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illch\Documents\AnalysisOfChangeEngine\Results Viewer\"/>
    </mc:Choice>
  </mc:AlternateContent>
  <xr:revisionPtr revIDLastSave="0" documentId="13_ncr:1_{4C21E862-6DF8-4BF2-B1CD-FBF46C19C9CC}" xr6:coauthVersionLast="47" xr6:coauthVersionMax="47" xr10:uidLastSave="{00000000-0000-0000-0000-000000000000}"/>
  <bookViews>
    <workbookView xWindow="-98" yWindow="-98" windowWidth="20715" windowHeight="13276" activeTab="1" xr2:uid="{D116E7AF-9073-42A2-9225-44A96CF0A9CE}"/>
  </bookViews>
  <sheets>
    <sheet name="STEP RESULTS" sheetId="10" r:id="rId1"/>
    <sheet name="STEP IMPACTS" sheetId="17" r:id="rId2"/>
    <sheet name="TELEMETRY &gt;&gt;&gt;" sheetId="8" r:id="rId3"/>
    <sheet name="API REQUESTS" sheetId="5" r:id="rId4"/>
    <sheet name="COMPLETIONS" sheetId="1" r:id="rId5"/>
    <sheet name="TIMING SUMMARY" sheetId="6" r:id="rId6"/>
    <sheet name="CONCURRENCY" sheetId="7" r:id="rId7"/>
  </sheets>
  <definedNames>
    <definedName name="_xlchart.v1.0" hidden="1">COMPLETIONS!$K$3:$K$1002</definedName>
    <definedName name="_xlchart.v1.1" hidden="1">COMPLETIONS!$L$3:$L$1002</definedName>
    <definedName name="_xlchart.v1.2" hidden="1">COMPLETIONS!$N$3:$N$1002</definedName>
    <definedName name="_xlchart.v1.3" hidden="1">COMPLETIONS!$M$3:$M$1002</definedName>
    <definedName name="_xlchart.v1.4" hidden="1">COMPLETIONS!$O$3:$O$1002</definedName>
    <definedName name="_xlchart.v1.5" hidden="1">COMPLETIONS!$P$3:$P$1002</definedName>
    <definedName name="ExternalData_1" localSheetId="3" hidden="1">'API REQUESTS'!$A$2:$L$1405</definedName>
    <definedName name="ExternalData_1" localSheetId="4" hidden="1">COMPLETIONS!$A$2:$R$1002</definedName>
    <definedName name="ExternalData_1" localSheetId="6" hidden="1">CONCURRENCY!$B$2:$C$600</definedName>
    <definedName name="ExternalData_2" localSheetId="6" hidden="1">CONCURRENCY!$L$2:$N$2804</definedName>
  </definedNames>
  <calcPr calcId="191029" calcMode="manual"/>
  <pivotCaches>
    <pivotCache cacheId="29" r:id="rId8"/>
    <pivotCache cacheId="31" r:id="rId9"/>
    <pivotCache cacheId="33" r:id="rId10"/>
    <pivotCache cacheId="35" r:id="rId11"/>
    <pivotCache cacheId="3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7" i="17" l="1"/>
  <c r="I47" i="17"/>
  <c r="H47" i="17"/>
  <c r="G47" i="17"/>
  <c r="S3" i="7" a="1"/>
  <c r="S3" i="7" s="1"/>
  <c r="S11" i="7" s="1" a="1"/>
  <c r="S11" i="7" s="1"/>
  <c r="Q4" i="7" a="1"/>
  <c r="Q4" i="7" s="1"/>
  <c r="Q12" i="7" s="1" a="1"/>
  <c r="Q12" i="7" s="1"/>
  <c r="F3" i="7" a="1"/>
  <c r="F3" i="7" s="1"/>
  <c r="G3" i="7" s="1" a="1"/>
  <c r="G3" i="7" s="1"/>
  <c r="G11" i="7" s="1"/>
  <c r="G13" i="7" s="1"/>
  <c r="E26" i="10"/>
  <c r="G26" i="10"/>
  <c r="F26" i="10"/>
  <c r="D26" i="10"/>
  <c r="H3" i="7" l="1" a="1"/>
  <c r="H3" i="7" s="1"/>
  <c r="S4" i="7" a="1"/>
  <c r="S4" i="7" s="1"/>
  <c r="S8" i="7" s="1"/>
  <c r="S12" i="7" a="1"/>
  <c r="S12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EB955C-E807-4E63-9E19-0DEF88853731}" keepAlive="1" name="Query - API_CONCURRENCY" description="Connection to the 'API_CONCURRENCY' query in the workbook." type="5" refreshedVersion="8" background="1" saveData="1">
    <dbPr connection="Provider=Microsoft.Mashup.OleDb.1;Data Source=$Workbook$;Location=API_CONCURRENCY;Extended Properties=&quot;&quot;" command="SELECT * FROM [API_CONCURRENCY]"/>
  </connection>
  <connection id="2" xr16:uid="{8E3D43A2-B059-40C4-BCC9-8F027835B0A4}" keepAlive="1" name="Query - API_REQUESTS1" description="Connection to the 'API_REQUESTS' query in the workbook." type="5" refreshedVersion="8" background="1" saveData="1">
    <dbPr connection="Provider=Microsoft.Mashup.OleDb.1;Data Source=$Workbook$;Location=API_REQUESTS;Extended Properties=&quot;&quot;" command="SELECT * FROM [API_REQUESTS]"/>
  </connection>
  <connection id="3" xr16:uid="{D5BF7FFA-1DA2-43E8-B7CD-3F725E34027D}" keepAlive="1" name="Query - COMPLETED_PROCESSING" description="Connection to the 'COMPLETED_PROCESSING' query in the workbook." type="5" refreshedVersion="8" background="1" saveData="1">
    <dbPr connection="Provider=Microsoft.Mashup.OleDb.1;Data Source=$Workbook$;Location=COMPLETED_PROCESSING;Extended Properties=&quot;&quot;" command="SELECT * FROM [COMPLETED_PROCESSING]"/>
  </connection>
  <connection id="4" xr16:uid="{8E4B38A0-37A3-4F6A-AE1E-260202550BDC}" keepAlive="1" name="Query - EVAL_CONCURRENCY" description="Connection to the 'EVAL_CONCURRENCY' query in the workbook." type="5" refreshedVersion="8" background="1" saveData="1">
    <dbPr connection="Provider=Microsoft.Mashup.OleDb.1;Data Source=$Workbook$;Location=EVAL_CONCURRENCY;Extended Properties=&quot;&quot;" command="SELECT * FROM [EVAL_CONCURRENCY]"/>
  </connection>
  <connection id="5" xr16:uid="{B1CD42CD-8EC1-4E25-BD6B-6E7A29DC11E0}" keepAlive="1" name="Query - STEP_DELTAS" description="Connection to the 'STEP_DELTAS' query in the workbook." type="5" refreshedVersion="8" background="1">
    <dbPr connection="Provider=Microsoft.Mashup.OleDb.1;Data Source=$Workbook$;Location=STEP_DELTAS;Extended Properties=&quot;&quot;" command="SELECT * FROM [STEP_DELTAS]"/>
  </connection>
  <connection id="6" xr16:uid="{85275D40-D639-4FDF-8296-77352354939F}" keepAlive="1" name="Query - STEP_DELTAS (OPENING RE-RUN &amp; SOURCE CHANGES)" description="Connection to the 'STEP_DELTAS (OPENING RE-RUN &amp; SOURCE CHANGES)' query in the workbook." type="5" refreshedVersion="8" background="1">
    <dbPr connection="Provider=Microsoft.Mashup.OleDb.1;Data Source=$Workbook$;Location=&quot;STEP_DELTAS (OPENING RE-RUN &amp; SOURCE CHANGES)&quot;;Extended Properties=&quot;&quot;" command="SELECT * FROM [STEP_DELTAS (OPENING RE-RUN &amp; SOURCE CHANGES)]"/>
  </connection>
  <connection id="7" xr16:uid="{CE6EDB13-6C3E-43D6-83EC-2915F92701FB}" keepAlive="1" name="Query - STEP_RESULTS" description="Connection to the 'STEP_RESULTS' query in the workbook." type="5" refreshedVersion="8" background="1">
    <dbPr connection="Provider=Microsoft.Mashup.OleDb.1;Data Source=$Workbook$;Location=STEP_RESULTS;Extended Properties=&quot;&quot;" command="SELECT * FROM [STEP_RESULTS]"/>
  </connection>
  <connection id="8" xr16:uid="{30F63AA0-22D3-4663-A265-2C8D48BB3A86}" keepAlive="1" name="Query - STEP_RESULTS (ADD NEW RECORDS)" description="Connection to the 'STEP_RESULTS (ADD NEW RECORDS)' query in the workbook." type="5" refreshedVersion="8" background="1">
    <dbPr connection="Provider=Microsoft.Mashup.OleDb.1;Data Source=$Workbook$;Location=&quot;STEP_RESULTS (ADD NEW RECORDS)&quot;;Extended Properties=&quot;&quot;" command="SELECT * FROM [STEP_RESULTS (ADD NEW RECORDS)]"/>
  </connection>
  <connection id="9" xr16:uid="{5FF72B14-F320-4DC6-88A5-788F91DB90D5}" keepAlive="1" name="Query - STEP_RESULTS (REMOVE EXITED)" description="Connection to the 'STEP_RESULTS (REMOVE EXITED)' query in the workbook." type="5" refreshedVersion="8" background="1">
    <dbPr connection="Provider=Microsoft.Mashup.OleDb.1;Data Source=$Workbook$;Location=&quot;STEP_RESULTS (REMOVE EXITED)&quot;;Extended Properties=&quot;&quot;" command="SELECT * FROM [STEP_RESULTS (REMOVE EXITED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<sst xmlns="http://schemas.openxmlformats.org/spreadsheetml/2006/main" count="13393" uniqueCount="1096">
  <si>
    <t>endpoint_id</t>
  </si>
  <si>
    <t>policy_id</t>
  </si>
  <si>
    <t>processing_end</t>
  </si>
  <si>
    <t>processing_start</t>
  </si>
  <si>
    <t>request_submitted</t>
  </si>
  <si>
    <t>requestor_name</t>
  </si>
  <si>
    <t>data_source</t>
  </si>
  <si>
    <t>Excel #0</t>
  </si>
  <si>
    <t>Excel API [Opening]</t>
  </si>
  <si>
    <t>Excel API [Closing Month-End]</t>
  </si>
  <si>
    <t>Excel API [Post-Opening Regression]</t>
  </si>
  <si>
    <t>Excel API [Valuation Asset Shares]</t>
  </si>
  <si>
    <t>92ae5c91-e2f7-4112-8063-b143c467e4b3</t>
  </si>
  <si>
    <t>delay_duration</t>
  </si>
  <si>
    <t>processing_duration</t>
  </si>
  <si>
    <t>seconds</t>
  </si>
  <si>
    <t>evaluation_start</t>
  </si>
  <si>
    <t>evaluation_end</t>
  </si>
  <si>
    <t>data_store_read_idx</t>
  </si>
  <si>
    <t>data_store_write_idx</t>
  </si>
  <si>
    <t>evaluation_duration</t>
  </si>
  <si>
    <t>read_start</t>
  </si>
  <si>
    <t>read_end</t>
  </si>
  <si>
    <t>write_start</t>
  </si>
  <si>
    <t>write_end</t>
  </si>
  <si>
    <t>delay_until_read_duration</t>
  </si>
  <si>
    <t>read_duration</t>
  </si>
  <si>
    <t>delay_until_evaluation_duration</t>
  </si>
  <si>
    <t>delay_until_write_duration</t>
  </si>
  <si>
    <t>write_duration</t>
  </si>
  <si>
    <t>run_uid</t>
  </si>
  <si>
    <t>session_uid</t>
  </si>
  <si>
    <t>40b70255-1c18-488f-821c-492a2835c810</t>
  </si>
  <si>
    <t>Excel #1</t>
  </si>
  <si>
    <t>P97234174</t>
  </si>
  <si>
    <t>P07967939</t>
  </si>
  <si>
    <t>b5c1db87-1bdd-4574-ad7a-86e4122c4799</t>
  </si>
  <si>
    <t>P38124254</t>
  </si>
  <si>
    <t>P29773279</t>
  </si>
  <si>
    <t>REQUEST RECEIVED</t>
  </si>
  <si>
    <t>BEGIN READ FROM DISK</t>
  </si>
  <si>
    <t>END READ FROM DISK</t>
  </si>
  <si>
    <t>BEGIN EVALUATION</t>
  </si>
  <si>
    <t>END EVALUATION</t>
  </si>
  <si>
    <t>BEGIN WRITE TO DISK</t>
  </si>
  <si>
    <t>END WRITE TO DISK</t>
  </si>
  <si>
    <t>total_duration</t>
  </si>
  <si>
    <t># CONCURRENT</t>
  </si>
  <si>
    <t>num_concurrent</t>
  </si>
  <si>
    <t>duration</t>
  </si>
  <si>
    <t>Check</t>
  </si>
  <si>
    <t>P44339417</t>
  </si>
  <si>
    <t>P63198274</t>
  </si>
  <si>
    <t>6d3385fc-8e01-4e95-9dc2-65471813ea5e</t>
  </si>
  <si>
    <t>P76140207</t>
  </si>
  <si>
    <t>P70324866</t>
  </si>
  <si>
    <t>P49034679</t>
  </si>
  <si>
    <t>P29977271</t>
  </si>
  <si>
    <t>P37618985</t>
  </si>
  <si>
    <t>P15019750</t>
  </si>
  <si>
    <t>P41349183</t>
  </si>
  <si>
    <t>P00928897</t>
  </si>
  <si>
    <t>P98027313</t>
  </si>
  <si>
    <t>step_idx</t>
  </si>
  <si>
    <t>Opening Re-Run</t>
  </si>
  <si>
    <t>Remove Exited Records</t>
  </si>
  <si>
    <t>Restated Opening Data</t>
  </si>
  <si>
    <t>AoC Opening Consistency Check</t>
  </si>
  <si>
    <t>Restated Opening Adjustments</t>
  </si>
  <si>
    <t>Restated Opening Returns</t>
  </si>
  <si>
    <t>Restated Opening Deductions</t>
  </si>
  <si>
    <t>Move To Closing Run Date</t>
  </si>
  <si>
    <t>Data Roll-Forward</t>
  </si>
  <si>
    <t>Adjustments</t>
  </si>
  <si>
    <t>Premiums</t>
  </si>
  <si>
    <t>Deductions</t>
  </si>
  <si>
    <t>Mortality Charges</t>
  </si>
  <si>
    <t>Investment Returns</t>
  </si>
  <si>
    <t>Closing Guaranteed Death Benefit</t>
  </si>
  <si>
    <t>Closing Death Uplift Factor</t>
  </si>
  <si>
    <t>Closing Exit Bonus Rate</t>
  </si>
  <si>
    <t>AoC Closing Consistency Check</t>
  </si>
  <si>
    <t>Status Changes To Paid-Up</t>
  </si>
  <si>
    <t>Move To Closing Data</t>
  </si>
  <si>
    <t>Add New Records</t>
  </si>
  <si>
    <t>Move To Closing Month-End</t>
  </si>
  <si>
    <t>Switch To Valuation Asset Shares</t>
  </si>
  <si>
    <t>∑UAS</t>
  </si>
  <si>
    <t>∑SAS</t>
  </si>
  <si>
    <t>∑CSV</t>
  </si>
  <si>
    <t>∑DV</t>
  </si>
  <si>
    <t>Count</t>
  </si>
  <si>
    <t>step_title</t>
  </si>
  <si>
    <t>∆UAS</t>
  </si>
  <si>
    <t>∆SAS</t>
  </si>
  <si>
    <t>∆CSV</t>
  </si>
  <si>
    <t>∆DV</t>
  </si>
  <si>
    <t>f841be04-bb57-438b-9558-8fc2d0e47e0a</t>
  </si>
  <si>
    <t>P71824670</t>
  </si>
  <si>
    <t>P35845932</t>
  </si>
  <si>
    <t>P35767076</t>
  </si>
  <si>
    <t>P41505974</t>
  </si>
  <si>
    <t>P26511000</t>
  </si>
  <si>
    <t>P66572024</t>
  </si>
  <si>
    <t>P18715755</t>
  </si>
  <si>
    <t>P58511017</t>
  </si>
  <si>
    <t>P25597647</t>
  </si>
  <si>
    <t>P58231054</t>
  </si>
  <si>
    <t>P27244784</t>
  </si>
  <si>
    <t>P45000855</t>
  </si>
  <si>
    <t>P91259120</t>
  </si>
  <si>
    <t>P65042229</t>
  </si>
  <si>
    <t>P00635156</t>
  </si>
  <si>
    <t>P72541860</t>
  </si>
  <si>
    <t>P11663876</t>
  </si>
  <si>
    <t>P53720679</t>
  </si>
  <si>
    <t>P48598136</t>
  </si>
  <si>
    <t>P50320961</t>
  </si>
  <si>
    <t>P57977075</t>
  </si>
  <si>
    <t>P94500398</t>
  </si>
  <si>
    <t>P39628978</t>
  </si>
  <si>
    <t>P94303852</t>
  </si>
  <si>
    <t>P90340679</t>
  </si>
  <si>
    <t>P84532173</t>
  </si>
  <si>
    <t>P35157273</t>
  </si>
  <si>
    <t>P38304913</t>
  </si>
  <si>
    <t>P36823659</t>
  </si>
  <si>
    <t>P57545714</t>
  </si>
  <si>
    <t>P92141639</t>
  </si>
  <si>
    <t>P14895100</t>
  </si>
  <si>
    <t>P54711060</t>
  </si>
  <si>
    <t>P38083756</t>
  </si>
  <si>
    <t>P76710909</t>
  </si>
  <si>
    <t>P99843684</t>
  </si>
  <si>
    <t>P62020097</t>
  </si>
  <si>
    <t>P02439381</t>
  </si>
  <si>
    <t>P61311746</t>
  </si>
  <si>
    <t>P61987166</t>
  </si>
  <si>
    <t>P91189278</t>
  </si>
  <si>
    <t>P21184680</t>
  </si>
  <si>
    <t>P63994718</t>
  </si>
  <si>
    <t>P16806341</t>
  </si>
  <si>
    <t>P94203868</t>
  </si>
  <si>
    <t>P36393883</t>
  </si>
  <si>
    <t>P69691480</t>
  </si>
  <si>
    <t>P73461248</t>
  </si>
  <si>
    <t>P48100756</t>
  </si>
  <si>
    <t>P81637837</t>
  </si>
  <si>
    <t>P26784016</t>
  </si>
  <si>
    <t>P68800556</t>
  </si>
  <si>
    <t>P39778984</t>
  </si>
  <si>
    <t>P20403278</t>
  </si>
  <si>
    <t>P05572518</t>
  </si>
  <si>
    <t>P51886337</t>
  </si>
  <si>
    <t>P30848341</t>
  </si>
  <si>
    <t>P65358629</t>
  </si>
  <si>
    <t>P36118576</t>
  </si>
  <si>
    <t>P70554988</t>
  </si>
  <si>
    <t>P99914601</t>
  </si>
  <si>
    <t>P33011604</t>
  </si>
  <si>
    <t>P52883216</t>
  </si>
  <si>
    <t>P98403250</t>
  </si>
  <si>
    <t>P90901831</t>
  </si>
  <si>
    <t>P74505482</t>
  </si>
  <si>
    <t>P25086465</t>
  </si>
  <si>
    <t>P43225122</t>
  </si>
  <si>
    <t>P75997976</t>
  </si>
  <si>
    <t>P57155940</t>
  </si>
  <si>
    <t>P59383270</t>
  </si>
  <si>
    <t>P66756950</t>
  </si>
  <si>
    <t>P28738002</t>
  </si>
  <si>
    <t>P12944435</t>
  </si>
  <si>
    <t>P42681031</t>
  </si>
  <si>
    <t>P50817463</t>
  </si>
  <si>
    <t>P63412552</t>
  </si>
  <si>
    <t>P14373340</t>
  </si>
  <si>
    <t>P72510936</t>
  </si>
  <si>
    <t>P36413859</t>
  </si>
  <si>
    <t>P52606584</t>
  </si>
  <si>
    <t>P89958542</t>
  </si>
  <si>
    <t>P85373698</t>
  </si>
  <si>
    <t>P51381221</t>
  </si>
  <si>
    <t>P20008557</t>
  </si>
  <si>
    <t>P58764468</t>
  </si>
  <si>
    <t>P03889607</t>
  </si>
  <si>
    <t>P71208169</t>
  </si>
  <si>
    <t>P78618224</t>
  </si>
  <si>
    <t>P23257801</t>
  </si>
  <si>
    <t>P82946413</t>
  </si>
  <si>
    <t>P67483907</t>
  </si>
  <si>
    <t>P25640311</t>
  </si>
  <si>
    <t>P02041841</t>
  </si>
  <si>
    <t>P09784302</t>
  </si>
  <si>
    <t>P57054377</t>
  </si>
  <si>
    <t>P17941337</t>
  </si>
  <si>
    <t>P74218786</t>
  </si>
  <si>
    <t>P58362533</t>
  </si>
  <si>
    <t>P30299850</t>
  </si>
  <si>
    <t>P84983715</t>
  </si>
  <si>
    <t>P33879027</t>
  </si>
  <si>
    <t>P16181594</t>
  </si>
  <si>
    <t>P94259144</t>
  </si>
  <si>
    <t>P70936658</t>
  </si>
  <si>
    <t>P81688423</t>
  </si>
  <si>
    <t>P55198375</t>
  </si>
  <si>
    <t>P14007527</t>
  </si>
  <si>
    <t>P63525593</t>
  </si>
  <si>
    <t>P62086551</t>
  </si>
  <si>
    <t>P65515939</t>
  </si>
  <si>
    <t>P12442806</t>
  </si>
  <si>
    <t>P16863645</t>
  </si>
  <si>
    <t>P60301330</t>
  </si>
  <si>
    <t>P51548738</t>
  </si>
  <si>
    <t>P64793361</t>
  </si>
  <si>
    <t>P31046130</t>
  </si>
  <si>
    <t>P01623052</t>
  </si>
  <si>
    <t>P53832380</t>
  </si>
  <si>
    <t>P48783816</t>
  </si>
  <si>
    <t>P00471828</t>
  </si>
  <si>
    <t>P23093661</t>
  </si>
  <si>
    <t>P92266842</t>
  </si>
  <si>
    <t>P42893366</t>
  </si>
  <si>
    <t>P62719446</t>
  </si>
  <si>
    <t>P12984051</t>
  </si>
  <si>
    <t>P89707497</t>
  </si>
  <si>
    <t>P83037634</t>
  </si>
  <si>
    <t>P25158247</t>
  </si>
  <si>
    <t>P71856072</t>
  </si>
  <si>
    <t>P90502761</t>
  </si>
  <si>
    <t>P77355043</t>
  </si>
  <si>
    <t>P81838361</t>
  </si>
  <si>
    <t>P40304766</t>
  </si>
  <si>
    <t>P14361634</t>
  </si>
  <si>
    <t>P83660756</t>
  </si>
  <si>
    <t>P92658996</t>
  </si>
  <si>
    <t>P11509693</t>
  </si>
  <si>
    <t>P87281203</t>
  </si>
  <si>
    <t>P94194568</t>
  </si>
  <si>
    <t>P52294260</t>
  </si>
  <si>
    <t>P04769661</t>
  </si>
  <si>
    <t>P03521913</t>
  </si>
  <si>
    <t>P70728951</t>
  </si>
  <si>
    <t>P90388876</t>
  </si>
  <si>
    <t>P64350980</t>
  </si>
  <si>
    <t>P24398269</t>
  </si>
  <si>
    <t>P29603720</t>
  </si>
  <si>
    <t>P00927557</t>
  </si>
  <si>
    <t>P09689661</t>
  </si>
  <si>
    <t>P08982794</t>
  </si>
  <si>
    <t>P15800249</t>
  </si>
  <si>
    <t>P53369619</t>
  </si>
  <si>
    <t>P14679206</t>
  </si>
  <si>
    <t>P03637462</t>
  </si>
  <si>
    <t>P62632262</t>
  </si>
  <si>
    <t>P18109622</t>
  </si>
  <si>
    <t>P04152319</t>
  </si>
  <si>
    <t>P30497557</t>
  </si>
  <si>
    <t>P64613840</t>
  </si>
  <si>
    <t>P64401757</t>
  </si>
  <si>
    <t>P43888583</t>
  </si>
  <si>
    <t>P59709609</t>
  </si>
  <si>
    <t>P52782784</t>
  </si>
  <si>
    <t>P74494778</t>
  </si>
  <si>
    <t>P42135214</t>
  </si>
  <si>
    <t>P52800539</t>
  </si>
  <si>
    <t>P48544543</t>
  </si>
  <si>
    <t>P86471287</t>
  </si>
  <si>
    <t>P45008343</t>
  </si>
  <si>
    <t>P87579027</t>
  </si>
  <si>
    <t>P35485047</t>
  </si>
  <si>
    <t>P92275203</t>
  </si>
  <si>
    <t>P76925641</t>
  </si>
  <si>
    <t>P93042200</t>
  </si>
  <si>
    <t>P66785938</t>
  </si>
  <si>
    <t>P83496947</t>
  </si>
  <si>
    <t>P88685470</t>
  </si>
  <si>
    <t>P34082307</t>
  </si>
  <si>
    <t>P44746829</t>
  </si>
  <si>
    <t>P78793316</t>
  </si>
  <si>
    <t>P25189217</t>
  </si>
  <si>
    <t>P39353720</t>
  </si>
  <si>
    <t>P94436693</t>
  </si>
  <si>
    <t>P13743030</t>
  </si>
  <si>
    <t>P44247084</t>
  </si>
  <si>
    <t>P55403820</t>
  </si>
  <si>
    <t>P31482277</t>
  </si>
  <si>
    <t>P98746881</t>
  </si>
  <si>
    <t>P16109574</t>
  </si>
  <si>
    <t>P31913313</t>
  </si>
  <si>
    <t>P12739791</t>
  </si>
  <si>
    <t>P08119248</t>
  </si>
  <si>
    <t>P10856995</t>
  </si>
  <si>
    <t>P54399373</t>
  </si>
  <si>
    <t>P55322523</t>
  </si>
  <si>
    <t>P21148177</t>
  </si>
  <si>
    <t>P52208413</t>
  </si>
  <si>
    <t>P17979575</t>
  </si>
  <si>
    <t>P14290003</t>
  </si>
  <si>
    <t>P96665439</t>
  </si>
  <si>
    <t>P04877553</t>
  </si>
  <si>
    <t>P30126990</t>
  </si>
  <si>
    <t>P58583931</t>
  </si>
  <si>
    <t>P31902302</t>
  </si>
  <si>
    <t>P20420471</t>
  </si>
  <si>
    <t>P73480273</t>
  </si>
  <si>
    <t>P22154853</t>
  </si>
  <si>
    <t>P25360063</t>
  </si>
  <si>
    <t>P61523419</t>
  </si>
  <si>
    <t>P98275297</t>
  </si>
  <si>
    <t>P51422654</t>
  </si>
  <si>
    <t>P01104864</t>
  </si>
  <si>
    <t>P85810387</t>
  </si>
  <si>
    <t>P33788821</t>
  </si>
  <si>
    <t>P61825263</t>
  </si>
  <si>
    <t>P57601309</t>
  </si>
  <si>
    <t>P31708553</t>
  </si>
  <si>
    <t>P78895976</t>
  </si>
  <si>
    <t>P60150238</t>
  </si>
  <si>
    <t>P46438150</t>
  </si>
  <si>
    <t>P37083042</t>
  </si>
  <si>
    <t>P16234417</t>
  </si>
  <si>
    <t>P47019060</t>
  </si>
  <si>
    <t>P87028877</t>
  </si>
  <si>
    <t>P92933630</t>
  </si>
  <si>
    <t>P55684494</t>
  </si>
  <si>
    <t>P75528516</t>
  </si>
  <si>
    <t>P97711940</t>
  </si>
  <si>
    <t>P30227037</t>
  </si>
  <si>
    <t>P97468728</t>
  </si>
  <si>
    <t>P83158324</t>
  </si>
  <si>
    <t>P17135138</t>
  </si>
  <si>
    <t>P13468771</t>
  </si>
  <si>
    <t>P06300275</t>
  </si>
  <si>
    <t>P04738683</t>
  </si>
  <si>
    <t>P48087321</t>
  </si>
  <si>
    <t>P48918687</t>
  </si>
  <si>
    <t>P80969565</t>
  </si>
  <si>
    <t>P91345852</t>
  </si>
  <si>
    <t>P77808507</t>
  </si>
  <si>
    <t>P34791746</t>
  </si>
  <si>
    <t>P46114051</t>
  </si>
  <si>
    <t>P73816123</t>
  </si>
  <si>
    <t>P86853514</t>
  </si>
  <si>
    <t>P03617310</t>
  </si>
  <si>
    <t>P17284270</t>
  </si>
  <si>
    <t>P39519255</t>
  </si>
  <si>
    <t>P82821948</t>
  </si>
  <si>
    <t>P38132837</t>
  </si>
  <si>
    <t>P31771044</t>
  </si>
  <si>
    <t>P17229563</t>
  </si>
  <si>
    <t>P79645619</t>
  </si>
  <si>
    <t>P79916070</t>
  </si>
  <si>
    <t>P73226382</t>
  </si>
  <si>
    <t>P14393057</t>
  </si>
  <si>
    <t>P83925157</t>
  </si>
  <si>
    <t>P56967147</t>
  </si>
  <si>
    <t>P91907063</t>
  </si>
  <si>
    <t>P54780439</t>
  </si>
  <si>
    <t>P62243408</t>
  </si>
  <si>
    <t>P40152045</t>
  </si>
  <si>
    <t>P21210479</t>
  </si>
  <si>
    <t>P25832631</t>
  </si>
  <si>
    <t>P68191310</t>
  </si>
  <si>
    <t>P85465996</t>
  </si>
  <si>
    <t>P24863561</t>
  </si>
  <si>
    <t>P43422593</t>
  </si>
  <si>
    <t>P39729937</t>
  </si>
  <si>
    <t>P08085294</t>
  </si>
  <si>
    <t>P09350271</t>
  </si>
  <si>
    <t>P65018928</t>
  </si>
  <si>
    <t>P56667253</t>
  </si>
  <si>
    <t>P40678565</t>
  </si>
  <si>
    <t>P34746827</t>
  </si>
  <si>
    <t>P67786097</t>
  </si>
  <si>
    <t>P22225490</t>
  </si>
  <si>
    <t>P97911554</t>
  </si>
  <si>
    <t>P80215221</t>
  </si>
  <si>
    <t>P52222503</t>
  </si>
  <si>
    <t>P87000736</t>
  </si>
  <si>
    <t>P90676650</t>
  </si>
  <si>
    <t>P02406882</t>
  </si>
  <si>
    <t>P61233207</t>
  </si>
  <si>
    <t>P11983063</t>
  </si>
  <si>
    <t>P77586049</t>
  </si>
  <si>
    <t>P43984445</t>
  </si>
  <si>
    <t>P77845370</t>
  </si>
  <si>
    <t>P25816912</t>
  </si>
  <si>
    <t>P89863077</t>
  </si>
  <si>
    <t>P76790481</t>
  </si>
  <si>
    <t>P09178413</t>
  </si>
  <si>
    <t>P03204493</t>
  </si>
  <si>
    <t>P60180460</t>
  </si>
  <si>
    <t>P76386971</t>
  </si>
  <si>
    <t>P34912362</t>
  </si>
  <si>
    <t>P03746707</t>
  </si>
  <si>
    <t>P09004804</t>
  </si>
  <si>
    <t>P30713858</t>
  </si>
  <si>
    <t>P39295092</t>
  </si>
  <si>
    <t>P08389295</t>
  </si>
  <si>
    <t>P50578802</t>
  </si>
  <si>
    <t>P06449475</t>
  </si>
  <si>
    <t>P55055870</t>
  </si>
  <si>
    <t>P48865716</t>
  </si>
  <si>
    <t>P05064700</t>
  </si>
  <si>
    <t>P54105974</t>
  </si>
  <si>
    <t>P16935697</t>
  </si>
  <si>
    <t>P88885205</t>
  </si>
  <si>
    <t>P75427130</t>
  </si>
  <si>
    <t>P24356700</t>
  </si>
  <si>
    <t>P51577046</t>
  </si>
  <si>
    <t>P71990262</t>
  </si>
  <si>
    <t>P47893051</t>
  </si>
  <si>
    <t>P43611463</t>
  </si>
  <si>
    <t>P37713125</t>
  </si>
  <si>
    <t>P82197977</t>
  </si>
  <si>
    <t>P78704786</t>
  </si>
  <si>
    <t>P83024304</t>
  </si>
  <si>
    <t>P67884809</t>
  </si>
  <si>
    <t>P78112005</t>
  </si>
  <si>
    <t>P10834041</t>
  </si>
  <si>
    <t>P08058536</t>
  </si>
  <si>
    <t>P16183707</t>
  </si>
  <si>
    <t>P46681231</t>
  </si>
  <si>
    <t>P85678959</t>
  </si>
  <si>
    <t>P57349503</t>
  </si>
  <si>
    <t>P60161137</t>
  </si>
  <si>
    <t>P74405094</t>
  </si>
  <si>
    <t>P26671690</t>
  </si>
  <si>
    <t>P43571699</t>
  </si>
  <si>
    <t>P38991220</t>
  </si>
  <si>
    <t>P76732359</t>
  </si>
  <si>
    <t>P16858081</t>
  </si>
  <si>
    <t>P84158343</t>
  </si>
  <si>
    <t>P47401873</t>
  </si>
  <si>
    <t>P03595424</t>
  </si>
  <si>
    <t>P59363758</t>
  </si>
  <si>
    <t>P77274073</t>
  </si>
  <si>
    <t>P46276513</t>
  </si>
  <si>
    <t>P54085514</t>
  </si>
  <si>
    <t>P35423776</t>
  </si>
  <si>
    <t>P38299752</t>
  </si>
  <si>
    <t>P36591643</t>
  </si>
  <si>
    <t>P76865639</t>
  </si>
  <si>
    <t>P58715438</t>
  </si>
  <si>
    <t>P73446564</t>
  </si>
  <si>
    <t>P91088389</t>
  </si>
  <si>
    <t>P22864594</t>
  </si>
  <si>
    <t>P97831179</t>
  </si>
  <si>
    <t>P06335592</t>
  </si>
  <si>
    <t>P31203184</t>
  </si>
  <si>
    <t>P22184670</t>
  </si>
  <si>
    <t>P01081105</t>
  </si>
  <si>
    <t>P06545184</t>
  </si>
  <si>
    <t>P67589962</t>
  </si>
  <si>
    <t>P27550605</t>
  </si>
  <si>
    <t>P64723939</t>
  </si>
  <si>
    <t>P78155249</t>
  </si>
  <si>
    <t>P47599999</t>
  </si>
  <si>
    <t>P49047412</t>
  </si>
  <si>
    <t>P88962659</t>
  </si>
  <si>
    <t>P63725020</t>
  </si>
  <si>
    <t>P73178290</t>
  </si>
  <si>
    <t>P29913064</t>
  </si>
  <si>
    <t>P28105806</t>
  </si>
  <si>
    <t>P84544983</t>
  </si>
  <si>
    <t>P59193998</t>
  </si>
  <si>
    <t>P12283940</t>
  </si>
  <si>
    <t>P34253460</t>
  </si>
  <si>
    <t>P19218750</t>
  </si>
  <si>
    <t>P62100681</t>
  </si>
  <si>
    <t>P64624261</t>
  </si>
  <si>
    <t>P59729644</t>
  </si>
  <si>
    <t>P62058016</t>
  </si>
  <si>
    <t>P44287425</t>
  </si>
  <si>
    <t>P03402588</t>
  </si>
  <si>
    <t>P69764446</t>
  </si>
  <si>
    <t>P83560582</t>
  </si>
  <si>
    <t>P78148845</t>
  </si>
  <si>
    <t>P20641188</t>
  </si>
  <si>
    <t>P98472020</t>
  </si>
  <si>
    <t>P96588346</t>
  </si>
  <si>
    <t>P47422564</t>
  </si>
  <si>
    <t>P64873159</t>
  </si>
  <si>
    <t>P27215886</t>
  </si>
  <si>
    <t>P51546695</t>
  </si>
  <si>
    <t>P27738213</t>
  </si>
  <si>
    <t>P51644291</t>
  </si>
  <si>
    <t>P14088421</t>
  </si>
  <si>
    <t>P08600452</t>
  </si>
  <si>
    <t>P58562117</t>
  </si>
  <si>
    <t>P11689367</t>
  </si>
  <si>
    <t>P69420676</t>
  </si>
  <si>
    <t>P58798715</t>
  </si>
  <si>
    <t>P13615958</t>
  </si>
  <si>
    <t>P34351637</t>
  </si>
  <si>
    <t>P21201739</t>
  </si>
  <si>
    <t>P50537757</t>
  </si>
  <si>
    <t>P35393341</t>
  </si>
  <si>
    <t>P81910851</t>
  </si>
  <si>
    <t>P38543059</t>
  </si>
  <si>
    <t>P57162141</t>
  </si>
  <si>
    <t>P59270907</t>
  </si>
  <si>
    <t>P92521334</t>
  </si>
  <si>
    <t>P15058272</t>
  </si>
  <si>
    <t>P17745505</t>
  </si>
  <si>
    <t>P13982887</t>
  </si>
  <si>
    <t>P06042823</t>
  </si>
  <si>
    <t>P75665872</t>
  </si>
  <si>
    <t>P48559109</t>
  </si>
  <si>
    <t>P58268132</t>
  </si>
  <si>
    <t>P87859730</t>
  </si>
  <si>
    <t>P78386523</t>
  </si>
  <si>
    <t>P21890069</t>
  </si>
  <si>
    <t>P85990008</t>
  </si>
  <si>
    <t>P18142632</t>
  </si>
  <si>
    <t>P06406608</t>
  </si>
  <si>
    <t>P24995086</t>
  </si>
  <si>
    <t>P38060520</t>
  </si>
  <si>
    <t>P05883366</t>
  </si>
  <si>
    <t>P57498945</t>
  </si>
  <si>
    <t>P87791808</t>
  </si>
  <si>
    <t>P70392493</t>
  </si>
  <si>
    <t>P45279348</t>
  </si>
  <si>
    <t>P52427854</t>
  </si>
  <si>
    <t>P40414116</t>
  </si>
  <si>
    <t>P00197289</t>
  </si>
  <si>
    <t>P15579223</t>
  </si>
  <si>
    <t>P19271423</t>
  </si>
  <si>
    <t>P26722617</t>
  </si>
  <si>
    <t>P05157844</t>
  </si>
  <si>
    <t>P70463545</t>
  </si>
  <si>
    <t>P20087302</t>
  </si>
  <si>
    <t>P03977694</t>
  </si>
  <si>
    <t>P01242063</t>
  </si>
  <si>
    <t>P70051622</t>
  </si>
  <si>
    <t>P28186774</t>
  </si>
  <si>
    <t>P25802949</t>
  </si>
  <si>
    <t>P15590203</t>
  </si>
  <si>
    <t>P96713488</t>
  </si>
  <si>
    <t>P16859260</t>
  </si>
  <si>
    <t>P44200255</t>
  </si>
  <si>
    <t>P12154715</t>
  </si>
  <si>
    <t>P42531491</t>
  </si>
  <si>
    <t>P96066151</t>
  </si>
  <si>
    <t>P07026336</t>
  </si>
  <si>
    <t>P37948857</t>
  </si>
  <si>
    <t>P76776636</t>
  </si>
  <si>
    <t>P30056984</t>
  </si>
  <si>
    <t>P98567882</t>
  </si>
  <si>
    <t>P86685587</t>
  </si>
  <si>
    <t>P53964808</t>
  </si>
  <si>
    <t>P84009529</t>
  </si>
  <si>
    <t>P81254725</t>
  </si>
  <si>
    <t>P09848085</t>
  </si>
  <si>
    <t>P96485937</t>
  </si>
  <si>
    <t>P09254951</t>
  </si>
  <si>
    <t>P80138769</t>
  </si>
  <si>
    <t>P42617301</t>
  </si>
  <si>
    <t>P27861191</t>
  </si>
  <si>
    <t>P43263434</t>
  </si>
  <si>
    <t>P45743270</t>
  </si>
  <si>
    <t>P61192082</t>
  </si>
  <si>
    <t>P03852651</t>
  </si>
  <si>
    <t>P88058398</t>
  </si>
  <si>
    <t>P80924975</t>
  </si>
  <si>
    <t>P09056178</t>
  </si>
  <si>
    <t>P42239275</t>
  </si>
  <si>
    <t>P98590810</t>
  </si>
  <si>
    <t>P27336042</t>
  </si>
  <si>
    <t>P45999034</t>
  </si>
  <si>
    <t>P87878080</t>
  </si>
  <si>
    <t>P80758451</t>
  </si>
  <si>
    <t>P94465988</t>
  </si>
  <si>
    <t>P42814766</t>
  </si>
  <si>
    <t>P11932295</t>
  </si>
  <si>
    <t>P18248269</t>
  </si>
  <si>
    <t>P85947614</t>
  </si>
  <si>
    <t>P65896967</t>
  </si>
  <si>
    <t>P80373216</t>
  </si>
  <si>
    <t>P51678125</t>
  </si>
  <si>
    <t>P72744056</t>
  </si>
  <si>
    <t>P64519056</t>
  </si>
  <si>
    <t>P76428061</t>
  </si>
  <si>
    <t>ed1bed3b-d6ee-4aa8-bf0e-9b2f4279326b</t>
  </si>
  <si>
    <t>P55335388</t>
  </si>
  <si>
    <t>P83121468</t>
  </si>
  <si>
    <t>b23d39fc-9180-4f34-8e3e-527580290f8d</t>
  </si>
  <si>
    <t>P74013192</t>
  </si>
  <si>
    <t>P91485732</t>
  </si>
  <si>
    <t>P39670978</t>
  </si>
  <si>
    <t>P72749924</t>
  </si>
  <si>
    <t>P76662414</t>
  </si>
  <si>
    <t>P79732157</t>
  </si>
  <si>
    <t>P56316321</t>
  </si>
  <si>
    <t>P76466318</t>
  </si>
  <si>
    <t>P98581286</t>
  </si>
  <si>
    <t>P68915400</t>
  </si>
  <si>
    <t>P07621003</t>
  </si>
  <si>
    <t>P05678536</t>
  </si>
  <si>
    <t>P20492833</t>
  </si>
  <si>
    <t>P77063396</t>
  </si>
  <si>
    <t>P20193708</t>
  </si>
  <si>
    <t>P14978797</t>
  </si>
  <si>
    <t>P48777317</t>
  </si>
  <si>
    <t>P31665739</t>
  </si>
  <si>
    <t>P20264413</t>
  </si>
  <si>
    <t>P85007422</t>
  </si>
  <si>
    <t>P69290635</t>
  </si>
  <si>
    <t>P70005612</t>
  </si>
  <si>
    <t>P69454708</t>
  </si>
  <si>
    <t>P82760009</t>
  </si>
  <si>
    <t>P50550749</t>
  </si>
  <si>
    <t>P32623592</t>
  </si>
  <si>
    <t>P97777943</t>
  </si>
  <si>
    <t>P25971477</t>
  </si>
  <si>
    <t>P55953505</t>
  </si>
  <si>
    <t>P83569898</t>
  </si>
  <si>
    <t>P07780708</t>
  </si>
  <si>
    <t>P82327594</t>
  </si>
  <si>
    <t>P09770085</t>
  </si>
  <si>
    <t>P98195966</t>
  </si>
  <si>
    <t>P61112076</t>
  </si>
  <si>
    <t>P75954536</t>
  </si>
  <si>
    <t>P10617120</t>
  </si>
  <si>
    <t>P86523050</t>
  </si>
  <si>
    <t>P08886410</t>
  </si>
  <si>
    <t>P73470664</t>
  </si>
  <si>
    <t>P67176033</t>
  </si>
  <si>
    <t>P01075644</t>
  </si>
  <si>
    <t>P04720435</t>
  </si>
  <si>
    <t>P76337462</t>
  </si>
  <si>
    <t>P07842718</t>
  </si>
  <si>
    <t>P98375753</t>
  </si>
  <si>
    <t>P13118388</t>
  </si>
  <si>
    <t>P39541586</t>
  </si>
  <si>
    <t>P67569219</t>
  </si>
  <si>
    <t>P52955996</t>
  </si>
  <si>
    <t>P40753944</t>
  </si>
  <si>
    <t>P02125576</t>
  </si>
  <si>
    <t>P21900191</t>
  </si>
  <si>
    <t>P18742414</t>
  </si>
  <si>
    <t>P61988564</t>
  </si>
  <si>
    <t>P77042539</t>
  </si>
  <si>
    <t>P82010445</t>
  </si>
  <si>
    <t>P90498709</t>
  </si>
  <si>
    <t>P20201927</t>
  </si>
  <si>
    <t>P51022301</t>
  </si>
  <si>
    <t>P77018914</t>
  </si>
  <si>
    <t>P93741374</t>
  </si>
  <si>
    <t>P41400519</t>
  </si>
  <si>
    <t>P48381908</t>
  </si>
  <si>
    <t>P71041607</t>
  </si>
  <si>
    <t>P00959235</t>
  </si>
  <si>
    <t>P52763429</t>
  </si>
  <si>
    <t>P98238584</t>
  </si>
  <si>
    <t>P67909244</t>
  </si>
  <si>
    <t>P62830413</t>
  </si>
  <si>
    <t>P04255917</t>
  </si>
  <si>
    <t>P05295066</t>
  </si>
  <si>
    <t>P67728462</t>
  </si>
  <si>
    <t>P76500342</t>
  </si>
  <si>
    <t>P64271539</t>
  </si>
  <si>
    <t>P47872913</t>
  </si>
  <si>
    <t>P28386333</t>
  </si>
  <si>
    <t>P82374223</t>
  </si>
  <si>
    <t>P43186634</t>
  </si>
  <si>
    <t>P71059652</t>
  </si>
  <si>
    <t>P83458485</t>
  </si>
  <si>
    <t>P31281036</t>
  </si>
  <si>
    <t>P81527531</t>
  </si>
  <si>
    <t>P53635469</t>
  </si>
  <si>
    <t>P35378341</t>
  </si>
  <si>
    <t>P89182993</t>
  </si>
  <si>
    <t>P99683253</t>
  </si>
  <si>
    <t>P87492689</t>
  </si>
  <si>
    <t>P52024541</t>
  </si>
  <si>
    <t>P31373760</t>
  </si>
  <si>
    <t>P35515885</t>
  </si>
  <si>
    <t>P05850112</t>
  </si>
  <si>
    <t>P43148216</t>
  </si>
  <si>
    <t>P69933454</t>
  </si>
  <si>
    <t>P13514031</t>
  </si>
  <si>
    <t>P62020033</t>
  </si>
  <si>
    <t>P39877591</t>
  </si>
  <si>
    <t>P69980621</t>
  </si>
  <si>
    <t>P41618767</t>
  </si>
  <si>
    <t>P28923299</t>
  </si>
  <si>
    <t>P59148696</t>
  </si>
  <si>
    <t>P87969249</t>
  </si>
  <si>
    <t>P94254892</t>
  </si>
  <si>
    <t>P73588231</t>
  </si>
  <si>
    <t>P22687674</t>
  </si>
  <si>
    <t>P38661997</t>
  </si>
  <si>
    <t>P13146168</t>
  </si>
  <si>
    <t>P55157470</t>
  </si>
  <si>
    <t>P49435859</t>
  </si>
  <si>
    <t>P15771943</t>
  </si>
  <si>
    <t>P67433307</t>
  </si>
  <si>
    <t>P58265579</t>
  </si>
  <si>
    <t>P09715327</t>
  </si>
  <si>
    <t>P09428692</t>
  </si>
  <si>
    <t>P95686236</t>
  </si>
  <si>
    <t>P60534148</t>
  </si>
  <si>
    <t>P70886489</t>
  </si>
  <si>
    <t>P66332058</t>
  </si>
  <si>
    <t>P79344339</t>
  </si>
  <si>
    <t>P50205556</t>
  </si>
  <si>
    <t>P80465288</t>
  </si>
  <si>
    <t>P63470808</t>
  </si>
  <si>
    <t>P86380558</t>
  </si>
  <si>
    <t>P19110374</t>
  </si>
  <si>
    <t>P73516385</t>
  </si>
  <si>
    <t>P27825830</t>
  </si>
  <si>
    <t>P24285102</t>
  </si>
  <si>
    <t>P10900194</t>
  </si>
  <si>
    <t>P07225549</t>
  </si>
  <si>
    <t>P94295200</t>
  </si>
  <si>
    <t>P32241981</t>
  </si>
  <si>
    <t>P69149352</t>
  </si>
  <si>
    <t>P56848149</t>
  </si>
  <si>
    <t>P73457748</t>
  </si>
  <si>
    <t>P31315301</t>
  </si>
  <si>
    <t>P29269241</t>
  </si>
  <si>
    <t>P67817396</t>
  </si>
  <si>
    <t>P75735262</t>
  </si>
  <si>
    <t>P76339479</t>
  </si>
  <si>
    <t>P33306562</t>
  </si>
  <si>
    <t>P66216976</t>
  </si>
  <si>
    <t>P91662956</t>
  </si>
  <si>
    <t>P07609869</t>
  </si>
  <si>
    <t>P54203940</t>
  </si>
  <si>
    <t>P32467205</t>
  </si>
  <si>
    <t>P56209915</t>
  </si>
  <si>
    <t>P40505734</t>
  </si>
  <si>
    <t>P65861405</t>
  </si>
  <si>
    <t>P41320183</t>
  </si>
  <si>
    <t>P85633317</t>
  </si>
  <si>
    <t>P39885258</t>
  </si>
  <si>
    <t>P96491599</t>
  </si>
  <si>
    <t>P99487770</t>
  </si>
  <si>
    <t>P02805855</t>
  </si>
  <si>
    <t>P93629177</t>
  </si>
  <si>
    <t>P89506387</t>
  </si>
  <si>
    <t>P05273184</t>
  </si>
  <si>
    <t>P17595268</t>
  </si>
  <si>
    <t>P24744150</t>
  </si>
  <si>
    <t>P46888586</t>
  </si>
  <si>
    <t>P49533234</t>
  </si>
  <si>
    <t>P13250772</t>
  </si>
  <si>
    <t>P97517078</t>
  </si>
  <si>
    <t>P60318970</t>
  </si>
  <si>
    <t>P76884323</t>
  </si>
  <si>
    <t>P20158366</t>
  </si>
  <si>
    <t>P06569248</t>
  </si>
  <si>
    <t>P02140963</t>
  </si>
  <si>
    <t>P41588462</t>
  </si>
  <si>
    <t>P37244586</t>
  </si>
  <si>
    <t>P98865486</t>
  </si>
  <si>
    <t>P23848599</t>
  </si>
  <si>
    <t>P66408171</t>
  </si>
  <si>
    <t>P79583975</t>
  </si>
  <si>
    <t>P42932861</t>
  </si>
  <si>
    <t>P95026147</t>
  </si>
  <si>
    <t>P78233780</t>
  </si>
  <si>
    <t>P58968993</t>
  </si>
  <si>
    <t>P85461626</t>
  </si>
  <si>
    <t>P86413015</t>
  </si>
  <si>
    <t>P32803007</t>
  </si>
  <si>
    <t>P73062021</t>
  </si>
  <si>
    <t>P47566037</t>
  </si>
  <si>
    <t>P05383774</t>
  </si>
  <si>
    <t>P98187067</t>
  </si>
  <si>
    <t>P46899451</t>
  </si>
  <si>
    <t>P58366542</t>
  </si>
  <si>
    <t>P68519253</t>
  </si>
  <si>
    <t>P89424331</t>
  </si>
  <si>
    <t>P46907806</t>
  </si>
  <si>
    <t>P95570532</t>
  </si>
  <si>
    <t>P12220263</t>
  </si>
  <si>
    <t>P63124146</t>
  </si>
  <si>
    <t>P70003847</t>
  </si>
  <si>
    <t>P41552433</t>
  </si>
  <si>
    <t>P60917537</t>
  </si>
  <si>
    <t>P51531647</t>
  </si>
  <si>
    <t>P34941420</t>
  </si>
  <si>
    <t>P74405994</t>
  </si>
  <si>
    <t>P42875290</t>
  </si>
  <si>
    <t>P48642229</t>
  </si>
  <si>
    <t>P83759323</t>
  </si>
  <si>
    <t>P14762555</t>
  </si>
  <si>
    <t>P85417560</t>
  </si>
  <si>
    <t>P78755175</t>
  </si>
  <si>
    <t>P68411067</t>
  </si>
  <si>
    <t>P47757942</t>
  </si>
  <si>
    <t>P46497495</t>
  </si>
  <si>
    <t>P91573472</t>
  </si>
  <si>
    <t>P34712937</t>
  </si>
  <si>
    <t>P75475002</t>
  </si>
  <si>
    <t>P51979707</t>
  </si>
  <si>
    <t>P83611832</t>
  </si>
  <si>
    <t>P69766535</t>
  </si>
  <si>
    <t>P76536459</t>
  </si>
  <si>
    <t>P22973434</t>
  </si>
  <si>
    <t>P67739214</t>
  </si>
  <si>
    <t>P44435869</t>
  </si>
  <si>
    <t>P90972926</t>
  </si>
  <si>
    <t>P17123090</t>
  </si>
  <si>
    <t>P16055525</t>
  </si>
  <si>
    <t>P51242742</t>
  </si>
  <si>
    <t>P01699706</t>
  </si>
  <si>
    <t>P07928294</t>
  </si>
  <si>
    <t>P93620641</t>
  </si>
  <si>
    <t>P30635655</t>
  </si>
  <si>
    <t>P10973460</t>
  </si>
  <si>
    <t>P39222949</t>
  </si>
  <si>
    <t>P86634350</t>
  </si>
  <si>
    <t>P26973337</t>
  </si>
  <si>
    <t>P85370759</t>
  </si>
  <si>
    <t>P27353470</t>
  </si>
  <si>
    <t>P88358664</t>
  </si>
  <si>
    <t>P53857565</t>
  </si>
  <si>
    <t>P81737964</t>
  </si>
  <si>
    <t>P31049071</t>
  </si>
  <si>
    <t>P93444792</t>
  </si>
  <si>
    <t>P79962565</t>
  </si>
  <si>
    <t>P90975544</t>
  </si>
  <si>
    <t>P00576784</t>
  </si>
  <si>
    <t>P33587676</t>
  </si>
  <si>
    <t>P68111692</t>
  </si>
  <si>
    <t>P87429355</t>
  </si>
  <si>
    <t>P97499494</t>
  </si>
  <si>
    <t>P84963103</t>
  </si>
  <si>
    <t>P62127319</t>
  </si>
  <si>
    <t>P88698063</t>
  </si>
  <si>
    <t>P26694997</t>
  </si>
  <si>
    <t>P26083650</t>
  </si>
  <si>
    <t>P20107382</t>
  </si>
  <si>
    <t>P85756115</t>
  </si>
  <si>
    <t>P33504152</t>
  </si>
  <si>
    <t>P62557079</t>
  </si>
  <si>
    <t>P50495881</t>
  </si>
  <si>
    <t>P91971051</t>
  </si>
  <si>
    <t>P09053235</t>
  </si>
  <si>
    <t>P80921320</t>
  </si>
  <si>
    <t>P97273297</t>
  </si>
  <si>
    <t>P06728016</t>
  </si>
  <si>
    <t>P62883059</t>
  </si>
  <si>
    <t>P50953590</t>
  </si>
  <si>
    <t>P80187684</t>
  </si>
  <si>
    <t>P27015702</t>
  </si>
  <si>
    <t>P47931130</t>
  </si>
  <si>
    <t>P18313320</t>
  </si>
  <si>
    <t>P80139527</t>
  </si>
  <si>
    <t>P42167178</t>
  </si>
  <si>
    <t>P48699611</t>
  </si>
  <si>
    <t>P67901185</t>
  </si>
  <si>
    <t>P57852442</t>
  </si>
  <si>
    <t>P70969395</t>
  </si>
  <si>
    <t>P06986360</t>
  </si>
  <si>
    <t>P53672237</t>
  </si>
  <si>
    <t>P62152600</t>
  </si>
  <si>
    <t>P43329449</t>
  </si>
  <si>
    <t>P00123344</t>
  </si>
  <si>
    <t>P41458488</t>
  </si>
  <si>
    <t>P65789255</t>
  </si>
  <si>
    <t>P68544702</t>
  </si>
  <si>
    <t>P42886644</t>
  </si>
  <si>
    <t>P88520556</t>
  </si>
  <si>
    <t>P71020484</t>
  </si>
  <si>
    <t>P78226249</t>
  </si>
  <si>
    <t>P95388567</t>
  </si>
  <si>
    <t>P70114220</t>
  </si>
  <si>
    <t>P78418369</t>
  </si>
  <si>
    <t>P03647217</t>
  </si>
  <si>
    <t>P35764890</t>
  </si>
  <si>
    <t>P98033948</t>
  </si>
  <si>
    <t>P14443020</t>
  </si>
  <si>
    <t>P34663480</t>
  </si>
  <si>
    <t>P03006079</t>
  </si>
  <si>
    <t>P31689299</t>
  </si>
  <si>
    <t>P17328334</t>
  </si>
  <si>
    <t>P69828286</t>
  </si>
  <si>
    <t>P12251435</t>
  </si>
  <si>
    <t>P36232517</t>
  </si>
  <si>
    <t>P52100295</t>
  </si>
  <si>
    <t>P16802658</t>
  </si>
  <si>
    <t>P63127695</t>
  </si>
  <si>
    <t>P58305528</t>
  </si>
  <si>
    <t>P24506825</t>
  </si>
  <si>
    <t>P73309522</t>
  </si>
  <si>
    <t>P57378240</t>
  </si>
  <si>
    <t>P24178789</t>
  </si>
  <si>
    <t>P45727073</t>
  </si>
  <si>
    <t>P82767345</t>
  </si>
  <si>
    <t>P76625205</t>
  </si>
  <si>
    <t>P25600452</t>
  </si>
  <si>
    <t>P44657074</t>
  </si>
  <si>
    <t>P26426726</t>
  </si>
  <si>
    <t>P64778031</t>
  </si>
  <si>
    <t>P74570833</t>
  </si>
  <si>
    <t>P43392634</t>
  </si>
  <si>
    <t>P82602438</t>
  </si>
  <si>
    <t>P70967256</t>
  </si>
  <si>
    <t>P45044990</t>
  </si>
  <si>
    <t>P68627414</t>
  </si>
  <si>
    <t>P00328023</t>
  </si>
  <si>
    <t>P61218625</t>
  </si>
  <si>
    <t>P61036188</t>
  </si>
  <si>
    <t>P85063464</t>
  </si>
  <si>
    <t>P08926164</t>
  </si>
  <si>
    <t>P14431863</t>
  </si>
  <si>
    <t>P36967741</t>
  </si>
  <si>
    <t>P66909362</t>
  </si>
  <si>
    <t>P94682190</t>
  </si>
  <si>
    <t>P48588571</t>
  </si>
  <si>
    <t>P51521784</t>
  </si>
  <si>
    <t>P13626405</t>
  </si>
  <si>
    <t>P56134282</t>
  </si>
  <si>
    <t>P50157681</t>
  </si>
  <si>
    <t>P18205915</t>
  </si>
  <si>
    <t>P65457409</t>
  </si>
  <si>
    <t>P64968654</t>
  </si>
  <si>
    <t>P89353432</t>
  </si>
  <si>
    <t>P80342646</t>
  </si>
  <si>
    <t>P42137863</t>
  </si>
  <si>
    <t>P76320805</t>
  </si>
  <si>
    <t>P64361998</t>
  </si>
  <si>
    <t>P35635046</t>
  </si>
  <si>
    <t>P94977149</t>
  </si>
  <si>
    <t>P37675643</t>
  </si>
  <si>
    <t>P12105013</t>
  </si>
  <si>
    <t>P58548144</t>
  </si>
  <si>
    <t>P28238238</t>
  </si>
  <si>
    <t>P50410690</t>
  </si>
  <si>
    <t>P24095465</t>
  </si>
  <si>
    <t>P87781374</t>
  </si>
  <si>
    <t>P59108363</t>
  </si>
  <si>
    <t>P44644506</t>
  </si>
  <si>
    <t>P43098772</t>
  </si>
  <si>
    <t>P50665428</t>
  </si>
  <si>
    <t>P26525848</t>
  </si>
  <si>
    <t>P57778593</t>
  </si>
  <si>
    <t>P33588136</t>
  </si>
  <si>
    <t>P92147385</t>
  </si>
  <si>
    <t>P31834227</t>
  </si>
  <si>
    <t>P05243139</t>
  </si>
  <si>
    <t>P71186110</t>
  </si>
  <si>
    <t>P29684424</t>
  </si>
  <si>
    <t>P80794710</t>
  </si>
  <si>
    <t>P39647358</t>
  </si>
  <si>
    <t>P32761331</t>
  </si>
  <si>
    <t>P76531841</t>
  </si>
  <si>
    <t>P78070129</t>
  </si>
  <si>
    <t>P93546053</t>
  </si>
  <si>
    <t>P62397540</t>
  </si>
  <si>
    <t>P50136554</t>
  </si>
  <si>
    <t>P82580705</t>
  </si>
  <si>
    <t>P18228935</t>
  </si>
  <si>
    <t>P98486443</t>
  </si>
  <si>
    <t>P97794715</t>
  </si>
  <si>
    <t>P81131835</t>
  </si>
  <si>
    <t>P99480957</t>
  </si>
  <si>
    <t>P83317143</t>
  </si>
  <si>
    <t>P07817768</t>
  </si>
  <si>
    <t>P07886581</t>
  </si>
  <si>
    <t>P86802406</t>
  </si>
  <si>
    <t>P22157527</t>
  </si>
  <si>
    <t>P40897916</t>
  </si>
  <si>
    <t>P20677030</t>
  </si>
  <si>
    <t>P81109535</t>
  </si>
  <si>
    <t>P78258592</t>
  </si>
  <si>
    <t>P32275298</t>
  </si>
  <si>
    <t>P42800561</t>
  </si>
  <si>
    <t>P50314902</t>
  </si>
  <si>
    <t>P83536754</t>
  </si>
  <si>
    <t>P38065483</t>
  </si>
  <si>
    <t>P04958855</t>
  </si>
  <si>
    <t>P41319417</t>
  </si>
  <si>
    <t>P05667955</t>
  </si>
  <si>
    <t>P02104110</t>
  </si>
  <si>
    <t>P52256270</t>
  </si>
  <si>
    <t>P35876607</t>
  </si>
  <si>
    <t>P37527074</t>
  </si>
  <si>
    <t>P10411672</t>
  </si>
  <si>
    <t>P44663623</t>
  </si>
  <si>
    <t>P62647316</t>
  </si>
  <si>
    <t>P11278954</t>
  </si>
  <si>
    <t>P53798447</t>
  </si>
  <si>
    <t>P77567656</t>
  </si>
  <si>
    <t>P54297328</t>
  </si>
  <si>
    <t>P57957320</t>
  </si>
  <si>
    <t>P41509158</t>
  </si>
  <si>
    <t>P62288666</t>
  </si>
  <si>
    <t>P98167787</t>
  </si>
  <si>
    <t>P98045604</t>
  </si>
  <si>
    <t>P06625249</t>
  </si>
  <si>
    <t>P13971115</t>
  </si>
  <si>
    <t>P74504049</t>
  </si>
  <si>
    <t>P51568513</t>
  </si>
  <si>
    <t>P52615002</t>
  </si>
  <si>
    <t>P23129435</t>
  </si>
  <si>
    <t>P19860340</t>
  </si>
  <si>
    <t>P75143024</t>
  </si>
  <si>
    <t>P11194485</t>
  </si>
  <si>
    <t>P88440949</t>
  </si>
  <si>
    <t>P56046628</t>
  </si>
  <si>
    <t>P50695171</t>
  </si>
  <si>
    <t>P22466367</t>
  </si>
  <si>
    <t>P76764175</t>
  </si>
  <si>
    <t>P70998927</t>
  </si>
  <si>
    <t>P50636330</t>
  </si>
  <si>
    <t>P19575664</t>
  </si>
  <si>
    <t>P10911613</t>
  </si>
  <si>
    <t>P33136529</t>
  </si>
  <si>
    <t>P45461790</t>
  </si>
  <si>
    <t>P36480449</t>
  </si>
  <si>
    <t>P22625606</t>
  </si>
  <si>
    <t>P68477079</t>
  </si>
  <si>
    <t>P81822381</t>
  </si>
  <si>
    <t>P81482282</t>
  </si>
  <si>
    <t>P86932388</t>
  </si>
  <si>
    <t>P70983880</t>
  </si>
  <si>
    <t>P67505976</t>
  </si>
  <si>
    <t>P12923361</t>
  </si>
  <si>
    <t>P35781819</t>
  </si>
  <si>
    <t>P96835483</t>
  </si>
  <si>
    <t>P38388955</t>
  </si>
  <si>
    <t>P70219041</t>
  </si>
  <si>
    <t>P01101111</t>
  </si>
  <si>
    <t>P55735636</t>
  </si>
  <si>
    <t>P53078827</t>
  </si>
  <si>
    <t>P19843739</t>
  </si>
  <si>
    <t>P42994914</t>
  </si>
  <si>
    <t>P00454100</t>
  </si>
  <si>
    <t>P30422617</t>
  </si>
  <si>
    <t>P03643206</t>
  </si>
  <si>
    <t>P90544326</t>
  </si>
  <si>
    <t>P66478252</t>
  </si>
  <si>
    <t>P01147118</t>
  </si>
  <si>
    <t>P74321300</t>
  </si>
  <si>
    <t>P87539692</t>
  </si>
  <si>
    <t>P31577044</t>
  </si>
  <si>
    <t>P19136528</t>
  </si>
  <si>
    <t>P64907241</t>
  </si>
  <si>
    <t>P45753530</t>
  </si>
  <si>
    <t>P16730449</t>
  </si>
  <si>
    <t>P33443298</t>
  </si>
  <si>
    <t>P42856124</t>
  </si>
  <si>
    <t>P79114258</t>
  </si>
  <si>
    <t>P02284183</t>
  </si>
  <si>
    <t>P77061274</t>
  </si>
  <si>
    <t>P76536518</t>
  </si>
  <si>
    <t>P26599887</t>
  </si>
  <si>
    <t>P43007954</t>
  </si>
  <si>
    <t>P08714604</t>
  </si>
  <si>
    <t>P63511225</t>
  </si>
  <si>
    <t>P14191123</t>
  </si>
  <si>
    <t>P27495413</t>
  </si>
  <si>
    <t>P69150974</t>
  </si>
  <si>
    <t>P61244445</t>
  </si>
  <si>
    <t>P03166864</t>
  </si>
  <si>
    <t>P50179649</t>
  </si>
  <si>
    <t>P63156666</t>
  </si>
  <si>
    <t>P39912835</t>
  </si>
  <si>
    <t>P66237960</t>
  </si>
  <si>
    <t>P37069008</t>
  </si>
  <si>
    <t>P08430639</t>
  </si>
  <si>
    <t>P29711496</t>
  </si>
  <si>
    <t>P22874465</t>
  </si>
  <si>
    <t>P96817345</t>
  </si>
  <si>
    <t>P65497323</t>
  </si>
  <si>
    <t>P18160320</t>
  </si>
  <si>
    <t>P75436636</t>
  </si>
  <si>
    <t>P33147572</t>
  </si>
  <si>
    <t>P30113746</t>
  </si>
  <si>
    <t>P56086108</t>
  </si>
  <si>
    <t>P69779307</t>
  </si>
  <si>
    <t>P60682544</t>
  </si>
  <si>
    <t>P35005949</t>
  </si>
  <si>
    <t>P30304336</t>
  </si>
  <si>
    <t>P62972330</t>
  </si>
  <si>
    <t>P21395744</t>
  </si>
  <si>
    <t>P59231070</t>
  </si>
  <si>
    <t>P32045831</t>
  </si>
  <si>
    <t>P73625508</t>
  </si>
  <si>
    <t>P41990330</t>
  </si>
  <si>
    <t>0747b876-fb8e-4fca-b7e5-fda7b4cb2518</t>
  </si>
  <si>
    <t>P57029862</t>
  </si>
  <si>
    <t>P74428742</t>
  </si>
  <si>
    <t>P01855101</t>
  </si>
  <si>
    <t>P72608220</t>
  </si>
  <si>
    <t>P44674157</t>
  </si>
  <si>
    <t>P68384391</t>
  </si>
  <si>
    <t>P37930474</t>
  </si>
  <si>
    <t>P01001880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</si>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</sst>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\-mm\-dd\ hh:mm:ss.000"/>
    <numFmt numFmtId="165" formatCode="s.000"/>
    <numFmt numFmtId="166" formatCode="0.000"/>
    <numFmt numFmtId="167" formatCode="mm:ss.000"/>
    <numFmt numFmtId="168" formatCode="0.0%"/>
    <numFmt numFmtId="169" formatCode="#,##0_ ;\-#,##0\ "/>
  </numFmts>
  <fonts count="9" x14ac:knownFonts="1"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i/>
      <sz val="11"/>
      <color theme="4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 style="mediumDashed">
        <color auto="1"/>
      </right>
      <top style="thick">
        <color auto="1"/>
      </top>
      <bottom/>
      <diagonal/>
    </border>
    <border>
      <left/>
      <right style="mediumDashed">
        <color auto="1"/>
      </right>
      <top/>
      <bottom/>
      <diagonal/>
    </border>
    <border>
      <left/>
      <right style="mediumDashed">
        <color auto="1"/>
      </right>
      <top/>
      <bottom style="thick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top" wrapText="1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vertical="top" wrapText="1"/>
    </xf>
    <xf numFmtId="165" fontId="0" fillId="0" borderId="0" xfId="0" applyNumberFormat="1"/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/>
    <xf numFmtId="167" fontId="5" fillId="0" borderId="0" xfId="0" applyNumberFormat="1" applyFont="1" applyAlignment="1">
      <alignment horizontal="center"/>
    </xf>
    <xf numFmtId="167" fontId="6" fillId="0" borderId="0" xfId="0" applyNumberFormat="1" applyFont="1" applyAlignment="1">
      <alignment horizontal="center"/>
    </xf>
    <xf numFmtId="168" fontId="5" fillId="0" borderId="0" xfId="1" applyNumberFormat="1" applyFont="1" applyAlignment="1">
      <alignment horizontal="center"/>
    </xf>
    <xf numFmtId="0" fontId="6" fillId="2" borderId="0" xfId="0" applyFont="1" applyFill="1" applyAlignment="1">
      <alignment horizontal="center"/>
    </xf>
    <xf numFmtId="167" fontId="7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  <xf numFmtId="169" fontId="0" fillId="0" borderId="0" xfId="0" applyNumberFormat="1" applyAlignment="1">
      <alignment horizontal="center"/>
    </xf>
    <xf numFmtId="0" fontId="3" fillId="0" borderId="5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Alignment="1">
      <alignment horizontal="center"/>
    </xf>
    <xf numFmtId="169" fontId="3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255">
    <dxf>
      <alignment horizontal="right"/>
    </dxf>
    <dxf>
      <alignment horizontal="center"/>
    </dxf>
    <dxf>
      <numFmt numFmtId="169" formatCode="#,##0_ ;\-#,##0\ 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#,##0_ ;\-#,##0\ 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center"/>
    </dxf>
    <dxf>
      <numFmt numFmtId="169" formatCode="#,##0_ ;\-#,##0\ 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numFmt numFmtId="169" formatCode="#,##0_ ;\-#,##0\ "/>
    </dxf>
    <dxf>
      <alignment horizontal="right"/>
    </dxf>
    <dxf>
      <alignment horizontal="center"/>
    </dxf>
    <dxf>
      <numFmt numFmtId="169" formatCode="#,##0_ ;\-#,##0\ 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#,##0_ ;\-#,##0\ "/>
    </dxf>
    <dxf>
      <alignment horizontal="center"/>
    </dxf>
    <dxf>
      <alignment horizontal="center"/>
    </dxf>
    <dxf>
      <alignment horizontal="center"/>
    </dxf>
    <dxf>
      <numFmt numFmtId="167" formatCode="mm:ss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7" formatCode="mm:ss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164" formatCode="yyyy\-mm\-dd\ hh:mm:ss.0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#,##0_ ;\-#,##0\ 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#,##0_ ;\-#,##0\ 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#,##0_ ;\-#,##0\ 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#,##0_ ;\-#,##0\ "/>
    </dxf>
    <dxf>
      <numFmt numFmtId="169" formatCode="#,##0_ ;\-#,##0\ "/>
    </dxf>
    <dxf>
      <numFmt numFmtId="169" formatCode="#,##0_ ;\-#,##0\ "/>
    </dxf>
    <dxf>
      <numFmt numFmtId="169" formatCode="#,##0_ ;\-#,##0\ 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9" formatCode="#,##0_ ;\-#,##0\ "/>
    </dxf>
    <dxf>
      <numFmt numFmtId="169" formatCode="#,##0_ ;\-#,##0\ "/>
    </dxf>
    <dxf>
      <alignment horizontal="center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E7A85093-0A0F-4896-82D7-B9F926CCC43A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txData>
              <cx:v>Duration (Seconds)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Duration (Seconds)</a:t>
              </a:r>
            </a:p>
          </cx:txPr>
        </cx:title>
        <cx:tickLabels/>
        <cx:numFmt formatCode="#,##0.00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clusteredColumn" uniqueId="{4A24CD9F-1083-4ED8-8B0D-E791DBEEAF63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209CDCE0-8421-43AE-8647-E0156F8FDF19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plotArea>
      <cx:plotAreaRegion>
        <cx:series layoutId="clusteredColumn" uniqueId="{38078BB8-5F51-4DD0-BCBD-71592DB63B5F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plotArea>
      <cx:plotAreaRegion>
        <cx:series layoutId="clusteredColumn" uniqueId="{9C54AE03-D647-4B73-A96E-36F6C27912B0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plotArea>
      <cx:plotAreaRegion>
        <cx:series layoutId="clusteredColumn" uniqueId="{55461884-F47B-4902-AC3B-0B10E2487100}">
          <cx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12700" cap="flat" cmpd="sng" algn="ctr">
              <a:solidFill>
                <a:schemeClr val="accent4"/>
              </a:solidFill>
              <a:prstDash val="solid"/>
              <a:miter lim="800000"/>
            </a:ln>
            <a:effectLst/>
          </cx:spPr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Aptos Narrow" panose="02110004020202020204"/>
                    <a:ea typeface="Calibri" panose="020F0502020204030204" pitchFamily="34" charset="0"/>
                    <a:cs typeface="Calibri" panose="020F0502020204030204" pitchFamily="34" charset="0"/>
                  </a:rPr>
                  <a:t>Duration (Seconds)</a:t>
                </a:r>
                <a:endParaRPr lang="en-GB">
                  <a:effectLst/>
                </a:endParaRPr>
              </a:p>
            </cx:rich>
          </cx:tx>
        </cx:title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104777</xdr:colOff>
      <xdr:row>11</xdr:row>
      <xdr:rowOff>28575</xdr:rowOff>
    </xdr:from>
    <xdr:to>
      <xdr:col>13</xdr:col>
      <xdr:colOff>180977</xdr:colOff>
      <xdr:row>15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5747ACA-11E6-07DF-F9CC-B4A9DDEC6A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33727" y="2024063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16</xdr:row>
      <xdr:rowOff>0</xdr:rowOff>
    </xdr:from>
    <xdr:to>
      <xdr:col>13</xdr:col>
      <xdr:colOff>76200</xdr:colOff>
      <xdr:row>20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A4F7E16-130A-4D92-A544-30552FEA7D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8950" y="4948238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22</xdr:row>
      <xdr:rowOff>0</xdr:rowOff>
    </xdr:from>
    <xdr:to>
      <xdr:col>13</xdr:col>
      <xdr:colOff>76200</xdr:colOff>
      <xdr:row>26</xdr:row>
      <xdr:rowOff>9523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CAD6D20-E079-4E20-9B5D-77F39A6E53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8950" y="8086725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180975</xdr:colOff>
      <xdr:row>26</xdr:row>
      <xdr:rowOff>76200</xdr:rowOff>
    </xdr:from>
    <xdr:to>
      <xdr:col>13</xdr:col>
      <xdr:colOff>38100</xdr:colOff>
      <xdr:row>30</xdr:row>
      <xdr:rowOff>85724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7532E5E-F00D-4BCE-B12A-BFC437140E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0850" y="10929938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157162</xdr:colOff>
      <xdr:row>31</xdr:row>
      <xdr:rowOff>76200</xdr:rowOff>
    </xdr:from>
    <xdr:to>
      <xdr:col>13</xdr:col>
      <xdr:colOff>14287</xdr:colOff>
      <xdr:row>35</xdr:row>
      <xdr:rowOff>85724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C0D4CD4-0A07-4946-8C42-76F605E796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67037" y="13882688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180975</xdr:colOff>
      <xdr:row>36</xdr:row>
      <xdr:rowOff>123825</xdr:rowOff>
    </xdr:from>
    <xdr:to>
      <xdr:col>13</xdr:col>
      <xdr:colOff>38100</xdr:colOff>
      <xdr:row>40</xdr:row>
      <xdr:rowOff>133349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C9AC0E9-0537-42FC-BF2D-B645D6E79A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0850" y="16883063"/>
              <a:ext cx="4610100" cy="27765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97.467942361109" backgroundQuery="1" createdVersion="8" refreshedVersion="8" minRefreshableVersion="3" recordCount="0" xr:uid="{5AC32AF9-89D8-409E-BF3C-8AC30B980E98}">
  <cacheSource type="external" connectionId="9"/>
  <cacheFields count="33">
    <cacheField name="run_uid" numFmtId="0">
      <sharedItems containsSemiMixedTypes="0" containsString="0"/>
    </cacheField>
    <cacheField name="policy_id" numFmtId="0">
      <sharedItems containsSemiMixedTypes="0" containsString="0"/>
    </cacheField>
    <cacheField name="cohort" numFmtId="0">
      <sharedItems containsSemiMixedTypes="0" containsString="0"/>
    </cacheField>
    <cacheField name="step_uid" numFmtId="0">
      <sharedItems containsSemiMixedTypes="0" containsString="0"/>
    </cacheField>
    <cacheField name="step_idx" numFmtId="0">
      <sharedItems containsSemiMixedTypes="0" containsString="0"/>
    </cacheField>
    <cacheField name="step_title" numFmtId="0">
      <sharedItems containsSemiMixedTypes="0" containsString="0"/>
    </cacheField>
    <cacheField name="step_type" numFmtId="0">
      <sharedItems containsSemiMixedTypes="0" containsString="0"/>
    </cacheField>
    <cacheField name="used_data_stage_uid" numFmtId="0">
      <sharedItems containsSemiMixedTypes="0" containsString="0"/>
    </cacheField>
    <cacheField name="table_code" numFmtId="0">
      <sharedItems containsSemiMixedTypes="0" containsString="0"/>
    </cacheField>
    <cacheField name="status" numFmtId="0">
      <sharedItems containsSemiMixedTypes="0" containsString="0"/>
    </cacheField>
    <cacheField name="sum_assured" numFmtId="0">
      <sharedItems containsSemiMixedTypes="0" containsString="0"/>
    </cacheField>
    <cacheField name="entry_date" numFmtId="0">
      <sharedItems containsSemiMixedTypes="0" containsNonDate="0" containsString="0"/>
    </cacheField>
    <cacheField name="npdd" numFmtId="0">
      <sharedItems containsSemiMixedTypes="0" containsNonDate="0" containsString="0"/>
    </cacheField>
    <cacheField name="ltd_payment_term" numFmtId="0">
      <sharedItems containsSemiMixedTypes="0" containsString="0"/>
    </cacheField>
    <cacheField name="entry_age_1" numFmtId="0">
      <sharedItems containsSemiMixedTypes="0" containsString="0"/>
    </cacheField>
    <cacheField name="gender_1" numFmtId="0">
      <sharedItems containsSemiMixedTypes="0" containsString="0"/>
    </cacheField>
    <cacheField name="entry_age_2" numFmtId="0">
      <sharedItems containsSemiMixedTypes="0" containsString="0"/>
    </cacheField>
    <cacheField name="gender_2" numFmtId="0">
      <sharedItems containsSemiMixedTypes="0" containsString="0"/>
    </cacheField>
    <cacheField name="joint_val_age" numFmtId="0">
      <sharedItems containsSemiMixedTypes="0" containsString="0"/>
    </cacheField>
    <cacheField name="premium_frequency" numFmtId="0">
      <sharedItems containsSemiMixedTypes="0" containsString="0"/>
    </cacheField>
    <cacheField name="modal_premium" numFmtId="0">
      <sharedItems containsSemiMixedTypes="0" containsString="0"/>
    </cacheField>
    <cacheField name="unsmoothed_asset_share" numFmtId="0">
      <sharedItems containsSemiMixedTypes="0" containsString="0"/>
    </cacheField>
    <cacheField name="smoothed_asset_share" numFmtId="0">
      <sharedItems containsSemiMixedTypes="0" containsString="0"/>
    </cacheField>
    <cacheField name="surrender_benefit" numFmtId="0">
      <sharedItems containsSemiMixedTypes="0" containsString="0"/>
    </cacheField>
    <cacheField name="death_benefit" numFmtId="0">
      <sharedItems containsSemiMixedTypes="0" containsString="0"/>
    </cacheField>
    <cacheField name="exit_bonus_rate" numFmtId="0">
      <sharedItems containsSemiMixedTypes="0" containsString="0"/>
    </cacheField>
    <cacheField name="unpaid_premiums" numFmtId="0">
      <sharedItems containsSemiMixedTypes="0" containsString="0"/>
    </cacheField>
    <cacheField name="death_uplift_factor" numFmtId="0">
      <sharedItems containsSemiMixedTypes="0" containsString="0"/>
    </cacheField>
    <cacheField name="guaranteed_death_benefit" numFmtId="0">
      <sharedItems containsSemiMixedTypes="0" containsString="0"/>
    </cacheField>
    <cacheField name="change_unsmoothed_asset_share" numFmtId="0">
      <sharedItems containsSemiMixedTypes="0" containsString="0"/>
    </cacheField>
    <cacheField name="change_smoothed_asset_share" numFmtId="0">
      <sharedItems containsSemiMixedTypes="0" containsString="0"/>
    </cacheField>
    <cacheField name="change_surrender_benefit" numFmtId="0">
      <sharedItems containsSemiMixedTypes="0" containsString="0"/>
    </cacheField>
    <cacheField name="change_death_benefit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97.467951736115" backgroundQuery="1" createdVersion="8" refreshedVersion="8" minRefreshableVersion="3" recordCount="6378" xr:uid="{F3961516-4524-460E-9848-A71A1EDA6A8C}">
  <cacheSource type="external" connectionId="5"/>
  <cacheFields count="55">
    <cacheField name="run_uid" numFmtId="0">
      <sharedItems count="1">
        <s v="40b70255-1c18-488f-821c-492a2835c810"/>
      </sharedItems>
    </cacheField>
    <cacheField name="policy_id" numFmtId="0">
      <sharedItems/>
    </cacheField>
    <cacheField name="cohort" numFmtId="0">
      <sharedItems count="2">
        <s v="REMAINING"/>
        <s v="NEW"/>
      </sharedItems>
    </cacheField>
    <cacheField name="step_uid" numFmtId="0">
      <sharedItems count="22">
        <s v="6920fbd3-e1d1-4459-aca9-aa7c63267a14"/>
        <s v="6d3385fc-8e01-4e95-9dc2-65471813ea5e"/>
        <s v="1254ec7b-e4ee-4a3b-b295-def984bc7e80"/>
        <s v="7f0492ca-6211-4032-bf89-a15879d07856"/>
        <s v="d3d411ec-f5d7-419a-a9ff-67e3d95a9e15"/>
        <s v="61530067-7402-435c-8c3e-933d80d19220"/>
        <s v="12ff0e3a-eab8-4d55-94d5-92a561abd141"/>
        <s v="92ae5c91-e2f7-4112-8063-b143c467e4b3"/>
        <s v="1b901498-b74d-408c-a3b4-f8654f63cf41"/>
        <s v="320d8985-c752-43e1-89ba-72411a2053ad"/>
        <s v="a1639a6e-9660-4f8f-8029-ce01d2767ce7"/>
        <s v="4eafa688-4ae0-4ded-aa92-2710f876a981"/>
        <s v="2df7f353-9b69-40c3-9f97-7b1fef2b8b2b"/>
        <s v="8d823d72-6027-49c0-8962-c1f725d199a5"/>
        <s v="4698425d-e165-4881-a5dd-b90e342e1795"/>
        <s v="aff89bf5-604e-4989-8b11-c3ba24d1fca1"/>
        <s v="7e38d53b-960c-44e1-8adc-13bf645196ec"/>
        <s v="b5c1db87-1bdd-4574-ad7a-86e4122c4799"/>
        <s v="ba0238f1-df2b-43c7-95b2-557d846a81f8"/>
        <s v="cf93808c-bacc-4137-b849-6227df8c177f"/>
        <s v="3f8c9b7e-2a4d-4f3a-9e2e-7d1c8a9f6b2c"/>
        <s v="9a1d4c3f-6b7e-4d2a-8f9c-3e2b1a7d5c4e"/>
      </sharedItems>
    </cacheField>
    <cacheField name="step_idx" numFmtId="0">
      <sharedItems containsSemiMixedTypes="0" containsString="0" containsNumber="1" containsInteger="1" minValue="1" maxValue="22" count="2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step_title" numFmtId="0">
      <sharedItems count="22">
        <s v="Remove Exited Records"/>
        <s v="Restated Opening Data"/>
        <s v="AoC Opening Consistency Check"/>
        <s v="Restated Opening Adjustments"/>
        <s v="Restated Opening Returns"/>
        <s v="Restated Opening Deductions"/>
        <s v="Move To Closing Run Date"/>
        <s v="Data Roll-Forward"/>
        <s v="Adjustments"/>
        <s v="Premiums"/>
        <s v="Deductions"/>
        <s v="Mortality Charges"/>
        <s v="Investment Returns"/>
        <s v="Closing Guaranteed Death Benefit"/>
        <s v="Closing Death Uplift Factor"/>
        <s v="Closing Exit Bonus Rate"/>
        <s v="AoC Closing Consistency Check"/>
        <s v="Status Changes To Paid-Up"/>
        <s v="Move To Closing Data"/>
        <s v="Add New Records"/>
        <s v="Move To Closing Month-End"/>
        <s v="Switch To Valuation Asset Shares"/>
      </sharedItems>
    </cacheField>
    <cacheField name="step_type" numFmtId="0">
      <sharedItems count="5">
        <s v="REMOVE_EXITED_RECORDS"/>
        <s v="DATA_CHANGE"/>
        <s v="SOURCE_CHANGE"/>
        <s v="MOVE_TO_CLOSING_DATA"/>
        <s v="ADD_NEW_RECORDS"/>
      </sharedItems>
    </cacheField>
    <cacheField name="prior_used_data_stage_uid" numFmtId="0">
      <sharedItems count="5">
        <s v="00000000-0000-0000-0000-000000000000"/>
        <s v="ffffffff-ffff-ffff-ffff-ffffffffffff"/>
        <s v="92ae5c91-e2f7-4112-8063-b143c467e4b3"/>
        <s v="b5c1db87-1bdd-4574-ad7a-86e4122c4799"/>
        <s v="6d3385fc-8e01-4e95-9dc2-65471813ea5e"/>
      </sharedItems>
    </cacheField>
    <cacheField name="used_data_stage_uid" numFmtId="0">
      <sharedItems count="5">
        <s v="00000000-0000-0000-0000-000000000000"/>
        <s v="ffffffff-ffff-ffff-ffff-ffffffffffff"/>
        <s v="92ae5c91-e2f7-4112-8063-b143c467e4b3"/>
        <s v="b5c1db87-1bdd-4574-ad7a-86e4122c4799"/>
        <s v="6d3385fc-8e01-4e95-9dc2-65471813ea5e"/>
      </sharedItems>
    </cacheField>
    <cacheField name="prior_table_code" numFmtId="0">
      <sharedItems count="4">
        <s v="T68"/>
        <s v="T70"/>
        <s v="T75"/>
        <s v="T65"/>
      </sharedItems>
    </cacheField>
    <cacheField name="table_code" numFmtId="0">
      <sharedItems count="4">
        <s v="T68"/>
        <s v="T70"/>
        <s v="T75"/>
        <s v="T65"/>
      </sharedItems>
    </cacheField>
    <cacheField name="prior_status" numFmtId="0">
      <sharedItems count="3">
        <s v="PUP"/>
        <s v="AP"/>
        <s v="PP"/>
      </sharedItems>
    </cacheField>
    <cacheField name="status" numFmtId="0">
      <sharedItems count="3">
        <s v="PUP"/>
        <s v="AP"/>
        <s v="PP"/>
      </sharedItems>
    </cacheField>
    <cacheField name="prior_sum_assured" numFmtId="0">
      <sharedItems containsSemiMixedTypes="0" containsString="0" containsNumber="1" minValue="7.9050000000000002" maxValue="3389.52"/>
    </cacheField>
    <cacheField name="sum_assured" numFmtId="0">
      <sharedItems containsSemiMixedTypes="0" containsString="0" containsNumber="1" minValue="7.9050000000000002" maxValue="3389.52"/>
    </cacheField>
    <cacheField name="prior_entry_date" numFmtId="0">
      <sharedItems containsSemiMixedTypes="0" containsNonDate="0" containsDate="1" containsString="0" minDate="1980-01-06T00:00:00" maxDate="1999-10-26T00:00:00"/>
    </cacheField>
    <cacheField name="entry_date" numFmtId="0">
      <sharedItems containsSemiMixedTypes="0" containsNonDate="0" containsDate="1" containsString="0" minDate="1980-01-06T00:00:00" maxDate="1999-10-26T00:00:00"/>
    </cacheField>
    <cacheField name="prior_npdd" numFmtId="0">
      <sharedItems containsSemiMixedTypes="0" containsNonDate="0" containsDate="1" containsString="0" minDate="1988-07-26T00:00:00" maxDate="2025-02-02T00:00:00"/>
    </cacheField>
    <cacheField name="npdd" numFmtId="0">
      <sharedItems containsSemiMixedTypes="0" containsNonDate="0" containsDate="1" containsString="0" minDate="1988-07-26T00:00:00" maxDate="2025-02-02T00:00:00"/>
    </cacheField>
    <cacheField name="prior_ltd_payment_term" numFmtId="0">
      <sharedItems containsSemiMixedTypes="0" containsString="0" containsNumber="1" containsInteger="1" minValue="15" maxValue="59"/>
    </cacheField>
    <cacheField name="ltd_payment_term" numFmtId="0">
      <sharedItems containsSemiMixedTypes="0" containsString="0" containsNumber="1" containsInteger="1" minValue="15" maxValue="59"/>
    </cacheField>
    <cacheField name="prior_entry_age_1" numFmtId="0">
      <sharedItems containsSemiMixedTypes="0" containsString="0" containsNumber="1" containsInteger="1" minValue="16" maxValue="60"/>
    </cacheField>
    <cacheField name="entry_age_1" numFmtId="0">
      <sharedItems containsSemiMixedTypes="0" containsString="0" containsNumber="1" containsInteger="1" minValue="16" maxValue="60"/>
    </cacheField>
    <cacheField name="prior_gender_1" numFmtId="0">
      <sharedItems count="2">
        <s v="MALE"/>
        <s v="FEMALE"/>
      </sharedItems>
    </cacheField>
    <cacheField name="gender_1" numFmtId="0">
      <sharedItems count="2">
        <s v="MALE"/>
        <s v="FEMALE"/>
      </sharedItems>
    </cacheField>
    <cacheField name="prior_entry_age_2" numFmtId="0">
      <sharedItems/>
    </cacheField>
    <cacheField name="entry_age_2" numFmtId="0">
      <sharedItems/>
    </cacheField>
    <cacheField name="prior_gender_2" numFmtId="0">
      <sharedItems count="3">
        <s v="NA"/>
        <s v="FEMALE"/>
        <s v="MALE"/>
      </sharedItems>
    </cacheField>
    <cacheField name="gender_2" numFmtId="0">
      <sharedItems count="3">
        <s v="NA"/>
        <s v="FEMALE"/>
        <s v="MALE"/>
      </sharedItems>
    </cacheField>
    <cacheField name="prior_joint_val_age" numFmtId="0">
      <sharedItems/>
    </cacheField>
    <cacheField name="joint_val_age" numFmtId="0">
      <sharedItems/>
    </cacheField>
    <cacheField name="prior_premium_frequency" numFmtId="0">
      <sharedItems count="2">
        <s v="MONTHLY"/>
        <s v="YEARLY"/>
      </sharedItems>
    </cacheField>
    <cacheField name="premium_frequency" numFmtId="0">
      <sharedItems count="2">
        <s v="MONTHLY"/>
        <s v="YEARLY"/>
      </sharedItems>
    </cacheField>
    <cacheField name="prior_modal_premium" numFmtId="0">
      <sharedItems/>
    </cacheField>
    <cacheField name="modal_premium" numFmtId="0">
      <sharedItems/>
    </cacheField>
    <cacheField name="prior_unsmoothed_asset_share" numFmtId="0">
      <sharedItems containsSemiMixedTypes="0" containsString="0" containsNumber="1" minValue="1.7082681999999999E-5" maxValue="47526.95"/>
    </cacheField>
    <cacheField name="unsmoothed_asset_share" numFmtId="0">
      <sharedItems containsSemiMixedTypes="0" containsString="0" containsNumber="1" minValue="1.7082681999999999E-5" maxValue="47526.95"/>
    </cacheField>
    <cacheField name="prior_smoothed_asset_share" numFmtId="0">
      <sharedItems containsSemiMixedTypes="0" containsString="0" containsNumber="1" minValue="1.730159E-5" maxValue="48498.758000000002"/>
    </cacheField>
    <cacheField name="smoothed_asset_share" numFmtId="0">
      <sharedItems containsSemiMixedTypes="0" containsString="0" containsNumber="1" minValue="1.730159E-5" maxValue="48498.758000000002"/>
    </cacheField>
    <cacheField name="prior_surrender_benefit" numFmtId="0">
      <sharedItems containsSemiMixedTypes="0" containsString="0" containsNumber="1" minValue="1.7474606E-5" maxValue="48983.745999999999"/>
    </cacheField>
    <cacheField name="surrender_benefit" numFmtId="0">
      <sharedItems containsSemiMixedTypes="0" containsString="0" containsNumber="1" minValue="1.7474606E-5" maxValue="48983.745999999999"/>
    </cacheField>
    <cacheField name="prior_death_benefit" numFmtId="0">
      <sharedItems containsSemiMixedTypes="0" containsString="0" containsNumber="1" minValue="55.769775000000003" maxValue="56271.375"/>
    </cacheField>
    <cacheField name="death_benefit" numFmtId="0">
      <sharedItems containsSemiMixedTypes="0" containsString="0" containsNumber="1" minValue="55.769775000000003" maxValue="56271.375"/>
    </cacheField>
    <cacheField name="prior_exit_bonus_rate" numFmtId="0">
      <sharedItems containsSemiMixedTypes="0" containsString="0" containsNumber="1" minValue="0.01" maxValue="0.01" count="1">
        <n v="0.01"/>
      </sharedItems>
    </cacheField>
    <cacheField name="exit_bonus_rate" numFmtId="0">
      <sharedItems containsSemiMixedTypes="0" containsString="0" containsNumber="1" minValue="0.01" maxValue="0.01" count="1">
        <n v="0.01"/>
      </sharedItems>
    </cacheField>
    <cacheField name="prior_unpaid_premiums" numFmtId="0">
      <sharedItems containsSemiMixedTypes="0" containsString="0" containsNumber="1" containsInteger="1" minValue="0" maxValue="0" count="1">
        <n v="0"/>
      </sharedItems>
    </cacheField>
    <cacheField name="unpaid_premiums" numFmtId="0">
      <sharedItems containsSemiMixedTypes="0" containsString="0" containsNumber="1" containsInteger="1" minValue="0" maxValue="0" count="1">
        <n v="0"/>
      </sharedItems>
    </cacheField>
    <cacheField name="prior_death_uplift_factor" numFmtId="0">
      <sharedItems containsSemiMixedTypes="0" containsString="0" containsNumber="1" minValue="1.0611619999999999" maxValue="1.2183932"/>
    </cacheField>
    <cacheField name="death_uplift_factor" numFmtId="0">
      <sharedItems containsSemiMixedTypes="0" containsString="0" containsNumber="1" minValue="1.0611619999999999" maxValue="1.2183932"/>
    </cacheField>
    <cacheField name="prior_guaranteed_death_benefit" numFmtId="0">
      <sharedItems/>
    </cacheField>
    <cacheField name="guaranteed_death_benefit" numFmtId="0">
      <sharedItems/>
    </cacheField>
    <cacheField name="change_unsmoothed_asset_share" numFmtId="0">
      <sharedItems containsSemiMixedTypes="0" containsString="0" containsNumber="1" minValue="-3552.7819999999992" maxValue="219.32400000000052"/>
    </cacheField>
    <cacheField name="change_smoothed_asset_share" numFmtId="0">
      <sharedItems containsSemiMixedTypes="0" containsString="0" containsNumber="1" minValue="-3625.448000000004" maxValue="216.90000000000146"/>
    </cacheField>
    <cacheField name="change_surrender_benefit" numFmtId="0">
      <sharedItems containsSemiMixedTypes="0" containsString="0" containsNumber="1" minValue="-3661.7030000000013" maxValue="219.06999999999971"/>
    </cacheField>
    <cacheField name="change_death_benefit" numFmtId="0">
      <sharedItems containsSemiMixedTypes="0" containsString="0" containsNumber="1" minValue="-4206.4800000000032" maxValue="251.665000000000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97.467954513886" backgroundQuery="1" createdVersion="8" refreshedVersion="8" minRefreshableVersion="3" recordCount="4644" xr:uid="{1AFD1026-7E3D-449F-90CB-AA7C93CD5848}">
  <cacheSource type="external" connectionId="6"/>
  <cacheFields count="39">
    <cacheField name="policy_id" numFmtId="0">
      <sharedItems/>
    </cacheField>
    <cacheField name="cohort" numFmtId="0">
      <sharedItems count="2">
        <s v="REMAINING"/>
        <s v="NEW"/>
      </sharedItems>
    </cacheField>
    <cacheField name="step_uid" numFmtId="0">
      <sharedItems count="16">
        <s v="1254ec7b-e4ee-4a3b-b295-def984bc7e80"/>
        <s v="7f0492ca-6211-4032-bf89-a15879d07856"/>
        <s v="d3d411ec-f5d7-419a-a9ff-67e3d95a9e15"/>
        <s v="61530067-7402-435c-8c3e-933d80d19220"/>
        <s v="12ff0e3a-eab8-4d55-94d5-92a561abd141"/>
        <s v="1b901498-b74d-408c-a3b4-f8654f63cf41"/>
        <s v="320d8985-c752-43e1-89ba-72411a2053ad"/>
        <s v="a1639a6e-9660-4f8f-8029-ce01d2767ce7"/>
        <s v="4eafa688-4ae0-4ded-aa92-2710f876a981"/>
        <s v="2df7f353-9b69-40c3-9f97-7b1fef2b8b2b"/>
        <s v="8d823d72-6027-49c0-8962-c1f725d199a5"/>
        <s v="4698425d-e165-4881-a5dd-b90e342e1795"/>
        <s v="aff89bf5-604e-4989-8b11-c3ba24d1fca1"/>
        <s v="7e38d53b-960c-44e1-8adc-13bf645196ec"/>
        <s v="3f8c9b7e-2a4d-4f3a-9e2e-7d1c8a9f6b2c"/>
        <s v="9a1d4c3f-6b7e-4d2a-8f9c-3e2b1a7d5c4e"/>
      </sharedItems>
    </cacheField>
    <cacheField name="step_idx" numFmtId="0">
      <sharedItems containsSemiMixedTypes="0" containsString="0" containsNumber="1" containsInteger="1" minValue="3" maxValue="22" count="16">
        <n v="3"/>
        <n v="4"/>
        <n v="5"/>
        <n v="6"/>
        <n v="7"/>
        <n v="9"/>
        <n v="10"/>
        <n v="11"/>
        <n v="12"/>
        <n v="13"/>
        <n v="14"/>
        <n v="15"/>
        <n v="16"/>
        <n v="17"/>
        <n v="21"/>
        <n v="22"/>
      </sharedItems>
    </cacheField>
    <cacheField name="step_title" numFmtId="0">
      <sharedItems count="16">
        <s v="AoC Opening Consistency Check"/>
        <s v="Restated Opening Adjustments"/>
        <s v="Restated Opening Returns"/>
        <s v="Restated Opening Deductions"/>
        <s v="Move To Closing Run Date"/>
        <s v="Adjustments"/>
        <s v="Premiums"/>
        <s v="Deductions"/>
        <s v="Mortality Charges"/>
        <s v="Investment Returns"/>
        <s v="Closing Guaranteed Death Benefit"/>
        <s v="Closing Death Uplift Factor"/>
        <s v="Closing Exit Bonus Rate"/>
        <s v="AoC Closing Consistency Check"/>
        <s v="Move To Closing Month-End"/>
        <s v="Switch To Valuation Asset Shares"/>
      </sharedItems>
    </cacheField>
    <cacheField name="used_data_stage_uid" numFmtId="0">
      <sharedItems count="5">
        <s v="00000000-0000-0000-0000-000000000000"/>
        <s v="ffffffff-ffff-ffff-ffff-ffffffffffff"/>
        <s v="92ae5c91-e2f7-4112-8063-b143c467e4b3"/>
        <s v="b5c1db87-1bdd-4574-ad7a-86e4122c4799"/>
        <s v="6d3385fc-8e01-4e95-9dc2-65471813ea5e"/>
      </sharedItems>
    </cacheField>
    <cacheField name="table_code" numFmtId="0">
      <sharedItems count="4">
        <s v="T68"/>
        <s v="T70"/>
        <s v="T75"/>
        <s v="T65"/>
      </sharedItems>
    </cacheField>
    <cacheField name="status" numFmtId="0">
      <sharedItems count="3">
        <s v="PUP"/>
        <s v="AP"/>
        <s v="PP"/>
      </sharedItems>
    </cacheField>
    <cacheField name="sum_assured" numFmtId="0">
      <sharedItems containsSemiMixedTypes="0" containsString="0" containsNumber="1" minValue="7.9050000000000002" maxValue="3389.52"/>
    </cacheField>
    <cacheField name="entry_date" numFmtId="0">
      <sharedItems containsSemiMixedTypes="0" containsNonDate="0" containsDate="1" containsString="0" minDate="1980-01-06T00:00:00" maxDate="1999-10-26T00:00:00"/>
    </cacheField>
    <cacheField name="npdd" numFmtId="0">
      <sharedItems containsSemiMixedTypes="0" containsNonDate="0" containsDate="1" containsString="0" minDate="1988-07-26T00:00:00" maxDate="2025-02-02T00:00:00"/>
    </cacheField>
    <cacheField name="ltd_payment_term" numFmtId="0">
      <sharedItems containsSemiMixedTypes="0" containsString="0" containsNumber="1" containsInteger="1" minValue="15" maxValue="59"/>
    </cacheField>
    <cacheField name="entry_age_1" numFmtId="0">
      <sharedItems containsSemiMixedTypes="0" containsString="0" containsNumber="1" containsInteger="1" minValue="16" maxValue="60"/>
    </cacheField>
    <cacheField name="gender_1" numFmtId="0">
      <sharedItems count="2">
        <s v="MALE"/>
        <s v="FEMALE"/>
      </sharedItems>
    </cacheField>
    <cacheField name="entry_age_2" numFmtId="0">
      <sharedItems/>
    </cacheField>
    <cacheField name="gender_2" numFmtId="0">
      <sharedItems count="3">
        <s v="NA"/>
        <s v="FEMALE"/>
        <s v="MALE"/>
      </sharedItems>
    </cacheField>
    <cacheField name="joint_val_age" numFmtId="0">
      <sharedItems/>
    </cacheField>
    <cacheField name="premium_frequency" numFmtId="0">
      <sharedItems count="2">
        <s v="MONTHLY"/>
        <s v="YEARLY"/>
      </sharedItems>
    </cacheField>
    <cacheField name="modal_premium" numFmtId="0">
      <sharedItems/>
    </cacheField>
    <cacheField name="prior_unsmoothed_asset_share" numFmtId="0">
      <sharedItems containsSemiMixedTypes="0" containsString="0" containsNumber="1" minValue="1.7082681999999999E-5" maxValue="47526.95"/>
    </cacheField>
    <cacheField name="unsmoothed_asset_share" numFmtId="0">
      <sharedItems containsSemiMixedTypes="0" containsString="0" containsNumber="1" minValue="1.7082681999999999E-5" maxValue="47526.95"/>
    </cacheField>
    <cacheField name="prior_smoothed_asset_share" numFmtId="0">
      <sharedItems containsSemiMixedTypes="0" containsString="0" containsNumber="1" minValue="1.730159E-5" maxValue="48498.758000000002"/>
    </cacheField>
    <cacheField name="smoothed_asset_share" numFmtId="0">
      <sharedItems containsSemiMixedTypes="0" containsString="0" containsNumber="1" minValue="1.730159E-5" maxValue="48498.758000000002"/>
    </cacheField>
    <cacheField name="prior_surrender_benefit" numFmtId="0">
      <sharedItems containsSemiMixedTypes="0" containsString="0" containsNumber="1" minValue="1.7474606E-5" maxValue="48983.745999999999"/>
    </cacheField>
    <cacheField name="surrender_benefit" numFmtId="0">
      <sharedItems containsSemiMixedTypes="0" containsString="0" containsNumber="1" minValue="1.7474606E-5" maxValue="48983.745999999999"/>
    </cacheField>
    <cacheField name="prior_death_benefit" numFmtId="0">
      <sharedItems containsSemiMixedTypes="0" containsString="0" containsNumber="1" minValue="55.769775000000003" maxValue="56271.375"/>
    </cacheField>
    <cacheField name="death_benefit" numFmtId="0">
      <sharedItems containsSemiMixedTypes="0" containsString="0" containsNumber="1" minValue="55.769775000000003" maxValue="56271.375"/>
    </cacheField>
    <cacheField name="prior_exit_bonus_rate" numFmtId="0">
      <sharedItems containsSemiMixedTypes="0" containsString="0" containsNumber="1" minValue="0.01" maxValue="0.01" count="1">
        <n v="0.01"/>
      </sharedItems>
    </cacheField>
    <cacheField name="exit_bonus_rate" numFmtId="0">
      <sharedItems containsSemiMixedTypes="0" containsString="0" containsNumber="1" minValue="0.01" maxValue="0.01" count="1">
        <n v="0.01"/>
      </sharedItems>
    </cacheField>
    <cacheField name="prior_unpaid_premiums" numFmtId="0">
      <sharedItems containsSemiMixedTypes="0" containsString="0" containsNumber="1" containsInteger="1" minValue="0" maxValue="0" count="1">
        <n v="0"/>
      </sharedItems>
    </cacheField>
    <cacheField name="unpaid_premiums" numFmtId="0">
      <sharedItems containsSemiMixedTypes="0" containsString="0" containsNumber="1" containsInteger="1" minValue="0" maxValue="0" count="1">
        <n v="0"/>
      </sharedItems>
    </cacheField>
    <cacheField name="prior_death_uplift_factor" numFmtId="0">
      <sharedItems containsSemiMixedTypes="0" containsString="0" containsNumber="1" minValue="1.0611619999999999" maxValue="1.2183932"/>
    </cacheField>
    <cacheField name="death_uplift_factor" numFmtId="0">
      <sharedItems containsSemiMixedTypes="0" containsString="0" containsNumber="1" minValue="1.0611619999999999" maxValue="1.2183932"/>
    </cacheField>
    <cacheField name="prior_guaranteed_death_benefit" numFmtId="0">
      <sharedItems/>
    </cacheField>
    <cacheField name="guaranteed_death_benefit" numFmtId="0">
      <sharedItems/>
    </cacheField>
    <cacheField name="change_unsmoothed_asset_share" numFmtId="0">
      <sharedItems containsSemiMixedTypes="0" containsString="0" containsNumber="1" minValue="-3552.7819999999992" maxValue="219.32400000000052"/>
    </cacheField>
    <cacheField name="change_smoothed_asset_share" numFmtId="0">
      <sharedItems containsSemiMixedTypes="0" containsString="0" containsNumber="1" minValue="-3625.448000000004" maxValue="216.90000000000146"/>
    </cacheField>
    <cacheField name="change_surrender_benefit" numFmtId="0">
      <sharedItems containsSemiMixedTypes="0" containsString="0" containsNumber="1" minValue="-3661.7030000000013" maxValue="219.06999999999971"/>
    </cacheField>
    <cacheField name="change_death_benefit" numFmtId="0">
      <sharedItems containsSemiMixedTypes="0" containsString="0" containsNumber="1" minValue="-4206.4800000000032" maxValue="251.665000000000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97.46795648148" backgroundQuery="1" createdVersion="8" refreshedVersion="8" minRefreshableVersion="3" recordCount="10" xr:uid="{447C1EA3-CABD-495F-895E-328CDD025449}">
  <cacheSource type="external" connectionId="8"/>
  <cacheFields count="33">
    <cacheField name="run_uid" numFmtId="0">
      <sharedItems count="1">
        <s v="40b70255-1c18-488f-821c-492a2835c810"/>
      </sharedItems>
    </cacheField>
    <cacheField name="policy_id" numFmtId="0">
      <sharedItems count="10">
        <s v="P01001880"/>
        <s v="P01855101"/>
        <s v="P37930474"/>
        <s v="P44674157"/>
        <s v="P55335388"/>
        <s v="P57029862"/>
        <s v="P68384391"/>
        <s v="P72608220"/>
        <s v="P74428742"/>
        <s v="P83121468"/>
      </sharedItems>
    </cacheField>
    <cacheField name="cohort" numFmtId="0">
      <sharedItems count="1">
        <s v="NEW"/>
      </sharedItems>
    </cacheField>
    <cacheField name="step_uid" numFmtId="0">
      <sharedItems count="1">
        <s v="cf93808c-bacc-4137-b849-6227df8c177f"/>
      </sharedItems>
    </cacheField>
    <cacheField name="step_idx" numFmtId="0">
      <sharedItems containsSemiMixedTypes="0" containsString="0" containsNumber="1" containsInteger="1" minValue="20" maxValue="20" count="1">
        <n v="20"/>
      </sharedItems>
    </cacheField>
    <cacheField name="step_title" numFmtId="0">
      <sharedItems count="1">
        <s v="Add New Records"/>
      </sharedItems>
    </cacheField>
    <cacheField name="step_type" numFmtId="0">
      <sharedItems count="1">
        <s v="ADD_NEW_RECORDS"/>
      </sharedItems>
    </cacheField>
    <cacheField name="used_data_stage_uid" numFmtId="0">
      <sharedItems count="1">
        <s v="ffffffff-ffff-ffff-ffff-ffffffffffff"/>
      </sharedItems>
    </cacheField>
    <cacheField name="table_code" numFmtId="0">
      <sharedItems count="2">
        <s v="T75"/>
        <s v="T65"/>
      </sharedItems>
    </cacheField>
    <cacheField name="status" numFmtId="0">
      <sharedItems count="3">
        <s v="PP"/>
        <s v="PUP"/>
        <s v="AP"/>
      </sharedItems>
    </cacheField>
    <cacheField name="sum_assured" numFmtId="0">
      <sharedItems containsSemiMixedTypes="0" containsString="0" containsNumber="1" minValue="252.96" maxValue="2166" count="10">
        <n v="1460.04"/>
        <n v="400.2"/>
        <n v="2166"/>
        <n v="1942.92"/>
        <n v="252.96"/>
        <n v="680.4"/>
        <n v="495.36"/>
        <n v="1081.92"/>
        <n v="588"/>
        <n v="528.36"/>
      </sharedItems>
    </cacheField>
    <cacheField name="entry_date" numFmtId="0">
      <sharedItems containsSemiMixedTypes="0" containsNonDate="0" containsDate="1" containsString="0" minDate="1982-02-28T00:00:00" maxDate="1997-10-05T00:00:00" count="10">
        <d v="1984-06-17T00:00:00"/>
        <d v="1996-05-05T00:00:00"/>
        <d v="1986-06-09T00:00:00"/>
        <d v="1990-07-27T00:00:00"/>
        <d v="1992-09-16T00:00:00"/>
        <d v="1982-12-24T00:00:00"/>
        <d v="1997-10-04T00:00:00"/>
        <d v="1982-02-28T00:00:00"/>
        <d v="1988-05-14T00:00:00"/>
        <d v="1997-06-12T00:00:00"/>
      </sharedItems>
    </cacheField>
    <cacheField name="npdd" numFmtId="0">
      <sharedItems containsSemiMixedTypes="0" containsNonDate="0" containsDate="1" containsString="0" minDate="2000-12-24T00:00:00" maxDate="2025-02-02T00:00:00" count="7">
        <d v="2025-02-01T00:00:00"/>
        <d v="2004-07-05T00:00:00"/>
        <d v="2011-03-27T00:00:00"/>
        <d v="2000-12-24T00:00:00"/>
        <d v="2013-10-04T00:00:00"/>
        <d v="2004-05-28T00:00:00"/>
        <d v="2016-05-14T00:00:00"/>
      </sharedItems>
    </cacheField>
    <cacheField name="ltd_payment_term" numFmtId="0">
      <sharedItems containsSemiMixedTypes="0" containsString="0" containsNumber="1" containsInteger="1" minValue="16" maxValue="58" count="9">
        <n v="46"/>
        <n v="58"/>
        <n v="50"/>
        <n v="42"/>
        <n v="34"/>
        <n v="18"/>
        <n v="16"/>
        <n v="49"/>
        <n v="28"/>
      </sharedItems>
    </cacheField>
    <cacheField name="entry_age_1" numFmtId="0">
      <sharedItems containsSemiMixedTypes="0" containsString="0" containsNumber="1" containsInteger="1" minValue="17" maxValue="59" count="9">
        <n v="29"/>
        <n v="17"/>
        <n v="25"/>
        <n v="33"/>
        <n v="41"/>
        <n v="57"/>
        <n v="59"/>
        <n v="26"/>
        <n v="47"/>
      </sharedItems>
    </cacheField>
    <cacheField name="gender_1" numFmtId="0">
      <sharedItems count="2">
        <s v="MALE"/>
        <s v="FEMALE"/>
      </sharedItems>
    </cacheField>
    <cacheField name="entry_age_2" numFmtId="0">
      <sharedItems count="1">
        <s v="NA"/>
      </sharedItems>
    </cacheField>
    <cacheField name="gender_2" numFmtId="0">
      <sharedItems count="1">
        <s v="NA"/>
      </sharedItems>
    </cacheField>
    <cacheField name="joint_val_age" numFmtId="0">
      <sharedItems count="1">
        <s v="NA"/>
      </sharedItems>
    </cacheField>
    <cacheField name="premium_frequency" numFmtId="0">
      <sharedItems count="1">
        <s v="MONTHLY"/>
      </sharedItems>
    </cacheField>
    <cacheField name="modal_premium" numFmtId="0">
      <sharedItems containsSemiMixedTypes="0" containsString="0" containsNumber="1" minValue="1.1499999999999999" maxValue="7.71" count="10">
        <n v="5.29"/>
        <n v="1.1499999999999999"/>
        <n v="7.22"/>
        <n v="7.71"/>
        <n v="1.24"/>
        <n v="6.3"/>
        <n v="5.16"/>
        <n v="3.68"/>
        <n v="3.5"/>
        <n v="2.59"/>
      </sharedItems>
    </cacheField>
    <cacheField name="unsmoothed_asset_share" numFmtId="0">
      <sharedItems containsSemiMixedTypes="0" containsString="0" containsNumber="1" minValue="0.36246347000000001" maxValue="32899.042999999998" count="10">
        <n v="32899.042999999998"/>
        <n v="948.67849999999999"/>
        <n v="22191.993999999999"/>
        <n v="12287.688"/>
        <n v="2339.9899999999998"/>
        <n v="0.36246347000000001"/>
        <n v="352.04950000000002"/>
        <n v="28744.548999999999"/>
        <n v="2337.9259999999999"/>
        <n v="3693.7067999999999"/>
      </sharedItems>
    </cacheField>
    <cacheField name="smoothed_asset_share" numFmtId="0">
      <sharedItems containsSemiMixedTypes="0" containsString="0" containsNumber="1" minValue="0.36908669999999999" maxValue="33505.32" count="10">
        <n v="33505.32"/>
        <n v="969.90125"/>
        <n v="22562.006000000001"/>
        <n v="12489.441999999999"/>
        <n v="2387.1610999999998"/>
        <n v="0.36908669999999999"/>
        <n v="358.10586999999998"/>
        <n v="29259.285"/>
        <n v="2382.7851999999998"/>
        <n v="3773.8591000000001"/>
      </sharedItems>
    </cacheField>
    <cacheField name="surrender_benefit" numFmtId="0">
      <sharedItems containsSemiMixedTypes="0" containsString="0" containsNumber="1" minValue="0.37277755000000001" maxValue="33840.370000000003" count="10">
        <n v="33840.370000000003"/>
        <n v="979.60029999999995"/>
        <n v="22787.627"/>
        <n v="12614.337"/>
        <n v="2411.0327000000002"/>
        <n v="0.37277755000000001"/>
        <n v="361.68691999999999"/>
        <n v="29551.879000000001"/>
        <n v="2406.6129999999998"/>
        <n v="3811.5976999999998"/>
      </sharedItems>
    </cacheField>
    <cacheField name="death_benefit" numFmtId="0">
      <sharedItems containsSemiMixedTypes="0" containsString="0" containsNumber="1" minValue="1176.9299000000001" maxValue="38038.004000000001" count="10">
        <n v="38038.004000000001"/>
        <n v="1176.9299000000001"/>
        <n v="25978.518"/>
        <n v="14243.563"/>
        <n v="2686.8850000000002"/>
        <n v="4994.1360000000004"/>
        <n v="2548.6271999999999"/>
        <n v="33217.56"/>
        <n v="3869.04"/>
        <n v="4294.0454"/>
      </sharedItems>
    </cacheField>
    <cacheField name="exit_bonus_rate" numFmtId="0">
      <sharedItems containsSemiMixedTypes="0" containsString="0" containsNumber="1" minValue="0.01" maxValue="0.01" count="1">
        <n v="0.01"/>
      </sharedItems>
    </cacheField>
    <cacheField name="unpaid_premiums" numFmtId="0">
      <sharedItems containsSemiMixedTypes="0" containsString="0" containsNumber="1" containsInteger="1" minValue="0" maxValue="0" count="1">
        <n v="0"/>
      </sharedItems>
    </cacheField>
    <cacheField name="death_uplift_factor" numFmtId="0">
      <sharedItems containsSemiMixedTypes="0" containsString="0" containsNumber="1" minValue="1.0676631000000001" maxValue="1.2014389000000001" count="9">
        <n v="1.1240422000000001"/>
        <n v="1.2014389000000001"/>
        <n v="1.1400273000000001"/>
        <n v="1.1291567"/>
        <n v="1.1144125"/>
        <n v="1.0676631000000001"/>
        <n v="1.0879858"/>
        <n v="1.0934832999999999"/>
        <n v="1.1265736"/>
      </sharedItems>
    </cacheField>
    <cacheField name="guaranteed_death_benefit" numFmtId="0">
      <sharedItems containsSemiMixedTypes="0" containsString="0" containsNumber="1" minValue="302.036" maxValue="14837.1" count="10">
        <n v="10439.286"/>
        <n v="302.036"/>
        <n v="14837.1"/>
        <n v="5965.69"/>
        <n v="1497.5232000000001"/>
        <n v="4994.1360000000004"/>
        <n v="2548.6271999999999"/>
        <n v="3703.3263999999999"/>
        <n v="3869.04"/>
        <n v="2750.1138000000001"/>
      </sharedItems>
    </cacheField>
    <cacheField name="change_unsmoothed_asset_share" numFmtId="0">
      <sharedItems containsSemiMixedTypes="0" containsString="0" containsNumber="1" minValue="0.36246347000000001" maxValue="32899.042999999998" count="10">
        <n v="32899.042999999998"/>
        <n v="948.67849999999999"/>
        <n v="22191.993999999999"/>
        <n v="12287.688"/>
        <n v="2339.9899999999998"/>
        <n v="0.36246347000000001"/>
        <n v="352.04950000000002"/>
        <n v="28744.548999999999"/>
        <n v="2337.9259999999999"/>
        <n v="3693.7067999999999"/>
      </sharedItems>
    </cacheField>
    <cacheField name="change_smoothed_asset_share" numFmtId="0">
      <sharedItems containsSemiMixedTypes="0" containsString="0" containsNumber="1" minValue="0.36908669999999999" maxValue="33505.32" count="10">
        <n v="33505.32"/>
        <n v="969.90125"/>
        <n v="22562.006000000001"/>
        <n v="12489.441999999999"/>
        <n v="2387.1610999999998"/>
        <n v="0.36908669999999999"/>
        <n v="358.10586999999998"/>
        <n v="29259.285"/>
        <n v="2382.7851999999998"/>
        <n v="3773.8591000000001"/>
      </sharedItems>
    </cacheField>
    <cacheField name="change_surrender_benefit" numFmtId="0">
      <sharedItems containsSemiMixedTypes="0" containsString="0" containsNumber="1" minValue="0.37277755000000001" maxValue="33840.370000000003" count="10">
        <n v="33840.370000000003"/>
        <n v="979.60029999999995"/>
        <n v="22787.627"/>
        <n v="12614.337"/>
        <n v="2411.0327000000002"/>
        <n v="0.37277755000000001"/>
        <n v="361.68691999999999"/>
        <n v="29551.879000000001"/>
        <n v="2406.6129999999998"/>
        <n v="3811.5976999999998"/>
      </sharedItems>
    </cacheField>
    <cacheField name="change_death_benefit" numFmtId="0">
      <sharedItems containsSemiMixedTypes="0" containsString="0" containsNumber="1" minValue="1176.9299000000001" maxValue="38038.004000000001" count="10">
        <n v="38038.004000000001"/>
        <n v="1176.9299000000001"/>
        <n v="25978.518"/>
        <n v="14243.563"/>
        <n v="2686.8850000000002"/>
        <n v="4994.1360000000004"/>
        <n v="2548.6271999999999"/>
        <n v="33217.56"/>
        <n v="3869.04"/>
        <n v="4294.04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lch" refreshedDate="45897.467962962961" backgroundQuery="1" createdVersion="8" refreshedVersion="8" minRefreshableVersion="3" recordCount="6677" xr:uid="{F03F34D1-6210-4628-9F10-C0CA5669C970}">
  <cacheSource type="external" connectionId="7"/>
  <cacheFields count="29">
    <cacheField name="run_uid" numFmtId="0">
      <sharedItems count="1">
        <s v="40b70255-1c18-488f-821c-492a2835c810"/>
      </sharedItems>
    </cacheField>
    <cacheField name="policy_id" numFmtId="0">
      <sharedItems/>
    </cacheField>
    <cacheField name="cohort" numFmtId="0">
      <sharedItems count="2">
        <s v="REMAINING"/>
        <s v="NEW"/>
      </sharedItems>
    </cacheField>
    <cacheField name="step_uid" numFmtId="0">
      <sharedItems count="23">
        <s v="f198c564-7f6b-46a7-af3c-bd9b4ef6bc1b"/>
        <s v="6920fbd3-e1d1-4459-aca9-aa7c63267a14"/>
        <s v="6d3385fc-8e01-4e95-9dc2-65471813ea5e"/>
        <s v="1254ec7b-e4ee-4a3b-b295-def984bc7e80"/>
        <s v="7f0492ca-6211-4032-bf89-a15879d07856"/>
        <s v="d3d411ec-f5d7-419a-a9ff-67e3d95a9e15"/>
        <s v="61530067-7402-435c-8c3e-933d80d19220"/>
        <s v="12ff0e3a-eab8-4d55-94d5-92a561abd141"/>
        <s v="92ae5c91-e2f7-4112-8063-b143c467e4b3"/>
        <s v="1b901498-b74d-408c-a3b4-f8654f63cf41"/>
        <s v="320d8985-c752-43e1-89ba-72411a2053ad"/>
        <s v="a1639a6e-9660-4f8f-8029-ce01d2767ce7"/>
        <s v="4eafa688-4ae0-4ded-aa92-2710f876a981"/>
        <s v="2df7f353-9b69-40c3-9f97-7b1fef2b8b2b"/>
        <s v="8d823d72-6027-49c0-8962-c1f725d199a5"/>
        <s v="4698425d-e165-4881-a5dd-b90e342e1795"/>
        <s v="aff89bf5-604e-4989-8b11-c3ba24d1fca1"/>
        <s v="7e38d53b-960c-44e1-8adc-13bf645196ec"/>
        <s v="b5c1db87-1bdd-4574-ad7a-86e4122c4799"/>
        <s v="ba0238f1-df2b-43c7-95b2-557d846a81f8"/>
        <s v="cf93808c-bacc-4137-b849-6227df8c177f"/>
        <s v="3f8c9b7e-2a4d-4f3a-9e2e-7d1c8a9f6b2c"/>
        <s v="9a1d4c3f-6b7e-4d2a-8f9c-3e2b1a7d5c4e"/>
      </sharedItems>
    </cacheField>
    <cacheField name="step_idx" numFmtId="0">
      <sharedItems containsSemiMixedTypes="0" containsString="0" containsNumber="1" containsInteger="1" minValue="0" maxValue="22" count="2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step_title" numFmtId="0">
      <sharedItems count="23">
        <s v="Opening Re-Run"/>
        <s v="Remove Exited Records"/>
        <s v="Restated Opening Data"/>
        <s v="AoC Opening Consistency Check"/>
        <s v="Restated Opening Adjustments"/>
        <s v="Restated Opening Returns"/>
        <s v="Restated Opening Deductions"/>
        <s v="Move To Closing Run Date"/>
        <s v="Data Roll-Forward"/>
        <s v="Adjustments"/>
        <s v="Premiums"/>
        <s v="Deductions"/>
        <s v="Mortality Charges"/>
        <s v="Investment Returns"/>
        <s v="Closing Guaranteed Death Benefit"/>
        <s v="Closing Death Uplift Factor"/>
        <s v="Closing Exit Bonus Rate"/>
        <s v="AoC Closing Consistency Check"/>
        <s v="Status Changes To Paid-Up"/>
        <s v="Move To Closing Data"/>
        <s v="Add New Records"/>
        <s v="Move To Closing Month-End"/>
        <s v="Switch To Valuation Asset Shares"/>
      </sharedItems>
    </cacheField>
    <cacheField name="step_type" numFmtId="0">
      <sharedItems count="6">
        <s v="OPENING_RERUN"/>
        <s v="REMOVE_EXITED_RECORDS"/>
        <s v="DATA_CHANGE"/>
        <s v="SOURCE_CHANGE"/>
        <s v="MOVE_TO_CLOSING_DATA"/>
        <s v="ADD_NEW_RECORDS"/>
      </sharedItems>
    </cacheField>
    <cacheField name="used_data_stage_uid" numFmtId="0">
      <sharedItems count="5">
        <s v="00000000-0000-0000-0000-000000000000"/>
        <s v="ffffffff-ffff-ffff-ffff-ffffffffffff"/>
        <s v="92ae5c91-e2f7-4112-8063-b143c467e4b3"/>
        <s v="b5c1db87-1bdd-4574-ad7a-86e4122c4799"/>
        <s v="6d3385fc-8e01-4e95-9dc2-65471813ea5e"/>
      </sharedItems>
    </cacheField>
    <cacheField name="table_code" numFmtId="0">
      <sharedItems count="4">
        <s v="T68"/>
        <s v="T70"/>
        <s v="T75"/>
        <s v="T65"/>
      </sharedItems>
    </cacheField>
    <cacheField name="status" numFmtId="0">
      <sharedItems count="3">
        <s v="PUP"/>
        <s v="AP"/>
        <s v="PP"/>
      </sharedItems>
    </cacheField>
    <cacheField name="sum_assured" numFmtId="0">
      <sharedItems containsSemiMixedTypes="0" containsString="0" containsNumber="1" minValue="7.9050000000000002" maxValue="3389.52"/>
    </cacheField>
    <cacheField name="entry_date" numFmtId="0">
      <sharedItems containsSemiMixedTypes="0" containsNonDate="0" containsDate="1" containsString="0" minDate="1980-01-06T00:00:00" maxDate="1999-10-26T00:00:00"/>
    </cacheField>
    <cacheField name="npdd" numFmtId="0">
      <sharedItems containsSemiMixedTypes="0" containsNonDate="0" containsDate="1" containsString="0" minDate="1988-07-26T00:00:00" maxDate="2025-02-02T00:00:00"/>
    </cacheField>
    <cacheField name="ltd_payment_term" numFmtId="0">
      <sharedItems containsSemiMixedTypes="0" containsString="0" containsNumber="1" containsInteger="1" minValue="15" maxValue="59"/>
    </cacheField>
    <cacheField name="entry_age_1" numFmtId="0">
      <sharedItems containsSemiMixedTypes="0" containsString="0" containsNumber="1" containsInteger="1" minValue="16" maxValue="60"/>
    </cacheField>
    <cacheField name="gender_1" numFmtId="0">
      <sharedItems count="2">
        <s v="MALE"/>
        <s v="FEMALE"/>
      </sharedItems>
    </cacheField>
    <cacheField name="entry_age_2" numFmtId="0">
      <sharedItems/>
    </cacheField>
    <cacheField name="gender_2" numFmtId="0">
      <sharedItems count="3">
        <s v="NA"/>
        <s v="FEMALE"/>
        <s v="MALE"/>
      </sharedItems>
    </cacheField>
    <cacheField name="joint_val_age" numFmtId="0">
      <sharedItems/>
    </cacheField>
    <cacheField name="premium_frequency" numFmtId="0">
      <sharedItems count="2">
        <s v="MONTHLY"/>
        <s v="YEARLY"/>
      </sharedItems>
    </cacheField>
    <cacheField name="modal_premium" numFmtId="0">
      <sharedItems containsSemiMixedTypes="0" containsString="0" containsNumber="1" minValue="0.51" maxValue="9.9700000000000006"/>
    </cacheField>
    <cacheField name="unsmoothed_asset_share" numFmtId="0">
      <sharedItems containsSemiMixedTypes="0" containsString="0" containsNumber="1" minValue="1.7082681999999999E-5" maxValue="47526.95"/>
    </cacheField>
    <cacheField name="smoothed_asset_share" numFmtId="0">
      <sharedItems containsSemiMixedTypes="0" containsString="0" containsNumber="1" minValue="1.730159E-5" maxValue="48498.758000000002"/>
    </cacheField>
    <cacheField name="surrender_benefit" numFmtId="0">
      <sharedItems containsSemiMixedTypes="0" containsString="0" containsNumber="1" minValue="1.7474606E-5" maxValue="48983.745999999999"/>
    </cacheField>
    <cacheField name="death_benefit" numFmtId="0">
      <sharedItems containsSemiMixedTypes="0" containsString="0" containsNumber="1" minValue="55.769775000000003" maxValue="56271.375"/>
    </cacheField>
    <cacheField name="exit_bonus_rate" numFmtId="0">
      <sharedItems containsSemiMixedTypes="0" containsString="0" containsNumber="1" minValue="0.01" maxValue="0.01" count="1">
        <n v="0.01"/>
      </sharedItems>
    </cacheField>
    <cacheField name="unpaid_premiums" numFmtId="0">
      <sharedItems containsSemiMixedTypes="0" containsString="0" containsNumber="1" containsInteger="1" minValue="0" maxValue="0" count="1">
        <n v="0"/>
      </sharedItems>
    </cacheField>
    <cacheField name="death_uplift_factor" numFmtId="0">
      <sharedItems containsSemiMixedTypes="0" containsString="0" containsNumber="1" minValue="1.0611619999999999" maxValue="1.2183932"/>
    </cacheField>
    <cacheField name="guaranteed_death_benefit" numFmtId="0">
      <sharedItems containsSemiMixedTypes="0" containsString="0" containsNumber="1" minValue="39.571350000000002" maxValue="20879.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78">
  <r>
    <x v="0"/>
    <s v="P00471828"/>
    <x v="0"/>
    <x v="0"/>
    <x v="0"/>
    <x v="0"/>
    <x v="0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1"/>
    <x v="1"/>
    <x v="1"/>
    <x v="1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2"/>
    <x v="2"/>
    <x v="2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3"/>
    <x v="3"/>
    <x v="3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4"/>
    <x v="4"/>
    <x v="4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5364.27"/>
    <n v="5368.0550000000003"/>
    <n v="5448.6750000000002"/>
    <n v="5448.915"/>
    <n v="5503.1616000000004"/>
    <n v="5503.4043000000001"/>
    <n v="6132.7924999999996"/>
    <n v="6133.0625"/>
    <x v="0"/>
    <x v="0"/>
    <x v="0"/>
    <x v="0"/>
    <n v="1.1144125"/>
    <n v="1.1144125"/>
    <s v="2782.7554"/>
    <s v="2782.7554"/>
    <n v="3.7849999999998545"/>
    <n v="0.23999999999978172"/>
    <n v="0.24269999999978609"/>
    <n v="0.27000000000043656"/>
  </r>
  <r>
    <x v="0"/>
    <s v="P00471828"/>
    <x v="0"/>
    <x v="5"/>
    <x v="5"/>
    <x v="5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5368.0550000000003"/>
    <n v="4966.482"/>
    <n v="5448.915"/>
    <n v="5041.2929999999997"/>
    <n v="5503.4043000000001"/>
    <n v="5091.7060000000001"/>
    <n v="6133.0625"/>
    <n v="5674.2606999999998"/>
    <x v="0"/>
    <x v="0"/>
    <x v="0"/>
    <x v="0"/>
    <n v="1.1144125"/>
    <n v="1.1144125"/>
    <s v="2782.7554"/>
    <s v="2782.7554"/>
    <n v="-401.57300000000032"/>
    <n v="-407.6220000000003"/>
    <n v="-411.69830000000002"/>
    <n v="-458.80180000000018"/>
  </r>
  <r>
    <x v="0"/>
    <s v="P00471828"/>
    <x v="0"/>
    <x v="6"/>
    <x v="6"/>
    <x v="6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66.482"/>
    <n v="4985.0712999999996"/>
    <n v="5041.2929999999997"/>
    <n v="5060.7470000000003"/>
    <n v="5091.7060000000001"/>
    <n v="5111.3545000000004"/>
    <n v="5674.2606999999998"/>
    <n v="5696.1576999999997"/>
    <x v="0"/>
    <x v="0"/>
    <x v="0"/>
    <x v="0"/>
    <n v="1.1144125"/>
    <n v="1.1144125"/>
    <s v="2782.7554"/>
    <s v="2782.7554"/>
    <n v="18.589299999999639"/>
    <n v="19.454000000000633"/>
    <n v="19.64850000000024"/>
    <n v="21.896999999999935"/>
  </r>
  <r>
    <x v="0"/>
    <s v="P00471828"/>
    <x v="0"/>
    <x v="7"/>
    <x v="7"/>
    <x v="7"/>
    <x v="1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8"/>
    <x v="8"/>
    <x v="8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9"/>
    <x v="9"/>
    <x v="9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x v="0"/>
    <s v="P00471828"/>
    <x v="0"/>
    <x v="10"/>
    <x v="10"/>
    <x v="10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85.0712999999996"/>
    <n v="4952.6684999999998"/>
    <n v="5060.7470000000003"/>
    <n v="5027.8519999999999"/>
    <n v="5111.3545000000004"/>
    <n v="5078.1304"/>
    <n v="5696.1576999999997"/>
    <n v="5659.1323000000002"/>
    <x v="0"/>
    <x v="0"/>
    <x v="0"/>
    <x v="0"/>
    <n v="1.1144125"/>
    <n v="1.1144125"/>
    <s v="2782.7554"/>
    <s v="2782.7554"/>
    <n v="-32.402799999999843"/>
    <n v="-32.895000000000437"/>
    <n v="-33.224100000000362"/>
    <n v="-37.025399999999536"/>
  </r>
  <r>
    <x v="0"/>
    <s v="P00471828"/>
    <x v="0"/>
    <x v="11"/>
    <x v="11"/>
    <x v="11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52.6684999999998"/>
    <n v="4917.6549999999997"/>
    <n v="5027.8519999999999"/>
    <n v="4992.3069999999998"/>
    <n v="5078.1304"/>
    <n v="5042.2299999999996"/>
    <n v="5659.1323000000002"/>
    <n v="5619.1244999999999"/>
    <x v="0"/>
    <x v="0"/>
    <x v="0"/>
    <x v="0"/>
    <n v="1.1144125"/>
    <n v="1.1144125"/>
    <s v="2782.7554"/>
    <s v="2782.7554"/>
    <n v="-35.013500000000022"/>
    <n v="-35.545000000000073"/>
    <n v="-35.900400000000445"/>
    <n v="-40.007800000000316"/>
  </r>
  <r>
    <x v="0"/>
    <s v="P00471828"/>
    <x v="0"/>
    <x v="12"/>
    <x v="12"/>
    <x v="12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17.6549999999997"/>
    <n v="4936.0614999999998"/>
    <n v="4992.3069999999998"/>
    <n v="5011.0910000000003"/>
    <n v="5042.2299999999996"/>
    <n v="5061.2016999999996"/>
    <n v="5619.1244999999999"/>
    <n v="5640.2665999999999"/>
    <x v="0"/>
    <x v="0"/>
    <x v="0"/>
    <x v="0"/>
    <n v="1.1144125"/>
    <n v="1.1144125"/>
    <s v="2782.7554"/>
    <s v="2782.7554"/>
    <n v="18.406500000000051"/>
    <n v="18.78400000000056"/>
    <n v="18.971700000000055"/>
    <n v="21.142100000000028"/>
  </r>
  <r>
    <x v="0"/>
    <s v="P00471828"/>
    <x v="0"/>
    <x v="13"/>
    <x v="13"/>
    <x v="13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2.7554"/>
    <s v="2786.4607"/>
    <n v="0"/>
    <n v="0"/>
    <n v="0"/>
    <n v="0"/>
  </r>
  <r>
    <x v="0"/>
    <s v="P00471828"/>
    <x v="0"/>
    <x v="14"/>
    <x v="14"/>
    <x v="14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5"/>
    <x v="15"/>
    <x v="15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6"/>
    <x v="16"/>
    <x v="16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7"/>
    <x v="17"/>
    <x v="17"/>
    <x v="1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8"/>
    <x v="18"/>
    <x v="18"/>
    <x v="3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19"/>
    <x v="19"/>
    <x v="19"/>
    <x v="4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x v="0"/>
    <s v="P00471828"/>
    <x v="0"/>
    <x v="20"/>
    <x v="20"/>
    <x v="20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36.0614999999998"/>
    <n v="4947.2389999999996"/>
    <n v="5011.0910000000003"/>
    <n v="5011.7992999999997"/>
    <n v="5061.2016999999996"/>
    <n v="5061.9174999999996"/>
    <n v="5640.2665999999999"/>
    <n v="5641.0640000000003"/>
    <x v="0"/>
    <x v="0"/>
    <x v="0"/>
    <x v="0"/>
    <n v="1.1144125"/>
    <n v="1.1144125"/>
    <s v="2786.4607"/>
    <s v="2786.4607"/>
    <n v="11.177499999999782"/>
    <n v="0.70829999999932625"/>
    <n v="0.7157999999999447"/>
    <n v="0.7974000000003798"/>
  </r>
  <r>
    <x v="0"/>
    <s v="P00471828"/>
    <x v="0"/>
    <x v="21"/>
    <x v="21"/>
    <x v="21"/>
    <x v="2"/>
    <x v="0"/>
    <x v="0"/>
    <x v="0"/>
    <x v="0"/>
    <x v="0"/>
    <x v="0"/>
    <n v="504.24"/>
    <n v="504.24"/>
    <d v="1982-03-12T00:00:00"/>
    <d v="1982-03-12T00:00:00"/>
    <d v="2014-07-12T00:00:00"/>
    <d v="2014-07-12T00:00:00"/>
    <n v="44"/>
    <n v="44"/>
    <n v="31"/>
    <n v="31"/>
    <x v="0"/>
    <x v="0"/>
    <s v="NA"/>
    <s v="NA"/>
    <x v="0"/>
    <x v="0"/>
    <s v="NA"/>
    <s v="NA"/>
    <x v="0"/>
    <x v="0"/>
    <s v="1.91"/>
    <s v="1.91"/>
    <n v="4947.2389999999996"/>
    <n v="4928.7905000000001"/>
    <n v="5011.7992999999997"/>
    <n v="5029.3275999999996"/>
    <n v="5061.9174999999996"/>
    <n v="5079.6210000000001"/>
    <n v="5641.0640000000003"/>
    <n v="5660.7934999999998"/>
    <x v="0"/>
    <x v="0"/>
    <x v="0"/>
    <x v="0"/>
    <n v="1.1144125"/>
    <n v="1.1144125"/>
    <s v="2786.4607"/>
    <s v="2786.4607"/>
    <n v="-18.448499999999513"/>
    <n v="17.528299999999945"/>
    <n v="17.703500000000531"/>
    <n v="19.729499999999462"/>
  </r>
  <r>
    <x v="0"/>
    <s v="P00635156"/>
    <x v="0"/>
    <x v="0"/>
    <x v="0"/>
    <x v="0"/>
    <x v="0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1"/>
    <x v="1"/>
    <x v="1"/>
    <x v="1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2"/>
    <x v="2"/>
    <x v="2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3"/>
    <x v="3"/>
    <x v="3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4"/>
    <x v="4"/>
    <x v="4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9.657616000000001"/>
    <n v="19.662745999999999"/>
    <n v="20.043635999999999"/>
    <n v="20.043962000000001"/>
    <n v="20.244071999999999"/>
    <n v="20.244402000000001"/>
    <n v="690.25220000000002"/>
    <n v="690.25220000000002"/>
    <x v="0"/>
    <x v="0"/>
    <x v="0"/>
    <x v="0"/>
    <n v="1.0779415000000001"/>
    <n v="1.0779415000000001"/>
    <s v="690.2522"/>
    <s v="690.2522"/>
    <n v="5.1299999999976365E-3"/>
    <n v="3.260000000011587E-4"/>
    <n v="3.3000000000171781E-4"/>
    <n v="0"/>
  </r>
  <r>
    <x v="0"/>
    <s v="P00635156"/>
    <x v="0"/>
    <x v="5"/>
    <x v="5"/>
    <x v="5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9.662745999999999"/>
    <n v="18.191815999999999"/>
    <n v="20.043962000000001"/>
    <n v="18.544516000000002"/>
    <n v="20.244402000000001"/>
    <n v="18.729960999999999"/>
    <n v="690.25220000000002"/>
    <n v="690.25220000000002"/>
    <x v="0"/>
    <x v="0"/>
    <x v="0"/>
    <x v="0"/>
    <n v="1.0779415000000001"/>
    <n v="1.0779415000000001"/>
    <s v="690.2522"/>
    <s v="690.2522"/>
    <n v="-1.4709299999999992"/>
    <n v="-1.4994459999999989"/>
    <n v="-1.5144410000000015"/>
    <n v="0"/>
  </r>
  <r>
    <x v="0"/>
    <s v="P00635156"/>
    <x v="0"/>
    <x v="6"/>
    <x v="6"/>
    <x v="6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8.191815999999999"/>
    <n v="18.282548999999999"/>
    <n v="18.544516000000002"/>
    <n v="18.634153000000001"/>
    <n v="18.729960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9.0733000000000175E-2"/>
    <n v="8.9636999999999745E-2"/>
    <n v="9.0534999999999144E-2"/>
    <n v="0"/>
  </r>
  <r>
    <x v="0"/>
    <s v="P00635156"/>
    <x v="0"/>
    <x v="7"/>
    <x v="7"/>
    <x v="7"/>
    <x v="1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8"/>
    <x v="8"/>
    <x v="8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9"/>
    <x v="9"/>
    <x v="9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x v="0"/>
    <s v="P00635156"/>
    <x v="0"/>
    <x v="10"/>
    <x v="10"/>
    <x v="10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8.282548999999999"/>
    <n v="18.163713000000001"/>
    <n v="18.634153000000001"/>
    <n v="18.513031000000002"/>
    <n v="18.820495999999999"/>
    <n v="18.698162"/>
    <n v="690.25220000000002"/>
    <n v="690.25220000000002"/>
    <x v="0"/>
    <x v="0"/>
    <x v="0"/>
    <x v="0"/>
    <n v="1.0779415000000001"/>
    <n v="1.0779415000000001"/>
    <s v="690.2522"/>
    <s v="690.2522"/>
    <n v="-0.11883599999999817"/>
    <n v="-0.12112199999999973"/>
    <n v="-0.12233399999999861"/>
    <n v="0"/>
  </r>
  <r>
    <x v="0"/>
    <s v="P00635156"/>
    <x v="0"/>
    <x v="11"/>
    <x v="11"/>
    <x v="11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8.163713000000001"/>
    <n v="17.21312"/>
    <n v="18.513031000000002"/>
    <n v="17.544155"/>
    <n v="18.698162"/>
    <n v="17.719597"/>
    <n v="690.25220000000002"/>
    <n v="690.25220000000002"/>
    <x v="0"/>
    <x v="0"/>
    <x v="0"/>
    <x v="0"/>
    <n v="1.0779415000000001"/>
    <n v="1.0779415000000001"/>
    <s v="690.2522"/>
    <s v="690.2522"/>
    <n v="-0.95059300000000135"/>
    <n v="-0.96887600000000162"/>
    <n v="-0.97856499999999969"/>
    <n v="0"/>
  </r>
  <r>
    <x v="0"/>
    <s v="P00635156"/>
    <x v="0"/>
    <x v="12"/>
    <x v="12"/>
    <x v="12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7.21312"/>
    <n v="17.298971000000002"/>
    <n v="17.544155"/>
    <n v="17.627075000000001"/>
    <n v="17.719597"/>
    <n v="17.803346999999999"/>
    <n v="690.25220000000002"/>
    <n v="690.25220000000002"/>
    <x v="0"/>
    <x v="0"/>
    <x v="0"/>
    <x v="0"/>
    <n v="1.0779415000000001"/>
    <n v="1.0779415000000001"/>
    <s v="690.2522"/>
    <s v="690.2522"/>
    <n v="8.5851000000001676E-2"/>
    <n v="8.2920000000001437E-2"/>
    <n v="8.3749999999998437E-2"/>
    <n v="0"/>
  </r>
  <r>
    <x v="0"/>
    <s v="P00635156"/>
    <x v="0"/>
    <x v="13"/>
    <x v="13"/>
    <x v="13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6999999999"/>
    <n v="17.803346999999999"/>
    <n v="690.25220000000002"/>
    <n v="691.24109999999996"/>
    <x v="0"/>
    <x v="0"/>
    <x v="0"/>
    <x v="0"/>
    <n v="1.0779415000000001"/>
    <n v="1.0779415000000001"/>
    <s v="690.2522"/>
    <s v="691.2411"/>
    <n v="0"/>
    <n v="0"/>
    <n v="0"/>
    <n v="0.98889999999994416"/>
  </r>
  <r>
    <x v="0"/>
    <s v="P00635156"/>
    <x v="0"/>
    <x v="14"/>
    <x v="14"/>
    <x v="14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6999999999"/>
    <n v="17.803346999999999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15"/>
    <x v="15"/>
    <x v="15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6999999999"/>
    <n v="17.803346999999999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16"/>
    <x v="16"/>
    <x v="16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6999999999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-1.9999999985031991E-6"/>
    <n v="0"/>
  </r>
  <r>
    <x v="0"/>
    <s v="P00635156"/>
    <x v="0"/>
    <x v="17"/>
    <x v="17"/>
    <x v="17"/>
    <x v="1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5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18"/>
    <x v="18"/>
    <x v="18"/>
    <x v="3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5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19"/>
    <x v="19"/>
    <x v="19"/>
    <x v="4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7.298971000000002"/>
    <n v="17.298971000000002"/>
    <n v="17.627075000000001"/>
    <n v="17.627075000000001"/>
    <n v="17.803345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x v="0"/>
    <s v="P00635156"/>
    <x v="0"/>
    <x v="20"/>
    <x v="20"/>
    <x v="20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7.298971000000002"/>
    <n v="17.337109999999999"/>
    <n v="17.627075000000001"/>
    <n v="17.629501000000001"/>
    <n v="17.803345"/>
    <n v="17.805796000000001"/>
    <n v="691.24109999999996"/>
    <n v="691.24109999999996"/>
    <x v="0"/>
    <x v="0"/>
    <x v="0"/>
    <x v="0"/>
    <n v="1.0779415000000001"/>
    <n v="1.0779415000000001"/>
    <s v="691.2411"/>
    <s v="691.2411"/>
    <n v="3.813899999999748E-2"/>
    <n v="2.4259999999998172E-3"/>
    <n v="2.4510000000006471E-3"/>
    <n v="0"/>
  </r>
  <r>
    <x v="0"/>
    <s v="P00635156"/>
    <x v="0"/>
    <x v="21"/>
    <x v="21"/>
    <x v="21"/>
    <x v="2"/>
    <x v="0"/>
    <x v="0"/>
    <x v="1"/>
    <x v="1"/>
    <x v="1"/>
    <x v="1"/>
    <n v="98.89"/>
    <n v="98.89"/>
    <d v="1985-07-31T00:00:00"/>
    <d v="1985-07-31T00:00:00"/>
    <d v="2007-07-31T00:00:00"/>
    <d v="2007-07-31T00:00:00"/>
    <n v="22"/>
    <n v="22"/>
    <n v="53"/>
    <n v="53"/>
    <x v="1"/>
    <x v="1"/>
    <s v="NA"/>
    <s v="NA"/>
    <x v="0"/>
    <x v="0"/>
    <s v="NA"/>
    <s v="NA"/>
    <x v="1"/>
    <x v="1"/>
    <s v="8.99"/>
    <s v="8.99"/>
    <n v="17.337109999999999"/>
    <n v="17.251069999999999"/>
    <n v="17.629501000000001"/>
    <n v="17.706295000000001"/>
    <n v="17.805796000000001"/>
    <n v="17.883358000000001"/>
    <n v="691.24109999999996"/>
    <n v="691.24109999999996"/>
    <x v="0"/>
    <x v="0"/>
    <x v="0"/>
    <x v="0"/>
    <n v="1.0779415000000001"/>
    <n v="1.0779415000000001"/>
    <s v="691.2411"/>
    <s v="691.2411"/>
    <n v="-8.604000000000056E-2"/>
    <n v="7.6793999999999585E-2"/>
    <n v="7.7562000000000353E-2"/>
    <n v="0"/>
  </r>
  <r>
    <x v="0"/>
    <s v="P00927557"/>
    <x v="0"/>
    <x v="0"/>
    <x v="0"/>
    <x v="0"/>
    <x v="0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289.1448"/>
    <n v="1289.1448"/>
    <n v="1313.827"/>
    <n v="1313.827"/>
    <n v="1326.9652000000001"/>
    <n v="1326.9652000000001"/>
    <n v="1469.8584000000001"/>
    <n v="1469.8584000000001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1"/>
    <x v="1"/>
    <x v="1"/>
    <x v="1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289.1448"/>
    <n v="1289.1448"/>
    <n v="1313.827"/>
    <n v="1313.827"/>
    <n v="1326.9652000000001"/>
    <n v="1326.9652000000001"/>
    <n v="1469.8584000000001"/>
    <n v="1469.8584000000001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2"/>
    <x v="2"/>
    <x v="2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289.1448"/>
    <n v="1289.1448"/>
    <n v="1313.827"/>
    <n v="1313.827"/>
    <n v="1326.9652000000001"/>
    <n v="1326.9653000000001"/>
    <n v="1469.8584000000001"/>
    <n v="1469.8583000000001"/>
    <x v="0"/>
    <x v="0"/>
    <x v="0"/>
    <x v="0"/>
    <n v="1.1076840999999999"/>
    <n v="1.1076840999999999"/>
    <s v="600.6375"/>
    <s v="600.6375"/>
    <n v="0"/>
    <n v="0"/>
    <n v="9.9999999974897946E-5"/>
    <n v="-9.9999999974897946E-5"/>
  </r>
  <r>
    <x v="0"/>
    <s v="P00927557"/>
    <x v="0"/>
    <x v="3"/>
    <x v="3"/>
    <x v="3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289.1448"/>
    <n v="1289.1448"/>
    <n v="1313.827"/>
    <n v="1313.827"/>
    <n v="1326.9653000000001"/>
    <n v="1326.9653000000001"/>
    <n v="1469.8583000000001"/>
    <n v="1469.8583000000001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4"/>
    <x v="4"/>
    <x v="4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289.1448"/>
    <n v="1289.4811999999999"/>
    <n v="1313.827"/>
    <n v="1313.8484000000001"/>
    <n v="1326.9653000000001"/>
    <n v="1326.9867999999999"/>
    <n v="1469.8583000000001"/>
    <n v="1469.8822"/>
    <x v="0"/>
    <x v="0"/>
    <x v="0"/>
    <x v="0"/>
    <n v="1.1076840999999999"/>
    <n v="1.1076840999999999"/>
    <s v="600.6375"/>
    <s v="600.6375"/>
    <n v="0.33639999999991232"/>
    <n v="2.1400000000085129E-2"/>
    <n v="2.1499999999832653E-2"/>
    <n v="2.3899999999912325E-2"/>
  </r>
  <r>
    <x v="0"/>
    <s v="P00927557"/>
    <x v="0"/>
    <x v="5"/>
    <x v="5"/>
    <x v="5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289.4811999999999"/>
    <n v="1193.0178000000001"/>
    <n v="1313.8484000000001"/>
    <n v="1215.5621000000001"/>
    <n v="1326.9867999999999"/>
    <n v="1227.7177999999999"/>
    <n v="1469.8822"/>
    <n v="1359.9235000000001"/>
    <x v="0"/>
    <x v="0"/>
    <x v="0"/>
    <x v="0"/>
    <n v="1.1076840999999999"/>
    <n v="1.1076840999999999"/>
    <s v="600.6375"/>
    <s v="600.6375"/>
    <n v="-96.463399999999865"/>
    <n v="-98.286299999999983"/>
    <n v="-99.269000000000005"/>
    <n v="-109.95869999999991"/>
  </r>
  <r>
    <x v="0"/>
    <s v="P00927557"/>
    <x v="0"/>
    <x v="6"/>
    <x v="6"/>
    <x v="6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93.0178000000001"/>
    <n v="1198.9680000000001"/>
    <n v="1215.5621000000001"/>
    <n v="1221.4376"/>
    <n v="1227.7177999999999"/>
    <n v="1233.652"/>
    <n v="1359.9235000000001"/>
    <n v="1366.4966999999999"/>
    <x v="0"/>
    <x v="0"/>
    <x v="0"/>
    <x v="0"/>
    <n v="1.1076840999999999"/>
    <n v="1.1076840999999999"/>
    <s v="600.6375"/>
    <s v="600.6375"/>
    <n v="5.9501999999999953"/>
    <n v="5.8754999999998745"/>
    <n v="5.9342000000001462"/>
    <n v="6.5731999999998152"/>
  </r>
  <r>
    <x v="0"/>
    <s v="P00927557"/>
    <x v="0"/>
    <x v="7"/>
    <x v="7"/>
    <x v="7"/>
    <x v="1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8"/>
    <x v="8"/>
    <x v="8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9"/>
    <x v="9"/>
    <x v="9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x v="0"/>
    <s v="P00927557"/>
    <x v="0"/>
    <x v="10"/>
    <x v="10"/>
    <x v="10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98.9680000000001"/>
    <n v="1191.1747"/>
    <n v="1221.4376"/>
    <n v="1213.4983"/>
    <n v="1233.652"/>
    <n v="1225.6333"/>
    <n v="1366.4966999999999"/>
    <n v="1357.6146000000001"/>
    <x v="0"/>
    <x v="0"/>
    <x v="0"/>
    <x v="0"/>
    <n v="1.1076840999999999"/>
    <n v="1.1076840999999999"/>
    <s v="600.6375"/>
    <s v="600.6375"/>
    <n v="-7.7933000000000447"/>
    <n v="-7.9393000000000029"/>
    <n v="-8.0187000000000808"/>
    <n v="-8.8820999999998094"/>
  </r>
  <r>
    <x v="0"/>
    <s v="P00927557"/>
    <x v="0"/>
    <x v="11"/>
    <x v="11"/>
    <x v="11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91.1747"/>
    <n v="1179.623"/>
    <n v="1213.4983"/>
    <n v="1201.7301"/>
    <n v="1225.6333"/>
    <n v="1213.7474"/>
    <n v="1357.6146000000001"/>
    <n v="1344.4486999999999"/>
    <x v="0"/>
    <x v="0"/>
    <x v="0"/>
    <x v="0"/>
    <n v="1.1076840999999999"/>
    <n v="1.1076840999999999"/>
    <s v="600.6375"/>
    <s v="600.6375"/>
    <n v="-11.551699999999983"/>
    <n v="-11.768199999999979"/>
    <n v="-11.885899999999992"/>
    <n v="-13.165900000000192"/>
  </r>
  <r>
    <x v="0"/>
    <s v="P00927557"/>
    <x v="0"/>
    <x v="12"/>
    <x v="12"/>
    <x v="12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79.623"/>
    <n v="1185.5065"/>
    <n v="1201.7301"/>
    <n v="1207.4099000000001"/>
    <n v="1213.7474"/>
    <n v="1219.4839999999999"/>
    <n v="1344.4486999999999"/>
    <n v="1350.8031000000001"/>
    <x v="0"/>
    <x v="0"/>
    <x v="0"/>
    <x v="0"/>
    <n v="1.1076840999999999"/>
    <n v="1.1076840999999999"/>
    <s v="600.6375"/>
    <s v="600.6375"/>
    <n v="5.8834999999999127"/>
    <n v="5.6798000000001139"/>
    <n v="5.7365999999999531"/>
    <n v="6.3544000000001688"/>
  </r>
  <r>
    <x v="0"/>
    <s v="P00927557"/>
    <x v="0"/>
    <x v="13"/>
    <x v="13"/>
    <x v="13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0.6375"/>
    <s v="601.4925"/>
    <n v="0"/>
    <n v="0"/>
    <n v="0"/>
    <n v="0"/>
  </r>
  <r>
    <x v="0"/>
    <s v="P00927557"/>
    <x v="0"/>
    <x v="14"/>
    <x v="14"/>
    <x v="14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5"/>
    <x v="15"/>
    <x v="15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6"/>
    <x v="16"/>
    <x v="16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7"/>
    <x v="17"/>
    <x v="17"/>
    <x v="1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8"/>
    <x v="18"/>
    <x v="18"/>
    <x v="3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19"/>
    <x v="19"/>
    <x v="19"/>
    <x v="4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x v="0"/>
    <s v="P00927557"/>
    <x v="0"/>
    <x v="20"/>
    <x v="20"/>
    <x v="20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85.5065"/>
    <n v="1188.1202000000001"/>
    <n v="1207.4099000000001"/>
    <n v="1207.576"/>
    <n v="1219.4839999999999"/>
    <n v="1219.6519000000001"/>
    <n v="1350.8031000000001"/>
    <n v="1350.989"/>
    <x v="0"/>
    <x v="0"/>
    <x v="0"/>
    <x v="0"/>
    <n v="1.1076840999999999"/>
    <n v="1.1076840999999999"/>
    <s v="601.4925"/>
    <s v="601.4925"/>
    <n v="2.613700000000108"/>
    <n v="0.16609999999991487"/>
    <n v="0.16790000000014516"/>
    <n v="0.18589999999994689"/>
  </r>
  <r>
    <x v="0"/>
    <s v="P00927557"/>
    <x v="0"/>
    <x v="21"/>
    <x v="21"/>
    <x v="21"/>
    <x v="2"/>
    <x v="0"/>
    <x v="0"/>
    <x v="1"/>
    <x v="1"/>
    <x v="1"/>
    <x v="1"/>
    <n v="85.5"/>
    <n v="85.5"/>
    <d v="1985-04-24T00:00:00"/>
    <d v="1985-04-24T00:00:00"/>
    <d v="2023-04-24T00:00:00"/>
    <d v="2023-04-24T00:00:00"/>
    <n v="38"/>
    <n v="38"/>
    <n v="37"/>
    <n v="37"/>
    <x v="0"/>
    <x v="0"/>
    <s v="NA"/>
    <s v="NA"/>
    <x v="0"/>
    <x v="0"/>
    <s v="NA"/>
    <s v="NA"/>
    <x v="1"/>
    <x v="1"/>
    <s v="4.5"/>
    <s v="4.5"/>
    <n v="1188.1202000000001"/>
    <n v="1182.2238"/>
    <n v="1207.576"/>
    <n v="1212.8362"/>
    <n v="1219.6519000000001"/>
    <n v="1224.9646"/>
    <n v="1350.989"/>
    <n v="1356.8739"/>
    <x v="0"/>
    <x v="0"/>
    <x v="0"/>
    <x v="0"/>
    <n v="1.1076840999999999"/>
    <n v="1.1076840999999999"/>
    <s v="601.4925"/>
    <s v="601.4925"/>
    <n v="-5.8964000000000851"/>
    <n v="5.2601999999999407"/>
    <n v="5.3126999999999498"/>
    <n v="5.884900000000016"/>
  </r>
  <r>
    <x v="0"/>
    <s v="P01001880"/>
    <x v="1"/>
    <x v="20"/>
    <x v="20"/>
    <x v="20"/>
    <x v="2"/>
    <x v="1"/>
    <x v="1"/>
    <x v="2"/>
    <x v="2"/>
    <x v="2"/>
    <x v="2"/>
    <n v="1460.04"/>
    <n v="1460.04"/>
    <d v="1984-06-17T00:00:00"/>
    <d v="1984-06-1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29"/>
    <s v="5.29"/>
    <n v="32899.042999999998"/>
    <n v="32976.832000000002"/>
    <n v="33505.32"/>
    <n v="33515.188000000002"/>
    <n v="33840.370000000003"/>
    <n v="33850.339999999997"/>
    <n v="38038.004000000001"/>
    <n v="38049.207000000002"/>
    <x v="0"/>
    <x v="0"/>
    <x v="0"/>
    <x v="0"/>
    <n v="1.1240422000000001"/>
    <n v="1.1240422000000001"/>
    <s v="10439.286"/>
    <s v="10439.286"/>
    <n v="77.789000000004307"/>
    <n v="9.8680000000022119"/>
    <n v="9.9699999999938882"/>
    <n v="11.203000000001339"/>
  </r>
  <r>
    <x v="0"/>
    <s v="P01001880"/>
    <x v="1"/>
    <x v="21"/>
    <x v="21"/>
    <x v="21"/>
    <x v="2"/>
    <x v="1"/>
    <x v="1"/>
    <x v="2"/>
    <x v="2"/>
    <x v="2"/>
    <x v="2"/>
    <n v="1460.04"/>
    <n v="1460.04"/>
    <d v="1984-06-17T00:00:00"/>
    <d v="1984-06-1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29"/>
    <s v="5.29"/>
    <n v="32976.832000000002"/>
    <n v="32813.175999999999"/>
    <n v="33515.188000000002"/>
    <n v="33661.18"/>
    <n v="33850.339999999997"/>
    <n v="33997.79"/>
    <n v="38049.207000000002"/>
    <n v="38214.949999999997"/>
    <x v="0"/>
    <x v="0"/>
    <x v="0"/>
    <x v="0"/>
    <n v="1.1240422000000001"/>
    <n v="1.1240422000000001"/>
    <s v="10439.286"/>
    <s v="10439.286"/>
    <n v="-163.65600000000268"/>
    <n v="145.99199999999837"/>
    <n v="147.45000000000437"/>
    <n v="165.74299999999494"/>
  </r>
  <r>
    <x v="0"/>
    <s v="P01104864"/>
    <x v="0"/>
    <x v="0"/>
    <x v="0"/>
    <x v="0"/>
    <x v="0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1"/>
    <x v="1"/>
    <x v="1"/>
    <x v="1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2"/>
    <x v="2"/>
    <x v="2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3"/>
    <x v="3"/>
    <x v="3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4"/>
    <x v="4"/>
    <x v="4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485.4673000000003"/>
    <n v="5486.8990000000003"/>
    <n v="5599.2529999999997"/>
    <n v="5599.3440000000001"/>
    <n v="5655.2456000000002"/>
    <n v="5655.3374000000003"/>
    <n v="6228.4129999999996"/>
    <n v="6228.5146000000004"/>
    <x v="0"/>
    <x v="0"/>
    <x v="0"/>
    <x v="0"/>
    <n v="1.1013515"/>
    <n v="1.1013515"/>
    <s v="5257.896"/>
    <s v="5257.896"/>
    <n v="1.4317000000000917"/>
    <n v="9.1000000000349246E-2"/>
    <n v="9.180000000014843E-2"/>
    <n v="0.10160000000087166"/>
  </r>
  <r>
    <x v="0"/>
    <s v="P01104864"/>
    <x v="0"/>
    <x v="5"/>
    <x v="5"/>
    <x v="5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486.8990000000003"/>
    <n v="5076.4350000000004"/>
    <n v="5599.3440000000001"/>
    <n v="5180.4687999999996"/>
    <n v="5655.3374000000003"/>
    <n v="5232.2734"/>
    <n v="6228.5146000000004"/>
    <n v="5762.5722999999998"/>
    <x v="0"/>
    <x v="0"/>
    <x v="0"/>
    <x v="0"/>
    <n v="1.1013515"/>
    <n v="1.1013515"/>
    <s v="5257.896"/>
    <s v="5257.896"/>
    <n v="-410.46399999999994"/>
    <n v="-418.8752000000004"/>
    <n v="-423.06400000000031"/>
    <n v="-465.94230000000061"/>
  </r>
  <r>
    <x v="0"/>
    <s v="P01104864"/>
    <x v="0"/>
    <x v="6"/>
    <x v="6"/>
    <x v="6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076.4350000000004"/>
    <n v="5101.7543999999998"/>
    <n v="5180.4687999999996"/>
    <n v="5205.5092999999997"/>
    <n v="5232.2734"/>
    <n v="5257.5645000000004"/>
    <n v="5762.5722999999998"/>
    <n v="5790.4263000000001"/>
    <x v="0"/>
    <x v="0"/>
    <x v="0"/>
    <x v="0"/>
    <n v="1.1013515"/>
    <n v="1.1013515"/>
    <s v="5257.896"/>
    <s v="5257.896"/>
    <n v="25.319399999999405"/>
    <n v="25.040500000000065"/>
    <n v="25.29110000000037"/>
    <n v="27.854000000000269"/>
  </r>
  <r>
    <x v="0"/>
    <s v="P01104864"/>
    <x v="0"/>
    <x v="7"/>
    <x v="7"/>
    <x v="7"/>
    <x v="1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8"/>
    <x v="8"/>
    <x v="8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9"/>
    <x v="9"/>
    <x v="9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x v="0"/>
    <s v="P01104864"/>
    <x v="0"/>
    <x v="10"/>
    <x v="10"/>
    <x v="10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101.7543999999998"/>
    <n v="5068.5929999999998"/>
    <n v="5205.5092999999997"/>
    <n v="5171.6733000000004"/>
    <n v="5257.5645000000004"/>
    <n v="5223.3900000000003"/>
    <n v="5790.4263000000001"/>
    <n v="5752.7879999999996"/>
    <x v="0"/>
    <x v="0"/>
    <x v="0"/>
    <x v="0"/>
    <n v="1.1013515"/>
    <n v="1.1013515"/>
    <s v="5257.896"/>
    <s v="5257.896"/>
    <n v="-33.161399999999958"/>
    <n v="-33.835999999999331"/>
    <n v="-34.17450000000008"/>
    <n v="-37.638300000000527"/>
  </r>
  <r>
    <x v="0"/>
    <s v="P01104864"/>
    <x v="0"/>
    <x v="11"/>
    <x v="11"/>
    <x v="11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068.5929999999998"/>
    <n v="5001.1665000000003"/>
    <n v="5171.6733000000004"/>
    <n v="5102.8755000000001"/>
    <n v="5223.3900000000003"/>
    <n v="5153.9043000000001"/>
    <n v="5752.7879999999996"/>
    <n v="5676.2602999999999"/>
    <x v="0"/>
    <x v="0"/>
    <x v="0"/>
    <x v="0"/>
    <n v="1.1013515"/>
    <n v="1.1013515"/>
    <s v="5257.896"/>
    <s v="5257.896"/>
    <n v="-67.426499999999578"/>
    <n v="-68.797800000000279"/>
    <n v="-69.485700000000179"/>
    <n v="-76.527699999999641"/>
  </r>
  <r>
    <x v="0"/>
    <s v="P01104864"/>
    <x v="0"/>
    <x v="12"/>
    <x v="12"/>
    <x v="12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001.1665000000003"/>
    <n v="5026.1099999999997"/>
    <n v="5102.8755000000001"/>
    <n v="5126.9937"/>
    <n v="5153.9043000000001"/>
    <n v="5178.2637000000004"/>
    <n v="5676.2602999999999"/>
    <n v="5703.0883999999996"/>
    <x v="0"/>
    <x v="0"/>
    <x v="0"/>
    <x v="0"/>
    <n v="1.1013515"/>
    <n v="1.1013515"/>
    <s v="5257.896"/>
    <s v="5257.896"/>
    <n v="24.943499999999403"/>
    <n v="24.118199999999888"/>
    <n v="24.359400000000278"/>
    <n v="26.828099999999722"/>
  </r>
  <r>
    <x v="0"/>
    <s v="P01104864"/>
    <x v="0"/>
    <x v="13"/>
    <x v="13"/>
    <x v="13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57.896"/>
    <s v="5266.733"/>
    <n v="0"/>
    <n v="0"/>
    <n v="0"/>
    <n v="0"/>
  </r>
  <r>
    <x v="0"/>
    <s v="P01104864"/>
    <x v="0"/>
    <x v="14"/>
    <x v="14"/>
    <x v="14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15"/>
    <x v="15"/>
    <x v="15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16"/>
    <x v="16"/>
    <x v="16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83999999996"/>
    <n v="5703.0879999999997"/>
    <x v="0"/>
    <x v="0"/>
    <x v="0"/>
    <x v="0"/>
    <n v="1.1013515"/>
    <n v="1.1013515"/>
    <s v="5266.733"/>
    <s v="5266.733"/>
    <n v="0"/>
    <n v="0"/>
    <n v="0"/>
    <n v="-3.9999999989959178E-4"/>
  </r>
  <r>
    <x v="0"/>
    <s v="P01104864"/>
    <x v="0"/>
    <x v="17"/>
    <x v="17"/>
    <x v="17"/>
    <x v="1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79999999997"/>
    <n v="5703.0879999999997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18"/>
    <x v="18"/>
    <x v="18"/>
    <x v="3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79999999997"/>
    <n v="5703.0879999999997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19"/>
    <x v="19"/>
    <x v="19"/>
    <x v="4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026.1099999999997"/>
    <n v="5026.1099999999997"/>
    <n v="5126.9937"/>
    <n v="5126.9937"/>
    <n v="5178.2637000000004"/>
    <n v="5178.2637000000004"/>
    <n v="5703.0879999999997"/>
    <n v="5703.0879999999997"/>
    <x v="0"/>
    <x v="0"/>
    <x v="0"/>
    <x v="0"/>
    <n v="1.1013515"/>
    <n v="1.1013515"/>
    <s v="5266.733"/>
    <s v="5266.733"/>
    <n v="0"/>
    <n v="0"/>
    <n v="0"/>
    <n v="0"/>
  </r>
  <r>
    <x v="0"/>
    <s v="P01104864"/>
    <x v="0"/>
    <x v="20"/>
    <x v="20"/>
    <x v="20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026.1099999999997"/>
    <n v="5037.1913999999997"/>
    <n v="5126.9937"/>
    <n v="5127.6989999999996"/>
    <n v="5178.2637000000004"/>
    <n v="5178.9759999999997"/>
    <n v="5703.0879999999997"/>
    <n v="5703.8729999999996"/>
    <x v="0"/>
    <x v="0"/>
    <x v="0"/>
    <x v="0"/>
    <n v="1.1013515"/>
    <n v="1.1013515"/>
    <s v="5266.733"/>
    <s v="5266.733"/>
    <n v="11.081400000000031"/>
    <n v="0.70529999999962456"/>
    <n v="0.71229999999923166"/>
    <n v="0.78499999999985448"/>
  </r>
  <r>
    <x v="0"/>
    <s v="P01104864"/>
    <x v="0"/>
    <x v="21"/>
    <x v="21"/>
    <x v="21"/>
    <x v="2"/>
    <x v="0"/>
    <x v="0"/>
    <x v="1"/>
    <x v="1"/>
    <x v="1"/>
    <x v="1"/>
    <n v="883.68"/>
    <n v="883.68"/>
    <d v="1992-05-12T00:00:00"/>
    <d v="1992-05-12T00:00:00"/>
    <d v="2020-05-12T00:00:00"/>
    <d v="2020-05-12T00:00:00"/>
    <n v="28"/>
    <n v="28"/>
    <n v="47"/>
    <n v="47"/>
    <x v="1"/>
    <x v="1"/>
    <s v="NA"/>
    <s v="NA"/>
    <x v="0"/>
    <x v="0"/>
    <s v="NA"/>
    <s v="NA"/>
    <x v="0"/>
    <x v="0"/>
    <s v="5.26"/>
    <s v="5.26"/>
    <n v="5037.1913999999997"/>
    <n v="5012.1923999999999"/>
    <n v="5127.6989999999996"/>
    <n v="5150.0349999999999"/>
    <n v="5178.9759999999997"/>
    <n v="5201.5356000000002"/>
    <n v="5703.8729999999996"/>
    <n v="5728.7187999999996"/>
    <x v="0"/>
    <x v="0"/>
    <x v="0"/>
    <x v="0"/>
    <n v="1.1013515"/>
    <n v="1.1013515"/>
    <s v="5266.733"/>
    <s v="5266.733"/>
    <n v="-24.998999999999796"/>
    <n v="22.33600000000024"/>
    <n v="22.559600000000501"/>
    <n v="24.845800000000054"/>
  </r>
  <r>
    <x v="0"/>
    <s v="P01623052"/>
    <x v="0"/>
    <x v="0"/>
    <x v="0"/>
    <x v="0"/>
    <x v="0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1"/>
    <x v="1"/>
    <x v="1"/>
    <x v="1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2"/>
    <x v="2"/>
    <x v="2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3"/>
    <x v="3"/>
    <x v="3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4"/>
    <x v="4"/>
    <x v="4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209.64864"/>
    <n v="209.70334"/>
    <n v="213.93921"/>
    <n v="213.9427"/>
    <n v="216.07859999999999"/>
    <n v="216.08212"/>
    <n v="5470.8720000000003"/>
    <n v="5470.8720000000003"/>
    <x v="0"/>
    <x v="0"/>
    <x v="0"/>
    <x v="0"/>
    <n v="1.0795321"/>
    <n v="1.0795321"/>
    <s v="5470.872"/>
    <s v="5470.872"/>
    <n v="5.4699999999996862E-2"/>
    <n v="3.489999999999327E-3"/>
    <n v="3.5200000000088494E-3"/>
    <n v="0"/>
  </r>
  <r>
    <x v="0"/>
    <s v="P01623052"/>
    <x v="0"/>
    <x v="5"/>
    <x v="5"/>
    <x v="5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209.70334"/>
    <n v="194.01587000000001"/>
    <n v="213.9427"/>
    <n v="197.93808000000001"/>
    <n v="216.08212"/>
    <n v="199.91747000000001"/>
    <n v="5470.8720000000003"/>
    <n v="5470.8720000000003"/>
    <x v="0"/>
    <x v="0"/>
    <x v="0"/>
    <x v="0"/>
    <n v="1.0795321"/>
    <n v="1.0795321"/>
    <s v="5470.872"/>
    <s v="5470.872"/>
    <n v="-15.68746999999999"/>
    <n v="-16.004619999999989"/>
    <n v="-16.164649999999995"/>
    <n v="0"/>
  </r>
  <r>
    <x v="0"/>
    <s v="P01623052"/>
    <x v="0"/>
    <x v="6"/>
    <x v="6"/>
    <x v="6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94.01587000000001"/>
    <n v="194.98354"/>
    <n v="197.93808000000001"/>
    <n v="198.89483999999999"/>
    <n v="199.91747000000001"/>
    <n v="200.88379"/>
    <n v="5470.8720000000003"/>
    <n v="5470.8720000000003"/>
    <x v="0"/>
    <x v="0"/>
    <x v="0"/>
    <x v="0"/>
    <n v="1.0795321"/>
    <n v="1.0795321"/>
    <s v="5470.872"/>
    <s v="5470.872"/>
    <n v="0.96766999999999825"/>
    <n v="0.9567599999999743"/>
    <n v="0.96631999999999607"/>
    <n v="0"/>
  </r>
  <r>
    <x v="0"/>
    <s v="P01623052"/>
    <x v="0"/>
    <x v="7"/>
    <x v="7"/>
    <x v="7"/>
    <x v="1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8"/>
    <x v="8"/>
    <x v="8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9"/>
    <x v="9"/>
    <x v="9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x v="0"/>
    <s v="P01623052"/>
    <x v="0"/>
    <x v="10"/>
    <x v="10"/>
    <x v="10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94.98354"/>
    <n v="193.71614"/>
    <n v="198.89483999999999"/>
    <n v="197.60202000000001"/>
    <n v="200.88379"/>
    <n v="199.57803000000001"/>
    <n v="5470.8720000000003"/>
    <n v="5470.8720000000003"/>
    <x v="0"/>
    <x v="0"/>
    <x v="0"/>
    <x v="0"/>
    <n v="1.0795321"/>
    <n v="1.0795321"/>
    <s v="5470.872"/>
    <s v="5470.872"/>
    <n v="-1.2674000000000092"/>
    <n v="-1.2928199999999777"/>
    <n v="-1.3057599999999923"/>
    <n v="0"/>
  </r>
  <r>
    <x v="0"/>
    <s v="P01623052"/>
    <x v="0"/>
    <x v="11"/>
    <x v="11"/>
    <x v="11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93.71614"/>
    <n v="184.59186"/>
    <n v="197.60202000000001"/>
    <n v="188.29471000000001"/>
    <n v="199.57803000000001"/>
    <n v="190.17766"/>
    <n v="5470.8720000000003"/>
    <n v="5470.8720000000003"/>
    <x v="0"/>
    <x v="0"/>
    <x v="0"/>
    <x v="0"/>
    <n v="1.0795321"/>
    <n v="1.0795321"/>
    <s v="5470.872"/>
    <s v="5470.872"/>
    <n v="-9.1242799999999988"/>
    <n v="-9.3073100000000011"/>
    <n v="-9.4003700000000094"/>
    <n v="0"/>
  </r>
  <r>
    <x v="0"/>
    <s v="P01623052"/>
    <x v="0"/>
    <x v="12"/>
    <x v="12"/>
    <x v="12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84.59186"/>
    <n v="185.51253"/>
    <n v="188.29471000000001"/>
    <n v="189.18465"/>
    <n v="190.17766"/>
    <n v="191.07649000000001"/>
    <n v="5470.8720000000003"/>
    <n v="5470.8720000000003"/>
    <x v="0"/>
    <x v="0"/>
    <x v="0"/>
    <x v="0"/>
    <n v="1.0795321"/>
    <n v="1.0795321"/>
    <s v="5470.872"/>
    <s v="5470.872"/>
    <n v="0.92067000000000121"/>
    <n v="0.88993999999999573"/>
    <n v="0.89883000000000379"/>
    <n v="0"/>
  </r>
  <r>
    <x v="0"/>
    <s v="P01623052"/>
    <x v="0"/>
    <x v="13"/>
    <x v="13"/>
    <x v="13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0.8720000000003"/>
    <n v="5479.8477000000003"/>
    <x v="0"/>
    <x v="0"/>
    <x v="0"/>
    <x v="0"/>
    <n v="1.0795321"/>
    <n v="1.0795321"/>
    <s v="5470.872"/>
    <s v="5479.8477"/>
    <n v="0"/>
    <n v="0"/>
    <n v="0"/>
    <n v="8.9756999999999607"/>
  </r>
  <r>
    <x v="0"/>
    <s v="P01623052"/>
    <x v="0"/>
    <x v="14"/>
    <x v="14"/>
    <x v="14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5"/>
    <x v="15"/>
    <x v="15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6"/>
    <x v="16"/>
    <x v="16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7"/>
    <x v="17"/>
    <x v="17"/>
    <x v="1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8"/>
    <x v="18"/>
    <x v="18"/>
    <x v="3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19"/>
    <x v="19"/>
    <x v="19"/>
    <x v="4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x v="0"/>
    <s v="P01623052"/>
    <x v="0"/>
    <x v="20"/>
    <x v="20"/>
    <x v="20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85.51253"/>
    <n v="185.92151999999999"/>
    <n v="189.18465"/>
    <n v="189.2107"/>
    <n v="191.07649000000001"/>
    <n v="191.1028"/>
    <n v="5479.8477000000003"/>
    <n v="5479.8477000000003"/>
    <x v="0"/>
    <x v="0"/>
    <x v="0"/>
    <x v="0"/>
    <n v="1.0795321"/>
    <n v="1.0795321"/>
    <s v="5479.8477"/>
    <s v="5479.8477"/>
    <n v="0.40898999999998864"/>
    <n v="2.6049999999997908E-2"/>
    <n v="2.6309999999995171E-2"/>
    <n v="0"/>
  </r>
  <r>
    <x v="0"/>
    <s v="P01623052"/>
    <x v="0"/>
    <x v="21"/>
    <x v="21"/>
    <x v="21"/>
    <x v="2"/>
    <x v="0"/>
    <x v="0"/>
    <x v="1"/>
    <x v="1"/>
    <x v="1"/>
    <x v="1"/>
    <n v="897.6"/>
    <n v="897.6"/>
    <d v="1991-06-17T00:00:00"/>
    <d v="1991-06-17T00:00:00"/>
    <d v="2008-06-17T00:00:00"/>
    <d v="2008-06-17T00:00:00"/>
    <n v="17"/>
    <n v="17"/>
    <n v="58"/>
    <n v="58"/>
    <x v="1"/>
    <x v="1"/>
    <s v="NA"/>
    <s v="NA"/>
    <x v="0"/>
    <x v="0"/>
    <s v="NA"/>
    <s v="NA"/>
    <x v="0"/>
    <x v="0"/>
    <s v="8.8"/>
    <s v="8.8"/>
    <n v="185.92151999999999"/>
    <n v="184.99884"/>
    <n v="189.2107"/>
    <n v="190.03487999999999"/>
    <n v="191.1028"/>
    <n v="191.93522999999999"/>
    <n v="5479.8477000000003"/>
    <n v="5479.8477000000003"/>
    <x v="0"/>
    <x v="0"/>
    <x v="0"/>
    <x v="0"/>
    <n v="1.0795321"/>
    <n v="1.0795321"/>
    <s v="5479.8477"/>
    <s v="5479.8477"/>
    <n v="-0.92267999999998551"/>
    <n v="0.82417999999998415"/>
    <n v="0.83242999999998801"/>
    <n v="0"/>
  </r>
  <r>
    <x v="0"/>
    <s v="P01855101"/>
    <x v="1"/>
    <x v="20"/>
    <x v="20"/>
    <x v="20"/>
    <x v="2"/>
    <x v="1"/>
    <x v="1"/>
    <x v="3"/>
    <x v="3"/>
    <x v="0"/>
    <x v="0"/>
    <n v="400.2"/>
    <n v="400.2"/>
    <d v="1996-05-05T00:00:00"/>
    <d v="1996-05-05T00:00:00"/>
    <d v="2004-07-05T00:00:00"/>
    <d v="2004-07-05T00:00:00"/>
    <n v="58"/>
    <n v="58"/>
    <n v="17"/>
    <n v="17"/>
    <x v="1"/>
    <x v="1"/>
    <s v="NA"/>
    <s v="NA"/>
    <x v="0"/>
    <x v="0"/>
    <s v="NA"/>
    <s v="NA"/>
    <x v="0"/>
    <x v="0"/>
    <s v="1.15"/>
    <s v="1.15"/>
    <n v="948.67849999999999"/>
    <n v="950.82680000000005"/>
    <n v="969.90125"/>
    <n v="970.03840000000002"/>
    <n v="979.60029999999995"/>
    <n v="979.73879999999997"/>
    <n v="1176.9299000000001"/>
    <n v="1177.0962999999999"/>
    <x v="0"/>
    <x v="0"/>
    <x v="0"/>
    <x v="0"/>
    <n v="1.2014389000000001"/>
    <n v="1.2014389000000001"/>
    <s v="302.036"/>
    <s v="302.036"/>
    <n v="2.1483000000000629"/>
    <n v="0.13715000000001965"/>
    <n v="0.13850000000002183"/>
    <n v="0.16639999999983957"/>
  </r>
  <r>
    <x v="0"/>
    <s v="P01855101"/>
    <x v="1"/>
    <x v="21"/>
    <x v="21"/>
    <x v="21"/>
    <x v="2"/>
    <x v="1"/>
    <x v="1"/>
    <x v="3"/>
    <x v="3"/>
    <x v="0"/>
    <x v="0"/>
    <n v="400.2"/>
    <n v="400.2"/>
    <d v="1996-05-05T00:00:00"/>
    <d v="1996-05-05T00:00:00"/>
    <d v="2004-07-05T00:00:00"/>
    <d v="2004-07-05T00:00:00"/>
    <n v="58"/>
    <n v="58"/>
    <n v="17"/>
    <n v="17"/>
    <x v="1"/>
    <x v="1"/>
    <s v="NA"/>
    <s v="NA"/>
    <x v="0"/>
    <x v="0"/>
    <s v="NA"/>
    <s v="NA"/>
    <x v="0"/>
    <x v="0"/>
    <s v="1.15"/>
    <s v="1.15"/>
    <n v="950.82680000000005"/>
    <n v="947.28107"/>
    <n v="970.03840000000002"/>
    <n v="973.43100000000004"/>
    <n v="979.73879999999997"/>
    <n v="983.16534000000001"/>
    <n v="1177.0962999999999"/>
    <n v="1181.2130999999999"/>
    <x v="0"/>
    <x v="0"/>
    <x v="0"/>
    <x v="0"/>
    <n v="1.2014389000000001"/>
    <n v="1.2014389000000001"/>
    <s v="302.036"/>
    <s v="302.036"/>
    <n v="-3.5457300000000487"/>
    <n v="3.3926000000000158"/>
    <n v="3.4265400000000454"/>
    <n v="4.116800000000012"/>
  </r>
  <r>
    <x v="0"/>
    <s v="P02041841"/>
    <x v="0"/>
    <x v="0"/>
    <x v="0"/>
    <x v="0"/>
    <x v="0"/>
    <x v="0"/>
    <x v="0"/>
    <x v="0"/>
    <x v="0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762.0250999999998"/>
    <n v="3762.0250999999998"/>
    <n v="3825.0115000000001"/>
    <n v="3825.0115000000001"/>
    <n v="3863.2617"/>
    <n v="3863.2617"/>
    <n v="4352.2484999999997"/>
    <n v="4352.2484999999997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1"/>
    <x v="1"/>
    <x v="1"/>
    <x v="1"/>
    <x v="0"/>
    <x v="0"/>
    <x v="0"/>
    <x v="0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762.0250999999998"/>
    <n v="3762.0250999999998"/>
    <n v="3825.0115000000001"/>
    <n v="3825.0115000000001"/>
    <n v="3863.2617"/>
    <n v="3863.2617"/>
    <n v="4352.2484999999997"/>
    <n v="4352.2484999999997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2"/>
    <x v="2"/>
    <x v="2"/>
    <x v="2"/>
    <x v="0"/>
    <x v="0"/>
    <x v="0"/>
    <x v="0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762.0250999999998"/>
    <n v="3762.0250999999998"/>
    <n v="3825.0115000000001"/>
    <n v="3825.0115000000001"/>
    <n v="3863.2617"/>
    <n v="3863.2615000000001"/>
    <n v="4352.2484999999997"/>
    <n v="4352.2479999999996"/>
    <x v="0"/>
    <x v="0"/>
    <x v="0"/>
    <x v="0"/>
    <n v="1.1265736"/>
    <n v="1.1265736"/>
    <s v="2753.9695"/>
    <s v="2753.9695"/>
    <n v="0"/>
    <n v="0"/>
    <n v="-1.9999999994979589E-4"/>
    <n v="-5.0000000010186341E-4"/>
  </r>
  <r>
    <x v="0"/>
    <s v="P02041841"/>
    <x v="0"/>
    <x v="3"/>
    <x v="3"/>
    <x v="3"/>
    <x v="2"/>
    <x v="0"/>
    <x v="0"/>
    <x v="0"/>
    <x v="0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762.0250999999998"/>
    <n v="3762.0250999999998"/>
    <n v="3825.0115000000001"/>
    <n v="3825.0115000000001"/>
    <n v="3863.2615000000001"/>
    <n v="3863.2615000000001"/>
    <n v="4352.2479999999996"/>
    <n v="4352.2479999999996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4"/>
    <x v="4"/>
    <x v="4"/>
    <x v="2"/>
    <x v="0"/>
    <x v="0"/>
    <x v="0"/>
    <x v="0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762.0250999999998"/>
    <n v="3764.6794"/>
    <n v="3825.0115000000001"/>
    <n v="3825.1801999999998"/>
    <n v="3863.2615000000001"/>
    <n v="3863.4319999999998"/>
    <n v="4352.2479999999996"/>
    <n v="4352.4399999999996"/>
    <x v="0"/>
    <x v="0"/>
    <x v="0"/>
    <x v="0"/>
    <n v="1.1265736"/>
    <n v="1.1265736"/>
    <s v="2753.9695"/>
    <s v="2753.9695"/>
    <n v="2.6543000000001484"/>
    <n v="0.16869999999971697"/>
    <n v="0.17049999999971988"/>
    <n v="0.19200000000000728"/>
  </r>
  <r>
    <x v="0"/>
    <s v="P02041841"/>
    <x v="0"/>
    <x v="5"/>
    <x v="5"/>
    <x v="5"/>
    <x v="2"/>
    <x v="0"/>
    <x v="0"/>
    <x v="0"/>
    <x v="0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764.6794"/>
    <n v="3483.6547999999998"/>
    <n v="3825.1801999999998"/>
    <n v="3539.6356999999998"/>
    <n v="3863.4319999999998"/>
    <n v="3575.0320000000002"/>
    <n v="4352.4399999999996"/>
    <n v="4027.5365999999999"/>
    <x v="0"/>
    <x v="0"/>
    <x v="0"/>
    <x v="0"/>
    <n v="1.1265736"/>
    <n v="1.1265736"/>
    <s v="2753.9695"/>
    <s v="2753.9695"/>
    <n v="-281.02460000000019"/>
    <n v="-285.54449999999997"/>
    <n v="-288.39999999999964"/>
    <n v="-324.90339999999969"/>
  </r>
  <r>
    <x v="0"/>
    <s v="P02041841"/>
    <x v="0"/>
    <x v="6"/>
    <x v="6"/>
    <x v="6"/>
    <x v="2"/>
    <x v="0"/>
    <x v="0"/>
    <x v="0"/>
    <x v="0"/>
    <x v="2"/>
    <x v="2"/>
    <n v="415.38"/>
    <n v="415.38"/>
    <d v="1988-02-15T00:00:00"/>
    <d v="1988-02-15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83.6547999999998"/>
    <n v="3496.694"/>
    <n v="3539.6356999999998"/>
    <n v="3553.2946999999999"/>
    <n v="3575.0320000000002"/>
    <n v="3588.8276000000001"/>
    <n v="4027.5365999999999"/>
    <n v="4043.0783999999999"/>
    <x v="0"/>
    <x v="0"/>
    <x v="0"/>
    <x v="0"/>
    <n v="1.1265736"/>
    <n v="1.1265736"/>
    <s v="2753.9695"/>
    <s v="2753.9695"/>
    <n v="13.039200000000164"/>
    <n v="13.659000000000106"/>
    <n v="13.795599999999922"/>
    <n v="15.541799999999967"/>
  </r>
  <r>
    <x v="0"/>
    <s v="P02041841"/>
    <x v="0"/>
    <x v="7"/>
    <x v="7"/>
    <x v="7"/>
    <x v="1"/>
    <x v="0"/>
    <x v="2"/>
    <x v="0"/>
    <x v="0"/>
    <x v="2"/>
    <x v="2"/>
    <n v="415.38"/>
    <n v="415.38"/>
    <d v="1988-02-15T00:00:00"/>
    <d v="1988-02-15T00:00:00"/>
    <d v="2025-01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96.694"/>
    <n v="3496.694"/>
    <n v="3553.2946999999999"/>
    <n v="3553.2946999999999"/>
    <n v="3588.8276000000001"/>
    <n v="3588.8276000000001"/>
    <n v="4043.0783999999999"/>
    <n v="4043.0783999999999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8"/>
    <x v="8"/>
    <x v="8"/>
    <x v="2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96.694"/>
    <n v="3496.694"/>
    <n v="3553.2946999999999"/>
    <n v="3553.2946999999999"/>
    <n v="3588.8276000000001"/>
    <n v="3588.8276000000001"/>
    <n v="4043.0783999999999"/>
    <n v="4043.0783999999999"/>
    <x v="0"/>
    <x v="0"/>
    <x v="0"/>
    <x v="0"/>
    <n v="1.1265736"/>
    <n v="1.1265736"/>
    <s v="2753.9695"/>
    <s v="2753.9695"/>
    <n v="0"/>
    <n v="0"/>
    <n v="0"/>
    <n v="0"/>
  </r>
  <r>
    <x v="0"/>
    <s v="P02041841"/>
    <x v="0"/>
    <x v="9"/>
    <x v="9"/>
    <x v="9"/>
    <x v="2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96.694"/>
    <n v="3498.2988"/>
    <n v="3553.2946999999999"/>
    <n v="3554.9"/>
    <n v="3588.8276000000001"/>
    <n v="3590.4490000000001"/>
    <n v="4043.0783999999999"/>
    <n v="4044.9047999999998"/>
    <x v="0"/>
    <x v="0"/>
    <x v="0"/>
    <x v="0"/>
    <n v="1.1265736"/>
    <n v="1.1265736"/>
    <s v="2753.9695"/>
    <s v="2753.9695"/>
    <n v="1.6048000000000684"/>
    <n v="1.6053000000001703"/>
    <n v="1.6213999999999942"/>
    <n v="1.8263999999999214"/>
  </r>
  <r>
    <x v="0"/>
    <s v="P02041841"/>
    <x v="0"/>
    <x v="10"/>
    <x v="10"/>
    <x v="10"/>
    <x v="2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98.2988"/>
    <n v="3475.5598"/>
    <n v="3554.9"/>
    <n v="3531.7932000000001"/>
    <n v="3590.4490000000001"/>
    <n v="3567.1109999999999"/>
    <n v="4044.9047999999998"/>
    <n v="4018.6133"/>
    <x v="0"/>
    <x v="0"/>
    <x v="0"/>
    <x v="0"/>
    <n v="1.1265736"/>
    <n v="1.1265736"/>
    <s v="2753.9695"/>
    <s v="2753.9695"/>
    <n v="-22.739000000000033"/>
    <n v="-23.106800000000021"/>
    <n v="-23.338000000000193"/>
    <n v="-26.291499999999814"/>
  </r>
  <r>
    <x v="0"/>
    <s v="P02041841"/>
    <x v="0"/>
    <x v="11"/>
    <x v="11"/>
    <x v="11"/>
    <x v="2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75.5598"/>
    <n v="3459.4389999999999"/>
    <n v="3531.7932000000001"/>
    <n v="3515.4110999999998"/>
    <n v="3567.1109999999999"/>
    <n v="3550.5652"/>
    <n v="4018.6133"/>
    <n v="3999.973"/>
    <x v="0"/>
    <x v="0"/>
    <x v="0"/>
    <x v="0"/>
    <n v="1.1265736"/>
    <n v="1.1265736"/>
    <s v="2753.9695"/>
    <s v="2753.9695"/>
    <n v="-16.120800000000145"/>
    <n v="-16.382100000000264"/>
    <n v="-16.545799999999872"/>
    <n v="-18.640300000000025"/>
  </r>
  <r>
    <x v="0"/>
    <s v="P02041841"/>
    <x v="0"/>
    <x v="12"/>
    <x v="12"/>
    <x v="12"/>
    <x v="2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59.4389999999999"/>
    <n v="3472.3874999999998"/>
    <n v="3515.4110999999998"/>
    <n v="3528.6383999999998"/>
    <n v="3550.5652"/>
    <n v="3563.9247999999998"/>
    <n v="3999.973"/>
    <n v="4015.0234"/>
    <x v="0"/>
    <x v="0"/>
    <x v="0"/>
    <x v="0"/>
    <n v="1.1265736"/>
    <n v="1.1265736"/>
    <s v="2753.9695"/>
    <s v="2753.9695"/>
    <n v="12.948499999999967"/>
    <n v="13.227300000000014"/>
    <n v="13.359599999999773"/>
    <n v="15.050400000000081"/>
  </r>
  <r>
    <x v="0"/>
    <s v="P02041841"/>
    <x v="0"/>
    <x v="13"/>
    <x v="13"/>
    <x v="13"/>
    <x v="2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15.0234"/>
    <n v="4015.0234"/>
    <x v="0"/>
    <x v="0"/>
    <x v="0"/>
    <x v="0"/>
    <n v="1.1265736"/>
    <n v="1.1265736"/>
    <s v="2753.9695"/>
    <s v="2758.1233"/>
    <n v="0"/>
    <n v="0"/>
    <n v="0"/>
    <n v="0"/>
  </r>
  <r>
    <x v="0"/>
    <s v="P02041841"/>
    <x v="0"/>
    <x v="14"/>
    <x v="14"/>
    <x v="14"/>
    <x v="2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15.0234"/>
    <n v="4006.0016999999998"/>
    <x v="0"/>
    <x v="0"/>
    <x v="0"/>
    <x v="0"/>
    <n v="1.1265736"/>
    <n v="1.1240422000000001"/>
    <s v="2758.1233"/>
    <s v="2758.1233"/>
    <n v="0"/>
    <n v="0"/>
    <n v="0"/>
    <n v="-9.0217000000002372"/>
  </r>
  <r>
    <x v="0"/>
    <s v="P02041841"/>
    <x v="0"/>
    <x v="15"/>
    <x v="15"/>
    <x v="15"/>
    <x v="2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6999999998"/>
    <n v="4006.0016999999998"/>
    <x v="0"/>
    <x v="0"/>
    <x v="0"/>
    <x v="0"/>
    <n v="1.1240422000000001"/>
    <n v="1.1240422000000001"/>
    <s v="2758.1233"/>
    <s v="2758.1233"/>
    <n v="0"/>
    <n v="0"/>
    <n v="0"/>
    <n v="0"/>
  </r>
  <r>
    <x v="0"/>
    <s v="P02041841"/>
    <x v="0"/>
    <x v="16"/>
    <x v="16"/>
    <x v="16"/>
    <x v="2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6999999998"/>
    <n v="4006.0014999999999"/>
    <x v="0"/>
    <x v="0"/>
    <x v="0"/>
    <x v="0"/>
    <n v="1.1240422000000001"/>
    <n v="1.1240422000000001"/>
    <s v="2758.1233"/>
    <s v="2758.1233"/>
    <n v="0"/>
    <n v="0"/>
    <n v="0"/>
    <n v="-1.9999999994979589E-4"/>
  </r>
  <r>
    <x v="0"/>
    <s v="P02041841"/>
    <x v="0"/>
    <x v="17"/>
    <x v="17"/>
    <x v="17"/>
    <x v="1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4999999999"/>
    <n v="4006.0014999999999"/>
    <x v="0"/>
    <x v="0"/>
    <x v="0"/>
    <x v="0"/>
    <n v="1.1240422000000001"/>
    <n v="1.1240422000000001"/>
    <s v="2758.1233"/>
    <s v="2758.1233"/>
    <n v="0"/>
    <n v="0"/>
    <n v="0"/>
    <n v="0"/>
  </r>
  <r>
    <x v="0"/>
    <s v="P02041841"/>
    <x v="0"/>
    <x v="18"/>
    <x v="18"/>
    <x v="18"/>
    <x v="3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4999999999"/>
    <n v="4006.0014999999999"/>
    <x v="0"/>
    <x v="0"/>
    <x v="0"/>
    <x v="0"/>
    <n v="1.1240422000000001"/>
    <n v="1.1240422000000001"/>
    <s v="2758.1233"/>
    <s v="2758.1233"/>
    <n v="0"/>
    <n v="0"/>
    <n v="0"/>
    <n v="0"/>
  </r>
  <r>
    <x v="0"/>
    <s v="P02041841"/>
    <x v="0"/>
    <x v="19"/>
    <x v="19"/>
    <x v="19"/>
    <x v="4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72.3874999999998"/>
    <n v="3472.3874999999998"/>
    <n v="3528.6383999999998"/>
    <n v="3528.6383999999998"/>
    <n v="3563.9247999999998"/>
    <n v="3563.9247999999998"/>
    <n v="4006.0014999999999"/>
    <n v="4006.0014999999999"/>
    <x v="0"/>
    <x v="0"/>
    <x v="0"/>
    <x v="0"/>
    <n v="1.1240422000000001"/>
    <n v="1.1240422000000001"/>
    <s v="2758.1233"/>
    <s v="2758.1233"/>
    <n v="0"/>
    <n v="0"/>
    <n v="0"/>
    <n v="0"/>
  </r>
  <r>
    <x v="0"/>
    <s v="P02041841"/>
    <x v="0"/>
    <x v="20"/>
    <x v="20"/>
    <x v="20"/>
    <x v="2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72.3874999999998"/>
    <n v="3481.8485999999998"/>
    <n v="3528.6383999999998"/>
    <n v="3530.7354"/>
    <n v="3563.9247999999998"/>
    <n v="3566.0427"/>
    <n v="4006.0014999999999"/>
    <n v="4008.3823000000002"/>
    <x v="0"/>
    <x v="0"/>
    <x v="0"/>
    <x v="0"/>
    <n v="1.1240422000000001"/>
    <n v="1.1240422000000001"/>
    <s v="2758.1233"/>
    <s v="2758.1233"/>
    <n v="9.4610999999999876"/>
    <n v="2.0970000000002074"/>
    <n v="2.1179000000001906"/>
    <n v="2.3808000000003631"/>
  </r>
  <r>
    <x v="0"/>
    <s v="P02041841"/>
    <x v="0"/>
    <x v="21"/>
    <x v="21"/>
    <x v="21"/>
    <x v="2"/>
    <x v="2"/>
    <x v="2"/>
    <x v="0"/>
    <x v="0"/>
    <x v="2"/>
    <x v="2"/>
    <n v="415.38"/>
    <n v="415.38"/>
    <d v="1988-02-15T00:00:00"/>
    <d v="1988-02-15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1.61"/>
    <s v="1.61"/>
    <n v="3481.8485999999998"/>
    <n v="3468.8647000000001"/>
    <n v="3530.7354"/>
    <n v="3543.0837000000001"/>
    <n v="3566.0427"/>
    <n v="3578.5146"/>
    <n v="4008.3823000000002"/>
    <n v="4022.4014000000002"/>
    <x v="0"/>
    <x v="0"/>
    <x v="0"/>
    <x v="0"/>
    <n v="1.1240422000000001"/>
    <n v="1.1240422000000001"/>
    <s v="2758.1233"/>
    <s v="2758.1233"/>
    <n v="-12.983899999999721"/>
    <n v="12.348300000000108"/>
    <n v="12.471900000000005"/>
    <n v="14.01909999999998"/>
  </r>
  <r>
    <x v="0"/>
    <s v="P02406882"/>
    <x v="0"/>
    <x v="0"/>
    <x v="0"/>
    <x v="0"/>
    <x v="0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1049.2982"/>
    <n v="1049.2982"/>
    <n v="1067.9757"/>
    <n v="1067.9757"/>
    <n v="1078.6554000000001"/>
    <n v="1078.6554000000001"/>
    <n v="1287.3342"/>
    <n v="1287.3342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1"/>
    <x v="1"/>
    <x v="1"/>
    <x v="1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1049.2982"/>
    <n v="1049.2982"/>
    <n v="1067.9757"/>
    <n v="1067.9757"/>
    <n v="1078.6554000000001"/>
    <n v="1078.6554000000001"/>
    <n v="1287.3342"/>
    <n v="1287.3342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2"/>
    <x v="2"/>
    <x v="2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1049.2982"/>
    <n v="1049.2982"/>
    <n v="1067.9757"/>
    <n v="1067.9757"/>
    <n v="1078.6554000000001"/>
    <n v="1078.6554000000001"/>
    <n v="1287.3342"/>
    <n v="1287.3341"/>
    <x v="0"/>
    <x v="0"/>
    <x v="0"/>
    <x v="0"/>
    <n v="1.1934619"/>
    <n v="1.1934619"/>
    <s v="382.40915"/>
    <s v="382.40915"/>
    <n v="0"/>
    <n v="0"/>
    <n v="0"/>
    <n v="-9.9999999974897946E-5"/>
  </r>
  <r>
    <x v="0"/>
    <s v="P02406882"/>
    <x v="0"/>
    <x v="3"/>
    <x v="3"/>
    <x v="3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1049.2982"/>
    <n v="1049.2982"/>
    <n v="1067.9757"/>
    <n v="1067.9757"/>
    <n v="1078.6554000000001"/>
    <n v="1078.6554000000001"/>
    <n v="1287.3341"/>
    <n v="1287.3341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4"/>
    <x v="4"/>
    <x v="4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1049.2982"/>
    <n v="1050.0386000000001"/>
    <n v="1067.9757"/>
    <n v="1068.0227"/>
    <n v="1078.6554000000001"/>
    <n v="1078.7029"/>
    <n v="1287.3341"/>
    <n v="1287.3909000000001"/>
    <x v="0"/>
    <x v="0"/>
    <x v="0"/>
    <x v="0"/>
    <n v="1.1934619"/>
    <n v="1.1934619"/>
    <s v="382.40915"/>
    <s v="382.40915"/>
    <n v="0.74040000000013606"/>
    <n v="4.7000000000025466E-2"/>
    <n v="4.7499999999899956E-2"/>
    <n v="5.6800000000066575E-2"/>
  </r>
  <r>
    <x v="0"/>
    <s v="P02406882"/>
    <x v="0"/>
    <x v="5"/>
    <x v="5"/>
    <x v="5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1050.0386000000001"/>
    <n v="971.48737000000006"/>
    <n v="1068.0227"/>
    <n v="988.12616000000003"/>
    <n v="1078.7029"/>
    <n v="998.00739999999996"/>
    <n v="1287.3909000000001"/>
    <n v="1191.0836999999999"/>
    <x v="0"/>
    <x v="0"/>
    <x v="0"/>
    <x v="0"/>
    <n v="1.1934619"/>
    <n v="1.1934619"/>
    <s v="382.40915"/>
    <s v="382.40915"/>
    <n v="-78.551230000000032"/>
    <n v="-79.896539999999959"/>
    <n v="-80.695500000000038"/>
    <n v="-96.307200000000194"/>
  </r>
  <r>
    <x v="0"/>
    <s v="P02406882"/>
    <x v="0"/>
    <x v="6"/>
    <x v="6"/>
    <x v="6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1.48737000000006"/>
    <n v="975.12365999999997"/>
    <n v="988.12616000000003"/>
    <n v="991.9393"/>
    <n v="998.00739999999996"/>
    <n v="1001.85864"/>
    <n v="1191.0836999999999"/>
    <n v="1195.68"/>
    <x v="0"/>
    <x v="0"/>
    <x v="0"/>
    <x v="0"/>
    <n v="1.1934619"/>
    <n v="1.1934619"/>
    <s v="382.40915"/>
    <s v="382.40915"/>
    <n v="3.6362899999999172"/>
    <n v="3.8131399999999758"/>
    <n v="3.8512400000000753"/>
    <n v="4.5963000000001557"/>
  </r>
  <r>
    <x v="0"/>
    <s v="P02406882"/>
    <x v="0"/>
    <x v="7"/>
    <x v="7"/>
    <x v="7"/>
    <x v="1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8"/>
    <x v="8"/>
    <x v="8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9"/>
    <x v="9"/>
    <x v="9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x v="0"/>
    <s v="P02406882"/>
    <x v="0"/>
    <x v="10"/>
    <x v="10"/>
    <x v="10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5.12365999999997"/>
    <n v="968.78534000000002"/>
    <n v="991.9393"/>
    <n v="985.49163999999996"/>
    <n v="1001.85864"/>
    <n v="995.34655999999995"/>
    <n v="1195.68"/>
    <n v="1187.9082000000001"/>
    <x v="0"/>
    <x v="0"/>
    <x v="0"/>
    <x v="0"/>
    <n v="1.1934619"/>
    <n v="1.1934619"/>
    <s v="382.40915"/>
    <s v="382.40915"/>
    <n v="-6.3383199999999533"/>
    <n v="-6.4476600000000417"/>
    <n v="-6.5120800000000827"/>
    <n v="-7.7717999999999847"/>
  </r>
  <r>
    <x v="0"/>
    <s v="P02406882"/>
    <x v="0"/>
    <x v="11"/>
    <x v="11"/>
    <x v="11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68.78534000000002"/>
    <n v="968.34283000000005"/>
    <n v="985.49163999999996"/>
    <n v="985.04150000000004"/>
    <n v="995.34655999999995"/>
    <n v="994.89189999999996"/>
    <n v="1187.9082000000001"/>
    <n v="1187.3656000000001"/>
    <x v="0"/>
    <x v="0"/>
    <x v="0"/>
    <x v="0"/>
    <n v="1.1934619"/>
    <n v="1.1934619"/>
    <s v="382.40915"/>
    <s v="382.40915"/>
    <n v="-0.4425099999999702"/>
    <n v="-0.45013999999991938"/>
    <n v="-0.45465999999998985"/>
    <n v="-0.54259999999999309"/>
  </r>
  <r>
    <x v="0"/>
    <s v="P02406882"/>
    <x v="0"/>
    <x v="12"/>
    <x v="12"/>
    <x v="12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68.34283000000005"/>
    <n v="971.96730000000002"/>
    <n v="985.04150000000004"/>
    <n v="988.74779999999998"/>
    <n v="994.89189999999996"/>
    <n v="998.63525000000004"/>
    <n v="1187.3656000000001"/>
    <n v="1191.8331000000001"/>
    <x v="0"/>
    <x v="0"/>
    <x v="0"/>
    <x v="0"/>
    <n v="1.1934619"/>
    <n v="1.1934619"/>
    <s v="382.40915"/>
    <s v="382.40915"/>
    <n v="3.6244699999999739"/>
    <n v="3.706299999999942"/>
    <n v="3.7433500000000777"/>
    <n v="4.4674999999999727"/>
  </r>
  <r>
    <x v="0"/>
    <s v="P02406882"/>
    <x v="0"/>
    <x v="13"/>
    <x v="13"/>
    <x v="13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2.40915"/>
    <s v="383.0719"/>
    <n v="0"/>
    <n v="0"/>
    <n v="0"/>
    <n v="0"/>
  </r>
  <r>
    <x v="0"/>
    <s v="P02406882"/>
    <x v="0"/>
    <x v="14"/>
    <x v="14"/>
    <x v="14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15"/>
    <x v="15"/>
    <x v="15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16"/>
    <x v="16"/>
    <x v="16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25000000004"/>
    <n v="998.63530000000003"/>
    <n v="1191.8331000000001"/>
    <n v="1191.8333"/>
    <x v="0"/>
    <x v="0"/>
    <x v="0"/>
    <x v="0"/>
    <n v="1.1934619"/>
    <n v="1.1934619"/>
    <s v="383.0719"/>
    <s v="383.0719"/>
    <n v="0"/>
    <n v="0"/>
    <n v="4.9999999987448973E-5"/>
    <n v="1.9999999994979589E-4"/>
  </r>
  <r>
    <x v="0"/>
    <s v="P02406882"/>
    <x v="0"/>
    <x v="17"/>
    <x v="17"/>
    <x v="17"/>
    <x v="1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30000000003"/>
    <n v="998.63530000000003"/>
    <n v="1191.8333"/>
    <n v="1191.8333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18"/>
    <x v="18"/>
    <x v="18"/>
    <x v="3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30000000003"/>
    <n v="998.63530000000003"/>
    <n v="1191.8333"/>
    <n v="1191.8333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19"/>
    <x v="19"/>
    <x v="19"/>
    <x v="4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1.96730000000002"/>
    <n v="971.96730000000002"/>
    <n v="988.74779999999998"/>
    <n v="988.74779999999998"/>
    <n v="998.63530000000003"/>
    <n v="998.63530000000003"/>
    <n v="1191.8333"/>
    <n v="1191.8333"/>
    <x v="0"/>
    <x v="0"/>
    <x v="0"/>
    <x v="0"/>
    <n v="1.1934619"/>
    <n v="1.1934619"/>
    <s v="383.0719"/>
    <s v="383.0719"/>
    <n v="0"/>
    <n v="0"/>
    <n v="0"/>
    <n v="0"/>
  </r>
  <r>
    <x v="0"/>
    <s v="P02406882"/>
    <x v="0"/>
    <x v="20"/>
    <x v="20"/>
    <x v="20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1.96730000000002"/>
    <n v="974.16830000000004"/>
    <n v="988.74779999999998"/>
    <n v="988.88762999999994"/>
    <n v="998.63530000000003"/>
    <n v="998.77650000000006"/>
    <n v="1191.8333"/>
    <n v="1192.0017"/>
    <x v="0"/>
    <x v="0"/>
    <x v="0"/>
    <x v="0"/>
    <n v="1.1934619"/>
    <n v="1.1934619"/>
    <s v="383.0719"/>
    <s v="383.0719"/>
    <n v="2.2010000000000218"/>
    <n v="0.13982999999996082"/>
    <n v="0.14120000000002619"/>
    <n v="0.16840000000001965"/>
  </r>
  <r>
    <x v="0"/>
    <s v="P02406882"/>
    <x v="0"/>
    <x v="21"/>
    <x v="21"/>
    <x v="21"/>
    <x v="2"/>
    <x v="0"/>
    <x v="0"/>
    <x v="0"/>
    <x v="0"/>
    <x v="0"/>
    <x v="0"/>
    <n v="216.23500000000001"/>
    <n v="216.23500000000001"/>
    <d v="1993-11-06T00:00:00"/>
    <d v="1993-11-06T00:00:00"/>
    <d v="2011-12-06T00:00:00"/>
    <d v="2011-12-06T00:00:00"/>
    <n v="59"/>
    <n v="59"/>
    <n v="16"/>
    <n v="16"/>
    <x v="1"/>
    <x v="1"/>
    <s v="NA"/>
    <s v="NA"/>
    <x v="0"/>
    <x v="0"/>
    <s v="NA"/>
    <s v="NA"/>
    <x v="1"/>
    <x v="1"/>
    <s v="7.33"/>
    <s v="7.33"/>
    <n v="974.16830000000004"/>
    <n v="970.53560000000004"/>
    <n v="988.88762999999994"/>
    <n v="992.34619999999995"/>
    <n v="998.77650000000006"/>
    <n v="1002.26965"/>
    <n v="1192.0017"/>
    <n v="1196.1706999999999"/>
    <x v="0"/>
    <x v="0"/>
    <x v="0"/>
    <x v="0"/>
    <n v="1.1934619"/>
    <n v="1.1934619"/>
    <s v="383.0719"/>
    <s v="383.0719"/>
    <n v="-3.6326999999999998"/>
    <n v="3.4585700000000088"/>
    <n v="3.4931499999999005"/>
    <n v="4.168999999999869"/>
  </r>
  <r>
    <x v="0"/>
    <s v="P02439381"/>
    <x v="0"/>
    <x v="0"/>
    <x v="0"/>
    <x v="0"/>
    <x v="0"/>
    <x v="0"/>
    <x v="0"/>
    <x v="0"/>
    <x v="0"/>
    <x v="2"/>
    <x v="2"/>
    <n v="1482"/>
    <n v="1482"/>
    <d v="1994-12-07T00:00:00"/>
    <d v="1994-12-07T00:00:00"/>
    <d v="2025-01-01T00:00:00"/>
    <d v="2025-01-01T00:00:00"/>
    <n v="38"/>
    <n v="38"/>
    <n v="37"/>
    <n v="37"/>
    <x v="0"/>
    <x v="0"/>
    <s v="NA"/>
    <s v="NA"/>
    <x v="0"/>
    <x v="0"/>
    <s v="NA"/>
    <s v="NA"/>
    <x v="0"/>
    <x v="0"/>
    <s v="6.5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1"/>
    <x v="1"/>
    <x v="1"/>
    <x v="1"/>
    <x v="0"/>
    <x v="0"/>
    <x v="0"/>
    <x v="0"/>
    <x v="2"/>
    <x v="2"/>
    <n v="1482"/>
    <n v="1482"/>
    <d v="1994-12-07T00:00:00"/>
    <d v="1994-12-07T00:00:00"/>
    <d v="2025-01-01T00:00:00"/>
    <d v="2025-01-01T00:00:00"/>
    <n v="38"/>
    <n v="38"/>
    <n v="37"/>
    <n v="37"/>
    <x v="0"/>
    <x v="0"/>
    <s v="NA"/>
    <s v="NA"/>
    <x v="0"/>
    <x v="0"/>
    <s v="NA"/>
    <s v="NA"/>
    <x v="0"/>
    <x v="0"/>
    <s v="6.5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2"/>
    <x v="2"/>
    <x v="2"/>
    <x v="2"/>
    <x v="0"/>
    <x v="0"/>
    <x v="0"/>
    <x v="0"/>
    <x v="2"/>
    <x v="2"/>
    <n v="1482"/>
    <n v="1482"/>
    <d v="1994-12-07T00:00:00"/>
    <d v="1994-12-07T00:00:00"/>
    <d v="2025-01-01T00:00:00"/>
    <d v="2025-01-01T00:00:00"/>
    <n v="38"/>
    <n v="38"/>
    <n v="37"/>
    <n v="37"/>
    <x v="0"/>
    <x v="0"/>
    <s v="NA"/>
    <s v="NA"/>
    <x v="0"/>
    <x v="0"/>
    <s v="NA"/>
    <s v="NA"/>
    <x v="0"/>
    <x v="0"/>
    <s v="6.5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3"/>
    <x v="3"/>
    <x v="3"/>
    <x v="2"/>
    <x v="0"/>
    <x v="0"/>
    <x v="0"/>
    <x v="0"/>
    <x v="2"/>
    <x v="2"/>
    <n v="1482"/>
    <n v="1482"/>
    <d v="1994-12-07T00:00:00"/>
    <d v="1994-12-07T00:00:00"/>
    <d v="2025-01-01T00:00:00"/>
    <d v="2025-01-01T00:00:00"/>
    <n v="38"/>
    <n v="38"/>
    <n v="37"/>
    <n v="37"/>
    <x v="0"/>
    <x v="0"/>
    <s v="NA"/>
    <s v="NA"/>
    <x v="0"/>
    <x v="0"/>
    <s v="NA"/>
    <s v="NA"/>
    <x v="0"/>
    <x v="0"/>
    <s v="6.5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4"/>
    <x v="4"/>
    <x v="4"/>
    <x v="2"/>
    <x v="0"/>
    <x v="0"/>
    <x v="0"/>
    <x v="0"/>
    <x v="2"/>
    <x v="2"/>
    <n v="1482"/>
    <n v="1482"/>
    <d v="1994-12-07T00:00:00"/>
    <d v="1994-12-07T00:00:00"/>
    <d v="2025-01-01T00:00:00"/>
    <d v="2025-01-01T00:00:00"/>
    <n v="38"/>
    <n v="38"/>
    <n v="37"/>
    <n v="37"/>
    <x v="0"/>
    <x v="0"/>
    <s v="NA"/>
    <s v="NA"/>
    <x v="0"/>
    <x v="0"/>
    <s v="NA"/>
    <s v="NA"/>
    <x v="0"/>
    <x v="0"/>
    <s v="6.5"/>
    <s v="6.5"/>
    <n v="8605.4380000000001"/>
    <n v="8611.51"/>
    <n v="8760.9210000000003"/>
    <n v="8761.3070000000007"/>
    <n v="8848.5300000000007"/>
    <n v="8848.92"/>
    <n v="9991.3770000000004"/>
    <n v="9991.8160000000007"/>
    <x v="0"/>
    <x v="0"/>
    <x v="0"/>
    <x v="0"/>
    <n v="1.1291567"/>
    <n v="1.1291567"/>
    <s v="8195.46"/>
    <s v="8195.46"/>
    <n v="6.0720000000001164"/>
    <n v="0.38600000000042201"/>
    <n v="0.38999999999941792"/>
    <n v="0.43900000000030559"/>
  </r>
  <r>
    <x v="0"/>
    <s v="P02439381"/>
    <x v="0"/>
    <x v="5"/>
    <x v="5"/>
    <x v="5"/>
    <x v="2"/>
    <x v="0"/>
    <x v="0"/>
    <x v="0"/>
    <x v="0"/>
    <x v="2"/>
    <x v="2"/>
    <n v="1482"/>
    <n v="1482"/>
    <d v="1994-12-07T00:00:00"/>
    <d v="1994-12-07T00:00:00"/>
    <d v="2025-01-01T00:00:00"/>
    <d v="2025-01-01T00:00:00"/>
    <n v="38"/>
    <n v="38"/>
    <n v="37"/>
    <n v="37"/>
    <x v="0"/>
    <x v="0"/>
    <s v="NA"/>
    <s v="NA"/>
    <x v="0"/>
    <x v="0"/>
    <s v="NA"/>
    <s v="NA"/>
    <x v="0"/>
    <x v="0"/>
    <s v="6.5"/>
    <s v="6.5"/>
    <n v="8611.51"/>
    <n v="7969.7446"/>
    <n v="8761.3070000000007"/>
    <n v="8108.36"/>
    <n v="8848.92"/>
    <n v="8189.4434000000001"/>
    <n v="9991.8160000000007"/>
    <n v="9247.1650000000009"/>
    <x v="0"/>
    <x v="0"/>
    <x v="0"/>
    <x v="0"/>
    <n v="1.1291567"/>
    <n v="1.1291567"/>
    <s v="8195.46"/>
    <s v="8195.46"/>
    <n v="-641.76540000000023"/>
    <n v="-652.94700000000103"/>
    <n v="-659.47659999999996"/>
    <n v="-744.65099999999984"/>
  </r>
  <r>
    <x v="0"/>
    <s v="P02439381"/>
    <x v="0"/>
    <x v="6"/>
    <x v="6"/>
    <x v="6"/>
    <x v="2"/>
    <x v="0"/>
    <x v="0"/>
    <x v="0"/>
    <x v="0"/>
    <x v="2"/>
    <x v="2"/>
    <n v="1482"/>
    <n v="1482"/>
    <d v="1994-12-07T00:00:00"/>
    <d v="1994-12-07T00:00:00"/>
    <d v="2025-01-01T00:00:00"/>
    <d v="2025-01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69.7446"/>
    <n v="7999.5757000000003"/>
    <n v="8108.36"/>
    <n v="8139.6494000000002"/>
    <n v="8189.4434000000001"/>
    <n v="8221.0460000000003"/>
    <n v="9247.1650000000009"/>
    <n v="9282.8490000000002"/>
    <x v="0"/>
    <x v="0"/>
    <x v="0"/>
    <x v="0"/>
    <n v="1.1291567"/>
    <n v="1.1291567"/>
    <s v="8195.46"/>
    <s v="8195.46"/>
    <n v="29.831100000000333"/>
    <n v="31.289400000000569"/>
    <n v="31.602600000000166"/>
    <n v="35.683999999999287"/>
  </r>
  <r>
    <x v="0"/>
    <s v="P02439381"/>
    <x v="0"/>
    <x v="7"/>
    <x v="7"/>
    <x v="7"/>
    <x v="1"/>
    <x v="0"/>
    <x v="2"/>
    <x v="0"/>
    <x v="0"/>
    <x v="2"/>
    <x v="2"/>
    <n v="1482"/>
    <n v="1482"/>
    <d v="1994-12-07T00:00:00"/>
    <d v="1994-12-07T00:00:00"/>
    <d v="2025-01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99.5757000000003"/>
    <n v="7999.5757000000003"/>
    <n v="8139.6494000000002"/>
    <n v="8139.6494000000002"/>
    <n v="8221.0460000000003"/>
    <n v="8221.0460000000003"/>
    <n v="9282.8490000000002"/>
    <n v="9282.8490000000002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8"/>
    <x v="8"/>
    <x v="8"/>
    <x v="2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99.5757000000003"/>
    <n v="7999.5757000000003"/>
    <n v="8139.6494000000002"/>
    <n v="8139.6494000000002"/>
    <n v="8221.0460000000003"/>
    <n v="8221.0460000000003"/>
    <n v="9282.8490000000002"/>
    <n v="9282.8490000000002"/>
    <x v="0"/>
    <x v="0"/>
    <x v="0"/>
    <x v="0"/>
    <n v="1.1291567"/>
    <n v="1.1291567"/>
    <s v="8195.46"/>
    <s v="8195.46"/>
    <n v="0"/>
    <n v="0"/>
    <n v="0"/>
    <n v="0"/>
  </r>
  <r>
    <x v="0"/>
    <s v="P02439381"/>
    <x v="0"/>
    <x v="9"/>
    <x v="9"/>
    <x v="9"/>
    <x v="2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99.5757000000003"/>
    <n v="8006.0569999999998"/>
    <n v="8139.6494000000002"/>
    <n v="8146.1323000000002"/>
    <n v="8221.0460000000003"/>
    <n v="8227.5939999999991"/>
    <n v="9282.8490000000002"/>
    <n v="9290.2420000000002"/>
    <x v="0"/>
    <x v="0"/>
    <x v="0"/>
    <x v="0"/>
    <n v="1.1291567"/>
    <n v="1.1291567"/>
    <s v="8195.46"/>
    <s v="8195.46"/>
    <n v="6.4812999999994645"/>
    <n v="6.4828999999999724"/>
    <n v="6.547999999998865"/>
    <n v="7.3930000000000291"/>
  </r>
  <r>
    <x v="0"/>
    <s v="P02439381"/>
    <x v="0"/>
    <x v="10"/>
    <x v="10"/>
    <x v="10"/>
    <x v="2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8006.0569999999998"/>
    <n v="7954.018"/>
    <n v="8146.1323000000002"/>
    <n v="8093.1826000000001"/>
    <n v="8227.5939999999991"/>
    <n v="8174.1143000000002"/>
    <n v="9290.2420000000002"/>
    <n v="9229.8559999999998"/>
    <x v="0"/>
    <x v="0"/>
    <x v="0"/>
    <x v="0"/>
    <n v="1.1291567"/>
    <n v="1.1291567"/>
    <s v="8195.46"/>
    <s v="8195.46"/>
    <n v="-52.03899999999976"/>
    <n v="-52.949700000000121"/>
    <n v="-53.479699999998957"/>
    <n v="-60.386000000000422"/>
  </r>
  <r>
    <x v="0"/>
    <s v="P02439381"/>
    <x v="0"/>
    <x v="11"/>
    <x v="11"/>
    <x v="11"/>
    <x v="2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54.018"/>
    <n v="7924.134"/>
    <n v="8093.1826000000001"/>
    <n v="8062.7759999999998"/>
    <n v="8174.1143000000002"/>
    <n v="8143.4032999999999"/>
    <n v="9229.8559999999998"/>
    <n v="9195.1790000000001"/>
    <x v="0"/>
    <x v="0"/>
    <x v="0"/>
    <x v="0"/>
    <n v="1.1291567"/>
    <n v="1.1291567"/>
    <s v="8195.46"/>
    <s v="8195.46"/>
    <n v="-29.884000000000015"/>
    <n v="-30.406600000000253"/>
    <n v="-30.71100000000024"/>
    <n v="-34.67699999999968"/>
  </r>
  <r>
    <x v="0"/>
    <s v="P02439381"/>
    <x v="0"/>
    <x v="12"/>
    <x v="12"/>
    <x v="12"/>
    <x v="2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24.134"/>
    <n v="7953.7939999999999"/>
    <n v="8062.7759999999998"/>
    <n v="8093.1130000000003"/>
    <n v="8143.4032999999999"/>
    <n v="8174.0439999999999"/>
    <n v="9195.1790000000001"/>
    <n v="9229.7759999999998"/>
    <x v="0"/>
    <x v="0"/>
    <x v="0"/>
    <x v="0"/>
    <n v="1.1291567"/>
    <n v="1.1291567"/>
    <s v="8195.46"/>
    <s v="8195.46"/>
    <n v="29.659999999999854"/>
    <n v="30.337000000000444"/>
    <n v="30.640699999999924"/>
    <n v="34.596999999999753"/>
  </r>
  <r>
    <x v="0"/>
    <s v="P02439381"/>
    <x v="0"/>
    <x v="13"/>
    <x v="13"/>
    <x v="13"/>
    <x v="2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195.46"/>
    <s v="8210.28"/>
    <n v="0"/>
    <n v="0"/>
    <n v="0"/>
    <n v="0"/>
  </r>
  <r>
    <x v="0"/>
    <s v="P02439381"/>
    <x v="0"/>
    <x v="14"/>
    <x v="14"/>
    <x v="14"/>
    <x v="2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5"/>
    <x v="15"/>
    <x v="15"/>
    <x v="2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6"/>
    <x v="16"/>
    <x v="16"/>
    <x v="2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7"/>
    <x v="17"/>
    <x v="17"/>
    <x v="1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8"/>
    <x v="18"/>
    <x v="18"/>
    <x v="3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19"/>
    <x v="19"/>
    <x v="19"/>
    <x v="4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x v="0"/>
    <s v="P02439381"/>
    <x v="0"/>
    <x v="20"/>
    <x v="20"/>
    <x v="20"/>
    <x v="2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53.7939999999999"/>
    <n v="7978.2619999999997"/>
    <n v="8093.1130000000003"/>
    <n v="8100.7150000000001"/>
    <n v="8174.0439999999999"/>
    <n v="8181.7219999999998"/>
    <n v="9229.7759999999998"/>
    <n v="9238.4459999999999"/>
    <x v="0"/>
    <x v="0"/>
    <x v="0"/>
    <x v="0"/>
    <n v="1.1291567"/>
    <n v="1.1291567"/>
    <s v="8210.28"/>
    <s v="8210.28"/>
    <n v="24.467999999999847"/>
    <n v="7.6019999999998618"/>
    <n v="7.6779999999998836"/>
    <n v="8.6700000000000728"/>
  </r>
  <r>
    <x v="0"/>
    <s v="P02439381"/>
    <x v="0"/>
    <x v="21"/>
    <x v="21"/>
    <x v="21"/>
    <x v="2"/>
    <x v="2"/>
    <x v="2"/>
    <x v="0"/>
    <x v="0"/>
    <x v="2"/>
    <x v="2"/>
    <n v="1482"/>
    <n v="1482"/>
    <d v="1994-12-07T00:00:00"/>
    <d v="1994-12-07T00:00:00"/>
    <d v="2025-02-01T00:00:00"/>
    <d v="2025-02-01T00:00:00"/>
    <n v="38"/>
    <n v="38"/>
    <n v="37"/>
    <n v="37"/>
    <x v="0"/>
    <x v="0"/>
    <s v="NA"/>
    <s v="NA"/>
    <x v="0"/>
    <x v="0"/>
    <s v="NA"/>
    <s v="NA"/>
    <x v="0"/>
    <x v="0"/>
    <s v="6.5"/>
    <s v="6.5"/>
    <n v="7978.2619999999997"/>
    <n v="7948.5110000000004"/>
    <n v="8100.7150000000001"/>
    <n v="8129.0464000000002"/>
    <n v="8181.7219999999998"/>
    <n v="8210.3369999999995"/>
    <n v="9238.4459999999999"/>
    <n v="9270.7579999999998"/>
    <x v="0"/>
    <x v="0"/>
    <x v="0"/>
    <x v="0"/>
    <n v="1.1291567"/>
    <n v="1.1291567"/>
    <s v="8210.28"/>
    <s v="8210.28"/>
    <n v="-29.750999999999294"/>
    <n v="28.331400000000031"/>
    <n v="28.614999999999782"/>
    <n v="32.311999999999898"/>
  </r>
  <r>
    <x v="0"/>
    <s v="P03204493"/>
    <x v="0"/>
    <x v="0"/>
    <x v="0"/>
    <x v="0"/>
    <x v="0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7751.678"/>
    <n v="17751.678"/>
    <n v="18050.236000000001"/>
    <n v="18050.236000000001"/>
    <n v="18230.740000000002"/>
    <n v="18230.740000000002"/>
    <n v="20732.484"/>
    <n v="20732.484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1"/>
    <x v="1"/>
    <x v="1"/>
    <x v="1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7751.678"/>
    <n v="17751.678"/>
    <n v="18050.236000000001"/>
    <n v="18050.236000000001"/>
    <n v="18230.740000000002"/>
    <n v="18230.740000000002"/>
    <n v="20732.484"/>
    <n v="20732.484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2"/>
    <x v="2"/>
    <x v="2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7751.678"/>
    <n v="17751.678"/>
    <n v="18050.236000000001"/>
    <n v="18050.236000000001"/>
    <n v="18230.740000000002"/>
    <n v="18230.738000000001"/>
    <n v="20732.484"/>
    <n v="20732.484"/>
    <x v="0"/>
    <x v="0"/>
    <x v="0"/>
    <x v="0"/>
    <n v="1.1372268000000001"/>
    <n v="1.1372268000000001"/>
    <s v="924.1596"/>
    <s v="924.1596"/>
    <n v="0"/>
    <n v="0"/>
    <n v="-2.0000000004074536E-3"/>
    <n v="0"/>
  </r>
  <r>
    <x v="0"/>
    <s v="P03204493"/>
    <x v="0"/>
    <x v="3"/>
    <x v="3"/>
    <x v="3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7751.678"/>
    <n v="17751.678"/>
    <n v="18050.236000000001"/>
    <n v="18050.236000000001"/>
    <n v="18230.738000000001"/>
    <n v="18230.738000000001"/>
    <n v="20732.484"/>
    <n v="20732.484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4"/>
    <x v="4"/>
    <x v="4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7751.678"/>
    <n v="17756.310000000001"/>
    <n v="18050.236000000001"/>
    <n v="18050.530999999999"/>
    <n v="18230.738000000001"/>
    <n v="18231.037"/>
    <n v="20732.484"/>
    <n v="20732.824000000001"/>
    <x v="0"/>
    <x v="0"/>
    <x v="0"/>
    <x v="0"/>
    <n v="1.1372268000000001"/>
    <n v="1.1372268000000001"/>
    <s v="924.1596"/>
    <s v="924.1596"/>
    <n v="4.6320000000014261"/>
    <n v="0.29499999999825377"/>
    <n v="0.29899999999906868"/>
    <n v="0.34000000000014552"/>
  </r>
  <r>
    <x v="0"/>
    <s v="P03204493"/>
    <x v="0"/>
    <x v="5"/>
    <x v="5"/>
    <x v="5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7756.310000000001"/>
    <n v="16427.998"/>
    <n v="18050.530999999999"/>
    <n v="16700.208999999999"/>
    <n v="18231.037"/>
    <n v="16867.21"/>
    <n v="20732.824000000001"/>
    <n v="19181.846000000001"/>
    <x v="0"/>
    <x v="0"/>
    <x v="0"/>
    <x v="0"/>
    <n v="1.1372268000000001"/>
    <n v="1.1372268000000001"/>
    <s v="924.1596"/>
    <s v="924.1596"/>
    <n v="-1328.3120000000017"/>
    <n v="-1350.3220000000001"/>
    <n v="-1363.8270000000011"/>
    <n v="-1550.9779999999992"/>
  </r>
  <r>
    <x v="0"/>
    <s v="P03204493"/>
    <x v="0"/>
    <x v="6"/>
    <x v="6"/>
    <x v="6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427.998"/>
    <n v="16509.934000000001"/>
    <n v="16700.208999999999"/>
    <n v="16780.93"/>
    <n v="16867.21"/>
    <n v="16948.738000000001"/>
    <n v="19181.846000000001"/>
    <n v="19274.560000000001"/>
    <x v="0"/>
    <x v="0"/>
    <x v="0"/>
    <x v="0"/>
    <n v="1.1372268000000001"/>
    <n v="1.1372268000000001"/>
    <s v="924.1596"/>
    <s v="924.1596"/>
    <n v="81.936000000001513"/>
    <n v="80.721000000001368"/>
    <n v="81.528000000002066"/>
    <n v="92.713999999999942"/>
  </r>
  <r>
    <x v="0"/>
    <s v="P03204493"/>
    <x v="0"/>
    <x v="7"/>
    <x v="7"/>
    <x v="7"/>
    <x v="1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8"/>
    <x v="8"/>
    <x v="8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9"/>
    <x v="9"/>
    <x v="9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x v="0"/>
    <s v="P03204493"/>
    <x v="0"/>
    <x v="10"/>
    <x v="10"/>
    <x v="10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509.934000000001"/>
    <n v="16402.62"/>
    <n v="16780.93"/>
    <n v="16671.853999999999"/>
    <n v="16948.738000000001"/>
    <n v="16838.572"/>
    <n v="19274.560000000001"/>
    <n v="19149.275000000001"/>
    <x v="0"/>
    <x v="0"/>
    <x v="0"/>
    <x v="0"/>
    <n v="1.1372268000000001"/>
    <n v="1.1372268000000001"/>
    <s v="924.1596"/>
    <s v="924.1596"/>
    <n v="-107.31400000000212"/>
    <n v="-109.07600000000093"/>
    <n v="-110.16600000000108"/>
    <n v="-125.28499999999985"/>
  </r>
  <r>
    <x v="0"/>
    <s v="P03204493"/>
    <x v="0"/>
    <x v="11"/>
    <x v="11"/>
    <x v="11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402.62"/>
    <n v="16357.691999999999"/>
    <n v="16671.853999999999"/>
    <n v="16626.190999999999"/>
    <n v="16838.572"/>
    <n v="16792.453000000001"/>
    <n v="19149.275000000001"/>
    <n v="19096.828000000001"/>
    <x v="0"/>
    <x v="0"/>
    <x v="0"/>
    <x v="0"/>
    <n v="1.1372268000000001"/>
    <n v="1.1372268000000001"/>
    <s v="924.1596"/>
    <s v="924.1596"/>
    <n v="-44.927999999999884"/>
    <n v="-45.663000000000466"/>
    <n v="-46.118999999998778"/>
    <n v="-52.447000000000116"/>
  </r>
  <r>
    <x v="0"/>
    <s v="P03204493"/>
    <x v="0"/>
    <x v="12"/>
    <x v="12"/>
    <x v="12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357.691999999999"/>
    <n v="16439.276999999998"/>
    <n v="16626.190999999999"/>
    <n v="16704.771000000001"/>
    <n v="16792.453000000001"/>
    <n v="16871.817999999999"/>
    <n v="19096.828000000001"/>
    <n v="19187.083999999999"/>
    <x v="0"/>
    <x v="0"/>
    <x v="0"/>
    <x v="0"/>
    <n v="1.1372268000000001"/>
    <n v="1.1372268000000001"/>
    <s v="924.1596"/>
    <s v="924.1596"/>
    <n v="81.584999999999127"/>
    <n v="78.580000000001746"/>
    <n v="79.364999999997963"/>
    <n v="90.255999999997584"/>
  </r>
  <r>
    <x v="0"/>
    <s v="P03204493"/>
    <x v="0"/>
    <x v="13"/>
    <x v="13"/>
    <x v="13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4.1596"/>
    <s v="925.429"/>
    <n v="0"/>
    <n v="0"/>
    <n v="0"/>
    <n v="0"/>
  </r>
  <r>
    <x v="0"/>
    <s v="P03204493"/>
    <x v="0"/>
    <x v="14"/>
    <x v="14"/>
    <x v="14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15"/>
    <x v="15"/>
    <x v="15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16"/>
    <x v="16"/>
    <x v="16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17999999999"/>
    <n v="16871.82"/>
    <n v="19187.083999999999"/>
    <n v="19187.085999999999"/>
    <x v="0"/>
    <x v="0"/>
    <x v="0"/>
    <x v="0"/>
    <n v="1.1372268000000001"/>
    <n v="1.1372268000000001"/>
    <s v="925.429"/>
    <s v="925.429"/>
    <n v="0"/>
    <n v="0"/>
    <n v="2.0000000004074536E-3"/>
    <n v="2.0000000004074536E-3"/>
  </r>
  <r>
    <x v="0"/>
    <s v="P03204493"/>
    <x v="0"/>
    <x v="17"/>
    <x v="17"/>
    <x v="17"/>
    <x v="1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2"/>
    <n v="16871.82"/>
    <n v="19187.085999999999"/>
    <n v="19187.085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18"/>
    <x v="18"/>
    <x v="18"/>
    <x v="3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2"/>
    <n v="16871.82"/>
    <n v="19187.085999999999"/>
    <n v="19187.085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19"/>
    <x v="19"/>
    <x v="19"/>
    <x v="4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439.276999999998"/>
    <n v="16439.276999999998"/>
    <n v="16704.771000000001"/>
    <n v="16704.771000000001"/>
    <n v="16871.82"/>
    <n v="16871.82"/>
    <n v="19187.085999999999"/>
    <n v="19187.085999999999"/>
    <x v="0"/>
    <x v="0"/>
    <x v="0"/>
    <x v="0"/>
    <n v="1.1372268000000001"/>
    <n v="1.1372268000000001"/>
    <s v="925.429"/>
    <s v="925.429"/>
    <n v="0"/>
    <n v="0"/>
    <n v="0"/>
    <n v="0"/>
  </r>
  <r>
    <x v="0"/>
    <s v="P03204493"/>
    <x v="0"/>
    <x v="20"/>
    <x v="20"/>
    <x v="20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439.276999999998"/>
    <n v="16475.521000000001"/>
    <n v="16704.771000000001"/>
    <n v="16707.072"/>
    <n v="16871.82"/>
    <n v="16874.143"/>
    <n v="19187.085999999999"/>
    <n v="19189.726999999999"/>
    <x v="0"/>
    <x v="0"/>
    <x v="0"/>
    <x v="0"/>
    <n v="1.1372268000000001"/>
    <n v="1.1372268000000001"/>
    <s v="925.429"/>
    <s v="925.429"/>
    <n v="36.244000000002416"/>
    <n v="2.3009999999994761"/>
    <n v="2.3230000000003201"/>
    <n v="2.6409999999996217"/>
  </r>
  <r>
    <x v="0"/>
    <s v="P03204493"/>
    <x v="0"/>
    <x v="21"/>
    <x v="21"/>
    <x v="21"/>
    <x v="2"/>
    <x v="0"/>
    <x v="0"/>
    <x v="2"/>
    <x v="2"/>
    <x v="0"/>
    <x v="0"/>
    <n v="1257.3599999999999"/>
    <n v="1257.3599999999999"/>
    <d v="1983-04-26T00:00:00"/>
    <d v="1983-04-26T00:00:00"/>
    <d v="1988-07-26T00:00:00"/>
    <d v="1988-07-26T00:00:00"/>
    <n v="52"/>
    <n v="52"/>
    <n v="23"/>
    <n v="23"/>
    <x v="1"/>
    <x v="1"/>
    <s v="NA"/>
    <s v="NA"/>
    <x v="0"/>
    <x v="0"/>
    <s v="NA"/>
    <s v="NA"/>
    <x v="0"/>
    <x v="0"/>
    <s v="4.03"/>
    <s v="4.03"/>
    <n v="16475.521000000001"/>
    <n v="16393.756000000001"/>
    <n v="16707.072"/>
    <n v="16779.848000000002"/>
    <n v="16874.143"/>
    <n v="16947.645"/>
    <n v="19189.726999999999"/>
    <n v="19273.315999999999"/>
    <x v="0"/>
    <x v="0"/>
    <x v="0"/>
    <x v="0"/>
    <n v="1.1372268000000001"/>
    <n v="1.1372268000000001"/>
    <s v="925.429"/>
    <s v="925.429"/>
    <n v="-81.764999999999418"/>
    <n v="72.776000000001659"/>
    <n v="73.502000000000407"/>
    <n v="83.588999999999942"/>
  </r>
  <r>
    <x v="0"/>
    <s v="P03521913"/>
    <x v="0"/>
    <x v="0"/>
    <x v="0"/>
    <x v="0"/>
    <x v="0"/>
    <x v="0"/>
    <x v="0"/>
    <x v="1"/>
    <x v="1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1"/>
    <x v="1"/>
    <x v="1"/>
    <x v="1"/>
    <x v="0"/>
    <x v="0"/>
    <x v="1"/>
    <x v="1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2"/>
    <x v="2"/>
    <x v="2"/>
    <x v="2"/>
    <x v="0"/>
    <x v="0"/>
    <x v="1"/>
    <x v="1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3"/>
    <x v="3"/>
    <x v="3"/>
    <x v="2"/>
    <x v="0"/>
    <x v="0"/>
    <x v="1"/>
    <x v="1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4"/>
    <x v="4"/>
    <x v="4"/>
    <x v="2"/>
    <x v="0"/>
    <x v="0"/>
    <x v="1"/>
    <x v="1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1638.553"/>
    <n v="11641.59"/>
    <n v="11849.644"/>
    <n v="11849.837"/>
    <n v="11968.14"/>
    <n v="11968.334999999999"/>
    <n v="13713.107"/>
    <n v="13713.331"/>
    <x v="0"/>
    <x v="0"/>
    <x v="0"/>
    <x v="0"/>
    <n v="1.1458010999999999"/>
    <n v="1.1458010999999999"/>
    <s v="2436.8186"/>
    <s v="2436.8186"/>
    <n v="3.0370000000002619"/>
    <n v="0.19299999999930151"/>
    <n v="0.19499999999970896"/>
    <n v="0.22400000000016007"/>
  </r>
  <r>
    <x v="0"/>
    <s v="P03521913"/>
    <x v="0"/>
    <x v="5"/>
    <x v="5"/>
    <x v="5"/>
    <x v="2"/>
    <x v="0"/>
    <x v="0"/>
    <x v="1"/>
    <x v="1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1641.59"/>
    <n v="10771.066000000001"/>
    <n v="11849.837"/>
    <n v="10963.737999999999"/>
    <n v="11968.334999999999"/>
    <n v="11073.376"/>
    <n v="13713.331"/>
    <n v="12687.885"/>
    <x v="0"/>
    <x v="0"/>
    <x v="0"/>
    <x v="0"/>
    <n v="1.1458010999999999"/>
    <n v="1.1458010999999999"/>
    <s v="2436.8186"/>
    <s v="2436.8186"/>
    <n v="-870.52399999999943"/>
    <n v="-886.09900000000016"/>
    <n v="-894.95899999999892"/>
    <n v="-1025.4459999999999"/>
  </r>
  <r>
    <x v="0"/>
    <s v="P03521913"/>
    <x v="0"/>
    <x v="6"/>
    <x v="6"/>
    <x v="6"/>
    <x v="2"/>
    <x v="0"/>
    <x v="0"/>
    <x v="1"/>
    <x v="1"/>
    <x v="2"/>
    <x v="2"/>
    <n v="321.48"/>
    <n v="321.48"/>
    <d v="1981-10-24T00:00:00"/>
    <d v="1981-10-24T00:00:00"/>
    <d v="2025-01-01T00:00:00"/>
    <d v="2025-01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771.066000000001"/>
    <n v="10824.787"/>
    <n v="10963.737999999999"/>
    <n v="11016.732"/>
    <n v="11073.376"/>
    <n v="11126.898999999999"/>
    <n v="12687.885"/>
    <n v="12749.213"/>
    <x v="0"/>
    <x v="0"/>
    <x v="0"/>
    <x v="0"/>
    <n v="1.1458010999999999"/>
    <n v="1.1458010999999999"/>
    <s v="2436.8186"/>
    <s v="2436.8186"/>
    <n v="53.720999999999549"/>
    <n v="52.994000000000597"/>
    <n v="53.522999999999229"/>
    <n v="61.32799999999952"/>
  </r>
  <r>
    <x v="0"/>
    <s v="P03521913"/>
    <x v="0"/>
    <x v="7"/>
    <x v="7"/>
    <x v="7"/>
    <x v="1"/>
    <x v="0"/>
    <x v="2"/>
    <x v="1"/>
    <x v="1"/>
    <x v="2"/>
    <x v="2"/>
    <n v="321.48"/>
    <n v="321.48"/>
    <d v="1981-10-24T00:00:00"/>
    <d v="1981-10-24T00:00:00"/>
    <d v="2025-01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824.787"/>
    <n v="10824.787"/>
    <n v="11016.732"/>
    <n v="11016.732"/>
    <n v="11126.898999999999"/>
    <n v="11126.898999999999"/>
    <n v="12749.213"/>
    <n v="12749.213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8"/>
    <x v="8"/>
    <x v="8"/>
    <x v="2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824.787"/>
    <n v="10824.787"/>
    <n v="11016.732"/>
    <n v="11016.732"/>
    <n v="11126.898999999999"/>
    <n v="11126.898999999999"/>
    <n v="12749.213"/>
    <n v="12749.213"/>
    <x v="0"/>
    <x v="0"/>
    <x v="0"/>
    <x v="0"/>
    <n v="1.1458010999999999"/>
    <n v="1.1458010999999999"/>
    <s v="2436.8186"/>
    <s v="2436.8186"/>
    <n v="0"/>
    <n v="0"/>
    <n v="0"/>
    <n v="0"/>
  </r>
  <r>
    <x v="0"/>
    <s v="P03521913"/>
    <x v="0"/>
    <x v="9"/>
    <x v="9"/>
    <x v="9"/>
    <x v="2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824.787"/>
    <n v="10825.728999999999"/>
    <n v="11016.732"/>
    <n v="11017.674000000001"/>
    <n v="11126.898999999999"/>
    <n v="11127.851000000001"/>
    <n v="12749.213"/>
    <n v="12750.303"/>
    <x v="0"/>
    <x v="0"/>
    <x v="0"/>
    <x v="0"/>
    <n v="1.1458010999999999"/>
    <n v="1.1458010999999999"/>
    <s v="2436.8186"/>
    <s v="2436.8186"/>
    <n v="0.94199999999909778"/>
    <n v="0.94200000000091677"/>
    <n v="0.95200000000113505"/>
    <n v="1.0900000000001455"/>
  </r>
  <r>
    <x v="0"/>
    <s v="P03521913"/>
    <x v="0"/>
    <x v="10"/>
    <x v="10"/>
    <x v="10"/>
    <x v="2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825.728999999999"/>
    <n v="10755.361000000001"/>
    <n v="11017.674000000001"/>
    <n v="10946.058999999999"/>
    <n v="11127.851000000001"/>
    <n v="11055.52"/>
    <n v="12750.303"/>
    <n v="12667.425999999999"/>
    <x v="0"/>
    <x v="0"/>
    <x v="0"/>
    <x v="0"/>
    <n v="1.1458010999999999"/>
    <n v="1.1458010999999999"/>
    <s v="2436.8186"/>
    <s v="2436.8186"/>
    <n v="-70.367999999998574"/>
    <n v="-71.615000000001601"/>
    <n v="-72.331000000000131"/>
    <n v="-82.877000000000407"/>
  </r>
  <r>
    <x v="0"/>
    <s v="P03521913"/>
    <x v="0"/>
    <x v="11"/>
    <x v="11"/>
    <x v="11"/>
    <x v="2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755.361000000001"/>
    <n v="10733.887000000001"/>
    <n v="10946.058999999999"/>
    <n v="10924.203"/>
    <n v="11055.52"/>
    <n v="11033.445"/>
    <n v="12667.425999999999"/>
    <n v="12642.134"/>
    <x v="0"/>
    <x v="0"/>
    <x v="0"/>
    <x v="0"/>
    <n v="1.1458010999999999"/>
    <n v="1.1458010999999999"/>
    <s v="2436.8186"/>
    <s v="2436.8186"/>
    <n v="-21.47400000000016"/>
    <n v="-21.855999999999767"/>
    <n v="-22.075000000000728"/>
    <n v="-25.291999999999462"/>
  </r>
  <r>
    <x v="0"/>
    <s v="P03521913"/>
    <x v="0"/>
    <x v="12"/>
    <x v="12"/>
    <x v="12"/>
    <x v="2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733.887000000001"/>
    <n v="10787.423000000001"/>
    <n v="10924.203"/>
    <n v="10975.834999999999"/>
    <n v="11033.445"/>
    <n v="11085.593000000001"/>
    <n v="12642.134"/>
    <n v="12701.884"/>
    <x v="0"/>
    <x v="0"/>
    <x v="0"/>
    <x v="0"/>
    <n v="1.1458010999999999"/>
    <n v="1.1458010999999999"/>
    <s v="2436.8186"/>
    <s v="2436.8186"/>
    <n v="53.536000000000058"/>
    <n v="51.631999999999607"/>
    <n v="52.148000000001048"/>
    <n v="59.75"/>
  </r>
  <r>
    <x v="0"/>
    <s v="P03521913"/>
    <x v="0"/>
    <x v="13"/>
    <x v="13"/>
    <x v="13"/>
    <x v="2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36.8186"/>
    <s v="2440.0332"/>
    <n v="0"/>
    <n v="0"/>
    <n v="0"/>
    <n v="0"/>
  </r>
  <r>
    <x v="0"/>
    <s v="P03521913"/>
    <x v="0"/>
    <x v="14"/>
    <x v="14"/>
    <x v="14"/>
    <x v="2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5"/>
    <x v="15"/>
    <x v="15"/>
    <x v="2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6"/>
    <x v="16"/>
    <x v="16"/>
    <x v="2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7"/>
    <x v="17"/>
    <x v="17"/>
    <x v="1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8"/>
    <x v="18"/>
    <x v="18"/>
    <x v="3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19"/>
    <x v="19"/>
    <x v="19"/>
    <x v="4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x v="0"/>
    <s v="P03521913"/>
    <x v="0"/>
    <x v="20"/>
    <x v="20"/>
    <x v="20"/>
    <x v="2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787.423000000001"/>
    <n v="10812.143"/>
    <n v="10975.834999999999"/>
    <n v="10978.281999999999"/>
    <n v="11085.593000000001"/>
    <n v="11088.064"/>
    <n v="12701.884"/>
    <n v="12704.716"/>
    <x v="0"/>
    <x v="0"/>
    <x v="0"/>
    <x v="0"/>
    <n v="1.1458010999999999"/>
    <n v="1.1458010999999999"/>
    <s v="2440.0332"/>
    <s v="2440.0332"/>
    <n v="24.719999999999345"/>
    <n v="2.4470000000001164"/>
    <n v="2.4709999999995489"/>
    <n v="2.8320000000003347"/>
  </r>
  <r>
    <x v="0"/>
    <s v="P03521913"/>
    <x v="0"/>
    <x v="21"/>
    <x v="21"/>
    <x v="21"/>
    <x v="2"/>
    <x v="2"/>
    <x v="2"/>
    <x v="1"/>
    <x v="1"/>
    <x v="2"/>
    <x v="2"/>
    <n v="321.48"/>
    <n v="321.48"/>
    <d v="1981-10-24T00:00:00"/>
    <d v="1981-10-24T00:00:00"/>
    <d v="2025-02-01T00:00:00"/>
    <d v="2025-02-01T00:00:00"/>
    <n v="57"/>
    <n v="57"/>
    <n v="18"/>
    <n v="18"/>
    <x v="1"/>
    <x v="1"/>
    <s v="NA"/>
    <s v="NA"/>
    <x v="0"/>
    <x v="0"/>
    <s v="NA"/>
    <s v="NA"/>
    <x v="0"/>
    <x v="0"/>
    <s v="0.94"/>
    <s v="0.94"/>
    <n v="10812.143"/>
    <n v="10758.483"/>
    <n v="10978.281999999999"/>
    <n v="11026.102999999999"/>
    <n v="11088.064"/>
    <n v="11136.362999999999"/>
    <n v="12704.716"/>
    <n v="12760.057000000001"/>
    <x v="0"/>
    <x v="0"/>
    <x v="0"/>
    <x v="0"/>
    <n v="1.1458010999999999"/>
    <n v="1.1458010999999999"/>
    <s v="2440.0332"/>
    <s v="2440.0332"/>
    <n v="-53.659999999999854"/>
    <n v="47.820999999999913"/>
    <n v="48.298999999999069"/>
    <n v="55.341000000000349"/>
  </r>
  <r>
    <x v="0"/>
    <s v="P03617310"/>
    <x v="0"/>
    <x v="0"/>
    <x v="0"/>
    <x v="0"/>
    <x v="0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2042.0767000000001"/>
    <n v="2042.0767000000001"/>
    <n v="2083.5073000000002"/>
    <n v="2083.5073000000002"/>
    <n v="2104.3425000000002"/>
    <n v="2104.3425000000002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1"/>
    <x v="1"/>
    <x v="1"/>
    <x v="1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2042.0767000000001"/>
    <n v="2042.0767000000001"/>
    <n v="2083.5073000000002"/>
    <n v="2083.5073000000002"/>
    <n v="2104.3425000000002"/>
    <n v="2104.3425000000002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2"/>
    <x v="2"/>
    <x v="2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2042.0767000000001"/>
    <n v="2042.0767000000001"/>
    <n v="2083.5073000000002"/>
    <n v="2083.5073000000002"/>
    <n v="2104.3425000000002"/>
    <n v="2104.3422999999998"/>
    <n v="2664.2082999999998"/>
    <n v="2664.2082999999998"/>
    <x v="0"/>
    <x v="0"/>
    <x v="0"/>
    <x v="0"/>
    <n v="1.0953911999999999"/>
    <n v="1.0953911999999999"/>
    <s v="2664.2083"/>
    <s v="2664.2083"/>
    <n v="0"/>
    <n v="0"/>
    <n v="-2.0000000040454324E-4"/>
    <n v="0"/>
  </r>
  <r>
    <x v="0"/>
    <s v="P03617310"/>
    <x v="0"/>
    <x v="3"/>
    <x v="3"/>
    <x v="3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2042.0767000000001"/>
    <n v="2042.0767000000001"/>
    <n v="2083.5073000000002"/>
    <n v="2083.5073000000002"/>
    <n v="2104.3422999999998"/>
    <n v="2104.3422999999998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4"/>
    <x v="4"/>
    <x v="4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2042.0767000000001"/>
    <n v="2042.6095"/>
    <n v="2083.5073000000002"/>
    <n v="2083.5414999999998"/>
    <n v="2104.3422999999998"/>
    <n v="2104.377"/>
    <n v="2664.2082999999998"/>
    <n v="2664.2082999999998"/>
    <x v="0"/>
    <x v="0"/>
    <x v="0"/>
    <x v="0"/>
    <n v="1.0953911999999999"/>
    <n v="1.0953911999999999"/>
    <s v="2664.2083"/>
    <s v="2664.2083"/>
    <n v="0.53279999999995198"/>
    <n v="3.419999999960055E-2"/>
    <n v="3.4700000000157161E-2"/>
    <n v="0"/>
  </r>
  <r>
    <x v="0"/>
    <s v="P03617310"/>
    <x v="0"/>
    <x v="5"/>
    <x v="5"/>
    <x v="5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2042.6095"/>
    <n v="1889.8062"/>
    <n v="2083.5414999999998"/>
    <n v="1927.6759999999999"/>
    <n v="2104.377"/>
    <n v="1946.9528"/>
    <n v="2664.2082999999998"/>
    <n v="2664.2082999999998"/>
    <x v="0"/>
    <x v="0"/>
    <x v="0"/>
    <x v="0"/>
    <n v="1.0953911999999999"/>
    <n v="1.0953911999999999"/>
    <s v="2664.2083"/>
    <s v="2664.2083"/>
    <n v="-152.80330000000004"/>
    <n v="-155.86549999999988"/>
    <n v="-157.42419999999993"/>
    <n v="0"/>
  </r>
  <r>
    <x v="0"/>
    <s v="P03617310"/>
    <x v="0"/>
    <x v="6"/>
    <x v="6"/>
    <x v="6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89.8062"/>
    <n v="1899.2317"/>
    <n v="1927.6759999999999"/>
    <n v="1936.9935"/>
    <n v="1946.9528"/>
    <n v="1956.3634"/>
    <n v="2664.2082999999998"/>
    <n v="2664.2082999999998"/>
    <x v="0"/>
    <x v="0"/>
    <x v="0"/>
    <x v="0"/>
    <n v="1.0953911999999999"/>
    <n v="1.0953911999999999"/>
    <s v="2664.2083"/>
    <s v="2664.2083"/>
    <n v="9.4255000000000564"/>
    <n v="9.3175000000001091"/>
    <n v="9.4105999999999312"/>
    <n v="0"/>
  </r>
  <r>
    <x v="0"/>
    <s v="P03617310"/>
    <x v="0"/>
    <x v="7"/>
    <x v="7"/>
    <x v="7"/>
    <x v="1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8"/>
    <x v="8"/>
    <x v="8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9"/>
    <x v="9"/>
    <x v="9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x v="0"/>
    <s v="P03617310"/>
    <x v="0"/>
    <x v="10"/>
    <x v="10"/>
    <x v="10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99.2317"/>
    <n v="1886.8866"/>
    <n v="1936.9935"/>
    <n v="1924.4031"/>
    <n v="1956.3634"/>
    <n v="1943.6470999999999"/>
    <n v="2664.2082999999998"/>
    <n v="2664.2082999999998"/>
    <x v="0"/>
    <x v="0"/>
    <x v="0"/>
    <x v="0"/>
    <n v="1.0953911999999999"/>
    <n v="1.0953911999999999"/>
    <s v="2664.2083"/>
    <s v="2664.2083"/>
    <n v="-12.345100000000002"/>
    <n v="-12.590400000000045"/>
    <n v="-12.716300000000047"/>
    <n v="0"/>
  </r>
  <r>
    <x v="0"/>
    <s v="P03617310"/>
    <x v="0"/>
    <x v="11"/>
    <x v="11"/>
    <x v="11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86.8866"/>
    <n v="1852.4547"/>
    <n v="1924.4031"/>
    <n v="1889.2865999999999"/>
    <n v="1943.6470999999999"/>
    <n v="1908.1794"/>
    <n v="2664.2082999999998"/>
    <n v="2664.2082999999998"/>
    <x v="0"/>
    <x v="0"/>
    <x v="0"/>
    <x v="0"/>
    <n v="1.0953911999999999"/>
    <n v="1.0953911999999999"/>
    <s v="2664.2083"/>
    <s v="2664.2083"/>
    <n v="-34.431900000000041"/>
    <n v="-35.116500000000087"/>
    <n v="-35.467699999999923"/>
    <n v="0"/>
  </r>
  <r>
    <x v="0"/>
    <s v="P03617310"/>
    <x v="0"/>
    <x v="12"/>
    <x v="12"/>
    <x v="12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52.4547"/>
    <n v="1861.694"/>
    <n v="1889.2865999999999"/>
    <n v="1898.2159999999999"/>
    <n v="1908.1794"/>
    <n v="1917.1981000000001"/>
    <n v="2664.2082999999998"/>
    <n v="2664.2082999999998"/>
    <x v="0"/>
    <x v="0"/>
    <x v="0"/>
    <x v="0"/>
    <n v="1.0953911999999999"/>
    <n v="1.0953911999999999"/>
    <s v="2664.2083"/>
    <s v="2664.2083"/>
    <n v="9.2392999999999574"/>
    <n v="8.9293999999999869"/>
    <n v="9.0187000000000808"/>
    <n v="0"/>
  </r>
  <r>
    <x v="0"/>
    <s v="P03617310"/>
    <x v="0"/>
    <x v="13"/>
    <x v="13"/>
    <x v="13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4.2082999999998"/>
    <n v="2668.4304000000002"/>
    <x v="0"/>
    <x v="0"/>
    <x v="0"/>
    <x v="0"/>
    <n v="1.0953911999999999"/>
    <n v="1.0953911999999999"/>
    <s v="2664.2083"/>
    <s v="2668.4304"/>
    <n v="0"/>
    <n v="0"/>
    <n v="0"/>
    <n v="4.2221000000004096"/>
  </r>
  <r>
    <x v="0"/>
    <s v="P03617310"/>
    <x v="0"/>
    <x v="14"/>
    <x v="14"/>
    <x v="14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5"/>
    <x v="15"/>
    <x v="15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6"/>
    <x v="16"/>
    <x v="16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7"/>
    <x v="17"/>
    <x v="17"/>
    <x v="1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8"/>
    <x v="18"/>
    <x v="18"/>
    <x v="3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19"/>
    <x v="19"/>
    <x v="19"/>
    <x v="4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x v="0"/>
    <s v="P03617310"/>
    <x v="0"/>
    <x v="20"/>
    <x v="20"/>
    <x v="20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61.694"/>
    <n v="1865.7985000000001"/>
    <n v="1898.2159999999999"/>
    <n v="1898.4773"/>
    <n v="1917.1981000000001"/>
    <n v="1917.462"/>
    <n v="2668.4304000000002"/>
    <n v="2668.4304000000002"/>
    <x v="0"/>
    <x v="0"/>
    <x v="0"/>
    <x v="0"/>
    <n v="1.0953911999999999"/>
    <n v="1.0953911999999999"/>
    <s v="2668.4304"/>
    <s v="2668.4304"/>
    <n v="4.1045000000001437"/>
    <n v="0.26130000000011933"/>
    <n v="0.26389999999992142"/>
    <n v="0"/>
  </r>
  <r>
    <x v="0"/>
    <s v="P03617310"/>
    <x v="0"/>
    <x v="21"/>
    <x v="21"/>
    <x v="21"/>
    <x v="2"/>
    <x v="0"/>
    <x v="0"/>
    <x v="1"/>
    <x v="1"/>
    <x v="1"/>
    <x v="1"/>
    <n v="422.22"/>
    <n v="422.22"/>
    <d v="1989-11-12T00:00:00"/>
    <d v="1989-11-12T00:00:00"/>
    <d v="2020-11-12T00:00:00"/>
    <d v="2020-11-12T00:00:00"/>
    <n v="31"/>
    <n v="31"/>
    <n v="44"/>
    <n v="44"/>
    <x v="1"/>
    <x v="1"/>
    <s v="47"/>
    <s v="47"/>
    <x v="1"/>
    <x v="1"/>
    <s v="47"/>
    <s v="47"/>
    <x v="0"/>
    <x v="0"/>
    <s v="2.27"/>
    <s v="2.27"/>
    <n v="1865.7985000000001"/>
    <n v="1856.5388"/>
    <n v="1898.4773"/>
    <n v="1906.7470000000001"/>
    <n v="1917.462"/>
    <n v="1925.8145"/>
    <n v="2668.4304000000002"/>
    <n v="2668.4304000000002"/>
    <x v="0"/>
    <x v="0"/>
    <x v="0"/>
    <x v="0"/>
    <n v="1.0953911999999999"/>
    <n v="1.0953911999999999"/>
    <s v="2668.4304"/>
    <s v="2668.4304"/>
    <n v="-9.2597000000000662"/>
    <n v="8.2697000000000571"/>
    <n v="8.3524999999999636"/>
    <n v="0"/>
  </r>
  <r>
    <x v="0"/>
    <s v="P03637462"/>
    <x v="0"/>
    <x v="0"/>
    <x v="0"/>
    <x v="0"/>
    <x v="0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1"/>
    <x v="1"/>
    <x v="1"/>
    <x v="1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2"/>
    <x v="2"/>
    <x v="2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3"/>
    <x v="3"/>
    <x v="3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4"/>
    <x v="4"/>
    <x v="4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633.0967000000001"/>
    <n v="6637.7763999999997"/>
    <n v="6750.8046999999997"/>
    <n v="6751.1019999999999"/>
    <n v="6818.3125"/>
    <n v="6818.6130000000003"/>
    <n v="7647.1559999999999"/>
    <n v="7647.4926999999998"/>
    <x v="0"/>
    <x v="0"/>
    <x v="0"/>
    <x v="0"/>
    <n v="1.1215613"/>
    <n v="1.1215613"/>
    <s v="4563.832"/>
    <s v="4563.832"/>
    <n v="4.6796999999996842"/>
    <n v="0.29730000000017753"/>
    <n v="0.30050000000028376"/>
    <n v="0.33669999999983702"/>
  </r>
  <r>
    <x v="0"/>
    <s v="P03637462"/>
    <x v="0"/>
    <x v="5"/>
    <x v="5"/>
    <x v="5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637.7763999999997"/>
    <n v="6141.2183000000005"/>
    <n v="6751.1019999999999"/>
    <n v="6246.0663999999997"/>
    <n v="6818.6130000000003"/>
    <n v="6308.527"/>
    <n v="7647.4926999999998"/>
    <n v="7075.3994000000002"/>
    <x v="0"/>
    <x v="0"/>
    <x v="0"/>
    <x v="0"/>
    <n v="1.1215613"/>
    <n v="1.1215613"/>
    <s v="4563.832"/>
    <s v="4563.832"/>
    <n v="-496.55809999999929"/>
    <n v="-505.03560000000016"/>
    <n v="-510.08600000000024"/>
    <n v="-572.09329999999954"/>
  </r>
  <r>
    <x v="0"/>
    <s v="P03637462"/>
    <x v="0"/>
    <x v="6"/>
    <x v="6"/>
    <x v="6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41.2183000000005"/>
    <n v="6164.2046"/>
    <n v="6246.0663999999997"/>
    <n v="6270.1693999999998"/>
    <n v="6308.527"/>
    <n v="6332.8710000000001"/>
    <n v="7075.3994000000002"/>
    <n v="7102.7030000000004"/>
    <x v="0"/>
    <x v="0"/>
    <x v="0"/>
    <x v="0"/>
    <n v="1.1215613"/>
    <n v="1.1215613"/>
    <s v="4563.832"/>
    <s v="4563.832"/>
    <n v="22.986299999999574"/>
    <n v="24.103000000000065"/>
    <n v="24.344000000000051"/>
    <n v="27.303600000000188"/>
  </r>
  <r>
    <x v="0"/>
    <s v="P03637462"/>
    <x v="0"/>
    <x v="7"/>
    <x v="7"/>
    <x v="7"/>
    <x v="1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8"/>
    <x v="8"/>
    <x v="8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9"/>
    <x v="9"/>
    <x v="9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x v="0"/>
    <s v="P03637462"/>
    <x v="0"/>
    <x v="10"/>
    <x v="10"/>
    <x v="10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64.2046"/>
    <n v="6124.1369999999997"/>
    <n v="6270.1693999999998"/>
    <n v="6229.4129999999996"/>
    <n v="6332.8710000000001"/>
    <n v="6291.7070000000003"/>
    <n v="7102.7030000000004"/>
    <n v="7056.5349999999999"/>
    <x v="0"/>
    <x v="0"/>
    <x v="0"/>
    <x v="0"/>
    <n v="1.1215613"/>
    <n v="1.1215613"/>
    <s v="4563.832"/>
    <s v="4563.832"/>
    <n v="-40.067600000000311"/>
    <n v="-40.756400000000212"/>
    <n v="-41.16399999999976"/>
    <n v="-46.168000000000575"/>
  </r>
  <r>
    <x v="0"/>
    <s v="P03637462"/>
    <x v="0"/>
    <x v="11"/>
    <x v="11"/>
    <x v="11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24.1369999999997"/>
    <n v="6092.5747000000001"/>
    <n v="6229.4129999999996"/>
    <n v="6197.308"/>
    <n v="6291.7070000000003"/>
    <n v="6259.2812000000004"/>
    <n v="7056.5349999999999"/>
    <n v="7020.1670000000004"/>
    <x v="0"/>
    <x v="0"/>
    <x v="0"/>
    <x v="0"/>
    <n v="1.1215613"/>
    <n v="1.1215613"/>
    <s v="4563.832"/>
    <s v="4563.832"/>
    <n v="-31.562299999999595"/>
    <n v="-32.104999999999563"/>
    <n v="-32.425799999999981"/>
    <n v="-36.367999999999483"/>
  </r>
  <r>
    <x v="0"/>
    <s v="P03637462"/>
    <x v="0"/>
    <x v="12"/>
    <x v="12"/>
    <x v="12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092.5747000000001"/>
    <n v="6115.3793999999998"/>
    <n v="6197.308"/>
    <n v="6220.6260000000002"/>
    <n v="6259.2812000000004"/>
    <n v="6282.8320000000003"/>
    <n v="7020.1670000000004"/>
    <n v="7046.5815000000002"/>
    <x v="0"/>
    <x v="0"/>
    <x v="0"/>
    <x v="0"/>
    <n v="1.1215613"/>
    <n v="1.1215613"/>
    <s v="4563.832"/>
    <s v="4563.832"/>
    <n v="22.804699999999684"/>
    <n v="23.318000000000211"/>
    <n v="23.550799999999981"/>
    <n v="26.414499999999862"/>
  </r>
  <r>
    <x v="0"/>
    <s v="P03637462"/>
    <x v="0"/>
    <x v="13"/>
    <x v="13"/>
    <x v="13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63.832"/>
    <s v="4571.8247"/>
    <n v="0"/>
    <n v="0"/>
    <n v="0"/>
    <n v="0"/>
  </r>
  <r>
    <x v="0"/>
    <s v="P03637462"/>
    <x v="0"/>
    <x v="14"/>
    <x v="14"/>
    <x v="14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15"/>
    <x v="15"/>
    <x v="15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16"/>
    <x v="16"/>
    <x v="16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15.3793999999998"/>
    <n v="6115.3793999999998"/>
    <n v="6220.6260000000002"/>
    <n v="6220.6260000000002"/>
    <n v="6282.8320000000003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5.0000000010186341E-4"/>
    <n v="0"/>
  </r>
  <r>
    <x v="0"/>
    <s v="P03637462"/>
    <x v="0"/>
    <x v="17"/>
    <x v="17"/>
    <x v="17"/>
    <x v="1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15.3793999999998"/>
    <n v="6115.3793999999998"/>
    <n v="6220.6260000000002"/>
    <n v="6220.6260000000002"/>
    <n v="6282.8325000000004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18"/>
    <x v="18"/>
    <x v="18"/>
    <x v="3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15.3793999999998"/>
    <n v="6115.3793999999998"/>
    <n v="6220.6260000000002"/>
    <n v="6220.6260000000002"/>
    <n v="6282.8325000000004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19"/>
    <x v="19"/>
    <x v="19"/>
    <x v="4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15.3793999999998"/>
    <n v="6115.3793999999998"/>
    <n v="6220.6260000000002"/>
    <n v="6220.6260000000002"/>
    <n v="6282.8325000000004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x v="0"/>
    <s v="P03637462"/>
    <x v="0"/>
    <x v="20"/>
    <x v="20"/>
    <x v="20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15.3793999999998"/>
    <n v="6129.2269999999999"/>
    <n v="6220.6260000000002"/>
    <n v="6221.5054"/>
    <n v="6282.8325000000004"/>
    <n v="6283.7206999999999"/>
    <n v="7046.5815000000002"/>
    <n v="7047.5775999999996"/>
    <x v="0"/>
    <x v="0"/>
    <x v="0"/>
    <x v="0"/>
    <n v="1.1215613"/>
    <n v="1.1215613"/>
    <s v="4571.8247"/>
    <s v="4571.8247"/>
    <n v="13.847600000000057"/>
    <n v="0.879399999999805"/>
    <n v="0.88819999999941501"/>
    <n v="0.99609999999938736"/>
  </r>
  <r>
    <x v="0"/>
    <s v="P03637462"/>
    <x v="0"/>
    <x v="21"/>
    <x v="21"/>
    <x v="21"/>
    <x v="2"/>
    <x v="0"/>
    <x v="0"/>
    <x v="0"/>
    <x v="0"/>
    <x v="0"/>
    <x v="0"/>
    <n v="1418.16"/>
    <n v="1418.16"/>
    <d v="1994-03-09T00:00:00"/>
    <d v="1994-03-09T00:00:00"/>
    <d v="2015-08-09T00:00:00"/>
    <d v="2015-08-09T00:00:00"/>
    <n v="38"/>
    <n v="38"/>
    <n v="37"/>
    <n v="37"/>
    <x v="0"/>
    <x v="0"/>
    <s v="40"/>
    <s v="40"/>
    <x v="1"/>
    <x v="1"/>
    <s v="40"/>
    <s v="40"/>
    <x v="0"/>
    <x v="0"/>
    <s v="6.22"/>
    <s v="6.22"/>
    <n v="6129.2269999999999"/>
    <n v="6106.3710000000001"/>
    <n v="6221.5054"/>
    <n v="6243.2646000000004"/>
    <n v="6283.7206999999999"/>
    <n v="6305.6972999999998"/>
    <n v="7047.5775999999996"/>
    <n v="7072.2259999999997"/>
    <x v="0"/>
    <x v="0"/>
    <x v="0"/>
    <x v="0"/>
    <n v="1.1215613"/>
    <n v="1.1215613"/>
    <s v="4571.8247"/>
    <s v="4571.8247"/>
    <n v="-22.855999999999767"/>
    <n v="21.759200000000419"/>
    <n v="21.976599999999962"/>
    <n v="24.648400000000038"/>
  </r>
  <r>
    <x v="0"/>
    <s v="P03746707"/>
    <x v="0"/>
    <x v="0"/>
    <x v="0"/>
    <x v="0"/>
    <x v="0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1"/>
    <x v="1"/>
    <x v="1"/>
    <x v="1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2"/>
    <x v="2"/>
    <x v="2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3"/>
    <x v="3"/>
    <x v="3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4"/>
    <x v="4"/>
    <x v="4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93.66214000000002"/>
    <n v="494.01047"/>
    <n v="501.35131999999999"/>
    <n v="501.3734"/>
    <n v="506.36484000000002"/>
    <n v="506.38715000000002"/>
    <n v="923.0865"/>
    <n v="923.0865"/>
    <x v="0"/>
    <x v="0"/>
    <x v="0"/>
    <x v="0"/>
    <n v="1.0953911999999999"/>
    <n v="1.0953911999999999"/>
    <s v="923.0865"/>
    <s v="923.0865"/>
    <n v="0.34832999999997583"/>
    <n v="2.2080000000016753E-2"/>
    <n v="2.2310000000004493E-2"/>
    <n v="0"/>
  </r>
  <r>
    <x v="0"/>
    <s v="P03746707"/>
    <x v="0"/>
    <x v="5"/>
    <x v="5"/>
    <x v="5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94.01047"/>
    <n v="457.05457000000001"/>
    <n v="501.3734"/>
    <n v="463.86669999999998"/>
    <n v="506.38715000000002"/>
    <n v="468.50537000000003"/>
    <n v="923.0865"/>
    <n v="923.0865"/>
    <x v="0"/>
    <x v="0"/>
    <x v="0"/>
    <x v="0"/>
    <n v="1.0953911999999999"/>
    <n v="1.0953911999999999"/>
    <s v="923.0865"/>
    <s v="923.0865"/>
    <n v="-36.955899999999986"/>
    <n v="-37.506700000000023"/>
    <n v="-37.881779999999992"/>
    <n v="0"/>
  </r>
  <r>
    <x v="0"/>
    <s v="P03746707"/>
    <x v="0"/>
    <x v="6"/>
    <x v="6"/>
    <x v="6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57.05457000000001"/>
    <n v="458.76531999999997"/>
    <n v="463.86669999999998"/>
    <n v="465.65674000000001"/>
    <n v="468.50537000000003"/>
    <n v="470.31330000000003"/>
    <n v="923.0865"/>
    <n v="923.0865"/>
    <x v="0"/>
    <x v="0"/>
    <x v="0"/>
    <x v="0"/>
    <n v="1.0953911999999999"/>
    <n v="1.0953911999999999"/>
    <s v="923.0865"/>
    <s v="923.0865"/>
    <n v="1.7107499999999618"/>
    <n v="1.7900400000000332"/>
    <n v="1.8079299999999989"/>
    <n v="0"/>
  </r>
  <r>
    <x v="0"/>
    <s v="P03746707"/>
    <x v="0"/>
    <x v="7"/>
    <x v="7"/>
    <x v="7"/>
    <x v="1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8"/>
    <x v="8"/>
    <x v="8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9"/>
    <x v="9"/>
    <x v="9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x v="0"/>
    <s v="P03746707"/>
    <x v="0"/>
    <x v="10"/>
    <x v="10"/>
    <x v="10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58.76531999999997"/>
    <n v="455.78332999999998"/>
    <n v="465.65674000000001"/>
    <n v="462.62993999999998"/>
    <n v="470.31330000000003"/>
    <n v="467.25623000000002"/>
    <n v="923.0865"/>
    <n v="923.0865"/>
    <x v="0"/>
    <x v="0"/>
    <x v="0"/>
    <x v="0"/>
    <n v="1.0953911999999999"/>
    <n v="1.0953911999999999"/>
    <s v="923.0865"/>
    <s v="923.0865"/>
    <n v="-2.9819899999999961"/>
    <n v="-3.026800000000037"/>
    <n v="-3.0570700000000102"/>
    <n v="0"/>
  </r>
  <r>
    <x v="0"/>
    <s v="P03746707"/>
    <x v="0"/>
    <x v="11"/>
    <x v="11"/>
    <x v="11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55.78332999999998"/>
    <n v="447.46620000000001"/>
    <n v="462.62993999999998"/>
    <n v="454.18790000000001"/>
    <n v="467.25623000000002"/>
    <n v="458.72976999999997"/>
    <n v="923.0865"/>
    <n v="923.0865"/>
    <x v="0"/>
    <x v="0"/>
    <x v="0"/>
    <x v="0"/>
    <n v="1.0953911999999999"/>
    <n v="1.0953911999999999"/>
    <s v="923.0865"/>
    <s v="923.0865"/>
    <n v="-8.3171299999999633"/>
    <n v="-8.4420399999999631"/>
    <n v="-8.5264600000000428"/>
    <n v="0"/>
  </r>
  <r>
    <x v="0"/>
    <s v="P03746707"/>
    <x v="0"/>
    <x v="12"/>
    <x v="12"/>
    <x v="12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47.46620000000001"/>
    <n v="449.14105000000001"/>
    <n v="454.18790000000001"/>
    <n v="455.89681999999999"/>
    <n v="458.72976999999997"/>
    <n v="460.45578"/>
    <n v="923.0865"/>
    <n v="923.0865"/>
    <x v="0"/>
    <x v="0"/>
    <x v="0"/>
    <x v="0"/>
    <n v="1.0953911999999999"/>
    <n v="1.0953911999999999"/>
    <s v="923.0865"/>
    <s v="923.0865"/>
    <n v="1.6748499999999922"/>
    <n v="1.7089199999999778"/>
    <n v="1.7260100000000307"/>
    <n v="0"/>
  </r>
  <r>
    <x v="0"/>
    <s v="P03746707"/>
    <x v="0"/>
    <x v="13"/>
    <x v="13"/>
    <x v="13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3.0865"/>
    <n v="924.34235000000001"/>
    <x v="0"/>
    <x v="0"/>
    <x v="0"/>
    <x v="0"/>
    <n v="1.0953911999999999"/>
    <n v="1.0953911999999999"/>
    <s v="923.0865"/>
    <s v="924.34235"/>
    <n v="0"/>
    <n v="0"/>
    <n v="0"/>
    <n v="1.2558500000000095"/>
  </r>
  <r>
    <x v="0"/>
    <s v="P03746707"/>
    <x v="0"/>
    <x v="14"/>
    <x v="14"/>
    <x v="14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5"/>
    <x v="15"/>
    <x v="15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6"/>
    <x v="16"/>
    <x v="16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7"/>
    <x v="17"/>
    <x v="17"/>
    <x v="1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8"/>
    <x v="18"/>
    <x v="18"/>
    <x v="3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19"/>
    <x v="19"/>
    <x v="19"/>
    <x v="4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x v="0"/>
    <s v="P03746707"/>
    <x v="0"/>
    <x v="20"/>
    <x v="20"/>
    <x v="20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49.14105000000001"/>
    <n v="450.15809999999999"/>
    <n v="455.89681999999999"/>
    <n v="455.96127000000001"/>
    <n v="460.45578"/>
    <n v="460.52087"/>
    <n v="924.34235000000001"/>
    <n v="924.34235000000001"/>
    <x v="0"/>
    <x v="0"/>
    <x v="0"/>
    <x v="0"/>
    <n v="1.0953911999999999"/>
    <n v="1.0953911999999999"/>
    <s v="924.34235"/>
    <s v="924.34235"/>
    <n v="1.0170499999999834"/>
    <n v="6.4450000000022101E-2"/>
    <n v="6.5089999999997872E-2"/>
    <n v="0"/>
  </r>
  <r>
    <x v="0"/>
    <s v="P03746707"/>
    <x v="0"/>
    <x v="21"/>
    <x v="21"/>
    <x v="21"/>
    <x v="2"/>
    <x v="0"/>
    <x v="0"/>
    <x v="3"/>
    <x v="3"/>
    <x v="1"/>
    <x v="1"/>
    <n v="125.59"/>
    <n v="125.59"/>
    <d v="1982-11-26T00:00:00"/>
    <d v="1982-11-26T00:00:00"/>
    <d v="2020-11-26T00:00:00"/>
    <d v="2020-11-26T00:00:00"/>
    <n v="38"/>
    <n v="38"/>
    <n v="37"/>
    <n v="37"/>
    <x v="1"/>
    <x v="1"/>
    <s v="40"/>
    <s v="40"/>
    <x v="1"/>
    <x v="1"/>
    <s v="40"/>
    <s v="40"/>
    <x v="1"/>
    <x v="1"/>
    <s v="6.61"/>
    <s v="6.61"/>
    <n v="450.15809999999999"/>
    <n v="448.47946000000002"/>
    <n v="455.96127000000001"/>
    <n v="457.55597"/>
    <n v="460.52087"/>
    <n v="462.13150000000002"/>
    <n v="924.34235000000001"/>
    <n v="924.34235000000001"/>
    <x v="0"/>
    <x v="0"/>
    <x v="0"/>
    <x v="0"/>
    <n v="1.0953911999999999"/>
    <n v="1.0953911999999999"/>
    <s v="924.34235"/>
    <s v="924.34235"/>
    <n v="-1.678639999999973"/>
    <n v="1.5946999999999889"/>
    <n v="1.6106300000000147"/>
    <n v="0"/>
  </r>
  <r>
    <x v="0"/>
    <s v="P03889607"/>
    <x v="0"/>
    <x v="0"/>
    <x v="0"/>
    <x v="0"/>
    <x v="0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685.0032000000001"/>
    <n v="1685.0032000000001"/>
    <n v="1712.2858000000001"/>
    <n v="1712.2858000000001"/>
    <n v="1729.4087"/>
    <n v="1729.4087"/>
    <n v="1935.4331999999999"/>
    <n v="1935.4331999999999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1"/>
    <x v="1"/>
    <x v="1"/>
    <x v="1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685.0032000000001"/>
    <n v="1685.0032000000001"/>
    <n v="1712.2858000000001"/>
    <n v="1712.2858000000001"/>
    <n v="1729.4087"/>
    <n v="1729.4087"/>
    <n v="1935.4331999999999"/>
    <n v="1935.4331999999999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2"/>
    <x v="2"/>
    <x v="2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685.0032000000001"/>
    <n v="1685.0032000000001"/>
    <n v="1712.2858000000001"/>
    <n v="1712.2858000000001"/>
    <n v="1729.4087"/>
    <n v="1729.4086"/>
    <n v="1935.4331999999999"/>
    <n v="1935.4331"/>
    <x v="0"/>
    <x v="0"/>
    <x v="0"/>
    <x v="0"/>
    <n v="1.11913"/>
    <n v="1.11913"/>
    <s v="501.515"/>
    <s v="501.515"/>
    <n v="0"/>
    <n v="0"/>
    <n v="-9.9999999974897946E-5"/>
    <n v="-9.9999999974897946E-5"/>
  </r>
  <r>
    <x v="0"/>
    <s v="P03889607"/>
    <x v="0"/>
    <x v="3"/>
    <x v="3"/>
    <x v="3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685.0032000000001"/>
    <n v="1685.0032000000001"/>
    <n v="1712.2858000000001"/>
    <n v="1712.2858000000001"/>
    <n v="1729.4086"/>
    <n v="1729.4086"/>
    <n v="1935.4331"/>
    <n v="1935.4331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4"/>
    <x v="4"/>
    <x v="4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685.0032000000001"/>
    <n v="1686.192"/>
    <n v="1712.2858000000001"/>
    <n v="1712.3613"/>
    <n v="1729.4086"/>
    <n v="1729.4849999999999"/>
    <n v="1935.4331"/>
    <n v="1935.5186000000001"/>
    <x v="0"/>
    <x v="0"/>
    <x v="0"/>
    <x v="0"/>
    <n v="1.11913"/>
    <n v="1.11913"/>
    <s v="501.515"/>
    <s v="501.515"/>
    <n v="1.188799999999901"/>
    <n v="7.5499999999919964E-2"/>
    <n v="7.639999999992142E-2"/>
    <n v="8.5500000000138243E-2"/>
  </r>
  <r>
    <x v="0"/>
    <s v="P03889607"/>
    <x v="0"/>
    <x v="5"/>
    <x v="5"/>
    <x v="5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686.192"/>
    <n v="1560.0514000000001"/>
    <n v="1712.3613"/>
    <n v="1584.2630999999999"/>
    <n v="1729.4849999999999"/>
    <n v="1600.1057000000001"/>
    <n v="1935.5186000000001"/>
    <n v="1790.7263"/>
    <x v="0"/>
    <x v="0"/>
    <x v="0"/>
    <x v="0"/>
    <n v="1.11913"/>
    <n v="1.11913"/>
    <s v="501.515"/>
    <s v="501.515"/>
    <n v="-126.14059999999995"/>
    <n v="-128.09820000000013"/>
    <n v="-129.37929999999983"/>
    <n v="-144.79230000000007"/>
  </r>
  <r>
    <x v="0"/>
    <s v="P03889607"/>
    <x v="0"/>
    <x v="6"/>
    <x v="6"/>
    <x v="6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60.0514000000001"/>
    <n v="1565.8906999999999"/>
    <n v="1584.2630999999999"/>
    <n v="1590.3766000000001"/>
    <n v="1600.1057000000001"/>
    <n v="1606.2804000000001"/>
    <n v="1790.7263"/>
    <n v="1797.6365000000001"/>
    <x v="0"/>
    <x v="0"/>
    <x v="0"/>
    <x v="0"/>
    <n v="1.11913"/>
    <n v="1.11913"/>
    <s v="501.515"/>
    <s v="501.515"/>
    <n v="5.8392999999998665"/>
    <n v="6.1135000000001583"/>
    <n v="6.1747000000000298"/>
    <n v="6.9102000000000317"/>
  </r>
  <r>
    <x v="0"/>
    <s v="P03889607"/>
    <x v="0"/>
    <x v="7"/>
    <x v="7"/>
    <x v="7"/>
    <x v="1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8"/>
    <x v="8"/>
    <x v="8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9"/>
    <x v="9"/>
    <x v="9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x v="0"/>
    <s v="P03889607"/>
    <x v="0"/>
    <x v="10"/>
    <x v="10"/>
    <x v="10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65.8906999999999"/>
    <n v="1555.7123999999999"/>
    <n v="1590.3766000000001"/>
    <n v="1580.0391999999999"/>
    <n v="1606.2804000000001"/>
    <n v="1595.8396"/>
    <n v="1797.6365000000001"/>
    <n v="1785.9519"/>
    <x v="0"/>
    <x v="0"/>
    <x v="0"/>
    <x v="0"/>
    <n v="1.11913"/>
    <n v="1.11913"/>
    <s v="501.515"/>
    <s v="501.515"/>
    <n v="-10.178300000000036"/>
    <n v="-10.337400000000116"/>
    <n v="-10.440800000000081"/>
    <n v="-11.684600000000046"/>
  </r>
  <r>
    <x v="0"/>
    <s v="P03889607"/>
    <x v="0"/>
    <x v="11"/>
    <x v="11"/>
    <x v="11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55.7123999999999"/>
    <n v="1546.8036999999999"/>
    <n v="1580.0391999999999"/>
    <n v="1570.9911999999999"/>
    <n v="1595.8396"/>
    <n v="1586.701"/>
    <n v="1785.9519"/>
    <n v="1775.7248999999999"/>
    <x v="0"/>
    <x v="0"/>
    <x v="0"/>
    <x v="0"/>
    <n v="1.11913"/>
    <n v="1.11913"/>
    <s v="501.515"/>
    <s v="501.515"/>
    <n v="-8.9086999999999534"/>
    <n v="-9.0480000000000018"/>
    <n v="-9.1385999999999967"/>
    <n v="-10.227000000000089"/>
  </r>
  <r>
    <x v="0"/>
    <s v="P03889607"/>
    <x v="0"/>
    <x v="12"/>
    <x v="12"/>
    <x v="12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46.8036999999999"/>
    <n v="1552.5934"/>
    <n v="1570.9911999999999"/>
    <n v="1576.9022"/>
    <n v="1586.701"/>
    <n v="1592.6713"/>
    <n v="1775.7248999999999"/>
    <n v="1782.4061999999999"/>
    <x v="0"/>
    <x v="0"/>
    <x v="0"/>
    <x v="0"/>
    <n v="1.11913"/>
    <n v="1.11913"/>
    <s v="501.515"/>
    <s v="501.515"/>
    <n v="5.7897000000000389"/>
    <n v="5.9110000000000582"/>
    <n v="5.970299999999952"/>
    <n v="6.6812999999999647"/>
  </r>
  <r>
    <x v="0"/>
    <s v="P03889607"/>
    <x v="0"/>
    <x v="13"/>
    <x v="13"/>
    <x v="13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1.515"/>
    <s v="502.2194"/>
    <n v="0"/>
    <n v="0"/>
    <n v="0"/>
    <n v="0"/>
  </r>
  <r>
    <x v="0"/>
    <s v="P03889607"/>
    <x v="0"/>
    <x v="14"/>
    <x v="14"/>
    <x v="14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5"/>
    <x v="15"/>
    <x v="15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6"/>
    <x v="16"/>
    <x v="16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7"/>
    <x v="17"/>
    <x v="17"/>
    <x v="1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8"/>
    <x v="18"/>
    <x v="18"/>
    <x v="3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19"/>
    <x v="19"/>
    <x v="19"/>
    <x v="4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x v="0"/>
    <s v="P03889607"/>
    <x v="0"/>
    <x v="20"/>
    <x v="20"/>
    <x v="20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52.5934"/>
    <n v="1556.1090999999999"/>
    <n v="1576.9022"/>
    <n v="1577.1251"/>
    <n v="1592.6713"/>
    <n v="1592.8964000000001"/>
    <n v="1782.4061999999999"/>
    <n v="1782.6582000000001"/>
    <x v="0"/>
    <x v="0"/>
    <x v="0"/>
    <x v="0"/>
    <n v="1.11913"/>
    <n v="1.11913"/>
    <s v="502.2194"/>
    <s v="502.2194"/>
    <n v="3.5156999999999243"/>
    <n v="0.22289999999998145"/>
    <n v="0.22510000000011132"/>
    <n v="0.25200000000018008"/>
  </r>
  <r>
    <x v="0"/>
    <s v="P03889607"/>
    <x v="0"/>
    <x v="21"/>
    <x v="21"/>
    <x v="21"/>
    <x v="2"/>
    <x v="0"/>
    <x v="0"/>
    <x v="0"/>
    <x v="0"/>
    <x v="0"/>
    <x v="0"/>
    <n v="212.52"/>
    <n v="212.52"/>
    <d v="1984-08-06T00:00:00"/>
    <d v="1984-08-06T00:00:00"/>
    <d v="1999-03-06T00:00:00"/>
    <d v="1999-03-06T00:00:00"/>
    <n v="44"/>
    <n v="44"/>
    <n v="31"/>
    <n v="31"/>
    <x v="0"/>
    <x v="0"/>
    <s v="NA"/>
    <s v="NA"/>
    <x v="0"/>
    <x v="0"/>
    <s v="NA"/>
    <s v="NA"/>
    <x v="1"/>
    <x v="1"/>
    <s v="9.66"/>
    <s v="9.66"/>
    <n v="1556.1090999999999"/>
    <n v="1550.3063999999999"/>
    <n v="1577.1251"/>
    <n v="1582.6410000000001"/>
    <n v="1592.8964000000001"/>
    <n v="1598.4674"/>
    <n v="1782.6582000000001"/>
    <n v="1788.893"/>
    <x v="0"/>
    <x v="0"/>
    <x v="0"/>
    <x v="0"/>
    <n v="1.11913"/>
    <n v="1.11913"/>
    <s v="502.2194"/>
    <s v="502.2194"/>
    <n v="-5.8026999999999589"/>
    <n v="5.5159000000001015"/>
    <n v="5.5709999999999127"/>
    <n v="6.2347999999999502"/>
  </r>
  <r>
    <x v="0"/>
    <s v="P04152319"/>
    <x v="0"/>
    <x v="0"/>
    <x v="0"/>
    <x v="0"/>
    <x v="0"/>
    <x v="0"/>
    <x v="0"/>
    <x v="2"/>
    <x v="2"/>
    <x v="2"/>
    <x v="2"/>
    <n v="47.8"/>
    <n v="47.8"/>
    <d v="1999-05-02T00:00:00"/>
    <d v="1999-05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306.82393999999999"/>
    <n v="306.82393999999999"/>
    <n v="312.72417999999999"/>
    <n v="312.72417999999999"/>
    <n v="315.85144000000003"/>
    <n v="315.85144000000003"/>
    <n v="362.84269999999998"/>
    <n v="362.84269999999998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1"/>
    <x v="1"/>
    <x v="1"/>
    <x v="1"/>
    <x v="0"/>
    <x v="0"/>
    <x v="2"/>
    <x v="2"/>
    <x v="2"/>
    <x v="2"/>
    <n v="47.8"/>
    <n v="47.8"/>
    <d v="1999-05-02T00:00:00"/>
    <d v="1999-05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306.82393999999999"/>
    <n v="306.82393999999999"/>
    <n v="312.72417999999999"/>
    <n v="312.72417999999999"/>
    <n v="315.85144000000003"/>
    <n v="315.85144000000003"/>
    <n v="362.84269999999998"/>
    <n v="362.84269999999998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2"/>
    <x v="2"/>
    <x v="2"/>
    <x v="2"/>
    <x v="0"/>
    <x v="0"/>
    <x v="2"/>
    <x v="2"/>
    <x v="2"/>
    <x v="2"/>
    <n v="47.8"/>
    <n v="47.8"/>
    <d v="1999-05-02T00:00:00"/>
    <d v="1999-05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306.82393999999999"/>
    <n v="306.82393999999999"/>
    <n v="312.72417999999999"/>
    <n v="312.72417999999999"/>
    <n v="315.85144000000003"/>
    <n v="315.85140000000001"/>
    <n v="362.84269999999998"/>
    <n v="362.84269999999998"/>
    <x v="0"/>
    <x v="0"/>
    <x v="0"/>
    <x v="0"/>
    <n v="1.1487765000000001"/>
    <n v="1.1487765000000001"/>
    <s v="235.65399"/>
    <s v="235.65399"/>
    <n v="0"/>
    <n v="0"/>
    <n v="-4.0000000012696546E-5"/>
    <n v="0"/>
  </r>
  <r>
    <x v="0"/>
    <s v="P04152319"/>
    <x v="0"/>
    <x v="3"/>
    <x v="3"/>
    <x v="3"/>
    <x v="2"/>
    <x v="0"/>
    <x v="0"/>
    <x v="2"/>
    <x v="2"/>
    <x v="2"/>
    <x v="2"/>
    <n v="47.8"/>
    <n v="47.8"/>
    <d v="1999-05-02T00:00:00"/>
    <d v="1999-05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306.82393999999999"/>
    <n v="306.82393999999999"/>
    <n v="312.72417999999999"/>
    <n v="312.72417999999999"/>
    <n v="315.85140000000001"/>
    <n v="315.85140000000001"/>
    <n v="362.84269999999998"/>
    <n v="362.84269999999998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4"/>
    <x v="4"/>
    <x v="4"/>
    <x v="2"/>
    <x v="0"/>
    <x v="0"/>
    <x v="2"/>
    <x v="2"/>
    <x v="2"/>
    <x v="2"/>
    <n v="47.8"/>
    <n v="47.8"/>
    <d v="1999-05-02T00:00:00"/>
    <d v="1999-05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306.82393999999999"/>
    <n v="306.90402"/>
    <n v="312.72417999999999"/>
    <n v="312.72928000000002"/>
    <n v="315.85140000000001"/>
    <n v="315.85656999999998"/>
    <n v="362.84269999999998"/>
    <n v="362.84859999999998"/>
    <x v="0"/>
    <x v="0"/>
    <x v="0"/>
    <x v="0"/>
    <n v="1.1487765000000001"/>
    <n v="1.1487765000000001"/>
    <s v="235.65399"/>
    <s v="235.65399"/>
    <n v="8.0080000000009477E-2"/>
    <n v="5.1000000000271939E-3"/>
    <n v="5.1699999999641477E-3"/>
    <n v="5.8999999999969077E-3"/>
  </r>
  <r>
    <x v="0"/>
    <s v="P04152319"/>
    <x v="0"/>
    <x v="5"/>
    <x v="5"/>
    <x v="5"/>
    <x v="2"/>
    <x v="0"/>
    <x v="0"/>
    <x v="2"/>
    <x v="2"/>
    <x v="2"/>
    <x v="2"/>
    <n v="47.8"/>
    <n v="47.8"/>
    <d v="1999-05-02T00:00:00"/>
    <d v="1999-05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306.90402"/>
    <n v="284.0213"/>
    <n v="312.72928000000002"/>
    <n v="289.4117"/>
    <n v="315.85656999999998"/>
    <n v="292.30581999999998"/>
    <n v="362.84859999999998"/>
    <n v="335.79406999999998"/>
    <x v="0"/>
    <x v="0"/>
    <x v="0"/>
    <x v="0"/>
    <n v="1.1487765000000001"/>
    <n v="1.1487765000000001"/>
    <s v="235.65399"/>
    <s v="235.65399"/>
    <n v="-22.882720000000006"/>
    <n v="-23.317580000000021"/>
    <n v="-23.550749999999994"/>
    <n v="-27.05453"/>
  </r>
  <r>
    <x v="0"/>
    <s v="P04152319"/>
    <x v="0"/>
    <x v="6"/>
    <x v="6"/>
    <x v="6"/>
    <x v="2"/>
    <x v="0"/>
    <x v="0"/>
    <x v="2"/>
    <x v="2"/>
    <x v="2"/>
    <x v="2"/>
    <n v="47.8"/>
    <n v="47.8"/>
    <d v="1999-05-02T00:00:00"/>
    <d v="1999-05-02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4.0213"/>
    <n v="285.43786999999998"/>
    <n v="289.4117"/>
    <n v="290.81060000000002"/>
    <n v="292.30581999999998"/>
    <n v="293.71872000000002"/>
    <n v="335.79406999999998"/>
    <n v="337.41717999999997"/>
    <x v="0"/>
    <x v="0"/>
    <x v="0"/>
    <x v="0"/>
    <n v="1.1487765000000001"/>
    <n v="1.1487765000000001"/>
    <s v="235.65399"/>
    <s v="235.65399"/>
    <n v="1.4165699999999788"/>
    <n v="1.398900000000026"/>
    <n v="1.412900000000036"/>
    <n v="1.6231099999999969"/>
  </r>
  <r>
    <x v="0"/>
    <s v="P04152319"/>
    <x v="0"/>
    <x v="7"/>
    <x v="7"/>
    <x v="7"/>
    <x v="1"/>
    <x v="0"/>
    <x v="2"/>
    <x v="2"/>
    <x v="2"/>
    <x v="2"/>
    <x v="2"/>
    <n v="47.8"/>
    <n v="47.8"/>
    <d v="1999-05-02T00:00:00"/>
    <d v="1999-05-02T00:00:00"/>
    <d v="2025-01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5.43786999999998"/>
    <n v="285.43786999999998"/>
    <n v="290.81060000000002"/>
    <n v="290.81060000000002"/>
    <n v="293.71872000000002"/>
    <n v="293.71872000000002"/>
    <n v="337.41717999999997"/>
    <n v="337.41717999999997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8"/>
    <x v="8"/>
    <x v="8"/>
    <x v="2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5.43786999999998"/>
    <n v="285.43786999999998"/>
    <n v="290.81060000000002"/>
    <n v="290.81060000000002"/>
    <n v="293.71872000000002"/>
    <n v="293.71872000000002"/>
    <n v="337.41717999999997"/>
    <n v="337.41717999999997"/>
    <x v="0"/>
    <x v="0"/>
    <x v="0"/>
    <x v="0"/>
    <n v="1.1487765000000001"/>
    <n v="1.1487765000000001"/>
    <s v="235.65399"/>
    <s v="235.65399"/>
    <n v="0"/>
    <n v="0"/>
    <n v="0"/>
    <n v="0"/>
  </r>
  <r>
    <x v="0"/>
    <s v="P04152319"/>
    <x v="0"/>
    <x v="9"/>
    <x v="9"/>
    <x v="9"/>
    <x v="2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5.43786999999998"/>
    <n v="285.63736"/>
    <n v="290.81060000000002"/>
    <n v="291.01004"/>
    <n v="293.71872000000002"/>
    <n v="293.92014"/>
    <n v="337.41717999999997"/>
    <n v="337.64855999999997"/>
    <x v="0"/>
    <x v="0"/>
    <x v="0"/>
    <x v="0"/>
    <n v="1.1487765000000001"/>
    <n v="1.1487765000000001"/>
    <s v="235.65399"/>
    <s v="235.65399"/>
    <n v="0.1994900000000257"/>
    <n v="0.19943999999998141"/>
    <n v="0.20141999999998461"/>
    <n v="0.23138000000000147"/>
  </r>
  <r>
    <x v="0"/>
    <s v="P04152319"/>
    <x v="0"/>
    <x v="10"/>
    <x v="10"/>
    <x v="10"/>
    <x v="2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5.63736"/>
    <n v="283.78073000000001"/>
    <n v="291.01004"/>
    <n v="289.11847"/>
    <n v="293.92014"/>
    <n v="292.00963999999999"/>
    <n v="337.64855999999997"/>
    <n v="335.45382999999998"/>
    <x v="0"/>
    <x v="0"/>
    <x v="0"/>
    <x v="0"/>
    <n v="1.1487765000000001"/>
    <n v="1.1487765000000001"/>
    <s v="235.65399"/>
    <s v="235.65399"/>
    <n v="-1.8566299999999956"/>
    <n v="-1.8915700000000015"/>
    <n v="-1.9105000000000132"/>
    <n v="-2.1947299999999927"/>
  </r>
  <r>
    <x v="0"/>
    <s v="P04152319"/>
    <x v="0"/>
    <x v="11"/>
    <x v="11"/>
    <x v="11"/>
    <x v="2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3.78073000000001"/>
    <n v="283.27075000000002"/>
    <n v="289.11847"/>
    <n v="288.59894000000003"/>
    <n v="292.00963999999999"/>
    <n v="291.48491999999999"/>
    <n v="335.45382999999998"/>
    <n v="334.85104000000001"/>
    <x v="0"/>
    <x v="0"/>
    <x v="0"/>
    <x v="0"/>
    <n v="1.1487765000000001"/>
    <n v="1.1487765000000001"/>
    <s v="235.65399"/>
    <s v="235.65399"/>
    <n v="-0.50997999999998456"/>
    <n v="-0.51952999999997473"/>
    <n v="-0.52472000000000207"/>
    <n v="-0.60278999999997041"/>
  </r>
  <r>
    <x v="0"/>
    <s v="P04152319"/>
    <x v="0"/>
    <x v="12"/>
    <x v="12"/>
    <x v="12"/>
    <x v="2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3.27075000000002"/>
    <n v="284.68360000000001"/>
    <n v="288.59894000000003"/>
    <n v="289.96294999999998"/>
    <n v="291.48491999999999"/>
    <n v="292.86257999999998"/>
    <n v="334.85104000000001"/>
    <n v="336.43365"/>
    <x v="0"/>
    <x v="0"/>
    <x v="0"/>
    <x v="0"/>
    <n v="1.1487765000000001"/>
    <n v="1.1487765000000001"/>
    <s v="235.65399"/>
    <s v="235.65399"/>
    <n v="1.4128499999999917"/>
    <n v="1.3640099999999507"/>
    <n v="1.3776599999999917"/>
    <n v="1.5826099999999883"/>
  </r>
  <r>
    <x v="0"/>
    <s v="P04152319"/>
    <x v="0"/>
    <x v="13"/>
    <x v="13"/>
    <x v="13"/>
    <x v="2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5.65399"/>
    <s v="236.132"/>
    <n v="0"/>
    <n v="0"/>
    <n v="0"/>
    <n v="0"/>
  </r>
  <r>
    <x v="0"/>
    <s v="P04152319"/>
    <x v="0"/>
    <x v="14"/>
    <x v="14"/>
    <x v="14"/>
    <x v="2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5"/>
    <x v="15"/>
    <x v="15"/>
    <x v="2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6"/>
    <x v="16"/>
    <x v="16"/>
    <x v="2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7"/>
    <x v="17"/>
    <x v="17"/>
    <x v="1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8"/>
    <x v="18"/>
    <x v="18"/>
    <x v="3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19"/>
    <x v="19"/>
    <x v="19"/>
    <x v="4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x v="0"/>
    <s v="P04152319"/>
    <x v="0"/>
    <x v="20"/>
    <x v="20"/>
    <x v="20"/>
    <x v="2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4.68360000000001"/>
    <n v="285.50974000000002"/>
    <n v="289.96294999999998"/>
    <n v="290.20132000000001"/>
    <n v="292.86257999999998"/>
    <n v="293.10333000000003"/>
    <n v="336.43365"/>
    <n v="336.71024"/>
    <x v="0"/>
    <x v="0"/>
    <x v="0"/>
    <x v="0"/>
    <n v="1.1487765000000001"/>
    <n v="1.1487765000000001"/>
    <s v="236.132"/>
    <s v="236.132"/>
    <n v="0.82614000000000942"/>
    <n v="0.23837000000003172"/>
    <n v="0.2407500000000482"/>
    <n v="0.27658999999999878"/>
  </r>
  <r>
    <x v="0"/>
    <s v="P04152319"/>
    <x v="0"/>
    <x v="21"/>
    <x v="21"/>
    <x v="21"/>
    <x v="2"/>
    <x v="2"/>
    <x v="2"/>
    <x v="2"/>
    <x v="2"/>
    <x v="2"/>
    <x v="2"/>
    <n v="47.8"/>
    <n v="47.8"/>
    <d v="1999-05-02T00:00:00"/>
    <d v="1999-05-02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2.39"/>
    <s v="2.39"/>
    <n v="285.50974000000002"/>
    <n v="284.09280000000001"/>
    <n v="290.20132000000001"/>
    <n v="291.46541999999999"/>
    <n v="293.10333000000003"/>
    <n v="294.38006999999999"/>
    <n v="336.71024"/>
    <n v="338.17689999999999"/>
    <x v="0"/>
    <x v="0"/>
    <x v="0"/>
    <x v="0"/>
    <n v="1.1487765000000001"/>
    <n v="1.1487765000000001"/>
    <s v="236.132"/>
    <s v="236.132"/>
    <n v="-1.416940000000011"/>
    <n v="1.2640999999999849"/>
    <n v="1.2767399999999611"/>
    <n v="1.4666599999999903"/>
  </r>
  <r>
    <x v="0"/>
    <s v="P04738683"/>
    <x v="0"/>
    <x v="0"/>
    <x v="0"/>
    <x v="0"/>
    <x v="0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939.5117"/>
    <n v="3939.5117"/>
    <n v="4027.9856"/>
    <n v="4027.9856"/>
    <n v="4068.2656000000002"/>
    <n v="4068.2656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1"/>
    <x v="1"/>
    <x v="1"/>
    <x v="1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939.5117"/>
    <n v="3939.5117"/>
    <n v="4027.9856"/>
    <n v="4027.9856"/>
    <n v="4068.2656000000002"/>
    <n v="4068.2656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2"/>
    <x v="2"/>
    <x v="2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939.5117"/>
    <n v="3939.5117"/>
    <n v="4027.9856"/>
    <n v="4027.9856"/>
    <n v="4068.2656000000002"/>
    <n v="4068.2654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-1.9999999994979589E-4"/>
    <n v="0"/>
  </r>
  <r>
    <x v="0"/>
    <s v="P04738683"/>
    <x v="0"/>
    <x v="3"/>
    <x v="3"/>
    <x v="3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939.5117"/>
    <n v="3939.5117"/>
    <n v="4027.9856"/>
    <n v="4027.9856"/>
    <n v="4068.2654000000002"/>
    <n v="4068.2654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4"/>
    <x v="4"/>
    <x v="4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939.5117"/>
    <n v="3940.5396000000001"/>
    <n v="4027.9856"/>
    <n v="4028.0513000000001"/>
    <n v="4068.2654000000002"/>
    <n v="4068.3317999999999"/>
    <n v="6221.4070000000002"/>
    <n v="6221.4070000000002"/>
    <x v="0"/>
    <x v="0"/>
    <x v="0"/>
    <x v="0"/>
    <n v="1.0973379999999999"/>
    <n v="1.0973379999999999"/>
    <s v="6221.407"/>
    <s v="6221.407"/>
    <n v="1.0279000000000451"/>
    <n v="6.5700000000106229E-2"/>
    <n v="6.6399999999703141E-2"/>
    <n v="0"/>
  </r>
  <r>
    <x v="0"/>
    <s v="P04738683"/>
    <x v="0"/>
    <x v="5"/>
    <x v="5"/>
    <x v="5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940.5396000000001"/>
    <n v="3645.7559999999999"/>
    <n v="4028.0513000000001"/>
    <n v="3726.7212"/>
    <n v="4068.3317999999999"/>
    <n v="3763.9883"/>
    <n v="6221.4070000000002"/>
    <n v="6221.4070000000002"/>
    <x v="0"/>
    <x v="0"/>
    <x v="0"/>
    <x v="0"/>
    <n v="1.0973379999999999"/>
    <n v="1.0973379999999999"/>
    <s v="6221.407"/>
    <s v="6221.407"/>
    <n v="-294.78360000000021"/>
    <n v="-301.33010000000013"/>
    <n v="-304.34349999999995"/>
    <n v="0"/>
  </r>
  <r>
    <x v="0"/>
    <s v="P04738683"/>
    <x v="0"/>
    <x v="6"/>
    <x v="6"/>
    <x v="6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645.7559999999999"/>
    <n v="3663.9395"/>
    <n v="3726.7212"/>
    <n v="3744.7345999999998"/>
    <n v="3763.9883"/>
    <n v="3782.1819999999998"/>
    <n v="6221.4070000000002"/>
    <n v="6221.4070000000002"/>
    <x v="0"/>
    <x v="0"/>
    <x v="0"/>
    <x v="0"/>
    <n v="1.0973379999999999"/>
    <n v="1.0973379999999999"/>
    <s v="6221.407"/>
    <s v="6221.407"/>
    <n v="18.183500000000095"/>
    <n v="18.01339999999982"/>
    <n v="18.193699999999808"/>
    <n v="0"/>
  </r>
  <r>
    <x v="0"/>
    <s v="P04738683"/>
    <x v="0"/>
    <x v="7"/>
    <x v="7"/>
    <x v="7"/>
    <x v="1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8"/>
    <x v="8"/>
    <x v="8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9"/>
    <x v="9"/>
    <x v="9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x v="0"/>
    <s v="P04738683"/>
    <x v="0"/>
    <x v="10"/>
    <x v="10"/>
    <x v="10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663.9395"/>
    <n v="3640.1237999999998"/>
    <n v="3744.7345999999998"/>
    <n v="3720.3937999999998"/>
    <n v="3782.1819999999998"/>
    <n v="3757.5976999999998"/>
    <n v="6221.4070000000002"/>
    <n v="6221.4070000000002"/>
    <x v="0"/>
    <x v="0"/>
    <x v="0"/>
    <x v="0"/>
    <n v="1.0973379999999999"/>
    <n v="1.0973379999999999"/>
    <s v="6221.407"/>
    <s v="6221.407"/>
    <n v="-23.815700000000106"/>
    <n v="-24.340799999999945"/>
    <n v="-24.584299999999985"/>
    <n v="0"/>
  </r>
  <r>
    <x v="0"/>
    <s v="P04738683"/>
    <x v="0"/>
    <x v="11"/>
    <x v="11"/>
    <x v="11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640.1237999999998"/>
    <n v="3580.3413"/>
    <n v="3720.3937999999998"/>
    <n v="3659.2930000000001"/>
    <n v="3757.5976999999998"/>
    <n v="3695.8856999999998"/>
    <n v="6221.4070000000002"/>
    <n v="6221.4070000000002"/>
    <x v="0"/>
    <x v="0"/>
    <x v="0"/>
    <x v="0"/>
    <n v="1.0973379999999999"/>
    <n v="1.0973379999999999"/>
    <s v="6221.407"/>
    <s v="6221.407"/>
    <n v="-59.7824999999998"/>
    <n v="-61.100799999999708"/>
    <n v="-61.711999999999989"/>
    <n v="0"/>
  </r>
  <r>
    <x v="0"/>
    <s v="P04738683"/>
    <x v="0"/>
    <x v="12"/>
    <x v="12"/>
    <x v="12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580.3413"/>
    <n v="3598.1985"/>
    <n v="3659.2930000000001"/>
    <n v="3676.5880999999999"/>
    <n v="3695.8856999999998"/>
    <n v="3713.3539999999998"/>
    <n v="6221.4070000000002"/>
    <n v="6221.4070000000002"/>
    <x v="0"/>
    <x v="0"/>
    <x v="0"/>
    <x v="0"/>
    <n v="1.0973379999999999"/>
    <n v="1.0973379999999999"/>
    <s v="6221.407"/>
    <s v="6221.407"/>
    <n v="17.857199999999921"/>
    <n v="17.29509999999982"/>
    <n v="17.468299999999999"/>
    <n v="0"/>
  </r>
  <r>
    <x v="0"/>
    <s v="P04738683"/>
    <x v="0"/>
    <x v="13"/>
    <x v="13"/>
    <x v="13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21.4070000000002"/>
    <n v="6233.3145000000004"/>
    <x v="0"/>
    <x v="0"/>
    <x v="0"/>
    <x v="0"/>
    <n v="1.0973379999999999"/>
    <n v="1.0973379999999999"/>
    <s v="6221.407"/>
    <s v="6233.3145"/>
    <n v="0"/>
    <n v="0"/>
    <n v="0"/>
    <n v="11.907500000000255"/>
  </r>
  <r>
    <x v="0"/>
    <s v="P04738683"/>
    <x v="0"/>
    <x v="14"/>
    <x v="14"/>
    <x v="14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5"/>
    <x v="15"/>
    <x v="15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6"/>
    <x v="16"/>
    <x v="16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7"/>
    <x v="17"/>
    <x v="17"/>
    <x v="1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8"/>
    <x v="18"/>
    <x v="18"/>
    <x v="3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19"/>
    <x v="19"/>
    <x v="19"/>
    <x v="4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x v="0"/>
    <s v="P04738683"/>
    <x v="0"/>
    <x v="20"/>
    <x v="20"/>
    <x v="20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598.1985"/>
    <n v="3606.1316000000002"/>
    <n v="3676.5880999999999"/>
    <n v="3677.0942"/>
    <n v="3713.3539999999998"/>
    <n v="3713.8649999999998"/>
    <n v="6233.3145000000004"/>
    <n v="6233.3145000000004"/>
    <x v="0"/>
    <x v="0"/>
    <x v="0"/>
    <x v="0"/>
    <n v="1.0973379999999999"/>
    <n v="1.0973379999999999"/>
    <s v="6233.3145"/>
    <s v="6233.3145"/>
    <n v="7.933100000000195"/>
    <n v="0.50610000000006039"/>
    <n v="0.51099999999996726"/>
    <n v="0"/>
  </r>
  <r>
    <x v="0"/>
    <s v="P04738683"/>
    <x v="0"/>
    <x v="21"/>
    <x v="21"/>
    <x v="21"/>
    <x v="2"/>
    <x v="0"/>
    <x v="0"/>
    <x v="2"/>
    <x v="2"/>
    <x v="1"/>
    <x v="1"/>
    <n v="1190.7"/>
    <n v="1190.7"/>
    <d v="1997-04-22T00:00:00"/>
    <d v="1997-04-22T00:00:00"/>
    <d v="2018-04-22T00:00:00"/>
    <d v="2018-04-22T00:00:00"/>
    <n v="21"/>
    <n v="21"/>
    <n v="54"/>
    <n v="54"/>
    <x v="1"/>
    <x v="1"/>
    <s v="NA"/>
    <s v="NA"/>
    <x v="0"/>
    <x v="0"/>
    <s v="NA"/>
    <s v="NA"/>
    <x v="0"/>
    <x v="0"/>
    <s v="9.45"/>
    <s v="9.45"/>
    <n v="3606.1316000000002"/>
    <n v="3588.2350000000001"/>
    <n v="3677.0942"/>
    <n v="3693.1113"/>
    <n v="3713.8649999999998"/>
    <n v="3730.0425"/>
    <n v="6233.3145000000004"/>
    <n v="6233.3145000000004"/>
    <x v="0"/>
    <x v="0"/>
    <x v="0"/>
    <x v="0"/>
    <n v="1.0973379999999999"/>
    <n v="1.0973379999999999"/>
    <s v="6233.3145"/>
    <s v="6233.3145"/>
    <n v="-17.896600000000035"/>
    <n v="16.017100000000028"/>
    <n v="16.177500000000236"/>
    <n v="0"/>
  </r>
  <r>
    <x v="0"/>
    <s v="P04769661"/>
    <x v="0"/>
    <x v="0"/>
    <x v="0"/>
    <x v="0"/>
    <x v="0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1"/>
    <x v="1"/>
    <x v="1"/>
    <x v="1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2"/>
    <x v="2"/>
    <x v="2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3"/>
    <x v="3"/>
    <x v="3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4"/>
    <x v="4"/>
    <x v="4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77.27715999999998"/>
    <n v="677.755"/>
    <n v="688.85486000000003"/>
    <n v="688.88520000000005"/>
    <n v="695.74339999999995"/>
    <n v="695.77404999999999"/>
    <n v="1074.8677"/>
    <n v="1074.8677"/>
    <x v="0"/>
    <x v="0"/>
    <x v="0"/>
    <x v="0"/>
    <n v="1.0993245"/>
    <n v="1.0993245"/>
    <s v="1074.8677"/>
    <s v="1074.8677"/>
    <n v="0.4778400000000147"/>
    <n v="3.0340000000023792E-2"/>
    <n v="3.0650000000036925E-2"/>
    <n v="0"/>
  </r>
  <r>
    <x v="0"/>
    <s v="P04769661"/>
    <x v="0"/>
    <x v="5"/>
    <x v="5"/>
    <x v="5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77.755"/>
    <n v="627.05349999999999"/>
    <n v="688.88520000000005"/>
    <n v="637.35113999999999"/>
    <n v="695.77404999999999"/>
    <n v="643.72469999999998"/>
    <n v="1074.8677"/>
    <n v="1074.8677"/>
    <x v="0"/>
    <x v="0"/>
    <x v="0"/>
    <x v="0"/>
    <n v="1.0993245"/>
    <n v="1.0993245"/>
    <s v="1074.8677"/>
    <s v="1074.8677"/>
    <n v="-50.70150000000001"/>
    <n v="-51.534060000000068"/>
    <n v="-52.049350000000004"/>
    <n v="0"/>
  </r>
  <r>
    <x v="0"/>
    <s v="P04769661"/>
    <x v="0"/>
    <x v="6"/>
    <x v="6"/>
    <x v="6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27.05349999999999"/>
    <n v="629.40062999999998"/>
    <n v="637.35113999999999"/>
    <n v="639.81060000000002"/>
    <n v="643.72469999999998"/>
    <n v="646.20870000000002"/>
    <n v="1074.8677"/>
    <n v="1074.8677"/>
    <x v="0"/>
    <x v="0"/>
    <x v="0"/>
    <x v="0"/>
    <n v="1.0993245"/>
    <n v="1.0993245"/>
    <s v="1074.8677"/>
    <s v="1074.8677"/>
    <n v="2.3471299999999928"/>
    <n v="2.4594600000000355"/>
    <n v="2.4840000000000373"/>
    <n v="0"/>
  </r>
  <r>
    <x v="0"/>
    <s v="P04769661"/>
    <x v="0"/>
    <x v="7"/>
    <x v="7"/>
    <x v="7"/>
    <x v="1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8"/>
    <x v="8"/>
    <x v="8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9"/>
    <x v="9"/>
    <x v="9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x v="0"/>
    <s v="P04769661"/>
    <x v="0"/>
    <x v="10"/>
    <x v="10"/>
    <x v="10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29.40062999999998"/>
    <n v="625.30949999999996"/>
    <n v="639.81060000000002"/>
    <n v="635.65186000000006"/>
    <n v="646.20870000000002"/>
    <n v="642.00836000000004"/>
    <n v="1074.8677"/>
    <n v="1074.8677"/>
    <x v="0"/>
    <x v="0"/>
    <x v="0"/>
    <x v="0"/>
    <n v="1.0993245"/>
    <n v="1.0993245"/>
    <s v="1074.8677"/>
    <s v="1074.8677"/>
    <n v="-4.091130000000021"/>
    <n v="-4.1587399999999661"/>
    <n v="-4.2003399999999829"/>
    <n v="0"/>
  </r>
  <r>
    <x v="0"/>
    <s v="P04769661"/>
    <x v="0"/>
    <x v="11"/>
    <x v="11"/>
    <x v="11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25.30949999999996"/>
    <n v="616.06690000000003"/>
    <n v="635.65186000000006"/>
    <n v="626.25635"/>
    <n v="642.00836000000004"/>
    <n v="632.51890000000003"/>
    <n v="1074.8677"/>
    <n v="1074.8677"/>
    <x v="0"/>
    <x v="0"/>
    <x v="0"/>
    <x v="0"/>
    <n v="1.0993245"/>
    <n v="1.0993245"/>
    <s v="1074.8677"/>
    <s v="1074.8677"/>
    <n v="-9.2425999999999249"/>
    <n v="-9.3955100000000584"/>
    <n v="-9.4894600000000082"/>
    <n v="0"/>
  </r>
  <r>
    <x v="0"/>
    <s v="P04769661"/>
    <x v="0"/>
    <x v="12"/>
    <x v="12"/>
    <x v="12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16.06690000000003"/>
    <n v="618.37279999999998"/>
    <n v="626.25635"/>
    <n v="628.61273000000006"/>
    <n v="632.51890000000003"/>
    <n v="634.89886000000001"/>
    <n v="1074.8677"/>
    <n v="1074.8677"/>
    <x v="0"/>
    <x v="0"/>
    <x v="0"/>
    <x v="0"/>
    <n v="1.0993245"/>
    <n v="1.0993245"/>
    <s v="1074.8677"/>
    <s v="1074.8677"/>
    <n v="2.3058999999999514"/>
    <n v="2.3563800000000583"/>
    <n v="2.3799599999999828"/>
    <n v="0"/>
  </r>
  <r>
    <x v="0"/>
    <s v="P04769661"/>
    <x v="0"/>
    <x v="13"/>
    <x v="13"/>
    <x v="13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6000000001"/>
    <n v="634.89886000000001"/>
    <n v="1074.8677"/>
    <n v="1076.4368999999999"/>
    <x v="0"/>
    <x v="0"/>
    <x v="0"/>
    <x v="0"/>
    <n v="1.0993245"/>
    <n v="1.0993245"/>
    <s v="1074.8677"/>
    <s v="1076.4369"/>
    <n v="0"/>
    <n v="0"/>
    <n v="0"/>
    <n v="1.5691999999999098"/>
  </r>
  <r>
    <x v="0"/>
    <s v="P04769661"/>
    <x v="0"/>
    <x v="14"/>
    <x v="14"/>
    <x v="14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6000000001"/>
    <n v="634.89886000000001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15"/>
    <x v="15"/>
    <x v="15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6000000001"/>
    <n v="634.89886000000001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16"/>
    <x v="16"/>
    <x v="16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6000000001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-5.99999999622014E-5"/>
    <n v="0"/>
  </r>
  <r>
    <x v="0"/>
    <s v="P04769661"/>
    <x v="0"/>
    <x v="17"/>
    <x v="17"/>
    <x v="17"/>
    <x v="1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0000000005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18"/>
    <x v="18"/>
    <x v="18"/>
    <x v="3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0000000005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19"/>
    <x v="19"/>
    <x v="19"/>
    <x v="4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18.37279999999998"/>
    <n v="618.37279999999998"/>
    <n v="628.61273000000006"/>
    <n v="628.61273000000006"/>
    <n v="634.89880000000005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x v="0"/>
    <s v="P04769661"/>
    <x v="0"/>
    <x v="20"/>
    <x v="20"/>
    <x v="20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18.37279999999998"/>
    <n v="619.7731"/>
    <n v="628.61273000000006"/>
    <n v="628.70159999999998"/>
    <n v="634.89880000000005"/>
    <n v="634.98860000000002"/>
    <n v="1076.4368999999999"/>
    <n v="1076.4368999999999"/>
    <x v="0"/>
    <x v="0"/>
    <x v="0"/>
    <x v="0"/>
    <n v="1.0993245"/>
    <n v="1.0993245"/>
    <s v="1076.4369"/>
    <s v="1076.4369"/>
    <n v="1.4003000000000156"/>
    <n v="8.886999999992895E-2"/>
    <n v="8.979999999996835E-2"/>
    <n v="0"/>
  </r>
  <r>
    <x v="0"/>
    <s v="P04769661"/>
    <x v="0"/>
    <x v="21"/>
    <x v="21"/>
    <x v="21"/>
    <x v="2"/>
    <x v="0"/>
    <x v="0"/>
    <x v="3"/>
    <x v="3"/>
    <x v="1"/>
    <x v="1"/>
    <n v="156.91499999999999"/>
    <n v="156.91499999999999"/>
    <d v="1986-05-27T00:00:00"/>
    <d v="1986-05-27T00:00:00"/>
    <d v="2019-05-27T00:00:00"/>
    <d v="2019-05-27T00:00:00"/>
    <n v="33"/>
    <n v="33"/>
    <n v="42"/>
    <n v="42"/>
    <x v="0"/>
    <x v="0"/>
    <s v="NA"/>
    <s v="NA"/>
    <x v="0"/>
    <x v="0"/>
    <s v="NA"/>
    <s v="NA"/>
    <x v="1"/>
    <x v="1"/>
    <s v="9.51"/>
    <s v="9.51"/>
    <n v="619.7731"/>
    <n v="617.46190000000001"/>
    <n v="628.70159999999998"/>
    <n v="630.90039999999999"/>
    <n v="634.98860000000002"/>
    <n v="637.20939999999996"/>
    <n v="1076.4368999999999"/>
    <n v="1076.4368999999999"/>
    <x v="0"/>
    <x v="0"/>
    <x v="0"/>
    <x v="0"/>
    <n v="1.0993245"/>
    <n v="1.0993245"/>
    <s v="1076.4369"/>
    <s v="1076.4369"/>
    <n v="-2.3111999999999853"/>
    <n v="2.1988000000000056"/>
    <n v="2.2207999999999402"/>
    <n v="0"/>
  </r>
  <r>
    <x v="0"/>
    <s v="P04877553"/>
    <x v="0"/>
    <x v="0"/>
    <x v="0"/>
    <x v="0"/>
    <x v="0"/>
    <x v="0"/>
    <x v="0"/>
    <x v="1"/>
    <x v="1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10080.343000000001"/>
    <n v="10080.343000000001"/>
    <n v="10272.121999999999"/>
    <n v="10272.121999999999"/>
    <n v="10374.843000000001"/>
    <n v="10374.843000000001"/>
    <n v="12422.941999999999"/>
    <n v="12422.941999999999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1"/>
    <x v="1"/>
    <x v="1"/>
    <x v="1"/>
    <x v="0"/>
    <x v="0"/>
    <x v="1"/>
    <x v="1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10080.343000000001"/>
    <n v="10080.343000000001"/>
    <n v="10272.121999999999"/>
    <n v="10272.121999999999"/>
    <n v="10374.843000000001"/>
    <n v="10374.843000000001"/>
    <n v="12422.941999999999"/>
    <n v="12422.941999999999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2"/>
    <x v="2"/>
    <x v="2"/>
    <x v="2"/>
    <x v="0"/>
    <x v="0"/>
    <x v="1"/>
    <x v="1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10080.343000000001"/>
    <n v="10080.343000000001"/>
    <n v="10272.121999999999"/>
    <n v="10272.121999999999"/>
    <n v="10374.843000000001"/>
    <n v="10374.843000000001"/>
    <n v="12422.941999999999"/>
    <n v="12422.941000000001"/>
    <x v="0"/>
    <x v="0"/>
    <x v="0"/>
    <x v="0"/>
    <n v="1.1974100999999999"/>
    <n v="1.1974100999999999"/>
    <s v="9229.723"/>
    <s v="9229.723"/>
    <n v="0"/>
    <n v="0"/>
    <n v="0"/>
    <n v="-9.9999999838473741E-4"/>
  </r>
  <r>
    <x v="0"/>
    <s v="P04877553"/>
    <x v="0"/>
    <x v="3"/>
    <x v="3"/>
    <x v="3"/>
    <x v="2"/>
    <x v="0"/>
    <x v="0"/>
    <x v="1"/>
    <x v="1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10080.343000000001"/>
    <n v="10080.343000000001"/>
    <n v="10272.121999999999"/>
    <n v="10272.121999999999"/>
    <n v="10374.843000000001"/>
    <n v="10374.843000000001"/>
    <n v="12422.941000000001"/>
    <n v="12422.941000000001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4"/>
    <x v="4"/>
    <x v="4"/>
    <x v="2"/>
    <x v="0"/>
    <x v="0"/>
    <x v="1"/>
    <x v="1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10080.343000000001"/>
    <n v="10082.974"/>
    <n v="10272.121999999999"/>
    <n v="10272.289000000001"/>
    <n v="10374.843000000001"/>
    <n v="10375.012000000001"/>
    <n v="12422.941000000001"/>
    <n v="12423.144"/>
    <x v="0"/>
    <x v="0"/>
    <x v="0"/>
    <x v="0"/>
    <n v="1.1974100999999999"/>
    <n v="1.1974100999999999"/>
    <s v="9229.723"/>
    <s v="9229.723"/>
    <n v="2.6309999999994034"/>
    <n v="0.16700000000128057"/>
    <n v="0.16899999999986903"/>
    <n v="0.20299999999951979"/>
  </r>
  <r>
    <x v="0"/>
    <s v="P04877553"/>
    <x v="0"/>
    <x v="5"/>
    <x v="5"/>
    <x v="5"/>
    <x v="2"/>
    <x v="0"/>
    <x v="0"/>
    <x v="1"/>
    <x v="1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10082.974"/>
    <n v="9330.9169999999995"/>
    <n v="10272.289000000001"/>
    <n v="9506.098"/>
    <n v="10375.012000000001"/>
    <n v="9601.1579999999994"/>
    <n v="12423.144"/>
    <n v="11496.523999999999"/>
    <x v="0"/>
    <x v="0"/>
    <x v="0"/>
    <x v="0"/>
    <n v="1.1974100999999999"/>
    <n v="1.1974100999999999"/>
    <s v="9229.723"/>
    <s v="9229.723"/>
    <n v="-752.0570000000007"/>
    <n v="-766.19100000000071"/>
    <n v="-773.85400000000118"/>
    <n v="-926.6200000000008"/>
  </r>
  <r>
    <x v="0"/>
    <s v="P04877553"/>
    <x v="0"/>
    <x v="6"/>
    <x v="6"/>
    <x v="6"/>
    <x v="2"/>
    <x v="0"/>
    <x v="0"/>
    <x v="1"/>
    <x v="1"/>
    <x v="2"/>
    <x v="2"/>
    <n v="1875.96"/>
    <n v="1875.96"/>
    <d v="1999-06-06T00:00:00"/>
    <d v="1999-06-06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30.9169999999995"/>
    <n v="9377.4549999999999"/>
    <n v="9506.098"/>
    <n v="9552.0460000000003"/>
    <n v="9601.1579999999994"/>
    <n v="9647.5660000000007"/>
    <n v="11496.523999999999"/>
    <n v="11552.093000000001"/>
    <x v="0"/>
    <x v="0"/>
    <x v="0"/>
    <x v="0"/>
    <n v="1.1974100999999999"/>
    <n v="1.1974100999999999"/>
    <s v="9229.723"/>
    <s v="9229.723"/>
    <n v="46.538000000000466"/>
    <n v="45.94800000000032"/>
    <n v="46.408000000001266"/>
    <n v="55.569000000001324"/>
  </r>
  <r>
    <x v="0"/>
    <s v="P04877553"/>
    <x v="0"/>
    <x v="7"/>
    <x v="7"/>
    <x v="7"/>
    <x v="1"/>
    <x v="0"/>
    <x v="2"/>
    <x v="1"/>
    <x v="1"/>
    <x v="2"/>
    <x v="2"/>
    <n v="1875.96"/>
    <n v="1875.96"/>
    <d v="1999-06-06T00:00:00"/>
    <d v="1999-06-06T00:00:00"/>
    <d v="2025-01-01T00:00:00"/>
    <d v="2025-02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77.4549999999999"/>
    <n v="9377.4549999999999"/>
    <n v="9552.0460000000003"/>
    <n v="9552.0460000000003"/>
    <n v="9647.5660000000007"/>
    <n v="9647.5660000000007"/>
    <n v="11552.093000000001"/>
    <n v="11552.093000000001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8"/>
    <x v="8"/>
    <x v="8"/>
    <x v="2"/>
    <x v="2"/>
    <x v="2"/>
    <x v="1"/>
    <x v="1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77.4549999999999"/>
    <n v="9377.4549999999999"/>
    <n v="9552.0460000000003"/>
    <n v="9552.0460000000003"/>
    <n v="9647.5660000000007"/>
    <n v="9647.5660000000007"/>
    <n v="11552.093000000001"/>
    <n v="11552.093000000001"/>
    <x v="0"/>
    <x v="0"/>
    <x v="0"/>
    <x v="0"/>
    <n v="1.1974100999999999"/>
    <n v="1.1974100999999999"/>
    <s v="9229.723"/>
    <s v="9229.723"/>
    <n v="0"/>
    <n v="0"/>
    <n v="0"/>
    <n v="0"/>
  </r>
  <r>
    <x v="0"/>
    <s v="P04877553"/>
    <x v="0"/>
    <x v="9"/>
    <x v="9"/>
    <x v="9"/>
    <x v="2"/>
    <x v="2"/>
    <x v="2"/>
    <x v="1"/>
    <x v="1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77.4549999999999"/>
    <n v="9383.2630000000008"/>
    <n v="9552.0460000000003"/>
    <n v="9557.8520000000008"/>
    <n v="9647.5660000000007"/>
    <n v="9653.43"/>
    <n v="11552.093000000001"/>
    <n v="11559.114"/>
    <x v="0"/>
    <x v="0"/>
    <x v="0"/>
    <x v="0"/>
    <n v="1.1974100999999999"/>
    <n v="1.1974100999999999"/>
    <s v="9229.723"/>
    <s v="9229.723"/>
    <n v="5.8080000000009022"/>
    <n v="5.8060000000004948"/>
    <n v="5.863999999999578"/>
    <n v="7.0209999999988213"/>
  </r>
  <r>
    <x v="0"/>
    <s v="P04877553"/>
    <x v="0"/>
    <x v="10"/>
    <x v="10"/>
    <x v="10"/>
    <x v="2"/>
    <x v="2"/>
    <x v="2"/>
    <x v="1"/>
    <x v="1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83.2630000000008"/>
    <n v="9322.2710000000006"/>
    <n v="9557.8520000000008"/>
    <n v="9495.7260000000006"/>
    <n v="9653.43"/>
    <n v="9590.6830000000009"/>
    <n v="11559.114"/>
    <n v="11483.98"/>
    <x v="0"/>
    <x v="0"/>
    <x v="0"/>
    <x v="0"/>
    <n v="1.1974100999999999"/>
    <n v="1.1974100999999999"/>
    <s v="9229.723"/>
    <s v="9229.723"/>
    <n v="-60.992000000000189"/>
    <n v="-62.126000000000204"/>
    <n v="-62.746999999999389"/>
    <n v="-75.134000000000015"/>
  </r>
  <r>
    <x v="0"/>
    <s v="P04877553"/>
    <x v="0"/>
    <x v="11"/>
    <x v="11"/>
    <x v="11"/>
    <x v="2"/>
    <x v="2"/>
    <x v="2"/>
    <x v="1"/>
    <x v="1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22.2710000000006"/>
    <n v="9318.4390000000003"/>
    <n v="9495.7260000000006"/>
    <n v="9491.8220000000001"/>
    <n v="9590.6830000000009"/>
    <n v="9586.74"/>
    <n v="11483.98"/>
    <n v="11479.26"/>
    <x v="0"/>
    <x v="0"/>
    <x v="0"/>
    <x v="0"/>
    <n v="1.1974100999999999"/>
    <n v="1.1974100999999999"/>
    <s v="9229.723"/>
    <s v="9229.723"/>
    <n v="-3.8320000000003347"/>
    <n v="-3.9040000000004511"/>
    <n v="-3.9430000000011205"/>
    <n v="-4.7199999999993452"/>
  </r>
  <r>
    <x v="0"/>
    <s v="P04877553"/>
    <x v="0"/>
    <x v="12"/>
    <x v="12"/>
    <x v="12"/>
    <x v="2"/>
    <x v="2"/>
    <x v="2"/>
    <x v="1"/>
    <x v="1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18.4390000000003"/>
    <n v="9364.9159999999993"/>
    <n v="9491.8220000000001"/>
    <n v="9536.6839999999993"/>
    <n v="9586.74"/>
    <n v="9632.0509999999995"/>
    <n v="11479.26"/>
    <n v="11533.514999999999"/>
    <x v="0"/>
    <x v="0"/>
    <x v="0"/>
    <x v="0"/>
    <n v="1.1974100999999999"/>
    <n v="1.1974100999999999"/>
    <s v="9229.723"/>
    <s v="9229.723"/>
    <n v="46.476999999998952"/>
    <n v="44.861999999999171"/>
    <n v="45.310999999999694"/>
    <n v="54.2549999999992"/>
  </r>
  <r>
    <x v="0"/>
    <s v="P04877553"/>
    <x v="0"/>
    <x v="13"/>
    <x v="13"/>
    <x v="13"/>
    <x v="2"/>
    <x v="2"/>
    <x v="2"/>
    <x v="1"/>
    <x v="1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29.723"/>
    <s v="9248.482"/>
    <n v="0"/>
    <n v="0"/>
    <n v="0"/>
    <n v="0"/>
  </r>
  <r>
    <x v="0"/>
    <s v="P04877553"/>
    <x v="0"/>
    <x v="14"/>
    <x v="14"/>
    <x v="14"/>
    <x v="2"/>
    <x v="2"/>
    <x v="2"/>
    <x v="1"/>
    <x v="1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x v="0"/>
    <s v="P04877553"/>
    <x v="0"/>
    <x v="15"/>
    <x v="15"/>
    <x v="15"/>
    <x v="2"/>
    <x v="2"/>
    <x v="2"/>
    <x v="1"/>
    <x v="1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x v="0"/>
    <s v="P04877553"/>
    <x v="0"/>
    <x v="16"/>
    <x v="16"/>
    <x v="16"/>
    <x v="2"/>
    <x v="2"/>
    <x v="2"/>
    <x v="1"/>
    <x v="1"/>
    <x v="2"/>
    <x v="2"/>
    <n v="1875.96"/>
    <n v="1875.96"/>
    <d v="1999-06-06T00:00:00"/>
    <d v="1999-06-06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x v="0"/>
    <s v="P04877553"/>
    <x v="0"/>
    <x v="17"/>
    <x v="17"/>
    <x v="17"/>
    <x v="1"/>
    <x v="2"/>
    <x v="3"/>
    <x v="1"/>
    <x v="1"/>
    <x v="2"/>
    <x v="0"/>
    <n v="1875.96"/>
    <n v="1875.96"/>
    <d v="1999-06-06T00:00:00"/>
    <d v="1999-06-06T00:00:00"/>
    <d v="2025-02-01T00:00:00"/>
    <d v="2025-01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64.9159999999993"/>
    <n v="9359.1190000000006"/>
    <n v="9536.6839999999993"/>
    <n v="9530.8909999999996"/>
    <n v="9632.0509999999995"/>
    <n v="9626.2000000000007"/>
    <n v="11533.514999999999"/>
    <n v="11526.51"/>
    <x v="0"/>
    <x v="0"/>
    <x v="0"/>
    <x v="0"/>
    <n v="1.1974100999999999"/>
    <n v="1.1974100999999999"/>
    <s v="9248.482"/>
    <s v="4379.2324"/>
    <n v="-5.7969999999986612"/>
    <n v="-5.7929999999996653"/>
    <n v="-5.8509999999987485"/>
    <n v="-7.0049999999991996"/>
  </r>
  <r>
    <x v="0"/>
    <s v="P04877553"/>
    <x v="0"/>
    <x v="18"/>
    <x v="18"/>
    <x v="18"/>
    <x v="3"/>
    <x v="3"/>
    <x v="3"/>
    <x v="1"/>
    <x v="1"/>
    <x v="0"/>
    <x v="0"/>
    <n v="1875.96"/>
    <n v="1875.96"/>
    <d v="1999-06-06T00:00:00"/>
    <d v="1999-06-06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59.1190000000006"/>
    <n v="9359.1190000000006"/>
    <n v="9530.8909999999996"/>
    <n v="9530.8909999999996"/>
    <n v="9626.2000000000007"/>
    <n v="9626.2000000000007"/>
    <n v="11526.51"/>
    <n v="11526.51"/>
    <x v="0"/>
    <x v="0"/>
    <x v="0"/>
    <x v="0"/>
    <n v="1.1974100999999999"/>
    <n v="1.1974100999999999"/>
    <s v="4379.2324"/>
    <s v="4379.2324"/>
    <n v="0"/>
    <n v="0"/>
    <n v="0"/>
    <n v="0"/>
  </r>
  <r>
    <x v="0"/>
    <s v="P04877553"/>
    <x v="0"/>
    <x v="19"/>
    <x v="19"/>
    <x v="19"/>
    <x v="4"/>
    <x v="3"/>
    <x v="3"/>
    <x v="1"/>
    <x v="1"/>
    <x v="0"/>
    <x v="0"/>
    <n v="1875.96"/>
    <n v="1875.96"/>
    <d v="1999-06-06T00:00:00"/>
    <d v="1999-06-06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59.1190000000006"/>
    <n v="9359.1190000000006"/>
    <n v="9530.8909999999996"/>
    <n v="9530.8909999999996"/>
    <n v="9626.2000000000007"/>
    <n v="9626.2000000000007"/>
    <n v="11526.51"/>
    <n v="11526.51"/>
    <x v="0"/>
    <x v="0"/>
    <x v="0"/>
    <x v="0"/>
    <n v="1.1974100999999999"/>
    <n v="1.1974100999999999"/>
    <s v="4379.2324"/>
    <s v="4379.2324"/>
    <n v="0"/>
    <n v="0"/>
    <n v="0"/>
    <n v="0"/>
  </r>
  <r>
    <x v="0"/>
    <s v="P04877553"/>
    <x v="0"/>
    <x v="20"/>
    <x v="20"/>
    <x v="20"/>
    <x v="2"/>
    <x v="3"/>
    <x v="3"/>
    <x v="1"/>
    <x v="1"/>
    <x v="0"/>
    <x v="0"/>
    <n v="1875.96"/>
    <n v="1875.96"/>
    <d v="1999-06-06T00:00:00"/>
    <d v="1999-06-06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59.1190000000006"/>
    <n v="9379.7540000000008"/>
    <n v="9530.8909999999996"/>
    <n v="9532.2029999999995"/>
    <n v="9626.2000000000007"/>
    <n v="9627.5239999999994"/>
    <n v="11526.51"/>
    <n v="11528.096"/>
    <x v="0"/>
    <x v="0"/>
    <x v="0"/>
    <x v="0"/>
    <n v="1.1974100999999999"/>
    <n v="1.1974100999999999"/>
    <s v="4379.2324"/>
    <s v="4379.2324"/>
    <n v="20.635000000000218"/>
    <n v="1.3119999999998981"/>
    <n v="1.3239999999987049"/>
    <n v="1.5859999999993306"/>
  </r>
  <r>
    <x v="0"/>
    <s v="P04877553"/>
    <x v="0"/>
    <x v="21"/>
    <x v="21"/>
    <x v="21"/>
    <x v="2"/>
    <x v="3"/>
    <x v="3"/>
    <x v="1"/>
    <x v="1"/>
    <x v="0"/>
    <x v="0"/>
    <n v="1875.96"/>
    <n v="1875.96"/>
    <d v="1999-06-06T00:00:00"/>
    <d v="1999-06-06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79"/>
    <s v="5.79"/>
    <n v="9379.7540000000008"/>
    <n v="9333.2039999999997"/>
    <n v="9532.2029999999995"/>
    <n v="9573.7250000000004"/>
    <n v="9627.5239999999994"/>
    <n v="9669.4619999999995"/>
    <n v="11528.096"/>
    <n v="11578.312"/>
    <x v="0"/>
    <x v="0"/>
    <x v="0"/>
    <x v="0"/>
    <n v="1.1974100999999999"/>
    <n v="1.1974100999999999"/>
    <s v="4379.2324"/>
    <s v="4379.2324"/>
    <n v="-46.550000000001091"/>
    <n v="41.522000000000844"/>
    <n v="41.938000000000102"/>
    <n v="50.216000000000349"/>
  </r>
  <r>
    <x v="0"/>
    <s v="P05572518"/>
    <x v="0"/>
    <x v="0"/>
    <x v="0"/>
    <x v="0"/>
    <x v="0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1"/>
    <x v="1"/>
    <x v="1"/>
    <x v="1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2"/>
    <x v="2"/>
    <x v="2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3"/>
    <x v="3"/>
    <x v="3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4"/>
    <x v="4"/>
    <x v="4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31386.61"/>
    <n v="31394.799999999999"/>
    <n v="31974.175999999999"/>
    <n v="31974.697"/>
    <n v="32293.918000000001"/>
    <n v="32294.442999999999"/>
    <n v="35633.75"/>
    <n v="35634.332000000002"/>
    <x v="0"/>
    <x v="0"/>
    <x v="0"/>
    <x v="0"/>
    <n v="1.1034199"/>
    <n v="1.1034199"/>
    <s v="15412.914"/>
    <s v="15412.914"/>
    <n v="8.1899999999986903"/>
    <n v="0.52100000000064028"/>
    <n v="0.52499999999781721"/>
    <n v="0.58200000000215368"/>
  </r>
  <r>
    <x v="0"/>
    <s v="P05572518"/>
    <x v="0"/>
    <x v="5"/>
    <x v="5"/>
    <x v="5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31394.799999999999"/>
    <n v="29046.22"/>
    <n v="31974.697"/>
    <n v="29582.736000000001"/>
    <n v="32294.442999999999"/>
    <n v="29878.562000000002"/>
    <n v="35634.332000000002"/>
    <n v="32968.6"/>
    <x v="0"/>
    <x v="0"/>
    <x v="0"/>
    <x v="0"/>
    <n v="1.1034199"/>
    <n v="1.1034199"/>
    <s v="15412.914"/>
    <s v="15412.914"/>
    <n v="-2348.5799999999981"/>
    <n v="-2391.9609999999993"/>
    <n v="-2415.8809999999976"/>
    <n v="-2665.7320000000036"/>
  </r>
  <r>
    <x v="0"/>
    <s v="P05572518"/>
    <x v="0"/>
    <x v="6"/>
    <x v="6"/>
    <x v="6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9046.22"/>
    <n v="29191.09"/>
    <n v="29582.736000000001"/>
    <n v="29725.726999999999"/>
    <n v="29878.562000000002"/>
    <n v="30022.984"/>
    <n v="32968.6"/>
    <n v="33127.957000000002"/>
    <x v="0"/>
    <x v="0"/>
    <x v="0"/>
    <x v="0"/>
    <n v="1.1034199"/>
    <n v="1.1034199"/>
    <s v="15412.914"/>
    <s v="15412.914"/>
    <n v="144.86999999999898"/>
    <n v="142.99099999999817"/>
    <n v="144.42199999999866"/>
    <n v="159.35700000000361"/>
  </r>
  <r>
    <x v="0"/>
    <s v="P05572518"/>
    <x v="0"/>
    <x v="7"/>
    <x v="7"/>
    <x v="7"/>
    <x v="1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8"/>
    <x v="8"/>
    <x v="8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9"/>
    <x v="9"/>
    <x v="9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x v="0"/>
    <s v="P05572518"/>
    <x v="0"/>
    <x v="10"/>
    <x v="10"/>
    <x v="10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9191.09"/>
    <n v="29001.348000000002"/>
    <n v="29725.726999999999"/>
    <n v="29532.51"/>
    <n v="30022.984"/>
    <n v="29827.833999999999"/>
    <n v="33127.957000000002"/>
    <n v="32912.629999999997"/>
    <x v="0"/>
    <x v="0"/>
    <x v="0"/>
    <x v="0"/>
    <n v="1.1034199"/>
    <n v="1.1034199"/>
    <s v="15412.914"/>
    <s v="15412.914"/>
    <n v="-189.74199999999837"/>
    <n v="-193.21700000000055"/>
    <n v="-195.15000000000146"/>
    <n v="-215.32700000000477"/>
  </r>
  <r>
    <x v="0"/>
    <s v="P05572518"/>
    <x v="0"/>
    <x v="11"/>
    <x v="11"/>
    <x v="11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9001.348000000002"/>
    <n v="28654.129000000001"/>
    <n v="29532.51"/>
    <n v="29178.932000000001"/>
    <n v="29827.833999999999"/>
    <n v="29470.720000000001"/>
    <n v="32912.629999999997"/>
    <n v="32518.58"/>
    <x v="0"/>
    <x v="0"/>
    <x v="0"/>
    <x v="0"/>
    <n v="1.1034199"/>
    <n v="1.1034199"/>
    <s v="15412.914"/>
    <s v="15412.914"/>
    <n v="-347.21900000000096"/>
    <n v="-353.5779999999977"/>
    <n v="-357.11399999999776"/>
    <n v="-394.04999999999563"/>
  </r>
  <r>
    <x v="0"/>
    <s v="P05572518"/>
    <x v="0"/>
    <x v="12"/>
    <x v="12"/>
    <x v="12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8654.129000000001"/>
    <n v="28797.043000000001"/>
    <n v="29178.932000000001"/>
    <n v="29316.84"/>
    <n v="29470.720000000001"/>
    <n v="29610.008000000002"/>
    <n v="32518.58"/>
    <n v="32672.273000000001"/>
    <x v="0"/>
    <x v="0"/>
    <x v="0"/>
    <x v="0"/>
    <n v="1.1034199"/>
    <n v="1.1034199"/>
    <s v="15412.914"/>
    <s v="15412.914"/>
    <n v="142.91400000000067"/>
    <n v="137.90799999999945"/>
    <n v="139.28800000000047"/>
    <n v="153.6929999999993"/>
  </r>
  <r>
    <x v="0"/>
    <s v="P05572518"/>
    <x v="0"/>
    <x v="13"/>
    <x v="13"/>
    <x v="13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12.914"/>
    <s v="15434.232"/>
    <n v="0"/>
    <n v="0"/>
    <n v="0"/>
    <n v="0"/>
  </r>
  <r>
    <x v="0"/>
    <s v="P05572518"/>
    <x v="0"/>
    <x v="14"/>
    <x v="14"/>
    <x v="14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15"/>
    <x v="15"/>
    <x v="15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16"/>
    <x v="16"/>
    <x v="16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08000000002"/>
    <n v="29610.01"/>
    <n v="32672.273000000001"/>
    <n v="32672.271000000001"/>
    <x v="0"/>
    <x v="0"/>
    <x v="0"/>
    <x v="0"/>
    <n v="1.1034199"/>
    <n v="1.1034199"/>
    <s v="15434.232"/>
    <s v="15434.232"/>
    <n v="0"/>
    <n v="0"/>
    <n v="1.9999999967694748E-3"/>
    <n v="-2.0000000004074536E-3"/>
  </r>
  <r>
    <x v="0"/>
    <s v="P05572518"/>
    <x v="0"/>
    <x v="17"/>
    <x v="17"/>
    <x v="17"/>
    <x v="1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1"/>
    <n v="29610.01"/>
    <n v="32672.271000000001"/>
    <n v="32672.271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18"/>
    <x v="18"/>
    <x v="18"/>
    <x v="3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1"/>
    <n v="29610.01"/>
    <n v="32672.271000000001"/>
    <n v="32672.271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19"/>
    <x v="19"/>
    <x v="19"/>
    <x v="4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8797.043000000001"/>
    <n v="28797.043000000001"/>
    <n v="29316.84"/>
    <n v="29316.84"/>
    <n v="29610.01"/>
    <n v="29610.01"/>
    <n v="32672.271000000001"/>
    <n v="32672.271000000001"/>
    <x v="0"/>
    <x v="0"/>
    <x v="0"/>
    <x v="0"/>
    <n v="1.1034199"/>
    <n v="1.1034199"/>
    <s v="15434.232"/>
    <s v="15434.232"/>
    <n v="0"/>
    <n v="0"/>
    <n v="0"/>
    <n v="0"/>
  </r>
  <r>
    <x v="0"/>
    <s v="P05572518"/>
    <x v="0"/>
    <x v="20"/>
    <x v="20"/>
    <x v="20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8797.043000000001"/>
    <n v="28860.532999999999"/>
    <n v="29316.84"/>
    <n v="29320.877"/>
    <n v="29610.01"/>
    <n v="29614.085999999999"/>
    <n v="32672.271000000001"/>
    <n v="32676.77"/>
    <x v="0"/>
    <x v="0"/>
    <x v="0"/>
    <x v="0"/>
    <n v="1.1034199"/>
    <n v="1.1034199"/>
    <s v="15434.232"/>
    <s v="15434.232"/>
    <n v="63.489999999997963"/>
    <n v="4.0370000000002619"/>
    <n v="4.0760000000009313"/>
    <n v="4.4989999999997963"/>
  </r>
  <r>
    <x v="0"/>
    <s v="P05572518"/>
    <x v="0"/>
    <x v="21"/>
    <x v="21"/>
    <x v="21"/>
    <x v="2"/>
    <x v="0"/>
    <x v="0"/>
    <x v="2"/>
    <x v="2"/>
    <x v="1"/>
    <x v="1"/>
    <n v="2131.8000000000002"/>
    <n v="2131.8000000000002"/>
    <d v="1983-09-29T00:00:00"/>
    <d v="1983-09-29T00:00:00"/>
    <d v="2021-09-29T00:00:00"/>
    <d v="2021-09-29T00:00:00"/>
    <n v="38"/>
    <n v="38"/>
    <n v="37"/>
    <n v="37"/>
    <x v="0"/>
    <x v="0"/>
    <s v="NA"/>
    <s v="NA"/>
    <x v="0"/>
    <x v="0"/>
    <s v="NA"/>
    <s v="NA"/>
    <x v="0"/>
    <x v="0"/>
    <s v="9.35"/>
    <s v="9.35"/>
    <n v="28860.532999999999"/>
    <n v="28717.303"/>
    <n v="29320.877"/>
    <n v="29448.596000000001"/>
    <n v="29614.085999999999"/>
    <n v="29743.081999999999"/>
    <n v="32676.77"/>
    <n v="32819.105000000003"/>
    <x v="0"/>
    <x v="0"/>
    <x v="0"/>
    <x v="0"/>
    <n v="1.1034199"/>
    <n v="1.1034199"/>
    <s v="15434.232"/>
    <s v="15434.232"/>
    <n v="-143.22999999999956"/>
    <n v="127.71900000000096"/>
    <n v="128.99599999999919"/>
    <n v="142.33500000000276"/>
  </r>
  <r>
    <x v="0"/>
    <s v="P06300275"/>
    <x v="0"/>
    <x v="0"/>
    <x v="0"/>
    <x v="0"/>
    <x v="0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10118.746999999999"/>
    <n v="10118.746999999999"/>
    <n v="10285.337"/>
    <n v="10285.337"/>
    <n v="10388.19"/>
    <n v="10388.19"/>
    <n v="11902.799000000001"/>
    <n v="11902.799000000001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1"/>
    <x v="1"/>
    <x v="1"/>
    <x v="1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10118.746999999999"/>
    <n v="10118.746999999999"/>
    <n v="10285.337"/>
    <n v="10285.337"/>
    <n v="10388.19"/>
    <n v="10388.19"/>
    <n v="11902.799000000001"/>
    <n v="11902.799000000001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2"/>
    <x v="2"/>
    <x v="2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10118.746999999999"/>
    <n v="10118.746999999999"/>
    <n v="10285.337"/>
    <n v="10285.337"/>
    <n v="10388.19"/>
    <n v="10388.19"/>
    <n v="11902.799000000001"/>
    <n v="11902.8"/>
    <x v="0"/>
    <x v="0"/>
    <x v="0"/>
    <x v="0"/>
    <n v="1.1458010999999999"/>
    <n v="1.1458010999999999"/>
    <s v="2239.7456"/>
    <s v="2239.7456"/>
    <n v="0"/>
    <n v="0"/>
    <n v="0"/>
    <n v="9.9999999838473741E-4"/>
  </r>
  <r>
    <x v="0"/>
    <s v="P06300275"/>
    <x v="0"/>
    <x v="3"/>
    <x v="3"/>
    <x v="3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10118.746999999999"/>
    <n v="10118.746999999999"/>
    <n v="10285.337"/>
    <n v="10285.337"/>
    <n v="10388.19"/>
    <n v="10388.19"/>
    <n v="11902.8"/>
    <n v="11902.8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4"/>
    <x v="4"/>
    <x v="4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10118.746999999999"/>
    <n v="10125.886"/>
    <n v="10285.337"/>
    <n v="10285.790000000001"/>
    <n v="10388.19"/>
    <n v="10388.647000000001"/>
    <n v="11902.8"/>
    <n v="11903.323"/>
    <x v="0"/>
    <x v="0"/>
    <x v="0"/>
    <x v="0"/>
    <n v="1.1458010999999999"/>
    <n v="1.1458010999999999"/>
    <s v="2239.7456"/>
    <s v="2239.7456"/>
    <n v="7.1390000000010332"/>
    <n v="0.45300000000133878"/>
    <n v="0.45700000000033469"/>
    <n v="0.52300000000104774"/>
  </r>
  <r>
    <x v="0"/>
    <s v="P06300275"/>
    <x v="0"/>
    <x v="5"/>
    <x v="5"/>
    <x v="5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10125.886"/>
    <n v="9368.39"/>
    <n v="10285.790000000001"/>
    <n v="9516.3310000000001"/>
    <n v="10388.647000000001"/>
    <n v="9611.4940000000006"/>
    <n v="11903.323"/>
    <n v="11012.86"/>
    <x v="0"/>
    <x v="0"/>
    <x v="0"/>
    <x v="0"/>
    <n v="1.1458010999999999"/>
    <n v="1.1458010999999999"/>
    <s v="2239.7456"/>
    <s v="2239.7456"/>
    <n v="-757.496000000001"/>
    <n v="-769.45900000000074"/>
    <n v="-777.15300000000025"/>
    <n v="-890.46299999999974"/>
  </r>
  <r>
    <x v="0"/>
    <s v="P06300275"/>
    <x v="0"/>
    <x v="6"/>
    <x v="6"/>
    <x v="6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368.39"/>
    <n v="9403.4549999999999"/>
    <n v="9516.3310000000001"/>
    <n v="9553.0540000000001"/>
    <n v="9611.4940000000006"/>
    <n v="9648.5840000000007"/>
    <n v="11012.86"/>
    <n v="11055.358"/>
    <x v="0"/>
    <x v="0"/>
    <x v="0"/>
    <x v="0"/>
    <n v="1.1458010999999999"/>
    <n v="1.1458010999999999"/>
    <s v="2239.7456"/>
    <s v="2239.7456"/>
    <n v="35.065000000000509"/>
    <n v="36.722999999999956"/>
    <n v="37.090000000000146"/>
    <n v="42.497999999999593"/>
  </r>
  <r>
    <x v="0"/>
    <s v="P06300275"/>
    <x v="0"/>
    <x v="7"/>
    <x v="7"/>
    <x v="7"/>
    <x v="1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8"/>
    <x v="8"/>
    <x v="8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9"/>
    <x v="9"/>
    <x v="9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x v="0"/>
    <s v="P06300275"/>
    <x v="0"/>
    <x v="10"/>
    <x v="10"/>
    <x v="10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403.4549999999999"/>
    <n v="9342.3330000000005"/>
    <n v="9553.0540000000001"/>
    <n v="9490.9590000000007"/>
    <n v="9648.5840000000007"/>
    <n v="9585.8680000000004"/>
    <n v="11055.358"/>
    <n v="10983.498"/>
    <x v="0"/>
    <x v="0"/>
    <x v="0"/>
    <x v="0"/>
    <n v="1.1458010999999999"/>
    <n v="1.1458010999999999"/>
    <s v="2239.7456"/>
    <s v="2239.7456"/>
    <n v="-61.121999999999389"/>
    <n v="-62.094999999999345"/>
    <n v="-62.716000000000349"/>
    <n v="-71.860000000000582"/>
  </r>
  <r>
    <x v="0"/>
    <s v="P06300275"/>
    <x v="0"/>
    <x v="11"/>
    <x v="11"/>
    <x v="11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342.3330000000005"/>
    <n v="9323.68"/>
    <n v="9490.9590000000007"/>
    <n v="9472.009"/>
    <n v="9585.8680000000004"/>
    <n v="9566.7289999999994"/>
    <n v="10983.498"/>
    <n v="10961.567999999999"/>
    <x v="0"/>
    <x v="0"/>
    <x v="0"/>
    <x v="0"/>
    <n v="1.1458010999999999"/>
    <n v="1.1458010999999999"/>
    <s v="2239.7456"/>
    <s v="2239.7456"/>
    <n v="-18.653000000000247"/>
    <n v="-18.950000000000728"/>
    <n v="-19.139000000001033"/>
    <n v="-21.930000000000291"/>
  </r>
  <r>
    <x v="0"/>
    <s v="P06300275"/>
    <x v="0"/>
    <x v="12"/>
    <x v="12"/>
    <x v="12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323.68"/>
    <n v="9358.5779999999995"/>
    <n v="9472.009"/>
    <n v="9507.6479999999992"/>
    <n v="9566.7289999999994"/>
    <n v="9602.7250000000004"/>
    <n v="10961.567999999999"/>
    <n v="11002.8125"/>
    <x v="0"/>
    <x v="0"/>
    <x v="0"/>
    <x v="0"/>
    <n v="1.1458010999999999"/>
    <n v="1.1458010999999999"/>
    <s v="2239.7456"/>
    <s v="2239.7456"/>
    <n v="34.897999999999229"/>
    <n v="35.638999999999214"/>
    <n v="35.996000000001004"/>
    <n v="41.244500000000698"/>
  </r>
  <r>
    <x v="0"/>
    <s v="P06300275"/>
    <x v="0"/>
    <x v="13"/>
    <x v="13"/>
    <x v="13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39.7456"/>
    <s v="2242.9338"/>
    <n v="0"/>
    <n v="0"/>
    <n v="0"/>
    <n v="0"/>
  </r>
  <r>
    <x v="0"/>
    <s v="P06300275"/>
    <x v="0"/>
    <x v="14"/>
    <x v="14"/>
    <x v="14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15"/>
    <x v="15"/>
    <x v="15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16"/>
    <x v="16"/>
    <x v="16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5"/>
    <n v="11002.812"/>
    <x v="0"/>
    <x v="0"/>
    <x v="0"/>
    <x v="0"/>
    <n v="1.1458010999999999"/>
    <n v="1.1458010999999999"/>
    <s v="2242.9338"/>
    <s v="2242.9338"/>
    <n v="0"/>
    <n v="0"/>
    <n v="0"/>
    <n v="-5.0000000010186341E-4"/>
  </r>
  <r>
    <x v="0"/>
    <s v="P06300275"/>
    <x v="0"/>
    <x v="17"/>
    <x v="17"/>
    <x v="17"/>
    <x v="1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"/>
    <n v="11002.812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18"/>
    <x v="18"/>
    <x v="18"/>
    <x v="3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"/>
    <n v="11002.812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19"/>
    <x v="19"/>
    <x v="19"/>
    <x v="4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358.5779999999995"/>
    <n v="9358.5779999999995"/>
    <n v="9507.6479999999992"/>
    <n v="9507.6479999999992"/>
    <n v="9602.7250000000004"/>
    <n v="9602.7250000000004"/>
    <n v="11002.812"/>
    <n v="11002.812"/>
    <x v="0"/>
    <x v="0"/>
    <x v="0"/>
    <x v="0"/>
    <n v="1.1458010999999999"/>
    <n v="1.1458010999999999"/>
    <s v="2242.9338"/>
    <s v="2242.9338"/>
    <n v="0"/>
    <n v="0"/>
    <n v="0"/>
    <n v="0"/>
  </r>
  <r>
    <x v="0"/>
    <s v="P06300275"/>
    <x v="0"/>
    <x v="20"/>
    <x v="20"/>
    <x v="20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358.5779999999995"/>
    <n v="9379.77"/>
    <n v="9507.6479999999992"/>
    <n v="9508.9920000000002"/>
    <n v="9602.7250000000004"/>
    <n v="9604.0820000000003"/>
    <n v="11002.812"/>
    <n v="11004.367"/>
    <x v="0"/>
    <x v="0"/>
    <x v="0"/>
    <x v="0"/>
    <n v="1.1458010999999999"/>
    <n v="1.1458010999999999"/>
    <s v="2242.9338"/>
    <s v="2242.9338"/>
    <n v="21.192000000000917"/>
    <n v="1.3440000000009604"/>
    <n v="1.3569999999999709"/>
    <n v="1.555000000000291"/>
  </r>
  <r>
    <x v="0"/>
    <s v="P06300275"/>
    <x v="0"/>
    <x v="21"/>
    <x v="21"/>
    <x v="21"/>
    <x v="2"/>
    <x v="0"/>
    <x v="0"/>
    <x v="0"/>
    <x v="0"/>
    <x v="0"/>
    <x v="0"/>
    <n v="1098.72"/>
    <n v="1098.72"/>
    <d v="1985-04-06T00:00:00"/>
    <d v="1985-04-06T00:00:00"/>
    <d v="2001-07-06T00:00:00"/>
    <d v="2001-07-06T00:00:00"/>
    <n v="56"/>
    <n v="56"/>
    <n v="19"/>
    <n v="19"/>
    <x v="0"/>
    <x v="0"/>
    <s v="22"/>
    <s v="22"/>
    <x v="1"/>
    <x v="1"/>
    <s v="22"/>
    <s v="22"/>
    <x v="0"/>
    <x v="0"/>
    <s v="3.27"/>
    <s v="3.27"/>
    <n v="9379.77"/>
    <n v="9344.7919999999995"/>
    <n v="9508.9920000000002"/>
    <n v="9542.2489999999998"/>
    <n v="9604.0820000000003"/>
    <n v="9637.6720000000005"/>
    <n v="11004.367"/>
    <n v="11042.854499999999"/>
    <x v="0"/>
    <x v="0"/>
    <x v="0"/>
    <x v="0"/>
    <n v="1.1458010999999999"/>
    <n v="1.1458010999999999"/>
    <s v="2242.9338"/>
    <s v="2242.9338"/>
    <n v="-34.978000000000975"/>
    <n v="33.256999999999607"/>
    <n v="33.590000000000146"/>
    <n v="38.487499999999272"/>
  </r>
  <r>
    <x v="0"/>
    <s v="P06449475"/>
    <x v="0"/>
    <x v="0"/>
    <x v="0"/>
    <x v="0"/>
    <x v="0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872.3706000000002"/>
    <n v="4872.3706000000002"/>
    <n v="4948.5443999999998"/>
    <n v="4948.5443999999998"/>
    <n v="4998.0303000000004"/>
    <n v="4998.0303000000004"/>
    <n v="5872.0569999999998"/>
    <n v="5872.0569999999998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1"/>
    <x v="1"/>
    <x v="1"/>
    <x v="1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872.3706000000002"/>
    <n v="4872.3706000000002"/>
    <n v="4948.5443999999998"/>
    <n v="4948.5443999999998"/>
    <n v="4998.0303000000004"/>
    <n v="4998.0303000000004"/>
    <n v="5872.0569999999998"/>
    <n v="5872.0569999999998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2"/>
    <x v="2"/>
    <x v="2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872.3706000000002"/>
    <n v="4872.3706000000002"/>
    <n v="4948.5443999999998"/>
    <n v="4948.5443999999998"/>
    <n v="4998.0303000000004"/>
    <n v="4998.03"/>
    <n v="5872.0569999999998"/>
    <n v="5872.0565999999999"/>
    <x v="0"/>
    <x v="0"/>
    <x v="0"/>
    <x v="0"/>
    <n v="1.1748742999999999"/>
    <n v="1.1748742999999999"/>
    <s v="3080.8286"/>
    <s v="3080.8286"/>
    <n v="0"/>
    <n v="0"/>
    <n v="-3.0000000060681487E-4"/>
    <n v="-3.9999999989959178E-4"/>
  </r>
  <r>
    <x v="0"/>
    <s v="P06449475"/>
    <x v="0"/>
    <x v="3"/>
    <x v="3"/>
    <x v="3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872.3706000000002"/>
    <n v="4872.3706000000002"/>
    <n v="4948.5443999999998"/>
    <n v="4948.5443999999998"/>
    <n v="4998.03"/>
    <n v="4998.03"/>
    <n v="5872.0565999999999"/>
    <n v="5872.0565999999999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4"/>
    <x v="4"/>
    <x v="4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872.3706000000002"/>
    <n v="4875.808"/>
    <n v="4948.5443999999998"/>
    <n v="4948.7627000000002"/>
    <n v="4998.03"/>
    <n v="4998.2505000000001"/>
    <n v="5872.0565999999999"/>
    <n v="5872.3159999999998"/>
    <x v="0"/>
    <x v="0"/>
    <x v="0"/>
    <x v="0"/>
    <n v="1.1748742999999999"/>
    <n v="1.1748742999999999"/>
    <s v="3080.8286"/>
    <s v="3080.8286"/>
    <n v="3.4373999999997977"/>
    <n v="0.21830000000045402"/>
    <n v="0.22050000000035652"/>
    <n v="0.25939999999991414"/>
  </r>
  <r>
    <x v="0"/>
    <s v="P06449475"/>
    <x v="0"/>
    <x v="5"/>
    <x v="5"/>
    <x v="5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875.808"/>
    <n v="4511.0590000000002"/>
    <n v="4948.7627000000002"/>
    <n v="4578.5559999999996"/>
    <n v="4998.2505000000001"/>
    <n v="4624.3419999999996"/>
    <n v="5872.3159999999998"/>
    <n v="5433.02"/>
    <x v="0"/>
    <x v="0"/>
    <x v="0"/>
    <x v="0"/>
    <n v="1.1748742999999999"/>
    <n v="1.1748742999999999"/>
    <s v="3080.8286"/>
    <s v="3080.8286"/>
    <n v="-364.7489999999998"/>
    <n v="-370.20670000000064"/>
    <n v="-373.90850000000046"/>
    <n v="-439.29599999999937"/>
  </r>
  <r>
    <x v="0"/>
    <s v="P06449475"/>
    <x v="0"/>
    <x v="6"/>
    <x v="6"/>
    <x v="6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11.0590000000002"/>
    <n v="4527.9440000000004"/>
    <n v="4578.5559999999996"/>
    <n v="4596.2240000000002"/>
    <n v="4624.3419999999996"/>
    <n v="4642.1864999999998"/>
    <n v="5433.02"/>
    <n v="5453.9859999999999"/>
    <x v="0"/>
    <x v="0"/>
    <x v="0"/>
    <x v="0"/>
    <n v="1.1748742999999999"/>
    <n v="1.1748742999999999"/>
    <s v="3080.8286"/>
    <s v="3080.8286"/>
    <n v="16.885000000000218"/>
    <n v="17.668000000000575"/>
    <n v="17.844500000000153"/>
    <n v="20.96599999999944"/>
  </r>
  <r>
    <x v="0"/>
    <s v="P06449475"/>
    <x v="0"/>
    <x v="7"/>
    <x v="7"/>
    <x v="7"/>
    <x v="1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8"/>
    <x v="8"/>
    <x v="8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9"/>
    <x v="9"/>
    <x v="9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x v="0"/>
    <s v="P06449475"/>
    <x v="0"/>
    <x v="10"/>
    <x v="10"/>
    <x v="10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27.9440000000004"/>
    <n v="4498.5119999999997"/>
    <n v="4596.2240000000002"/>
    <n v="4566.3490000000002"/>
    <n v="4642.1864999999998"/>
    <n v="4612.0127000000002"/>
    <n v="5453.9859999999999"/>
    <n v="5418.5349999999999"/>
    <x v="0"/>
    <x v="0"/>
    <x v="0"/>
    <x v="0"/>
    <n v="1.1748742999999999"/>
    <n v="1.1748742999999999"/>
    <s v="3080.8286"/>
    <s v="3080.8286"/>
    <n v="-29.432000000000698"/>
    <n v="-29.875"/>
    <n v="-30.173799999999574"/>
    <n v="-35.451000000000022"/>
  </r>
  <r>
    <x v="0"/>
    <s v="P06449475"/>
    <x v="0"/>
    <x v="11"/>
    <x v="11"/>
    <x v="11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498.5119999999997"/>
    <n v="4495.0326999999997"/>
    <n v="4566.3490000000002"/>
    <n v="4562.8163999999997"/>
    <n v="4612.0127000000002"/>
    <n v="4608.4443000000001"/>
    <n v="5418.5349999999999"/>
    <n v="5414.3433000000005"/>
    <x v="0"/>
    <x v="0"/>
    <x v="0"/>
    <x v="0"/>
    <n v="1.1748742999999999"/>
    <n v="1.1748742999999999"/>
    <s v="3080.8286"/>
    <s v="3080.8286"/>
    <n v="-3.4792999999999665"/>
    <n v="-3.5326000000004569"/>
    <n v="-3.5684000000001106"/>
    <n v="-4.1916999999994005"/>
  </r>
  <r>
    <x v="0"/>
    <s v="P06449475"/>
    <x v="0"/>
    <x v="12"/>
    <x v="12"/>
    <x v="12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495.0326999999997"/>
    <n v="4511.8573999999999"/>
    <n v="4562.8163999999997"/>
    <n v="4579.9844000000003"/>
    <n v="4608.4443000000001"/>
    <n v="4625.7839999999997"/>
    <n v="5414.3433000000005"/>
    <n v="5434.7150000000001"/>
    <x v="0"/>
    <x v="0"/>
    <x v="0"/>
    <x v="0"/>
    <n v="1.1748742999999999"/>
    <n v="1.1748742999999999"/>
    <s v="3080.8286"/>
    <s v="3080.8286"/>
    <n v="16.824700000000121"/>
    <n v="17.168000000000575"/>
    <n v="17.339699999999539"/>
    <n v="20.371699999999691"/>
  </r>
  <r>
    <x v="0"/>
    <s v="P06449475"/>
    <x v="0"/>
    <x v="13"/>
    <x v="13"/>
    <x v="13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0.8286"/>
    <s v="3087.1033"/>
    <n v="0"/>
    <n v="0"/>
    <n v="0"/>
    <n v="0"/>
  </r>
  <r>
    <x v="0"/>
    <s v="P06449475"/>
    <x v="0"/>
    <x v="14"/>
    <x v="14"/>
    <x v="14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15"/>
    <x v="15"/>
    <x v="15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16"/>
    <x v="16"/>
    <x v="16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39999999997"/>
    <n v="4625.7847000000002"/>
    <n v="5434.7150000000001"/>
    <n v="5434.7152999999998"/>
    <x v="0"/>
    <x v="0"/>
    <x v="0"/>
    <x v="0"/>
    <n v="1.1748742999999999"/>
    <n v="1.1748742999999999"/>
    <s v="3087.1033"/>
    <s v="3087.1033"/>
    <n v="0"/>
    <n v="0"/>
    <n v="7.0000000050640665E-4"/>
    <n v="2.9999999969732016E-4"/>
  </r>
  <r>
    <x v="0"/>
    <s v="P06449475"/>
    <x v="0"/>
    <x v="17"/>
    <x v="17"/>
    <x v="17"/>
    <x v="1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47000000002"/>
    <n v="4625.7847000000002"/>
    <n v="5434.7152999999998"/>
    <n v="5434.7152999999998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18"/>
    <x v="18"/>
    <x v="18"/>
    <x v="3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47000000002"/>
    <n v="4625.7847000000002"/>
    <n v="5434.7152999999998"/>
    <n v="5434.7152999999998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19"/>
    <x v="19"/>
    <x v="19"/>
    <x v="4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11.8573999999999"/>
    <n v="4511.8573999999999"/>
    <n v="4579.9844000000003"/>
    <n v="4579.9844000000003"/>
    <n v="4625.7847000000002"/>
    <n v="4625.7847000000002"/>
    <n v="5434.7152999999998"/>
    <n v="5434.7152999999998"/>
    <x v="0"/>
    <x v="0"/>
    <x v="0"/>
    <x v="0"/>
    <n v="1.1748742999999999"/>
    <n v="1.1748742999999999"/>
    <s v="3087.1033"/>
    <s v="3087.1033"/>
    <n v="0"/>
    <n v="0"/>
    <n v="0"/>
    <n v="0"/>
  </r>
  <r>
    <x v="0"/>
    <s v="P06449475"/>
    <x v="0"/>
    <x v="20"/>
    <x v="20"/>
    <x v="20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11.8573999999999"/>
    <n v="4522.0739999999996"/>
    <n v="4579.9844000000003"/>
    <n v="4580.6323000000002"/>
    <n v="4625.7847000000002"/>
    <n v="4626.4385000000002"/>
    <n v="5434.7152999999998"/>
    <n v="5435.4834000000001"/>
    <x v="0"/>
    <x v="0"/>
    <x v="0"/>
    <x v="0"/>
    <n v="1.1748742999999999"/>
    <n v="1.1748742999999999"/>
    <s v="3087.1033"/>
    <s v="3087.1033"/>
    <n v="10.216599999999744"/>
    <n v="0.64789999999993597"/>
    <n v="0.65380000000004657"/>
    <n v="0.76810000000023138"/>
  </r>
  <r>
    <x v="0"/>
    <s v="P06449475"/>
    <x v="0"/>
    <x v="21"/>
    <x v="21"/>
    <x v="21"/>
    <x v="2"/>
    <x v="0"/>
    <x v="0"/>
    <x v="0"/>
    <x v="0"/>
    <x v="0"/>
    <x v="0"/>
    <n v="1319.04"/>
    <n v="1319.04"/>
    <d v="1999-07-28T00:00:00"/>
    <d v="1999-07-28T00:00:00"/>
    <d v="2022-05-28T00:00:00"/>
    <d v="2022-05-28T00:00:00"/>
    <n v="48"/>
    <n v="48"/>
    <n v="27"/>
    <n v="27"/>
    <x v="1"/>
    <x v="1"/>
    <s v="NA"/>
    <s v="NA"/>
    <x v="0"/>
    <x v="0"/>
    <s v="NA"/>
    <s v="NA"/>
    <x v="0"/>
    <x v="0"/>
    <s v="4.58"/>
    <s v="4.58"/>
    <n v="4522.0739999999996"/>
    <n v="4505.2114000000001"/>
    <n v="4580.6323000000002"/>
    <n v="4596.6522999999997"/>
    <n v="4626.4385000000002"/>
    <n v="4642.6189999999997"/>
    <n v="5435.4834000000001"/>
    <n v="5454.4937"/>
    <x v="0"/>
    <x v="0"/>
    <x v="0"/>
    <x v="0"/>
    <n v="1.1748742999999999"/>
    <n v="1.1748742999999999"/>
    <s v="3087.1033"/>
    <s v="3087.1033"/>
    <n v="-16.862599999999475"/>
    <n v="16.019999999999527"/>
    <n v="16.180499999999483"/>
    <n v="19.010299999999916"/>
  </r>
  <r>
    <x v="0"/>
    <s v="P08119248"/>
    <x v="0"/>
    <x v="0"/>
    <x v="0"/>
    <x v="0"/>
    <x v="0"/>
    <x v="0"/>
    <x v="0"/>
    <x v="1"/>
    <x v="1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2319.78"/>
    <n v="12319.78"/>
    <n v="12572.371999999999"/>
    <n v="12572.371999999999"/>
    <n v="12698.096"/>
    <n v="12698.096"/>
    <n v="14121.86"/>
    <n v="14121.86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1"/>
    <x v="1"/>
    <x v="1"/>
    <x v="1"/>
    <x v="0"/>
    <x v="0"/>
    <x v="1"/>
    <x v="1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2319.78"/>
    <n v="12319.78"/>
    <n v="12572.371999999999"/>
    <n v="12572.371999999999"/>
    <n v="12698.096"/>
    <n v="12698.096"/>
    <n v="14121.86"/>
    <n v="14121.86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2"/>
    <x v="2"/>
    <x v="2"/>
    <x v="2"/>
    <x v="0"/>
    <x v="0"/>
    <x v="1"/>
    <x v="1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2319.78"/>
    <n v="12319.78"/>
    <n v="12572.371999999999"/>
    <n v="12572.371999999999"/>
    <n v="12698.096"/>
    <n v="12698.096"/>
    <n v="14121.86"/>
    <n v="14121.859"/>
    <x v="0"/>
    <x v="0"/>
    <x v="0"/>
    <x v="0"/>
    <n v="1.1121242"/>
    <n v="1.1121242"/>
    <s v="7178.6167"/>
    <s v="7178.6167"/>
    <n v="0"/>
    <n v="0"/>
    <n v="0"/>
    <n v="-1.0000000002037268E-3"/>
  </r>
  <r>
    <x v="0"/>
    <s v="P08119248"/>
    <x v="0"/>
    <x v="3"/>
    <x v="3"/>
    <x v="3"/>
    <x v="2"/>
    <x v="0"/>
    <x v="0"/>
    <x v="1"/>
    <x v="1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2319.78"/>
    <n v="12319.78"/>
    <n v="12572.371999999999"/>
    <n v="12572.371999999999"/>
    <n v="12698.096"/>
    <n v="12698.096"/>
    <n v="14121.859"/>
    <n v="14121.859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4"/>
    <x v="4"/>
    <x v="4"/>
    <x v="2"/>
    <x v="0"/>
    <x v="0"/>
    <x v="1"/>
    <x v="1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2319.78"/>
    <n v="12322.995000000001"/>
    <n v="12572.371999999999"/>
    <n v="12572.576999999999"/>
    <n v="12698.096"/>
    <n v="12698.303"/>
    <n v="14121.859"/>
    <n v="14122.09"/>
    <x v="0"/>
    <x v="0"/>
    <x v="0"/>
    <x v="0"/>
    <n v="1.1121242"/>
    <n v="1.1121242"/>
    <s v="7178.6167"/>
    <s v="7178.6167"/>
    <n v="3.2150000000001455"/>
    <n v="0.20499999999992724"/>
    <n v="0.20700000000033469"/>
    <n v="0.23099999999976717"/>
  </r>
  <r>
    <x v="0"/>
    <s v="P08119248"/>
    <x v="0"/>
    <x v="5"/>
    <x v="5"/>
    <x v="5"/>
    <x v="2"/>
    <x v="0"/>
    <x v="0"/>
    <x v="1"/>
    <x v="1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2322.995000000001"/>
    <n v="11403.312"/>
    <n v="12572.576999999999"/>
    <n v="11634.249"/>
    <n v="12698.303"/>
    <n v="11750.592000000001"/>
    <n v="14122.09"/>
    <n v="13068.116"/>
    <x v="0"/>
    <x v="0"/>
    <x v="0"/>
    <x v="0"/>
    <n v="1.1121242"/>
    <n v="1.1121242"/>
    <s v="7178.6167"/>
    <s v="7178.6167"/>
    <n v="-919.6830000000009"/>
    <n v="-938.32799999999952"/>
    <n v="-947.71099999999933"/>
    <n v="-1053.9740000000002"/>
  </r>
  <r>
    <x v="0"/>
    <s v="P08119248"/>
    <x v="0"/>
    <x v="6"/>
    <x v="6"/>
    <x v="6"/>
    <x v="2"/>
    <x v="0"/>
    <x v="0"/>
    <x v="1"/>
    <x v="1"/>
    <x v="2"/>
    <x v="2"/>
    <n v="1195.44"/>
    <n v="1195.44"/>
    <d v="1991-12-09T00:00:00"/>
    <d v="1991-12-09T00:00:00"/>
    <d v="2025-01-01T00:00:00"/>
    <d v="2025-01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403.312"/>
    <n v="11460.187"/>
    <n v="11634.249"/>
    <n v="11690.484"/>
    <n v="11750.592000000001"/>
    <n v="11807.388999999999"/>
    <n v="13068.116"/>
    <n v="13131.282999999999"/>
    <x v="0"/>
    <x v="0"/>
    <x v="0"/>
    <x v="0"/>
    <n v="1.1121242"/>
    <n v="1.1121242"/>
    <s v="7178.6167"/>
    <s v="7178.6167"/>
    <n v="56.875"/>
    <n v="56.235000000000582"/>
    <n v="56.796999999998661"/>
    <n v="63.166999999999462"/>
  </r>
  <r>
    <x v="0"/>
    <s v="P08119248"/>
    <x v="0"/>
    <x v="7"/>
    <x v="7"/>
    <x v="7"/>
    <x v="1"/>
    <x v="0"/>
    <x v="2"/>
    <x v="1"/>
    <x v="1"/>
    <x v="2"/>
    <x v="2"/>
    <n v="1195.44"/>
    <n v="1195.44"/>
    <d v="1991-12-09T00:00:00"/>
    <d v="1991-12-09T00:00:00"/>
    <d v="2025-01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460.187"/>
    <n v="11460.187"/>
    <n v="11690.484"/>
    <n v="11690.484"/>
    <n v="11807.388999999999"/>
    <n v="11807.388999999999"/>
    <n v="13131.282999999999"/>
    <n v="13131.282999999999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8"/>
    <x v="8"/>
    <x v="8"/>
    <x v="2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460.187"/>
    <n v="11460.187"/>
    <n v="11690.484"/>
    <n v="11690.484"/>
    <n v="11807.388999999999"/>
    <n v="11807.388999999999"/>
    <n v="13131.282999999999"/>
    <n v="13131.282999999999"/>
    <x v="0"/>
    <x v="0"/>
    <x v="0"/>
    <x v="0"/>
    <n v="1.1121242"/>
    <n v="1.1121242"/>
    <s v="7178.6167"/>
    <s v="7178.6167"/>
    <n v="0"/>
    <n v="0"/>
    <n v="0"/>
    <n v="0"/>
  </r>
  <r>
    <x v="0"/>
    <s v="P08119248"/>
    <x v="0"/>
    <x v="9"/>
    <x v="9"/>
    <x v="9"/>
    <x v="2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460.187"/>
    <n v="11466.020500000001"/>
    <n v="11690.484"/>
    <n v="11696.316000000001"/>
    <n v="11807.388999999999"/>
    <n v="11813.279"/>
    <n v="13131.282999999999"/>
    <n v="13137.834000000001"/>
    <x v="0"/>
    <x v="0"/>
    <x v="0"/>
    <x v="0"/>
    <n v="1.1121242"/>
    <n v="1.1121242"/>
    <s v="7178.6167"/>
    <s v="7178.6167"/>
    <n v="5.8335000000006403"/>
    <n v="5.8320000000003347"/>
    <n v="5.8900000000012369"/>
    <n v="6.5510000000012951"/>
  </r>
  <r>
    <x v="0"/>
    <s v="P08119248"/>
    <x v="0"/>
    <x v="10"/>
    <x v="10"/>
    <x v="10"/>
    <x v="2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466.020500000001"/>
    <n v="11391.491"/>
    <n v="11696.316000000001"/>
    <n v="11620.29"/>
    <n v="11813.279"/>
    <n v="11736.493"/>
    <n v="13137.834000000001"/>
    <n v="13052.438"/>
    <x v="0"/>
    <x v="0"/>
    <x v="0"/>
    <x v="0"/>
    <n v="1.1121242"/>
    <n v="1.1121242"/>
    <s v="7178.6167"/>
    <s v="7178.6167"/>
    <n v="-74.529500000000553"/>
    <n v="-76.02599999999984"/>
    <n v="-76.786000000000058"/>
    <n v="-85.39600000000064"/>
  </r>
  <r>
    <x v="0"/>
    <s v="P08119248"/>
    <x v="0"/>
    <x v="11"/>
    <x v="11"/>
    <x v="11"/>
    <x v="2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391.491"/>
    <n v="11302.01"/>
    <n v="11620.29"/>
    <n v="11529.011"/>
    <n v="11736.493"/>
    <n v="11644.300999999999"/>
    <n v="13052.438"/>
    <n v="12949.909"/>
    <x v="0"/>
    <x v="0"/>
    <x v="0"/>
    <x v="0"/>
    <n v="1.1121242"/>
    <n v="1.1121242"/>
    <s v="7178.6167"/>
    <s v="7178.6167"/>
    <n v="-89.480999999999767"/>
    <n v="-91.279000000000451"/>
    <n v="-92.192000000000917"/>
    <n v="-102.52900000000045"/>
  </r>
  <r>
    <x v="0"/>
    <s v="P08119248"/>
    <x v="0"/>
    <x v="12"/>
    <x v="12"/>
    <x v="12"/>
    <x v="2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302.01"/>
    <n v="11358.379000000001"/>
    <n v="11529.011"/>
    <n v="11583.501"/>
    <n v="11644.300999999999"/>
    <n v="11699.335999999999"/>
    <n v="12949.909"/>
    <n v="13011.115"/>
    <x v="0"/>
    <x v="0"/>
    <x v="0"/>
    <x v="0"/>
    <n v="1.1121242"/>
    <n v="1.1121242"/>
    <s v="7178.6167"/>
    <s v="7178.6167"/>
    <n v="56.369000000000597"/>
    <n v="54.489999999999782"/>
    <n v="55.034999999999854"/>
    <n v="61.206000000000131"/>
  </r>
  <r>
    <x v="0"/>
    <s v="P08119248"/>
    <x v="0"/>
    <x v="13"/>
    <x v="13"/>
    <x v="13"/>
    <x v="2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78.6167"/>
    <s v="7190.5713"/>
    <n v="0"/>
    <n v="0"/>
    <n v="0"/>
    <n v="0"/>
  </r>
  <r>
    <x v="0"/>
    <s v="P08119248"/>
    <x v="0"/>
    <x v="14"/>
    <x v="14"/>
    <x v="14"/>
    <x v="2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5"/>
    <x v="15"/>
    <x v="15"/>
    <x v="2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6"/>
    <x v="16"/>
    <x v="16"/>
    <x v="2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7"/>
    <x v="17"/>
    <x v="17"/>
    <x v="1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8"/>
    <x v="18"/>
    <x v="18"/>
    <x v="3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19"/>
    <x v="19"/>
    <x v="19"/>
    <x v="4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x v="0"/>
    <s v="P08119248"/>
    <x v="0"/>
    <x v="20"/>
    <x v="20"/>
    <x v="20"/>
    <x v="2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358.379000000001"/>
    <n v="11389.226000000001"/>
    <n v="11583.501"/>
    <n v="11590.898999999999"/>
    <n v="11699.335999999999"/>
    <n v="11706.808999999999"/>
    <n v="13011.115"/>
    <n v="13019.425999999999"/>
    <x v="0"/>
    <x v="0"/>
    <x v="0"/>
    <x v="0"/>
    <n v="1.1121242"/>
    <n v="1.1121242"/>
    <s v="7190.5713"/>
    <s v="7190.5713"/>
    <n v="30.846999999999753"/>
    <n v="7.3979999999992287"/>
    <n v="7.4729999999999563"/>
    <n v="8.3109999999996944"/>
  </r>
  <r>
    <x v="0"/>
    <s v="P08119248"/>
    <x v="0"/>
    <x v="21"/>
    <x v="21"/>
    <x v="21"/>
    <x v="2"/>
    <x v="2"/>
    <x v="2"/>
    <x v="1"/>
    <x v="1"/>
    <x v="2"/>
    <x v="2"/>
    <n v="1195.44"/>
    <n v="1195.44"/>
    <d v="1991-12-09T00:00:00"/>
    <d v="1991-12-09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5.86"/>
    <s v="5.86"/>
    <n v="11389.226000000001"/>
    <n v="11332.703"/>
    <n v="11590.898999999999"/>
    <n v="11641.388999999999"/>
    <n v="11706.808999999999"/>
    <n v="11757.803"/>
    <n v="13019.425999999999"/>
    <n v="13076.138000000001"/>
    <x v="0"/>
    <x v="0"/>
    <x v="0"/>
    <x v="0"/>
    <n v="1.1121242"/>
    <n v="1.1121242"/>
    <s v="7190.5713"/>
    <s v="7190.5713"/>
    <n v="-56.523000000001048"/>
    <n v="50.489999999999782"/>
    <n v="50.994000000000597"/>
    <n v="56.712000000001353"/>
  </r>
  <r>
    <x v="0"/>
    <s v="P08389295"/>
    <x v="0"/>
    <x v="0"/>
    <x v="0"/>
    <x v="0"/>
    <x v="0"/>
    <x v="0"/>
    <x v="0"/>
    <x v="1"/>
    <x v="1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1"/>
    <x v="1"/>
    <x v="1"/>
    <x v="1"/>
    <x v="0"/>
    <x v="0"/>
    <x v="1"/>
    <x v="1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2"/>
    <x v="2"/>
    <x v="2"/>
    <x v="2"/>
    <x v="0"/>
    <x v="0"/>
    <x v="1"/>
    <x v="1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3"/>
    <x v="3"/>
    <x v="3"/>
    <x v="2"/>
    <x v="0"/>
    <x v="0"/>
    <x v="1"/>
    <x v="1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4"/>
    <x v="4"/>
    <x v="4"/>
    <x v="2"/>
    <x v="0"/>
    <x v="0"/>
    <x v="1"/>
    <x v="1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8739.998"/>
    <n v="18744.888999999999"/>
    <n v="19090.62"/>
    <n v="19090.93"/>
    <n v="19281.525000000001"/>
    <n v="19281.838"/>
    <n v="21673.245999999999"/>
    <n v="21673.599999999999"/>
    <x v="0"/>
    <x v="0"/>
    <x v="0"/>
    <x v="0"/>
    <n v="1.1240422000000001"/>
    <n v="1.1240422000000001"/>
    <s v="5137.9272"/>
    <s v="5137.9272"/>
    <n v="4.8909999999996217"/>
    <n v="0.31000000000130967"/>
    <n v="0.31299999999828287"/>
    <n v="0.35399999999935972"/>
  </r>
  <r>
    <x v="0"/>
    <s v="P08389295"/>
    <x v="0"/>
    <x v="5"/>
    <x v="5"/>
    <x v="5"/>
    <x v="2"/>
    <x v="0"/>
    <x v="0"/>
    <x v="1"/>
    <x v="1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8744.888999999999"/>
    <n v="17343.57"/>
    <n v="19090.93"/>
    <n v="17663.738000000001"/>
    <n v="19281.838"/>
    <n v="17840.375"/>
    <n v="21673.599999999999"/>
    <n v="20053.333999999999"/>
    <x v="0"/>
    <x v="0"/>
    <x v="0"/>
    <x v="0"/>
    <n v="1.1240422000000001"/>
    <n v="1.1240422000000001"/>
    <s v="5137.9272"/>
    <s v="5137.9272"/>
    <n v="-1401.3189999999995"/>
    <n v="-1427.1919999999991"/>
    <n v="-1441.4629999999997"/>
    <n v="-1620.2659999999996"/>
  </r>
  <r>
    <x v="0"/>
    <s v="P08389295"/>
    <x v="0"/>
    <x v="6"/>
    <x v="6"/>
    <x v="6"/>
    <x v="2"/>
    <x v="0"/>
    <x v="0"/>
    <x v="1"/>
    <x v="1"/>
    <x v="2"/>
    <x v="2"/>
    <n v="710.64"/>
    <n v="710.64"/>
    <d v="1983-09-28T00:00:00"/>
    <d v="1983-09-28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343.57"/>
    <n v="17430.072"/>
    <n v="17663.738000000001"/>
    <n v="17749.116999999998"/>
    <n v="17840.375"/>
    <n v="17926.607"/>
    <n v="20053.333999999999"/>
    <n v="20150.263999999999"/>
    <x v="0"/>
    <x v="0"/>
    <x v="0"/>
    <x v="0"/>
    <n v="1.1240422000000001"/>
    <n v="1.1240422000000001"/>
    <s v="5137.9272"/>
    <s v="5137.9272"/>
    <n v="86.502000000000407"/>
    <n v="85.378999999997177"/>
    <n v="86.231999999999971"/>
    <n v="96.930000000000291"/>
  </r>
  <r>
    <x v="0"/>
    <s v="P08389295"/>
    <x v="0"/>
    <x v="7"/>
    <x v="7"/>
    <x v="7"/>
    <x v="1"/>
    <x v="0"/>
    <x v="2"/>
    <x v="1"/>
    <x v="1"/>
    <x v="2"/>
    <x v="2"/>
    <n v="710.64"/>
    <n v="710.64"/>
    <d v="1983-09-28T00:00:00"/>
    <d v="1983-09-28T00:00:00"/>
    <d v="2025-01-01T00:00:00"/>
    <d v="2025-02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430.072"/>
    <n v="17430.072"/>
    <n v="17749.116999999998"/>
    <n v="17749.116999999998"/>
    <n v="17926.607"/>
    <n v="17926.607"/>
    <n v="20150.263999999999"/>
    <n v="20150.263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8"/>
    <x v="8"/>
    <x v="8"/>
    <x v="2"/>
    <x v="2"/>
    <x v="2"/>
    <x v="1"/>
    <x v="1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430.072"/>
    <n v="17430.072"/>
    <n v="17749.116999999998"/>
    <n v="17749.116999999998"/>
    <n v="17926.607"/>
    <n v="17926.607"/>
    <n v="20150.263999999999"/>
    <n v="20150.263999999999"/>
    <x v="0"/>
    <x v="0"/>
    <x v="0"/>
    <x v="0"/>
    <n v="1.1240422000000001"/>
    <n v="1.1240422000000001"/>
    <s v="5137.9272"/>
    <s v="5137.9272"/>
    <n v="0"/>
    <n v="0"/>
    <n v="0"/>
    <n v="0"/>
  </r>
  <r>
    <x v="0"/>
    <s v="P08389295"/>
    <x v="0"/>
    <x v="9"/>
    <x v="9"/>
    <x v="9"/>
    <x v="2"/>
    <x v="2"/>
    <x v="2"/>
    <x v="1"/>
    <x v="1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430.072"/>
    <n v="17432.59"/>
    <n v="17749.116999999998"/>
    <n v="17751.633000000002"/>
    <n v="17926.607"/>
    <n v="17929.148000000001"/>
    <n v="20150.263999999999"/>
    <n v="20153.12"/>
    <x v="0"/>
    <x v="0"/>
    <x v="0"/>
    <x v="0"/>
    <n v="1.1240422000000001"/>
    <n v="1.1240422000000001"/>
    <s v="5137.9272"/>
    <s v="5137.9272"/>
    <n v="2.5180000000000291"/>
    <n v="2.5160000000032596"/>
    <n v="2.5410000000010768"/>
    <n v="2.8559999999997672"/>
  </r>
  <r>
    <x v="0"/>
    <s v="P08389295"/>
    <x v="0"/>
    <x v="10"/>
    <x v="10"/>
    <x v="10"/>
    <x v="2"/>
    <x v="2"/>
    <x v="2"/>
    <x v="1"/>
    <x v="1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432.59"/>
    <n v="17319.276999999998"/>
    <n v="17751.633000000002"/>
    <n v="17636.248"/>
    <n v="17929.148000000001"/>
    <n v="17812.611000000001"/>
    <n v="20153.12"/>
    <n v="20022.125"/>
    <x v="0"/>
    <x v="0"/>
    <x v="0"/>
    <x v="0"/>
    <n v="1.1240422000000001"/>
    <n v="1.1240422000000001"/>
    <s v="5137.9272"/>
    <s v="5137.9272"/>
    <n v="-113.31300000000192"/>
    <n v="-115.38500000000204"/>
    <n v="-116.53700000000026"/>
    <n v="-130.99499999999898"/>
  </r>
  <r>
    <x v="0"/>
    <s v="P08389295"/>
    <x v="0"/>
    <x v="11"/>
    <x v="11"/>
    <x v="11"/>
    <x v="2"/>
    <x v="2"/>
    <x v="2"/>
    <x v="1"/>
    <x v="1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319.276999999998"/>
    <n v="17238.945"/>
    <n v="17636.248"/>
    <n v="17554.442999999999"/>
    <n v="17812.611000000001"/>
    <n v="17729.988000000001"/>
    <n v="20022.125"/>
    <n v="19929.252"/>
    <x v="0"/>
    <x v="0"/>
    <x v="0"/>
    <x v="0"/>
    <n v="1.1240422000000001"/>
    <n v="1.1240422000000001"/>
    <s v="5137.9272"/>
    <s v="5137.9272"/>
    <n v="-80.331999999998516"/>
    <n v="-81.805000000000291"/>
    <n v="-82.622999999999593"/>
    <n v="-92.872999999999593"/>
  </r>
  <r>
    <x v="0"/>
    <s v="P08389295"/>
    <x v="0"/>
    <x v="12"/>
    <x v="12"/>
    <x v="12"/>
    <x v="2"/>
    <x v="2"/>
    <x v="2"/>
    <x v="1"/>
    <x v="1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238.945"/>
    <n v="17324.923999999999"/>
    <n v="17554.442999999999"/>
    <n v="17637.412"/>
    <n v="17729.988000000001"/>
    <n v="17813.785"/>
    <n v="19929.252"/>
    <n v="20023.447"/>
    <x v="0"/>
    <x v="0"/>
    <x v="0"/>
    <x v="0"/>
    <n v="1.1240422000000001"/>
    <n v="1.1240422000000001"/>
    <s v="5137.9272"/>
    <s v="5137.9272"/>
    <n v="85.97899999999936"/>
    <n v="82.96900000000096"/>
    <n v="83.796999999998661"/>
    <n v="94.194999999999709"/>
  </r>
  <r>
    <x v="0"/>
    <s v="P08389295"/>
    <x v="0"/>
    <x v="13"/>
    <x v="13"/>
    <x v="13"/>
    <x v="2"/>
    <x v="2"/>
    <x v="2"/>
    <x v="1"/>
    <x v="1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37.9272"/>
    <s v="5145.0337"/>
    <n v="0"/>
    <n v="0"/>
    <n v="0"/>
    <n v="0"/>
  </r>
  <r>
    <x v="0"/>
    <s v="P08389295"/>
    <x v="0"/>
    <x v="14"/>
    <x v="14"/>
    <x v="14"/>
    <x v="2"/>
    <x v="2"/>
    <x v="2"/>
    <x v="1"/>
    <x v="1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45.0337"/>
    <s v="5145.0337"/>
    <n v="0"/>
    <n v="0"/>
    <n v="0"/>
    <n v="0"/>
  </r>
  <r>
    <x v="0"/>
    <s v="P08389295"/>
    <x v="0"/>
    <x v="15"/>
    <x v="15"/>
    <x v="15"/>
    <x v="2"/>
    <x v="2"/>
    <x v="2"/>
    <x v="1"/>
    <x v="1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45.0337"/>
    <s v="5145.0337"/>
    <n v="0"/>
    <n v="0"/>
    <n v="0"/>
    <n v="0"/>
  </r>
  <r>
    <x v="0"/>
    <s v="P08389295"/>
    <x v="0"/>
    <x v="16"/>
    <x v="16"/>
    <x v="16"/>
    <x v="2"/>
    <x v="2"/>
    <x v="2"/>
    <x v="1"/>
    <x v="1"/>
    <x v="2"/>
    <x v="2"/>
    <n v="710.64"/>
    <n v="710.64"/>
    <d v="1983-09-28T00:00:00"/>
    <d v="1983-09-28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324.923999999999"/>
    <n v="17324.923999999999"/>
    <n v="17637.412"/>
    <n v="17637.412"/>
    <n v="17813.785"/>
    <n v="17813.785"/>
    <n v="20023.447"/>
    <n v="20023.445"/>
    <x v="0"/>
    <x v="0"/>
    <x v="0"/>
    <x v="0"/>
    <n v="1.1240422000000001"/>
    <n v="1.1240422000000001"/>
    <s v="5145.0337"/>
    <s v="5145.0337"/>
    <n v="0"/>
    <n v="0"/>
    <n v="0"/>
    <n v="-2.0000000004074536E-3"/>
  </r>
  <r>
    <x v="0"/>
    <s v="P08389295"/>
    <x v="0"/>
    <x v="17"/>
    <x v="17"/>
    <x v="17"/>
    <x v="1"/>
    <x v="2"/>
    <x v="3"/>
    <x v="1"/>
    <x v="1"/>
    <x v="2"/>
    <x v="0"/>
    <n v="710.64"/>
    <n v="710.64"/>
    <d v="1983-09-28T00:00:00"/>
    <d v="1983-09-28T00:00:00"/>
    <d v="2025-02-01T00:00:00"/>
    <d v="2025-01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324.923999999999"/>
    <n v="17322.423999999999"/>
    <n v="17637.412"/>
    <n v="17634.912"/>
    <n v="17813.785"/>
    <n v="17811.259999999998"/>
    <n v="20023.445"/>
    <n v="20020.607"/>
    <x v="0"/>
    <x v="0"/>
    <x v="0"/>
    <x v="0"/>
    <n v="1.1240422000000001"/>
    <n v="1.1240422000000001"/>
    <s v="5145.0337"/>
    <s v="4516.5005"/>
    <n v="-2.5"/>
    <n v="-2.5"/>
    <n v="-2.5250000000014552"/>
    <n v="-2.8379999999997381"/>
  </r>
  <r>
    <x v="0"/>
    <s v="P08389295"/>
    <x v="0"/>
    <x v="18"/>
    <x v="18"/>
    <x v="18"/>
    <x v="3"/>
    <x v="3"/>
    <x v="3"/>
    <x v="1"/>
    <x v="1"/>
    <x v="0"/>
    <x v="0"/>
    <n v="710.64"/>
    <n v="710.64"/>
    <d v="1983-09-28T00:00:00"/>
    <d v="1983-09-28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322.423999999999"/>
    <n v="17322.423999999999"/>
    <n v="17634.912"/>
    <n v="17634.912"/>
    <n v="17811.259999999998"/>
    <n v="17811.259999999998"/>
    <n v="20020.607"/>
    <n v="20020.607"/>
    <x v="0"/>
    <x v="0"/>
    <x v="0"/>
    <x v="0"/>
    <n v="1.1240422000000001"/>
    <n v="1.1240422000000001"/>
    <s v="4516.5005"/>
    <s v="4516.5005"/>
    <n v="0"/>
    <n v="0"/>
    <n v="0"/>
    <n v="0"/>
  </r>
  <r>
    <x v="0"/>
    <s v="P08389295"/>
    <x v="0"/>
    <x v="19"/>
    <x v="19"/>
    <x v="19"/>
    <x v="4"/>
    <x v="3"/>
    <x v="3"/>
    <x v="1"/>
    <x v="1"/>
    <x v="0"/>
    <x v="0"/>
    <n v="710.64"/>
    <n v="710.64"/>
    <d v="1983-09-28T00:00:00"/>
    <d v="1983-09-28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322.423999999999"/>
    <n v="17322.423999999999"/>
    <n v="17634.912"/>
    <n v="17634.912"/>
    <n v="17811.259999999998"/>
    <n v="17811.259999999998"/>
    <n v="20020.607"/>
    <n v="20020.607"/>
    <x v="0"/>
    <x v="0"/>
    <x v="0"/>
    <x v="0"/>
    <n v="1.1240422000000001"/>
    <n v="1.1240422000000001"/>
    <s v="4516.5005"/>
    <s v="4516.5005"/>
    <n v="0"/>
    <n v="0"/>
    <n v="0"/>
    <n v="0"/>
  </r>
  <r>
    <x v="0"/>
    <s v="P08389295"/>
    <x v="0"/>
    <x v="20"/>
    <x v="20"/>
    <x v="20"/>
    <x v="2"/>
    <x v="3"/>
    <x v="3"/>
    <x v="1"/>
    <x v="1"/>
    <x v="0"/>
    <x v="0"/>
    <n v="710.64"/>
    <n v="710.64"/>
    <d v="1983-09-28T00:00:00"/>
    <d v="1983-09-28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322.423999999999"/>
    <n v="17360.615000000002"/>
    <n v="17634.912"/>
    <n v="17637.338"/>
    <n v="17811.259999999998"/>
    <n v="17813.713"/>
    <n v="20020.607"/>
    <n v="20023.363000000001"/>
    <x v="0"/>
    <x v="0"/>
    <x v="0"/>
    <x v="0"/>
    <n v="1.1240422000000001"/>
    <n v="1.1240422000000001"/>
    <s v="4516.5005"/>
    <s v="4516.5005"/>
    <n v="38.191000000002532"/>
    <n v="2.4259999999994761"/>
    <n v="2.4530000000013388"/>
    <n v="2.7560000000012224"/>
  </r>
  <r>
    <x v="0"/>
    <s v="P08389295"/>
    <x v="0"/>
    <x v="21"/>
    <x v="21"/>
    <x v="21"/>
    <x v="2"/>
    <x v="3"/>
    <x v="3"/>
    <x v="1"/>
    <x v="1"/>
    <x v="0"/>
    <x v="0"/>
    <n v="710.64"/>
    <n v="710.64"/>
    <d v="1983-09-28T00:00:00"/>
    <d v="1983-09-28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2.52"/>
    <s v="2.52"/>
    <n v="17360.615000000002"/>
    <n v="17274.456999999999"/>
    <n v="17637.338"/>
    <n v="17714.166000000001"/>
    <n v="17813.713"/>
    <n v="17891.309000000001"/>
    <n v="20023.363000000001"/>
    <n v="20110.583999999999"/>
    <x v="0"/>
    <x v="0"/>
    <x v="0"/>
    <x v="0"/>
    <n v="1.1240422000000001"/>
    <n v="1.1240422000000001"/>
    <s v="4516.5005"/>
    <s v="4516.5005"/>
    <n v="-86.158000000003085"/>
    <n v="76.828000000001339"/>
    <n v="77.596000000001368"/>
    <n v="87.22099999999773"/>
  </r>
  <r>
    <x v="0"/>
    <s v="P08982794"/>
    <x v="0"/>
    <x v="0"/>
    <x v="0"/>
    <x v="0"/>
    <x v="0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1"/>
    <x v="1"/>
    <x v="1"/>
    <x v="1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2"/>
    <x v="2"/>
    <x v="2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3"/>
    <x v="3"/>
    <x v="3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4"/>
    <x v="4"/>
    <x v="4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110.86897999999999"/>
    <n v="110.89791"/>
    <n v="113.12919599999999"/>
    <n v="113.13104"/>
    <n v="114.26049"/>
    <n v="114.26235"/>
    <n v="6610.9823999999999"/>
    <n v="6610.9823999999999"/>
    <x v="0"/>
    <x v="0"/>
    <x v="0"/>
    <x v="0"/>
    <n v="1.0763828"/>
    <n v="1.0763828"/>
    <s v="6610.9824"/>
    <s v="6610.9824"/>
    <n v="2.8930000000002565E-2"/>
    <n v="1.8440000000055079E-3"/>
    <n v="1.8599999999935335E-3"/>
    <n v="0"/>
  </r>
  <r>
    <x v="0"/>
    <s v="P08982794"/>
    <x v="0"/>
    <x v="5"/>
    <x v="5"/>
    <x v="5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110.89791"/>
    <n v="102.60187000000001"/>
    <n v="113.13104"/>
    <n v="104.667946"/>
    <n v="114.26235"/>
    <n v="105.71462"/>
    <n v="6610.9823999999999"/>
    <n v="6610.9823999999999"/>
    <x v="0"/>
    <x v="0"/>
    <x v="0"/>
    <x v="0"/>
    <n v="1.0763828"/>
    <n v="1.0763828"/>
    <s v="6610.9824"/>
    <s v="6610.9824"/>
    <n v="-8.2960399999999908"/>
    <n v="-8.4630939999999981"/>
    <n v="-8.5477300000000014"/>
    <n v="0"/>
  </r>
  <r>
    <x v="0"/>
    <s v="P08982794"/>
    <x v="0"/>
    <x v="6"/>
    <x v="6"/>
    <x v="6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102.60187000000001"/>
    <n v="103.11360000000001"/>
    <n v="104.667946"/>
    <n v="105.17386999999999"/>
    <n v="105.71462"/>
    <n v="106.2256"/>
    <n v="6610.9823999999999"/>
    <n v="6610.9823999999999"/>
    <x v="0"/>
    <x v="0"/>
    <x v="0"/>
    <x v="0"/>
    <n v="1.0763828"/>
    <n v="1.0763828"/>
    <s v="6610.9824"/>
    <s v="6610.9824"/>
    <n v="0.51173000000000002"/>
    <n v="0.50592399999999316"/>
    <n v="0.51098000000000354"/>
    <n v="0"/>
  </r>
  <r>
    <x v="0"/>
    <s v="P08982794"/>
    <x v="0"/>
    <x v="7"/>
    <x v="7"/>
    <x v="7"/>
    <x v="1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8"/>
    <x v="8"/>
    <x v="8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9"/>
    <x v="9"/>
    <x v="9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x v="0"/>
    <s v="P08982794"/>
    <x v="0"/>
    <x v="10"/>
    <x v="10"/>
    <x v="10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103.11360000000001"/>
    <n v="102.44337"/>
    <n v="105.17386999999999"/>
    <n v="104.490234"/>
    <n v="106.2256"/>
    <n v="105.53513"/>
    <n v="6610.9823999999999"/>
    <n v="6610.9823999999999"/>
    <x v="0"/>
    <x v="0"/>
    <x v="0"/>
    <x v="0"/>
    <n v="1.0763828"/>
    <n v="1.0763828"/>
    <s v="6610.9824"/>
    <s v="6610.9824"/>
    <n v="-0.67023000000000366"/>
    <n v="-0.6836359999999928"/>
    <n v="-0.6904700000000048"/>
    <n v="0"/>
  </r>
  <r>
    <x v="0"/>
    <s v="P08982794"/>
    <x v="0"/>
    <x v="11"/>
    <x v="11"/>
    <x v="11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102.44337"/>
    <n v="96.486305000000002"/>
    <n v="104.490234"/>
    <n v="98.414153999999996"/>
    <n v="105.53513"/>
    <n v="99.398290000000003"/>
    <n v="6610.9823999999999"/>
    <n v="6610.9823999999999"/>
    <x v="0"/>
    <x v="0"/>
    <x v="0"/>
    <x v="0"/>
    <n v="1.0763828"/>
    <n v="1.0763828"/>
    <s v="6610.9824"/>
    <s v="6610.9824"/>
    <n v="-5.9570650000000001"/>
    <n v="-6.0760800000000046"/>
    <n v="-6.1368399999999923"/>
    <n v="0"/>
  </r>
  <r>
    <x v="0"/>
    <s v="P08982794"/>
    <x v="0"/>
    <x v="12"/>
    <x v="12"/>
    <x v="12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96.486305000000002"/>
    <n v="96.96754"/>
    <n v="98.414153999999996"/>
    <n v="98.879294999999999"/>
    <n v="99.398290000000003"/>
    <n v="99.868089999999995"/>
    <n v="6610.9823999999999"/>
    <n v="6610.9823999999999"/>
    <x v="0"/>
    <x v="0"/>
    <x v="0"/>
    <x v="0"/>
    <n v="1.0763828"/>
    <n v="1.0763828"/>
    <s v="6610.9824"/>
    <s v="6610.9824"/>
    <n v="0.48123499999999808"/>
    <n v="0.46514100000000269"/>
    <n v="0.46979999999999222"/>
    <n v="0"/>
  </r>
  <r>
    <x v="0"/>
    <s v="P08982794"/>
    <x v="0"/>
    <x v="13"/>
    <x v="13"/>
    <x v="13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10.9823999999999"/>
    <n v="6620.9087"/>
    <x v="0"/>
    <x v="0"/>
    <x v="0"/>
    <x v="0"/>
    <n v="1.0763828"/>
    <n v="1.0763828"/>
    <s v="6610.9824"/>
    <s v="6620.9087"/>
    <n v="0"/>
    <n v="0"/>
    <n v="0"/>
    <n v="9.9263000000000829"/>
  </r>
  <r>
    <x v="0"/>
    <s v="P08982794"/>
    <x v="0"/>
    <x v="14"/>
    <x v="14"/>
    <x v="14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5"/>
    <x v="15"/>
    <x v="15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6"/>
    <x v="16"/>
    <x v="16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7"/>
    <x v="17"/>
    <x v="17"/>
    <x v="1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8"/>
    <x v="18"/>
    <x v="18"/>
    <x v="3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19"/>
    <x v="19"/>
    <x v="19"/>
    <x v="4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x v="0"/>
    <s v="P08982794"/>
    <x v="0"/>
    <x v="20"/>
    <x v="20"/>
    <x v="20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96.96754"/>
    <n v="97.181330000000003"/>
    <n v="98.879294999999999"/>
    <n v="98.892910000000001"/>
    <n v="99.868089999999995"/>
    <n v="99.881836000000007"/>
    <n v="6620.9087"/>
    <n v="6620.9087"/>
    <x v="0"/>
    <x v="0"/>
    <x v="0"/>
    <x v="0"/>
    <n v="1.0763828"/>
    <n v="1.0763828"/>
    <s v="6620.9087"/>
    <s v="6620.9087"/>
    <n v="0.21379000000000303"/>
    <n v="1.3615000000001487E-2"/>
    <n v="1.3746000000011804E-2"/>
    <n v="0"/>
  </r>
  <r>
    <x v="0"/>
    <s v="P08982794"/>
    <x v="0"/>
    <x v="21"/>
    <x v="21"/>
    <x v="21"/>
    <x v="2"/>
    <x v="0"/>
    <x v="0"/>
    <x v="1"/>
    <x v="1"/>
    <x v="1"/>
    <x v="1"/>
    <n v="992.64"/>
    <n v="992.64"/>
    <d v="1987-12-12T00:00:00"/>
    <d v="1987-12-12T00:00:00"/>
    <d v="2009-12-12T00:00:00"/>
    <d v="2009-12-12T00:00:00"/>
    <n v="22"/>
    <n v="22"/>
    <n v="53"/>
    <n v="53"/>
    <x v="1"/>
    <x v="1"/>
    <s v="56"/>
    <s v="56"/>
    <x v="2"/>
    <x v="2"/>
    <s v="56"/>
    <s v="56"/>
    <x v="0"/>
    <x v="0"/>
    <s v="7.52"/>
    <s v="7.52"/>
    <n v="97.181330000000003"/>
    <n v="96.699036000000007"/>
    <n v="98.892910000000001"/>
    <n v="99.323679999999996"/>
    <n v="99.881836000000007"/>
    <n v="100.31690999999999"/>
    <n v="6620.9087"/>
    <n v="6620.9087"/>
    <x v="0"/>
    <x v="0"/>
    <x v="0"/>
    <x v="0"/>
    <n v="1.0763828"/>
    <n v="1.0763828"/>
    <s v="6620.9087"/>
    <s v="6620.9087"/>
    <n v="-0.482293999999996"/>
    <n v="0.43076999999999543"/>
    <n v="0.43507399999998597"/>
    <n v="0"/>
  </r>
  <r>
    <x v="0"/>
    <s v="P09004804"/>
    <x v="0"/>
    <x v="0"/>
    <x v="0"/>
    <x v="0"/>
    <x v="0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9539.0669999999991"/>
    <n v="9539.0669999999991"/>
    <n v="9739.982"/>
    <n v="9739.982"/>
    <n v="9837.3829999999998"/>
    <n v="9837.3829999999998"/>
    <n v="10834.415999999999"/>
    <n v="10834.415999999999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1"/>
    <x v="1"/>
    <x v="1"/>
    <x v="1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9539.0669999999991"/>
    <n v="9539.0669999999991"/>
    <n v="9739.982"/>
    <n v="9739.982"/>
    <n v="9837.3829999999998"/>
    <n v="9837.3829999999998"/>
    <n v="10834.415999999999"/>
    <n v="10834.415999999999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2"/>
    <x v="2"/>
    <x v="2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9539.0669999999991"/>
    <n v="9539.0669999999991"/>
    <n v="9739.982"/>
    <n v="9739.982"/>
    <n v="9837.3829999999998"/>
    <n v="9837.3819999999996"/>
    <n v="10834.415999999999"/>
    <n v="10834.415999999999"/>
    <x v="0"/>
    <x v="0"/>
    <x v="0"/>
    <x v="0"/>
    <n v="1.1013515"/>
    <n v="1.1013515"/>
    <s v="9303.206"/>
    <s v="9303.206"/>
    <n v="0"/>
    <n v="0"/>
    <n v="-1.0000000002037268E-3"/>
    <n v="0"/>
  </r>
  <r>
    <x v="0"/>
    <s v="P09004804"/>
    <x v="0"/>
    <x v="3"/>
    <x v="3"/>
    <x v="3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9539.0669999999991"/>
    <n v="9539.0669999999991"/>
    <n v="9739.982"/>
    <n v="9739.982"/>
    <n v="9837.3819999999996"/>
    <n v="9837.3819999999996"/>
    <n v="10834.415999999999"/>
    <n v="10834.415999999999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4"/>
    <x v="4"/>
    <x v="4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9539.0669999999991"/>
    <n v="9541.5570000000007"/>
    <n v="9739.982"/>
    <n v="9740.1419999999998"/>
    <n v="9837.3819999999996"/>
    <n v="9837.5429999999997"/>
    <n v="10834.415999999999"/>
    <n v="10834.593000000001"/>
    <x v="0"/>
    <x v="0"/>
    <x v="0"/>
    <x v="0"/>
    <n v="1.1013515"/>
    <n v="1.1013515"/>
    <s v="9303.206"/>
    <s v="9303.206"/>
    <n v="2.4900000000016007"/>
    <n v="0.15999999999985448"/>
    <n v="0.16100000000005821"/>
    <n v="0.17700000000149885"/>
  </r>
  <r>
    <x v="0"/>
    <s v="P09004804"/>
    <x v="0"/>
    <x v="5"/>
    <x v="5"/>
    <x v="5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9541.5570000000007"/>
    <n v="8827.7720000000008"/>
    <n v="9740.1419999999998"/>
    <n v="9011.5020000000004"/>
    <n v="9837.5429999999997"/>
    <n v="9101.6170000000002"/>
    <n v="10834.593000000001"/>
    <n v="10024.079"/>
    <x v="0"/>
    <x v="0"/>
    <x v="0"/>
    <x v="0"/>
    <n v="1.1013515"/>
    <n v="1.1013515"/>
    <s v="9303.206"/>
    <s v="9303.206"/>
    <n v="-713.78499999999985"/>
    <n v="-728.63999999999942"/>
    <n v="-735.92599999999948"/>
    <n v="-810.51400000000103"/>
  </r>
  <r>
    <x v="0"/>
    <s v="P09004804"/>
    <x v="0"/>
    <x v="6"/>
    <x v="6"/>
    <x v="6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827.7720000000008"/>
    <n v="8871.8019999999997"/>
    <n v="9011.5020000000004"/>
    <n v="9055.06"/>
    <n v="9101.6170000000002"/>
    <n v="9145.61"/>
    <n v="10024.079"/>
    <n v="10072.531000000001"/>
    <x v="0"/>
    <x v="0"/>
    <x v="0"/>
    <x v="0"/>
    <n v="1.1013515"/>
    <n v="1.1013515"/>
    <s v="9303.206"/>
    <s v="9303.206"/>
    <n v="44.029999999998836"/>
    <n v="43.557999999999083"/>
    <n v="43.993000000000393"/>
    <n v="48.452000000001135"/>
  </r>
  <r>
    <x v="0"/>
    <s v="P09004804"/>
    <x v="0"/>
    <x v="7"/>
    <x v="7"/>
    <x v="7"/>
    <x v="1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8"/>
    <x v="8"/>
    <x v="8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9"/>
    <x v="9"/>
    <x v="9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x v="0"/>
    <s v="P09004804"/>
    <x v="0"/>
    <x v="10"/>
    <x v="10"/>
    <x v="10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871.8019999999997"/>
    <n v="8814.1350000000002"/>
    <n v="9055.06"/>
    <n v="8996.2019999999993"/>
    <n v="9145.61"/>
    <n v="9086.1640000000007"/>
    <n v="10072.531000000001"/>
    <n v="10007.061"/>
    <x v="0"/>
    <x v="0"/>
    <x v="0"/>
    <x v="0"/>
    <n v="1.1013515"/>
    <n v="1.1013515"/>
    <s v="9303.206"/>
    <s v="9303.206"/>
    <n v="-57.666999999999462"/>
    <n v="-58.858000000000175"/>
    <n v="-59.445999999999913"/>
    <n v="-65.470000000001164"/>
  </r>
  <r>
    <x v="0"/>
    <s v="P09004804"/>
    <x v="0"/>
    <x v="11"/>
    <x v="11"/>
    <x v="11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814.1350000000002"/>
    <n v="8696.8829999999998"/>
    <n v="8996.2019999999993"/>
    <n v="8876.527"/>
    <n v="9086.1640000000007"/>
    <n v="8965.2929999999997"/>
    <n v="10007.061"/>
    <n v="9873.9380000000001"/>
    <x v="0"/>
    <x v="0"/>
    <x v="0"/>
    <x v="0"/>
    <n v="1.1013515"/>
    <n v="1.1013515"/>
    <s v="9303.206"/>
    <s v="9303.206"/>
    <n v="-117.25200000000041"/>
    <n v="-119.67499999999927"/>
    <n v="-120.871000000001"/>
    <n v="-133.12299999999959"/>
  </r>
  <r>
    <x v="0"/>
    <s v="P09004804"/>
    <x v="0"/>
    <x v="12"/>
    <x v="12"/>
    <x v="12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696.8829999999998"/>
    <n v="8740.259"/>
    <n v="8876.527"/>
    <n v="8918.48"/>
    <n v="8965.2929999999997"/>
    <n v="9007.6650000000009"/>
    <n v="9873.9380000000001"/>
    <n v="9920.6049999999996"/>
    <x v="0"/>
    <x v="0"/>
    <x v="0"/>
    <x v="0"/>
    <n v="1.1013515"/>
    <n v="1.1013515"/>
    <s v="9303.206"/>
    <s v="9303.206"/>
    <n v="43.376000000000204"/>
    <n v="41.95299999999952"/>
    <n v="42.372000000001208"/>
    <n v="46.666999999999462"/>
  </r>
  <r>
    <x v="0"/>
    <s v="P09004804"/>
    <x v="0"/>
    <x v="13"/>
    <x v="13"/>
    <x v="13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03.206"/>
    <s v="9319.357"/>
    <n v="0"/>
    <n v="0"/>
    <n v="0"/>
    <n v="0"/>
  </r>
  <r>
    <x v="0"/>
    <s v="P09004804"/>
    <x v="0"/>
    <x v="14"/>
    <x v="14"/>
    <x v="14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5"/>
    <x v="15"/>
    <x v="15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6"/>
    <x v="16"/>
    <x v="16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7"/>
    <x v="17"/>
    <x v="17"/>
    <x v="1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8"/>
    <x v="18"/>
    <x v="18"/>
    <x v="3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19"/>
    <x v="19"/>
    <x v="19"/>
    <x v="4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x v="0"/>
    <s v="P09004804"/>
    <x v="0"/>
    <x v="20"/>
    <x v="20"/>
    <x v="20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740.259"/>
    <n v="8759.5280000000002"/>
    <n v="8918.48"/>
    <n v="8919.7080000000005"/>
    <n v="9007.6650000000009"/>
    <n v="9008.9050000000007"/>
    <n v="9920.6049999999996"/>
    <n v="9921.9709999999995"/>
    <x v="0"/>
    <x v="0"/>
    <x v="0"/>
    <x v="0"/>
    <n v="1.1013515"/>
    <n v="1.1013515"/>
    <s v="9319.357"/>
    <s v="9319.357"/>
    <n v="19.269000000000233"/>
    <n v="1.228000000000975"/>
    <n v="1.2399999999997817"/>
    <n v="1.3659999999999854"/>
  </r>
  <r>
    <x v="0"/>
    <s v="P09004804"/>
    <x v="0"/>
    <x v="21"/>
    <x v="21"/>
    <x v="21"/>
    <x v="2"/>
    <x v="0"/>
    <x v="0"/>
    <x v="2"/>
    <x v="2"/>
    <x v="1"/>
    <x v="1"/>
    <n v="1615.14"/>
    <n v="1615.14"/>
    <d v="1993-12-15T00:00:00"/>
    <d v="1993-12-15T00:00:00"/>
    <d v="2020-12-15T00:00:00"/>
    <d v="2020-12-15T00:00:00"/>
    <n v="27"/>
    <n v="27"/>
    <n v="48"/>
    <n v="48"/>
    <x v="1"/>
    <x v="1"/>
    <s v="NA"/>
    <s v="NA"/>
    <x v="0"/>
    <x v="0"/>
    <s v="NA"/>
    <s v="NA"/>
    <x v="0"/>
    <x v="0"/>
    <s v="9.97"/>
    <s v="9.97"/>
    <n v="8759.5280000000002"/>
    <n v="8716.0570000000007"/>
    <n v="8919.7080000000005"/>
    <n v="8958.5619999999999"/>
    <n v="9008.9050000000007"/>
    <n v="9048.1470000000008"/>
    <n v="9921.9709999999995"/>
    <n v="9965.19"/>
    <x v="0"/>
    <x v="0"/>
    <x v="0"/>
    <x v="0"/>
    <n v="1.1013515"/>
    <n v="1.1013515"/>
    <s v="9319.357"/>
    <s v="9319.357"/>
    <n v="-43.470999999999549"/>
    <n v="38.85399999999936"/>
    <n v="39.242000000000189"/>
    <n v="43.21900000000096"/>
  </r>
  <r>
    <x v="0"/>
    <s v="P09178413"/>
    <x v="0"/>
    <x v="0"/>
    <x v="0"/>
    <x v="0"/>
    <x v="0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1"/>
    <x v="1"/>
    <x v="1"/>
    <x v="1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2"/>
    <x v="2"/>
    <x v="2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3"/>
    <x v="3"/>
    <x v="3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4"/>
    <x v="4"/>
    <x v="4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510.5727999999999"/>
    <n v="4511.75"/>
    <n v="4588.9296999999997"/>
    <n v="4589.0043999999998"/>
    <n v="4634.8190000000004"/>
    <n v="4634.8945000000003"/>
    <n v="5250.0420000000004"/>
    <n v="5250.0420000000004"/>
    <x v="0"/>
    <x v="0"/>
    <x v="0"/>
    <x v="0"/>
    <n v="1.0916136999999999"/>
    <n v="1.0916136999999999"/>
    <s v="5250.042"/>
    <s v="5250.042"/>
    <n v="1.1772000000000844"/>
    <n v="7.4700000000120781E-2"/>
    <n v="7.5499999999919964E-2"/>
    <n v="0"/>
  </r>
  <r>
    <x v="0"/>
    <s v="P09178413"/>
    <x v="0"/>
    <x v="5"/>
    <x v="5"/>
    <x v="5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511.75"/>
    <n v="4174.2353999999996"/>
    <n v="4589.0043999999998"/>
    <n v="4245.7103999999999"/>
    <n v="4634.8945000000003"/>
    <n v="4288.1674999999996"/>
    <n v="5250.0420000000004"/>
    <n v="5250.0420000000004"/>
    <x v="0"/>
    <x v="0"/>
    <x v="0"/>
    <x v="0"/>
    <n v="1.0916136999999999"/>
    <n v="1.0916136999999999"/>
    <s v="5250.042"/>
    <s v="5250.042"/>
    <n v="-337.51460000000043"/>
    <n v="-343.29399999999987"/>
    <n v="-346.72700000000077"/>
    <n v="0"/>
  </r>
  <r>
    <x v="0"/>
    <s v="P09178413"/>
    <x v="0"/>
    <x v="6"/>
    <x v="6"/>
    <x v="6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174.2353999999996"/>
    <n v="4195.0546999999997"/>
    <n v="4245.7103999999999"/>
    <n v="4266.2323999999999"/>
    <n v="4288.1674999999996"/>
    <n v="4308.8945000000003"/>
    <n v="5250.0420000000004"/>
    <n v="5250.0420000000004"/>
    <x v="0"/>
    <x v="0"/>
    <x v="0"/>
    <x v="0"/>
    <n v="1.0916136999999999"/>
    <n v="1.0916136999999999"/>
    <s v="5250.042"/>
    <s v="5250.042"/>
    <n v="20.819300000000112"/>
    <n v="20.521999999999935"/>
    <n v="20.727000000000771"/>
    <n v="0"/>
  </r>
  <r>
    <x v="0"/>
    <s v="P09178413"/>
    <x v="0"/>
    <x v="7"/>
    <x v="7"/>
    <x v="7"/>
    <x v="1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8"/>
    <x v="8"/>
    <x v="8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9"/>
    <x v="9"/>
    <x v="9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x v="0"/>
    <s v="P09178413"/>
    <x v="0"/>
    <x v="10"/>
    <x v="10"/>
    <x v="10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195.0546999999997"/>
    <n v="4167.7866000000004"/>
    <n v="4266.2323999999999"/>
    <n v="4238.5020000000004"/>
    <n v="4308.8945000000003"/>
    <n v="4280.8867"/>
    <n v="5250.0420000000004"/>
    <n v="5250.0420000000004"/>
    <x v="0"/>
    <x v="0"/>
    <x v="0"/>
    <x v="0"/>
    <n v="1.0916136999999999"/>
    <n v="1.0916136999999999"/>
    <s v="5250.042"/>
    <s v="5250.042"/>
    <n v="-27.268099999999322"/>
    <n v="-27.730399999999463"/>
    <n v="-28.007800000000316"/>
    <n v="0"/>
  </r>
  <r>
    <x v="0"/>
    <s v="P09178413"/>
    <x v="0"/>
    <x v="11"/>
    <x v="11"/>
    <x v="11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167.7866000000004"/>
    <n v="4073.893"/>
    <n v="4238.5020000000004"/>
    <n v="4143.0155999999997"/>
    <n v="4280.8867"/>
    <n v="4184.4459999999999"/>
    <n v="5250.0420000000004"/>
    <n v="5250.0420000000004"/>
    <x v="0"/>
    <x v="0"/>
    <x v="0"/>
    <x v="0"/>
    <n v="1.0916136999999999"/>
    <n v="1.0916136999999999"/>
    <s v="5250.042"/>
    <s v="5250.042"/>
    <n v="-93.893600000000333"/>
    <n v="-95.486400000000685"/>
    <n v="-96.440700000000106"/>
    <n v="0"/>
  </r>
  <r>
    <x v="0"/>
    <s v="P09178413"/>
    <x v="0"/>
    <x v="12"/>
    <x v="12"/>
    <x v="12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073.893"/>
    <n v="4094.212"/>
    <n v="4143.0155999999997"/>
    <n v="4162.5967000000001"/>
    <n v="4184.4459999999999"/>
    <n v="4204.2227000000003"/>
    <n v="5250.0420000000004"/>
    <n v="5250.0420000000004"/>
    <x v="0"/>
    <x v="0"/>
    <x v="0"/>
    <x v="0"/>
    <n v="1.0916136999999999"/>
    <n v="1.0916136999999999"/>
    <s v="5250.042"/>
    <s v="5250.042"/>
    <n v="20.31899999999996"/>
    <n v="19.581100000000333"/>
    <n v="19.776700000000346"/>
    <n v="0"/>
  </r>
  <r>
    <x v="0"/>
    <s v="P09178413"/>
    <x v="0"/>
    <x v="13"/>
    <x v="13"/>
    <x v="13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0.0420000000004"/>
    <n v="5256.8247000000001"/>
    <x v="0"/>
    <x v="0"/>
    <x v="0"/>
    <x v="0"/>
    <n v="1.0916136999999999"/>
    <n v="1.0916136999999999"/>
    <s v="5250.042"/>
    <s v="5256.8247"/>
    <n v="0"/>
    <n v="0"/>
    <n v="0"/>
    <n v="6.7826999999997497"/>
  </r>
  <r>
    <x v="0"/>
    <s v="P09178413"/>
    <x v="0"/>
    <x v="14"/>
    <x v="14"/>
    <x v="14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5"/>
    <x v="15"/>
    <x v="15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6"/>
    <x v="16"/>
    <x v="16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7"/>
    <x v="17"/>
    <x v="17"/>
    <x v="1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8"/>
    <x v="18"/>
    <x v="18"/>
    <x v="3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19"/>
    <x v="19"/>
    <x v="19"/>
    <x v="4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x v="0"/>
    <s v="P09178413"/>
    <x v="0"/>
    <x v="20"/>
    <x v="20"/>
    <x v="20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094.212"/>
    <n v="4103.2383"/>
    <n v="4162.5967000000001"/>
    <n v="4163.17"/>
    <n v="4204.2227000000003"/>
    <n v="4204.8013000000001"/>
    <n v="5256.8247000000001"/>
    <n v="5256.8247000000001"/>
    <x v="0"/>
    <x v="0"/>
    <x v="0"/>
    <x v="0"/>
    <n v="1.0916136999999999"/>
    <n v="1.0916136999999999"/>
    <s v="5256.8247"/>
    <s v="5256.8247"/>
    <n v="9.026299999999992"/>
    <n v="0.57330000000001746"/>
    <n v="0.57859999999982392"/>
    <n v="0"/>
  </r>
  <r>
    <x v="0"/>
    <s v="P09178413"/>
    <x v="0"/>
    <x v="21"/>
    <x v="21"/>
    <x v="21"/>
    <x v="2"/>
    <x v="0"/>
    <x v="0"/>
    <x v="1"/>
    <x v="1"/>
    <x v="1"/>
    <x v="1"/>
    <n v="678.3"/>
    <n v="678.3"/>
    <d v="1980-06-25T00:00:00"/>
    <d v="1980-06-25T00:00:00"/>
    <d v="2015-06-25T00:00:00"/>
    <d v="2015-06-25T00:00:00"/>
    <n v="35"/>
    <n v="35"/>
    <n v="40"/>
    <n v="40"/>
    <x v="0"/>
    <x v="0"/>
    <s v="NA"/>
    <s v="NA"/>
    <x v="0"/>
    <x v="0"/>
    <s v="NA"/>
    <s v="NA"/>
    <x v="0"/>
    <x v="0"/>
    <s v="3.23"/>
    <s v="3.23"/>
    <n v="4103.2383"/>
    <n v="4082.8748000000001"/>
    <n v="4163.17"/>
    <n v="4181.3040000000001"/>
    <n v="4204.8013000000001"/>
    <n v="4223.1170000000002"/>
    <n v="5256.8247000000001"/>
    <n v="5256.8247000000001"/>
    <x v="0"/>
    <x v="0"/>
    <x v="0"/>
    <x v="0"/>
    <n v="1.0916136999999999"/>
    <n v="1.0916136999999999"/>
    <s v="5256.8247"/>
    <s v="5256.8247"/>
    <n v="-20.363499999999931"/>
    <n v="18.134000000000015"/>
    <n v="18.315700000000106"/>
    <n v="0"/>
  </r>
  <r>
    <x v="0"/>
    <s v="P09350271"/>
    <x v="0"/>
    <x v="0"/>
    <x v="0"/>
    <x v="0"/>
    <x v="0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64.04129999999998"/>
    <n v="664.04129999999998"/>
    <n v="677.47770000000003"/>
    <n v="677.47770000000003"/>
    <n v="684.25250000000005"/>
    <n v="684.25250000000005"/>
    <n v="752.21545000000003"/>
    <n v="752.21545000000003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1"/>
    <x v="1"/>
    <x v="1"/>
    <x v="1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64.04129999999998"/>
    <n v="664.04129999999998"/>
    <n v="677.47770000000003"/>
    <n v="677.47770000000003"/>
    <n v="684.25250000000005"/>
    <n v="684.25250000000005"/>
    <n v="752.21545000000003"/>
    <n v="752.21545000000003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2"/>
    <x v="2"/>
    <x v="2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64.04129999999998"/>
    <n v="664.04129999999998"/>
    <n v="677.47770000000003"/>
    <n v="677.47770000000003"/>
    <n v="684.25250000000005"/>
    <n v="684.25250000000005"/>
    <n v="752.21545000000003"/>
    <n v="752.21550000000002"/>
    <x v="0"/>
    <x v="0"/>
    <x v="0"/>
    <x v="0"/>
    <n v="1.0993245"/>
    <n v="1.0993245"/>
    <s v="590.64777"/>
    <s v="590.64777"/>
    <n v="0"/>
    <n v="0"/>
    <n v="0"/>
    <n v="4.9999999987448973E-5"/>
  </r>
  <r>
    <x v="0"/>
    <s v="P09350271"/>
    <x v="0"/>
    <x v="3"/>
    <x v="3"/>
    <x v="3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64.04129999999998"/>
    <n v="664.04129999999998"/>
    <n v="677.47770000000003"/>
    <n v="677.47770000000003"/>
    <n v="684.25250000000005"/>
    <n v="684.25250000000005"/>
    <n v="752.21550000000002"/>
    <n v="752.21550000000002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4"/>
    <x v="4"/>
    <x v="4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64.04129999999998"/>
    <n v="664.21460000000002"/>
    <n v="677.47770000000003"/>
    <n v="677.48879999999997"/>
    <n v="684.25250000000005"/>
    <n v="684.26369999999997"/>
    <n v="752.21550000000002"/>
    <n v="752.2278"/>
    <x v="0"/>
    <x v="0"/>
    <x v="0"/>
    <x v="0"/>
    <n v="1.0993245"/>
    <n v="1.0993245"/>
    <s v="590.64777"/>
    <s v="590.64777"/>
    <n v="0.1733000000000402"/>
    <n v="1.1099999999942156E-2"/>
    <n v="1.1199999999917054E-2"/>
    <n v="1.2299999999981992E-2"/>
  </r>
  <r>
    <x v="0"/>
    <s v="P09350271"/>
    <x v="0"/>
    <x v="5"/>
    <x v="5"/>
    <x v="5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64.21460000000002"/>
    <n v="614.52610000000004"/>
    <n v="677.48879999999997"/>
    <n v="626.80724999999995"/>
    <n v="684.26369999999997"/>
    <n v="633.07529999999997"/>
    <n v="752.2278"/>
    <n v="695.95519999999999"/>
    <x v="0"/>
    <x v="0"/>
    <x v="0"/>
    <x v="0"/>
    <n v="1.0993245"/>
    <n v="1.0993245"/>
    <s v="590.64777"/>
    <s v="590.64777"/>
    <n v="-49.688499999999976"/>
    <n v="-50.681550000000016"/>
    <n v="-51.188400000000001"/>
    <n v="-56.272600000000011"/>
  </r>
  <r>
    <x v="0"/>
    <s v="P09350271"/>
    <x v="0"/>
    <x v="6"/>
    <x v="6"/>
    <x v="6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14.52610000000004"/>
    <n v="617.59105999999997"/>
    <n v="626.80724999999995"/>
    <n v="629.83699999999999"/>
    <n v="633.07529999999997"/>
    <n v="636.13530000000003"/>
    <n v="695.95519999999999"/>
    <n v="699.31915000000004"/>
    <x v="0"/>
    <x v="0"/>
    <x v="0"/>
    <x v="0"/>
    <n v="1.0993245"/>
    <n v="1.0993245"/>
    <s v="590.64777"/>
    <s v="590.64777"/>
    <n v="3.0649599999999282"/>
    <n v="3.0297500000000355"/>
    <n v="3.0600000000000591"/>
    <n v="3.3639500000000453"/>
  </r>
  <r>
    <x v="0"/>
    <s v="P09350271"/>
    <x v="0"/>
    <x v="7"/>
    <x v="7"/>
    <x v="7"/>
    <x v="1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8"/>
    <x v="8"/>
    <x v="8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9"/>
    <x v="9"/>
    <x v="9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x v="0"/>
    <s v="P09350271"/>
    <x v="0"/>
    <x v="10"/>
    <x v="10"/>
    <x v="10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17.59105999999997"/>
    <n v="613.57669999999996"/>
    <n v="629.83699999999999"/>
    <n v="625.74303999999995"/>
    <n v="636.13530000000003"/>
    <n v="632.00049999999999"/>
    <n v="699.31915000000004"/>
    <n v="694.77359999999999"/>
    <x v="0"/>
    <x v="0"/>
    <x v="0"/>
    <x v="0"/>
    <n v="1.0993245"/>
    <n v="1.0993245"/>
    <s v="590.64777"/>
    <s v="590.64777"/>
    <n v="-4.0143600000000106"/>
    <n v="-4.0939600000000382"/>
    <n v="-4.1348000000000411"/>
    <n v="-4.5455500000000484"/>
  </r>
  <r>
    <x v="0"/>
    <s v="P09350271"/>
    <x v="0"/>
    <x v="11"/>
    <x v="11"/>
    <x v="11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13.57669999999996"/>
    <n v="604.50750000000005"/>
    <n v="625.74303999999995"/>
    <n v="616.49396000000002"/>
    <n v="632.00049999999999"/>
    <n v="622.65890000000002"/>
    <n v="694.77359999999999"/>
    <n v="684.50414999999998"/>
    <x v="0"/>
    <x v="0"/>
    <x v="0"/>
    <x v="0"/>
    <n v="1.0993245"/>
    <n v="1.0993245"/>
    <s v="590.64777"/>
    <s v="590.64777"/>
    <n v="-9.0691999999999098"/>
    <n v="-9.2490799999999354"/>
    <n v="-9.3415999999999713"/>
    <n v="-10.269450000000006"/>
  </r>
  <r>
    <x v="0"/>
    <s v="P09350271"/>
    <x v="0"/>
    <x v="12"/>
    <x v="12"/>
    <x v="12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04.50750000000005"/>
    <n v="607.52260000000001"/>
    <n v="616.49396000000002"/>
    <n v="619.40769999999998"/>
    <n v="622.65890000000002"/>
    <n v="625.60180000000003"/>
    <n v="684.50414999999998"/>
    <n v="687.73929999999996"/>
    <x v="0"/>
    <x v="0"/>
    <x v="0"/>
    <x v="0"/>
    <n v="1.0993245"/>
    <n v="1.0993245"/>
    <s v="590.64777"/>
    <s v="590.64777"/>
    <n v="3.0150999999999613"/>
    <n v="2.9137399999999616"/>
    <n v="2.9429000000000087"/>
    <n v="3.235149999999976"/>
  </r>
  <r>
    <x v="0"/>
    <s v="P09350271"/>
    <x v="0"/>
    <x v="13"/>
    <x v="13"/>
    <x v="13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0.64777"/>
    <s v="591.528"/>
    <n v="0"/>
    <n v="0"/>
    <n v="0"/>
    <n v="0"/>
  </r>
  <r>
    <x v="0"/>
    <s v="P09350271"/>
    <x v="0"/>
    <x v="14"/>
    <x v="14"/>
    <x v="14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15"/>
    <x v="15"/>
    <x v="15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16"/>
    <x v="16"/>
    <x v="16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29999999996"/>
    <n v="687.73940000000005"/>
    <x v="0"/>
    <x v="0"/>
    <x v="0"/>
    <x v="0"/>
    <n v="1.0993245"/>
    <n v="1.0993245"/>
    <s v="591.528"/>
    <s v="591.528"/>
    <n v="0"/>
    <n v="0"/>
    <n v="0"/>
    <n v="1.0000000008858478E-4"/>
  </r>
  <r>
    <x v="0"/>
    <s v="P09350271"/>
    <x v="0"/>
    <x v="17"/>
    <x v="17"/>
    <x v="17"/>
    <x v="1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40000000005"/>
    <n v="687.73940000000005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18"/>
    <x v="18"/>
    <x v="18"/>
    <x v="3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40000000005"/>
    <n v="687.73940000000005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19"/>
    <x v="19"/>
    <x v="19"/>
    <x v="4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07.52260000000001"/>
    <n v="607.52260000000001"/>
    <n v="619.40769999999998"/>
    <n v="619.40769999999998"/>
    <n v="625.60180000000003"/>
    <n v="625.60180000000003"/>
    <n v="687.73940000000005"/>
    <n v="687.73940000000005"/>
    <x v="0"/>
    <x v="0"/>
    <x v="0"/>
    <x v="0"/>
    <n v="1.0993245"/>
    <n v="1.0993245"/>
    <s v="591.528"/>
    <s v="591.528"/>
    <n v="0"/>
    <n v="0"/>
    <n v="0"/>
    <n v="0"/>
  </r>
  <r>
    <x v="0"/>
    <s v="P09350271"/>
    <x v="0"/>
    <x v="20"/>
    <x v="20"/>
    <x v="20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07.52260000000001"/>
    <n v="608.86194"/>
    <n v="619.40769999999998"/>
    <n v="619.49300000000005"/>
    <n v="625.60180000000003"/>
    <n v="625.68790000000001"/>
    <n v="687.73940000000005"/>
    <n v="687.83405000000005"/>
    <x v="0"/>
    <x v="0"/>
    <x v="0"/>
    <x v="0"/>
    <n v="1.0993245"/>
    <n v="1.0993245"/>
    <s v="591.528"/>
    <s v="591.528"/>
    <n v="1.3393399999999929"/>
    <n v="8.530000000007476E-2"/>
    <n v="8.6099999999987631E-2"/>
    <n v="9.4650000000001455E-2"/>
  </r>
  <r>
    <x v="0"/>
    <s v="P09350271"/>
    <x v="0"/>
    <x v="21"/>
    <x v="21"/>
    <x v="21"/>
    <x v="2"/>
    <x v="0"/>
    <x v="0"/>
    <x v="1"/>
    <x v="1"/>
    <x v="1"/>
    <x v="1"/>
    <n v="88.025000000000006"/>
    <n v="88.025000000000006"/>
    <d v="1987-07-27T00:00:00"/>
    <d v="1987-07-27T00:00:00"/>
    <d v="2022-07-27T00:00:00"/>
    <d v="2022-07-27T00:00:00"/>
    <n v="35"/>
    <n v="35"/>
    <n v="40"/>
    <n v="40"/>
    <x v="0"/>
    <x v="0"/>
    <s v="43"/>
    <s v="43"/>
    <x v="2"/>
    <x v="2"/>
    <s v="43"/>
    <s v="43"/>
    <x v="1"/>
    <x v="1"/>
    <s v="5.03"/>
    <s v="5.03"/>
    <n v="608.86194"/>
    <n v="605.84032999999999"/>
    <n v="619.49300000000005"/>
    <n v="622.19146999999998"/>
    <n v="625.68790000000001"/>
    <n v="628.41340000000002"/>
    <n v="687.83405000000005"/>
    <n v="690.83019999999999"/>
    <x v="0"/>
    <x v="0"/>
    <x v="0"/>
    <x v="0"/>
    <n v="1.0993245"/>
    <n v="1.0993245"/>
    <s v="591.528"/>
    <s v="591.528"/>
    <n v="-3.0216100000000097"/>
    <n v="2.6984699999999293"/>
    <n v="2.7255000000000109"/>
    <n v="2.9961499999999432"/>
  </r>
  <r>
    <x v="0"/>
    <s v="P09689661"/>
    <x v="0"/>
    <x v="0"/>
    <x v="0"/>
    <x v="0"/>
    <x v="0"/>
    <x v="0"/>
    <x v="0"/>
    <x v="1"/>
    <x v="1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480.01"/>
    <n v="4480.01"/>
    <n v="4570.1972999999998"/>
    <n v="4570.1972999999998"/>
    <n v="4615.8990000000003"/>
    <n v="4615.8990000000003"/>
    <n v="5236.6559999999999"/>
    <n v="5236.6559999999999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1"/>
    <x v="1"/>
    <x v="1"/>
    <x v="1"/>
    <x v="0"/>
    <x v="0"/>
    <x v="1"/>
    <x v="1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480.01"/>
    <n v="4480.01"/>
    <n v="4570.1972999999998"/>
    <n v="4570.1972999999998"/>
    <n v="4615.8990000000003"/>
    <n v="4615.8990000000003"/>
    <n v="5236.6559999999999"/>
    <n v="5236.6559999999999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2"/>
    <x v="2"/>
    <x v="2"/>
    <x v="2"/>
    <x v="0"/>
    <x v="0"/>
    <x v="1"/>
    <x v="1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480.01"/>
    <n v="4480.01"/>
    <n v="4570.1972999999998"/>
    <n v="4570.1972999999998"/>
    <n v="4615.8990000000003"/>
    <n v="4615.8994000000002"/>
    <n v="5236.6559999999999"/>
    <n v="5236.6559999999999"/>
    <x v="0"/>
    <x v="0"/>
    <x v="0"/>
    <x v="0"/>
    <n v="1.1344822999999999"/>
    <n v="1.1344822999999999"/>
    <s v="1558.8396"/>
    <s v="1558.8396"/>
    <n v="0"/>
    <n v="0"/>
    <n v="3.9999999989959178E-4"/>
    <n v="0"/>
  </r>
  <r>
    <x v="0"/>
    <s v="P09689661"/>
    <x v="0"/>
    <x v="3"/>
    <x v="3"/>
    <x v="3"/>
    <x v="2"/>
    <x v="0"/>
    <x v="0"/>
    <x v="1"/>
    <x v="1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480.01"/>
    <n v="4480.01"/>
    <n v="4570.1972999999998"/>
    <n v="4570.1972999999998"/>
    <n v="4615.8994000000002"/>
    <n v="4615.8994000000002"/>
    <n v="5236.6559999999999"/>
    <n v="5236.6559999999999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4"/>
    <x v="4"/>
    <x v="4"/>
    <x v="2"/>
    <x v="0"/>
    <x v="0"/>
    <x v="1"/>
    <x v="1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480.01"/>
    <n v="4481.1790000000001"/>
    <n v="4570.1972999999998"/>
    <n v="4570.2714999999998"/>
    <n v="4615.8994000000002"/>
    <n v="4615.9740000000002"/>
    <n v="5236.6559999999999"/>
    <n v="5236.7407000000003"/>
    <x v="0"/>
    <x v="0"/>
    <x v="0"/>
    <x v="0"/>
    <n v="1.1344822999999999"/>
    <n v="1.1344822999999999"/>
    <s v="1558.8396"/>
    <s v="1558.8396"/>
    <n v="1.168999999999869"/>
    <n v="7.4200000000018917E-2"/>
    <n v="7.4599999999918509E-2"/>
    <n v="8.470000000033906E-2"/>
  </r>
  <r>
    <x v="0"/>
    <s v="P09689661"/>
    <x v="0"/>
    <x v="5"/>
    <x v="5"/>
    <x v="5"/>
    <x v="2"/>
    <x v="0"/>
    <x v="0"/>
    <x v="1"/>
    <x v="1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481.1790000000001"/>
    <n v="4146.2665999999999"/>
    <n v="4570.2714999999998"/>
    <n v="4228.6980000000003"/>
    <n v="4615.9740000000002"/>
    <n v="4270.9853999999996"/>
    <n v="5236.7407000000003"/>
    <n v="4845.357"/>
    <x v="0"/>
    <x v="0"/>
    <x v="0"/>
    <x v="0"/>
    <n v="1.1344822999999999"/>
    <n v="1.1344822999999999"/>
    <s v="1558.8396"/>
    <s v="1558.8396"/>
    <n v="-334.91240000000016"/>
    <n v="-341.57349999999951"/>
    <n v="-344.98860000000059"/>
    <n v="-391.38370000000032"/>
  </r>
  <r>
    <x v="0"/>
    <s v="P09689661"/>
    <x v="0"/>
    <x v="6"/>
    <x v="6"/>
    <x v="6"/>
    <x v="2"/>
    <x v="0"/>
    <x v="0"/>
    <x v="1"/>
    <x v="1"/>
    <x v="2"/>
    <x v="2"/>
    <n v="234.06"/>
    <n v="234.06"/>
    <d v="1987-12-23T00:00:00"/>
    <d v="1987-12-23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46.2665999999999"/>
    <n v="4166.9462999999996"/>
    <n v="4228.6980000000003"/>
    <n v="4249.1379999999999"/>
    <n v="4270.9853999999996"/>
    <n v="4291.6293999999998"/>
    <n v="4845.357"/>
    <n v="4868.7772999999997"/>
    <x v="0"/>
    <x v="0"/>
    <x v="0"/>
    <x v="0"/>
    <n v="1.1344822999999999"/>
    <n v="1.1344822999999999"/>
    <s v="1558.8396"/>
    <s v="1558.8396"/>
    <n v="20.679699999999684"/>
    <n v="20.4399999999996"/>
    <n v="20.644000000000233"/>
    <n v="23.42029999999977"/>
  </r>
  <r>
    <x v="0"/>
    <s v="P09689661"/>
    <x v="0"/>
    <x v="7"/>
    <x v="7"/>
    <x v="7"/>
    <x v="1"/>
    <x v="0"/>
    <x v="2"/>
    <x v="1"/>
    <x v="1"/>
    <x v="2"/>
    <x v="2"/>
    <n v="234.06"/>
    <n v="234.06"/>
    <d v="1987-12-23T00:00:00"/>
    <d v="1987-12-23T00:00:00"/>
    <d v="2025-01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66.9462999999996"/>
    <n v="4166.9462999999996"/>
    <n v="4249.1379999999999"/>
    <n v="4249.1379999999999"/>
    <n v="4291.6293999999998"/>
    <n v="4291.6293999999998"/>
    <n v="4868.7772999999997"/>
    <n v="4868.7772999999997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8"/>
    <x v="8"/>
    <x v="8"/>
    <x v="2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66.9462999999996"/>
    <n v="4166.9462999999996"/>
    <n v="4249.1379999999999"/>
    <n v="4249.1379999999999"/>
    <n v="4291.6293999999998"/>
    <n v="4291.6293999999998"/>
    <n v="4868.7772999999997"/>
    <n v="4868.7772999999997"/>
    <x v="0"/>
    <x v="0"/>
    <x v="0"/>
    <x v="0"/>
    <n v="1.1344822999999999"/>
    <n v="1.1344822999999999"/>
    <s v="1558.8396"/>
    <s v="1558.8396"/>
    <n v="0"/>
    <n v="0"/>
    <n v="0"/>
    <n v="0"/>
  </r>
  <r>
    <x v="0"/>
    <s v="P09689661"/>
    <x v="0"/>
    <x v="9"/>
    <x v="9"/>
    <x v="9"/>
    <x v="2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66.9462999999996"/>
    <n v="4167.777"/>
    <n v="4249.1379999999999"/>
    <n v="4249.9683000000005"/>
    <n v="4291.6293999999998"/>
    <n v="4292.4679999999998"/>
    <n v="4868.7772999999997"/>
    <n v="4869.7290000000003"/>
    <x v="0"/>
    <x v="0"/>
    <x v="0"/>
    <x v="0"/>
    <n v="1.1344822999999999"/>
    <n v="1.1344822999999999"/>
    <s v="1558.8396"/>
    <s v="1558.8396"/>
    <n v="0.83070000000043365"/>
    <n v="0.83030000000053406"/>
    <n v="0.8386000000000422"/>
    <n v="0.95170000000052823"/>
  </r>
  <r>
    <x v="0"/>
    <s v="P09689661"/>
    <x v="0"/>
    <x v="10"/>
    <x v="10"/>
    <x v="10"/>
    <x v="2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67.777"/>
    <n v="4140.6864999999998"/>
    <n v="4249.9683000000005"/>
    <n v="4222.3433000000005"/>
    <n v="4292.4679999999998"/>
    <n v="4264.567"/>
    <n v="4869.7290000000003"/>
    <n v="4838.0749999999998"/>
    <x v="0"/>
    <x v="0"/>
    <x v="0"/>
    <x v="0"/>
    <n v="1.1344822999999999"/>
    <n v="1.1344822999999999"/>
    <s v="1558.8396"/>
    <s v="1558.8396"/>
    <n v="-27.090500000000247"/>
    <n v="-27.625"/>
    <n v="-27.90099999999984"/>
    <n v="-31.654000000000451"/>
  </r>
  <r>
    <x v="0"/>
    <s v="P09689661"/>
    <x v="0"/>
    <x v="11"/>
    <x v="11"/>
    <x v="11"/>
    <x v="2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40.6864999999998"/>
    <n v="4128.085"/>
    <n v="4222.3433000000005"/>
    <n v="4209.4937"/>
    <n v="4264.567"/>
    <n v="4251.5883999999996"/>
    <n v="4838.0749999999998"/>
    <n v="4823.3516"/>
    <x v="0"/>
    <x v="0"/>
    <x v="0"/>
    <x v="0"/>
    <n v="1.1344822999999999"/>
    <n v="1.1344822999999999"/>
    <s v="1558.8396"/>
    <s v="1558.8396"/>
    <n v="-12.60149999999976"/>
    <n v="-12.849600000000464"/>
    <n v="-12.97860000000037"/>
    <n v="-14.723399999999856"/>
  </r>
  <r>
    <x v="0"/>
    <s v="P09689661"/>
    <x v="0"/>
    <x v="12"/>
    <x v="12"/>
    <x v="12"/>
    <x v="2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28.085"/>
    <n v="4148.6742999999997"/>
    <n v="4209.4937"/>
    <n v="4229.3890000000001"/>
    <n v="4251.5883999999996"/>
    <n v="4271.683"/>
    <n v="4823.3516"/>
    <n v="4846.1484"/>
    <x v="0"/>
    <x v="0"/>
    <x v="0"/>
    <x v="0"/>
    <n v="1.1344822999999999"/>
    <n v="1.1344822999999999"/>
    <s v="1558.8396"/>
    <s v="1558.8396"/>
    <n v="20.589299999999639"/>
    <n v="19.895300000000134"/>
    <n v="20.094600000000355"/>
    <n v="22.796800000000076"/>
  </r>
  <r>
    <x v="0"/>
    <s v="P09689661"/>
    <x v="0"/>
    <x v="13"/>
    <x v="13"/>
    <x v="13"/>
    <x v="2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58.8396"/>
    <s v="1561.1802"/>
    <n v="0"/>
    <n v="0"/>
    <n v="0"/>
    <n v="0"/>
  </r>
  <r>
    <x v="0"/>
    <s v="P09689661"/>
    <x v="0"/>
    <x v="14"/>
    <x v="14"/>
    <x v="14"/>
    <x v="2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5"/>
    <x v="15"/>
    <x v="15"/>
    <x v="2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6"/>
    <x v="16"/>
    <x v="16"/>
    <x v="2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7"/>
    <x v="17"/>
    <x v="17"/>
    <x v="1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8"/>
    <x v="18"/>
    <x v="18"/>
    <x v="3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19"/>
    <x v="19"/>
    <x v="19"/>
    <x v="4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x v="0"/>
    <s v="P09689661"/>
    <x v="0"/>
    <x v="20"/>
    <x v="20"/>
    <x v="20"/>
    <x v="2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48.6742999999997"/>
    <n v="4158.6469999999999"/>
    <n v="4229.3890000000001"/>
    <n v="4230.7974000000004"/>
    <n v="4271.683"/>
    <n v="4273.1054999999997"/>
    <n v="4846.1484"/>
    <n v="4847.7619999999997"/>
    <x v="0"/>
    <x v="0"/>
    <x v="0"/>
    <x v="0"/>
    <n v="1.1344822999999999"/>
    <n v="1.1344822999999999"/>
    <s v="1561.1802"/>
    <s v="1561.1802"/>
    <n v="9.972700000000259"/>
    <n v="1.4084000000002561"/>
    <n v="1.4224999999996726"/>
    <n v="1.6135999999996784"/>
  </r>
  <r>
    <x v="0"/>
    <s v="P09689661"/>
    <x v="0"/>
    <x v="21"/>
    <x v="21"/>
    <x v="21"/>
    <x v="2"/>
    <x v="2"/>
    <x v="2"/>
    <x v="1"/>
    <x v="1"/>
    <x v="2"/>
    <x v="2"/>
    <n v="234.06"/>
    <n v="234.06"/>
    <d v="1987-12-23T00:00:00"/>
    <d v="1987-12-23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0.83"/>
    <s v="0.83"/>
    <n v="4158.6469999999999"/>
    <n v="4138.0083000000004"/>
    <n v="4230.7974000000004"/>
    <n v="4249.2266"/>
    <n v="4273.1054999999997"/>
    <n v="4291.7187999999996"/>
    <n v="4847.7619999999997"/>
    <n v="4868.8789999999999"/>
    <x v="0"/>
    <x v="0"/>
    <x v="0"/>
    <x v="0"/>
    <n v="1.1344822999999999"/>
    <n v="1.1344822999999999"/>
    <s v="1561.1802"/>
    <s v="1561.1802"/>
    <n v="-20.638699999999517"/>
    <n v="18.429199999999582"/>
    <n v="18.613299999999981"/>
    <n v="21.117000000000189"/>
  </r>
  <r>
    <x v="0"/>
    <s v="P09784302"/>
    <x v="0"/>
    <x v="0"/>
    <x v="0"/>
    <x v="0"/>
    <x v="0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1"/>
    <x v="1"/>
    <x v="1"/>
    <x v="1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2"/>
    <x v="2"/>
    <x v="2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3"/>
    <x v="3"/>
    <x v="3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4"/>
    <x v="4"/>
    <x v="4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650.2820000000002"/>
    <n v="6654.9745999999996"/>
    <n v="6762.8280000000004"/>
    <n v="6763.1265000000003"/>
    <n v="6830.4565000000002"/>
    <n v="6830.7579999999998"/>
    <n v="7749.0316999999995"/>
    <n v="7749.3734999999997"/>
    <x v="0"/>
    <x v="0"/>
    <x v="0"/>
    <x v="0"/>
    <n v="1.1344822999999999"/>
    <n v="1.1344822999999999"/>
    <s v="4869.1797"/>
    <s v="4869.1797"/>
    <n v="4.6925999999994019"/>
    <n v="0.29849999999987631"/>
    <n v="0.30149999999957799"/>
    <n v="0.34180000000014843"/>
  </r>
  <r>
    <x v="0"/>
    <s v="P09784302"/>
    <x v="0"/>
    <x v="5"/>
    <x v="5"/>
    <x v="5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654.9745999999996"/>
    <n v="6158.2"/>
    <n v="6763.1265000000003"/>
    <n v="6258.2725"/>
    <n v="6830.7579999999998"/>
    <n v="6320.8549999999996"/>
    <n v="7749.3734999999997"/>
    <n v="7170.8980000000001"/>
    <x v="0"/>
    <x v="0"/>
    <x v="0"/>
    <x v="0"/>
    <n v="1.1344822999999999"/>
    <n v="1.1344822999999999"/>
    <s v="4869.1797"/>
    <s v="4869.1797"/>
    <n v="-496.77459999999974"/>
    <n v="-504.85400000000027"/>
    <n v="-509.90300000000025"/>
    <n v="-578.47549999999956"/>
  </r>
  <r>
    <x v="0"/>
    <s v="P09784302"/>
    <x v="0"/>
    <x v="6"/>
    <x v="6"/>
    <x v="6"/>
    <x v="2"/>
    <x v="0"/>
    <x v="0"/>
    <x v="3"/>
    <x v="3"/>
    <x v="2"/>
    <x v="2"/>
    <n v="766.8"/>
    <n v="766.8"/>
    <d v="1989-07-08T00:00:00"/>
    <d v="1989-07-08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58.2"/>
    <n v="6181.2505000000001"/>
    <n v="6258.2725"/>
    <n v="6282.4224000000004"/>
    <n v="6320.8549999999996"/>
    <n v="6345.2466000000004"/>
    <n v="7170.8980000000001"/>
    <n v="7198.57"/>
    <x v="0"/>
    <x v="0"/>
    <x v="0"/>
    <x v="0"/>
    <n v="1.1344822999999999"/>
    <n v="1.1344822999999999"/>
    <s v="4869.1797"/>
    <s v="4869.1797"/>
    <n v="23.050500000000284"/>
    <n v="24.149900000000343"/>
    <n v="24.391600000000835"/>
    <n v="27.671999999999571"/>
  </r>
  <r>
    <x v="0"/>
    <s v="P09784302"/>
    <x v="0"/>
    <x v="7"/>
    <x v="7"/>
    <x v="7"/>
    <x v="1"/>
    <x v="0"/>
    <x v="2"/>
    <x v="3"/>
    <x v="3"/>
    <x v="2"/>
    <x v="2"/>
    <n v="766.8"/>
    <n v="766.8"/>
    <d v="1989-07-08T00:00:00"/>
    <d v="1989-07-08T00:00:00"/>
    <d v="2025-01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81.2505000000001"/>
    <n v="6181.2505000000001"/>
    <n v="6282.4224000000004"/>
    <n v="6282.4224000000004"/>
    <n v="6345.2466000000004"/>
    <n v="6345.2466000000004"/>
    <n v="7198.57"/>
    <n v="7198.57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8"/>
    <x v="8"/>
    <x v="8"/>
    <x v="2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81.2505000000001"/>
    <n v="6181.2505000000001"/>
    <n v="6282.4224000000004"/>
    <n v="6282.4224000000004"/>
    <n v="6345.2466000000004"/>
    <n v="6345.2466000000004"/>
    <n v="7198.57"/>
    <n v="7198.57"/>
    <x v="0"/>
    <x v="0"/>
    <x v="0"/>
    <x v="0"/>
    <n v="1.1344822999999999"/>
    <n v="1.1344822999999999"/>
    <s v="4869.1797"/>
    <s v="4869.1797"/>
    <n v="0"/>
    <n v="0"/>
    <n v="0"/>
    <n v="0"/>
  </r>
  <r>
    <x v="0"/>
    <s v="P09784302"/>
    <x v="0"/>
    <x v="9"/>
    <x v="9"/>
    <x v="9"/>
    <x v="2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81.2505000000001"/>
    <n v="6184.0844999999999"/>
    <n v="6282.4224000000004"/>
    <n v="6285.2573000000002"/>
    <n v="6345.2466000000004"/>
    <n v="6348.11"/>
    <n v="7198.57"/>
    <n v="7201.8184000000001"/>
    <x v="0"/>
    <x v="0"/>
    <x v="0"/>
    <x v="0"/>
    <n v="1.1344822999999999"/>
    <n v="1.1344822999999999"/>
    <s v="4869.1797"/>
    <s v="4869.1797"/>
    <n v="2.8339999999998327"/>
    <n v="2.8348999999998341"/>
    <n v="2.8633999999992739"/>
    <n v="3.2484000000004016"/>
  </r>
  <r>
    <x v="0"/>
    <s v="P09784302"/>
    <x v="0"/>
    <x v="10"/>
    <x v="10"/>
    <x v="10"/>
    <x v="2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84.0844999999999"/>
    <n v="6143.8879999999999"/>
    <n v="6285.2573000000002"/>
    <n v="6244.4030000000002"/>
    <n v="6348.11"/>
    <n v="6306.8467000000001"/>
    <n v="7201.8184000000001"/>
    <n v="7155.0060000000003"/>
    <x v="0"/>
    <x v="0"/>
    <x v="0"/>
    <x v="0"/>
    <n v="1.1344822999999999"/>
    <n v="1.1344822999999999"/>
    <s v="4869.1797"/>
    <s v="4869.1797"/>
    <n v="-40.196500000000015"/>
    <n v="-40.854299999999967"/>
    <n v="-41.263299999999617"/>
    <n v="-46.812399999999798"/>
  </r>
  <r>
    <x v="0"/>
    <s v="P09784302"/>
    <x v="0"/>
    <x v="11"/>
    <x v="11"/>
    <x v="11"/>
    <x v="2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43.8879999999999"/>
    <n v="6125.1904000000004"/>
    <n v="6244.4030000000002"/>
    <n v="6225.3994000000002"/>
    <n v="6306.8467000000001"/>
    <n v="6287.6532999999999"/>
    <n v="7155.0060000000003"/>
    <n v="7133.2313999999997"/>
    <x v="0"/>
    <x v="0"/>
    <x v="0"/>
    <x v="0"/>
    <n v="1.1344822999999999"/>
    <n v="1.1344822999999999"/>
    <s v="4869.1797"/>
    <s v="4869.1797"/>
    <n v="-18.697599999999511"/>
    <n v="-19.003600000000006"/>
    <n v="-19.193400000000111"/>
    <n v="-21.774600000000646"/>
  </r>
  <r>
    <x v="0"/>
    <s v="P09784302"/>
    <x v="0"/>
    <x v="12"/>
    <x v="12"/>
    <x v="12"/>
    <x v="2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25.1904000000004"/>
    <n v="6148.1170000000002"/>
    <n v="6225.3994000000002"/>
    <n v="6248.8230000000003"/>
    <n v="6287.6532999999999"/>
    <n v="6311.3114999999998"/>
    <n v="7133.2313999999997"/>
    <n v="7160.0709999999999"/>
    <x v="0"/>
    <x v="0"/>
    <x v="0"/>
    <x v="0"/>
    <n v="1.1344822999999999"/>
    <n v="1.1344822999999999"/>
    <s v="4869.1797"/>
    <s v="4869.1797"/>
    <n v="22.92659999999978"/>
    <n v="23.423600000000079"/>
    <n v="23.658199999999852"/>
    <n v="26.839600000000246"/>
  </r>
  <r>
    <x v="0"/>
    <s v="P09784302"/>
    <x v="0"/>
    <x v="13"/>
    <x v="13"/>
    <x v="13"/>
    <x v="2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69.1797"/>
    <s v="4876.848"/>
    <n v="0"/>
    <n v="0"/>
    <n v="0"/>
    <n v="0"/>
  </r>
  <r>
    <x v="0"/>
    <s v="P09784302"/>
    <x v="0"/>
    <x v="14"/>
    <x v="14"/>
    <x v="14"/>
    <x v="2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5"/>
    <x v="15"/>
    <x v="15"/>
    <x v="2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6"/>
    <x v="16"/>
    <x v="16"/>
    <x v="2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7"/>
    <x v="17"/>
    <x v="17"/>
    <x v="1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8"/>
    <x v="18"/>
    <x v="18"/>
    <x v="3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19"/>
    <x v="19"/>
    <x v="19"/>
    <x v="4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x v="0"/>
    <s v="P09784302"/>
    <x v="0"/>
    <x v="20"/>
    <x v="20"/>
    <x v="20"/>
    <x v="2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48.1170000000002"/>
    <n v="6164.8630000000003"/>
    <n v="6248.8230000000003"/>
    <n v="6252.5303000000004"/>
    <n v="6311.3114999999998"/>
    <n v="6315.0556999999999"/>
    <n v="7160.0709999999999"/>
    <n v="7164.3184000000001"/>
    <x v="0"/>
    <x v="0"/>
    <x v="0"/>
    <x v="0"/>
    <n v="1.1344822999999999"/>
    <n v="1.1344822999999999"/>
    <s v="4876.848"/>
    <s v="4876.848"/>
    <n v="16.746000000000095"/>
    <n v="3.707300000000032"/>
    <n v="3.7442000000000917"/>
    <n v="4.2474000000001979"/>
  </r>
  <r>
    <x v="0"/>
    <s v="P09784302"/>
    <x v="0"/>
    <x v="21"/>
    <x v="21"/>
    <x v="21"/>
    <x v="2"/>
    <x v="2"/>
    <x v="2"/>
    <x v="3"/>
    <x v="3"/>
    <x v="2"/>
    <x v="2"/>
    <n v="766.8"/>
    <n v="766.8"/>
    <d v="1989-07-08T00:00:00"/>
    <d v="1989-07-08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2.84"/>
    <s v="2.84"/>
    <n v="6164.8630000000003"/>
    <n v="6141.8734999999997"/>
    <n v="6252.5303000000004"/>
    <n v="6274.3984"/>
    <n v="6315.0556999999999"/>
    <n v="6337.1419999999998"/>
    <n v="7164.3184000000001"/>
    <n v="7189.3755000000001"/>
    <x v="0"/>
    <x v="0"/>
    <x v="0"/>
    <x v="0"/>
    <n v="1.1344822999999999"/>
    <n v="1.1344822999999999"/>
    <s v="4876.848"/>
    <s v="4876.848"/>
    <n v="-22.989500000000589"/>
    <n v="21.868099999999686"/>
    <n v="22.086299999999937"/>
    <n v="25.057099999999991"/>
  </r>
  <r>
    <x v="0"/>
    <s v="P10856995"/>
    <x v="0"/>
    <x v="0"/>
    <x v="0"/>
    <x v="0"/>
    <x v="0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8300008999999999"/>
    <n v="1.8300008999999999"/>
    <n v="1.8592526"/>
    <n v="1.8592526"/>
    <n v="1.8778452000000001"/>
    <n v="1.8778452000000001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1"/>
    <x v="1"/>
    <x v="1"/>
    <x v="1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8300008999999999"/>
    <n v="1.8300008999999999"/>
    <n v="1.8592526"/>
    <n v="1.8592526"/>
    <n v="1.8778452000000001"/>
    <n v="1.8778452000000001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2"/>
    <x v="2"/>
    <x v="2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8300008999999999"/>
    <n v="1.8300008999999999"/>
    <n v="1.8592526"/>
    <n v="1.8592526"/>
    <n v="1.8778452000000001"/>
    <n v="1.877845"/>
    <n v="435.1232"/>
    <n v="435.1232"/>
    <x v="0"/>
    <x v="0"/>
    <x v="0"/>
    <x v="0"/>
    <n v="1.0748551"/>
    <n v="1.0748551"/>
    <s v="435.1232"/>
    <s v="435.1232"/>
    <n v="0"/>
    <n v="0"/>
    <n v="-2.0000000011677344E-7"/>
    <n v="0"/>
  </r>
  <r>
    <x v="0"/>
    <s v="P10856995"/>
    <x v="0"/>
    <x v="3"/>
    <x v="3"/>
    <x v="3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8300008999999999"/>
    <n v="1.8300008999999999"/>
    <n v="1.8592526"/>
    <n v="1.8592526"/>
    <n v="1.877845"/>
    <n v="1.877845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4"/>
    <x v="4"/>
    <x v="4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8300008999999999"/>
    <n v="1.8312919999999999"/>
    <n v="1.8592526"/>
    <n v="1.8593345999999999"/>
    <n v="1.877845"/>
    <n v="1.8779279"/>
    <n v="435.1232"/>
    <n v="435.1232"/>
    <x v="0"/>
    <x v="0"/>
    <x v="0"/>
    <x v="0"/>
    <n v="1.0748551"/>
    <n v="1.0748551"/>
    <s v="435.1232"/>
    <s v="435.1232"/>
    <n v="1.2910999999999895E-3"/>
    <n v="8.1999999999915474E-5"/>
    <n v="8.2899999999996865E-5"/>
    <n v="0"/>
  </r>
  <r>
    <x v="0"/>
    <s v="P10856995"/>
    <x v="0"/>
    <x v="5"/>
    <x v="5"/>
    <x v="5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8312919999999999"/>
    <n v="1.6942969999999999"/>
    <n v="1.8593345999999999"/>
    <n v="1.7202415"/>
    <n v="1.8779279"/>
    <n v="1.7374438999999999"/>
    <n v="435.1232"/>
    <n v="435.1232"/>
    <x v="0"/>
    <x v="0"/>
    <x v="0"/>
    <x v="0"/>
    <n v="1.0748551"/>
    <n v="1.0748551"/>
    <s v="435.1232"/>
    <s v="435.1232"/>
    <n v="-0.13699499999999998"/>
    <n v="-0.13909309999999997"/>
    <n v="-0.14048400000000005"/>
    <n v="0"/>
  </r>
  <r>
    <x v="0"/>
    <s v="P10856995"/>
    <x v="0"/>
    <x v="6"/>
    <x v="6"/>
    <x v="6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6942969999999999"/>
    <n v="1.7006387000000001"/>
    <n v="1.7202415"/>
    <n v="1.7268798000000001"/>
    <n v="1.7374438999999999"/>
    <n v="1.7441485999999999"/>
    <n v="435.1232"/>
    <n v="435.1232"/>
    <x v="0"/>
    <x v="0"/>
    <x v="0"/>
    <x v="0"/>
    <n v="1.0748551"/>
    <n v="1.0748551"/>
    <s v="435.1232"/>
    <s v="435.1232"/>
    <n v="6.3417000000001167E-3"/>
    <n v="6.6383000000000969E-3"/>
    <n v="6.7047000000000079E-3"/>
    <n v="0"/>
  </r>
  <r>
    <x v="0"/>
    <s v="P10856995"/>
    <x v="0"/>
    <x v="7"/>
    <x v="7"/>
    <x v="7"/>
    <x v="1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8"/>
    <x v="8"/>
    <x v="8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9"/>
    <x v="9"/>
    <x v="9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x v="0"/>
    <s v="P10856995"/>
    <x v="0"/>
    <x v="10"/>
    <x v="10"/>
    <x v="10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7006387000000001"/>
    <n v="1.6895845"/>
    <n v="1.7268798000000001"/>
    <n v="1.7156551"/>
    <n v="1.7441485999999999"/>
    <n v="1.7328116"/>
    <n v="435.1232"/>
    <n v="435.1232"/>
    <x v="0"/>
    <x v="0"/>
    <x v="0"/>
    <x v="0"/>
    <n v="1.0748551"/>
    <n v="1.0748551"/>
    <s v="435.1232"/>
    <s v="435.1232"/>
    <n v="-1.1054200000000014E-2"/>
    <n v="-1.1224700000000087E-2"/>
    <n v="-1.133699999999993E-2"/>
    <n v="0"/>
  </r>
  <r>
    <x v="0"/>
    <s v="P10856995"/>
    <x v="0"/>
    <x v="11"/>
    <x v="11"/>
    <x v="11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6895845"/>
    <n v="1.5804191000000001"/>
    <n v="1.7156551"/>
    <n v="1.6048051999999999"/>
    <n v="1.7328116"/>
    <n v="1.6208533000000001"/>
    <n v="435.1232"/>
    <n v="435.1232"/>
    <x v="0"/>
    <x v="0"/>
    <x v="0"/>
    <x v="0"/>
    <n v="1.0748551"/>
    <n v="1.0748551"/>
    <s v="435.1232"/>
    <s v="435.1232"/>
    <n v="-0.10916539999999997"/>
    <n v="-0.11084990000000006"/>
    <n v="-0.11195829999999996"/>
    <n v="0"/>
  </r>
  <r>
    <x v="0"/>
    <s v="P10856995"/>
    <x v="0"/>
    <x v="12"/>
    <x v="12"/>
    <x v="12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5804191000000001"/>
    <n v="1.5863346"/>
    <n v="1.6048051999999999"/>
    <n v="1.6108434"/>
    <n v="1.6208533000000001"/>
    <n v="1.6269518000000001"/>
    <n v="435.1232"/>
    <n v="435.1232"/>
    <x v="0"/>
    <x v="0"/>
    <x v="0"/>
    <x v="0"/>
    <n v="1.0748551"/>
    <n v="1.0748551"/>
    <s v="435.1232"/>
    <s v="435.1232"/>
    <n v="5.9154999999999625E-3"/>
    <n v="6.0382000000001046E-3"/>
    <n v="6.0985000000000067E-3"/>
    <n v="0"/>
  </r>
  <r>
    <x v="0"/>
    <s v="P10856995"/>
    <x v="0"/>
    <x v="13"/>
    <x v="13"/>
    <x v="13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5863346"/>
    <n v="1.5863346"/>
    <n v="1.6108434"/>
    <n v="1.6108434"/>
    <n v="1.6269518000000001"/>
    <n v="1.6269518000000001"/>
    <n v="435.1232"/>
    <n v="435.71199999999999"/>
    <x v="0"/>
    <x v="0"/>
    <x v="0"/>
    <x v="0"/>
    <n v="1.0748551"/>
    <n v="1.0748551"/>
    <s v="435.1232"/>
    <s v="435.712"/>
    <n v="0"/>
    <n v="0"/>
    <n v="0"/>
    <n v="0.588799999999992"/>
  </r>
  <r>
    <x v="0"/>
    <s v="P10856995"/>
    <x v="0"/>
    <x v="14"/>
    <x v="14"/>
    <x v="14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5863346"/>
    <n v="1.5863346"/>
    <n v="1.6108434"/>
    <n v="1.6108434"/>
    <n v="1.6269518000000001"/>
    <n v="1.6269518000000001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15"/>
    <x v="15"/>
    <x v="15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5863346"/>
    <n v="1.5863346"/>
    <n v="1.6108434"/>
    <n v="1.6108434"/>
    <n v="1.6269518000000001"/>
    <n v="1.6269518000000001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16"/>
    <x v="16"/>
    <x v="16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5863346"/>
    <n v="1.5863346"/>
    <n v="1.6108434"/>
    <n v="1.6108434"/>
    <n v="1.6269518000000001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9.9999999836342113E-8"/>
    <n v="0"/>
  </r>
  <r>
    <x v="0"/>
    <s v="P10856995"/>
    <x v="0"/>
    <x v="17"/>
    <x v="17"/>
    <x v="17"/>
    <x v="1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5863346"/>
    <n v="1.5863346"/>
    <n v="1.6108434"/>
    <n v="1.6108434"/>
    <n v="1.6269518999999999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18"/>
    <x v="18"/>
    <x v="18"/>
    <x v="3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5863346"/>
    <n v="1.5863346"/>
    <n v="1.6108434"/>
    <n v="1.6108434"/>
    <n v="1.6269518999999999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19"/>
    <x v="19"/>
    <x v="19"/>
    <x v="4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5863346"/>
    <n v="1.5863346"/>
    <n v="1.6108434"/>
    <n v="1.6108434"/>
    <n v="1.6269518999999999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x v="0"/>
    <s v="P10856995"/>
    <x v="0"/>
    <x v="20"/>
    <x v="20"/>
    <x v="20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5863346"/>
    <n v="1.5899266999999999"/>
    <n v="1.6108434"/>
    <n v="1.6110712"/>
    <n v="1.6269518999999999"/>
    <n v="1.6271819000000001"/>
    <n v="435.71199999999999"/>
    <n v="435.71199999999999"/>
    <x v="0"/>
    <x v="0"/>
    <x v="0"/>
    <x v="0"/>
    <n v="1.0748551"/>
    <n v="1.0748551"/>
    <s v="435.712"/>
    <s v="435.712"/>
    <n v="3.5920999999998759E-3"/>
    <n v="2.2780000000000022E-4"/>
    <n v="2.3000000000017451E-4"/>
    <n v="0"/>
  </r>
  <r>
    <x v="0"/>
    <s v="P10856995"/>
    <x v="0"/>
    <x v="21"/>
    <x v="21"/>
    <x v="21"/>
    <x v="2"/>
    <x v="0"/>
    <x v="0"/>
    <x v="0"/>
    <x v="0"/>
    <x v="1"/>
    <x v="1"/>
    <n v="58.88"/>
    <n v="58.88"/>
    <d v="1982-09-11T00:00:00"/>
    <d v="1982-09-11T00:00:00"/>
    <d v="2005-09-11T00:00:00"/>
    <d v="2005-09-11T00:00:00"/>
    <n v="23"/>
    <n v="23"/>
    <n v="52"/>
    <n v="52"/>
    <x v="0"/>
    <x v="0"/>
    <s v="NA"/>
    <s v="NA"/>
    <x v="0"/>
    <x v="0"/>
    <s v="NA"/>
    <s v="NA"/>
    <x v="1"/>
    <x v="1"/>
    <s v="5.12"/>
    <s v="5.12"/>
    <n v="1.5899266999999999"/>
    <n v="1.5839977999999999"/>
    <n v="1.6110712"/>
    <n v="1.6167058000000001"/>
    <n v="1.6271819000000001"/>
    <n v="1.6328727999999999"/>
    <n v="435.71199999999999"/>
    <n v="435.71199999999999"/>
    <x v="0"/>
    <x v="0"/>
    <x v="0"/>
    <x v="0"/>
    <n v="1.0748551"/>
    <n v="1.0748551"/>
    <s v="435.712"/>
    <s v="435.712"/>
    <n v="-5.9289000000000147E-3"/>
    <n v="5.6346000000000451E-3"/>
    <n v="5.6908999999998322E-3"/>
    <n v="0"/>
  </r>
  <r>
    <x v="0"/>
    <s v="P11663876"/>
    <x v="0"/>
    <x v="0"/>
    <x v="0"/>
    <x v="0"/>
    <x v="0"/>
    <x v="0"/>
    <x v="0"/>
    <x v="0"/>
    <x v="0"/>
    <x v="2"/>
    <x v="2"/>
    <n v="465"/>
    <n v="465"/>
    <d v="1991-03-16T00:00:00"/>
    <d v="1991-03-16T00:00:00"/>
    <d v="2025-01-01T00:00:00"/>
    <d v="2025-01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422.0720000000001"/>
    <n v="3422.0720000000001"/>
    <n v="3479.7550000000001"/>
    <n v="3479.7550000000001"/>
    <n v="3514.5522000000001"/>
    <n v="3514.5522000000001"/>
    <n v="4026.9778000000001"/>
    <n v="4026.9778000000001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1"/>
    <x v="1"/>
    <x v="1"/>
    <x v="1"/>
    <x v="0"/>
    <x v="0"/>
    <x v="0"/>
    <x v="0"/>
    <x v="2"/>
    <x v="2"/>
    <n v="465"/>
    <n v="465"/>
    <d v="1991-03-16T00:00:00"/>
    <d v="1991-03-16T00:00:00"/>
    <d v="2025-01-01T00:00:00"/>
    <d v="2025-01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422.0720000000001"/>
    <n v="3422.0720000000001"/>
    <n v="3479.7550000000001"/>
    <n v="3479.7550000000001"/>
    <n v="3514.5522000000001"/>
    <n v="3514.5522000000001"/>
    <n v="4026.9778000000001"/>
    <n v="4026.9778000000001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2"/>
    <x v="2"/>
    <x v="2"/>
    <x v="2"/>
    <x v="0"/>
    <x v="0"/>
    <x v="0"/>
    <x v="0"/>
    <x v="2"/>
    <x v="2"/>
    <n v="465"/>
    <n v="465"/>
    <d v="1991-03-16T00:00:00"/>
    <d v="1991-03-16T00:00:00"/>
    <d v="2025-01-01T00:00:00"/>
    <d v="2025-01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422.0720000000001"/>
    <n v="3422.0720000000001"/>
    <n v="3479.7550000000001"/>
    <n v="3479.7550000000001"/>
    <n v="3514.5522000000001"/>
    <n v="3514.5524999999998"/>
    <n v="4026.9778000000001"/>
    <n v="4026.9780000000001"/>
    <x v="0"/>
    <x v="0"/>
    <x v="0"/>
    <x v="0"/>
    <n v="1.1458010999999999"/>
    <n v="1.1458010999999999"/>
    <s v="2855.1"/>
    <s v="2855.1"/>
    <n v="0"/>
    <n v="0"/>
    <n v="2.9999999969732016E-4"/>
    <n v="1.9999999994979589E-4"/>
  </r>
  <r>
    <x v="0"/>
    <s v="P11663876"/>
    <x v="0"/>
    <x v="3"/>
    <x v="3"/>
    <x v="3"/>
    <x v="2"/>
    <x v="0"/>
    <x v="0"/>
    <x v="0"/>
    <x v="0"/>
    <x v="2"/>
    <x v="2"/>
    <n v="465"/>
    <n v="465"/>
    <d v="1991-03-16T00:00:00"/>
    <d v="1991-03-16T00:00:00"/>
    <d v="2025-01-01T00:00:00"/>
    <d v="2025-01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422.0720000000001"/>
    <n v="3422.0720000000001"/>
    <n v="3479.7550000000001"/>
    <n v="3479.7550000000001"/>
    <n v="3514.5524999999998"/>
    <n v="3514.5524999999998"/>
    <n v="4026.9780000000001"/>
    <n v="4026.9780000000001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4"/>
    <x v="4"/>
    <x v="4"/>
    <x v="2"/>
    <x v="0"/>
    <x v="0"/>
    <x v="0"/>
    <x v="0"/>
    <x v="2"/>
    <x v="2"/>
    <n v="465"/>
    <n v="465"/>
    <d v="1991-03-16T00:00:00"/>
    <d v="1991-03-16T00:00:00"/>
    <d v="2025-01-01T00:00:00"/>
    <d v="2025-01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422.0720000000001"/>
    <n v="3424.4863"/>
    <n v="3479.7550000000001"/>
    <n v="3479.9081999999999"/>
    <n v="3514.5524999999998"/>
    <n v="3514.7073"/>
    <n v="4026.9780000000001"/>
    <n v="4027.1552999999999"/>
    <x v="0"/>
    <x v="0"/>
    <x v="0"/>
    <x v="0"/>
    <n v="1.1458010999999999"/>
    <n v="1.1458010999999999"/>
    <s v="2855.1"/>
    <s v="2855.1"/>
    <n v="2.414299999999912"/>
    <n v="0.15319999999974243"/>
    <n v="0.15480000000025029"/>
    <n v="0.17729999999983193"/>
  </r>
  <r>
    <x v="0"/>
    <s v="P11663876"/>
    <x v="0"/>
    <x v="5"/>
    <x v="5"/>
    <x v="5"/>
    <x v="2"/>
    <x v="0"/>
    <x v="0"/>
    <x v="0"/>
    <x v="0"/>
    <x v="2"/>
    <x v="2"/>
    <n v="465"/>
    <n v="465"/>
    <d v="1991-03-16T00:00:00"/>
    <d v="1991-03-16T00:00:00"/>
    <d v="2025-01-01T00:00:00"/>
    <d v="2025-01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424.4863"/>
    <n v="3168.8953000000001"/>
    <n v="3479.9081999999999"/>
    <n v="3220.1768000000002"/>
    <n v="3514.7073"/>
    <n v="3252.3784000000001"/>
    <n v="4027.1552999999999"/>
    <n v="3726.5785999999998"/>
    <x v="0"/>
    <x v="0"/>
    <x v="0"/>
    <x v="0"/>
    <n v="1.1458010999999999"/>
    <n v="1.1458010999999999"/>
    <s v="2855.1"/>
    <s v="2855.1"/>
    <n v="-255.59099999999989"/>
    <n v="-259.73139999999967"/>
    <n v="-262.32889999999998"/>
    <n v="-300.57670000000007"/>
  </r>
  <r>
    <x v="0"/>
    <s v="P11663876"/>
    <x v="0"/>
    <x v="6"/>
    <x v="6"/>
    <x v="6"/>
    <x v="2"/>
    <x v="0"/>
    <x v="0"/>
    <x v="0"/>
    <x v="0"/>
    <x v="2"/>
    <x v="2"/>
    <n v="465"/>
    <n v="465"/>
    <d v="1991-03-16T00:00:00"/>
    <d v="1991-03-16T00:00:00"/>
    <d v="2025-01-01T00:00:00"/>
    <d v="2025-01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68.8953000000001"/>
    <n v="3180.7563"/>
    <n v="3220.1768000000002"/>
    <n v="3232.6033000000002"/>
    <n v="3252.3784000000001"/>
    <n v="3264.9292"/>
    <n v="3726.5785999999998"/>
    <n v="3740.9591999999998"/>
    <x v="0"/>
    <x v="0"/>
    <x v="0"/>
    <x v="0"/>
    <n v="1.1458010999999999"/>
    <n v="1.1458010999999999"/>
    <s v="2855.1"/>
    <s v="2855.1"/>
    <n v="11.860999999999876"/>
    <n v="12.426500000000033"/>
    <n v="12.550799999999981"/>
    <n v="14.380599999999959"/>
  </r>
  <r>
    <x v="0"/>
    <s v="P11663876"/>
    <x v="0"/>
    <x v="7"/>
    <x v="7"/>
    <x v="7"/>
    <x v="1"/>
    <x v="0"/>
    <x v="2"/>
    <x v="0"/>
    <x v="0"/>
    <x v="2"/>
    <x v="2"/>
    <n v="465"/>
    <n v="465"/>
    <d v="1991-03-16T00:00:00"/>
    <d v="1991-03-16T00:00:00"/>
    <d v="2025-01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80.7563"/>
    <n v="3180.7563"/>
    <n v="3232.6033000000002"/>
    <n v="3232.6033000000002"/>
    <n v="3264.9292"/>
    <n v="3264.9292"/>
    <n v="3740.9591999999998"/>
    <n v="3740.9591999999998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8"/>
    <x v="8"/>
    <x v="8"/>
    <x v="2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80.7563"/>
    <n v="3180.7563"/>
    <n v="3232.6033000000002"/>
    <n v="3232.6033000000002"/>
    <n v="3264.9292"/>
    <n v="3264.9292"/>
    <n v="3740.9591999999998"/>
    <n v="3740.9591999999998"/>
    <x v="0"/>
    <x v="0"/>
    <x v="0"/>
    <x v="0"/>
    <n v="1.1458010999999999"/>
    <n v="1.1458010999999999"/>
    <s v="2855.1"/>
    <s v="2855.1"/>
    <n v="0"/>
    <n v="0"/>
    <n v="0"/>
    <n v="0"/>
  </r>
  <r>
    <x v="0"/>
    <s v="P11663876"/>
    <x v="0"/>
    <x v="9"/>
    <x v="9"/>
    <x v="9"/>
    <x v="2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80.7563"/>
    <n v="3182.3047000000001"/>
    <n v="3232.6033000000002"/>
    <n v="3234.152"/>
    <n v="3264.9292"/>
    <n v="3266.4937"/>
    <n v="3740.9591999999998"/>
    <n v="3742.7516999999998"/>
    <x v="0"/>
    <x v="0"/>
    <x v="0"/>
    <x v="0"/>
    <n v="1.1458010999999999"/>
    <n v="1.1458010999999999"/>
    <s v="2855.1"/>
    <s v="2855.1"/>
    <n v="1.5484000000001288"/>
    <n v="1.5486999999998261"/>
    <n v="1.5644999999999527"/>
    <n v="1.7925000000000182"/>
  </r>
  <r>
    <x v="0"/>
    <s v="P11663876"/>
    <x v="0"/>
    <x v="10"/>
    <x v="10"/>
    <x v="10"/>
    <x v="2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82.3047000000001"/>
    <n v="3161.6199000000001"/>
    <n v="3234.152"/>
    <n v="3213.1300999999999"/>
    <n v="3266.4937"/>
    <n v="3245.2615000000001"/>
    <n v="3742.7516999999998"/>
    <n v="3718.424"/>
    <x v="0"/>
    <x v="0"/>
    <x v="0"/>
    <x v="0"/>
    <n v="1.1458010999999999"/>
    <n v="1.1458010999999999"/>
    <s v="2855.1"/>
    <s v="2855.1"/>
    <n v="-20.684799999999996"/>
    <n v="-21.021900000000187"/>
    <n v="-21.232199999999921"/>
    <n v="-24.327699999999822"/>
  </r>
  <r>
    <x v="0"/>
    <s v="P11663876"/>
    <x v="0"/>
    <x v="11"/>
    <x v="11"/>
    <x v="11"/>
    <x v="2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61.6199000000001"/>
    <n v="3155.3071"/>
    <n v="3213.1300999999999"/>
    <n v="3206.7143999999998"/>
    <n v="3245.2615000000001"/>
    <n v="3238.7815000000001"/>
    <n v="3718.424"/>
    <n v="3710.9992999999999"/>
    <x v="0"/>
    <x v="0"/>
    <x v="0"/>
    <x v="0"/>
    <n v="1.1458010999999999"/>
    <n v="1.1458010999999999"/>
    <s v="2855.1"/>
    <s v="2855.1"/>
    <n v="-6.3128000000001521"/>
    <n v="-6.4157000000000153"/>
    <n v="-6.4800000000000182"/>
    <n v="-7.4247000000000298"/>
  </r>
  <r>
    <x v="0"/>
    <s v="P11663876"/>
    <x v="0"/>
    <x v="12"/>
    <x v="12"/>
    <x v="12"/>
    <x v="2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55.3071"/>
    <n v="3167.1174000000001"/>
    <n v="3206.7143999999998"/>
    <n v="3218.78"/>
    <n v="3238.7815000000001"/>
    <n v="3250.9677999999999"/>
    <n v="3710.9992999999999"/>
    <n v="3724.9623999999999"/>
    <x v="0"/>
    <x v="0"/>
    <x v="0"/>
    <x v="0"/>
    <n v="1.1458010999999999"/>
    <n v="1.1458010999999999"/>
    <s v="2855.1"/>
    <s v="2855.1"/>
    <n v="11.810300000000097"/>
    <n v="12.065600000000359"/>
    <n v="12.186299999999846"/>
    <n v="13.96309999999994"/>
  </r>
  <r>
    <x v="0"/>
    <s v="P11663876"/>
    <x v="0"/>
    <x v="13"/>
    <x v="13"/>
    <x v="13"/>
    <x v="2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5.1"/>
    <s v="2859.75"/>
    <n v="0"/>
    <n v="0"/>
    <n v="0"/>
    <n v="0"/>
  </r>
  <r>
    <x v="0"/>
    <s v="P11663876"/>
    <x v="0"/>
    <x v="14"/>
    <x v="14"/>
    <x v="14"/>
    <x v="2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5"/>
    <x v="15"/>
    <x v="15"/>
    <x v="2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6"/>
    <x v="16"/>
    <x v="16"/>
    <x v="2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7"/>
    <x v="17"/>
    <x v="17"/>
    <x v="1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8"/>
    <x v="18"/>
    <x v="18"/>
    <x v="3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19"/>
    <x v="19"/>
    <x v="19"/>
    <x v="4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x v="0"/>
    <s v="P11663876"/>
    <x v="0"/>
    <x v="20"/>
    <x v="20"/>
    <x v="20"/>
    <x v="2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67.1174000000001"/>
    <n v="3175.8317999999999"/>
    <n v="3218.78"/>
    <n v="3220.7777999999998"/>
    <n v="3250.9677999999999"/>
    <n v="3252.9856"/>
    <n v="3724.9623999999999"/>
    <n v="3727.2741999999998"/>
    <x v="0"/>
    <x v="0"/>
    <x v="0"/>
    <x v="0"/>
    <n v="1.1458010999999999"/>
    <n v="1.1458010999999999"/>
    <s v="2859.75"/>
    <s v="2859.75"/>
    <n v="8.7143999999998414"/>
    <n v="1.9977999999996428"/>
    <n v="2.0178000000000793"/>
    <n v="2.3117999999999483"/>
  </r>
  <r>
    <x v="0"/>
    <s v="P11663876"/>
    <x v="0"/>
    <x v="21"/>
    <x v="21"/>
    <x v="21"/>
    <x v="2"/>
    <x v="2"/>
    <x v="2"/>
    <x v="0"/>
    <x v="0"/>
    <x v="2"/>
    <x v="2"/>
    <n v="465"/>
    <n v="465"/>
    <d v="1991-03-16T00:00:00"/>
    <d v="1991-03-16T00:00:00"/>
    <d v="2025-02-01T00:00:00"/>
    <d v="2025-02-01T00:00:00"/>
    <n v="50"/>
    <n v="50"/>
    <n v="25"/>
    <n v="25"/>
    <x v="1"/>
    <x v="1"/>
    <s v="28"/>
    <s v="28"/>
    <x v="2"/>
    <x v="2"/>
    <s v="28"/>
    <s v="28"/>
    <x v="0"/>
    <x v="0"/>
    <s v="1.55"/>
    <s v="1.55"/>
    <n v="3175.8317999999999"/>
    <n v="3163.9888000000001"/>
    <n v="3220.7777999999998"/>
    <n v="3232.0421999999999"/>
    <n v="3252.9856"/>
    <n v="3264.3625000000002"/>
    <n v="3727.2741999999998"/>
    <n v="3740.31"/>
    <x v="0"/>
    <x v="0"/>
    <x v="0"/>
    <x v="0"/>
    <n v="1.1458010999999999"/>
    <n v="1.1458010999999999"/>
    <s v="2859.75"/>
    <s v="2859.75"/>
    <n v="-11.842999999999847"/>
    <n v="11.264400000000023"/>
    <n v="11.376900000000205"/>
    <n v="13.035800000000108"/>
  </r>
  <r>
    <x v="0"/>
    <s v="P11983063"/>
    <x v="0"/>
    <x v="0"/>
    <x v="0"/>
    <x v="0"/>
    <x v="0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1"/>
    <x v="1"/>
    <x v="1"/>
    <x v="1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2"/>
    <x v="2"/>
    <x v="2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3"/>
    <x v="3"/>
    <x v="3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4"/>
    <x v="4"/>
    <x v="4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137.2573"/>
    <n v="1138.0598"/>
    <n v="1156.1754000000001"/>
    <n v="1156.2264"/>
    <n v="1167.7372"/>
    <n v="1167.7887000000001"/>
    <n v="1649.8943999999999"/>
    <n v="1649.8943999999999"/>
    <x v="0"/>
    <x v="0"/>
    <x v="0"/>
    <x v="0"/>
    <n v="1.1013515"/>
    <n v="1.1013515"/>
    <s v="1649.8944"/>
    <s v="1649.8944"/>
    <n v="0.80250000000000909"/>
    <n v="5.0999999999930878E-2"/>
    <n v="5.1500000000032742E-2"/>
    <n v="0"/>
  </r>
  <r>
    <x v="0"/>
    <s v="P11983063"/>
    <x v="0"/>
    <x v="5"/>
    <x v="5"/>
    <x v="5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138.0598"/>
    <n v="1052.9238"/>
    <n v="1156.2264"/>
    <n v="1069.7313999999999"/>
    <n v="1167.7887000000001"/>
    <n v="1080.4286999999999"/>
    <n v="1649.8943999999999"/>
    <n v="1649.8943999999999"/>
    <x v="0"/>
    <x v="0"/>
    <x v="0"/>
    <x v="0"/>
    <n v="1.1013515"/>
    <n v="1.1013515"/>
    <s v="1649.8944"/>
    <s v="1649.8944"/>
    <n v="-85.135999999999967"/>
    <n v="-86.495000000000118"/>
    <n v="-87.360000000000127"/>
    <n v="0"/>
  </r>
  <r>
    <x v="0"/>
    <s v="P11983063"/>
    <x v="0"/>
    <x v="6"/>
    <x v="6"/>
    <x v="6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52.9238"/>
    <n v="1056.865"/>
    <n v="1069.7313999999999"/>
    <n v="1073.8595"/>
    <n v="1080.4286999999999"/>
    <n v="1084.598"/>
    <n v="1649.8943999999999"/>
    <n v="1649.8943999999999"/>
    <x v="0"/>
    <x v="0"/>
    <x v="0"/>
    <x v="0"/>
    <n v="1.1013515"/>
    <n v="1.1013515"/>
    <s v="1649.8944"/>
    <s v="1649.8944"/>
    <n v="3.9411999999999807"/>
    <n v="4.1281000000001313"/>
    <n v="4.1693000000000211"/>
    <n v="0"/>
  </r>
  <r>
    <x v="0"/>
    <s v="P11983063"/>
    <x v="0"/>
    <x v="7"/>
    <x v="7"/>
    <x v="7"/>
    <x v="1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8"/>
    <x v="8"/>
    <x v="8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9"/>
    <x v="9"/>
    <x v="9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x v="0"/>
    <s v="P11983063"/>
    <x v="0"/>
    <x v="10"/>
    <x v="10"/>
    <x v="10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56.865"/>
    <n v="1049.9954"/>
    <n v="1073.8595"/>
    <n v="1066.8794"/>
    <n v="1084.598"/>
    <n v="1077.5482"/>
    <n v="1649.8943999999999"/>
    <n v="1649.8943999999999"/>
    <x v="0"/>
    <x v="0"/>
    <x v="0"/>
    <x v="0"/>
    <n v="1.1013515"/>
    <n v="1.1013515"/>
    <s v="1649.8944"/>
    <s v="1649.8944"/>
    <n v="-6.8695999999999913"/>
    <n v="-6.9800999999999931"/>
    <n v="-7.0498000000000047"/>
    <n v="0"/>
  </r>
  <r>
    <x v="0"/>
    <s v="P11983063"/>
    <x v="0"/>
    <x v="11"/>
    <x v="11"/>
    <x v="11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49.9954"/>
    <n v="1036.0274999999999"/>
    <n v="1066.8794"/>
    <n v="1052.6868999999999"/>
    <n v="1077.5482"/>
    <n v="1063.2137"/>
    <n v="1649.8943999999999"/>
    <n v="1649.8943999999999"/>
    <x v="0"/>
    <x v="0"/>
    <x v="0"/>
    <x v="0"/>
    <n v="1.1013515"/>
    <n v="1.1013515"/>
    <s v="1649.8944"/>
    <s v="1649.8944"/>
    <n v="-13.9679000000001"/>
    <n v="-14.192500000000109"/>
    <n v="-14.334499999999935"/>
    <n v="0"/>
  </r>
  <r>
    <x v="0"/>
    <s v="P11983063"/>
    <x v="0"/>
    <x v="12"/>
    <x v="12"/>
    <x v="12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36.0274999999999"/>
    <n v="1039.9052999999999"/>
    <n v="1052.6868999999999"/>
    <n v="1056.6478"/>
    <n v="1063.2137"/>
    <n v="1067.2144000000001"/>
    <n v="1649.8943999999999"/>
    <n v="1649.8943999999999"/>
    <x v="0"/>
    <x v="0"/>
    <x v="0"/>
    <x v="0"/>
    <n v="1.1013515"/>
    <n v="1.1013515"/>
    <s v="1649.8944"/>
    <s v="1649.8944"/>
    <n v="3.8777999999999793"/>
    <n v="3.9609000000000378"/>
    <n v="4.0007000000000517"/>
    <n v="0"/>
  </r>
  <r>
    <x v="0"/>
    <s v="P11983063"/>
    <x v="0"/>
    <x v="13"/>
    <x v="13"/>
    <x v="13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4000000001"/>
    <n v="1067.2144000000001"/>
    <n v="1649.8943999999999"/>
    <n v="1652.4287999999999"/>
    <x v="0"/>
    <x v="0"/>
    <x v="0"/>
    <x v="0"/>
    <n v="1.1013515"/>
    <n v="1.1013515"/>
    <s v="1649.8944"/>
    <s v="1652.4288"/>
    <n v="0"/>
    <n v="0"/>
    <n v="0"/>
    <n v="2.5344000000000051"/>
  </r>
  <r>
    <x v="0"/>
    <s v="P11983063"/>
    <x v="0"/>
    <x v="14"/>
    <x v="14"/>
    <x v="14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4000000001"/>
    <n v="1067.2144000000001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15"/>
    <x v="15"/>
    <x v="15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4000000001"/>
    <n v="1067.2144000000001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16"/>
    <x v="16"/>
    <x v="16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4000000001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-2.0000000017716957E-4"/>
    <n v="0"/>
  </r>
  <r>
    <x v="0"/>
    <s v="P11983063"/>
    <x v="0"/>
    <x v="17"/>
    <x v="17"/>
    <x v="17"/>
    <x v="1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1999999999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18"/>
    <x v="18"/>
    <x v="18"/>
    <x v="3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1999999999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19"/>
    <x v="19"/>
    <x v="19"/>
    <x v="4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39.9052999999999"/>
    <n v="1039.9052999999999"/>
    <n v="1056.6478"/>
    <n v="1056.6478"/>
    <n v="1067.2141999999999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x v="0"/>
    <s v="P11983063"/>
    <x v="0"/>
    <x v="20"/>
    <x v="20"/>
    <x v="20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39.9052999999999"/>
    <n v="1042.2601"/>
    <n v="1056.6478"/>
    <n v="1056.7971"/>
    <n v="1067.2141999999999"/>
    <n v="1067.3651"/>
    <n v="1652.4287999999999"/>
    <n v="1652.4287999999999"/>
    <x v="0"/>
    <x v="0"/>
    <x v="0"/>
    <x v="0"/>
    <n v="1.1013515"/>
    <n v="1.1013515"/>
    <s v="1652.4288"/>
    <s v="1652.4288"/>
    <n v="2.3548000000000684"/>
    <n v="0.14930000000003929"/>
    <n v="0.1509000000000924"/>
    <n v="0"/>
  </r>
  <r>
    <x v="0"/>
    <s v="P11983063"/>
    <x v="0"/>
    <x v="21"/>
    <x v="21"/>
    <x v="21"/>
    <x v="2"/>
    <x v="0"/>
    <x v="0"/>
    <x v="3"/>
    <x v="3"/>
    <x v="1"/>
    <x v="1"/>
    <n v="253.44"/>
    <n v="253.44"/>
    <d v="1988-08-12T00:00:00"/>
    <d v="1988-08-12T00:00:00"/>
    <d v="2020-08-12T00:00:00"/>
    <d v="2020-08-12T00:00:00"/>
    <n v="32"/>
    <n v="32"/>
    <n v="43"/>
    <n v="43"/>
    <x v="0"/>
    <x v="0"/>
    <s v="NA"/>
    <s v="NA"/>
    <x v="0"/>
    <x v="0"/>
    <s v="NA"/>
    <s v="NA"/>
    <x v="0"/>
    <x v="0"/>
    <s v="1.32"/>
    <s v="1.32"/>
    <n v="1042.2601"/>
    <n v="1038.3733999999999"/>
    <n v="1056.7971"/>
    <n v="1060.4931999999999"/>
    <n v="1067.3651"/>
    <n v="1071.0980999999999"/>
    <n v="1652.4287999999999"/>
    <n v="1652.4287999999999"/>
    <x v="0"/>
    <x v="0"/>
    <x v="0"/>
    <x v="0"/>
    <n v="1.1013515"/>
    <n v="1.1013515"/>
    <s v="1652.4288"/>
    <s v="1652.4288"/>
    <n v="-3.8867000000000189"/>
    <n v="3.6960999999998876"/>
    <n v="3.7329999999999472"/>
    <n v="0"/>
  </r>
  <r>
    <x v="0"/>
    <s v="P12442806"/>
    <x v="0"/>
    <x v="0"/>
    <x v="0"/>
    <x v="0"/>
    <x v="0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9579.7260000000006"/>
    <n v="9579.7260000000006"/>
    <n v="9743.3700000000008"/>
    <n v="9743.3700000000008"/>
    <n v="9840.8040000000001"/>
    <n v="9840.8040000000001"/>
    <n v="10944.197"/>
    <n v="10944.197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1"/>
    <x v="1"/>
    <x v="1"/>
    <x v="1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9579.7260000000006"/>
    <n v="9579.7260000000006"/>
    <n v="9743.3700000000008"/>
    <n v="9743.3700000000008"/>
    <n v="9840.8040000000001"/>
    <n v="9840.8040000000001"/>
    <n v="10944.197"/>
    <n v="10944.197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2"/>
    <x v="2"/>
    <x v="2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9579.7260000000006"/>
    <n v="9579.7260000000006"/>
    <n v="9743.3700000000008"/>
    <n v="9743.3700000000008"/>
    <n v="9840.8040000000001"/>
    <n v="9840.8040000000001"/>
    <n v="10944.197"/>
    <n v="10944.196"/>
    <x v="0"/>
    <x v="0"/>
    <x v="0"/>
    <x v="0"/>
    <n v="1.1121242"/>
    <n v="1.1121242"/>
    <s v="7445.195"/>
    <s v="7445.195"/>
    <n v="0"/>
    <n v="0"/>
    <n v="0"/>
    <n v="-1.0000000002037268E-3"/>
  </r>
  <r>
    <x v="0"/>
    <s v="P12442806"/>
    <x v="0"/>
    <x v="3"/>
    <x v="3"/>
    <x v="3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9579.7260000000006"/>
    <n v="9579.7260000000006"/>
    <n v="9743.3700000000008"/>
    <n v="9743.3700000000008"/>
    <n v="9840.8040000000001"/>
    <n v="9840.8040000000001"/>
    <n v="10944.196"/>
    <n v="10944.196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4"/>
    <x v="4"/>
    <x v="4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9579.7260000000006"/>
    <n v="9586.4840000000004"/>
    <n v="9743.3700000000008"/>
    <n v="9743.7999999999993"/>
    <n v="9840.8040000000001"/>
    <n v="9841.2369999999992"/>
    <n v="10944.196"/>
    <n v="10944.679"/>
    <x v="0"/>
    <x v="0"/>
    <x v="0"/>
    <x v="0"/>
    <n v="1.1121242"/>
    <n v="1.1121242"/>
    <s v="7445.195"/>
    <s v="7445.195"/>
    <n v="6.7579999999998108"/>
    <n v="0.42999999999847205"/>
    <n v="0.43299999999908323"/>
    <n v="0.48300000000017462"/>
  </r>
  <r>
    <x v="0"/>
    <s v="P12442806"/>
    <x v="0"/>
    <x v="5"/>
    <x v="5"/>
    <x v="5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9586.4840000000004"/>
    <n v="8869.34"/>
    <n v="9743.7999999999993"/>
    <n v="9014.8870000000006"/>
    <n v="9841.2369999999992"/>
    <n v="9105.0349999999999"/>
    <n v="10944.679"/>
    <n v="10125.931"/>
    <x v="0"/>
    <x v="0"/>
    <x v="0"/>
    <x v="0"/>
    <n v="1.1121242"/>
    <n v="1.1121242"/>
    <s v="7445.195"/>
    <s v="7445.195"/>
    <n v="-717.14400000000023"/>
    <n v="-728.91299999999865"/>
    <n v="-736.20199999999932"/>
    <n v="-818.74799999999959"/>
  </r>
  <r>
    <x v="0"/>
    <s v="P12442806"/>
    <x v="0"/>
    <x v="6"/>
    <x v="6"/>
    <x v="6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869.34"/>
    <n v="8902.5380000000005"/>
    <n v="9014.8870000000006"/>
    <n v="9049.6740000000009"/>
    <n v="9105.0349999999999"/>
    <n v="9140.1710000000003"/>
    <n v="10125.931"/>
    <n v="10165.004999999999"/>
    <x v="0"/>
    <x v="0"/>
    <x v="0"/>
    <x v="0"/>
    <n v="1.1121242"/>
    <n v="1.1121242"/>
    <s v="7445.195"/>
    <s v="7445.195"/>
    <n v="33.19800000000032"/>
    <n v="34.787000000000262"/>
    <n v="35.136000000000422"/>
    <n v="39.073999999998705"/>
  </r>
  <r>
    <x v="0"/>
    <s v="P12442806"/>
    <x v="0"/>
    <x v="7"/>
    <x v="7"/>
    <x v="7"/>
    <x v="1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8"/>
    <x v="8"/>
    <x v="8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9"/>
    <x v="9"/>
    <x v="9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x v="0"/>
    <s v="P12442806"/>
    <x v="0"/>
    <x v="10"/>
    <x v="10"/>
    <x v="10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902.5380000000005"/>
    <n v="8844.6710000000003"/>
    <n v="9049.6740000000009"/>
    <n v="8990.8510000000006"/>
    <n v="9140.1710000000003"/>
    <n v="9080.759"/>
    <n v="10165.004999999999"/>
    <n v="10098.932000000001"/>
    <x v="0"/>
    <x v="0"/>
    <x v="0"/>
    <x v="0"/>
    <n v="1.1121242"/>
    <n v="1.1121242"/>
    <s v="7445.195"/>
    <s v="7445.195"/>
    <n v="-57.867000000000189"/>
    <n v="-58.82300000000032"/>
    <n v="-59.412000000000262"/>
    <n v="-66.072999999998501"/>
  </r>
  <r>
    <x v="0"/>
    <s v="P12442806"/>
    <x v="0"/>
    <x v="11"/>
    <x v="11"/>
    <x v="11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844.6710000000003"/>
    <n v="8775.1939999999995"/>
    <n v="8990.8510000000006"/>
    <n v="8920.2270000000008"/>
    <n v="9080.759"/>
    <n v="9009.4290000000001"/>
    <n v="10098.932000000001"/>
    <n v="10019.603999999999"/>
    <x v="0"/>
    <x v="0"/>
    <x v="0"/>
    <x v="0"/>
    <n v="1.1121242"/>
    <n v="1.1121242"/>
    <s v="7445.195"/>
    <s v="7445.195"/>
    <n v="-69.477000000000771"/>
    <n v="-70.623999999999796"/>
    <n v="-71.329999999999927"/>
    <n v="-79.328000000001339"/>
  </r>
  <r>
    <x v="0"/>
    <s v="P12442806"/>
    <x v="0"/>
    <x v="12"/>
    <x v="12"/>
    <x v="12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775.1939999999995"/>
    <n v="8808.0400000000009"/>
    <n v="8920.2270000000008"/>
    <n v="8953.7900000000009"/>
    <n v="9009.4290000000001"/>
    <n v="9043.3279999999995"/>
    <n v="10019.603999999999"/>
    <n v="10057.304"/>
    <x v="0"/>
    <x v="0"/>
    <x v="0"/>
    <x v="0"/>
    <n v="1.1121242"/>
    <n v="1.1121242"/>
    <s v="7445.195"/>
    <s v="7445.195"/>
    <n v="32.846000000001368"/>
    <n v="33.563000000000102"/>
    <n v="33.898999999999432"/>
    <n v="37.700000000000728"/>
  </r>
  <r>
    <x v="0"/>
    <s v="P12442806"/>
    <x v="0"/>
    <x v="13"/>
    <x v="13"/>
    <x v="13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45.195"/>
    <s v="7457.41"/>
    <n v="0"/>
    <n v="0"/>
    <n v="0"/>
    <n v="0"/>
  </r>
  <r>
    <x v="0"/>
    <s v="P12442806"/>
    <x v="0"/>
    <x v="14"/>
    <x v="14"/>
    <x v="14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15"/>
    <x v="15"/>
    <x v="15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16"/>
    <x v="16"/>
    <x v="16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79999999995"/>
    <n v="9043.3269999999993"/>
    <n v="10057.304"/>
    <n v="10057.304"/>
    <x v="0"/>
    <x v="0"/>
    <x v="0"/>
    <x v="0"/>
    <n v="1.1121242"/>
    <n v="1.1121242"/>
    <s v="7457.41"/>
    <s v="7457.41"/>
    <n v="0"/>
    <n v="0"/>
    <n v="-1.0000000002037268E-3"/>
    <n v="0"/>
  </r>
  <r>
    <x v="0"/>
    <s v="P12442806"/>
    <x v="0"/>
    <x v="17"/>
    <x v="17"/>
    <x v="17"/>
    <x v="1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69999999993"/>
    <n v="9043.3269999999993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18"/>
    <x v="18"/>
    <x v="18"/>
    <x v="3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69999999993"/>
    <n v="9043.3269999999993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19"/>
    <x v="19"/>
    <x v="19"/>
    <x v="4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808.0400000000009"/>
    <n v="8808.0400000000009"/>
    <n v="8953.7900000000009"/>
    <n v="8953.7900000000009"/>
    <n v="9043.3269999999993"/>
    <n v="9043.3269999999993"/>
    <n v="10057.304"/>
    <n v="10057.304"/>
    <x v="0"/>
    <x v="0"/>
    <x v="0"/>
    <x v="0"/>
    <n v="1.1121242"/>
    <n v="1.1121242"/>
    <s v="7457.41"/>
    <s v="7457.41"/>
    <n v="0"/>
    <n v="0"/>
    <n v="0"/>
    <n v="0"/>
  </r>
  <r>
    <x v="0"/>
    <s v="P12442806"/>
    <x v="0"/>
    <x v="20"/>
    <x v="20"/>
    <x v="20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808.0400000000009"/>
    <n v="8827.9850000000006"/>
    <n v="8953.7900000000009"/>
    <n v="8955.0560000000005"/>
    <n v="9043.3269999999993"/>
    <n v="9044.6059999999998"/>
    <n v="10057.304"/>
    <n v="10058.726000000001"/>
    <x v="0"/>
    <x v="0"/>
    <x v="0"/>
    <x v="0"/>
    <n v="1.1121242"/>
    <n v="1.1121242"/>
    <s v="7457.41"/>
    <s v="7457.41"/>
    <n v="19.944999999999709"/>
    <n v="1.2659999999996217"/>
    <n v="1.2790000000004511"/>
    <n v="1.4220000000004802"/>
  </r>
  <r>
    <x v="0"/>
    <s v="P12442806"/>
    <x v="0"/>
    <x v="21"/>
    <x v="21"/>
    <x v="21"/>
    <x v="2"/>
    <x v="0"/>
    <x v="0"/>
    <x v="0"/>
    <x v="0"/>
    <x v="0"/>
    <x v="0"/>
    <n v="1866.6"/>
    <n v="1866.6"/>
    <d v="1991-06-18T00:00:00"/>
    <d v="1991-06-18T00:00:00"/>
    <d v="2013-09-18T00:00:00"/>
    <d v="2013-09-18T00:00:00"/>
    <n v="34"/>
    <n v="34"/>
    <n v="41"/>
    <n v="41"/>
    <x v="0"/>
    <x v="0"/>
    <s v="NA"/>
    <s v="NA"/>
    <x v="0"/>
    <x v="0"/>
    <s v="NA"/>
    <s v="NA"/>
    <x v="0"/>
    <x v="0"/>
    <s v="9.15"/>
    <s v="9.15"/>
    <n v="8827.9850000000006"/>
    <n v="8795.0650000000005"/>
    <n v="8955.0560000000005"/>
    <n v="8986.375"/>
    <n v="9044.6059999999998"/>
    <n v="9076.2389999999996"/>
    <n v="10058.726000000001"/>
    <n v="10093.905000000001"/>
    <x v="0"/>
    <x v="0"/>
    <x v="0"/>
    <x v="0"/>
    <n v="1.1121242"/>
    <n v="1.1121242"/>
    <s v="7457.41"/>
    <s v="7457.41"/>
    <n v="-32.920000000000073"/>
    <n v="31.318999999999505"/>
    <n v="31.632999999999811"/>
    <n v="35.179000000000087"/>
  </r>
  <r>
    <x v="0"/>
    <s v="P12739791"/>
    <x v="0"/>
    <x v="0"/>
    <x v="0"/>
    <x v="0"/>
    <x v="0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3207.1948000000002"/>
    <n v="3207.1948000000002"/>
    <n v="3257.3308000000002"/>
    <n v="3257.3308000000002"/>
    <n v="3289.9043000000001"/>
    <n v="3289.9043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1"/>
    <x v="1"/>
    <x v="1"/>
    <x v="1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3207.1948000000002"/>
    <n v="3207.1948000000002"/>
    <n v="3257.3308000000002"/>
    <n v="3257.3308000000002"/>
    <n v="3289.9043000000001"/>
    <n v="3289.9043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2"/>
    <x v="2"/>
    <x v="2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3207.1948000000002"/>
    <n v="3207.1948000000002"/>
    <n v="3257.3308000000002"/>
    <n v="3257.3308000000002"/>
    <n v="3289.9043000000001"/>
    <n v="3289.904"/>
    <n v="7059.2669999999998"/>
    <n v="7059.2669999999998"/>
    <x v="0"/>
    <x v="0"/>
    <x v="0"/>
    <x v="0"/>
    <n v="1.0934832999999999"/>
    <n v="1.0934832999999999"/>
    <s v="7059.267"/>
    <s v="7059.267"/>
    <n v="0"/>
    <n v="0"/>
    <n v="-3.0000000015206751E-4"/>
    <n v="0"/>
  </r>
  <r>
    <x v="0"/>
    <s v="P12739791"/>
    <x v="0"/>
    <x v="3"/>
    <x v="3"/>
    <x v="3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3207.1948000000002"/>
    <n v="3207.1948000000002"/>
    <n v="3257.3308000000002"/>
    <n v="3257.3308000000002"/>
    <n v="3289.904"/>
    <n v="3289.904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4"/>
    <x v="4"/>
    <x v="4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3207.1948000000002"/>
    <n v="3209.4578000000001"/>
    <n v="3257.3308000000002"/>
    <n v="3257.4746"/>
    <n v="3289.904"/>
    <n v="3290.0493000000001"/>
    <n v="7059.2669999999998"/>
    <n v="7059.2669999999998"/>
    <x v="0"/>
    <x v="0"/>
    <x v="0"/>
    <x v="0"/>
    <n v="1.0934832999999999"/>
    <n v="1.0934832999999999"/>
    <s v="7059.267"/>
    <s v="7059.267"/>
    <n v="2.26299999999992"/>
    <n v="0.14379999999982829"/>
    <n v="0.14530000000013388"/>
    <n v="0"/>
  </r>
  <r>
    <x v="0"/>
    <s v="P12739791"/>
    <x v="0"/>
    <x v="5"/>
    <x v="5"/>
    <x v="5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3209.4578000000001"/>
    <n v="2969.3647000000001"/>
    <n v="3257.4746"/>
    <n v="3013.7896000000001"/>
    <n v="3290.0493000000001"/>
    <n v="3043.9274999999998"/>
    <n v="7059.2669999999998"/>
    <n v="7059.2669999999998"/>
    <x v="0"/>
    <x v="0"/>
    <x v="0"/>
    <x v="0"/>
    <n v="1.0934832999999999"/>
    <n v="1.0934832999999999"/>
    <s v="7059.267"/>
    <s v="7059.267"/>
    <n v="-240.09310000000005"/>
    <n v="-243.68499999999995"/>
    <n v="-246.12180000000035"/>
    <n v="0"/>
  </r>
  <r>
    <x v="0"/>
    <s v="P12739791"/>
    <x v="0"/>
    <x v="6"/>
    <x v="6"/>
    <x v="6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69.3647000000001"/>
    <n v="2980.4789999999998"/>
    <n v="3013.7896000000001"/>
    <n v="3025.4194000000002"/>
    <n v="3043.9274999999998"/>
    <n v="3055.6736000000001"/>
    <n v="7059.2669999999998"/>
    <n v="7059.2669999999998"/>
    <x v="0"/>
    <x v="0"/>
    <x v="0"/>
    <x v="0"/>
    <n v="1.0934832999999999"/>
    <n v="1.0934832999999999"/>
    <s v="7059.267"/>
    <s v="7059.267"/>
    <n v="11.11429999999973"/>
    <n v="11.629800000000159"/>
    <n v="11.746100000000297"/>
    <n v="0"/>
  </r>
  <r>
    <x v="0"/>
    <s v="P12739791"/>
    <x v="0"/>
    <x v="7"/>
    <x v="7"/>
    <x v="7"/>
    <x v="1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8"/>
    <x v="8"/>
    <x v="8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9"/>
    <x v="9"/>
    <x v="9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x v="0"/>
    <s v="P12739791"/>
    <x v="0"/>
    <x v="10"/>
    <x v="10"/>
    <x v="10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80.4789999999998"/>
    <n v="2961.1060000000002"/>
    <n v="3025.4194000000002"/>
    <n v="3005.7543999999998"/>
    <n v="3055.6736000000001"/>
    <n v="3035.8119999999999"/>
    <n v="7059.2669999999998"/>
    <n v="7059.2669999999998"/>
    <x v="0"/>
    <x v="0"/>
    <x v="0"/>
    <x v="0"/>
    <n v="1.0934832999999999"/>
    <n v="1.0934832999999999"/>
    <s v="7059.267"/>
    <s v="7059.267"/>
    <n v="-19.372999999999593"/>
    <n v="-19.665000000000418"/>
    <n v="-19.86160000000018"/>
    <n v="0"/>
  </r>
  <r>
    <x v="0"/>
    <s v="P12739791"/>
    <x v="0"/>
    <x v="11"/>
    <x v="11"/>
    <x v="11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61.1060000000002"/>
    <n v="2901.0679"/>
    <n v="3005.7543999999998"/>
    <n v="2944.8110000000001"/>
    <n v="3035.8119999999999"/>
    <n v="2974.259"/>
    <n v="7059.2669999999998"/>
    <n v="7059.2669999999998"/>
    <x v="0"/>
    <x v="0"/>
    <x v="0"/>
    <x v="0"/>
    <n v="1.0934832999999999"/>
    <n v="1.0934832999999999"/>
    <s v="7059.267"/>
    <s v="7059.267"/>
    <n v="-60.038100000000213"/>
    <n v="-60.943399999999656"/>
    <n v="-61.552999999999884"/>
    <n v="0"/>
  </r>
  <r>
    <x v="0"/>
    <s v="P12739791"/>
    <x v="0"/>
    <x v="12"/>
    <x v="12"/>
    <x v="12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01.0679"/>
    <n v="2911.9265"/>
    <n v="2944.8110000000001"/>
    <n v="2955.8910000000001"/>
    <n v="2974.259"/>
    <n v="2985.45"/>
    <n v="7059.2669999999998"/>
    <n v="7059.2669999999998"/>
    <x v="0"/>
    <x v="0"/>
    <x v="0"/>
    <x v="0"/>
    <n v="1.0934832999999999"/>
    <n v="1.0934832999999999"/>
    <s v="7059.267"/>
    <s v="7059.267"/>
    <n v="10.858600000000024"/>
    <n v="11.079999999999927"/>
    <n v="11.190999999999804"/>
    <n v="0"/>
  </r>
  <r>
    <x v="0"/>
    <s v="P12739791"/>
    <x v="0"/>
    <x v="13"/>
    <x v="13"/>
    <x v="13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11.9265"/>
    <n v="2911.9265"/>
    <n v="2955.8910000000001"/>
    <n v="2955.8910000000001"/>
    <n v="2985.45"/>
    <n v="2985.45"/>
    <n v="7059.2669999999998"/>
    <n v="7068.9242999999997"/>
    <x v="0"/>
    <x v="0"/>
    <x v="0"/>
    <x v="0"/>
    <n v="1.0934832999999999"/>
    <n v="1.0934832999999999"/>
    <s v="7059.267"/>
    <s v="7068.9243"/>
    <n v="0"/>
    <n v="0"/>
    <n v="0"/>
    <n v="9.6572999999998501"/>
  </r>
  <r>
    <x v="0"/>
    <s v="P12739791"/>
    <x v="0"/>
    <x v="14"/>
    <x v="14"/>
    <x v="14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5"/>
    <x v="15"/>
    <x v="15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6"/>
    <x v="16"/>
    <x v="16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7"/>
    <x v="17"/>
    <x v="17"/>
    <x v="1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8"/>
    <x v="18"/>
    <x v="18"/>
    <x v="3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19"/>
    <x v="19"/>
    <x v="19"/>
    <x v="4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x v="0"/>
    <s v="P12739791"/>
    <x v="0"/>
    <x v="20"/>
    <x v="20"/>
    <x v="20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11.9265"/>
    <n v="2918.5205000000001"/>
    <n v="2955.8910000000001"/>
    <n v="2956.3090000000002"/>
    <n v="2985.45"/>
    <n v="2985.8719999999998"/>
    <n v="7068.9242999999997"/>
    <n v="7068.9242999999997"/>
    <x v="0"/>
    <x v="0"/>
    <x v="0"/>
    <x v="0"/>
    <n v="1.0934832999999999"/>
    <n v="1.0934832999999999"/>
    <s v="7068.9243"/>
    <s v="7068.9243"/>
    <n v="6.5940000000000509"/>
    <n v="0.41800000000012005"/>
    <n v="0.42200000000002547"/>
    <n v="0"/>
  </r>
  <r>
    <x v="0"/>
    <s v="P12739791"/>
    <x v="0"/>
    <x v="21"/>
    <x v="21"/>
    <x v="21"/>
    <x v="2"/>
    <x v="0"/>
    <x v="0"/>
    <x v="0"/>
    <x v="0"/>
    <x v="1"/>
    <x v="1"/>
    <n v="965.7"/>
    <n v="965.7"/>
    <d v="1983-01-05T00:00:00"/>
    <d v="1983-01-05T00:00:00"/>
    <d v="2020-01-05T00:00:00"/>
    <d v="2020-01-05T00:00:00"/>
    <n v="37"/>
    <n v="37"/>
    <n v="38"/>
    <n v="38"/>
    <x v="0"/>
    <x v="0"/>
    <s v="41"/>
    <s v="41"/>
    <x v="2"/>
    <x v="2"/>
    <s v="41"/>
    <s v="41"/>
    <x v="0"/>
    <x v="0"/>
    <s v="4.35"/>
    <s v="4.35"/>
    <n v="2918.5205000000001"/>
    <n v="2907.6372000000001"/>
    <n v="2956.3090000000002"/>
    <n v="2966.6484"/>
    <n v="2985.8719999999998"/>
    <n v="2996.3150000000001"/>
    <n v="7068.9242999999997"/>
    <n v="7068.9242999999997"/>
    <x v="0"/>
    <x v="0"/>
    <x v="0"/>
    <x v="0"/>
    <n v="1.0934832999999999"/>
    <n v="1.0934832999999999"/>
    <s v="7068.9243"/>
    <s v="7068.9243"/>
    <n v="-10.883299999999963"/>
    <n v="10.339399999999841"/>
    <n v="10.443000000000211"/>
    <n v="0"/>
  </r>
  <r>
    <x v="0"/>
    <s v="P12984051"/>
    <x v="0"/>
    <x v="0"/>
    <x v="0"/>
    <x v="0"/>
    <x v="0"/>
    <x v="0"/>
    <x v="0"/>
    <x v="0"/>
    <x v="0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1"/>
    <x v="1"/>
    <x v="1"/>
    <x v="1"/>
    <x v="0"/>
    <x v="0"/>
    <x v="0"/>
    <x v="0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2"/>
    <x v="2"/>
    <x v="2"/>
    <x v="2"/>
    <x v="0"/>
    <x v="0"/>
    <x v="0"/>
    <x v="0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3"/>
    <x v="3"/>
    <x v="3"/>
    <x v="2"/>
    <x v="0"/>
    <x v="0"/>
    <x v="0"/>
    <x v="0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4"/>
    <x v="4"/>
    <x v="4"/>
    <x v="2"/>
    <x v="0"/>
    <x v="0"/>
    <x v="0"/>
    <x v="0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6877.123"/>
    <n v="16889.030999999999"/>
    <n v="17162.594000000001"/>
    <n v="17163.349999999999"/>
    <n v="17334.219000000001"/>
    <n v="17334.982"/>
    <n v="19913.145"/>
    <n v="19914.021000000001"/>
    <x v="0"/>
    <x v="0"/>
    <x v="0"/>
    <x v="0"/>
    <n v="1.1487765000000001"/>
    <n v="1.1487765000000001"/>
    <s v="11016.408"/>
    <s v="11016.408"/>
    <n v="11.907999999999447"/>
    <n v="0.75599999999758438"/>
    <n v="0.76299999999901047"/>
    <n v="0.87600000000020373"/>
  </r>
  <r>
    <x v="0"/>
    <s v="P12984051"/>
    <x v="0"/>
    <x v="5"/>
    <x v="5"/>
    <x v="5"/>
    <x v="2"/>
    <x v="0"/>
    <x v="0"/>
    <x v="0"/>
    <x v="0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6889.030999999999"/>
    <n v="15627.598"/>
    <n v="17163.349999999999"/>
    <n v="15881.415000000001"/>
    <n v="17334.982"/>
    <n v="16040.229499999999"/>
    <n v="19914.021000000001"/>
    <n v="18426.638999999999"/>
    <x v="0"/>
    <x v="0"/>
    <x v="0"/>
    <x v="0"/>
    <n v="1.1487765000000001"/>
    <n v="1.1487765000000001"/>
    <s v="11016.408"/>
    <s v="11016.408"/>
    <n v="-1261.4329999999991"/>
    <n v="-1281.9349999999977"/>
    <n v="-1294.7525000000005"/>
    <n v="-1487.3820000000014"/>
  </r>
  <r>
    <x v="0"/>
    <s v="P12984051"/>
    <x v="0"/>
    <x v="6"/>
    <x v="6"/>
    <x v="6"/>
    <x v="2"/>
    <x v="0"/>
    <x v="0"/>
    <x v="0"/>
    <x v="0"/>
    <x v="2"/>
    <x v="2"/>
    <n v="1644.24"/>
    <n v="1644.24"/>
    <d v="1987-08-16T00:00:00"/>
    <d v="1987-08-16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27.598"/>
    <n v="15686.092000000001"/>
    <n v="15881.415000000001"/>
    <n v="15942.7"/>
    <n v="16040.229499999999"/>
    <n v="16102.127"/>
    <n v="18426.638999999999"/>
    <n v="18497.745999999999"/>
    <x v="0"/>
    <x v="0"/>
    <x v="0"/>
    <x v="0"/>
    <n v="1.1487765000000001"/>
    <n v="1.1487765000000001"/>
    <s v="11016.408"/>
    <s v="11016.408"/>
    <n v="58.494000000000597"/>
    <n v="61.284999999999854"/>
    <n v="61.897500000000946"/>
    <n v="71.106999999999971"/>
  </r>
  <r>
    <x v="0"/>
    <s v="P12984051"/>
    <x v="0"/>
    <x v="7"/>
    <x v="7"/>
    <x v="7"/>
    <x v="1"/>
    <x v="0"/>
    <x v="2"/>
    <x v="0"/>
    <x v="0"/>
    <x v="2"/>
    <x v="2"/>
    <n v="1644.24"/>
    <n v="1644.24"/>
    <d v="1987-08-16T00:00:00"/>
    <d v="1987-08-16T00:00:00"/>
    <d v="2025-01-01T00:00:00"/>
    <d v="2025-02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86.092000000001"/>
    <n v="15686.092000000001"/>
    <n v="15942.7"/>
    <n v="15942.7"/>
    <n v="16102.127"/>
    <n v="16102.127"/>
    <n v="18497.745999999999"/>
    <n v="18497.745999999999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8"/>
    <x v="8"/>
    <x v="8"/>
    <x v="2"/>
    <x v="2"/>
    <x v="2"/>
    <x v="0"/>
    <x v="0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86.092000000001"/>
    <n v="15686.092000000001"/>
    <n v="15942.7"/>
    <n v="15942.7"/>
    <n v="16102.127"/>
    <n v="16102.127"/>
    <n v="18497.745999999999"/>
    <n v="18497.745999999999"/>
    <x v="0"/>
    <x v="0"/>
    <x v="0"/>
    <x v="0"/>
    <n v="1.1487765000000001"/>
    <n v="1.1487765000000001"/>
    <s v="11016.408"/>
    <s v="11016.408"/>
    <n v="0"/>
    <n v="0"/>
    <n v="0"/>
    <n v="0"/>
  </r>
  <r>
    <x v="0"/>
    <s v="P12984051"/>
    <x v="0"/>
    <x v="9"/>
    <x v="9"/>
    <x v="9"/>
    <x v="2"/>
    <x v="2"/>
    <x v="2"/>
    <x v="0"/>
    <x v="0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86.092000000001"/>
    <n v="15691.357"/>
    <n v="15942.7"/>
    <n v="15947.967000000001"/>
    <n v="16102.127"/>
    <n v="16107.446"/>
    <n v="18497.745999999999"/>
    <n v="18503.857"/>
    <x v="0"/>
    <x v="0"/>
    <x v="0"/>
    <x v="0"/>
    <n v="1.1487765000000001"/>
    <n v="1.1487765000000001"/>
    <s v="11016.408"/>
    <s v="11016.408"/>
    <n v="5.2649999999994179"/>
    <n v="5.2669999999998254"/>
    <n v="5.3189999999995052"/>
    <n v="6.1110000000007858"/>
  </r>
  <r>
    <x v="0"/>
    <s v="P12984051"/>
    <x v="0"/>
    <x v="10"/>
    <x v="10"/>
    <x v="10"/>
    <x v="2"/>
    <x v="2"/>
    <x v="2"/>
    <x v="0"/>
    <x v="0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91.357"/>
    <n v="15589.362999999999"/>
    <n v="15947.967000000001"/>
    <n v="15844.306"/>
    <n v="16107.446"/>
    <n v="16002.749"/>
    <n v="18503.857"/>
    <n v="18383.581999999999"/>
    <x v="0"/>
    <x v="0"/>
    <x v="0"/>
    <x v="0"/>
    <n v="1.1487765000000001"/>
    <n v="1.1487765000000001"/>
    <s v="11016.408"/>
    <s v="11016.408"/>
    <n v="-101.9940000000006"/>
    <n v="-103.66100000000006"/>
    <n v="-104.69700000000012"/>
    <n v="-120.27500000000146"/>
  </r>
  <r>
    <x v="0"/>
    <s v="P12984051"/>
    <x v="0"/>
    <x v="11"/>
    <x v="11"/>
    <x v="11"/>
    <x v="2"/>
    <x v="2"/>
    <x v="2"/>
    <x v="0"/>
    <x v="0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589.362999999999"/>
    <n v="15561.35"/>
    <n v="15844.306"/>
    <n v="15815.833000000001"/>
    <n v="16002.749"/>
    <n v="15973.991"/>
    <n v="18383.581999999999"/>
    <n v="18350.544999999998"/>
    <x v="0"/>
    <x v="0"/>
    <x v="0"/>
    <x v="0"/>
    <n v="1.1487765000000001"/>
    <n v="1.1487765000000001"/>
    <s v="11016.408"/>
    <s v="11016.408"/>
    <n v="-28.01299999999901"/>
    <n v="-28.472999999999956"/>
    <n v="-28.757999999999811"/>
    <n v="-33.037000000000262"/>
  </r>
  <r>
    <x v="0"/>
    <s v="P12984051"/>
    <x v="0"/>
    <x v="12"/>
    <x v="12"/>
    <x v="12"/>
    <x v="2"/>
    <x v="2"/>
    <x v="2"/>
    <x v="0"/>
    <x v="0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561.35"/>
    <n v="15619.596"/>
    <n v="15815.833000000001"/>
    <n v="15875.342000000001"/>
    <n v="15973.991"/>
    <n v="16034.094999999999"/>
    <n v="18350.544999999998"/>
    <n v="18419.592000000001"/>
    <x v="0"/>
    <x v="0"/>
    <x v="0"/>
    <x v="0"/>
    <n v="1.1487765000000001"/>
    <n v="1.1487765000000001"/>
    <s v="11016.408"/>
    <s v="11016.408"/>
    <n v="58.245999999999185"/>
    <n v="59.509000000000015"/>
    <n v="60.10399999999936"/>
    <n v="69.047000000002299"/>
  </r>
  <r>
    <x v="0"/>
    <s v="P12984051"/>
    <x v="0"/>
    <x v="13"/>
    <x v="13"/>
    <x v="13"/>
    <x v="2"/>
    <x v="2"/>
    <x v="2"/>
    <x v="0"/>
    <x v="0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16.408"/>
    <s v="11032.851"/>
    <n v="0"/>
    <n v="0"/>
    <n v="0"/>
    <n v="0"/>
  </r>
  <r>
    <x v="0"/>
    <s v="P12984051"/>
    <x v="0"/>
    <x v="14"/>
    <x v="14"/>
    <x v="14"/>
    <x v="2"/>
    <x v="2"/>
    <x v="2"/>
    <x v="0"/>
    <x v="0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x v="0"/>
    <s v="P12984051"/>
    <x v="0"/>
    <x v="15"/>
    <x v="15"/>
    <x v="15"/>
    <x v="2"/>
    <x v="2"/>
    <x v="2"/>
    <x v="0"/>
    <x v="0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x v="0"/>
    <s v="P12984051"/>
    <x v="0"/>
    <x v="16"/>
    <x v="16"/>
    <x v="16"/>
    <x v="2"/>
    <x v="2"/>
    <x v="2"/>
    <x v="0"/>
    <x v="0"/>
    <x v="2"/>
    <x v="2"/>
    <n v="1644.24"/>
    <n v="1644.24"/>
    <d v="1987-08-16T00:00:00"/>
    <d v="1987-08-16T00:00:00"/>
    <d v="2025-02-01T00:00:00"/>
    <d v="2025-02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x v="0"/>
    <s v="P12984051"/>
    <x v="0"/>
    <x v="17"/>
    <x v="17"/>
    <x v="17"/>
    <x v="1"/>
    <x v="2"/>
    <x v="3"/>
    <x v="0"/>
    <x v="0"/>
    <x v="2"/>
    <x v="0"/>
    <n v="1644.24"/>
    <n v="1644.24"/>
    <d v="1987-08-16T00:00:00"/>
    <d v="1987-08-16T00:00:00"/>
    <d v="2025-02-01T00:00:00"/>
    <d v="2025-01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19.596"/>
    <n v="15614.353999999999"/>
    <n v="15875.342000000001"/>
    <n v="15870.099"/>
    <n v="16034.094999999999"/>
    <n v="16028.8"/>
    <n v="18419.592000000001"/>
    <n v="18413.509999999998"/>
    <x v="0"/>
    <x v="0"/>
    <x v="0"/>
    <x v="0"/>
    <n v="1.1487765000000001"/>
    <n v="1.1487765000000001"/>
    <s v="11032.851"/>
    <s v="7929.8613"/>
    <n v="-5.2420000000001892"/>
    <n v="-5.2430000000003929"/>
    <n v="-5.2950000000000728"/>
    <n v="-6.0820000000021537"/>
  </r>
  <r>
    <x v="0"/>
    <s v="P12984051"/>
    <x v="0"/>
    <x v="18"/>
    <x v="18"/>
    <x v="18"/>
    <x v="3"/>
    <x v="3"/>
    <x v="3"/>
    <x v="0"/>
    <x v="0"/>
    <x v="0"/>
    <x v="0"/>
    <n v="1644.24"/>
    <n v="1644.24"/>
    <d v="1987-08-16T00:00:00"/>
    <d v="1987-08-16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14.353999999999"/>
    <n v="15614.353999999999"/>
    <n v="15870.099"/>
    <n v="15870.099"/>
    <n v="16028.8"/>
    <n v="16028.8"/>
    <n v="18413.509999999998"/>
    <n v="18413.509999999998"/>
    <x v="0"/>
    <x v="0"/>
    <x v="0"/>
    <x v="0"/>
    <n v="1.1487765000000001"/>
    <n v="1.1487765000000001"/>
    <s v="7929.8613"/>
    <s v="7929.8613"/>
    <n v="0"/>
    <n v="0"/>
    <n v="0"/>
    <n v="0"/>
  </r>
  <r>
    <x v="0"/>
    <s v="P12984051"/>
    <x v="0"/>
    <x v="19"/>
    <x v="19"/>
    <x v="19"/>
    <x v="4"/>
    <x v="3"/>
    <x v="3"/>
    <x v="0"/>
    <x v="0"/>
    <x v="0"/>
    <x v="0"/>
    <n v="1644.24"/>
    <n v="1644.24"/>
    <d v="1987-08-16T00:00:00"/>
    <d v="1987-08-16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14.353999999999"/>
    <n v="15614.353999999999"/>
    <n v="15870.099"/>
    <n v="15870.099"/>
    <n v="16028.8"/>
    <n v="16028.8"/>
    <n v="18413.509999999998"/>
    <n v="18413.509999999998"/>
    <x v="0"/>
    <x v="0"/>
    <x v="0"/>
    <x v="0"/>
    <n v="1.1487765000000001"/>
    <n v="1.1487765000000001"/>
    <s v="7929.8613"/>
    <s v="7929.8613"/>
    <n v="0"/>
    <n v="0"/>
    <n v="0"/>
    <n v="0"/>
  </r>
  <r>
    <x v="0"/>
    <s v="P12984051"/>
    <x v="0"/>
    <x v="20"/>
    <x v="20"/>
    <x v="20"/>
    <x v="2"/>
    <x v="3"/>
    <x v="3"/>
    <x v="0"/>
    <x v="0"/>
    <x v="0"/>
    <x v="0"/>
    <n v="1644.24"/>
    <n v="1644.24"/>
    <d v="1987-08-16T00:00:00"/>
    <d v="1987-08-16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14.353999999999"/>
    <n v="15649.710999999999"/>
    <n v="15870.099"/>
    <n v="15872.343000000001"/>
    <n v="16028.8"/>
    <n v="16031.065000000001"/>
    <n v="18413.509999999998"/>
    <n v="18416.113000000001"/>
    <x v="0"/>
    <x v="0"/>
    <x v="0"/>
    <x v="0"/>
    <n v="1.1487765000000001"/>
    <n v="1.1487765000000001"/>
    <s v="7929.8613"/>
    <s v="7929.8613"/>
    <n v="35.356999999999971"/>
    <n v="2.2440000000005966"/>
    <n v="2.2650000000012369"/>
    <n v="2.603000000002794"/>
  </r>
  <r>
    <x v="0"/>
    <s v="P12984051"/>
    <x v="0"/>
    <x v="21"/>
    <x v="21"/>
    <x v="21"/>
    <x v="2"/>
    <x v="3"/>
    <x v="3"/>
    <x v="0"/>
    <x v="0"/>
    <x v="0"/>
    <x v="0"/>
    <n v="1644.24"/>
    <n v="1644.24"/>
    <d v="1987-08-16T00:00:00"/>
    <d v="1987-08-16T00:00:00"/>
    <d v="2025-01-01T00:00:00"/>
    <d v="2025-01-01T00:00:00"/>
    <n v="52"/>
    <n v="52"/>
    <n v="23"/>
    <n v="23"/>
    <x v="1"/>
    <x v="1"/>
    <s v="NA"/>
    <s v="NA"/>
    <x v="0"/>
    <x v="0"/>
    <s v="NA"/>
    <s v="NA"/>
    <x v="0"/>
    <x v="0"/>
    <s v="5.27"/>
    <s v="5.27"/>
    <n v="15649.710999999999"/>
    <n v="15591.353999999999"/>
    <n v="15872.343000000001"/>
    <n v="15927.854499999999"/>
    <n v="16031.065000000001"/>
    <n v="16087.134"/>
    <n v="18416.113000000001"/>
    <n v="18480.521000000001"/>
    <x v="0"/>
    <x v="0"/>
    <x v="0"/>
    <x v="0"/>
    <n v="1.1487765000000001"/>
    <n v="1.1487765000000001"/>
    <s v="7929.8613"/>
    <s v="7929.8613"/>
    <n v="-58.356999999999971"/>
    <n v="55.511499999998705"/>
    <n v="56.068999999999505"/>
    <n v="64.407999999999447"/>
  </r>
  <r>
    <x v="0"/>
    <s v="P13468771"/>
    <x v="0"/>
    <x v="0"/>
    <x v="0"/>
    <x v="0"/>
    <x v="0"/>
    <x v="0"/>
    <x v="0"/>
    <x v="0"/>
    <x v="0"/>
    <x v="2"/>
    <x v="2"/>
    <n v="2868"/>
    <n v="2868"/>
    <d v="1983-05-11T00:00:00"/>
    <d v="1983-05-1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8405.089999999997"/>
    <n v="38405.089999999997"/>
    <n v="39010.239999999998"/>
    <n v="39010.239999999998"/>
    <n v="39400.343999999997"/>
    <n v="39400.343999999997"/>
    <n v="44593.016000000003"/>
    <n v="44593.016000000003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1"/>
    <x v="1"/>
    <x v="1"/>
    <x v="1"/>
    <x v="0"/>
    <x v="0"/>
    <x v="0"/>
    <x v="0"/>
    <x v="2"/>
    <x v="2"/>
    <n v="2868"/>
    <n v="2868"/>
    <d v="1983-05-11T00:00:00"/>
    <d v="1983-05-1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8405.089999999997"/>
    <n v="38405.089999999997"/>
    <n v="39010.239999999998"/>
    <n v="39010.239999999998"/>
    <n v="39400.343999999997"/>
    <n v="39400.343999999997"/>
    <n v="44593.016000000003"/>
    <n v="44593.016000000003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2"/>
    <x v="2"/>
    <x v="2"/>
    <x v="2"/>
    <x v="0"/>
    <x v="0"/>
    <x v="0"/>
    <x v="0"/>
    <x v="2"/>
    <x v="2"/>
    <n v="2868"/>
    <n v="2868"/>
    <d v="1983-05-11T00:00:00"/>
    <d v="1983-05-1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8405.089999999997"/>
    <n v="38405.089999999997"/>
    <n v="39010.239999999998"/>
    <n v="39010.239999999998"/>
    <n v="39400.343999999997"/>
    <n v="39400.339999999997"/>
    <n v="44593.016000000003"/>
    <n v="44593.01"/>
    <x v="0"/>
    <x v="0"/>
    <x v="0"/>
    <x v="0"/>
    <n v="1.1317925"/>
    <n v="1.1317925"/>
    <s v="20850.36"/>
    <s v="20850.36"/>
    <n v="0"/>
    <n v="0"/>
    <n v="-4.0000000008149073E-3"/>
    <n v="-6.0000000012223609E-3"/>
  </r>
  <r>
    <x v="0"/>
    <s v="P13468771"/>
    <x v="0"/>
    <x v="3"/>
    <x v="3"/>
    <x v="3"/>
    <x v="2"/>
    <x v="0"/>
    <x v="0"/>
    <x v="0"/>
    <x v="0"/>
    <x v="2"/>
    <x v="2"/>
    <n v="2868"/>
    <n v="2868"/>
    <d v="1983-05-11T00:00:00"/>
    <d v="1983-05-1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8405.089999999997"/>
    <n v="38405.089999999997"/>
    <n v="39010.239999999998"/>
    <n v="39010.239999999998"/>
    <n v="39400.339999999997"/>
    <n v="39400.339999999997"/>
    <n v="44593.01"/>
    <n v="44593.01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4"/>
    <x v="4"/>
    <x v="4"/>
    <x v="2"/>
    <x v="0"/>
    <x v="0"/>
    <x v="0"/>
    <x v="0"/>
    <x v="2"/>
    <x v="2"/>
    <n v="2868"/>
    <n v="2868"/>
    <d v="1983-05-11T00:00:00"/>
    <d v="1983-05-1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8405.089999999997"/>
    <n v="38432.188000000002"/>
    <n v="39010.239999999998"/>
    <n v="39011.96"/>
    <n v="39400.339999999997"/>
    <n v="39402.082000000002"/>
    <n v="44593.01"/>
    <n v="44594.98"/>
    <x v="0"/>
    <x v="0"/>
    <x v="0"/>
    <x v="0"/>
    <n v="1.1317925"/>
    <n v="1.1317925"/>
    <s v="20850.36"/>
    <s v="20850.36"/>
    <n v="27.098000000005413"/>
    <n v="1.7200000000011642"/>
    <n v="1.7420000000056461"/>
    <n v="1.9700000000011642"/>
  </r>
  <r>
    <x v="0"/>
    <s v="P13468771"/>
    <x v="0"/>
    <x v="5"/>
    <x v="5"/>
    <x v="5"/>
    <x v="2"/>
    <x v="0"/>
    <x v="0"/>
    <x v="0"/>
    <x v="0"/>
    <x v="2"/>
    <x v="2"/>
    <n v="2868"/>
    <n v="2868"/>
    <d v="1983-05-11T00:00:00"/>
    <d v="1983-05-1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8432.188000000002"/>
    <n v="35560.754000000001"/>
    <n v="39011.96"/>
    <n v="36097.188000000002"/>
    <n v="39402.082000000002"/>
    <n v="36458.160000000003"/>
    <n v="44594.98"/>
    <n v="41263.07"/>
    <x v="0"/>
    <x v="0"/>
    <x v="0"/>
    <x v="0"/>
    <n v="1.1317925"/>
    <n v="1.1317925"/>
    <s v="20850.36"/>
    <s v="20850.36"/>
    <n v="-2871.4340000000011"/>
    <n v="-2914.7719999999972"/>
    <n v="-2943.9219999999987"/>
    <n v="-3331.9100000000035"/>
  </r>
  <r>
    <x v="0"/>
    <s v="P13468771"/>
    <x v="0"/>
    <x v="6"/>
    <x v="6"/>
    <x v="6"/>
    <x v="2"/>
    <x v="0"/>
    <x v="0"/>
    <x v="0"/>
    <x v="0"/>
    <x v="2"/>
    <x v="2"/>
    <n v="2868"/>
    <n v="2868"/>
    <d v="1983-05-11T00:00:00"/>
    <d v="1983-05-11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560.754000000001"/>
    <n v="35693.855000000003"/>
    <n v="36097.188000000002"/>
    <n v="36236.483999999997"/>
    <n v="36458.160000000003"/>
    <n v="36598.847999999998"/>
    <n v="41263.07"/>
    <n v="41422.305"/>
    <x v="0"/>
    <x v="0"/>
    <x v="0"/>
    <x v="0"/>
    <n v="1.1317925"/>
    <n v="1.1317925"/>
    <s v="20850.36"/>
    <s v="20850.36"/>
    <n v="133.10100000000239"/>
    <n v="139.29599999999482"/>
    <n v="140.68799999999464"/>
    <n v="159.23500000000058"/>
  </r>
  <r>
    <x v="0"/>
    <s v="P13468771"/>
    <x v="0"/>
    <x v="7"/>
    <x v="7"/>
    <x v="7"/>
    <x v="1"/>
    <x v="0"/>
    <x v="2"/>
    <x v="0"/>
    <x v="0"/>
    <x v="2"/>
    <x v="2"/>
    <n v="2868"/>
    <n v="2868"/>
    <d v="1983-05-11T00:00:00"/>
    <d v="1983-05-11T00:00:00"/>
    <d v="2025-01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693.855000000003"/>
    <n v="35693.855000000003"/>
    <n v="36236.483999999997"/>
    <n v="36236.483999999997"/>
    <n v="36598.847999999998"/>
    <n v="36598.847999999998"/>
    <n v="41422.305"/>
    <n v="41422.305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8"/>
    <x v="8"/>
    <x v="8"/>
    <x v="2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693.855000000003"/>
    <n v="35693.855000000003"/>
    <n v="36236.483999999997"/>
    <n v="36236.483999999997"/>
    <n v="36598.847999999998"/>
    <n v="36598.847999999998"/>
    <n v="41422.305"/>
    <n v="41422.305"/>
    <x v="0"/>
    <x v="0"/>
    <x v="0"/>
    <x v="0"/>
    <n v="1.1317925"/>
    <n v="1.1317925"/>
    <s v="20850.36"/>
    <s v="20850.36"/>
    <n v="0"/>
    <n v="0"/>
    <n v="0"/>
    <n v="0"/>
  </r>
  <r>
    <x v="0"/>
    <s v="P13468771"/>
    <x v="0"/>
    <x v="9"/>
    <x v="9"/>
    <x v="9"/>
    <x v="2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693.855000000003"/>
    <n v="35703.394999999997"/>
    <n v="36236.483999999997"/>
    <n v="36246.023000000001"/>
    <n v="36598.847999999998"/>
    <n v="36608.483999999997"/>
    <n v="41422.305"/>
    <n v="41433.21"/>
    <x v="0"/>
    <x v="0"/>
    <x v="0"/>
    <x v="0"/>
    <n v="1.1317925"/>
    <n v="1.1317925"/>
    <s v="20850.36"/>
    <s v="20850.36"/>
    <n v="9.5399999999935972"/>
    <n v="9.5390000000043074"/>
    <n v="9.635999999998603"/>
    <n v="10.904999999998836"/>
  </r>
  <r>
    <x v="0"/>
    <s v="P13468771"/>
    <x v="0"/>
    <x v="10"/>
    <x v="10"/>
    <x v="10"/>
    <x v="2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703.394999999997"/>
    <n v="35471.32"/>
    <n v="36246.023000000001"/>
    <n v="36010.425999999999"/>
    <n v="36608.483999999997"/>
    <n v="36370.53"/>
    <n v="41433.21"/>
    <n v="41163.894999999997"/>
    <x v="0"/>
    <x v="0"/>
    <x v="0"/>
    <x v="0"/>
    <n v="1.1317925"/>
    <n v="1.1317925"/>
    <s v="20850.36"/>
    <s v="20850.36"/>
    <n v="-232.07499999999709"/>
    <n v="-235.59700000000157"/>
    <n v="-237.9539999999979"/>
    <n v="-269.31500000000233"/>
  </r>
  <r>
    <x v="0"/>
    <s v="P13468771"/>
    <x v="0"/>
    <x v="11"/>
    <x v="11"/>
    <x v="11"/>
    <x v="2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471.32"/>
    <n v="35351.379999999997"/>
    <n v="36010.425999999999"/>
    <n v="35888.660000000003"/>
    <n v="36370.53"/>
    <n v="36247.546999999999"/>
    <n v="41163.894999999997"/>
    <n v="41024.703000000001"/>
    <x v="0"/>
    <x v="0"/>
    <x v="0"/>
    <x v="0"/>
    <n v="1.1317925"/>
    <n v="1.1317925"/>
    <s v="20850.36"/>
    <s v="20850.36"/>
    <n v="-119.94000000000233"/>
    <n v="-121.76599999999598"/>
    <n v="-122.98300000000017"/>
    <n v="-139.19199999999546"/>
  </r>
  <r>
    <x v="0"/>
    <s v="P13468771"/>
    <x v="0"/>
    <x v="12"/>
    <x v="12"/>
    <x v="12"/>
    <x v="2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351.379999999997"/>
    <n v="35483.699999999997"/>
    <n v="35888.660000000003"/>
    <n v="36023.69"/>
    <n v="36247.546999999999"/>
    <n v="36383.93"/>
    <n v="41024.703000000001"/>
    <n v="41179.06"/>
    <x v="0"/>
    <x v="0"/>
    <x v="0"/>
    <x v="0"/>
    <n v="1.1317925"/>
    <n v="1.1317925"/>
    <s v="20850.36"/>
    <s v="20850.36"/>
    <n v="132.31999999999971"/>
    <n v="135.02999999999884"/>
    <n v="136.38300000000163"/>
    <n v="154.35699999999633"/>
  </r>
  <r>
    <x v="0"/>
    <s v="P13468771"/>
    <x v="0"/>
    <x v="13"/>
    <x v="13"/>
    <x v="13"/>
    <x v="2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50.36"/>
    <s v="20879.04"/>
    <n v="0"/>
    <n v="0"/>
    <n v="0"/>
    <n v="0"/>
  </r>
  <r>
    <x v="0"/>
    <s v="P13468771"/>
    <x v="0"/>
    <x v="14"/>
    <x v="14"/>
    <x v="14"/>
    <x v="2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15"/>
    <x v="15"/>
    <x v="15"/>
    <x v="2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16"/>
    <x v="16"/>
    <x v="16"/>
    <x v="2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"/>
    <n v="41179.061999999998"/>
    <x v="0"/>
    <x v="0"/>
    <x v="0"/>
    <x v="0"/>
    <n v="1.1317925"/>
    <n v="1.1317925"/>
    <s v="20879.04"/>
    <s v="20879.04"/>
    <n v="0"/>
    <n v="0"/>
    <n v="0"/>
    <n v="2.0000000004074536E-3"/>
  </r>
  <r>
    <x v="0"/>
    <s v="P13468771"/>
    <x v="0"/>
    <x v="17"/>
    <x v="17"/>
    <x v="17"/>
    <x v="1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1999999998"/>
    <n v="41179.061999999998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18"/>
    <x v="18"/>
    <x v="18"/>
    <x v="3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1999999998"/>
    <n v="41179.061999999998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19"/>
    <x v="19"/>
    <x v="19"/>
    <x v="4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483.699999999997"/>
    <n v="35483.699999999997"/>
    <n v="36023.69"/>
    <n v="36023.69"/>
    <n v="36383.93"/>
    <n v="36383.93"/>
    <n v="41179.061999999998"/>
    <n v="41179.061999999998"/>
    <x v="0"/>
    <x v="0"/>
    <x v="0"/>
    <x v="0"/>
    <n v="1.1317925"/>
    <n v="1.1317925"/>
    <s v="20879.04"/>
    <s v="20879.04"/>
    <n v="0"/>
    <n v="0"/>
    <n v="0"/>
    <n v="0"/>
  </r>
  <r>
    <x v="0"/>
    <s v="P13468771"/>
    <x v="0"/>
    <x v="20"/>
    <x v="20"/>
    <x v="20"/>
    <x v="2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483.699999999997"/>
    <n v="35573.550000000003"/>
    <n v="36023.69"/>
    <n v="36038.29"/>
    <n v="36383.93"/>
    <n v="36398.67"/>
    <n v="41179.061999999998"/>
    <n v="41195.745999999999"/>
    <x v="0"/>
    <x v="0"/>
    <x v="0"/>
    <x v="0"/>
    <n v="1.1317925"/>
    <n v="1.1317925"/>
    <s v="20879.04"/>
    <s v="20879.04"/>
    <n v="89.850000000005821"/>
    <n v="14.599999999998545"/>
    <n v="14.739999999997963"/>
    <n v="16.684000000001106"/>
  </r>
  <r>
    <x v="0"/>
    <s v="P13468771"/>
    <x v="0"/>
    <x v="21"/>
    <x v="21"/>
    <x v="21"/>
    <x v="2"/>
    <x v="2"/>
    <x v="2"/>
    <x v="0"/>
    <x v="0"/>
    <x v="2"/>
    <x v="2"/>
    <n v="2868"/>
    <n v="2868"/>
    <d v="1983-05-11T00:00:00"/>
    <d v="1983-05-11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9.56"/>
    <s v="9.56"/>
    <n v="35573.550000000003"/>
    <n v="35440.894999999997"/>
    <n v="36038.29"/>
    <n v="36164.33"/>
    <n v="36398.67"/>
    <n v="36525.972999999998"/>
    <n v="41195.745999999999"/>
    <n v="41339.824000000001"/>
    <x v="0"/>
    <x v="0"/>
    <x v="0"/>
    <x v="0"/>
    <n v="1.1317925"/>
    <n v="1.1317925"/>
    <s v="20879.04"/>
    <s v="20879.04"/>
    <n v="-132.65500000000611"/>
    <n v="126.04000000000087"/>
    <n v="127.30299999999988"/>
    <n v="144.07800000000134"/>
  </r>
  <r>
    <x v="0"/>
    <s v="P13743030"/>
    <x v="0"/>
    <x v="0"/>
    <x v="0"/>
    <x v="0"/>
    <x v="0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1"/>
    <x v="1"/>
    <x v="1"/>
    <x v="1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2"/>
    <x v="2"/>
    <x v="2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3"/>
    <x v="3"/>
    <x v="3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4"/>
    <x v="4"/>
    <x v="4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82.91180000000003"/>
    <n v="282.98563000000001"/>
    <n v="288.58"/>
    <n v="288.58472"/>
    <n v="291.4658"/>
    <n v="291.47055"/>
    <n v="322.22430000000003"/>
    <n v="322.2296"/>
    <x v="0"/>
    <x v="0"/>
    <x v="0"/>
    <x v="0"/>
    <n v="1.1055305"/>
    <n v="1.1055305"/>
    <s v="161.76126"/>
    <s v="161.76126"/>
    <n v="7.382999999998674E-2"/>
    <n v="4.7200000000202635E-3"/>
    <n v="4.7500000000013642E-3"/>
    <n v="5.2999999999769898E-3"/>
  </r>
  <r>
    <x v="0"/>
    <s v="P13743030"/>
    <x v="0"/>
    <x v="5"/>
    <x v="5"/>
    <x v="5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82.98563000000001"/>
    <n v="261.81603999999999"/>
    <n v="288.58472"/>
    <n v="266.99628000000001"/>
    <n v="291.47055"/>
    <n v="269.66622999999998"/>
    <n v="322.2296"/>
    <n v="298.12423999999999"/>
    <x v="0"/>
    <x v="0"/>
    <x v="0"/>
    <x v="0"/>
    <n v="1.1055305"/>
    <n v="1.1055305"/>
    <s v="161.76126"/>
    <s v="161.76126"/>
    <n v="-21.169590000000028"/>
    <n v="-21.588439999999991"/>
    <n v="-21.804320000000018"/>
    <n v="-24.105360000000019"/>
  </r>
  <r>
    <x v="0"/>
    <s v="P13743030"/>
    <x v="0"/>
    <x v="6"/>
    <x v="6"/>
    <x v="6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61.81603999999999"/>
    <n v="263.12186000000003"/>
    <n v="266.99628000000001"/>
    <n v="268.28683000000001"/>
    <n v="269.66622999999998"/>
    <n v="270.96969999999999"/>
    <n v="298.12423999999999"/>
    <n v="299.56527999999997"/>
    <x v="0"/>
    <x v="0"/>
    <x v="0"/>
    <x v="0"/>
    <n v="1.1055305"/>
    <n v="1.1055305"/>
    <s v="161.76126"/>
    <s v="161.76126"/>
    <n v="1.3058200000000397"/>
    <n v="1.2905499999999961"/>
    <n v="1.3034700000000043"/>
    <n v="1.4410399999999868"/>
  </r>
  <r>
    <x v="0"/>
    <s v="P13743030"/>
    <x v="0"/>
    <x v="7"/>
    <x v="7"/>
    <x v="7"/>
    <x v="1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8"/>
    <x v="8"/>
    <x v="8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9"/>
    <x v="9"/>
    <x v="9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x v="0"/>
    <s v="P13743030"/>
    <x v="0"/>
    <x v="10"/>
    <x v="10"/>
    <x v="10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63.12186000000003"/>
    <n v="261.41160000000002"/>
    <n v="268.28683000000001"/>
    <n v="266.54297000000003"/>
    <n v="270.96969999999999"/>
    <n v="269.20839999999998"/>
    <n v="299.56527999999997"/>
    <n v="297.61810000000003"/>
    <x v="0"/>
    <x v="0"/>
    <x v="0"/>
    <x v="0"/>
    <n v="1.1055305"/>
    <n v="1.1055305"/>
    <s v="161.76126"/>
    <s v="161.76126"/>
    <n v="-1.7102600000000052"/>
    <n v="-1.7438599999999838"/>
    <n v="-1.7613000000000056"/>
    <n v="-1.9471799999999462"/>
  </r>
  <r>
    <x v="0"/>
    <s v="P13743030"/>
    <x v="0"/>
    <x v="11"/>
    <x v="11"/>
    <x v="11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61.41160000000002"/>
    <n v="258.59480000000002"/>
    <n v="266.54297000000003"/>
    <n v="263.67090000000002"/>
    <n v="269.20839999999998"/>
    <n v="266.30761999999999"/>
    <n v="297.61810000000003"/>
    <n v="294.41116"/>
    <x v="0"/>
    <x v="0"/>
    <x v="0"/>
    <x v="0"/>
    <n v="1.1055305"/>
    <n v="1.1055305"/>
    <s v="161.76126"/>
    <s v="161.76126"/>
    <n v="-2.8168000000000006"/>
    <n v="-2.8720700000000079"/>
    <n v="-2.9007799999999975"/>
    <n v="-3.2069400000000314"/>
  </r>
  <r>
    <x v="0"/>
    <s v="P13743030"/>
    <x v="0"/>
    <x v="12"/>
    <x v="12"/>
    <x v="12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58.59480000000002"/>
    <n v="259.88454999999999"/>
    <n v="263.67090000000002"/>
    <n v="264.91708"/>
    <n v="266.30761999999999"/>
    <n v="267.56625000000003"/>
    <n v="294.41116"/>
    <n v="295.80264"/>
    <x v="0"/>
    <x v="0"/>
    <x v="0"/>
    <x v="0"/>
    <n v="1.1055305"/>
    <n v="1.1055305"/>
    <s v="161.76126"/>
    <s v="161.76126"/>
    <n v="1.2897499999999695"/>
    <n v="1.2461799999999812"/>
    <n v="1.2586300000000392"/>
    <n v="1.3914800000000014"/>
  </r>
  <r>
    <x v="0"/>
    <s v="P13743030"/>
    <x v="0"/>
    <x v="13"/>
    <x v="13"/>
    <x v="13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1.76126"/>
    <s v="162.0045"/>
    <n v="0"/>
    <n v="0"/>
    <n v="0"/>
    <n v="0"/>
  </r>
  <r>
    <x v="0"/>
    <s v="P13743030"/>
    <x v="0"/>
    <x v="14"/>
    <x v="14"/>
    <x v="14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5"/>
    <x v="15"/>
    <x v="15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6"/>
    <x v="16"/>
    <x v="16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7"/>
    <x v="17"/>
    <x v="17"/>
    <x v="1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8"/>
    <x v="18"/>
    <x v="18"/>
    <x v="3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19"/>
    <x v="19"/>
    <x v="19"/>
    <x v="4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x v="0"/>
    <s v="P13743030"/>
    <x v="0"/>
    <x v="20"/>
    <x v="20"/>
    <x v="20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59.88454999999999"/>
    <n v="260.45751999999999"/>
    <n v="264.91708"/>
    <n v="264.95355000000001"/>
    <n v="267.56625000000003"/>
    <n v="267.60309999999998"/>
    <n v="295.80264"/>
    <n v="295.84334999999999"/>
    <x v="0"/>
    <x v="0"/>
    <x v="0"/>
    <x v="0"/>
    <n v="1.1055305"/>
    <n v="1.1055305"/>
    <s v="162.0045"/>
    <s v="162.0045"/>
    <n v="0.57296999999999798"/>
    <n v="3.647000000000844E-2"/>
    <n v="3.6849999999958527E-2"/>
    <n v="4.0709999999990032E-2"/>
  </r>
  <r>
    <x v="0"/>
    <s v="P13743030"/>
    <x v="0"/>
    <x v="21"/>
    <x v="21"/>
    <x v="21"/>
    <x v="2"/>
    <x v="0"/>
    <x v="0"/>
    <x v="2"/>
    <x v="2"/>
    <x v="1"/>
    <x v="1"/>
    <n v="24.324999999999999"/>
    <n v="24.324999999999999"/>
    <d v="1988-01-02T00:00:00"/>
    <d v="1988-01-02T00:00:00"/>
    <d v="2023-01-02T00:00:00"/>
    <d v="2023-01-02T00:00:00"/>
    <n v="35"/>
    <n v="35"/>
    <n v="40"/>
    <n v="40"/>
    <x v="0"/>
    <x v="0"/>
    <s v="NA"/>
    <s v="NA"/>
    <x v="0"/>
    <x v="0"/>
    <s v="NA"/>
    <s v="NA"/>
    <x v="1"/>
    <x v="1"/>
    <s v="1.39"/>
    <s v="1.39"/>
    <n v="260.45751999999999"/>
    <n v="259.16492"/>
    <n v="264.95355000000001"/>
    <n v="266.10766999999998"/>
    <n v="267.60309999999998"/>
    <n v="268.76877000000002"/>
    <n v="295.84334999999999"/>
    <n v="297.13204999999999"/>
    <x v="0"/>
    <x v="0"/>
    <x v="0"/>
    <x v="0"/>
    <n v="1.1055305"/>
    <n v="1.1055305"/>
    <s v="162.0045"/>
    <s v="162.0045"/>
    <n v="-1.2925999999999931"/>
    <n v="1.1541199999999776"/>
    <n v="1.1656700000000342"/>
    <n v="1.2887000000000057"/>
  </r>
  <r>
    <x v="0"/>
    <s v="P14007527"/>
    <x v="0"/>
    <x v="0"/>
    <x v="0"/>
    <x v="0"/>
    <x v="0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1"/>
    <x v="1"/>
    <x v="1"/>
    <x v="1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2"/>
    <x v="2"/>
    <x v="2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3"/>
    <x v="3"/>
    <x v="3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4"/>
    <x v="4"/>
    <x v="4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3021.4616999999998"/>
    <n v="3023.5934999999999"/>
    <n v="3070.3141999999998"/>
    <n v="3070.4497000000001"/>
    <n v="3101.0173"/>
    <n v="3101.1543000000001"/>
    <n v="3601.2067999999999"/>
    <n v="3601.3656999999998"/>
    <x v="0"/>
    <x v="0"/>
    <x v="0"/>
    <x v="0"/>
    <n v="1.1612985"/>
    <n v="1.1612985"/>
    <s v="1965.0529"/>
    <s v="1965.0529"/>
    <n v="2.131800000000112"/>
    <n v="0.13550000000032014"/>
    <n v="0.13700000000017099"/>
    <n v="0.15889999999990323"/>
  </r>
  <r>
    <x v="0"/>
    <s v="P14007527"/>
    <x v="0"/>
    <x v="5"/>
    <x v="5"/>
    <x v="5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3023.5934999999999"/>
    <n v="2797.4047999999998"/>
    <n v="3070.4497000000001"/>
    <n v="2840.7556"/>
    <n v="3101.1543000000001"/>
    <n v="2869.163"/>
    <n v="3601.3656999999998"/>
    <n v="3331.9548"/>
    <x v="0"/>
    <x v="0"/>
    <x v="0"/>
    <x v="0"/>
    <n v="1.1612985"/>
    <n v="1.1612985"/>
    <s v="1965.0529"/>
    <s v="1965.0529"/>
    <n v="-226.18870000000015"/>
    <n v="-229.69410000000016"/>
    <n v="-231.99130000000014"/>
    <n v="-269.41089999999986"/>
  </r>
  <r>
    <x v="0"/>
    <s v="P14007527"/>
    <x v="0"/>
    <x v="6"/>
    <x v="6"/>
    <x v="6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797.4047999999998"/>
    <n v="2807.8755000000001"/>
    <n v="2840.7556"/>
    <n v="2851.7177999999999"/>
    <n v="2869.163"/>
    <n v="2880.2348999999999"/>
    <n v="3331.9548"/>
    <n v="3344.8125"/>
    <x v="0"/>
    <x v="0"/>
    <x v="0"/>
    <x v="0"/>
    <n v="1.1612985"/>
    <n v="1.1612985"/>
    <s v="1965.0529"/>
    <s v="1965.0529"/>
    <n v="10.470700000000306"/>
    <n v="10.962199999999939"/>
    <n v="11.071899999999914"/>
    <n v="12.857700000000023"/>
  </r>
  <r>
    <x v="0"/>
    <s v="P14007527"/>
    <x v="0"/>
    <x v="7"/>
    <x v="7"/>
    <x v="7"/>
    <x v="1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8"/>
    <x v="8"/>
    <x v="8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9"/>
    <x v="9"/>
    <x v="9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x v="0"/>
    <s v="P14007527"/>
    <x v="0"/>
    <x v="10"/>
    <x v="10"/>
    <x v="10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807.8755000000001"/>
    <n v="2789.6242999999999"/>
    <n v="2851.7177999999999"/>
    <n v="2833.1815999999999"/>
    <n v="2880.2348999999999"/>
    <n v="2861.5133999999998"/>
    <n v="3344.8125"/>
    <n v="3323.0713000000001"/>
    <x v="0"/>
    <x v="0"/>
    <x v="0"/>
    <x v="0"/>
    <n v="1.1612985"/>
    <n v="1.1612985"/>
    <s v="1965.0529"/>
    <s v="1965.0529"/>
    <n v="-18.251200000000154"/>
    <n v="-18.536200000000008"/>
    <n v="-18.721500000000106"/>
    <n v="-21.741199999999935"/>
  </r>
  <r>
    <x v="0"/>
    <s v="P14007527"/>
    <x v="0"/>
    <x v="11"/>
    <x v="11"/>
    <x v="11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789.6242999999999"/>
    <n v="2785.9697000000001"/>
    <n v="2833.1815999999999"/>
    <n v="2829.4702000000002"/>
    <n v="2861.5133999999998"/>
    <n v="2857.7649999999999"/>
    <n v="3323.0713000000001"/>
    <n v="3318.7183"/>
    <x v="0"/>
    <x v="0"/>
    <x v="0"/>
    <x v="0"/>
    <n v="1.1612985"/>
    <n v="1.1612985"/>
    <s v="1965.0529"/>
    <s v="1965.0529"/>
    <n v="-3.6545999999998457"/>
    <n v="-3.711399999999685"/>
    <n v="-3.7483999999999469"/>
    <n v="-4.3530000000000655"/>
  </r>
  <r>
    <x v="0"/>
    <s v="P14007527"/>
    <x v="0"/>
    <x v="12"/>
    <x v="12"/>
    <x v="12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785.9697000000001"/>
    <n v="2796.3977"/>
    <n v="2829.4702000000002"/>
    <n v="2840.1165000000001"/>
    <n v="2857.7649999999999"/>
    <n v="2868.5176000000001"/>
    <n v="3318.7183"/>
    <n v="3331.2049999999999"/>
    <x v="0"/>
    <x v="0"/>
    <x v="0"/>
    <x v="0"/>
    <n v="1.1612985"/>
    <n v="1.1612985"/>
    <s v="1965.0529"/>
    <s v="1965.0529"/>
    <n v="10.427999999999884"/>
    <n v="10.646299999999883"/>
    <n v="10.752600000000257"/>
    <n v="12.486699999999928"/>
  </r>
  <r>
    <x v="0"/>
    <s v="P14007527"/>
    <x v="0"/>
    <x v="13"/>
    <x v="13"/>
    <x v="13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31.2049999999999"/>
    <n v="3331.2049999999999"/>
    <x v="0"/>
    <x v="0"/>
    <x v="0"/>
    <x v="0"/>
    <n v="1.1612985"/>
    <n v="1.1612985"/>
    <s v="1965.0529"/>
    <s v="1969.0146"/>
    <n v="0"/>
    <n v="0"/>
    <n v="0"/>
    <n v="0"/>
  </r>
  <r>
    <x v="0"/>
    <s v="P14007527"/>
    <x v="0"/>
    <x v="14"/>
    <x v="14"/>
    <x v="14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31.2049999999999"/>
    <n v="3321.9513999999999"/>
    <x v="0"/>
    <x v="0"/>
    <x v="0"/>
    <x v="0"/>
    <n v="1.1612985"/>
    <n v="1.1580725000000001"/>
    <s v="1969.0146"/>
    <s v="1969.0146"/>
    <n v="0"/>
    <n v="0"/>
    <n v="0"/>
    <n v="-9.2536000000000058"/>
  </r>
  <r>
    <x v="0"/>
    <s v="P14007527"/>
    <x v="0"/>
    <x v="15"/>
    <x v="15"/>
    <x v="15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3999999999"/>
    <n v="3321.9513999999999"/>
    <x v="0"/>
    <x v="0"/>
    <x v="0"/>
    <x v="0"/>
    <n v="1.1580725000000001"/>
    <n v="1.1580725000000001"/>
    <s v="1969.0146"/>
    <s v="1969.0146"/>
    <n v="0"/>
    <n v="0"/>
    <n v="0"/>
    <n v="0"/>
  </r>
  <r>
    <x v="0"/>
    <s v="P14007527"/>
    <x v="0"/>
    <x v="16"/>
    <x v="16"/>
    <x v="16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3999999999"/>
    <n v="3321.9512"/>
    <x v="0"/>
    <x v="0"/>
    <x v="0"/>
    <x v="0"/>
    <n v="1.1580725000000001"/>
    <n v="1.1580725000000001"/>
    <s v="1969.0146"/>
    <s v="1969.0146"/>
    <n v="0"/>
    <n v="0"/>
    <n v="0"/>
    <n v="-1.9999999994979589E-4"/>
  </r>
  <r>
    <x v="0"/>
    <s v="P14007527"/>
    <x v="0"/>
    <x v="17"/>
    <x v="17"/>
    <x v="17"/>
    <x v="1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2"/>
    <n v="3321.9512"/>
    <x v="0"/>
    <x v="0"/>
    <x v="0"/>
    <x v="0"/>
    <n v="1.1580725000000001"/>
    <n v="1.1580725000000001"/>
    <s v="1969.0146"/>
    <s v="1969.0146"/>
    <n v="0"/>
    <n v="0"/>
    <n v="0"/>
    <n v="0"/>
  </r>
  <r>
    <x v="0"/>
    <s v="P14007527"/>
    <x v="0"/>
    <x v="18"/>
    <x v="18"/>
    <x v="18"/>
    <x v="3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2"/>
    <n v="3321.9512"/>
    <x v="0"/>
    <x v="0"/>
    <x v="0"/>
    <x v="0"/>
    <n v="1.1580725000000001"/>
    <n v="1.1580725000000001"/>
    <s v="1969.0146"/>
    <s v="1969.0146"/>
    <n v="0"/>
    <n v="0"/>
    <n v="0"/>
    <n v="0"/>
  </r>
  <r>
    <x v="0"/>
    <s v="P14007527"/>
    <x v="0"/>
    <x v="19"/>
    <x v="19"/>
    <x v="19"/>
    <x v="4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796.3977"/>
    <n v="2796.3977"/>
    <n v="2840.1165000000001"/>
    <n v="2840.1165000000001"/>
    <n v="2868.5176000000001"/>
    <n v="2868.5176000000001"/>
    <n v="3321.9512"/>
    <n v="3321.9512"/>
    <x v="0"/>
    <x v="0"/>
    <x v="0"/>
    <x v="0"/>
    <n v="1.1580725000000001"/>
    <n v="1.1580725000000001"/>
    <s v="1969.0146"/>
    <s v="1969.0146"/>
    <n v="0"/>
    <n v="0"/>
    <n v="0"/>
    <n v="0"/>
  </r>
  <r>
    <x v="0"/>
    <s v="P14007527"/>
    <x v="0"/>
    <x v="20"/>
    <x v="20"/>
    <x v="20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796.3977"/>
    <n v="2802.73"/>
    <n v="2840.1165000000001"/>
    <n v="2840.5178000000001"/>
    <n v="2868.5176000000001"/>
    <n v="2868.9229999999998"/>
    <n v="3321.9512"/>
    <n v="3322.4209999999998"/>
    <x v="0"/>
    <x v="0"/>
    <x v="0"/>
    <x v="0"/>
    <n v="1.1580725000000001"/>
    <n v="1.1580725000000001"/>
    <s v="1969.0146"/>
    <s v="1969.0146"/>
    <n v="6.332300000000032"/>
    <n v="0.401299999999992"/>
    <n v="0.40539999999964493"/>
    <n v="0.46979999999985012"/>
  </r>
  <r>
    <x v="0"/>
    <s v="P14007527"/>
    <x v="0"/>
    <x v="21"/>
    <x v="21"/>
    <x v="21"/>
    <x v="2"/>
    <x v="0"/>
    <x v="0"/>
    <x v="0"/>
    <x v="0"/>
    <x v="0"/>
    <x v="0"/>
    <n v="749.76"/>
    <n v="749.76"/>
    <d v="1999-02-12T00:00:00"/>
    <d v="1999-02-12T00:00:00"/>
    <d v="2022-05-12T00:00:00"/>
    <d v="2022-05-12T00:00:00"/>
    <n v="44"/>
    <n v="44"/>
    <n v="31"/>
    <n v="31"/>
    <x v="1"/>
    <x v="1"/>
    <s v="NA"/>
    <s v="NA"/>
    <x v="0"/>
    <x v="0"/>
    <s v="NA"/>
    <s v="NA"/>
    <x v="0"/>
    <x v="0"/>
    <s v="2.84"/>
    <s v="2.84"/>
    <n v="2802.73"/>
    <n v="2792.2782999999999"/>
    <n v="2840.5178000000001"/>
    <n v="2850.4524000000001"/>
    <n v="2868.9229999999998"/>
    <n v="2878.9567999999999"/>
    <n v="3322.4209999999998"/>
    <n v="3334.0408000000002"/>
    <x v="0"/>
    <x v="0"/>
    <x v="0"/>
    <x v="0"/>
    <n v="1.1580725000000001"/>
    <n v="1.1580725000000001"/>
    <s v="1969.0146"/>
    <s v="1969.0146"/>
    <n v="-10.451700000000073"/>
    <n v="9.9346000000000458"/>
    <n v="10.033800000000156"/>
    <n v="11.619800000000396"/>
  </r>
  <r>
    <x v="0"/>
    <s v="P14290003"/>
    <x v="0"/>
    <x v="0"/>
    <x v="0"/>
    <x v="0"/>
    <x v="0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692.8804"/>
    <n v="3692.8804"/>
    <n v="3756.1414"/>
    <n v="3756.1414"/>
    <n v="3793.703"/>
    <n v="3793.703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1"/>
    <x v="1"/>
    <x v="1"/>
    <x v="1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692.8804"/>
    <n v="3692.8804"/>
    <n v="3756.1414"/>
    <n v="3756.1414"/>
    <n v="3793.703"/>
    <n v="3793.703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2"/>
    <x v="2"/>
    <x v="2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692.8804"/>
    <n v="3692.8804"/>
    <n v="3756.1414"/>
    <n v="3756.1414"/>
    <n v="3793.703"/>
    <n v="3793.7026000000001"/>
    <n v="8312.3709999999992"/>
    <n v="8312.3709999999992"/>
    <x v="0"/>
    <x v="0"/>
    <x v="0"/>
    <x v="0"/>
    <n v="1.0973379999999999"/>
    <n v="1.0973379999999999"/>
    <s v="8312.371"/>
    <s v="8312.371"/>
    <n v="0"/>
    <n v="0"/>
    <n v="-3.9999999989959178E-4"/>
    <n v="0"/>
  </r>
  <r>
    <x v="0"/>
    <s v="P14290003"/>
    <x v="0"/>
    <x v="3"/>
    <x v="3"/>
    <x v="3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692.8804"/>
    <n v="3692.8804"/>
    <n v="3756.1414"/>
    <n v="3756.1414"/>
    <n v="3793.7026000000001"/>
    <n v="3793.7026000000001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4"/>
    <x v="4"/>
    <x v="4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692.8804"/>
    <n v="3695.4857999999999"/>
    <n v="3756.1414"/>
    <n v="3756.3069999999998"/>
    <n v="3793.7026000000001"/>
    <n v="3793.8699000000001"/>
    <n v="8312.3709999999992"/>
    <n v="8312.3709999999992"/>
    <x v="0"/>
    <x v="0"/>
    <x v="0"/>
    <x v="0"/>
    <n v="1.0973379999999999"/>
    <n v="1.0973379999999999"/>
    <s v="8312.371"/>
    <s v="8312.371"/>
    <n v="2.6053999999999178"/>
    <n v="0.16559999999981301"/>
    <n v="0.16730000000006839"/>
    <n v="0"/>
  </r>
  <r>
    <x v="0"/>
    <s v="P14290003"/>
    <x v="0"/>
    <x v="5"/>
    <x v="5"/>
    <x v="5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695.4857999999999"/>
    <n v="3419.0342000000001"/>
    <n v="3756.3069999999998"/>
    <n v="3475.3054000000002"/>
    <n v="3793.8699000000001"/>
    <n v="3510.0583000000001"/>
    <n v="8312.3709999999992"/>
    <n v="8312.3709999999992"/>
    <x v="0"/>
    <x v="0"/>
    <x v="0"/>
    <x v="0"/>
    <n v="1.0973379999999999"/>
    <n v="1.0973379999999999"/>
    <s v="8312.371"/>
    <s v="8312.371"/>
    <n v="-276.45159999999987"/>
    <n v="-281.0015999999996"/>
    <n v="-283.8116"/>
    <n v="0"/>
  </r>
  <r>
    <x v="0"/>
    <s v="P14290003"/>
    <x v="0"/>
    <x v="6"/>
    <x v="6"/>
    <x v="6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419.0342000000001"/>
    <n v="3431.8317999999999"/>
    <n v="3475.3054000000002"/>
    <n v="3488.7163"/>
    <n v="3510.0583000000001"/>
    <n v="3523.6035000000002"/>
    <n v="8312.3709999999992"/>
    <n v="8312.3709999999992"/>
    <x v="0"/>
    <x v="0"/>
    <x v="0"/>
    <x v="0"/>
    <n v="1.0973379999999999"/>
    <n v="1.0973379999999999"/>
    <s v="8312.371"/>
    <s v="8312.371"/>
    <n v="12.797599999999875"/>
    <n v="13.410899999999856"/>
    <n v="13.545200000000023"/>
    <n v="0"/>
  </r>
  <r>
    <x v="0"/>
    <s v="P14290003"/>
    <x v="0"/>
    <x v="7"/>
    <x v="7"/>
    <x v="7"/>
    <x v="1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8"/>
    <x v="8"/>
    <x v="8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9"/>
    <x v="9"/>
    <x v="9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x v="0"/>
    <s v="P14290003"/>
    <x v="0"/>
    <x v="10"/>
    <x v="10"/>
    <x v="10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431.8317999999999"/>
    <n v="3409.5250000000001"/>
    <n v="3488.7163"/>
    <n v="3466.0396000000001"/>
    <n v="3523.6035000000002"/>
    <n v="3500.7"/>
    <n v="8312.3709999999992"/>
    <n v="8312.3709999999992"/>
    <x v="0"/>
    <x v="0"/>
    <x v="0"/>
    <x v="0"/>
    <n v="1.0973379999999999"/>
    <n v="1.0973379999999999"/>
    <s v="8312.371"/>
    <s v="8312.371"/>
    <n v="-22.306799999999839"/>
    <n v="-22.676699999999983"/>
    <n v="-22.903500000000349"/>
    <n v="0"/>
  </r>
  <r>
    <x v="0"/>
    <s v="P14290003"/>
    <x v="0"/>
    <x v="11"/>
    <x v="11"/>
    <x v="11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409.5250000000001"/>
    <n v="3353.5295000000001"/>
    <n v="3466.0396000000001"/>
    <n v="3409.1161999999999"/>
    <n v="3500.7"/>
    <n v="3443.2073"/>
    <n v="8312.3709999999992"/>
    <n v="8312.3709999999992"/>
    <x v="0"/>
    <x v="0"/>
    <x v="0"/>
    <x v="0"/>
    <n v="1.0973379999999999"/>
    <n v="1.0973379999999999"/>
    <s v="8312.371"/>
    <s v="8312.371"/>
    <n v="-55.995499999999993"/>
    <n v="-56.923400000000129"/>
    <n v="-57.492699999999786"/>
    <n v="0"/>
  </r>
  <r>
    <x v="0"/>
    <s v="P14290003"/>
    <x v="0"/>
    <x v="12"/>
    <x v="12"/>
    <x v="12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353.5295000000001"/>
    <n v="3366.0817999999999"/>
    <n v="3409.1161999999999"/>
    <n v="3421.9434000000001"/>
    <n v="3443.2073"/>
    <n v="3456.1628000000001"/>
    <n v="8312.3709999999992"/>
    <n v="8312.3709999999992"/>
    <x v="0"/>
    <x v="0"/>
    <x v="0"/>
    <x v="0"/>
    <n v="1.0973379999999999"/>
    <n v="1.0973379999999999"/>
    <s v="8312.371"/>
    <s v="8312.371"/>
    <n v="12.552299999999832"/>
    <n v="12.827200000000175"/>
    <n v="12.955500000000029"/>
    <n v="0"/>
  </r>
  <r>
    <x v="0"/>
    <s v="P14290003"/>
    <x v="0"/>
    <x v="13"/>
    <x v="13"/>
    <x v="13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12.3709999999992"/>
    <n v="8326.8029999999999"/>
    <x v="0"/>
    <x v="0"/>
    <x v="0"/>
    <x v="0"/>
    <n v="1.0973379999999999"/>
    <n v="1.0973379999999999"/>
    <s v="8312.371"/>
    <s v="8326.803"/>
    <n v="0"/>
    <n v="0"/>
    <n v="0"/>
    <n v="14.432000000000698"/>
  </r>
  <r>
    <x v="0"/>
    <s v="P14290003"/>
    <x v="0"/>
    <x v="14"/>
    <x v="14"/>
    <x v="14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5"/>
    <x v="15"/>
    <x v="15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6"/>
    <x v="16"/>
    <x v="16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7"/>
    <x v="17"/>
    <x v="17"/>
    <x v="1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8"/>
    <x v="18"/>
    <x v="18"/>
    <x v="3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19"/>
    <x v="19"/>
    <x v="19"/>
    <x v="4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x v="0"/>
    <s v="P14290003"/>
    <x v="0"/>
    <x v="20"/>
    <x v="20"/>
    <x v="20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366.0817999999999"/>
    <n v="3373.7039"/>
    <n v="3421.9434000000001"/>
    <n v="3422.4270000000001"/>
    <n v="3456.1628000000001"/>
    <n v="3456.6514000000002"/>
    <n v="8326.8029999999999"/>
    <n v="8326.8029999999999"/>
    <x v="0"/>
    <x v="0"/>
    <x v="0"/>
    <x v="0"/>
    <n v="1.0973379999999999"/>
    <n v="1.0973379999999999"/>
    <s v="8326.803"/>
    <s v="8326.803"/>
    <n v="7.6221000000000458"/>
    <n v="0.48360000000002401"/>
    <n v="0.48860000000013315"/>
    <n v="0"/>
  </r>
  <r>
    <x v="0"/>
    <s v="P14290003"/>
    <x v="0"/>
    <x v="21"/>
    <x v="21"/>
    <x v="21"/>
    <x v="2"/>
    <x v="0"/>
    <x v="0"/>
    <x v="3"/>
    <x v="3"/>
    <x v="1"/>
    <x v="1"/>
    <n v="1443.12"/>
    <n v="1443.12"/>
    <d v="1993-12-03T00:00:00"/>
    <d v="1993-12-03T00:00:00"/>
    <d v="2021-12-03T00:00:00"/>
    <d v="2021-12-03T00:00:00"/>
    <n v="28"/>
    <n v="28"/>
    <n v="47"/>
    <n v="47"/>
    <x v="0"/>
    <x v="0"/>
    <s v="50"/>
    <s v="50"/>
    <x v="1"/>
    <x v="1"/>
    <s v="50"/>
    <s v="50"/>
    <x v="0"/>
    <x v="0"/>
    <s v="8.59"/>
    <s v="8.59"/>
    <n v="3373.7039"/>
    <n v="3361.1233000000002"/>
    <n v="3422.4270000000001"/>
    <n v="3434.3966999999998"/>
    <n v="3456.6514000000002"/>
    <n v="3468.7406999999998"/>
    <n v="8326.8029999999999"/>
    <n v="8326.8029999999999"/>
    <x v="0"/>
    <x v="0"/>
    <x v="0"/>
    <x v="0"/>
    <n v="1.0973379999999999"/>
    <n v="1.0973379999999999"/>
    <s v="8326.803"/>
    <s v="8326.803"/>
    <n v="-12.580599999999777"/>
    <n v="11.969699999999648"/>
    <n v="12.089299999999639"/>
    <n v="0"/>
  </r>
  <r>
    <x v="0"/>
    <s v="P14361634"/>
    <x v="0"/>
    <x v="0"/>
    <x v="0"/>
    <x v="0"/>
    <x v="0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7703.22"/>
    <n v="17703.22"/>
    <n v="18064.576000000001"/>
    <n v="18064.576000000001"/>
    <n v="18245.22"/>
    <n v="18245.22"/>
    <n v="20209.942999999999"/>
    <n v="20209.942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1"/>
    <x v="1"/>
    <x v="1"/>
    <x v="1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7703.22"/>
    <n v="17703.22"/>
    <n v="18064.576000000001"/>
    <n v="18064.576000000001"/>
    <n v="18245.22"/>
    <n v="18245.22"/>
    <n v="20209.942999999999"/>
    <n v="20209.942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2"/>
    <x v="2"/>
    <x v="2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7703.22"/>
    <n v="17703.22"/>
    <n v="18064.576000000001"/>
    <n v="18064.576000000001"/>
    <n v="18245.22"/>
    <n v="18245.223000000002"/>
    <n v="20209.942999999999"/>
    <n v="20209.940999999999"/>
    <x v="0"/>
    <x v="0"/>
    <x v="0"/>
    <x v="0"/>
    <n v="1.1076840999999999"/>
    <n v="1.1076840999999999"/>
    <s v="5499.315"/>
    <s v="5499.315"/>
    <n v="0"/>
    <n v="0"/>
    <n v="3.0000000006111804E-3"/>
    <n v="-2.0000000004074536E-3"/>
  </r>
  <r>
    <x v="0"/>
    <s v="P14361634"/>
    <x v="0"/>
    <x v="3"/>
    <x v="3"/>
    <x v="3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7703.22"/>
    <n v="17703.22"/>
    <n v="18064.576000000001"/>
    <n v="18064.576000000001"/>
    <n v="18245.223000000002"/>
    <n v="18245.223000000002"/>
    <n v="20209.940999999999"/>
    <n v="20209.940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4"/>
    <x v="4"/>
    <x v="4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7703.22"/>
    <n v="17707.84"/>
    <n v="18064.576000000001"/>
    <n v="18064.870999999999"/>
    <n v="18245.223000000002"/>
    <n v="18245.52"/>
    <n v="20209.940999999999"/>
    <n v="20210.273000000001"/>
    <x v="0"/>
    <x v="0"/>
    <x v="0"/>
    <x v="0"/>
    <n v="1.1076840999999999"/>
    <n v="1.1076840999999999"/>
    <s v="5499.315"/>
    <s v="5499.315"/>
    <n v="4.6199999999989814"/>
    <n v="0.29499999999825377"/>
    <n v="0.29699999999866122"/>
    <n v="0.33200000000215368"/>
  </r>
  <r>
    <x v="0"/>
    <s v="P14361634"/>
    <x v="0"/>
    <x v="5"/>
    <x v="5"/>
    <x v="5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7707.84"/>
    <n v="16383.153"/>
    <n v="18064.870999999999"/>
    <n v="16713.474999999999"/>
    <n v="18245.52"/>
    <n v="16880.61"/>
    <n v="20210.273000000001"/>
    <n v="18698.383000000002"/>
    <x v="0"/>
    <x v="0"/>
    <x v="0"/>
    <x v="0"/>
    <n v="1.1076840999999999"/>
    <n v="1.1076840999999999"/>
    <s v="5499.315"/>
    <s v="5499.315"/>
    <n v="-1324.6869999999999"/>
    <n v="-1351.3960000000006"/>
    <n v="-1364.9099999999999"/>
    <n v="-1511.8899999999994"/>
  </r>
  <r>
    <x v="0"/>
    <s v="P14361634"/>
    <x v="0"/>
    <x v="6"/>
    <x v="6"/>
    <x v="6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383.153"/>
    <n v="16464.865000000002"/>
    <n v="16713.474999999999"/>
    <n v="16794.259999999998"/>
    <n v="16880.61"/>
    <n v="16962.203000000001"/>
    <n v="18698.383000000002"/>
    <n v="18788.761999999999"/>
    <x v="0"/>
    <x v="0"/>
    <x v="0"/>
    <x v="0"/>
    <n v="1.1076840999999999"/>
    <n v="1.1076840999999999"/>
    <s v="5499.315"/>
    <s v="5499.315"/>
    <n v="81.712000000001353"/>
    <n v="80.784999999999854"/>
    <n v="81.593000000000757"/>
    <n v="90.378999999997177"/>
  </r>
  <r>
    <x v="0"/>
    <s v="P14361634"/>
    <x v="0"/>
    <x v="7"/>
    <x v="7"/>
    <x v="7"/>
    <x v="1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8"/>
    <x v="8"/>
    <x v="8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9"/>
    <x v="9"/>
    <x v="9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x v="0"/>
    <s v="P14361634"/>
    <x v="0"/>
    <x v="10"/>
    <x v="10"/>
    <x v="10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464.865000000002"/>
    <n v="16357.843999999999"/>
    <n v="16794.259999999998"/>
    <n v="16685.098000000002"/>
    <n v="16962.203000000001"/>
    <n v="16851.95"/>
    <n v="18788.761999999999"/>
    <n v="18666.636999999999"/>
    <x v="0"/>
    <x v="0"/>
    <x v="0"/>
    <x v="0"/>
    <n v="1.1076840999999999"/>
    <n v="1.1076840999999999"/>
    <s v="5499.315"/>
    <s v="5499.315"/>
    <n v="-107.02100000000246"/>
    <n v="-109.16199999999662"/>
    <n v="-110.25300000000061"/>
    <n v="-122.125"/>
  </r>
  <r>
    <x v="0"/>
    <s v="P14361634"/>
    <x v="0"/>
    <x v="11"/>
    <x v="11"/>
    <x v="11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357.843999999999"/>
    <n v="16199.209000000001"/>
    <n v="16685.098000000002"/>
    <n v="16523.291000000001"/>
    <n v="16851.95"/>
    <n v="16688.523000000001"/>
    <n v="18666.636999999999"/>
    <n v="18485.613000000001"/>
    <x v="0"/>
    <x v="0"/>
    <x v="0"/>
    <x v="0"/>
    <n v="1.1076840999999999"/>
    <n v="1.1076840999999999"/>
    <s v="5499.315"/>
    <s v="5499.315"/>
    <n v="-158.6349999999984"/>
    <n v="-161.8070000000007"/>
    <n v="-163.42699999999968"/>
    <n v="-181.02399999999761"/>
  </r>
  <r>
    <x v="0"/>
    <s v="P14361634"/>
    <x v="0"/>
    <x v="12"/>
    <x v="12"/>
    <x v="12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199.209000000001"/>
    <n v="16280.004000000001"/>
    <n v="16523.291000000001"/>
    <n v="16601.384999999998"/>
    <n v="16688.523000000001"/>
    <n v="16767.398000000001"/>
    <n v="18485.613000000001"/>
    <n v="18572.98"/>
    <x v="0"/>
    <x v="0"/>
    <x v="0"/>
    <x v="0"/>
    <n v="1.1076840999999999"/>
    <n v="1.1076840999999999"/>
    <s v="5499.315"/>
    <s v="5499.315"/>
    <n v="80.795000000000073"/>
    <n v="78.093999999997322"/>
    <n v="78.875"/>
    <n v="87.36699999999837"/>
  </r>
  <r>
    <x v="0"/>
    <s v="P14361634"/>
    <x v="0"/>
    <x v="13"/>
    <x v="13"/>
    <x v="13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499.315"/>
    <s v="5507.2793"/>
    <n v="0"/>
    <n v="0"/>
    <n v="0"/>
    <n v="0"/>
  </r>
  <r>
    <x v="0"/>
    <s v="P14361634"/>
    <x v="0"/>
    <x v="14"/>
    <x v="14"/>
    <x v="14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15"/>
    <x v="15"/>
    <x v="15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16"/>
    <x v="16"/>
    <x v="16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"/>
    <n v="18572.982"/>
    <x v="0"/>
    <x v="0"/>
    <x v="0"/>
    <x v="0"/>
    <n v="1.1076840999999999"/>
    <n v="1.1076840999999999"/>
    <s v="5507.2793"/>
    <s v="5507.2793"/>
    <n v="0"/>
    <n v="0"/>
    <n v="0"/>
    <n v="2.0000000004074536E-3"/>
  </r>
  <r>
    <x v="0"/>
    <s v="P14361634"/>
    <x v="0"/>
    <x v="17"/>
    <x v="17"/>
    <x v="17"/>
    <x v="1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2"/>
    <n v="18572.982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18"/>
    <x v="18"/>
    <x v="18"/>
    <x v="3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2"/>
    <n v="18572.982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19"/>
    <x v="19"/>
    <x v="19"/>
    <x v="4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280.004000000001"/>
    <n v="16280.004000000001"/>
    <n v="16601.384999999998"/>
    <n v="16601.384999999998"/>
    <n v="16767.398000000001"/>
    <n v="16767.398000000001"/>
    <n v="18572.982"/>
    <n v="18572.982"/>
    <x v="0"/>
    <x v="0"/>
    <x v="0"/>
    <x v="0"/>
    <n v="1.1076840999999999"/>
    <n v="1.1076840999999999"/>
    <s v="5507.2793"/>
    <s v="5507.2793"/>
    <n v="0"/>
    <n v="0"/>
    <n v="0"/>
    <n v="0"/>
  </r>
  <r>
    <x v="0"/>
    <s v="P14361634"/>
    <x v="0"/>
    <x v="20"/>
    <x v="20"/>
    <x v="20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280.004000000001"/>
    <n v="16315.896000000001"/>
    <n v="16601.384999999998"/>
    <n v="16603.669999999998"/>
    <n v="16767.398000000001"/>
    <n v="16769.706999999999"/>
    <n v="18572.982"/>
    <n v="18575.54"/>
    <x v="0"/>
    <x v="0"/>
    <x v="0"/>
    <x v="0"/>
    <n v="1.1076840999999999"/>
    <n v="1.1076840999999999"/>
    <s v="5507.2793"/>
    <s v="5507.2793"/>
    <n v="35.891999999999825"/>
    <n v="2.2849999999998545"/>
    <n v="2.308999999997468"/>
    <n v="2.5580000000009022"/>
  </r>
  <r>
    <x v="0"/>
    <s v="P14361634"/>
    <x v="0"/>
    <x v="21"/>
    <x v="21"/>
    <x v="21"/>
    <x v="2"/>
    <x v="0"/>
    <x v="0"/>
    <x v="2"/>
    <x v="2"/>
    <x v="0"/>
    <x v="0"/>
    <n v="1365.3"/>
    <n v="1365.3"/>
    <d v="1985-12-18T00:00:00"/>
    <d v="1985-12-18T00:00:00"/>
    <d v="2009-11-18T00:00:00"/>
    <d v="2009-11-18T00:00:00"/>
    <n v="41"/>
    <n v="41"/>
    <n v="34"/>
    <n v="34"/>
    <x v="1"/>
    <x v="1"/>
    <s v="37"/>
    <s v="37"/>
    <x v="2"/>
    <x v="2"/>
    <s v="37"/>
    <s v="37"/>
    <x v="0"/>
    <x v="0"/>
    <s v="5.55"/>
    <s v="5.55"/>
    <n v="16315.896000000001"/>
    <n v="16234.924000000001"/>
    <n v="16603.669999999998"/>
    <n v="16675.993999999999"/>
    <n v="16769.706999999999"/>
    <n v="16842.754000000001"/>
    <n v="18575.54"/>
    <n v="18656.453000000001"/>
    <x v="0"/>
    <x v="0"/>
    <x v="0"/>
    <x v="0"/>
    <n v="1.1076840999999999"/>
    <n v="1.1076840999999999"/>
    <s v="5507.2793"/>
    <s v="5507.2793"/>
    <n v="-80.971999999999753"/>
    <n v="72.324000000000524"/>
    <n v="73.047000000002299"/>
    <n v="80.913000000000466"/>
  </r>
  <r>
    <x v="0"/>
    <s v="P14373340"/>
    <x v="0"/>
    <x v="0"/>
    <x v="0"/>
    <x v="0"/>
    <x v="0"/>
    <x v="0"/>
    <x v="0"/>
    <x v="1"/>
    <x v="1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1"/>
    <x v="1"/>
    <x v="1"/>
    <x v="1"/>
    <x v="0"/>
    <x v="0"/>
    <x v="1"/>
    <x v="1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2"/>
    <x v="2"/>
    <x v="2"/>
    <x v="2"/>
    <x v="0"/>
    <x v="0"/>
    <x v="1"/>
    <x v="1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3"/>
    <x v="3"/>
    <x v="3"/>
    <x v="2"/>
    <x v="0"/>
    <x v="0"/>
    <x v="1"/>
    <x v="1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4"/>
    <x v="4"/>
    <x v="4"/>
    <x v="2"/>
    <x v="0"/>
    <x v="0"/>
    <x v="1"/>
    <x v="1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720.2989"/>
    <n v="720.48680000000002"/>
    <n v="735.39197000000001"/>
    <n v="735.404"/>
    <n v="742.74590000000001"/>
    <n v="742.75800000000004"/>
    <n v="862.54970000000003"/>
    <n v="862.56380000000001"/>
    <x v="0"/>
    <x v="0"/>
    <x v="0"/>
    <x v="0"/>
    <n v="1.1612985"/>
    <n v="1.1612985"/>
    <s v="529.4025"/>
    <s v="529.4025"/>
    <n v="0.18790000000001328"/>
    <n v="1.2029999999981555E-2"/>
    <n v="1.2100000000032196E-2"/>
    <n v="1.4099999999984902E-2"/>
  </r>
  <r>
    <x v="0"/>
    <s v="P14373340"/>
    <x v="0"/>
    <x v="5"/>
    <x v="5"/>
    <x v="5"/>
    <x v="2"/>
    <x v="0"/>
    <x v="0"/>
    <x v="1"/>
    <x v="1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720.48680000000002"/>
    <n v="666.7373"/>
    <n v="735.404"/>
    <n v="680.54034000000001"/>
    <n v="742.75800000000004"/>
    <n v="687.34576000000004"/>
    <n v="862.56380000000001"/>
    <n v="798.21356000000003"/>
    <x v="0"/>
    <x v="0"/>
    <x v="0"/>
    <x v="0"/>
    <n v="1.1612985"/>
    <n v="1.1612985"/>
    <s v="529.4025"/>
    <s v="529.4025"/>
    <n v="-53.749500000000012"/>
    <n v="-54.863659999999982"/>
    <n v="-55.412239999999997"/>
    <n v="-64.350239999999985"/>
  </r>
  <r>
    <x v="0"/>
    <s v="P14373340"/>
    <x v="0"/>
    <x v="6"/>
    <x v="6"/>
    <x v="6"/>
    <x v="2"/>
    <x v="0"/>
    <x v="0"/>
    <x v="1"/>
    <x v="1"/>
    <x v="2"/>
    <x v="2"/>
    <n v="104.625"/>
    <n v="104.625"/>
    <d v="1998-04-28T00:00:00"/>
    <d v="1998-04-28T00:00:00"/>
    <d v="2025-01-01T00:00:00"/>
    <d v="2025-01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66.7373"/>
    <n v="670.06273999999996"/>
    <n v="680.54034000000001"/>
    <n v="683.82983000000002"/>
    <n v="687.34576000000004"/>
    <n v="690.66814999999997"/>
    <n v="798.21356000000003"/>
    <n v="802.07183999999995"/>
    <x v="0"/>
    <x v="0"/>
    <x v="0"/>
    <x v="0"/>
    <n v="1.1612985"/>
    <n v="1.1612985"/>
    <s v="529.4025"/>
    <s v="529.4025"/>
    <n v="3.3254399999999578"/>
    <n v="3.2894900000000007"/>
    <n v="3.3223899999999276"/>
    <n v="3.8582799999999224"/>
  </r>
  <r>
    <x v="0"/>
    <s v="P14373340"/>
    <x v="0"/>
    <x v="7"/>
    <x v="7"/>
    <x v="7"/>
    <x v="1"/>
    <x v="0"/>
    <x v="2"/>
    <x v="1"/>
    <x v="1"/>
    <x v="2"/>
    <x v="2"/>
    <n v="104.625"/>
    <n v="104.625"/>
    <d v="1998-04-28T00:00:00"/>
    <d v="1998-04-28T00:00:00"/>
    <d v="2025-01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70.06273999999996"/>
    <n v="670.06273999999996"/>
    <n v="683.82983000000002"/>
    <n v="683.82983000000002"/>
    <n v="690.66814999999997"/>
    <n v="690.66814999999997"/>
    <n v="802.07183999999995"/>
    <n v="802.07183999999995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8"/>
    <x v="8"/>
    <x v="8"/>
    <x v="2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70.06273999999996"/>
    <n v="670.06273999999996"/>
    <n v="683.82983000000002"/>
    <n v="683.82983000000002"/>
    <n v="690.66814999999997"/>
    <n v="690.66814999999997"/>
    <n v="802.07183999999995"/>
    <n v="802.07183999999995"/>
    <x v="0"/>
    <x v="0"/>
    <x v="0"/>
    <x v="0"/>
    <n v="1.1612985"/>
    <n v="1.1612985"/>
    <s v="529.4025"/>
    <s v="529.4025"/>
    <n v="0"/>
    <n v="0"/>
    <n v="0"/>
    <n v="0"/>
  </r>
  <r>
    <x v="0"/>
    <s v="P14373340"/>
    <x v="0"/>
    <x v="9"/>
    <x v="9"/>
    <x v="9"/>
    <x v="2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70.06273999999996"/>
    <n v="670.4511"/>
    <n v="683.82983000000002"/>
    <n v="684.21810000000005"/>
    <n v="690.66814999999997"/>
    <n v="691.06024000000002"/>
    <n v="802.07183999999995"/>
    <n v="802.52719999999999"/>
    <x v="0"/>
    <x v="0"/>
    <x v="0"/>
    <x v="0"/>
    <n v="1.1612985"/>
    <n v="1.1612985"/>
    <s v="529.4025"/>
    <s v="529.4025"/>
    <n v="0.38836000000003423"/>
    <n v="0.38827000000003409"/>
    <n v="0.3920900000000529"/>
    <n v="0.45536000000004151"/>
  </r>
  <r>
    <x v="0"/>
    <s v="P14373340"/>
    <x v="0"/>
    <x v="10"/>
    <x v="10"/>
    <x v="10"/>
    <x v="2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70.4511"/>
    <n v="666.09313999999995"/>
    <n v="684.21810000000005"/>
    <n v="679.77059999999994"/>
    <n v="691.06024000000002"/>
    <n v="686.56835999999998"/>
    <n v="802.52719999999999"/>
    <n v="797.31079999999997"/>
    <x v="0"/>
    <x v="0"/>
    <x v="0"/>
    <x v="0"/>
    <n v="1.1612985"/>
    <n v="1.1612985"/>
    <s v="529.4025"/>
    <s v="529.4025"/>
    <n v="-4.3579600000000482"/>
    <n v="-4.4475000000001046"/>
    <n v="-4.4918800000000374"/>
    <n v="-5.2164000000000215"/>
  </r>
  <r>
    <x v="0"/>
    <s v="P14373340"/>
    <x v="0"/>
    <x v="11"/>
    <x v="11"/>
    <x v="11"/>
    <x v="2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66.09313999999995"/>
    <n v="665.30780000000004"/>
    <n v="679.77059999999994"/>
    <n v="678.9692"/>
    <n v="686.56835999999998"/>
    <n v="685.75885000000005"/>
    <n v="797.31079999999997"/>
    <n v="796.37070000000006"/>
    <x v="0"/>
    <x v="0"/>
    <x v="0"/>
    <x v="0"/>
    <n v="1.1612985"/>
    <n v="1.1612985"/>
    <s v="529.4025"/>
    <s v="529.4025"/>
    <n v="-0.78533999999990556"/>
    <n v="-0.80139999999994416"/>
    <n v="-0.80950999999993201"/>
    <n v="-0.94009999999991578"/>
  </r>
  <r>
    <x v="0"/>
    <s v="P14373340"/>
    <x v="0"/>
    <x v="12"/>
    <x v="12"/>
    <x v="12"/>
    <x v="2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65.30780000000004"/>
    <n v="668.62609999999995"/>
    <n v="678.9692"/>
    <n v="682.17819999999995"/>
    <n v="685.75885000000005"/>
    <n v="689"/>
    <n v="796.37070000000006"/>
    <n v="800.13469999999995"/>
    <x v="0"/>
    <x v="0"/>
    <x v="0"/>
    <x v="0"/>
    <n v="1.1612985"/>
    <n v="1.1612985"/>
    <s v="529.4025"/>
    <s v="529.4025"/>
    <n v="3.3182999999999083"/>
    <n v="3.2089999999999463"/>
    <n v="3.2411499999999478"/>
    <n v="3.7639999999998963"/>
  </r>
  <r>
    <x v="0"/>
    <s v="P14373340"/>
    <x v="0"/>
    <x v="13"/>
    <x v="13"/>
    <x v="13"/>
    <x v="2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29.4025"/>
    <s v="530.4487"/>
    <n v="0"/>
    <n v="0"/>
    <n v="0"/>
    <n v="0"/>
  </r>
  <r>
    <x v="0"/>
    <s v="P14373340"/>
    <x v="0"/>
    <x v="14"/>
    <x v="14"/>
    <x v="14"/>
    <x v="2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15"/>
    <x v="15"/>
    <x v="15"/>
    <x v="2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16"/>
    <x v="16"/>
    <x v="16"/>
    <x v="2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9999999995"/>
    <n v="800.13463999999999"/>
    <x v="0"/>
    <x v="0"/>
    <x v="0"/>
    <x v="0"/>
    <n v="1.1612985"/>
    <n v="1.1612985"/>
    <s v="530.4487"/>
    <s v="530.4487"/>
    <n v="0"/>
    <n v="0"/>
    <n v="0"/>
    <n v="-5.99999999622014E-5"/>
  </r>
  <r>
    <x v="0"/>
    <s v="P14373340"/>
    <x v="0"/>
    <x v="17"/>
    <x v="17"/>
    <x v="17"/>
    <x v="1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3999999999"/>
    <n v="800.13463999999999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18"/>
    <x v="18"/>
    <x v="18"/>
    <x v="3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3999999999"/>
    <n v="800.13463999999999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19"/>
    <x v="19"/>
    <x v="19"/>
    <x v="4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68.62609999999995"/>
    <n v="668.62609999999995"/>
    <n v="682.17819999999995"/>
    <n v="682.17819999999995"/>
    <n v="689"/>
    <n v="689"/>
    <n v="800.13463999999999"/>
    <n v="800.13463999999999"/>
    <x v="0"/>
    <x v="0"/>
    <x v="0"/>
    <x v="0"/>
    <n v="1.1612985"/>
    <n v="1.1612985"/>
    <s v="530.4487"/>
    <s v="530.4487"/>
    <n v="0"/>
    <n v="0"/>
    <n v="0"/>
    <n v="0"/>
  </r>
  <r>
    <x v="0"/>
    <s v="P14373340"/>
    <x v="0"/>
    <x v="20"/>
    <x v="20"/>
    <x v="20"/>
    <x v="2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68.62609999999995"/>
    <n v="670.48670000000004"/>
    <n v="682.17819999999995"/>
    <n v="682.65845000000002"/>
    <n v="689"/>
    <n v="689.48505"/>
    <n v="800.13463999999999"/>
    <n v="800.69794000000002"/>
    <x v="0"/>
    <x v="0"/>
    <x v="0"/>
    <x v="0"/>
    <n v="1.1612985"/>
    <n v="1.1612985"/>
    <s v="530.4487"/>
    <s v="530.4487"/>
    <n v="1.8606000000000904"/>
    <n v="0.48025000000006912"/>
    <n v="0.48505000000000109"/>
    <n v="0.56330000000002656"/>
  </r>
  <r>
    <x v="0"/>
    <s v="P14373340"/>
    <x v="0"/>
    <x v="21"/>
    <x v="21"/>
    <x v="21"/>
    <x v="2"/>
    <x v="2"/>
    <x v="2"/>
    <x v="1"/>
    <x v="1"/>
    <x v="2"/>
    <x v="2"/>
    <n v="104.625"/>
    <n v="104.625"/>
    <d v="1998-04-28T00:00:00"/>
    <d v="1998-04-28T00:00:00"/>
    <d v="2025-02-01T00:00:00"/>
    <d v="2025-02-01T00:00:00"/>
    <n v="45"/>
    <n v="45"/>
    <n v="30"/>
    <n v="30"/>
    <x v="0"/>
    <x v="0"/>
    <s v="NA"/>
    <s v="NA"/>
    <x v="0"/>
    <x v="0"/>
    <s v="NA"/>
    <s v="NA"/>
    <x v="1"/>
    <x v="1"/>
    <s v="4.65"/>
    <s v="4.65"/>
    <n v="670.48670000000004"/>
    <n v="667.15920000000006"/>
    <n v="682.65845000000002"/>
    <n v="685.63210000000004"/>
    <n v="689.48505"/>
    <n v="692.48839999999996"/>
    <n v="800.69794000000002"/>
    <n v="804.1857"/>
    <x v="0"/>
    <x v="0"/>
    <x v="0"/>
    <x v="0"/>
    <n v="1.1612985"/>
    <n v="1.1612985"/>
    <s v="530.4487"/>
    <s v="530.4487"/>
    <n v="-3.3274999999999864"/>
    <n v="2.9736500000000206"/>
    <n v="3.0033499999999549"/>
    <n v="3.4877599999999802"/>
  </r>
  <r>
    <x v="0"/>
    <s v="P14393057"/>
    <x v="0"/>
    <x v="0"/>
    <x v="0"/>
    <x v="0"/>
    <x v="0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1"/>
    <x v="1"/>
    <x v="1"/>
    <x v="1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2"/>
    <x v="2"/>
    <x v="2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3"/>
    <x v="3"/>
    <x v="3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4"/>
    <x v="4"/>
    <x v="4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983.6839999999993"/>
    <n v="9986.2880000000005"/>
    <n v="10228.575999999999"/>
    <n v="10228.743"/>
    <n v="10330.861999999999"/>
    <n v="10331.030000000001"/>
    <n v="11692.393"/>
    <n v="11692.583000000001"/>
    <x v="0"/>
    <x v="0"/>
    <x v="0"/>
    <x v="0"/>
    <n v="1.1317925"/>
    <n v="1.1317925"/>
    <s v="1958.8757"/>
    <s v="1958.8757"/>
    <n v="2.6040000000011787"/>
    <n v="0.16700000000128057"/>
    <n v="0.1680000000014843"/>
    <n v="0.19000000000050932"/>
  </r>
  <r>
    <x v="0"/>
    <s v="P14393057"/>
    <x v="0"/>
    <x v="5"/>
    <x v="5"/>
    <x v="5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986.2880000000005"/>
    <n v="9239.2340000000004"/>
    <n v="10228.743"/>
    <n v="9463.5519999999997"/>
    <n v="10331.030000000001"/>
    <n v="9558.1875"/>
    <n v="11692.583000000001"/>
    <n v="10817.885"/>
    <x v="0"/>
    <x v="0"/>
    <x v="0"/>
    <x v="0"/>
    <n v="1.1317925"/>
    <n v="1.1317925"/>
    <s v="1958.8757"/>
    <s v="1958.8757"/>
    <n v="-747.05400000000009"/>
    <n v="-765.19100000000071"/>
    <n v="-772.84250000000065"/>
    <n v="-874.69800000000032"/>
  </r>
  <r>
    <x v="0"/>
    <s v="P14393057"/>
    <x v="0"/>
    <x v="6"/>
    <x v="6"/>
    <x v="6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39.2340000000004"/>
    <n v="9285.3160000000007"/>
    <n v="9463.5519999999997"/>
    <n v="9509.2950000000001"/>
    <n v="9558.1875"/>
    <n v="9604.3880000000008"/>
    <n v="10817.885"/>
    <n v="10870.174000000001"/>
    <x v="0"/>
    <x v="0"/>
    <x v="0"/>
    <x v="0"/>
    <n v="1.1317925"/>
    <n v="1.1317925"/>
    <s v="1958.8757"/>
    <s v="1958.8757"/>
    <n v="46.082000000000335"/>
    <n v="45.743000000000393"/>
    <n v="46.200500000000829"/>
    <n v="52.289000000000669"/>
  </r>
  <r>
    <x v="0"/>
    <s v="P14393057"/>
    <x v="0"/>
    <x v="7"/>
    <x v="7"/>
    <x v="7"/>
    <x v="1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8"/>
    <x v="8"/>
    <x v="8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9"/>
    <x v="9"/>
    <x v="9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x v="0"/>
    <s v="P14393057"/>
    <x v="0"/>
    <x v="10"/>
    <x v="10"/>
    <x v="10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85.3160000000007"/>
    <n v="9224.9619999999995"/>
    <n v="9509.2950000000001"/>
    <n v="9447.4840000000004"/>
    <n v="9604.3880000000008"/>
    <n v="9541.9590000000007"/>
    <n v="10870.174000000001"/>
    <n v="10799.519"/>
    <x v="0"/>
    <x v="0"/>
    <x v="0"/>
    <x v="0"/>
    <n v="1.1317925"/>
    <n v="1.1317925"/>
    <s v="1958.8757"/>
    <s v="1958.8757"/>
    <n v="-60.354000000001179"/>
    <n v="-61.810999999999694"/>
    <n v="-62.429000000000087"/>
    <n v="-70.655000000000655"/>
  </r>
  <r>
    <x v="0"/>
    <s v="P14393057"/>
    <x v="0"/>
    <x v="11"/>
    <x v="11"/>
    <x v="11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24.9619999999995"/>
    <n v="9193.7690000000002"/>
    <n v="9447.4840000000004"/>
    <n v="9415.5390000000007"/>
    <n v="9541.9590000000007"/>
    <n v="9509.6939999999995"/>
    <n v="10799.519"/>
    <n v="10763.001"/>
    <x v="0"/>
    <x v="0"/>
    <x v="0"/>
    <x v="0"/>
    <n v="1.1317925"/>
    <n v="1.1317925"/>
    <s v="1958.8757"/>
    <s v="1958.8757"/>
    <n v="-31.192999999999302"/>
    <n v="-31.944999999999709"/>
    <n v="-32.265000000001237"/>
    <n v="-36.518000000000029"/>
  </r>
  <r>
    <x v="0"/>
    <s v="P14393057"/>
    <x v="0"/>
    <x v="12"/>
    <x v="12"/>
    <x v="12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193.7690000000002"/>
    <n v="9239.6229999999996"/>
    <n v="9415.5390000000007"/>
    <n v="9460.0390000000007"/>
    <n v="9509.6939999999995"/>
    <n v="9554.64"/>
    <n v="10763.001"/>
    <n v="10813.87"/>
    <x v="0"/>
    <x v="0"/>
    <x v="0"/>
    <x v="0"/>
    <n v="1.1317925"/>
    <n v="1.1317925"/>
    <s v="1958.8757"/>
    <s v="1958.8757"/>
    <n v="45.85399999999936"/>
    <n v="44.5"/>
    <n v="44.945999999999913"/>
    <n v="50.869000000000597"/>
  </r>
  <r>
    <x v="0"/>
    <s v="P14393057"/>
    <x v="0"/>
    <x v="13"/>
    <x v="13"/>
    <x v="13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58.8757"/>
    <s v="1962.3799"/>
    <n v="0"/>
    <n v="0"/>
    <n v="0"/>
    <n v="0"/>
  </r>
  <r>
    <x v="0"/>
    <s v="P14393057"/>
    <x v="0"/>
    <x v="14"/>
    <x v="14"/>
    <x v="14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15"/>
    <x v="15"/>
    <x v="15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16"/>
    <x v="16"/>
    <x v="16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"/>
    <n v="10813.870999999999"/>
    <x v="0"/>
    <x v="0"/>
    <x v="0"/>
    <x v="0"/>
    <n v="1.1317925"/>
    <n v="1.1317925"/>
    <s v="1962.3799"/>
    <s v="1962.3799"/>
    <n v="0"/>
    <n v="0"/>
    <n v="0"/>
    <n v="9.9999999838473741E-4"/>
  </r>
  <r>
    <x v="0"/>
    <s v="P14393057"/>
    <x v="0"/>
    <x v="17"/>
    <x v="17"/>
    <x v="17"/>
    <x v="1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0999999999"/>
    <n v="10813.870999999999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18"/>
    <x v="18"/>
    <x v="18"/>
    <x v="3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0999999999"/>
    <n v="10813.870999999999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19"/>
    <x v="19"/>
    <x v="19"/>
    <x v="4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39.6229999999996"/>
    <n v="9239.6229999999996"/>
    <n v="9460.0390000000007"/>
    <n v="9460.0390000000007"/>
    <n v="9554.64"/>
    <n v="9554.64"/>
    <n v="10813.870999999999"/>
    <n v="10813.870999999999"/>
    <x v="0"/>
    <x v="0"/>
    <x v="0"/>
    <x v="0"/>
    <n v="1.1317925"/>
    <n v="1.1317925"/>
    <s v="1962.3799"/>
    <s v="1962.3799"/>
    <n v="0"/>
    <n v="0"/>
    <n v="0"/>
    <n v="0"/>
  </r>
  <r>
    <x v="0"/>
    <s v="P14393057"/>
    <x v="0"/>
    <x v="20"/>
    <x v="20"/>
    <x v="20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39.6229999999996"/>
    <n v="9259.9930000000004"/>
    <n v="9460.0390000000007"/>
    <n v="9461.3420000000006"/>
    <n v="9554.64"/>
    <n v="9555.9549999999999"/>
    <n v="10813.870999999999"/>
    <n v="10815.359"/>
    <x v="0"/>
    <x v="0"/>
    <x v="0"/>
    <x v="0"/>
    <n v="1.1317925"/>
    <n v="1.1317925"/>
    <s v="1962.3799"/>
    <s v="1962.3799"/>
    <n v="20.3700000000008"/>
    <n v="1.3029999999998836"/>
    <n v="1.3150000000005093"/>
    <n v="1.4880000000011933"/>
  </r>
  <r>
    <x v="0"/>
    <s v="P14393057"/>
    <x v="0"/>
    <x v="21"/>
    <x v="21"/>
    <x v="21"/>
    <x v="2"/>
    <x v="0"/>
    <x v="0"/>
    <x v="1"/>
    <x v="1"/>
    <x v="0"/>
    <x v="0"/>
    <n v="1532.7"/>
    <n v="1532.7"/>
    <d v="1994-09-25T00:00:00"/>
    <d v="1994-09-25T00:00:00"/>
    <d v="2003-08-25T00:00:00"/>
    <d v="2003-08-25T00:00:00"/>
    <n v="39"/>
    <n v="39"/>
    <n v="36"/>
    <n v="36"/>
    <x v="0"/>
    <x v="0"/>
    <s v="NA"/>
    <s v="NA"/>
    <x v="0"/>
    <x v="0"/>
    <s v="NA"/>
    <s v="NA"/>
    <x v="0"/>
    <x v="0"/>
    <s v="6.55"/>
    <s v="6.55"/>
    <n v="9259.9930000000004"/>
    <n v="9214.0380000000005"/>
    <n v="9461.3420000000006"/>
    <n v="9502.5550000000003"/>
    <n v="9555.9549999999999"/>
    <n v="9597.58"/>
    <n v="10815.359"/>
    <n v="10862.471"/>
    <x v="0"/>
    <x v="0"/>
    <x v="0"/>
    <x v="0"/>
    <n v="1.1317925"/>
    <n v="1.1317925"/>
    <s v="1962.3799"/>
    <s v="1962.3799"/>
    <n v="-45.954999999999927"/>
    <n v="41.212999999999738"/>
    <n v="41.625"/>
    <n v="47.111999999999171"/>
  </r>
  <r>
    <x v="0"/>
    <s v="P14679206"/>
    <x v="0"/>
    <x v="0"/>
    <x v="0"/>
    <x v="0"/>
    <x v="0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21235.625"/>
    <n v="21235.625"/>
    <n v="21561.523000000001"/>
    <n v="21561.523000000001"/>
    <n v="21777.138999999999"/>
    <n v="21777.138999999999"/>
    <n v="24218.884999999998"/>
    <n v="24218.884999999998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1"/>
    <x v="1"/>
    <x v="1"/>
    <x v="1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21235.625"/>
    <n v="21235.625"/>
    <n v="21561.523000000001"/>
    <n v="21561.523000000001"/>
    <n v="21777.138999999999"/>
    <n v="21777.138999999999"/>
    <n v="24218.884999999998"/>
    <n v="24218.884999999998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2"/>
    <x v="2"/>
    <x v="2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21235.625"/>
    <n v="21235.625"/>
    <n v="21561.523000000001"/>
    <n v="21561.523000000001"/>
    <n v="21777.138999999999"/>
    <n v="21777.138999999999"/>
    <n v="24218.884999999998"/>
    <n v="24218.883000000002"/>
    <x v="0"/>
    <x v="0"/>
    <x v="0"/>
    <x v="0"/>
    <n v="1.1121242"/>
    <n v="1.1121242"/>
    <s v="14405.952"/>
    <s v="14405.952"/>
    <n v="0"/>
    <n v="0"/>
    <n v="0"/>
    <n v="-1.9999999967694748E-3"/>
  </r>
  <r>
    <x v="0"/>
    <s v="P14679206"/>
    <x v="0"/>
    <x v="3"/>
    <x v="3"/>
    <x v="3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21235.625"/>
    <n v="21235.625"/>
    <n v="21561.523000000001"/>
    <n v="21561.523000000001"/>
    <n v="21777.138999999999"/>
    <n v="21777.138999999999"/>
    <n v="24218.883000000002"/>
    <n v="24218.883000000002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4"/>
    <x v="4"/>
    <x v="4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21235.625"/>
    <n v="21250.607"/>
    <n v="21561.523000000001"/>
    <n v="21562.474999999999"/>
    <n v="21777.138999999999"/>
    <n v="21778.1"/>
    <n v="24218.883000000002"/>
    <n v="24219.951000000001"/>
    <x v="0"/>
    <x v="0"/>
    <x v="0"/>
    <x v="0"/>
    <n v="1.1121242"/>
    <n v="1.1121242"/>
    <s v="14405.952"/>
    <s v="14405.952"/>
    <n v="14.981999999999971"/>
    <n v="0.95199999999749707"/>
    <n v="0.96099999999933061"/>
    <n v="1.0679999999993015"/>
  </r>
  <r>
    <x v="0"/>
    <s v="P14679206"/>
    <x v="0"/>
    <x v="5"/>
    <x v="5"/>
    <x v="5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21250.607"/>
    <n v="19663.532999999999"/>
    <n v="21562.474999999999"/>
    <n v="19952.096000000001"/>
    <n v="21778.1"/>
    <n v="20151.616999999998"/>
    <n v="24219.951000000001"/>
    <n v="22411.101999999999"/>
    <x v="0"/>
    <x v="0"/>
    <x v="0"/>
    <x v="0"/>
    <n v="1.1121242"/>
    <n v="1.1121242"/>
    <s v="14405.952"/>
    <s v="14405.952"/>
    <n v="-1587.0740000000005"/>
    <n v="-1610.3789999999972"/>
    <n v="-1626.4830000000002"/>
    <n v="-1808.849000000002"/>
  </r>
  <r>
    <x v="0"/>
    <s v="P14679206"/>
    <x v="0"/>
    <x v="6"/>
    <x v="6"/>
    <x v="6"/>
    <x v="2"/>
    <x v="0"/>
    <x v="0"/>
    <x v="3"/>
    <x v="3"/>
    <x v="2"/>
    <x v="2"/>
    <n v="1895.52"/>
    <n v="1895.52"/>
    <d v="1981-08-31T00:00:00"/>
    <d v="1981-08-31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663.532999999999"/>
    <n v="19737.134999999998"/>
    <n v="19952.096000000001"/>
    <n v="20029.088"/>
    <n v="20151.616999999998"/>
    <n v="20229.379000000001"/>
    <n v="22411.101999999999"/>
    <n v="22497.581999999999"/>
    <x v="0"/>
    <x v="0"/>
    <x v="0"/>
    <x v="0"/>
    <n v="1.1121242"/>
    <n v="1.1121242"/>
    <s v="14405.952"/>
    <s v="14405.952"/>
    <n v="73.601999999998952"/>
    <n v="76.99199999999837"/>
    <n v="77.762000000002445"/>
    <n v="86.479999999999563"/>
  </r>
  <r>
    <x v="0"/>
    <s v="P14679206"/>
    <x v="0"/>
    <x v="7"/>
    <x v="7"/>
    <x v="7"/>
    <x v="1"/>
    <x v="0"/>
    <x v="2"/>
    <x v="3"/>
    <x v="3"/>
    <x v="2"/>
    <x v="2"/>
    <n v="1895.52"/>
    <n v="1895.52"/>
    <d v="1981-08-31T00:00:00"/>
    <d v="1981-08-31T00:00:00"/>
    <d v="2025-01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737.134999999998"/>
    <n v="19737.134999999998"/>
    <n v="20029.088"/>
    <n v="20029.088"/>
    <n v="20229.379000000001"/>
    <n v="20229.379000000001"/>
    <n v="22497.581999999999"/>
    <n v="22497.581999999999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8"/>
    <x v="8"/>
    <x v="8"/>
    <x v="2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737.134999999998"/>
    <n v="19737.134999999998"/>
    <n v="20029.088"/>
    <n v="20029.088"/>
    <n v="20229.379000000001"/>
    <n v="20229.379000000001"/>
    <n v="22497.581999999999"/>
    <n v="22497.581999999999"/>
    <x v="0"/>
    <x v="0"/>
    <x v="0"/>
    <x v="0"/>
    <n v="1.1121242"/>
    <n v="1.1121242"/>
    <s v="14405.952"/>
    <s v="14405.952"/>
    <n v="0"/>
    <n v="0"/>
    <n v="0"/>
    <n v="0"/>
  </r>
  <r>
    <x v="0"/>
    <s v="P14679206"/>
    <x v="0"/>
    <x v="9"/>
    <x v="9"/>
    <x v="9"/>
    <x v="2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737.134999999998"/>
    <n v="19744.266"/>
    <n v="20029.088"/>
    <n v="20036.22"/>
    <n v="20229.379000000001"/>
    <n v="20236.581999999999"/>
    <n v="22497.581999999999"/>
    <n v="22505.594000000001"/>
    <x v="0"/>
    <x v="0"/>
    <x v="0"/>
    <x v="0"/>
    <n v="1.1121242"/>
    <n v="1.1121242"/>
    <s v="14405.952"/>
    <s v="14405.952"/>
    <n v="7.1310000000012224"/>
    <n v="7.1320000000014261"/>
    <n v="7.2029999999977008"/>
    <n v="8.0120000000024447"/>
  </r>
  <r>
    <x v="0"/>
    <s v="P14679206"/>
    <x v="0"/>
    <x v="10"/>
    <x v="10"/>
    <x v="10"/>
    <x v="2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744.266"/>
    <n v="19615.928"/>
    <n v="20036.22"/>
    <n v="19905.986000000001"/>
    <n v="20236.581999999999"/>
    <n v="20105.046999999999"/>
    <n v="22505.594000000001"/>
    <n v="22359.309000000001"/>
    <x v="0"/>
    <x v="0"/>
    <x v="0"/>
    <x v="0"/>
    <n v="1.1121242"/>
    <n v="1.1121242"/>
    <s v="14405.952"/>
    <s v="14405.952"/>
    <n v="-128.33799999999974"/>
    <n v="-130.23400000000038"/>
    <n v="-131.53499999999985"/>
    <n v="-146.28499999999985"/>
  </r>
  <r>
    <x v="0"/>
    <s v="P14679206"/>
    <x v="0"/>
    <x v="11"/>
    <x v="11"/>
    <x v="11"/>
    <x v="2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615.928"/>
    <n v="19461.84"/>
    <n v="19905.986000000001"/>
    <n v="19749.620999999999"/>
    <n v="20105.046999999999"/>
    <n v="19947.116999999998"/>
    <n v="22359.309000000001"/>
    <n v="22183.671999999999"/>
    <x v="0"/>
    <x v="0"/>
    <x v="0"/>
    <x v="0"/>
    <n v="1.1121242"/>
    <n v="1.1121242"/>
    <s v="14405.952"/>
    <s v="14405.952"/>
    <n v="-154.08799999999974"/>
    <n v="-156.3650000000016"/>
    <n v="-157.93000000000029"/>
    <n v="-175.63700000000244"/>
  </r>
  <r>
    <x v="0"/>
    <s v="P14679206"/>
    <x v="0"/>
    <x v="12"/>
    <x v="12"/>
    <x v="12"/>
    <x v="2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461.84"/>
    <n v="19534.686000000002"/>
    <n v="19749.620999999999"/>
    <n v="19823.93"/>
    <n v="19947.116999999998"/>
    <n v="20022.168000000001"/>
    <n v="22183.671999999999"/>
    <n v="22267.138999999999"/>
    <x v="0"/>
    <x v="0"/>
    <x v="0"/>
    <x v="0"/>
    <n v="1.1121242"/>
    <n v="1.1121242"/>
    <s v="14405.952"/>
    <s v="14405.952"/>
    <n v="72.846000000001368"/>
    <n v="74.309000000001106"/>
    <n v="75.051000000003114"/>
    <n v="83.467000000000553"/>
  </r>
  <r>
    <x v="0"/>
    <s v="P14679206"/>
    <x v="0"/>
    <x v="13"/>
    <x v="13"/>
    <x v="13"/>
    <x v="2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05.952"/>
    <s v="14424.907"/>
    <n v="0"/>
    <n v="0"/>
    <n v="0"/>
    <n v="0"/>
  </r>
  <r>
    <x v="0"/>
    <s v="P14679206"/>
    <x v="0"/>
    <x v="14"/>
    <x v="14"/>
    <x v="14"/>
    <x v="2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15"/>
    <x v="15"/>
    <x v="15"/>
    <x v="2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16"/>
    <x v="16"/>
    <x v="16"/>
    <x v="2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8000000001"/>
    <n v="20022.169999999998"/>
    <n v="22267.138999999999"/>
    <n v="22267.14"/>
    <x v="0"/>
    <x v="0"/>
    <x v="0"/>
    <x v="0"/>
    <n v="1.1121242"/>
    <n v="1.1121242"/>
    <s v="14424.907"/>
    <s v="14424.907"/>
    <n v="0"/>
    <n v="0"/>
    <n v="1.9999999967694748E-3"/>
    <n v="1.0000000002037268E-3"/>
  </r>
  <r>
    <x v="0"/>
    <s v="P14679206"/>
    <x v="0"/>
    <x v="17"/>
    <x v="17"/>
    <x v="17"/>
    <x v="1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9999999998"/>
    <n v="20022.169999999998"/>
    <n v="22267.14"/>
    <n v="22267.14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18"/>
    <x v="18"/>
    <x v="18"/>
    <x v="3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9999999998"/>
    <n v="20022.169999999998"/>
    <n v="22267.14"/>
    <n v="22267.14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19"/>
    <x v="19"/>
    <x v="19"/>
    <x v="4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534.686000000002"/>
    <n v="19534.686000000002"/>
    <n v="19823.93"/>
    <n v="19823.93"/>
    <n v="20022.169999999998"/>
    <n v="20022.169999999998"/>
    <n v="22267.14"/>
    <n v="22267.14"/>
    <x v="0"/>
    <x v="0"/>
    <x v="0"/>
    <x v="0"/>
    <n v="1.1121242"/>
    <n v="1.1121242"/>
    <s v="14424.907"/>
    <s v="14424.907"/>
    <n v="0"/>
    <n v="0"/>
    <n v="0"/>
    <n v="0"/>
  </r>
  <r>
    <x v="0"/>
    <s v="P14679206"/>
    <x v="0"/>
    <x v="20"/>
    <x v="20"/>
    <x v="20"/>
    <x v="2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534.686000000002"/>
    <n v="19586.025000000001"/>
    <n v="19823.93"/>
    <n v="19833.838"/>
    <n v="20022.169999999998"/>
    <n v="20032.175999999999"/>
    <n v="22267.14"/>
    <n v="22278.27"/>
    <x v="0"/>
    <x v="0"/>
    <x v="0"/>
    <x v="0"/>
    <n v="1.1121242"/>
    <n v="1.1121242"/>
    <s v="14424.907"/>
    <s v="14424.907"/>
    <n v="51.338999999999942"/>
    <n v="9.907999999999447"/>
    <n v="10.006000000001222"/>
    <n v="11.130000000001019"/>
  </r>
  <r>
    <x v="0"/>
    <s v="P14679206"/>
    <x v="0"/>
    <x v="21"/>
    <x v="21"/>
    <x v="21"/>
    <x v="2"/>
    <x v="2"/>
    <x v="2"/>
    <x v="3"/>
    <x v="3"/>
    <x v="2"/>
    <x v="2"/>
    <n v="1895.52"/>
    <n v="1895.52"/>
    <d v="1981-08-31T00:00:00"/>
    <d v="1981-08-31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7.18"/>
    <s v="7.18"/>
    <n v="19586.025000000001"/>
    <n v="19512.988000000001"/>
    <n v="19833.838"/>
    <n v="19903.205000000002"/>
    <n v="20032.175999999999"/>
    <n v="20102.236000000001"/>
    <n v="22278.27"/>
    <n v="22356.186000000002"/>
    <x v="0"/>
    <x v="0"/>
    <x v="0"/>
    <x v="0"/>
    <n v="1.1121242"/>
    <n v="1.1121242"/>
    <s v="14424.907"/>
    <s v="14424.907"/>
    <n v="-73.037000000000262"/>
    <n v="69.367000000002008"/>
    <n v="70.06000000000131"/>
    <n v="77.916000000001077"/>
  </r>
  <r>
    <x v="0"/>
    <s v="P14895100"/>
    <x v="0"/>
    <x v="0"/>
    <x v="0"/>
    <x v="0"/>
    <x v="0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1"/>
    <x v="1"/>
    <x v="1"/>
    <x v="1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2"/>
    <x v="2"/>
    <x v="2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3"/>
    <x v="3"/>
    <x v="3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4"/>
    <x v="4"/>
    <x v="4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9667.9699999999993"/>
    <n v="9674.7909999999993"/>
    <n v="9830.2520000000004"/>
    <n v="9830.6859999999997"/>
    <n v="9928.5550000000003"/>
    <n v="9928.9920000000002"/>
    <n v="10997.701999999999"/>
    <n v="10998.187"/>
    <x v="0"/>
    <x v="0"/>
    <x v="0"/>
    <x v="0"/>
    <n v="1.1076840999999999"/>
    <n v="1.1076840999999999"/>
    <s v="10746.699"/>
    <s v="10746.699"/>
    <n v="6.8209999999999127"/>
    <n v="0.43399999999928696"/>
    <n v="0.43699999999989814"/>
    <n v="0.48500000000058208"/>
  </r>
  <r>
    <x v="0"/>
    <s v="P14895100"/>
    <x v="0"/>
    <x v="5"/>
    <x v="5"/>
    <x v="5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9674.7909999999993"/>
    <n v="8951.0400000000009"/>
    <n v="9830.6859999999997"/>
    <n v="9095.2720000000008"/>
    <n v="9928.9920000000002"/>
    <n v="9186.2260000000006"/>
    <n v="10998.187"/>
    <n v="10746.699000000001"/>
    <x v="0"/>
    <x v="0"/>
    <x v="0"/>
    <x v="0"/>
    <n v="1.1076840999999999"/>
    <n v="1.1076840999999999"/>
    <s v="10746.699"/>
    <s v="10746.699"/>
    <n v="-723.75099999999838"/>
    <n v="-735.41399999999885"/>
    <n v="-742.76599999999962"/>
    <n v="-251.48799999999937"/>
  </r>
  <r>
    <x v="0"/>
    <s v="P14895100"/>
    <x v="0"/>
    <x v="6"/>
    <x v="6"/>
    <x v="6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951.0400000000009"/>
    <n v="8984.5439999999999"/>
    <n v="9095.2720000000008"/>
    <n v="9130.3700000000008"/>
    <n v="9186.2260000000006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33.503999999998996"/>
    <n v="35.097999999999956"/>
    <n v="35.44800000000032"/>
    <n v="0"/>
  </r>
  <r>
    <x v="0"/>
    <s v="P14895100"/>
    <x v="0"/>
    <x v="7"/>
    <x v="7"/>
    <x v="7"/>
    <x v="1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8"/>
    <x v="8"/>
    <x v="8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9"/>
    <x v="9"/>
    <x v="9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x v="0"/>
    <s v="P14895100"/>
    <x v="0"/>
    <x v="10"/>
    <x v="10"/>
    <x v="10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984.5439999999999"/>
    <n v="8926.1450000000004"/>
    <n v="9130.3700000000008"/>
    <n v="9071.0220000000008"/>
    <n v="9221.6740000000009"/>
    <n v="9161.732"/>
    <n v="10746.699000000001"/>
    <n v="10746.699000000001"/>
    <x v="0"/>
    <x v="0"/>
    <x v="0"/>
    <x v="0"/>
    <n v="1.1076840999999999"/>
    <n v="1.1076840999999999"/>
    <s v="10746.699"/>
    <s v="10746.699"/>
    <n v="-58.398999999999432"/>
    <n v="-59.347999999999956"/>
    <n v="-59.942000000000917"/>
    <n v="0"/>
  </r>
  <r>
    <x v="0"/>
    <s v="P14895100"/>
    <x v="0"/>
    <x v="11"/>
    <x v="11"/>
    <x v="11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926.1450000000004"/>
    <n v="8839.5810000000001"/>
    <n v="9071.0220000000008"/>
    <n v="8983.0540000000001"/>
    <n v="9161.732"/>
    <n v="9072.884"/>
    <n v="10746.699000000001"/>
    <n v="10746.699000000001"/>
    <x v="0"/>
    <x v="0"/>
    <x v="0"/>
    <x v="0"/>
    <n v="1.1076840999999999"/>
    <n v="1.1076840999999999"/>
    <s v="10746.699"/>
    <s v="10746.699"/>
    <n v="-86.564000000000306"/>
    <n v="-87.968000000000757"/>
    <n v="-88.847999999999956"/>
    <n v="0"/>
  </r>
  <r>
    <x v="0"/>
    <s v="P14895100"/>
    <x v="0"/>
    <x v="12"/>
    <x v="12"/>
    <x v="12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839.5810000000001"/>
    <n v="8872.6669999999995"/>
    <n v="8983.0540000000001"/>
    <n v="9016.8539999999994"/>
    <n v="9072.884"/>
    <n v="9107.0210000000006"/>
    <n v="10746.699000000001"/>
    <n v="10746.699000000001"/>
    <x v="0"/>
    <x v="0"/>
    <x v="0"/>
    <x v="0"/>
    <n v="1.1076840999999999"/>
    <n v="1.1076840999999999"/>
    <s v="10746.699"/>
    <s v="10746.699"/>
    <n v="33.085999999999331"/>
    <n v="33.799999999999272"/>
    <n v="34.137000000000626"/>
    <n v="0"/>
  </r>
  <r>
    <x v="0"/>
    <s v="P14895100"/>
    <x v="0"/>
    <x v="13"/>
    <x v="13"/>
    <x v="13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10000000006"/>
    <n v="9107.0210000000006"/>
    <n v="10746.699000000001"/>
    <n v="10763.57"/>
    <x v="0"/>
    <x v="0"/>
    <x v="0"/>
    <x v="0"/>
    <n v="1.1076840999999999"/>
    <n v="1.1076840999999999"/>
    <s v="10746.699"/>
    <s v="10763.57"/>
    <n v="0"/>
    <n v="0"/>
    <n v="0"/>
    <n v="16.870999999999185"/>
  </r>
  <r>
    <x v="0"/>
    <s v="P14895100"/>
    <x v="0"/>
    <x v="14"/>
    <x v="14"/>
    <x v="14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10000000006"/>
    <n v="9107.0210000000006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15"/>
    <x v="15"/>
    <x v="15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10000000006"/>
    <n v="9107.0210000000006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16"/>
    <x v="16"/>
    <x v="16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10000000006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1.0000000002037268E-3"/>
    <n v="0"/>
  </r>
  <r>
    <x v="0"/>
    <s v="P14895100"/>
    <x v="0"/>
    <x v="17"/>
    <x v="17"/>
    <x v="17"/>
    <x v="1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20000000008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18"/>
    <x v="18"/>
    <x v="18"/>
    <x v="3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20000000008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19"/>
    <x v="19"/>
    <x v="19"/>
    <x v="4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872.6669999999995"/>
    <n v="8872.6669999999995"/>
    <n v="9016.8539999999994"/>
    <n v="9016.8539999999994"/>
    <n v="9107.0220000000008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x v="0"/>
    <s v="P14895100"/>
    <x v="0"/>
    <x v="20"/>
    <x v="20"/>
    <x v="20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872.6669999999995"/>
    <n v="8892.759"/>
    <n v="9016.8539999999994"/>
    <n v="9018.1290000000008"/>
    <n v="9107.0220000000008"/>
    <n v="9108.31"/>
    <n v="10763.57"/>
    <n v="10763.57"/>
    <x v="0"/>
    <x v="0"/>
    <x v="0"/>
    <x v="0"/>
    <n v="1.1076840999999999"/>
    <n v="1.1076840999999999"/>
    <s v="10763.57"/>
    <s v="10763.57"/>
    <n v="20.092000000000553"/>
    <n v="1.2750000000014552"/>
    <n v="1.2879999999986467"/>
    <n v="0"/>
  </r>
  <r>
    <x v="0"/>
    <s v="P14895100"/>
    <x v="0"/>
    <x v="21"/>
    <x v="21"/>
    <x v="21"/>
    <x v="2"/>
    <x v="0"/>
    <x v="0"/>
    <x v="3"/>
    <x v="3"/>
    <x v="1"/>
    <x v="1"/>
    <n v="1687.08"/>
    <n v="1687.08"/>
    <d v="1989-05-26T00:00:00"/>
    <d v="1989-05-26T00:00:00"/>
    <d v="2023-05-26T00:00:00"/>
    <d v="2023-05-26T00:00:00"/>
    <n v="34"/>
    <n v="34"/>
    <n v="41"/>
    <n v="41"/>
    <x v="1"/>
    <x v="1"/>
    <s v="NA"/>
    <s v="NA"/>
    <x v="0"/>
    <x v="0"/>
    <s v="NA"/>
    <s v="NA"/>
    <x v="0"/>
    <x v="0"/>
    <s v="8.27"/>
    <s v="8.27"/>
    <n v="8892.759"/>
    <n v="8859.598"/>
    <n v="9018.1290000000008"/>
    <n v="9049.6689999999999"/>
    <n v="9108.31"/>
    <n v="9140.1650000000009"/>
    <n v="10763.57"/>
    <n v="10763.57"/>
    <x v="0"/>
    <x v="0"/>
    <x v="0"/>
    <x v="0"/>
    <n v="1.1076840999999999"/>
    <n v="1.1076840999999999"/>
    <s v="10763.57"/>
    <s v="10763.57"/>
    <n v="-33.161000000000058"/>
    <n v="31.539999999999054"/>
    <n v="31.855000000001382"/>
    <n v="0"/>
  </r>
  <r>
    <x v="0"/>
    <s v="P15019750"/>
    <x v="0"/>
    <x v="0"/>
    <x v="0"/>
    <x v="0"/>
    <x v="0"/>
    <x v="0"/>
    <x v="0"/>
    <x v="0"/>
    <x v="0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312.39425999999997"/>
    <n v="312.39425999999997"/>
    <n v="317.04270000000002"/>
    <n v="317.04270000000002"/>
    <n v="320.2131"/>
    <n v="320.2131"/>
    <n v="359.93299999999999"/>
    <n v="359.93299999999999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1"/>
    <x v="1"/>
    <x v="1"/>
    <x v="1"/>
    <x v="0"/>
    <x v="0"/>
    <x v="0"/>
    <x v="0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312.39425999999997"/>
    <n v="312.39425999999997"/>
    <n v="317.04270000000002"/>
    <n v="317.04270000000002"/>
    <n v="320.2131"/>
    <n v="320.2131"/>
    <n v="359.93299999999999"/>
    <n v="359.93299999999999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2"/>
    <x v="2"/>
    <x v="2"/>
    <x v="2"/>
    <x v="0"/>
    <x v="0"/>
    <x v="0"/>
    <x v="0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312.39425999999997"/>
    <n v="312.39425999999997"/>
    <n v="317.04270000000002"/>
    <n v="317.04270000000002"/>
    <n v="320.2131"/>
    <n v="320.2131"/>
    <n v="359.93299999999999"/>
    <n v="359.93304000000001"/>
    <x v="0"/>
    <x v="0"/>
    <x v="0"/>
    <x v="0"/>
    <n v="1.1240422000000001"/>
    <n v="1.1240422000000001"/>
    <s v="168.9216"/>
    <s v="168.9216"/>
    <n v="0"/>
    <n v="0"/>
    <n v="0"/>
    <n v="4.0000000012696546E-5"/>
  </r>
  <r>
    <x v="0"/>
    <s v="P15019750"/>
    <x v="0"/>
    <x v="3"/>
    <x v="3"/>
    <x v="3"/>
    <x v="2"/>
    <x v="0"/>
    <x v="0"/>
    <x v="0"/>
    <x v="0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312.39425999999997"/>
    <n v="312.39425999999997"/>
    <n v="317.04270000000002"/>
    <n v="317.04270000000002"/>
    <n v="320.2131"/>
    <n v="320.2131"/>
    <n v="359.93304000000001"/>
    <n v="359.93304000000001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4"/>
    <x v="4"/>
    <x v="4"/>
    <x v="2"/>
    <x v="0"/>
    <x v="0"/>
    <x v="0"/>
    <x v="0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312.39425999999997"/>
    <n v="312.61470000000003"/>
    <n v="317.04270000000002"/>
    <n v="317.05667"/>
    <n v="320.2131"/>
    <n v="320.22723000000002"/>
    <n v="359.93304000000001"/>
    <n v="359.94889999999998"/>
    <x v="0"/>
    <x v="0"/>
    <x v="0"/>
    <x v="0"/>
    <n v="1.1240422000000001"/>
    <n v="1.1240422000000001"/>
    <s v="168.9216"/>
    <s v="168.9216"/>
    <n v="0.22044000000005326"/>
    <n v="1.396999999997206E-2"/>
    <n v="1.4130000000022847E-2"/>
    <n v="1.5859999999975116E-2"/>
  </r>
  <r>
    <x v="0"/>
    <s v="P15019750"/>
    <x v="0"/>
    <x v="5"/>
    <x v="5"/>
    <x v="5"/>
    <x v="2"/>
    <x v="0"/>
    <x v="0"/>
    <x v="0"/>
    <x v="0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312.61470000000003"/>
    <n v="289.25452000000001"/>
    <n v="317.05667"/>
    <n v="293.36444"/>
    <n v="320.22723000000002"/>
    <n v="296.29809999999998"/>
    <n v="359.94889999999998"/>
    <n v="333.05153999999999"/>
    <x v="0"/>
    <x v="0"/>
    <x v="0"/>
    <x v="0"/>
    <n v="1.1240422000000001"/>
    <n v="1.1240422000000001"/>
    <s v="168.9216"/>
    <s v="168.9216"/>
    <n v="-23.360180000000014"/>
    <n v="-23.692229999999995"/>
    <n v="-23.929130000000043"/>
    <n v="-26.897359999999992"/>
  </r>
  <r>
    <x v="0"/>
    <s v="P15019750"/>
    <x v="0"/>
    <x v="6"/>
    <x v="6"/>
    <x v="6"/>
    <x v="2"/>
    <x v="0"/>
    <x v="0"/>
    <x v="0"/>
    <x v="0"/>
    <x v="2"/>
    <x v="2"/>
    <n v="21.995000000000001"/>
    <n v="21.995000000000001"/>
    <d v="1980-12-04T00:00:00"/>
    <d v="1980-12-04T00:00:00"/>
    <d v="2025-01-01T00:00:00"/>
    <d v="2025-01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89.25452000000001"/>
    <n v="290.3372"/>
    <n v="293.36444"/>
    <n v="294.49651999999998"/>
    <n v="296.29809999999998"/>
    <n v="297.44150000000002"/>
    <n v="333.05153999999999"/>
    <n v="334.33676000000003"/>
    <x v="0"/>
    <x v="0"/>
    <x v="0"/>
    <x v="0"/>
    <n v="1.1240422000000001"/>
    <n v="1.1240422000000001"/>
    <s v="168.9216"/>
    <s v="168.9216"/>
    <n v="1.0826799999999821"/>
    <n v="1.1320799999999736"/>
    <n v="1.1434000000000424"/>
    <n v="1.285220000000038"/>
  </r>
  <r>
    <x v="0"/>
    <s v="P15019750"/>
    <x v="0"/>
    <x v="7"/>
    <x v="7"/>
    <x v="7"/>
    <x v="1"/>
    <x v="0"/>
    <x v="2"/>
    <x v="0"/>
    <x v="0"/>
    <x v="2"/>
    <x v="2"/>
    <n v="21.995000000000001"/>
    <n v="21.995000000000001"/>
    <d v="1980-12-04T00:00:00"/>
    <d v="1980-12-04T00:00:00"/>
    <d v="2025-01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90.3372"/>
    <n v="290.3372"/>
    <n v="294.49651999999998"/>
    <n v="294.49651999999998"/>
    <n v="297.44150000000002"/>
    <n v="297.44150000000002"/>
    <n v="334.33676000000003"/>
    <n v="334.33676000000003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8"/>
    <x v="8"/>
    <x v="8"/>
    <x v="2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90.3372"/>
    <n v="290.3372"/>
    <n v="294.49651999999998"/>
    <n v="294.49651999999998"/>
    <n v="297.44150000000002"/>
    <n v="297.44150000000002"/>
    <n v="334.33676000000003"/>
    <n v="334.33676000000003"/>
    <x v="0"/>
    <x v="0"/>
    <x v="0"/>
    <x v="0"/>
    <n v="1.1240422000000001"/>
    <n v="1.1240422000000001"/>
    <s v="168.9216"/>
    <s v="168.9216"/>
    <n v="0"/>
    <n v="0"/>
    <n v="0"/>
    <n v="0"/>
  </r>
  <r>
    <x v="0"/>
    <s v="P15019750"/>
    <x v="0"/>
    <x v="9"/>
    <x v="9"/>
    <x v="9"/>
    <x v="2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90.3372"/>
    <n v="290.40609999999998"/>
    <n v="294.49651999999998"/>
    <n v="294.56545999999997"/>
    <n v="297.44150000000002"/>
    <n v="297.5111"/>
    <n v="334.33676000000003"/>
    <n v="334.41503999999998"/>
    <x v="0"/>
    <x v="0"/>
    <x v="0"/>
    <x v="0"/>
    <n v="1.1240422000000001"/>
    <n v="1.1240422000000001"/>
    <s v="168.9216"/>
    <s v="168.9216"/>
    <n v="6.8899999999985084E-2"/>
    <n v="6.8939999999997781E-2"/>
    <n v="6.95999999999799E-2"/>
    <n v="7.8279999999949723E-2"/>
  </r>
  <r>
    <x v="0"/>
    <s v="P15019750"/>
    <x v="0"/>
    <x v="10"/>
    <x v="10"/>
    <x v="10"/>
    <x v="2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90.40609999999998"/>
    <n v="288.51846"/>
    <n v="294.56545999999997"/>
    <n v="292.6508"/>
    <n v="297.5111"/>
    <n v="295.57729999999998"/>
    <n v="334.41503999999998"/>
    <n v="332.24133"/>
    <x v="0"/>
    <x v="0"/>
    <x v="0"/>
    <x v="0"/>
    <n v="1.1240422000000001"/>
    <n v="1.1240422000000001"/>
    <s v="168.9216"/>
    <s v="168.9216"/>
    <n v="-1.8876399999999762"/>
    <n v="-1.9146599999999694"/>
    <n v="-1.9338000000000193"/>
    <n v="-2.1737099999999714"/>
  </r>
  <r>
    <x v="0"/>
    <s v="P15019750"/>
    <x v="0"/>
    <x v="11"/>
    <x v="11"/>
    <x v="11"/>
    <x v="2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88.51846"/>
    <n v="287.18020000000001"/>
    <n v="292.6508"/>
    <n v="291.29333000000003"/>
    <n v="295.57729999999998"/>
    <n v="294.20627000000002"/>
    <n v="332.24133"/>
    <n v="330.70026000000001"/>
    <x v="0"/>
    <x v="0"/>
    <x v="0"/>
    <x v="0"/>
    <n v="1.1240422000000001"/>
    <n v="1.1240422000000001"/>
    <s v="168.9216"/>
    <s v="168.9216"/>
    <n v="-1.3382599999999911"/>
    <n v="-1.357469999999978"/>
    <n v="-1.371029999999962"/>
    <n v="-1.5410699999999906"/>
  </r>
  <r>
    <x v="0"/>
    <s v="P15019750"/>
    <x v="0"/>
    <x v="12"/>
    <x v="12"/>
    <x v="12"/>
    <x v="2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87.18020000000001"/>
    <n v="288.25513000000001"/>
    <n v="291.29333000000003"/>
    <n v="292.38936999999999"/>
    <n v="294.20627000000002"/>
    <n v="295.31326000000001"/>
    <n v="330.70026000000001"/>
    <n v="331.94457999999997"/>
    <x v="0"/>
    <x v="0"/>
    <x v="0"/>
    <x v="0"/>
    <n v="1.1240422000000001"/>
    <n v="1.1240422000000001"/>
    <s v="168.9216"/>
    <s v="168.9216"/>
    <n v="1.0749299999999948"/>
    <n v="1.0960399999999595"/>
    <n v="1.1069899999999961"/>
    <n v="1.2443199999999592"/>
  </r>
  <r>
    <x v="0"/>
    <s v="P15019750"/>
    <x v="0"/>
    <x v="13"/>
    <x v="13"/>
    <x v="13"/>
    <x v="2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8.9216"/>
    <s v="169.14156"/>
    <n v="0"/>
    <n v="0"/>
    <n v="0"/>
    <n v="0"/>
  </r>
  <r>
    <x v="0"/>
    <s v="P15019750"/>
    <x v="0"/>
    <x v="14"/>
    <x v="14"/>
    <x v="14"/>
    <x v="2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15"/>
    <x v="15"/>
    <x v="15"/>
    <x v="2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16"/>
    <x v="16"/>
    <x v="16"/>
    <x v="2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7999999997"/>
    <n v="331.94454999999999"/>
    <x v="0"/>
    <x v="0"/>
    <x v="0"/>
    <x v="0"/>
    <n v="1.1240422000000001"/>
    <n v="1.1240422000000001"/>
    <s v="169.14156"/>
    <s v="169.14156"/>
    <n v="0"/>
    <n v="0"/>
    <n v="0"/>
    <n v="-2.99999999811007E-5"/>
  </r>
  <r>
    <x v="0"/>
    <s v="P15019750"/>
    <x v="0"/>
    <x v="17"/>
    <x v="17"/>
    <x v="17"/>
    <x v="1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4999999999"/>
    <n v="331.94454999999999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18"/>
    <x v="18"/>
    <x v="18"/>
    <x v="3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4999999999"/>
    <n v="331.94454999999999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19"/>
    <x v="19"/>
    <x v="19"/>
    <x v="4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88.25513000000001"/>
    <n v="288.25513000000001"/>
    <n v="292.38936999999999"/>
    <n v="292.38936999999999"/>
    <n v="295.31326000000001"/>
    <n v="295.31326000000001"/>
    <n v="331.94454999999999"/>
    <n v="331.94454999999999"/>
    <x v="0"/>
    <x v="0"/>
    <x v="0"/>
    <x v="0"/>
    <n v="1.1240422000000001"/>
    <n v="1.1240422000000001"/>
    <s v="169.14156"/>
    <s v="169.14156"/>
    <n v="0"/>
    <n v="0"/>
    <n v="0"/>
    <n v="0"/>
  </r>
  <r>
    <x v="0"/>
    <s v="P15019750"/>
    <x v="0"/>
    <x v="20"/>
    <x v="20"/>
    <x v="20"/>
    <x v="2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88.25513000000001"/>
    <n v="288.97649999999999"/>
    <n v="292.38936999999999"/>
    <n v="292.49936000000002"/>
    <n v="295.31326000000001"/>
    <n v="295.42435"/>
    <n v="331.94454999999999"/>
    <n v="332.06943000000001"/>
    <x v="0"/>
    <x v="0"/>
    <x v="0"/>
    <x v="0"/>
    <n v="1.1240422000000001"/>
    <n v="1.1240422000000001"/>
    <s v="169.14156"/>
    <s v="169.14156"/>
    <n v="0.72136999999997897"/>
    <n v="0.10999000000003889"/>
    <n v="0.11108999999999014"/>
    <n v="0.12488000000001875"/>
  </r>
  <r>
    <x v="0"/>
    <s v="P15019750"/>
    <x v="0"/>
    <x v="21"/>
    <x v="21"/>
    <x v="21"/>
    <x v="2"/>
    <x v="2"/>
    <x v="2"/>
    <x v="0"/>
    <x v="0"/>
    <x v="2"/>
    <x v="2"/>
    <n v="21.995000000000001"/>
    <n v="21.995000000000001"/>
    <d v="1980-12-04T00:00:00"/>
    <d v="1980-12-04T00:00:00"/>
    <d v="2025-02-01T00:00:00"/>
    <d v="2025-02-01T00:00:00"/>
    <n v="53"/>
    <n v="53"/>
    <n v="22"/>
    <n v="22"/>
    <x v="1"/>
    <x v="1"/>
    <s v="25"/>
    <s v="25"/>
    <x v="1"/>
    <x v="1"/>
    <s v="25"/>
    <s v="25"/>
    <x v="1"/>
    <x v="1"/>
    <s v="0.83"/>
    <s v="0.83"/>
    <n v="288.97649999999999"/>
    <n v="287.89890000000003"/>
    <n v="292.49936000000002"/>
    <n v="293.52237000000002"/>
    <n v="295.42435"/>
    <n v="296.45758000000001"/>
    <n v="332.06943000000001"/>
    <n v="333.23079999999999"/>
    <x v="0"/>
    <x v="0"/>
    <x v="0"/>
    <x v="0"/>
    <n v="1.1240422000000001"/>
    <n v="1.1240422000000001"/>
    <s v="169.14156"/>
    <s v="169.14156"/>
    <n v="-1.0775999999999613"/>
    <n v="1.0230099999999993"/>
    <n v="1.0332300000000032"/>
    <n v="1.1613699999999767"/>
  </r>
  <r>
    <x v="0"/>
    <s v="P15800249"/>
    <x v="0"/>
    <x v="0"/>
    <x v="0"/>
    <x v="0"/>
    <x v="0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6260.1103999999996"/>
    <n v="6260.1103999999996"/>
    <n v="6368.9219999999996"/>
    <n v="6368.9219999999996"/>
    <n v="6432.6109999999999"/>
    <n v="6432.6109999999999"/>
    <n v="7315.3374000000003"/>
    <n v="7315.3374000000003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1"/>
    <x v="1"/>
    <x v="1"/>
    <x v="1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6260.1103999999996"/>
    <n v="6260.1103999999996"/>
    <n v="6368.9219999999996"/>
    <n v="6368.9219999999996"/>
    <n v="6432.6109999999999"/>
    <n v="6432.6109999999999"/>
    <n v="7315.3374000000003"/>
    <n v="7315.3374000000003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2"/>
    <x v="2"/>
    <x v="2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6260.1103999999996"/>
    <n v="6260.1103999999996"/>
    <n v="6368.9219999999996"/>
    <n v="6368.9219999999996"/>
    <n v="6432.6109999999999"/>
    <n v="6432.6109999999999"/>
    <n v="7315.3374000000003"/>
    <n v="7315.3379999999997"/>
    <x v="0"/>
    <x v="0"/>
    <x v="0"/>
    <x v="0"/>
    <n v="1.1372268000000001"/>
    <n v="1.1372268000000001"/>
    <s v="2105.6902"/>
    <s v="2105.6902"/>
    <n v="0"/>
    <n v="0"/>
    <n v="0"/>
    <n v="5.9999999939464033E-4"/>
  </r>
  <r>
    <x v="0"/>
    <s v="P15800249"/>
    <x v="0"/>
    <x v="3"/>
    <x v="3"/>
    <x v="3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6260.1103999999996"/>
    <n v="6260.1103999999996"/>
    <n v="6368.9219999999996"/>
    <n v="6368.9219999999996"/>
    <n v="6432.6109999999999"/>
    <n v="6432.6109999999999"/>
    <n v="7315.3379999999997"/>
    <n v="7315.3379999999997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4"/>
    <x v="4"/>
    <x v="4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6260.1103999999996"/>
    <n v="6264.5272999999997"/>
    <n v="6368.9219999999996"/>
    <n v="6369.2025999999996"/>
    <n v="6432.6109999999999"/>
    <n v="6432.8945000000003"/>
    <n v="7315.3379999999997"/>
    <n v="7315.66"/>
    <x v="0"/>
    <x v="0"/>
    <x v="0"/>
    <x v="0"/>
    <n v="1.1372268000000001"/>
    <n v="1.1372268000000001"/>
    <s v="2105.6902"/>
    <s v="2105.6902"/>
    <n v="4.4169000000001688"/>
    <n v="0.28060000000004948"/>
    <n v="0.28350000000045839"/>
    <n v="0.32200000000011642"/>
  </r>
  <r>
    <x v="0"/>
    <s v="P15800249"/>
    <x v="0"/>
    <x v="5"/>
    <x v="5"/>
    <x v="5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6264.5272999999997"/>
    <n v="5795.8905999999997"/>
    <n v="6369.2025999999996"/>
    <n v="5892.7353999999996"/>
    <n v="6432.8945000000003"/>
    <n v="5951.6625999999997"/>
    <n v="7315.66"/>
    <n v="6768.39"/>
    <x v="0"/>
    <x v="0"/>
    <x v="0"/>
    <x v="0"/>
    <n v="1.1372268000000001"/>
    <n v="1.1372268000000001"/>
    <s v="2105.6902"/>
    <s v="2105.6902"/>
    <n v="-468.63670000000002"/>
    <n v="-476.46720000000005"/>
    <n v="-481.23190000000068"/>
    <n v="-547.26999999999953"/>
  </r>
  <r>
    <x v="0"/>
    <s v="P15800249"/>
    <x v="0"/>
    <x v="6"/>
    <x v="6"/>
    <x v="6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795.8905999999997"/>
    <n v="5817.585"/>
    <n v="5892.7353999999996"/>
    <n v="5915.4750000000004"/>
    <n v="5951.6625999999997"/>
    <n v="5974.63"/>
    <n v="6768.39"/>
    <n v="6794.5092999999997"/>
    <x v="0"/>
    <x v="0"/>
    <x v="0"/>
    <x v="0"/>
    <n v="1.1372268000000001"/>
    <n v="1.1372268000000001"/>
    <s v="2105.6902"/>
    <s v="2105.6902"/>
    <n v="21.694400000000314"/>
    <n v="22.739600000000792"/>
    <n v="22.967400000000453"/>
    <n v="26.119299999999384"/>
  </r>
  <r>
    <x v="0"/>
    <s v="P15800249"/>
    <x v="0"/>
    <x v="7"/>
    <x v="7"/>
    <x v="7"/>
    <x v="1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8"/>
    <x v="8"/>
    <x v="8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9"/>
    <x v="9"/>
    <x v="9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x v="0"/>
    <s v="P15800249"/>
    <x v="0"/>
    <x v="10"/>
    <x v="10"/>
    <x v="10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817.585"/>
    <n v="5779.7704999999996"/>
    <n v="5915.4750000000004"/>
    <n v="5877.0244000000002"/>
    <n v="5974.63"/>
    <n v="5935.7943999999998"/>
    <n v="6794.5092999999997"/>
    <n v="6750.3446999999996"/>
    <x v="0"/>
    <x v="0"/>
    <x v="0"/>
    <x v="0"/>
    <n v="1.1372268000000001"/>
    <n v="1.1372268000000001"/>
    <s v="2105.6902"/>
    <s v="2105.6902"/>
    <n v="-37.814500000000407"/>
    <n v="-38.450600000000122"/>
    <n v="-38.835600000000341"/>
    <n v="-44.164600000000064"/>
  </r>
  <r>
    <x v="0"/>
    <s v="P15800249"/>
    <x v="0"/>
    <x v="11"/>
    <x v="11"/>
    <x v="11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779.7704999999996"/>
    <n v="5763.94"/>
    <n v="5877.0244000000002"/>
    <n v="5860.9277000000002"/>
    <n v="5935.7943999999998"/>
    <n v="5919.5370000000003"/>
    <n v="6750.3446999999996"/>
    <n v="6731.8559999999998"/>
    <x v="0"/>
    <x v="0"/>
    <x v="0"/>
    <x v="0"/>
    <n v="1.1372268000000001"/>
    <n v="1.1372268000000001"/>
    <s v="2105.6902"/>
    <s v="2105.6902"/>
    <n v="-15.830500000000029"/>
    <n v="-16.096700000000055"/>
    <n v="-16.257399999999507"/>
    <n v="-18.488699999999881"/>
  </r>
  <r>
    <x v="0"/>
    <s v="P15800249"/>
    <x v="0"/>
    <x v="12"/>
    <x v="12"/>
    <x v="12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763.94"/>
    <n v="5785.5146000000004"/>
    <n v="5860.9277000000002"/>
    <n v="5882.98"/>
    <n v="5919.5370000000003"/>
    <n v="5941.8095999999996"/>
    <n v="6731.8559999999998"/>
    <n v="6757.1854999999996"/>
    <x v="0"/>
    <x v="0"/>
    <x v="0"/>
    <x v="0"/>
    <n v="1.1372268000000001"/>
    <n v="1.1372268000000001"/>
    <s v="2105.6902"/>
    <s v="2105.6902"/>
    <n v="21.574600000000828"/>
    <n v="22.052299999999377"/>
    <n v="22.272599999999329"/>
    <n v="25.329499999999825"/>
  </r>
  <r>
    <x v="0"/>
    <s v="P15800249"/>
    <x v="0"/>
    <x v="13"/>
    <x v="13"/>
    <x v="13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5.6902"/>
    <s v="2108.7642"/>
    <n v="0"/>
    <n v="0"/>
    <n v="0"/>
    <n v="0"/>
  </r>
  <r>
    <x v="0"/>
    <s v="P15800249"/>
    <x v="0"/>
    <x v="14"/>
    <x v="14"/>
    <x v="14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15"/>
    <x v="15"/>
    <x v="15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16"/>
    <x v="16"/>
    <x v="16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095999999996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4.0000000080908649E-4"/>
    <n v="0"/>
  </r>
  <r>
    <x v="0"/>
    <s v="P15800249"/>
    <x v="0"/>
    <x v="17"/>
    <x v="17"/>
    <x v="17"/>
    <x v="1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1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18"/>
    <x v="18"/>
    <x v="18"/>
    <x v="3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1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19"/>
    <x v="19"/>
    <x v="19"/>
    <x v="4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785.5146000000004"/>
    <n v="5785.5146000000004"/>
    <n v="5882.98"/>
    <n v="5882.98"/>
    <n v="5941.81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x v="0"/>
    <s v="P15800249"/>
    <x v="0"/>
    <x v="20"/>
    <x v="20"/>
    <x v="20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785.5146000000004"/>
    <n v="5798.6149999999998"/>
    <n v="5882.98"/>
    <n v="5883.8119999999999"/>
    <n v="5941.81"/>
    <n v="5942.65"/>
    <n v="6757.1854999999996"/>
    <n v="6758.1405999999997"/>
    <x v="0"/>
    <x v="0"/>
    <x v="0"/>
    <x v="0"/>
    <n v="1.1372268000000001"/>
    <n v="1.1372268000000001"/>
    <s v="2108.7642"/>
    <s v="2108.7642"/>
    <n v="13.100399999999354"/>
    <n v="0.83200000000033469"/>
    <n v="0.83999999999923602"/>
    <n v="0.95510000000012951"/>
  </r>
  <r>
    <x v="0"/>
    <s v="P15800249"/>
    <x v="0"/>
    <x v="21"/>
    <x v="21"/>
    <x v="21"/>
    <x v="2"/>
    <x v="0"/>
    <x v="0"/>
    <x v="3"/>
    <x v="3"/>
    <x v="0"/>
    <x v="0"/>
    <n v="623.28"/>
    <n v="623.28"/>
    <d v="1986-05-30T00:00:00"/>
    <d v="1986-05-30T00:00:00"/>
    <d v="2010-07-30T00:00:00"/>
    <d v="2010-07-30T00:00:00"/>
    <n v="49"/>
    <n v="49"/>
    <n v="26"/>
    <n v="26"/>
    <x v="1"/>
    <x v="1"/>
    <s v="NA"/>
    <s v="NA"/>
    <x v="0"/>
    <x v="0"/>
    <s v="NA"/>
    <s v="NA"/>
    <x v="0"/>
    <x v="0"/>
    <s v="2.12"/>
    <s v="2.12"/>
    <n v="5798.6149999999998"/>
    <n v="5776.9920000000002"/>
    <n v="5883.8119999999999"/>
    <n v="5904.39"/>
    <n v="5942.65"/>
    <n v="5963.4340000000002"/>
    <n v="6758.1405999999997"/>
    <n v="6781.777"/>
    <x v="0"/>
    <x v="0"/>
    <x v="0"/>
    <x v="0"/>
    <n v="1.1372268000000001"/>
    <n v="1.1372268000000001"/>
    <s v="2108.7642"/>
    <s v="2108.7642"/>
    <n v="-21.622999999999593"/>
    <n v="20.578000000000429"/>
    <n v="20.78400000000056"/>
    <n v="23.636400000000322"/>
  </r>
  <r>
    <x v="0"/>
    <s v="P16109574"/>
    <x v="0"/>
    <x v="0"/>
    <x v="0"/>
    <x v="0"/>
    <x v="0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1"/>
    <x v="1"/>
    <x v="1"/>
    <x v="1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2"/>
    <x v="2"/>
    <x v="2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3"/>
    <x v="3"/>
    <x v="3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4"/>
    <x v="4"/>
    <x v="4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71.627205000000004"/>
    <n v="71.645899999999997"/>
    <n v="72.969345000000004"/>
    <n v="72.970534999999998"/>
    <n v="73.699036000000007"/>
    <n v="73.700239999999994"/>
    <n v="4377.0240000000003"/>
    <n v="4377.0240000000003"/>
    <x v="0"/>
    <x v="0"/>
    <x v="0"/>
    <x v="0"/>
    <n v="1.0763828"/>
    <n v="1.0763828"/>
    <s v="4377.024"/>
    <s v="4377.024"/>
    <n v="1.8694999999993911E-2"/>
    <n v="1.1899999999940292E-3"/>
    <n v="1.2039999999871043E-3"/>
    <n v="0"/>
  </r>
  <r>
    <x v="0"/>
    <s v="P16109574"/>
    <x v="0"/>
    <x v="5"/>
    <x v="5"/>
    <x v="5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71.645899999999997"/>
    <n v="66.28622"/>
    <n v="72.970534999999998"/>
    <n v="67.511759999999995"/>
    <n v="73.700239999999994"/>
    <n v="68.186874000000003"/>
    <n v="4377.0240000000003"/>
    <n v="4377.0240000000003"/>
    <x v="0"/>
    <x v="0"/>
    <x v="0"/>
    <x v="0"/>
    <n v="1.0763828"/>
    <n v="1.0763828"/>
    <s v="4377.024"/>
    <s v="4377.024"/>
    <n v="-5.3596799999999973"/>
    <n v="-5.4587750000000028"/>
    <n v="-5.5133659999999907"/>
    <n v="0"/>
  </r>
  <r>
    <x v="0"/>
    <s v="P16109574"/>
    <x v="0"/>
    <x v="6"/>
    <x v="6"/>
    <x v="6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6.28622"/>
    <n v="66.616820000000004"/>
    <n v="67.511759999999995"/>
    <n v="67.838080000000005"/>
    <n v="68.186874000000003"/>
    <n v="68.516463999999999"/>
    <n v="4377.0240000000003"/>
    <n v="4377.0240000000003"/>
    <x v="0"/>
    <x v="0"/>
    <x v="0"/>
    <x v="0"/>
    <n v="1.0763828"/>
    <n v="1.0763828"/>
    <s v="4377.024"/>
    <s v="4377.024"/>
    <n v="0.330600000000004"/>
    <n v="0.32632000000000971"/>
    <n v="0.32958999999999605"/>
    <n v="0"/>
  </r>
  <r>
    <x v="0"/>
    <s v="P16109574"/>
    <x v="0"/>
    <x v="7"/>
    <x v="7"/>
    <x v="7"/>
    <x v="1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8"/>
    <x v="8"/>
    <x v="8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9"/>
    <x v="9"/>
    <x v="9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x v="0"/>
    <s v="P16109574"/>
    <x v="0"/>
    <x v="10"/>
    <x v="10"/>
    <x v="10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6.616820000000004"/>
    <n v="66.183814999999996"/>
    <n v="67.838080000000005"/>
    <n v="67.397130000000004"/>
    <n v="68.516463999999999"/>
    <n v="68.071106"/>
    <n v="4377.0240000000003"/>
    <n v="4377.0240000000003"/>
    <x v="0"/>
    <x v="0"/>
    <x v="0"/>
    <x v="0"/>
    <n v="1.0763828"/>
    <n v="1.0763828"/>
    <s v="4377.024"/>
    <s v="4377.024"/>
    <n v="-0.43300500000000852"/>
    <n v="-0.44095000000000084"/>
    <n v="-0.44535799999999881"/>
    <n v="0"/>
  </r>
  <r>
    <x v="0"/>
    <s v="P16109574"/>
    <x v="0"/>
    <x v="11"/>
    <x v="11"/>
    <x v="11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6.183814999999996"/>
    <n v="62.335239999999999"/>
    <n v="67.397130000000004"/>
    <n v="63.478009999999998"/>
    <n v="68.071106"/>
    <n v="64.112785000000002"/>
    <n v="4377.0240000000003"/>
    <n v="4377.0240000000003"/>
    <x v="0"/>
    <x v="0"/>
    <x v="0"/>
    <x v="0"/>
    <n v="1.0763828"/>
    <n v="1.0763828"/>
    <s v="4377.024"/>
    <s v="4377.024"/>
    <n v="-3.8485749999999967"/>
    <n v="-3.9191200000000066"/>
    <n v="-3.958320999999998"/>
    <n v="0"/>
  </r>
  <r>
    <x v="0"/>
    <s v="P16109574"/>
    <x v="0"/>
    <x v="12"/>
    <x v="12"/>
    <x v="12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2.335239999999999"/>
    <n v="62.646140000000003"/>
    <n v="63.478009999999998"/>
    <n v="63.778027000000002"/>
    <n v="64.112785000000002"/>
    <n v="64.415809999999993"/>
    <n v="4377.0240000000003"/>
    <n v="4377.0240000000003"/>
    <x v="0"/>
    <x v="0"/>
    <x v="0"/>
    <x v="0"/>
    <n v="1.0763828"/>
    <n v="1.0763828"/>
    <s v="4377.024"/>
    <s v="4377.024"/>
    <n v="0.31090000000000373"/>
    <n v="0.30001700000000397"/>
    <n v="0.303024999999991"/>
    <n v="0"/>
  </r>
  <r>
    <x v="0"/>
    <s v="P16109574"/>
    <x v="0"/>
    <x v="13"/>
    <x v="13"/>
    <x v="13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77.0240000000003"/>
    <n v="4382.8994000000002"/>
    <x v="0"/>
    <x v="0"/>
    <x v="0"/>
    <x v="0"/>
    <n v="1.0763828"/>
    <n v="1.0763828"/>
    <s v="4377.024"/>
    <s v="4382.8994"/>
    <n v="0"/>
    <n v="0"/>
    <n v="0"/>
    <n v="5.8753999999998996"/>
  </r>
  <r>
    <x v="0"/>
    <s v="P16109574"/>
    <x v="0"/>
    <x v="14"/>
    <x v="14"/>
    <x v="14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5"/>
    <x v="15"/>
    <x v="15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6"/>
    <x v="16"/>
    <x v="16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7"/>
    <x v="17"/>
    <x v="17"/>
    <x v="1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8"/>
    <x v="18"/>
    <x v="18"/>
    <x v="3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19"/>
    <x v="19"/>
    <x v="19"/>
    <x v="4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x v="0"/>
    <s v="P16109574"/>
    <x v="0"/>
    <x v="20"/>
    <x v="20"/>
    <x v="20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2.646140000000003"/>
    <n v="62.784260000000003"/>
    <n v="63.778027000000002"/>
    <n v="63.786808000000001"/>
    <n v="64.415809999999993"/>
    <n v="64.424674999999993"/>
    <n v="4382.8994000000002"/>
    <n v="4382.8994000000002"/>
    <x v="0"/>
    <x v="0"/>
    <x v="0"/>
    <x v="0"/>
    <n v="1.0763828"/>
    <n v="1.0763828"/>
    <s v="4382.8994"/>
    <s v="4382.8994"/>
    <n v="0.13812000000000069"/>
    <n v="8.7809999999990396E-3"/>
    <n v="8.8650000000001228E-3"/>
    <n v="0"/>
  </r>
  <r>
    <x v="0"/>
    <s v="P16109574"/>
    <x v="0"/>
    <x v="21"/>
    <x v="21"/>
    <x v="21"/>
    <x v="2"/>
    <x v="0"/>
    <x v="0"/>
    <x v="1"/>
    <x v="1"/>
    <x v="1"/>
    <x v="1"/>
    <n v="587.52"/>
    <n v="587.52"/>
    <d v="1982-06-30T00:00:00"/>
    <d v="1982-06-30T00:00:00"/>
    <d v="2006-06-30T00:00:00"/>
    <d v="2006-06-30T00:00:00"/>
    <n v="24"/>
    <n v="24"/>
    <n v="51"/>
    <n v="51"/>
    <x v="0"/>
    <x v="0"/>
    <s v="NA"/>
    <s v="NA"/>
    <x v="0"/>
    <x v="0"/>
    <s v="NA"/>
    <s v="NA"/>
    <x v="0"/>
    <x v="0"/>
    <s v="4.08"/>
    <s v="4.08"/>
    <n v="62.784260000000003"/>
    <n v="62.472670000000001"/>
    <n v="63.786808000000001"/>
    <n v="64.064660000000003"/>
    <n v="64.424674999999993"/>
    <n v="64.705309999999997"/>
    <n v="4382.8994000000002"/>
    <n v="4382.8994000000002"/>
    <x v="0"/>
    <x v="0"/>
    <x v="0"/>
    <x v="0"/>
    <n v="1.0763828"/>
    <n v="1.0763828"/>
    <s v="4382.8994"/>
    <s v="4382.8994"/>
    <n v="-0.31159000000000248"/>
    <n v="0.27785200000000287"/>
    <n v="0.28063500000000374"/>
    <n v="0"/>
  </r>
  <r>
    <x v="0"/>
    <s v="P16181594"/>
    <x v="0"/>
    <x v="0"/>
    <x v="0"/>
    <x v="0"/>
    <x v="0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8733522999999999E-2"/>
    <n v="3.8733522999999999E-2"/>
    <n v="3.9331418E-2"/>
    <n v="3.9331418E-2"/>
    <n v="3.9724733999999998E-2"/>
    <n v="3.9724733999999998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1"/>
    <x v="1"/>
    <x v="1"/>
    <x v="1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8733522999999999E-2"/>
    <n v="3.8733522999999999E-2"/>
    <n v="3.9331418E-2"/>
    <n v="3.9331418E-2"/>
    <n v="3.9724733999999998E-2"/>
    <n v="3.9724733999999998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2"/>
    <x v="2"/>
    <x v="2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8733522999999999E-2"/>
    <n v="3.8733522999999999E-2"/>
    <n v="3.9331418E-2"/>
    <n v="3.9331418E-2"/>
    <n v="3.9724733999999998E-2"/>
    <n v="3.972473E-2"/>
    <n v="7458.8315000000002"/>
    <n v="7458.8315000000002"/>
    <x v="0"/>
    <x v="0"/>
    <x v="0"/>
    <x v="0"/>
    <n v="1.0663098"/>
    <n v="1.0663098"/>
    <s v="7458.8315"/>
    <s v="7458.8315"/>
    <n v="0"/>
    <n v="0"/>
    <n v="-3.9999999978945766E-9"/>
    <n v="0"/>
  </r>
  <r>
    <x v="0"/>
    <s v="P16181594"/>
    <x v="0"/>
    <x v="3"/>
    <x v="3"/>
    <x v="3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8733522999999999E-2"/>
    <n v="3.8733522999999999E-2"/>
    <n v="3.9331418E-2"/>
    <n v="3.9331418E-2"/>
    <n v="3.972473E-2"/>
    <n v="3.972473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4"/>
    <x v="4"/>
    <x v="4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8733522999999999E-2"/>
    <n v="3.8760851999999998E-2"/>
    <n v="3.9331418E-2"/>
    <n v="3.9333154000000002E-2"/>
    <n v="3.972473E-2"/>
    <n v="3.9726484999999999E-2"/>
    <n v="7458.8315000000002"/>
    <n v="7458.8315000000002"/>
    <x v="0"/>
    <x v="0"/>
    <x v="0"/>
    <x v="0"/>
    <n v="1.0663098"/>
    <n v="1.0663098"/>
    <s v="7458.8315"/>
    <s v="7458.8315"/>
    <n v="2.7328999999999548E-5"/>
    <n v="1.7360000000021802E-6"/>
    <n v="1.7549999999991184E-6"/>
    <n v="0"/>
  </r>
  <r>
    <x v="0"/>
    <s v="P16181594"/>
    <x v="0"/>
    <x v="5"/>
    <x v="5"/>
    <x v="5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8760851999999998E-2"/>
    <n v="3.5861230000000001E-2"/>
    <n v="3.9333154000000002E-2"/>
    <n v="3.6390720000000001E-2"/>
    <n v="3.9726484999999999E-2"/>
    <n v="3.6754630000000003E-2"/>
    <n v="7458.8315000000002"/>
    <n v="7458.8315000000002"/>
    <x v="0"/>
    <x v="0"/>
    <x v="0"/>
    <x v="0"/>
    <n v="1.0663098"/>
    <n v="1.0663098"/>
    <s v="7458.8315"/>
    <s v="7458.8315"/>
    <n v="-2.8996219999999975E-3"/>
    <n v="-2.9424340000000007E-3"/>
    <n v="-2.9718549999999955E-3"/>
    <n v="0"/>
  </r>
  <r>
    <x v="0"/>
    <s v="P16181594"/>
    <x v="0"/>
    <x v="6"/>
    <x v="6"/>
    <x v="6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5861230000000001E-2"/>
    <n v="3.599546E-2"/>
    <n v="3.6390720000000001E-2"/>
    <n v="3.6531149999999998E-2"/>
    <n v="3.6754630000000003E-2"/>
    <n v="3.6896459999999999E-2"/>
    <n v="7458.8315000000002"/>
    <n v="7458.8315000000002"/>
    <x v="0"/>
    <x v="0"/>
    <x v="0"/>
    <x v="0"/>
    <n v="1.0663098"/>
    <n v="1.0663098"/>
    <s v="7458.8315"/>
    <s v="7458.8315"/>
    <n v="1.3422999999999907E-4"/>
    <n v="1.4042999999999695E-4"/>
    <n v="1.4182999999999557E-4"/>
    <n v="0"/>
  </r>
  <r>
    <x v="0"/>
    <s v="P16181594"/>
    <x v="0"/>
    <x v="7"/>
    <x v="7"/>
    <x v="7"/>
    <x v="1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8"/>
    <x v="8"/>
    <x v="8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9"/>
    <x v="9"/>
    <x v="9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x v="0"/>
    <s v="P16181594"/>
    <x v="0"/>
    <x v="10"/>
    <x v="10"/>
    <x v="10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599546E-2"/>
    <n v="3.576149E-2"/>
    <n v="3.6531149999999998E-2"/>
    <n v="3.6293697E-2"/>
    <n v="3.6896459999999999E-2"/>
    <n v="3.6656633000000001E-2"/>
    <n v="7458.8315000000002"/>
    <n v="7458.8315000000002"/>
    <x v="0"/>
    <x v="0"/>
    <x v="0"/>
    <x v="0"/>
    <n v="1.0663098"/>
    <n v="1.0663098"/>
    <s v="7458.8315"/>
    <s v="7458.8315"/>
    <n v="-2.3397000000000001E-4"/>
    <n v="-2.3745299999999858E-4"/>
    <n v="-2.3982699999999801E-4"/>
    <n v="0"/>
  </r>
  <r>
    <x v="0"/>
    <s v="P16181594"/>
    <x v="0"/>
    <x v="11"/>
    <x v="11"/>
    <x v="11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576149E-2"/>
    <n v="3.1413727000000002E-2"/>
    <n v="3.6293697E-2"/>
    <n v="3.1881230000000003E-2"/>
    <n v="3.6656633000000001E-2"/>
    <n v="3.2200041999999998E-2"/>
    <n v="7458.8315000000002"/>
    <n v="7458.8315000000002"/>
    <x v="0"/>
    <x v="0"/>
    <x v="0"/>
    <x v="0"/>
    <n v="1.0663098"/>
    <n v="1.0663098"/>
    <s v="7458.8315"/>
    <s v="7458.8315"/>
    <n v="-4.3477629999999975E-3"/>
    <n v="-4.4124669999999963E-3"/>
    <n v="-4.4565910000000028E-3"/>
    <n v="0"/>
  </r>
  <r>
    <x v="0"/>
    <s v="P16181594"/>
    <x v="0"/>
    <x v="12"/>
    <x v="12"/>
    <x v="12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1413727000000002E-2"/>
    <n v="3.1531308000000001E-2"/>
    <n v="3.1881230000000003E-2"/>
    <n v="3.2001186000000001E-2"/>
    <n v="3.2200041999999998E-2"/>
    <n v="3.2321196000000003E-2"/>
    <n v="7458.8315000000002"/>
    <n v="7458.8315000000002"/>
    <x v="0"/>
    <x v="0"/>
    <x v="0"/>
    <x v="0"/>
    <n v="1.0663098"/>
    <n v="1.0663098"/>
    <s v="7458.8315"/>
    <s v="7458.8315"/>
    <n v="1.1758099999999855E-4"/>
    <n v="1.1995599999999745E-4"/>
    <n v="1.2115400000000526E-4"/>
    <n v="0"/>
  </r>
  <r>
    <x v="0"/>
    <s v="P16181594"/>
    <x v="0"/>
    <x v="13"/>
    <x v="13"/>
    <x v="13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1531308000000001E-2"/>
    <n v="3.1531308000000001E-2"/>
    <n v="3.2001186000000001E-2"/>
    <n v="3.2001186000000001E-2"/>
    <n v="3.2321196000000003E-2"/>
    <n v="3.2321196000000003E-2"/>
    <n v="7458.8315000000002"/>
    <n v="7468.4804999999997"/>
    <x v="0"/>
    <x v="0"/>
    <x v="0"/>
    <x v="0"/>
    <n v="1.0663098"/>
    <n v="1.0663098"/>
    <s v="7458.8315"/>
    <s v="7468.4805"/>
    <n v="0"/>
    <n v="0"/>
    <n v="0"/>
    <n v="9.6489999999994325"/>
  </r>
  <r>
    <x v="0"/>
    <s v="P16181594"/>
    <x v="0"/>
    <x v="14"/>
    <x v="14"/>
    <x v="14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1531308000000001E-2"/>
    <n v="3.1531308000000001E-2"/>
    <n v="3.2001186000000001E-2"/>
    <n v="3.2001186000000001E-2"/>
    <n v="3.2321196000000003E-2"/>
    <n v="3.2321196000000003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15"/>
    <x v="15"/>
    <x v="15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1531308000000001E-2"/>
    <n v="3.1531308000000001E-2"/>
    <n v="3.2001186000000001E-2"/>
    <n v="3.2001186000000001E-2"/>
    <n v="3.2321196000000003E-2"/>
    <n v="3.2321196000000003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16"/>
    <x v="16"/>
    <x v="16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1531308000000001E-2"/>
    <n v="3.1531308000000001E-2"/>
    <n v="3.2001186000000001E-2"/>
    <n v="3.2001186000000001E-2"/>
    <n v="3.2321196000000003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3.9999999978945766E-9"/>
    <n v="0"/>
  </r>
  <r>
    <x v="0"/>
    <s v="P16181594"/>
    <x v="0"/>
    <x v="17"/>
    <x v="17"/>
    <x v="17"/>
    <x v="1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1531308000000001E-2"/>
    <n v="3.1531308000000001E-2"/>
    <n v="3.2001186000000001E-2"/>
    <n v="3.2001186000000001E-2"/>
    <n v="3.2321200000000001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18"/>
    <x v="18"/>
    <x v="18"/>
    <x v="3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1531308000000001E-2"/>
    <n v="3.1531308000000001E-2"/>
    <n v="3.2001186000000001E-2"/>
    <n v="3.2001186000000001E-2"/>
    <n v="3.2321200000000001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19"/>
    <x v="19"/>
    <x v="19"/>
    <x v="4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1531308000000001E-2"/>
    <n v="3.1531308000000001E-2"/>
    <n v="3.2001186000000001E-2"/>
    <n v="3.2001186000000001E-2"/>
    <n v="3.2321200000000001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x v="0"/>
    <s v="P16181594"/>
    <x v="0"/>
    <x v="20"/>
    <x v="20"/>
    <x v="20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1531308000000001E-2"/>
    <n v="3.1602709999999999E-2"/>
    <n v="3.2001186000000001E-2"/>
    <n v="3.2005711999999999E-2"/>
    <n v="3.2321200000000001E-2"/>
    <n v="3.2325766999999998E-2"/>
    <n v="7468.4804999999997"/>
    <n v="7468.4804999999997"/>
    <x v="0"/>
    <x v="0"/>
    <x v="0"/>
    <x v="0"/>
    <n v="1.0663098"/>
    <n v="1.0663098"/>
    <s v="7468.4805"/>
    <s v="7468.4805"/>
    <n v="7.1401999999998189E-5"/>
    <n v="4.525999999997754E-6"/>
    <n v="4.5669999999969901E-6"/>
    <n v="0"/>
  </r>
  <r>
    <x v="0"/>
    <s v="P16181594"/>
    <x v="0"/>
    <x v="21"/>
    <x v="21"/>
    <x v="21"/>
    <x v="2"/>
    <x v="0"/>
    <x v="0"/>
    <x v="3"/>
    <x v="3"/>
    <x v="1"/>
    <x v="1"/>
    <n v="964.92"/>
    <n v="964.92"/>
    <d v="1980-07-05T00:00:00"/>
    <d v="1980-07-05T00:00:00"/>
    <d v="2002-07-05T00:00:00"/>
    <d v="2002-07-05T00:00:00"/>
    <n v="22"/>
    <n v="22"/>
    <n v="53"/>
    <n v="53"/>
    <x v="0"/>
    <x v="0"/>
    <s v="56"/>
    <s v="56"/>
    <x v="2"/>
    <x v="2"/>
    <s v="56"/>
    <s v="56"/>
    <x v="0"/>
    <x v="0"/>
    <s v="7.31"/>
    <s v="7.31"/>
    <n v="3.1602709999999999E-2"/>
    <n v="3.1484860000000003E-2"/>
    <n v="3.2005711999999999E-2"/>
    <n v="3.2117649999999998E-2"/>
    <n v="3.2325766999999998E-2"/>
    <n v="3.2438825999999997E-2"/>
    <n v="7468.4804999999997"/>
    <n v="7468.4804999999997"/>
    <x v="0"/>
    <x v="0"/>
    <x v="0"/>
    <x v="0"/>
    <n v="1.0663098"/>
    <n v="1.0663098"/>
    <s v="7468.4805"/>
    <s v="7468.4805"/>
    <n v="-1.1784999999999574E-4"/>
    <n v="1.1193799999999893E-4"/>
    <n v="1.1305899999999869E-4"/>
    <n v="0"/>
  </r>
  <r>
    <x v="0"/>
    <s v="P16234417"/>
    <x v="0"/>
    <x v="0"/>
    <x v="0"/>
    <x v="0"/>
    <x v="0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3795.36"/>
    <n v="13795.36"/>
    <n v="14061.368"/>
    <n v="14061.368"/>
    <n v="14201.981"/>
    <n v="14201.981"/>
    <n v="15584.373"/>
    <n v="15584.373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1"/>
    <x v="1"/>
    <x v="1"/>
    <x v="1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3795.36"/>
    <n v="13795.36"/>
    <n v="14061.368"/>
    <n v="14061.368"/>
    <n v="14201.981"/>
    <n v="14201.981"/>
    <n v="15584.373"/>
    <n v="15584.373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2"/>
    <x v="2"/>
    <x v="2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3795.36"/>
    <n v="13795.36"/>
    <n v="14061.368"/>
    <n v="14061.368"/>
    <n v="14201.981"/>
    <n v="14201.981"/>
    <n v="15584.373"/>
    <n v="15584.374"/>
    <x v="0"/>
    <x v="0"/>
    <x v="0"/>
    <x v="0"/>
    <n v="1.0973379999999999"/>
    <n v="1.0973379999999999"/>
    <s v="11992.147"/>
    <s v="11992.147"/>
    <n v="0"/>
    <n v="0"/>
    <n v="0"/>
    <n v="1.0000000002037268E-3"/>
  </r>
  <r>
    <x v="0"/>
    <s v="P16234417"/>
    <x v="0"/>
    <x v="3"/>
    <x v="3"/>
    <x v="3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3795.36"/>
    <n v="13795.36"/>
    <n v="14061.368"/>
    <n v="14061.368"/>
    <n v="14201.981"/>
    <n v="14201.981"/>
    <n v="15584.374"/>
    <n v="15584.374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4"/>
    <x v="4"/>
    <x v="4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3795.36"/>
    <n v="13798.960999999999"/>
    <n v="14061.368"/>
    <n v="14061.597"/>
    <n v="14201.981"/>
    <n v="14202.213"/>
    <n v="15584.374"/>
    <n v="15584.627"/>
    <x v="0"/>
    <x v="0"/>
    <x v="0"/>
    <x v="0"/>
    <n v="1.0973379999999999"/>
    <n v="1.0973379999999999"/>
    <s v="11992.147"/>
    <s v="11992.147"/>
    <n v="3.6009999999987485"/>
    <n v="0.22899999999935972"/>
    <n v="0.2319999999999709"/>
    <n v="0.25300000000061118"/>
  </r>
  <r>
    <x v="0"/>
    <s v="P16234417"/>
    <x v="0"/>
    <x v="5"/>
    <x v="5"/>
    <x v="5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3798.960999999999"/>
    <n v="12766.688"/>
    <n v="14061.597"/>
    <n v="13009.678"/>
    <n v="14202.213"/>
    <n v="13139.773999999999"/>
    <n v="15584.627"/>
    <n v="14418.772999999999"/>
    <x v="0"/>
    <x v="0"/>
    <x v="0"/>
    <x v="0"/>
    <n v="1.0973379999999999"/>
    <n v="1.0973379999999999"/>
    <s v="11992.147"/>
    <s v="11992.147"/>
    <n v="-1032.2729999999992"/>
    <n v="-1051.9189999999999"/>
    <n v="-1062.4390000000003"/>
    <n v="-1165.8540000000012"/>
  </r>
  <r>
    <x v="0"/>
    <s v="P16234417"/>
    <x v="0"/>
    <x v="6"/>
    <x v="6"/>
    <x v="6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766.688"/>
    <n v="12830.362999999999"/>
    <n v="13009.678"/>
    <n v="13072.562"/>
    <n v="13139.773999999999"/>
    <n v="13203.287"/>
    <n v="14418.772999999999"/>
    <n v="14488.468000000001"/>
    <x v="0"/>
    <x v="0"/>
    <x v="0"/>
    <x v="0"/>
    <n v="1.0973379999999999"/>
    <n v="1.0973379999999999"/>
    <s v="11992.147"/>
    <s v="11992.147"/>
    <n v="63.674999999999272"/>
    <n v="62.884000000000015"/>
    <n v="63.513000000000829"/>
    <n v="69.695000000001528"/>
  </r>
  <r>
    <x v="0"/>
    <s v="P16234417"/>
    <x v="0"/>
    <x v="7"/>
    <x v="7"/>
    <x v="7"/>
    <x v="1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8"/>
    <x v="8"/>
    <x v="8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9"/>
    <x v="9"/>
    <x v="9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x v="0"/>
    <s v="P16234417"/>
    <x v="0"/>
    <x v="10"/>
    <x v="10"/>
    <x v="10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830.362999999999"/>
    <n v="12746.966"/>
    <n v="13072.562"/>
    <n v="12987.59"/>
    <n v="13203.287"/>
    <n v="13117.466"/>
    <n v="14488.468000000001"/>
    <n v="14394.293"/>
    <x v="0"/>
    <x v="0"/>
    <x v="0"/>
    <x v="0"/>
    <n v="1.0973379999999999"/>
    <n v="1.0973379999999999"/>
    <s v="11992.147"/>
    <s v="11992.147"/>
    <n v="-83.396999999999025"/>
    <n v="-84.971999999999753"/>
    <n v="-85.820999999999913"/>
    <n v="-94.175000000001091"/>
  </r>
  <r>
    <x v="0"/>
    <s v="P16234417"/>
    <x v="0"/>
    <x v="11"/>
    <x v="11"/>
    <x v="11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746.966"/>
    <n v="12537.62"/>
    <n v="12987.59"/>
    <n v="12774.291999999999"/>
    <n v="13117.466"/>
    <n v="12902.035"/>
    <n v="14394.293"/>
    <n v="14157.893"/>
    <x v="0"/>
    <x v="0"/>
    <x v="0"/>
    <x v="0"/>
    <n v="1.0973379999999999"/>
    <n v="1.0973379999999999"/>
    <s v="11992.147"/>
    <s v="11992.147"/>
    <n v="-209.34599999999955"/>
    <n v="-213.29800000000068"/>
    <n v="-215.43100000000049"/>
    <n v="-236.39999999999964"/>
  </r>
  <r>
    <x v="0"/>
    <s v="P16234417"/>
    <x v="0"/>
    <x v="12"/>
    <x v="12"/>
    <x v="12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537.62"/>
    <n v="12600.152"/>
    <n v="12774.291999999999"/>
    <n v="12834.668"/>
    <n v="12902.035"/>
    <n v="12963.014999999999"/>
    <n v="14157.893"/>
    <n v="14224.808999999999"/>
    <x v="0"/>
    <x v="0"/>
    <x v="0"/>
    <x v="0"/>
    <n v="1.0973379999999999"/>
    <n v="1.0973379999999999"/>
    <s v="11992.147"/>
    <s v="11992.147"/>
    <n v="62.531999999999243"/>
    <n v="60.376000000000204"/>
    <n v="60.979999999999563"/>
    <n v="66.915999999999258"/>
  </r>
  <r>
    <x v="0"/>
    <s v="P16234417"/>
    <x v="0"/>
    <x v="13"/>
    <x v="13"/>
    <x v="13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1992.147"/>
    <s v="12009.254"/>
    <n v="0"/>
    <n v="0"/>
    <n v="0"/>
    <n v="0"/>
  </r>
  <r>
    <x v="0"/>
    <s v="P16234417"/>
    <x v="0"/>
    <x v="14"/>
    <x v="14"/>
    <x v="14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15"/>
    <x v="15"/>
    <x v="15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16"/>
    <x v="16"/>
    <x v="16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999999999"/>
    <n v="14224.808000000001"/>
    <x v="0"/>
    <x v="0"/>
    <x v="0"/>
    <x v="0"/>
    <n v="1.0973379999999999"/>
    <n v="1.0973379999999999"/>
    <s v="12009.254"/>
    <s v="12009.254"/>
    <n v="0"/>
    <n v="0"/>
    <n v="0"/>
    <n v="-9.9999999838473741E-4"/>
  </r>
  <r>
    <x v="0"/>
    <s v="P16234417"/>
    <x v="0"/>
    <x v="17"/>
    <x v="17"/>
    <x v="17"/>
    <x v="1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000000001"/>
    <n v="14224.808000000001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18"/>
    <x v="18"/>
    <x v="18"/>
    <x v="3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000000001"/>
    <n v="14224.808000000001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19"/>
    <x v="19"/>
    <x v="19"/>
    <x v="4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600.152"/>
    <n v="12600.152"/>
    <n v="12834.668"/>
    <n v="12834.668"/>
    <n v="12963.014999999999"/>
    <n v="12963.014999999999"/>
    <n v="14224.808000000001"/>
    <n v="14224.808000000001"/>
    <x v="0"/>
    <x v="0"/>
    <x v="0"/>
    <x v="0"/>
    <n v="1.0973379999999999"/>
    <n v="1.0973379999999999"/>
    <s v="12009.254"/>
    <s v="12009.254"/>
    <n v="0"/>
    <n v="0"/>
    <n v="0"/>
    <n v="0"/>
  </r>
  <r>
    <x v="0"/>
    <s v="P16234417"/>
    <x v="0"/>
    <x v="20"/>
    <x v="20"/>
    <x v="20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600.152"/>
    <n v="12627.932000000001"/>
    <n v="12834.668"/>
    <n v="12836.434999999999"/>
    <n v="12963.014999999999"/>
    <n v="12964.799000000001"/>
    <n v="14224.808000000001"/>
    <n v="14226.766"/>
    <x v="0"/>
    <x v="0"/>
    <x v="0"/>
    <x v="0"/>
    <n v="1.0973379999999999"/>
    <n v="1.0973379999999999"/>
    <s v="12009.254"/>
    <s v="12009.254"/>
    <n v="27.780000000000655"/>
    <n v="1.7669999999998254"/>
    <n v="1.7840000000014697"/>
    <n v="1.9579999999987194"/>
  </r>
  <r>
    <x v="0"/>
    <s v="P16234417"/>
    <x v="0"/>
    <x v="21"/>
    <x v="21"/>
    <x v="21"/>
    <x v="2"/>
    <x v="0"/>
    <x v="0"/>
    <x v="2"/>
    <x v="2"/>
    <x v="1"/>
    <x v="1"/>
    <n v="1710.72"/>
    <n v="1710.72"/>
    <d v="1985-05-16T00:00:00"/>
    <d v="1985-05-16T00:00:00"/>
    <d v="2018-05-16T00:00:00"/>
    <d v="2018-05-16T00:00:00"/>
    <n v="33"/>
    <n v="33"/>
    <n v="42"/>
    <n v="42"/>
    <x v="0"/>
    <x v="0"/>
    <s v="NA"/>
    <s v="NA"/>
    <x v="0"/>
    <x v="0"/>
    <s v="NA"/>
    <s v="NA"/>
    <x v="0"/>
    <x v="0"/>
    <s v="8.64"/>
    <s v="8.64"/>
    <n v="12627.932000000001"/>
    <n v="12565.262000000001"/>
    <n v="12836.434999999999"/>
    <n v="12892.349"/>
    <n v="12964.799000000001"/>
    <n v="13021.272000000001"/>
    <n v="14226.766"/>
    <n v="14288.736000000001"/>
    <x v="0"/>
    <x v="0"/>
    <x v="0"/>
    <x v="0"/>
    <n v="1.0973379999999999"/>
    <n v="1.0973379999999999"/>
    <s v="12009.254"/>
    <s v="12009.254"/>
    <n v="-62.670000000000073"/>
    <n v="55.914000000000669"/>
    <n v="56.472999999999956"/>
    <n v="61.970000000001164"/>
  </r>
  <r>
    <x v="0"/>
    <s v="P16806341"/>
    <x v="0"/>
    <x v="0"/>
    <x v="0"/>
    <x v="0"/>
    <x v="0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1"/>
    <x v="1"/>
    <x v="1"/>
    <x v="1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2"/>
    <x v="2"/>
    <x v="2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3"/>
    <x v="3"/>
    <x v="3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4"/>
    <x v="4"/>
    <x v="4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695.7800000000007"/>
    <n v="8698.0490000000009"/>
    <n v="8832.6270000000004"/>
    <n v="8832.7710000000006"/>
    <n v="8920.9529999999995"/>
    <n v="8921.0990000000002"/>
    <n v="9941.6219999999994"/>
    <n v="9941.7849999999999"/>
    <x v="0"/>
    <x v="0"/>
    <x v="0"/>
    <x v="0"/>
    <n v="1.1144125"/>
    <n v="1.1144125"/>
    <s v="1395.5355"/>
    <s v="1395.5355"/>
    <n v="2.2690000000002328"/>
    <n v="0.14400000000023283"/>
    <n v="0.14600000000064028"/>
    <n v="0.16300000000046566"/>
  </r>
  <r>
    <x v="0"/>
    <s v="P16806341"/>
    <x v="0"/>
    <x v="5"/>
    <x v="5"/>
    <x v="5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698.0490000000009"/>
    <n v="8047.366"/>
    <n v="8832.7710000000006"/>
    <n v="8172.01"/>
    <n v="8921.0990000000002"/>
    <n v="8253.7294999999995"/>
    <n v="9941.7849999999999"/>
    <n v="9198.06"/>
    <x v="0"/>
    <x v="0"/>
    <x v="0"/>
    <x v="0"/>
    <n v="1.1144125"/>
    <n v="1.1144125"/>
    <s v="1395.5355"/>
    <s v="1395.5355"/>
    <n v="-650.6830000000009"/>
    <n v="-660.76100000000042"/>
    <n v="-667.3695000000007"/>
    <n v="-743.72500000000036"/>
  </r>
  <r>
    <x v="0"/>
    <s v="P16806341"/>
    <x v="0"/>
    <x v="6"/>
    <x v="6"/>
    <x v="6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47.366"/>
    <n v="8087.5029999999997"/>
    <n v="8172.01"/>
    <n v="8211.51"/>
    <n v="8253.7294999999995"/>
    <n v="8293.625"/>
    <n v="9198.06"/>
    <n v="9242.52"/>
    <x v="0"/>
    <x v="0"/>
    <x v="0"/>
    <x v="0"/>
    <n v="1.1144125"/>
    <n v="1.1144125"/>
    <s v="1395.5355"/>
    <s v="1395.5355"/>
    <n v="40.136999999999716"/>
    <n v="39.5"/>
    <n v="39.895500000000538"/>
    <n v="44.460000000000946"/>
  </r>
  <r>
    <x v="0"/>
    <s v="P16806341"/>
    <x v="0"/>
    <x v="7"/>
    <x v="7"/>
    <x v="7"/>
    <x v="1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8"/>
    <x v="8"/>
    <x v="8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9"/>
    <x v="9"/>
    <x v="9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x v="0"/>
    <s v="P16806341"/>
    <x v="0"/>
    <x v="10"/>
    <x v="10"/>
    <x v="10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87.5029999999997"/>
    <n v="8034.9340000000002"/>
    <n v="8211.51"/>
    <n v="8158.1352999999999"/>
    <n v="8293.625"/>
    <n v="8239.7170000000006"/>
    <n v="9242.52"/>
    <n v="9182.4429999999993"/>
    <x v="0"/>
    <x v="0"/>
    <x v="0"/>
    <x v="0"/>
    <n v="1.1144125"/>
    <n v="1.1144125"/>
    <s v="1395.5355"/>
    <s v="1395.5355"/>
    <n v="-52.568999999999505"/>
    <n v="-53.374700000000303"/>
    <n v="-53.907999999999447"/>
    <n v="-60.077000000001135"/>
  </r>
  <r>
    <x v="0"/>
    <s v="P16806341"/>
    <x v="0"/>
    <x v="11"/>
    <x v="11"/>
    <x v="11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34.9340000000002"/>
    <n v="7978.13"/>
    <n v="8158.1352999999999"/>
    <n v="8100.46"/>
    <n v="8239.7170000000006"/>
    <n v="8181.4643999999998"/>
    <n v="9182.4429999999993"/>
    <n v="9117.5259999999998"/>
    <x v="0"/>
    <x v="0"/>
    <x v="0"/>
    <x v="0"/>
    <n v="1.1144125"/>
    <n v="1.1144125"/>
    <s v="1395.5355"/>
    <s v="1395.5355"/>
    <n v="-56.804000000000087"/>
    <n v="-57.675299999999879"/>
    <n v="-58.252600000000712"/>
    <n v="-64.916999999999462"/>
  </r>
  <r>
    <x v="0"/>
    <s v="P16806341"/>
    <x v="0"/>
    <x v="12"/>
    <x v="12"/>
    <x v="12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7978.13"/>
    <n v="8017.9214000000002"/>
    <n v="8100.46"/>
    <n v="8138.7449999999999"/>
    <n v="8181.4643999999998"/>
    <n v="8220.1329999999998"/>
    <n v="9117.5259999999998"/>
    <n v="9160.6190000000006"/>
    <x v="0"/>
    <x v="0"/>
    <x v="0"/>
    <x v="0"/>
    <n v="1.1144125"/>
    <n v="1.1144125"/>
    <s v="1395.5355"/>
    <s v="1395.5355"/>
    <n v="39.791400000000067"/>
    <n v="38.284999999999854"/>
    <n v="38.668599999999969"/>
    <n v="43.093000000000757"/>
  </r>
  <r>
    <x v="0"/>
    <s v="P16806341"/>
    <x v="0"/>
    <x v="13"/>
    <x v="13"/>
    <x v="13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5.5355"/>
    <s v="1397.79"/>
    <n v="0"/>
    <n v="0"/>
    <n v="0"/>
    <n v="0"/>
  </r>
  <r>
    <x v="0"/>
    <s v="P16806341"/>
    <x v="0"/>
    <x v="14"/>
    <x v="14"/>
    <x v="14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5"/>
    <x v="15"/>
    <x v="15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6"/>
    <x v="16"/>
    <x v="16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7"/>
    <x v="17"/>
    <x v="17"/>
    <x v="1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8"/>
    <x v="18"/>
    <x v="18"/>
    <x v="3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19"/>
    <x v="19"/>
    <x v="19"/>
    <x v="4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x v="0"/>
    <s v="P16806341"/>
    <x v="0"/>
    <x v="20"/>
    <x v="20"/>
    <x v="20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17.9214000000002"/>
    <n v="8035.5986000000003"/>
    <n v="8138.7449999999999"/>
    <n v="8139.8657000000003"/>
    <n v="8220.1329999999998"/>
    <n v="8221.2649999999994"/>
    <n v="9160.6190000000006"/>
    <n v="9161.8799999999992"/>
    <x v="0"/>
    <x v="0"/>
    <x v="0"/>
    <x v="0"/>
    <n v="1.1144125"/>
    <n v="1.1144125"/>
    <s v="1397.79"/>
    <s v="1397.79"/>
    <n v="17.677200000000084"/>
    <n v="1.1207000000003973"/>
    <n v="1.1319999999996071"/>
    <n v="1.260999999998603"/>
  </r>
  <r>
    <x v="0"/>
    <s v="P16806341"/>
    <x v="0"/>
    <x v="21"/>
    <x v="21"/>
    <x v="21"/>
    <x v="2"/>
    <x v="0"/>
    <x v="0"/>
    <x v="1"/>
    <x v="1"/>
    <x v="0"/>
    <x v="0"/>
    <n v="1953.9"/>
    <n v="1953.9"/>
    <d v="1990-11-14T00:00:00"/>
    <d v="1990-11-14T00:00:00"/>
    <d v="1995-05-14T00:00:00"/>
    <d v="1995-05-14T00:00:00"/>
    <n v="39"/>
    <n v="39"/>
    <n v="36"/>
    <n v="36"/>
    <x v="0"/>
    <x v="0"/>
    <s v="39"/>
    <s v="39"/>
    <x v="1"/>
    <x v="1"/>
    <s v="39"/>
    <s v="39"/>
    <x v="0"/>
    <x v="0"/>
    <s v="8.35"/>
    <s v="8.35"/>
    <n v="8035.5986000000003"/>
    <n v="7995.7190000000001"/>
    <n v="8139.8657000000003"/>
    <n v="8175.3222999999998"/>
    <n v="8221.2649999999994"/>
    <n v="8257.0750000000007"/>
    <n v="9161.8799999999992"/>
    <n v="9201.7880000000005"/>
    <x v="0"/>
    <x v="0"/>
    <x v="0"/>
    <x v="0"/>
    <n v="1.1144125"/>
    <n v="1.1144125"/>
    <s v="1397.79"/>
    <s v="1397.79"/>
    <n v="-39.87960000000021"/>
    <n v="35.456599999999526"/>
    <n v="35.81000000000131"/>
    <n v="39.908000000001266"/>
  </r>
  <r>
    <x v="0"/>
    <s v="P16863645"/>
    <x v="0"/>
    <x v="0"/>
    <x v="0"/>
    <x v="0"/>
    <x v="0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1"/>
    <x v="1"/>
    <x v="1"/>
    <x v="1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2"/>
    <x v="2"/>
    <x v="2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3"/>
    <x v="3"/>
    <x v="3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4"/>
    <x v="4"/>
    <x v="4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921.5625"/>
    <n v="2923.6237999999998"/>
    <n v="2969.4895000000001"/>
    <n v="2969.6203999999998"/>
    <n v="2999.1842999999999"/>
    <n v="2999.3166999999999"/>
    <n v="7465.11"/>
    <n v="7465.11"/>
    <x v="0"/>
    <x v="0"/>
    <x v="0"/>
    <x v="0"/>
    <n v="1.0934832999999999"/>
    <n v="1.0934832999999999"/>
    <s v="7465.11"/>
    <s v="7465.11"/>
    <n v="2.0612999999998465"/>
    <n v="0.13089999999965585"/>
    <n v="0.13239999999996144"/>
    <n v="0"/>
  </r>
  <r>
    <x v="0"/>
    <s v="P16863645"/>
    <x v="0"/>
    <x v="5"/>
    <x v="5"/>
    <x v="5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923.6237999999998"/>
    <n v="2704.9135999999999"/>
    <n v="2969.6203999999998"/>
    <n v="2747.4692"/>
    <n v="2999.3166999999999"/>
    <n v="2774.9438"/>
    <n v="7465.11"/>
    <n v="7465.11"/>
    <x v="0"/>
    <x v="0"/>
    <x v="0"/>
    <x v="0"/>
    <n v="1.0934832999999999"/>
    <n v="1.0934832999999999"/>
    <s v="7465.11"/>
    <s v="7465.11"/>
    <n v="-218.71019999999999"/>
    <n v="-222.15119999999979"/>
    <n v="-224.37289999999985"/>
    <n v="0"/>
  </r>
  <r>
    <x v="0"/>
    <s v="P16863645"/>
    <x v="0"/>
    <x v="6"/>
    <x v="6"/>
    <x v="6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704.9135999999999"/>
    <n v="2715.038"/>
    <n v="2747.4692"/>
    <n v="2758.0715"/>
    <n v="2774.9438"/>
    <n v="2785.6523000000002"/>
    <n v="7465.11"/>
    <n v="7465.11"/>
    <x v="0"/>
    <x v="0"/>
    <x v="0"/>
    <x v="0"/>
    <n v="1.0934832999999999"/>
    <n v="1.0934832999999999"/>
    <s v="7465.11"/>
    <s v="7465.11"/>
    <n v="10.124400000000151"/>
    <n v="10.602300000000014"/>
    <n v="10.708500000000186"/>
    <n v="0"/>
  </r>
  <r>
    <x v="0"/>
    <s v="P16863645"/>
    <x v="0"/>
    <x v="7"/>
    <x v="7"/>
    <x v="7"/>
    <x v="1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8"/>
    <x v="8"/>
    <x v="8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9"/>
    <x v="9"/>
    <x v="9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x v="0"/>
    <s v="P16863645"/>
    <x v="0"/>
    <x v="10"/>
    <x v="10"/>
    <x v="10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715.038"/>
    <n v="2697.3904000000002"/>
    <n v="2758.0715"/>
    <n v="2740.1439999999998"/>
    <n v="2785.6523000000002"/>
    <n v="2767.5454"/>
    <n v="7465.11"/>
    <n v="7465.11"/>
    <x v="0"/>
    <x v="0"/>
    <x v="0"/>
    <x v="0"/>
    <n v="1.0934832999999999"/>
    <n v="1.0934832999999999"/>
    <s v="7465.11"/>
    <s v="7465.11"/>
    <n v="-17.647599999999784"/>
    <n v="-17.927500000000236"/>
    <n v="-18.106900000000223"/>
    <n v="0"/>
  </r>
  <r>
    <x v="0"/>
    <s v="P16863645"/>
    <x v="0"/>
    <x v="11"/>
    <x v="11"/>
    <x v="11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697.3904000000002"/>
    <n v="2642.6992"/>
    <n v="2740.1439999999998"/>
    <n v="2684.5859999999998"/>
    <n v="2767.5454"/>
    <n v="2711.4319999999998"/>
    <n v="7465.11"/>
    <n v="7465.11"/>
    <x v="0"/>
    <x v="0"/>
    <x v="0"/>
    <x v="0"/>
    <n v="1.0934832999999999"/>
    <n v="1.0934832999999999"/>
    <s v="7465.11"/>
    <s v="7465.11"/>
    <n v="-54.691200000000208"/>
    <n v="-55.557999999999993"/>
    <n v="-56.113400000000183"/>
    <n v="0"/>
  </r>
  <r>
    <x v="0"/>
    <s v="P16863645"/>
    <x v="0"/>
    <x v="12"/>
    <x v="12"/>
    <x v="12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642.6992"/>
    <n v="2652.5907999999999"/>
    <n v="2684.5859999999998"/>
    <n v="2694.6869999999999"/>
    <n v="2711.4319999999998"/>
    <n v="2721.6338000000001"/>
    <n v="7465.11"/>
    <n v="7465.11"/>
    <x v="0"/>
    <x v="0"/>
    <x v="0"/>
    <x v="0"/>
    <n v="1.0934832999999999"/>
    <n v="1.0934832999999999"/>
    <s v="7465.11"/>
    <s v="7465.11"/>
    <n v="9.8915999999999258"/>
    <n v="10.101000000000113"/>
    <n v="10.201800000000276"/>
    <n v="0"/>
  </r>
  <r>
    <x v="0"/>
    <s v="P16863645"/>
    <x v="0"/>
    <x v="13"/>
    <x v="13"/>
    <x v="13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38000000001"/>
    <n v="2721.6338000000001"/>
    <n v="7465.11"/>
    <n v="7475.8050000000003"/>
    <x v="0"/>
    <x v="0"/>
    <x v="0"/>
    <x v="0"/>
    <n v="1.0934832999999999"/>
    <n v="1.0934832999999999"/>
    <s v="7465.11"/>
    <s v="7475.805"/>
    <n v="0"/>
    <n v="0"/>
    <n v="0"/>
    <n v="10.695000000000618"/>
  </r>
  <r>
    <x v="0"/>
    <s v="P16863645"/>
    <x v="0"/>
    <x v="14"/>
    <x v="14"/>
    <x v="14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38000000001"/>
    <n v="2721.6338000000001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15"/>
    <x v="15"/>
    <x v="15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38000000001"/>
    <n v="2721.6338000000001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16"/>
    <x v="16"/>
    <x v="16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38000000001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1.9999999994979589E-4"/>
    <n v="0"/>
  </r>
  <r>
    <x v="0"/>
    <s v="P16863645"/>
    <x v="0"/>
    <x v="17"/>
    <x v="17"/>
    <x v="17"/>
    <x v="1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4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18"/>
    <x v="18"/>
    <x v="18"/>
    <x v="3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4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19"/>
    <x v="19"/>
    <x v="19"/>
    <x v="4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652.5907999999999"/>
    <n v="2652.5907999999999"/>
    <n v="2694.6869999999999"/>
    <n v="2694.6869999999999"/>
    <n v="2721.634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x v="0"/>
    <s v="P16863645"/>
    <x v="0"/>
    <x v="20"/>
    <x v="20"/>
    <x v="20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652.5907999999999"/>
    <n v="2658.5974000000001"/>
    <n v="2694.6869999999999"/>
    <n v="2695.0680000000002"/>
    <n v="2721.634"/>
    <n v="2722.0187999999998"/>
    <n v="7475.8050000000003"/>
    <n v="7475.8050000000003"/>
    <x v="0"/>
    <x v="0"/>
    <x v="0"/>
    <x v="0"/>
    <n v="1.0934832999999999"/>
    <n v="1.0934832999999999"/>
    <s v="7475.805"/>
    <s v="7475.805"/>
    <n v="6.0066000000001623"/>
    <n v="0.38100000000031287"/>
    <n v="0.38479999999981374"/>
    <n v="0"/>
  </r>
  <r>
    <x v="0"/>
    <s v="P16863645"/>
    <x v="0"/>
    <x v="21"/>
    <x v="21"/>
    <x v="21"/>
    <x v="2"/>
    <x v="0"/>
    <x v="0"/>
    <x v="3"/>
    <x v="3"/>
    <x v="1"/>
    <x v="1"/>
    <n v="1069.5"/>
    <n v="1069.5"/>
    <d v="1985-07-26T00:00:00"/>
    <d v="1985-07-26T00:00:00"/>
    <d v="2016-07-26T00:00:00"/>
    <d v="2016-07-26T00:00:00"/>
    <n v="31"/>
    <n v="31"/>
    <n v="44"/>
    <n v="44"/>
    <x v="1"/>
    <x v="1"/>
    <s v="NA"/>
    <s v="NA"/>
    <x v="0"/>
    <x v="0"/>
    <s v="NA"/>
    <s v="NA"/>
    <x v="0"/>
    <x v="0"/>
    <s v="5.75"/>
    <s v="5.75"/>
    <n v="2658.5974000000001"/>
    <n v="2648.6833000000001"/>
    <n v="2695.0680000000002"/>
    <n v="2704.4940000000001"/>
    <n v="2722.0187999999998"/>
    <n v="2731.5387999999998"/>
    <n v="7475.8050000000003"/>
    <n v="7475.8050000000003"/>
    <x v="0"/>
    <x v="0"/>
    <x v="0"/>
    <x v="0"/>
    <n v="1.0934832999999999"/>
    <n v="1.0934832999999999"/>
    <s v="7475.805"/>
    <s v="7475.805"/>
    <n v="-9.9140999999999622"/>
    <n v="9.4259999999999309"/>
    <n v="9.5199999999999818"/>
    <n v="0"/>
  </r>
  <r>
    <x v="0"/>
    <s v="P17135138"/>
    <x v="0"/>
    <x v="0"/>
    <x v="0"/>
    <x v="0"/>
    <x v="0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172.8395999999998"/>
    <n v="2172.8395999999998"/>
    <n v="2216.7112000000002"/>
    <n v="2216.7112000000002"/>
    <n v="2238.8784000000001"/>
    <n v="2238.8784000000001"/>
    <n v="2533.9458"/>
    <n v="2533.9458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1"/>
    <x v="1"/>
    <x v="1"/>
    <x v="1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172.8395999999998"/>
    <n v="2172.8395999999998"/>
    <n v="2216.7112000000002"/>
    <n v="2216.7112000000002"/>
    <n v="2238.8784000000001"/>
    <n v="2238.8784000000001"/>
    <n v="2533.9458"/>
    <n v="2533.9458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2"/>
    <x v="2"/>
    <x v="2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172.8395999999998"/>
    <n v="2172.8395999999998"/>
    <n v="2216.7112000000002"/>
    <n v="2216.7112000000002"/>
    <n v="2238.8784000000001"/>
    <n v="2238.8782000000001"/>
    <n v="2533.9458"/>
    <n v="2533.9458"/>
    <x v="0"/>
    <x v="0"/>
    <x v="0"/>
    <x v="0"/>
    <n v="1.1317925"/>
    <n v="1.1317925"/>
    <s v="488.65002"/>
    <s v="488.65002"/>
    <n v="0"/>
    <n v="0"/>
    <n v="-1.9999999994979589E-4"/>
    <n v="0"/>
  </r>
  <r>
    <x v="0"/>
    <s v="P17135138"/>
    <x v="0"/>
    <x v="3"/>
    <x v="3"/>
    <x v="3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172.8395999999998"/>
    <n v="2172.8395999999998"/>
    <n v="2216.7112000000002"/>
    <n v="2216.7112000000002"/>
    <n v="2238.8782000000001"/>
    <n v="2238.8782000000001"/>
    <n v="2533.9458"/>
    <n v="2533.9458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4"/>
    <x v="4"/>
    <x v="4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172.8395999999998"/>
    <n v="2173.4065000000001"/>
    <n v="2216.7112000000002"/>
    <n v="2216.7473"/>
    <n v="2238.8782000000001"/>
    <n v="2238.9148"/>
    <n v="2533.9458"/>
    <n v="2533.9870000000001"/>
    <x v="0"/>
    <x v="0"/>
    <x v="0"/>
    <x v="0"/>
    <n v="1.1317925"/>
    <n v="1.1317925"/>
    <s v="488.65002"/>
    <s v="488.65002"/>
    <n v="0.56690000000025975"/>
    <n v="3.6099999999805732E-2"/>
    <n v="3.6599999999907595E-2"/>
    <n v="4.1200000000117143E-2"/>
  </r>
  <r>
    <x v="0"/>
    <s v="P17135138"/>
    <x v="0"/>
    <x v="5"/>
    <x v="5"/>
    <x v="5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173.4065000000001"/>
    <n v="2010.8186000000001"/>
    <n v="2216.7473"/>
    <n v="2050.9169999999999"/>
    <n v="2238.9148"/>
    <n v="2071.4259999999999"/>
    <n v="2533.9870000000001"/>
    <n v="2344.4247999999998"/>
    <x v="0"/>
    <x v="0"/>
    <x v="0"/>
    <x v="0"/>
    <n v="1.1317925"/>
    <n v="1.1317925"/>
    <s v="488.65002"/>
    <s v="488.65002"/>
    <n v="-162.58789999999999"/>
    <n v="-165.83030000000008"/>
    <n v="-167.48880000000008"/>
    <n v="-189.5622000000003"/>
  </r>
  <r>
    <x v="0"/>
    <s v="P17135138"/>
    <x v="0"/>
    <x v="6"/>
    <x v="6"/>
    <x v="6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10.8186000000001"/>
    <n v="2020.8477"/>
    <n v="2050.9169999999999"/>
    <n v="2060.8303000000001"/>
    <n v="2071.4259999999999"/>
    <n v="2081.4387000000002"/>
    <n v="2344.4247999999998"/>
    <n v="2355.7566000000002"/>
    <x v="0"/>
    <x v="0"/>
    <x v="0"/>
    <x v="0"/>
    <n v="1.1317925"/>
    <n v="1.1317925"/>
    <s v="488.65002"/>
    <s v="488.65002"/>
    <n v="10.029099999999971"/>
    <n v="9.913300000000163"/>
    <n v="10.012700000000223"/>
    <n v="11.331800000000385"/>
  </r>
  <r>
    <x v="0"/>
    <s v="P17135138"/>
    <x v="0"/>
    <x v="7"/>
    <x v="7"/>
    <x v="7"/>
    <x v="1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8"/>
    <x v="8"/>
    <x v="8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9"/>
    <x v="9"/>
    <x v="9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x v="0"/>
    <s v="P17135138"/>
    <x v="0"/>
    <x v="10"/>
    <x v="10"/>
    <x v="10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20.8477"/>
    <n v="2007.7121999999999"/>
    <n v="2060.8303000000001"/>
    <n v="2047.4349"/>
    <n v="2081.4387000000002"/>
    <n v="2067.9092000000001"/>
    <n v="2355.7566000000002"/>
    <n v="2340.444"/>
    <x v="0"/>
    <x v="0"/>
    <x v="0"/>
    <x v="0"/>
    <n v="1.1317925"/>
    <n v="1.1317925"/>
    <s v="488.65002"/>
    <s v="488.65002"/>
    <n v="-13.135500000000093"/>
    <n v="-13.395400000000109"/>
    <n v="-13.529500000000098"/>
    <n v="-15.312600000000202"/>
  </r>
  <r>
    <x v="0"/>
    <s v="P17135138"/>
    <x v="0"/>
    <x v="11"/>
    <x v="11"/>
    <x v="11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07.7121999999999"/>
    <n v="2000.9232"/>
    <n v="2047.4349"/>
    <n v="2040.5118"/>
    <n v="2067.9092000000001"/>
    <n v="2060.9169999999999"/>
    <n v="2340.444"/>
    <n v="2332.5302999999999"/>
    <x v="0"/>
    <x v="0"/>
    <x v="0"/>
    <x v="0"/>
    <n v="1.1317925"/>
    <n v="1.1317925"/>
    <s v="488.65002"/>
    <s v="488.65002"/>
    <n v="-6.7889999999999873"/>
    <n v="-6.9230999999999767"/>
    <n v="-6.992200000000139"/>
    <n v="-7.9137000000000626"/>
  </r>
  <r>
    <x v="0"/>
    <s v="P17135138"/>
    <x v="0"/>
    <x v="12"/>
    <x v="12"/>
    <x v="12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00.9232"/>
    <n v="2010.903"/>
    <n v="2040.5118"/>
    <n v="2050.1559999999999"/>
    <n v="2060.9169999999999"/>
    <n v="2070.6574999999998"/>
    <n v="2332.5302999999999"/>
    <n v="2343.5547000000001"/>
    <x v="0"/>
    <x v="0"/>
    <x v="0"/>
    <x v="0"/>
    <n v="1.1317925"/>
    <n v="1.1317925"/>
    <s v="488.65002"/>
    <s v="488.65002"/>
    <n v="9.9798000000000684"/>
    <n v="9.6441999999999553"/>
    <n v="9.7404999999998836"/>
    <n v="11.024400000000242"/>
  </r>
  <r>
    <x v="0"/>
    <s v="P17135138"/>
    <x v="0"/>
    <x v="13"/>
    <x v="13"/>
    <x v="13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8.65002"/>
    <s v="489.4344"/>
    <n v="0"/>
    <n v="0"/>
    <n v="0"/>
    <n v="0"/>
  </r>
  <r>
    <x v="0"/>
    <s v="P17135138"/>
    <x v="0"/>
    <x v="14"/>
    <x v="14"/>
    <x v="14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5"/>
    <x v="15"/>
    <x v="15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6"/>
    <x v="16"/>
    <x v="16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7"/>
    <x v="17"/>
    <x v="17"/>
    <x v="1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8"/>
    <x v="18"/>
    <x v="18"/>
    <x v="3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19"/>
    <x v="19"/>
    <x v="19"/>
    <x v="4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x v="0"/>
    <s v="P17135138"/>
    <x v="0"/>
    <x v="20"/>
    <x v="20"/>
    <x v="20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10.903"/>
    <n v="2015.3363999999999"/>
    <n v="2050.1559999999999"/>
    <n v="2050.4382000000001"/>
    <n v="2070.6574999999998"/>
    <n v="2070.9425999999999"/>
    <n v="2343.5547000000001"/>
    <n v="2343.8773999999999"/>
    <x v="0"/>
    <x v="0"/>
    <x v="0"/>
    <x v="0"/>
    <n v="1.1317925"/>
    <n v="1.1317925"/>
    <s v="489.4344"/>
    <s v="489.4344"/>
    <n v="4.4333999999998923"/>
    <n v="0.28220000000010259"/>
    <n v="0.28510000000005675"/>
    <n v="0.32269999999971333"/>
  </r>
  <r>
    <x v="0"/>
    <s v="P17135138"/>
    <x v="0"/>
    <x v="21"/>
    <x v="21"/>
    <x v="21"/>
    <x v="2"/>
    <x v="0"/>
    <x v="0"/>
    <x v="2"/>
    <x v="2"/>
    <x v="0"/>
    <x v="0"/>
    <n v="160.60499999999999"/>
    <n v="160.60499999999999"/>
    <d v="1990-07-09T00:00:00"/>
    <d v="1990-07-09T00:00:00"/>
    <d v="2011-07-09T00:00:00"/>
    <d v="2011-07-09T00:00:00"/>
    <n v="43"/>
    <n v="43"/>
    <n v="32"/>
    <n v="32"/>
    <x v="0"/>
    <x v="0"/>
    <s v="NA"/>
    <s v="NA"/>
    <x v="0"/>
    <x v="0"/>
    <s v="NA"/>
    <s v="NA"/>
    <x v="1"/>
    <x v="1"/>
    <s v="7.47"/>
    <s v="7.47"/>
    <n v="2015.3363999999999"/>
    <n v="2005.3347000000001"/>
    <n v="2050.4382000000001"/>
    <n v="2059.3696"/>
    <n v="2070.9425999999999"/>
    <n v="2079.9634000000001"/>
    <n v="2343.8773999999999"/>
    <n v="2354.0871999999999"/>
    <x v="0"/>
    <x v="0"/>
    <x v="0"/>
    <x v="0"/>
    <n v="1.1317925"/>
    <n v="1.1317925"/>
    <s v="489.4344"/>
    <s v="489.4344"/>
    <n v="-10.001699999999801"/>
    <n v="8.9313999999999396"/>
    <n v="9.0208000000002357"/>
    <n v="10.209800000000087"/>
  </r>
  <r>
    <x v="0"/>
    <s v="P17229563"/>
    <x v="0"/>
    <x v="0"/>
    <x v="0"/>
    <x v="0"/>
    <x v="0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1"/>
    <x v="1"/>
    <x v="1"/>
    <x v="1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2"/>
    <x v="2"/>
    <x v="2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3"/>
    <x v="3"/>
    <x v="3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4"/>
    <x v="4"/>
    <x v="4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8.1638950000000001"/>
    <n v="8.1696550000000006"/>
    <n v="8.3044370000000001"/>
    <n v="8.3048020000000005"/>
    <n v="8.3874809999999993"/>
    <n v="8.3878500000000003"/>
    <n v="514.74990000000003"/>
    <n v="514.74990000000003"/>
    <x v="0"/>
    <x v="0"/>
    <x v="0"/>
    <x v="0"/>
    <n v="1.0779415000000001"/>
    <n v="1.0779415000000001"/>
    <s v="514.7499"/>
    <s v="514.7499"/>
    <n v="5.7600000000004314E-3"/>
    <n v="3.6500000000039279E-4"/>
    <n v="3.690000000009519E-4"/>
    <n v="0"/>
  </r>
  <r>
    <x v="0"/>
    <s v="P17229563"/>
    <x v="0"/>
    <x v="5"/>
    <x v="5"/>
    <x v="5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8.1696550000000006"/>
    <n v="7.5585000000000004"/>
    <n v="8.3048020000000005"/>
    <n v="7.6835370000000003"/>
    <n v="8.3878500000000003"/>
    <n v="7.7603720000000003"/>
    <n v="514.74990000000003"/>
    <n v="514.74990000000003"/>
    <x v="0"/>
    <x v="0"/>
    <x v="0"/>
    <x v="0"/>
    <n v="1.0779415000000001"/>
    <n v="1.0779415000000001"/>
    <s v="514.7499"/>
    <s v="514.7499"/>
    <n v="-0.61115500000000011"/>
    <n v="-0.62126500000000018"/>
    <n v="-0.62747799999999998"/>
    <n v="0"/>
  </r>
  <r>
    <x v="0"/>
    <s v="P17229563"/>
    <x v="0"/>
    <x v="6"/>
    <x v="6"/>
    <x v="6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5585000000000004"/>
    <n v="7.5867915000000004"/>
    <n v="7.6835370000000003"/>
    <n v="7.7131869999999996"/>
    <n v="7.7603720000000003"/>
    <n v="7.7903190000000002"/>
    <n v="514.74990000000003"/>
    <n v="514.74990000000003"/>
    <x v="0"/>
    <x v="0"/>
    <x v="0"/>
    <x v="0"/>
    <n v="1.0779415000000001"/>
    <n v="1.0779415000000001"/>
    <s v="514.7499"/>
    <s v="514.7499"/>
    <n v="2.8291499999999914E-2"/>
    <n v="2.9649999999999288E-2"/>
    <n v="2.9946999999999946E-2"/>
    <n v="0"/>
  </r>
  <r>
    <x v="0"/>
    <s v="P17229563"/>
    <x v="0"/>
    <x v="7"/>
    <x v="7"/>
    <x v="7"/>
    <x v="1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8"/>
    <x v="8"/>
    <x v="8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9"/>
    <x v="9"/>
    <x v="9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x v="0"/>
    <s v="P17229563"/>
    <x v="0"/>
    <x v="10"/>
    <x v="10"/>
    <x v="10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5867915000000004"/>
    <n v="7.537477"/>
    <n v="7.7131869999999996"/>
    <n v="7.6630516000000002"/>
    <n v="7.7903190000000002"/>
    <n v="7.7396820000000002"/>
    <n v="514.74990000000003"/>
    <n v="514.74990000000003"/>
    <x v="0"/>
    <x v="0"/>
    <x v="0"/>
    <x v="0"/>
    <n v="1.0779415000000001"/>
    <n v="1.0779415000000001"/>
    <s v="514.7499"/>
    <s v="514.7499"/>
    <n v="-4.9314500000000372E-2"/>
    <n v="-5.0135399999999386E-2"/>
    <n v="-5.0637000000000043E-2"/>
    <n v="0"/>
  </r>
  <r>
    <x v="0"/>
    <s v="P17229563"/>
    <x v="0"/>
    <x v="11"/>
    <x v="11"/>
    <x v="11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537477"/>
    <n v="7.1430049999999996"/>
    <n v="7.6630516000000002"/>
    <n v="7.2620076999999998"/>
    <n v="7.7396820000000002"/>
    <n v="7.3346276000000001"/>
    <n v="514.74990000000003"/>
    <n v="514.74990000000003"/>
    <x v="0"/>
    <x v="0"/>
    <x v="0"/>
    <x v="0"/>
    <n v="1.0779415000000001"/>
    <n v="1.0779415000000001"/>
    <s v="514.7499"/>
    <s v="514.7499"/>
    <n v="-0.39447200000000038"/>
    <n v="-0.40104390000000034"/>
    <n v="-0.40505440000000004"/>
    <n v="0"/>
  </r>
  <r>
    <x v="0"/>
    <s v="P17229563"/>
    <x v="0"/>
    <x v="12"/>
    <x v="12"/>
    <x v="12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1430049999999996"/>
    <n v="7.1697410000000001"/>
    <n v="7.2620076999999998"/>
    <n v="7.2893314"/>
    <n v="7.3346276000000001"/>
    <n v="7.3622246000000002"/>
    <n v="514.74990000000003"/>
    <n v="514.74990000000003"/>
    <x v="0"/>
    <x v="0"/>
    <x v="0"/>
    <x v="0"/>
    <n v="1.0779415000000001"/>
    <n v="1.0779415000000001"/>
    <s v="514.7499"/>
    <s v="514.7499"/>
    <n v="2.6736000000000537E-2"/>
    <n v="2.7323700000000173E-2"/>
    <n v="2.7597000000000094E-2"/>
    <n v="0"/>
  </r>
  <r>
    <x v="0"/>
    <s v="P17229563"/>
    <x v="0"/>
    <x v="13"/>
    <x v="13"/>
    <x v="13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6000000002"/>
    <n v="7.3622246000000002"/>
    <n v="514.74990000000003"/>
    <n v="515.50800000000004"/>
    <x v="0"/>
    <x v="0"/>
    <x v="0"/>
    <x v="0"/>
    <n v="1.0779415000000001"/>
    <n v="1.0779415000000001"/>
    <s v="514.7499"/>
    <s v="515.508"/>
    <n v="0"/>
    <n v="0"/>
    <n v="0"/>
    <n v="0.7581000000000131"/>
  </r>
  <r>
    <x v="0"/>
    <s v="P17229563"/>
    <x v="0"/>
    <x v="14"/>
    <x v="14"/>
    <x v="14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6000000002"/>
    <n v="7.3622246000000002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15"/>
    <x v="15"/>
    <x v="15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6000000002"/>
    <n v="7.3622246000000002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16"/>
    <x v="16"/>
    <x v="16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6000000002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3.9999999934536845E-7"/>
    <n v="0"/>
  </r>
  <r>
    <x v="0"/>
    <s v="P17229563"/>
    <x v="0"/>
    <x v="17"/>
    <x v="17"/>
    <x v="17"/>
    <x v="1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9999999996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18"/>
    <x v="18"/>
    <x v="18"/>
    <x v="3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9999999996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19"/>
    <x v="19"/>
    <x v="19"/>
    <x v="4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1697410000000001"/>
    <n v="7.1697410000000001"/>
    <n v="7.2893314"/>
    <n v="7.2893314"/>
    <n v="7.3622249999999996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x v="0"/>
    <s v="P17229563"/>
    <x v="0"/>
    <x v="20"/>
    <x v="20"/>
    <x v="20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1697410000000001"/>
    <n v="7.1859764999999998"/>
    <n v="7.2893314"/>
    <n v="7.2903624000000002"/>
    <n v="7.3622249999999996"/>
    <n v="7.3632660000000003"/>
    <n v="515.50800000000004"/>
    <n v="515.50800000000004"/>
    <x v="0"/>
    <x v="0"/>
    <x v="0"/>
    <x v="0"/>
    <n v="1.0779415000000001"/>
    <n v="1.0779415000000001"/>
    <s v="515.508"/>
    <s v="515.508"/>
    <n v="1.6235499999999625E-2"/>
    <n v="1.0310000000002262E-3"/>
    <n v="1.0410000000007358E-3"/>
    <n v="0"/>
  </r>
  <r>
    <x v="0"/>
    <s v="P17229563"/>
    <x v="0"/>
    <x v="21"/>
    <x v="21"/>
    <x v="21"/>
    <x v="2"/>
    <x v="0"/>
    <x v="0"/>
    <x v="3"/>
    <x v="3"/>
    <x v="1"/>
    <x v="1"/>
    <n v="75.81"/>
    <n v="75.81"/>
    <d v="1986-11-28T00:00:00"/>
    <d v="1986-11-28T00:00:00"/>
    <d v="2007-11-28T00:00:00"/>
    <d v="2007-11-28T00:00:00"/>
    <n v="21"/>
    <n v="21"/>
    <n v="54"/>
    <n v="54"/>
    <x v="0"/>
    <x v="0"/>
    <s v="NA"/>
    <s v="NA"/>
    <x v="0"/>
    <x v="0"/>
    <s v="NA"/>
    <s v="NA"/>
    <x v="1"/>
    <x v="1"/>
    <s v="7.22"/>
    <s v="7.22"/>
    <n v="7.1859764999999998"/>
    <n v="7.1591797000000001"/>
    <n v="7.2903624000000002"/>
    <n v="7.3158599999999998"/>
    <n v="7.3632660000000003"/>
    <n v="7.3890184999999997"/>
    <n v="515.50800000000004"/>
    <n v="515.50800000000004"/>
    <x v="0"/>
    <x v="0"/>
    <x v="0"/>
    <x v="0"/>
    <n v="1.0779415000000001"/>
    <n v="1.0779415000000001"/>
    <s v="515.508"/>
    <s v="515.508"/>
    <n v="-2.6796799999999621E-2"/>
    <n v="2.5497599999999565E-2"/>
    <n v="2.5752499999999401E-2"/>
    <n v="0"/>
  </r>
  <r>
    <x v="0"/>
    <s v="P17284270"/>
    <x v="0"/>
    <x v="0"/>
    <x v="0"/>
    <x v="0"/>
    <x v="0"/>
    <x v="0"/>
    <x v="0"/>
    <x v="2"/>
    <x v="2"/>
    <x v="2"/>
    <x v="2"/>
    <n v="87.21"/>
    <n v="87.21"/>
    <d v="1994-07-28T00:00:00"/>
    <d v="1994-07-28T00:00:00"/>
    <d v="2025-01-01T00:00:00"/>
    <d v="2025-01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72.18349999999998"/>
    <n v="872.18349999999998"/>
    <n v="890.98955999999998"/>
    <n v="890.98955999999998"/>
    <n v="899.89940000000001"/>
    <n v="899.89940000000001"/>
    <n v="1016.1275000000001"/>
    <n v="1016.1275000000001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1"/>
    <x v="1"/>
    <x v="1"/>
    <x v="1"/>
    <x v="0"/>
    <x v="0"/>
    <x v="2"/>
    <x v="2"/>
    <x v="2"/>
    <x v="2"/>
    <n v="87.21"/>
    <n v="87.21"/>
    <d v="1994-07-28T00:00:00"/>
    <d v="1994-07-28T00:00:00"/>
    <d v="2025-01-01T00:00:00"/>
    <d v="2025-01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72.18349999999998"/>
    <n v="872.18349999999998"/>
    <n v="890.98955999999998"/>
    <n v="890.98955999999998"/>
    <n v="899.89940000000001"/>
    <n v="899.89940000000001"/>
    <n v="1016.1275000000001"/>
    <n v="1016.1275000000001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2"/>
    <x v="2"/>
    <x v="2"/>
    <x v="2"/>
    <x v="0"/>
    <x v="0"/>
    <x v="2"/>
    <x v="2"/>
    <x v="2"/>
    <x v="2"/>
    <n v="87.21"/>
    <n v="87.21"/>
    <d v="1994-07-28T00:00:00"/>
    <d v="1994-07-28T00:00:00"/>
    <d v="2025-01-01T00:00:00"/>
    <d v="2025-01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72.18349999999998"/>
    <n v="872.18349999999998"/>
    <n v="890.98955999999998"/>
    <n v="890.98955999999998"/>
    <n v="899.89940000000001"/>
    <n v="899.89949999999999"/>
    <n v="1016.1275000000001"/>
    <n v="1016.1275000000001"/>
    <x v="0"/>
    <x v="0"/>
    <x v="0"/>
    <x v="0"/>
    <n v="1.1291567"/>
    <n v="1.1291567"/>
    <s v="490.9923"/>
    <s v="490.9923"/>
    <n v="0"/>
    <n v="0"/>
    <n v="9.9999999974897946E-5"/>
    <n v="0"/>
  </r>
  <r>
    <x v="0"/>
    <s v="P17284270"/>
    <x v="0"/>
    <x v="3"/>
    <x v="3"/>
    <x v="3"/>
    <x v="2"/>
    <x v="0"/>
    <x v="0"/>
    <x v="2"/>
    <x v="2"/>
    <x v="2"/>
    <x v="2"/>
    <n v="87.21"/>
    <n v="87.21"/>
    <d v="1994-07-28T00:00:00"/>
    <d v="1994-07-28T00:00:00"/>
    <d v="2025-01-01T00:00:00"/>
    <d v="2025-01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72.18349999999998"/>
    <n v="872.18349999999998"/>
    <n v="890.98955999999998"/>
    <n v="890.98955999999998"/>
    <n v="899.89949999999999"/>
    <n v="899.89949999999999"/>
    <n v="1016.1275000000001"/>
    <n v="1016.1275000000001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4"/>
    <x v="4"/>
    <x v="4"/>
    <x v="2"/>
    <x v="0"/>
    <x v="0"/>
    <x v="2"/>
    <x v="2"/>
    <x v="2"/>
    <x v="2"/>
    <n v="87.21"/>
    <n v="87.21"/>
    <d v="1994-07-28T00:00:00"/>
    <d v="1994-07-28T00:00:00"/>
    <d v="2025-01-01T00:00:00"/>
    <d v="2025-01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72.18349999999998"/>
    <n v="872.41110000000003"/>
    <n v="890.98955999999998"/>
    <n v="891.00409999999999"/>
    <n v="899.89949999999999"/>
    <n v="899.91409999999996"/>
    <n v="1016.1275000000001"/>
    <n v="1016.1441"/>
    <x v="0"/>
    <x v="0"/>
    <x v="0"/>
    <x v="0"/>
    <n v="1.1291567"/>
    <n v="1.1291567"/>
    <s v="490.9923"/>
    <s v="490.9923"/>
    <n v="0.2276000000000522"/>
    <n v="1.4540000000010878E-2"/>
    <n v="1.4599999999973079E-2"/>
    <n v="1.6599999999925785E-2"/>
  </r>
  <r>
    <x v="0"/>
    <s v="P17284270"/>
    <x v="0"/>
    <x v="5"/>
    <x v="5"/>
    <x v="5"/>
    <x v="2"/>
    <x v="0"/>
    <x v="0"/>
    <x v="2"/>
    <x v="2"/>
    <x v="2"/>
    <x v="2"/>
    <n v="87.21"/>
    <n v="87.21"/>
    <d v="1994-07-28T00:00:00"/>
    <d v="1994-07-28T00:00:00"/>
    <d v="2025-01-01T00:00:00"/>
    <d v="2025-01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72.41110000000003"/>
    <n v="807.29254000000003"/>
    <n v="891.00409999999999"/>
    <n v="824.49634000000003"/>
    <n v="899.91409999999996"/>
    <n v="832.74130000000002"/>
    <n v="1016.1441"/>
    <n v="940.29549999999995"/>
    <x v="0"/>
    <x v="0"/>
    <x v="0"/>
    <x v="0"/>
    <n v="1.1291567"/>
    <n v="1.1291567"/>
    <s v="490.9923"/>
    <s v="490.9923"/>
    <n v="-65.118560000000002"/>
    <n v="-66.507759999999962"/>
    <n v="-67.172799999999938"/>
    <n v="-75.848600000000033"/>
  </r>
  <r>
    <x v="0"/>
    <s v="P17284270"/>
    <x v="0"/>
    <x v="6"/>
    <x v="6"/>
    <x v="6"/>
    <x v="2"/>
    <x v="0"/>
    <x v="0"/>
    <x v="2"/>
    <x v="2"/>
    <x v="2"/>
    <x v="2"/>
    <n v="87.21"/>
    <n v="87.21"/>
    <d v="1994-07-28T00:00:00"/>
    <d v="1994-07-28T00:00:00"/>
    <d v="2025-01-01T00:00:00"/>
    <d v="2025-01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07.29254000000003"/>
    <n v="811.31899999999996"/>
    <n v="824.49634000000003"/>
    <n v="828.48159999999996"/>
    <n v="832.74130000000002"/>
    <n v="836.76639999999998"/>
    <n v="940.29549999999995"/>
    <n v="944.84045000000003"/>
    <x v="0"/>
    <x v="0"/>
    <x v="0"/>
    <x v="0"/>
    <n v="1.1291567"/>
    <n v="1.1291567"/>
    <s v="490.9923"/>
    <s v="490.9923"/>
    <n v="4.0264599999999291"/>
    <n v="3.9852599999999256"/>
    <n v="4.0250999999999522"/>
    <n v="4.5449500000000853"/>
  </r>
  <r>
    <x v="0"/>
    <s v="P17284270"/>
    <x v="0"/>
    <x v="7"/>
    <x v="7"/>
    <x v="7"/>
    <x v="1"/>
    <x v="0"/>
    <x v="2"/>
    <x v="2"/>
    <x v="2"/>
    <x v="2"/>
    <x v="2"/>
    <n v="87.21"/>
    <n v="87.21"/>
    <d v="1994-07-28T00:00:00"/>
    <d v="1994-07-28T00:00:00"/>
    <d v="2025-01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11.31899999999996"/>
    <n v="811.31899999999996"/>
    <n v="828.48159999999996"/>
    <n v="828.48159999999996"/>
    <n v="836.76639999999998"/>
    <n v="836.76639999999998"/>
    <n v="944.84045000000003"/>
    <n v="944.84045000000003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8"/>
    <x v="8"/>
    <x v="8"/>
    <x v="2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11.31899999999996"/>
    <n v="811.31899999999996"/>
    <n v="828.48159999999996"/>
    <n v="828.48159999999996"/>
    <n v="836.76639999999998"/>
    <n v="836.76639999999998"/>
    <n v="944.84045000000003"/>
    <n v="944.84045000000003"/>
    <x v="0"/>
    <x v="0"/>
    <x v="0"/>
    <x v="0"/>
    <n v="1.1291567"/>
    <n v="1.1291567"/>
    <s v="490.9923"/>
    <s v="490.9923"/>
    <n v="0"/>
    <n v="0"/>
    <n v="0"/>
    <n v="0"/>
  </r>
  <r>
    <x v="0"/>
    <s v="P17284270"/>
    <x v="0"/>
    <x v="9"/>
    <x v="9"/>
    <x v="9"/>
    <x v="2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11.31899999999996"/>
    <n v="811.70129999999995"/>
    <n v="828.48159999999996"/>
    <n v="828.86389999999994"/>
    <n v="836.76639999999998"/>
    <n v="837.15250000000003"/>
    <n v="944.84045000000003"/>
    <n v="945.27639999999997"/>
    <x v="0"/>
    <x v="0"/>
    <x v="0"/>
    <x v="0"/>
    <n v="1.1291567"/>
    <n v="1.1291567"/>
    <s v="490.9923"/>
    <s v="490.9923"/>
    <n v="0.38229999999998654"/>
    <n v="0.38229999999998654"/>
    <n v="0.38610000000005584"/>
    <n v="0.43594999999993433"/>
  </r>
  <r>
    <x v="0"/>
    <s v="P17284270"/>
    <x v="0"/>
    <x v="10"/>
    <x v="10"/>
    <x v="10"/>
    <x v="2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11.70129999999995"/>
    <n v="806.42523000000006"/>
    <n v="828.86389999999994"/>
    <n v="823.47626000000002"/>
    <n v="837.15250000000003"/>
    <n v="831.71100000000001"/>
    <n v="945.27639999999997"/>
    <n v="939.13210000000004"/>
    <x v="0"/>
    <x v="0"/>
    <x v="0"/>
    <x v="0"/>
    <n v="1.1291567"/>
    <n v="1.1291567"/>
    <s v="490.9923"/>
    <s v="490.9923"/>
    <n v="-5.2760699999998906"/>
    <n v="-5.3876399999999194"/>
    <n v="-5.4415000000000191"/>
    <n v="-6.1442999999999302"/>
  </r>
  <r>
    <x v="0"/>
    <s v="P17284270"/>
    <x v="0"/>
    <x v="11"/>
    <x v="11"/>
    <x v="11"/>
    <x v="2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06.42523000000006"/>
    <n v="803.39544999999998"/>
    <n v="823.47626000000002"/>
    <n v="820.38239999999996"/>
    <n v="831.71100000000001"/>
    <n v="828.58619999999996"/>
    <n v="939.13210000000004"/>
    <n v="935.60364000000004"/>
    <x v="0"/>
    <x v="0"/>
    <x v="0"/>
    <x v="0"/>
    <n v="1.1291567"/>
    <n v="1.1291567"/>
    <s v="490.9923"/>
    <s v="490.9923"/>
    <n v="-3.0297800000000734"/>
    <n v="-3.0938600000000633"/>
    <n v="-3.1248000000000502"/>
    <n v="-3.5284599999999955"/>
  </r>
  <r>
    <x v="0"/>
    <s v="P17284270"/>
    <x v="0"/>
    <x v="12"/>
    <x v="12"/>
    <x v="12"/>
    <x v="2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03.39544999999998"/>
    <n v="807.40239999999994"/>
    <n v="820.38239999999996"/>
    <n v="824.25977"/>
    <n v="828.58619999999996"/>
    <n v="832.50239999999997"/>
    <n v="935.60364000000004"/>
    <n v="940.02562999999998"/>
    <x v="0"/>
    <x v="0"/>
    <x v="0"/>
    <x v="0"/>
    <n v="1.1291567"/>
    <n v="1.1291567"/>
    <s v="490.9923"/>
    <s v="490.9923"/>
    <n v="4.0069499999999607"/>
    <n v="3.8773700000000417"/>
    <n v="3.9162000000000035"/>
    <n v="4.421989999999937"/>
  </r>
  <r>
    <x v="0"/>
    <s v="P17284270"/>
    <x v="0"/>
    <x v="13"/>
    <x v="13"/>
    <x v="13"/>
    <x v="2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0.9923"/>
    <s v="491.86438"/>
    <n v="0"/>
    <n v="0"/>
    <n v="0"/>
    <n v="0"/>
  </r>
  <r>
    <x v="0"/>
    <s v="P17284270"/>
    <x v="0"/>
    <x v="14"/>
    <x v="14"/>
    <x v="14"/>
    <x v="2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15"/>
    <x v="15"/>
    <x v="15"/>
    <x v="2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16"/>
    <x v="16"/>
    <x v="16"/>
    <x v="2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62999999998"/>
    <n v="940.02570000000003"/>
    <x v="0"/>
    <x v="0"/>
    <x v="0"/>
    <x v="0"/>
    <n v="1.1291567"/>
    <n v="1.1291567"/>
    <s v="491.86438"/>
    <s v="491.86438"/>
    <n v="0"/>
    <n v="0"/>
    <n v="0"/>
    <n v="7.0000000050640665E-5"/>
  </r>
  <r>
    <x v="0"/>
    <s v="P17284270"/>
    <x v="0"/>
    <x v="17"/>
    <x v="17"/>
    <x v="17"/>
    <x v="1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70000000003"/>
    <n v="940.02570000000003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18"/>
    <x v="18"/>
    <x v="18"/>
    <x v="3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70000000003"/>
    <n v="940.02570000000003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19"/>
    <x v="19"/>
    <x v="19"/>
    <x v="4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07.40239999999994"/>
    <n v="807.40239999999994"/>
    <n v="824.25977"/>
    <n v="824.25977"/>
    <n v="832.50239999999997"/>
    <n v="832.50239999999997"/>
    <n v="940.02570000000003"/>
    <n v="940.02570000000003"/>
    <x v="0"/>
    <x v="0"/>
    <x v="0"/>
    <x v="0"/>
    <n v="1.1291567"/>
    <n v="1.1291567"/>
    <s v="491.86438"/>
    <s v="491.86438"/>
    <n v="0"/>
    <n v="0"/>
    <n v="0"/>
    <n v="0"/>
  </r>
  <r>
    <x v="0"/>
    <s v="P17284270"/>
    <x v="0"/>
    <x v="20"/>
    <x v="20"/>
    <x v="20"/>
    <x v="2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07.40239999999994"/>
    <n v="809.56299999999999"/>
    <n v="824.25977"/>
    <n v="824.75365999999997"/>
    <n v="832.50239999999997"/>
    <n v="833.00116000000003"/>
    <n v="940.02570000000003"/>
    <n v="940.58889999999997"/>
    <x v="0"/>
    <x v="0"/>
    <x v="0"/>
    <x v="0"/>
    <n v="1.1291567"/>
    <n v="1.1291567"/>
    <s v="491.86438"/>
    <s v="491.86438"/>
    <n v="2.1606000000000449"/>
    <n v="0.49388999999996486"/>
    <n v="0.49876000000006115"/>
    <n v="0.56319999999993797"/>
  </r>
  <r>
    <x v="0"/>
    <s v="P17284270"/>
    <x v="0"/>
    <x v="21"/>
    <x v="21"/>
    <x v="21"/>
    <x v="2"/>
    <x v="2"/>
    <x v="2"/>
    <x v="2"/>
    <x v="2"/>
    <x v="2"/>
    <x v="2"/>
    <n v="87.21"/>
    <n v="87.21"/>
    <d v="1994-07-28T00:00:00"/>
    <d v="1994-07-28T00:00:00"/>
    <d v="2025-02-01T00:00:00"/>
    <d v="2025-02-01T00:00:00"/>
    <n v="38"/>
    <n v="38"/>
    <n v="37"/>
    <n v="37"/>
    <x v="0"/>
    <x v="0"/>
    <s v="NA"/>
    <s v="NA"/>
    <x v="0"/>
    <x v="0"/>
    <s v="NA"/>
    <s v="NA"/>
    <x v="1"/>
    <x v="1"/>
    <s v="4.59"/>
    <s v="4.59"/>
    <n v="809.56299999999999"/>
    <n v="805.5453"/>
    <n v="824.75365999999997"/>
    <n v="828.34619999999995"/>
    <n v="833.00116000000003"/>
    <n v="836.62969999999996"/>
    <n v="940.58889999999997"/>
    <n v="944.68604000000005"/>
    <x v="0"/>
    <x v="0"/>
    <x v="0"/>
    <x v="0"/>
    <n v="1.1291567"/>
    <n v="1.1291567"/>
    <s v="491.86438"/>
    <s v="491.86438"/>
    <n v="-4.0176999999999907"/>
    <n v="3.5925399999999854"/>
    <n v="3.6285399999999299"/>
    <n v="4.0971400000000813"/>
  </r>
  <r>
    <x v="0"/>
    <s v="P17941337"/>
    <x v="0"/>
    <x v="0"/>
    <x v="0"/>
    <x v="0"/>
    <x v="0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3484.42"/>
    <n v="13484.42"/>
    <n v="13720.665999999999"/>
    <n v="13720.665999999999"/>
    <n v="13857.873"/>
    <n v="13857.873"/>
    <n v="16185.291999999999"/>
    <n v="16185.291999999999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1"/>
    <x v="1"/>
    <x v="1"/>
    <x v="1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3484.42"/>
    <n v="13484.42"/>
    <n v="13720.665999999999"/>
    <n v="13720.665999999999"/>
    <n v="13857.873"/>
    <n v="13857.873"/>
    <n v="16185.291999999999"/>
    <n v="16185.291999999999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2"/>
    <x v="2"/>
    <x v="2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3484.42"/>
    <n v="13484.42"/>
    <n v="13720.665999999999"/>
    <n v="13720.665999999999"/>
    <n v="13857.873"/>
    <n v="13857.871999999999"/>
    <n v="16185.291999999999"/>
    <n v="16185.290999999999"/>
    <x v="0"/>
    <x v="0"/>
    <x v="0"/>
    <x v="0"/>
    <n v="1.1679492"/>
    <n v="1.1679492"/>
    <s v="2891.796"/>
    <s v="2891.796"/>
    <n v="0"/>
    <n v="0"/>
    <n v="-1.0000000002037268E-3"/>
    <n v="-1.0000000002037268E-3"/>
  </r>
  <r>
    <x v="0"/>
    <s v="P17941337"/>
    <x v="0"/>
    <x v="3"/>
    <x v="3"/>
    <x v="3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3484.42"/>
    <n v="13484.42"/>
    <n v="13720.665999999999"/>
    <n v="13720.665999999999"/>
    <n v="13857.871999999999"/>
    <n v="13857.871999999999"/>
    <n v="16185.290999999999"/>
    <n v="16185.290999999999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4"/>
    <x v="4"/>
    <x v="4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3484.42"/>
    <n v="13493.934999999999"/>
    <n v="13720.665999999999"/>
    <n v="13721.270500000001"/>
    <n v="13857.871999999999"/>
    <n v="13858.483"/>
    <n v="16185.290999999999"/>
    <n v="16186.004000000001"/>
    <x v="0"/>
    <x v="0"/>
    <x v="0"/>
    <x v="0"/>
    <n v="1.1679492"/>
    <n v="1.1679492"/>
    <s v="2891.796"/>
    <s v="2891.796"/>
    <n v="9.5149999999994179"/>
    <n v="0.60450000000128057"/>
    <n v="0.6110000000007858"/>
    <n v="0.71300000000155705"/>
  </r>
  <r>
    <x v="0"/>
    <s v="P17941337"/>
    <x v="0"/>
    <x v="5"/>
    <x v="5"/>
    <x v="5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3493.934999999999"/>
    <n v="12484.48"/>
    <n v="13721.270500000001"/>
    <n v="12694.812"/>
    <n v="13858.483"/>
    <n v="12821.76"/>
    <n v="16186.004000000001"/>
    <n v="14975.163"/>
    <x v="0"/>
    <x v="0"/>
    <x v="0"/>
    <x v="0"/>
    <n v="1.1679492"/>
    <n v="1.1679492"/>
    <s v="2891.796"/>
    <s v="2891.796"/>
    <n v="-1009.4549999999999"/>
    <n v="-1026.4585000000006"/>
    <n v="-1036.723"/>
    <n v="-1210.8410000000003"/>
  </r>
  <r>
    <x v="0"/>
    <s v="P17941337"/>
    <x v="0"/>
    <x v="6"/>
    <x v="6"/>
    <x v="6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484.48"/>
    <n v="12531.21"/>
    <n v="12694.812"/>
    <n v="12743.799000000001"/>
    <n v="12821.76"/>
    <n v="12871.236000000001"/>
    <n v="14975.163"/>
    <n v="15032.95"/>
    <x v="0"/>
    <x v="0"/>
    <x v="0"/>
    <x v="0"/>
    <n v="1.1679492"/>
    <n v="1.1679492"/>
    <s v="2891.796"/>
    <s v="2891.796"/>
    <n v="46.729999999999563"/>
    <n v="48.98700000000099"/>
    <n v="49.476000000000568"/>
    <n v="57.787000000000262"/>
  </r>
  <r>
    <x v="0"/>
    <s v="P17941337"/>
    <x v="0"/>
    <x v="7"/>
    <x v="7"/>
    <x v="7"/>
    <x v="1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8"/>
    <x v="8"/>
    <x v="8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9"/>
    <x v="9"/>
    <x v="9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x v="0"/>
    <s v="P17941337"/>
    <x v="0"/>
    <x v="10"/>
    <x v="10"/>
    <x v="10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531.21"/>
    <n v="12449.757"/>
    <n v="12743.799000000001"/>
    <n v="12660.965"/>
    <n v="12871.236000000001"/>
    <n v="12787.574000000001"/>
    <n v="15032.95"/>
    <n v="14935.236000000001"/>
    <x v="0"/>
    <x v="0"/>
    <x v="0"/>
    <x v="0"/>
    <n v="1.1679492"/>
    <n v="1.1679492"/>
    <s v="2891.796"/>
    <s v="2891.796"/>
    <n v="-81.45299999999952"/>
    <n v="-82.834000000000742"/>
    <n v="-83.662000000000262"/>
    <n v="-97.713999999999942"/>
  </r>
  <r>
    <x v="0"/>
    <s v="P17941337"/>
    <x v="0"/>
    <x v="11"/>
    <x v="11"/>
    <x v="11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449.757"/>
    <n v="12437.867"/>
    <n v="12660.965"/>
    <n v="12648.873"/>
    <n v="12787.574000000001"/>
    <n v="12775.361000000001"/>
    <n v="14935.236000000001"/>
    <n v="14920.974"/>
    <x v="0"/>
    <x v="0"/>
    <x v="0"/>
    <x v="0"/>
    <n v="1.1679492"/>
    <n v="1.1679492"/>
    <s v="2891.796"/>
    <s v="2891.796"/>
    <n v="-11.889999999999418"/>
    <n v="-12.092000000000553"/>
    <n v="-12.212999999999738"/>
    <n v="-14.262000000000626"/>
  </r>
  <r>
    <x v="0"/>
    <s v="P17941337"/>
    <x v="0"/>
    <x v="12"/>
    <x v="12"/>
    <x v="12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437.867"/>
    <n v="12484.423000000001"/>
    <n v="12648.873"/>
    <n v="12696.466"/>
    <n v="12775.361000000001"/>
    <n v="12823.431"/>
    <n v="14920.974"/>
    <n v="14977.115"/>
    <x v="0"/>
    <x v="0"/>
    <x v="0"/>
    <x v="0"/>
    <n v="1.1679492"/>
    <n v="1.1679492"/>
    <s v="2891.796"/>
    <s v="2891.796"/>
    <n v="46.556000000000495"/>
    <n v="47.593000000000757"/>
    <n v="48.069999999999709"/>
    <n v="56.140999999999622"/>
  </r>
  <r>
    <x v="0"/>
    <s v="P17941337"/>
    <x v="0"/>
    <x v="13"/>
    <x v="13"/>
    <x v="13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1.796"/>
    <s v="2896.2932"/>
    <n v="0"/>
    <n v="0"/>
    <n v="0"/>
    <n v="0"/>
  </r>
  <r>
    <x v="0"/>
    <s v="P17941337"/>
    <x v="0"/>
    <x v="14"/>
    <x v="14"/>
    <x v="14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15"/>
    <x v="15"/>
    <x v="15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16"/>
    <x v="16"/>
    <x v="16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5"/>
    <n v="14977.116"/>
    <x v="0"/>
    <x v="0"/>
    <x v="0"/>
    <x v="0"/>
    <n v="1.1679492"/>
    <n v="1.1679492"/>
    <s v="2896.2932"/>
    <s v="2896.2932"/>
    <n v="0"/>
    <n v="0"/>
    <n v="0"/>
    <n v="1.0000000002037268E-3"/>
  </r>
  <r>
    <x v="0"/>
    <s v="P17941337"/>
    <x v="0"/>
    <x v="17"/>
    <x v="17"/>
    <x v="17"/>
    <x v="1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6"/>
    <n v="14977.116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18"/>
    <x v="18"/>
    <x v="18"/>
    <x v="3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6"/>
    <n v="14977.116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19"/>
    <x v="19"/>
    <x v="19"/>
    <x v="4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484.423000000001"/>
    <n v="12484.423000000001"/>
    <n v="12696.466"/>
    <n v="12696.466"/>
    <n v="12823.431"/>
    <n v="12823.431"/>
    <n v="14977.116"/>
    <n v="14977.116"/>
    <x v="0"/>
    <x v="0"/>
    <x v="0"/>
    <x v="0"/>
    <n v="1.1679492"/>
    <n v="1.1679492"/>
    <s v="2896.2932"/>
    <s v="2896.2932"/>
    <n v="0"/>
    <n v="0"/>
    <n v="0"/>
    <n v="0"/>
  </r>
  <r>
    <x v="0"/>
    <s v="P17941337"/>
    <x v="0"/>
    <x v="20"/>
    <x v="20"/>
    <x v="20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484.423000000001"/>
    <n v="12512.691999999999"/>
    <n v="12696.466"/>
    <n v="12698.261"/>
    <n v="12823.431"/>
    <n v="12825.243"/>
    <n v="14977.116"/>
    <n v="14979.233"/>
    <x v="0"/>
    <x v="0"/>
    <x v="0"/>
    <x v="0"/>
    <n v="1.1679492"/>
    <n v="1.1679492"/>
    <s v="2896.2932"/>
    <s v="2896.2932"/>
    <n v="28.268999999998414"/>
    <n v="1.7950000000000728"/>
    <n v="1.8119999999998981"/>
    <n v="2.1170000000001892"/>
  </r>
  <r>
    <x v="0"/>
    <s v="P17941337"/>
    <x v="0"/>
    <x v="21"/>
    <x v="21"/>
    <x v="21"/>
    <x v="2"/>
    <x v="0"/>
    <x v="0"/>
    <x v="0"/>
    <x v="0"/>
    <x v="0"/>
    <x v="0"/>
    <n v="2151.1799999999998"/>
    <n v="2151.1799999999998"/>
    <d v="1988-12-02T00:00:00"/>
    <d v="1988-12-02T00:00:00"/>
    <d v="2000-11-02T00:00:00"/>
    <d v="2000-11-02T00:00:00"/>
    <n v="57"/>
    <n v="57"/>
    <n v="18"/>
    <n v="18"/>
    <x v="0"/>
    <x v="0"/>
    <s v="NA"/>
    <s v="NA"/>
    <x v="0"/>
    <x v="0"/>
    <s v="NA"/>
    <s v="NA"/>
    <x v="0"/>
    <x v="0"/>
    <s v="6.29"/>
    <s v="6.29"/>
    <n v="12512.691999999999"/>
    <n v="12466.031999999999"/>
    <n v="12698.261"/>
    <n v="12742.672"/>
    <n v="12825.243"/>
    <n v="12870.099"/>
    <n v="14979.233"/>
    <n v="15031.621999999999"/>
    <x v="0"/>
    <x v="0"/>
    <x v="0"/>
    <x v="0"/>
    <n v="1.1679492"/>
    <n v="1.1679492"/>
    <s v="2896.2932"/>
    <s v="2896.2932"/>
    <n v="-46.659999999999854"/>
    <n v="44.411000000000058"/>
    <n v="44.855999999999767"/>
    <n v="52.388999999999214"/>
  </r>
  <r>
    <x v="0"/>
    <s v="P17979575"/>
    <x v="0"/>
    <x v="0"/>
    <x v="0"/>
    <x v="0"/>
    <x v="0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516.05129999999997"/>
    <n v="516.05129999999997"/>
    <n v="524.21600000000001"/>
    <n v="524.21600000000001"/>
    <n v="529.45820000000003"/>
    <n v="529.45820000000003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1"/>
    <x v="1"/>
    <x v="1"/>
    <x v="1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516.05129999999997"/>
    <n v="516.05129999999997"/>
    <n v="524.21600000000001"/>
    <n v="524.21600000000001"/>
    <n v="529.45820000000003"/>
    <n v="529.45820000000003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2"/>
    <x v="2"/>
    <x v="2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516.05129999999997"/>
    <n v="516.05129999999997"/>
    <n v="524.21600000000001"/>
    <n v="524.21600000000001"/>
    <n v="529.45820000000003"/>
    <n v="529.45809999999994"/>
    <n v="1220.175"/>
    <n v="1220.175"/>
    <x v="0"/>
    <x v="0"/>
    <x v="0"/>
    <x v="0"/>
    <n v="1.0934832999999999"/>
    <n v="1.0934832999999999"/>
    <s v="1220.175"/>
    <s v="1220.175"/>
    <n v="0"/>
    <n v="0"/>
    <n v="-1.0000000008858478E-4"/>
    <n v="0"/>
  </r>
  <r>
    <x v="0"/>
    <s v="P17979575"/>
    <x v="0"/>
    <x v="3"/>
    <x v="3"/>
    <x v="3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516.05129999999997"/>
    <n v="516.05129999999997"/>
    <n v="524.21600000000001"/>
    <n v="524.21600000000001"/>
    <n v="529.45809999999994"/>
    <n v="529.45809999999994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4"/>
    <x v="4"/>
    <x v="4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516.05129999999997"/>
    <n v="516.41539999999998"/>
    <n v="524.21600000000001"/>
    <n v="524.23914000000002"/>
    <n v="529.45809999999994"/>
    <n v="529.48149999999998"/>
    <n v="1220.175"/>
    <n v="1220.175"/>
    <x v="0"/>
    <x v="0"/>
    <x v="0"/>
    <x v="0"/>
    <n v="1.0934832999999999"/>
    <n v="1.0934832999999999"/>
    <s v="1220.175"/>
    <s v="1220.175"/>
    <n v="0.36410000000000764"/>
    <n v="2.3140000000012151E-2"/>
    <n v="2.3400000000037835E-2"/>
    <n v="0"/>
  </r>
  <r>
    <x v="0"/>
    <s v="P17979575"/>
    <x v="0"/>
    <x v="5"/>
    <x v="5"/>
    <x v="5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516.41539999999998"/>
    <n v="477.78341999999998"/>
    <n v="524.23914000000002"/>
    <n v="485.02188000000001"/>
    <n v="529.48149999999998"/>
    <n v="489.87209999999999"/>
    <n v="1220.175"/>
    <n v="1220.175"/>
    <x v="0"/>
    <x v="0"/>
    <x v="0"/>
    <x v="0"/>
    <n v="1.0934832999999999"/>
    <n v="1.0934832999999999"/>
    <s v="1220.175"/>
    <s v="1220.175"/>
    <n v="-38.631979999999999"/>
    <n v="-39.21726000000001"/>
    <n v="-39.609399999999994"/>
    <n v="0"/>
  </r>
  <r>
    <x v="0"/>
    <s v="P17979575"/>
    <x v="0"/>
    <x v="6"/>
    <x v="6"/>
    <x v="6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77.78341999999998"/>
    <n v="479.57175000000001"/>
    <n v="485.02188000000001"/>
    <n v="486.89355"/>
    <n v="489.87209999999999"/>
    <n v="491.76247999999998"/>
    <n v="1220.175"/>
    <n v="1220.175"/>
    <x v="0"/>
    <x v="0"/>
    <x v="0"/>
    <x v="0"/>
    <n v="1.0934832999999999"/>
    <n v="1.0934832999999999"/>
    <s v="1220.175"/>
    <s v="1220.175"/>
    <n v="1.7883300000000304"/>
    <n v="1.8716699999999946"/>
    <n v="1.8903799999999933"/>
    <n v="0"/>
  </r>
  <r>
    <x v="0"/>
    <s v="P17979575"/>
    <x v="0"/>
    <x v="7"/>
    <x v="7"/>
    <x v="7"/>
    <x v="1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8"/>
    <x v="8"/>
    <x v="8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9"/>
    <x v="9"/>
    <x v="9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x v="0"/>
    <s v="P17979575"/>
    <x v="0"/>
    <x v="10"/>
    <x v="10"/>
    <x v="10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79.57175000000001"/>
    <n v="476.45452999999998"/>
    <n v="486.89355"/>
    <n v="483.72872999999998"/>
    <n v="491.76247999999998"/>
    <n v="488.56599999999997"/>
    <n v="1220.175"/>
    <n v="1220.175"/>
    <x v="0"/>
    <x v="0"/>
    <x v="0"/>
    <x v="0"/>
    <n v="1.0934832999999999"/>
    <n v="1.0934832999999999"/>
    <s v="1220.175"/>
    <s v="1220.175"/>
    <n v="-3.1172200000000316"/>
    <n v="-3.1648200000000202"/>
    <n v="-3.1964800000000082"/>
    <n v="0"/>
  </r>
  <r>
    <x v="0"/>
    <s v="P17979575"/>
    <x v="0"/>
    <x v="11"/>
    <x v="11"/>
    <x v="11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76.45452999999998"/>
    <n v="466.79415999999998"/>
    <n v="483.72872999999998"/>
    <n v="473.92086999999998"/>
    <n v="488.56599999999997"/>
    <n v="478.66005999999999"/>
    <n v="1220.175"/>
    <n v="1220.175"/>
    <x v="0"/>
    <x v="0"/>
    <x v="0"/>
    <x v="0"/>
    <n v="1.0934832999999999"/>
    <n v="1.0934832999999999"/>
    <s v="1220.175"/>
    <s v="1220.175"/>
    <n v="-9.6603700000000003"/>
    <n v="-9.8078600000000051"/>
    <n v="-9.9059399999999869"/>
    <n v="0"/>
  </r>
  <r>
    <x v="0"/>
    <s v="P17979575"/>
    <x v="0"/>
    <x v="12"/>
    <x v="12"/>
    <x v="12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66.79415999999998"/>
    <n v="468.54135000000002"/>
    <n v="473.92086999999998"/>
    <n v="475.70404000000002"/>
    <n v="478.66005999999999"/>
    <n v="480.46109999999999"/>
    <n v="1220.175"/>
    <n v="1220.175"/>
    <x v="0"/>
    <x v="0"/>
    <x v="0"/>
    <x v="0"/>
    <n v="1.0934832999999999"/>
    <n v="1.0934832999999999"/>
    <s v="1220.175"/>
    <s v="1220.175"/>
    <n v="1.747190000000046"/>
    <n v="1.783170000000041"/>
    <n v="1.8010400000000004"/>
    <n v="0"/>
  </r>
  <r>
    <x v="0"/>
    <s v="P17979575"/>
    <x v="0"/>
    <x v="13"/>
    <x v="13"/>
    <x v="13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0.175"/>
    <n v="1221.8579999999999"/>
    <x v="0"/>
    <x v="0"/>
    <x v="0"/>
    <x v="0"/>
    <n v="1.0934832999999999"/>
    <n v="1.0934832999999999"/>
    <s v="1220.175"/>
    <s v="1221.858"/>
    <n v="0"/>
    <n v="0"/>
    <n v="0"/>
    <n v="1.6829999999999927"/>
  </r>
  <r>
    <x v="0"/>
    <s v="P17979575"/>
    <x v="0"/>
    <x v="14"/>
    <x v="14"/>
    <x v="14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5"/>
    <x v="15"/>
    <x v="15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6"/>
    <x v="16"/>
    <x v="16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7"/>
    <x v="17"/>
    <x v="17"/>
    <x v="1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8"/>
    <x v="18"/>
    <x v="18"/>
    <x v="3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19"/>
    <x v="19"/>
    <x v="19"/>
    <x v="4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x v="0"/>
    <s v="P17979575"/>
    <x v="0"/>
    <x v="20"/>
    <x v="20"/>
    <x v="20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68.54135000000002"/>
    <n v="469.60235999999998"/>
    <n v="475.70404000000002"/>
    <n v="475.7713"/>
    <n v="480.46109999999999"/>
    <n v="480.529"/>
    <n v="1221.8579999999999"/>
    <n v="1221.8579999999999"/>
    <x v="0"/>
    <x v="0"/>
    <x v="0"/>
    <x v="0"/>
    <n v="1.0934832999999999"/>
    <n v="1.0934832999999999"/>
    <s v="1221.858"/>
    <s v="1221.858"/>
    <n v="1.0610099999999534"/>
    <n v="6.7259999999976117E-2"/>
    <n v="6.7900000000008731E-2"/>
    <n v="0"/>
  </r>
  <r>
    <x v="0"/>
    <s v="P17979575"/>
    <x v="0"/>
    <x v="21"/>
    <x v="21"/>
    <x v="21"/>
    <x v="2"/>
    <x v="0"/>
    <x v="0"/>
    <x v="3"/>
    <x v="3"/>
    <x v="1"/>
    <x v="1"/>
    <n v="168.3"/>
    <n v="168.3"/>
    <d v="1983-07-18T00:00:00"/>
    <d v="1983-07-18T00:00:00"/>
    <d v="2016-07-18T00:00:00"/>
    <d v="2016-07-18T00:00:00"/>
    <n v="33"/>
    <n v="33"/>
    <n v="42"/>
    <n v="42"/>
    <x v="0"/>
    <x v="0"/>
    <s v="NA"/>
    <s v="NA"/>
    <x v="0"/>
    <x v="0"/>
    <s v="NA"/>
    <s v="NA"/>
    <x v="0"/>
    <x v="0"/>
    <s v="0.85"/>
    <s v="0.85"/>
    <n v="469.60235999999998"/>
    <n v="467.85117000000002"/>
    <n v="475.7713"/>
    <n v="477.43527"/>
    <n v="480.529"/>
    <n v="482.20963"/>
    <n v="1221.8579999999999"/>
    <n v="1221.8579999999999"/>
    <x v="0"/>
    <x v="0"/>
    <x v="0"/>
    <x v="0"/>
    <n v="1.0934832999999999"/>
    <n v="1.0934832999999999"/>
    <s v="1221.858"/>
    <s v="1221.858"/>
    <n v="-1.7511899999999514"/>
    <n v="1.6639700000000062"/>
    <n v="1.6806300000000078"/>
    <n v="0"/>
  </r>
  <r>
    <x v="0"/>
    <s v="P18109622"/>
    <x v="0"/>
    <x v="0"/>
    <x v="0"/>
    <x v="0"/>
    <x v="0"/>
    <x v="0"/>
    <x v="0"/>
    <x v="0"/>
    <x v="0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729.40369999999996"/>
    <n v="729.40369999999996"/>
    <n v="742.7876"/>
    <n v="742.7876"/>
    <n v="750.21550000000002"/>
    <n v="750.21550000000002"/>
    <n v="895.35364000000004"/>
    <n v="895.35364000000004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1"/>
    <x v="1"/>
    <x v="1"/>
    <x v="1"/>
    <x v="0"/>
    <x v="0"/>
    <x v="0"/>
    <x v="0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729.40369999999996"/>
    <n v="729.40369999999996"/>
    <n v="742.7876"/>
    <n v="742.7876"/>
    <n v="750.21550000000002"/>
    <n v="750.21550000000002"/>
    <n v="895.35364000000004"/>
    <n v="895.35364000000004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2"/>
    <x v="2"/>
    <x v="2"/>
    <x v="2"/>
    <x v="0"/>
    <x v="0"/>
    <x v="0"/>
    <x v="0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729.40369999999996"/>
    <n v="729.40369999999996"/>
    <n v="742.7876"/>
    <n v="742.7876"/>
    <n v="750.21550000000002"/>
    <n v="750.21545000000003"/>
    <n v="895.35364000000004"/>
    <n v="895.35360000000003"/>
    <x v="0"/>
    <x v="0"/>
    <x v="0"/>
    <x v="0"/>
    <n v="1.1934619"/>
    <n v="1.1934619"/>
    <s v="779.04755"/>
    <s v="779.04755"/>
    <n v="0"/>
    <n v="0"/>
    <n v="-4.9999999987448973E-5"/>
    <n v="-4.0000000012696546E-5"/>
  </r>
  <r>
    <x v="0"/>
    <s v="P18109622"/>
    <x v="0"/>
    <x v="3"/>
    <x v="3"/>
    <x v="3"/>
    <x v="2"/>
    <x v="0"/>
    <x v="0"/>
    <x v="0"/>
    <x v="0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729.40369999999996"/>
    <n v="729.40369999999996"/>
    <n v="742.7876"/>
    <n v="742.7876"/>
    <n v="750.21545000000003"/>
    <n v="750.21545000000003"/>
    <n v="895.35360000000003"/>
    <n v="895.35360000000003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4"/>
    <x v="4"/>
    <x v="4"/>
    <x v="2"/>
    <x v="0"/>
    <x v="0"/>
    <x v="0"/>
    <x v="0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729.40369999999996"/>
    <n v="729.91832999999997"/>
    <n v="742.7876"/>
    <n v="742.82039999999995"/>
    <n v="750.21545000000003"/>
    <n v="750.24860000000001"/>
    <n v="895.35360000000003"/>
    <n v="895.3931"/>
    <x v="0"/>
    <x v="0"/>
    <x v="0"/>
    <x v="0"/>
    <n v="1.1934619"/>
    <n v="1.1934619"/>
    <s v="779.04755"/>
    <s v="779.04755"/>
    <n v="0.51463000000001102"/>
    <n v="3.2799999999951979E-2"/>
    <n v="3.3149999999977808E-2"/>
    <n v="3.9499999999975444E-2"/>
  </r>
  <r>
    <x v="0"/>
    <s v="P18109622"/>
    <x v="0"/>
    <x v="5"/>
    <x v="5"/>
    <x v="5"/>
    <x v="2"/>
    <x v="0"/>
    <x v="0"/>
    <x v="0"/>
    <x v="0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729.91832999999997"/>
    <n v="675.47295999999994"/>
    <n v="742.82039999999995"/>
    <n v="687.41139999999996"/>
    <n v="750.24860000000001"/>
    <n v="694.28545999999994"/>
    <n v="895.3931"/>
    <n v="828.60329999999999"/>
    <x v="0"/>
    <x v="0"/>
    <x v="0"/>
    <x v="0"/>
    <n v="1.1934619"/>
    <n v="1.1934619"/>
    <s v="779.04755"/>
    <s v="779.04755"/>
    <n v="-54.445370000000025"/>
    <n v="-55.408999999999992"/>
    <n v="-55.963140000000067"/>
    <n v="-66.789800000000014"/>
  </r>
  <r>
    <x v="0"/>
    <s v="P18109622"/>
    <x v="0"/>
    <x v="6"/>
    <x v="6"/>
    <x v="6"/>
    <x v="2"/>
    <x v="0"/>
    <x v="0"/>
    <x v="0"/>
    <x v="0"/>
    <x v="2"/>
    <x v="2"/>
    <n v="141.64500000000001"/>
    <n v="141.64500000000001"/>
    <d v="1995-02-09T00:00:00"/>
    <d v="1995-02-09T00:00:00"/>
    <d v="2025-01-01T00:00:00"/>
    <d v="2025-01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5.47295999999994"/>
    <n v="678.00130000000001"/>
    <n v="687.41139999999996"/>
    <n v="690.06410000000005"/>
    <n v="694.28545999999994"/>
    <n v="696.96469999999999"/>
    <n v="828.60329999999999"/>
    <n v="831.80083999999999"/>
    <x v="0"/>
    <x v="0"/>
    <x v="0"/>
    <x v="0"/>
    <n v="1.1934619"/>
    <n v="1.1934619"/>
    <s v="779.04755"/>
    <s v="779.04755"/>
    <n v="2.5283400000000711"/>
    <n v="2.6527000000000953"/>
    <n v="2.6792400000000498"/>
    <n v="3.1975400000000036"/>
  </r>
  <r>
    <x v="0"/>
    <s v="P18109622"/>
    <x v="0"/>
    <x v="7"/>
    <x v="7"/>
    <x v="7"/>
    <x v="1"/>
    <x v="0"/>
    <x v="2"/>
    <x v="0"/>
    <x v="0"/>
    <x v="2"/>
    <x v="2"/>
    <n v="141.64500000000001"/>
    <n v="141.64500000000001"/>
    <d v="1995-02-09T00:00:00"/>
    <d v="1995-02-09T00:00:00"/>
    <d v="2025-01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8.00130000000001"/>
    <n v="678.00130000000001"/>
    <n v="690.06410000000005"/>
    <n v="690.06410000000005"/>
    <n v="696.96469999999999"/>
    <n v="696.96469999999999"/>
    <n v="831.80083999999999"/>
    <n v="831.80083999999999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8"/>
    <x v="8"/>
    <x v="8"/>
    <x v="2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8.00130000000001"/>
    <n v="678.00130000000001"/>
    <n v="690.06410000000005"/>
    <n v="690.06410000000005"/>
    <n v="696.96469999999999"/>
    <n v="696.96469999999999"/>
    <n v="831.80083999999999"/>
    <n v="831.80083999999999"/>
    <x v="0"/>
    <x v="0"/>
    <x v="0"/>
    <x v="0"/>
    <n v="1.1934619"/>
    <n v="1.1934619"/>
    <s v="779.04755"/>
    <s v="779.04755"/>
    <n v="0"/>
    <n v="0"/>
    <n v="0"/>
    <n v="0"/>
  </r>
  <r>
    <x v="0"/>
    <s v="P18109622"/>
    <x v="0"/>
    <x v="9"/>
    <x v="9"/>
    <x v="9"/>
    <x v="2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8.00130000000001"/>
    <n v="678.41565000000003"/>
    <n v="690.06410000000005"/>
    <n v="690.47850000000005"/>
    <n v="696.96469999999999"/>
    <n v="697.38329999999996"/>
    <n v="831.80083999999999"/>
    <n v="832.30039999999997"/>
    <x v="0"/>
    <x v="0"/>
    <x v="0"/>
    <x v="0"/>
    <n v="1.1934619"/>
    <n v="1.1934619"/>
    <s v="779.04755"/>
    <s v="779.04755"/>
    <n v="0.4143500000000131"/>
    <n v="0.41440000000000055"/>
    <n v="0.41859999999996944"/>
    <n v="0.49955999999997402"/>
  </r>
  <r>
    <x v="0"/>
    <s v="P18109622"/>
    <x v="0"/>
    <x v="10"/>
    <x v="10"/>
    <x v="10"/>
    <x v="2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8.41565000000003"/>
    <n v="674.0059"/>
    <n v="690.47850000000005"/>
    <n v="685.99040000000002"/>
    <n v="697.38329999999996"/>
    <n v="692.85033999999996"/>
    <n v="832.30039999999997"/>
    <n v="826.89044000000001"/>
    <x v="0"/>
    <x v="0"/>
    <x v="0"/>
    <x v="0"/>
    <n v="1.1934619"/>
    <n v="1.1934619"/>
    <s v="779.04755"/>
    <s v="779.04755"/>
    <n v="-4.4097500000000309"/>
    <n v="-4.4881000000000313"/>
    <n v="-4.5329600000000028"/>
    <n v="-5.4099599999999555"/>
  </r>
  <r>
    <x v="0"/>
    <s v="P18109622"/>
    <x v="0"/>
    <x v="11"/>
    <x v="11"/>
    <x v="11"/>
    <x v="2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4.0059"/>
    <n v="673.66380000000004"/>
    <n v="685.99040000000002"/>
    <n v="685.64229999999998"/>
    <n v="692.85033999999996"/>
    <n v="692.49869999999999"/>
    <n v="826.89044000000001"/>
    <n v="826.47076000000004"/>
    <x v="0"/>
    <x v="0"/>
    <x v="0"/>
    <x v="0"/>
    <n v="1.1934619"/>
    <n v="1.1934619"/>
    <s v="779.04755"/>
    <s v="779.04755"/>
    <n v="-0.34209999999995944"/>
    <n v="-0.34810000000004493"/>
    <n v="-0.35163999999997486"/>
    <n v="-0.41967999999997119"/>
  </r>
  <r>
    <x v="0"/>
    <s v="P18109622"/>
    <x v="0"/>
    <x v="12"/>
    <x v="12"/>
    <x v="12"/>
    <x v="2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3.66380000000004"/>
    <n v="676.18535999999995"/>
    <n v="685.64229999999998"/>
    <n v="688.22204999999997"/>
    <n v="692.49869999999999"/>
    <n v="695.10424999999998"/>
    <n v="826.47076000000004"/>
    <n v="829.58043999999995"/>
    <x v="0"/>
    <x v="0"/>
    <x v="0"/>
    <x v="0"/>
    <n v="1.1934619"/>
    <n v="1.1934619"/>
    <s v="779.04755"/>
    <s v="779.04755"/>
    <n v="2.5215599999999085"/>
    <n v="2.57974999999999"/>
    <n v="2.6055499999999938"/>
    <n v="3.1096799999999121"/>
  </r>
  <r>
    <x v="0"/>
    <s v="P18109622"/>
    <x v="0"/>
    <x v="13"/>
    <x v="13"/>
    <x v="13"/>
    <x v="2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9.58043999999995"/>
    <n v="829.58043999999995"/>
    <x v="0"/>
    <x v="0"/>
    <x v="0"/>
    <x v="0"/>
    <n v="1.1934619"/>
    <n v="1.1934619"/>
    <s v="779.04755"/>
    <s v="780.464"/>
    <n v="0"/>
    <n v="0"/>
    <n v="0"/>
    <n v="0"/>
  </r>
  <r>
    <x v="0"/>
    <s v="P18109622"/>
    <x v="0"/>
    <x v="14"/>
    <x v="14"/>
    <x v="14"/>
    <x v="2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9.58043999999995"/>
    <n v="826.89089999999999"/>
    <x v="0"/>
    <x v="0"/>
    <x v="0"/>
    <x v="0"/>
    <n v="1.1934619"/>
    <n v="1.1895926999999999"/>
    <s v="780.464"/>
    <s v="780.464"/>
    <n v="0"/>
    <n v="0"/>
    <n v="0"/>
    <n v="-2.6895399999999654"/>
  </r>
  <r>
    <x v="0"/>
    <s v="P18109622"/>
    <x v="0"/>
    <x v="15"/>
    <x v="15"/>
    <x v="15"/>
    <x v="2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89999999999"/>
    <n v="826.89089999999999"/>
    <x v="0"/>
    <x v="0"/>
    <x v="0"/>
    <x v="0"/>
    <n v="1.1895926999999999"/>
    <n v="1.1895926999999999"/>
    <s v="780.464"/>
    <s v="780.464"/>
    <n v="0"/>
    <n v="0"/>
    <n v="0"/>
    <n v="0"/>
  </r>
  <r>
    <x v="0"/>
    <s v="P18109622"/>
    <x v="0"/>
    <x v="16"/>
    <x v="16"/>
    <x v="16"/>
    <x v="2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89999999999"/>
    <n v="826.89099999999996"/>
    <x v="0"/>
    <x v="0"/>
    <x v="0"/>
    <x v="0"/>
    <n v="1.1895926999999999"/>
    <n v="1.1895926999999999"/>
    <s v="780.464"/>
    <s v="780.464"/>
    <n v="0"/>
    <n v="0"/>
    <n v="0"/>
    <n v="9.9999999974897946E-5"/>
  </r>
  <r>
    <x v="0"/>
    <s v="P18109622"/>
    <x v="0"/>
    <x v="17"/>
    <x v="17"/>
    <x v="17"/>
    <x v="1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99999999996"/>
    <n v="826.89099999999996"/>
    <x v="0"/>
    <x v="0"/>
    <x v="0"/>
    <x v="0"/>
    <n v="1.1895926999999999"/>
    <n v="1.1895926999999999"/>
    <s v="780.464"/>
    <s v="780.464"/>
    <n v="0"/>
    <n v="0"/>
    <n v="0"/>
    <n v="0"/>
  </r>
  <r>
    <x v="0"/>
    <s v="P18109622"/>
    <x v="0"/>
    <x v="18"/>
    <x v="18"/>
    <x v="18"/>
    <x v="3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99999999996"/>
    <n v="826.89099999999996"/>
    <x v="0"/>
    <x v="0"/>
    <x v="0"/>
    <x v="0"/>
    <n v="1.1895926999999999"/>
    <n v="1.1895926999999999"/>
    <s v="780.464"/>
    <s v="780.464"/>
    <n v="0"/>
    <n v="0"/>
    <n v="0"/>
    <n v="0"/>
  </r>
  <r>
    <x v="0"/>
    <s v="P18109622"/>
    <x v="0"/>
    <x v="19"/>
    <x v="19"/>
    <x v="19"/>
    <x v="4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6.18535999999995"/>
    <n v="676.18535999999995"/>
    <n v="688.22204999999997"/>
    <n v="688.22204999999997"/>
    <n v="695.10424999999998"/>
    <n v="695.10424999999998"/>
    <n v="826.89099999999996"/>
    <n v="826.89099999999996"/>
    <x v="0"/>
    <x v="0"/>
    <x v="0"/>
    <x v="0"/>
    <n v="1.1895926999999999"/>
    <n v="1.1895926999999999"/>
    <s v="780.464"/>
    <s v="780.464"/>
    <n v="0"/>
    <n v="0"/>
    <n v="0"/>
    <n v="0"/>
  </r>
  <r>
    <x v="0"/>
    <s v="P18109622"/>
    <x v="0"/>
    <x v="20"/>
    <x v="20"/>
    <x v="20"/>
    <x v="2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6.18535999999995"/>
    <n v="678.12932999999998"/>
    <n v="688.22204999999997"/>
    <n v="688.73220000000003"/>
    <n v="695.10424999999998"/>
    <n v="695.61950000000002"/>
    <n v="826.89099999999996"/>
    <n v="827.50390000000004"/>
    <x v="0"/>
    <x v="0"/>
    <x v="0"/>
    <x v="0"/>
    <n v="1.1895926999999999"/>
    <n v="1.1895926999999999"/>
    <s v="780.464"/>
    <s v="780.464"/>
    <n v="1.9439700000000357"/>
    <n v="0.51015000000006694"/>
    <n v="0.51525000000003729"/>
    <n v="0.61290000000008149"/>
  </r>
  <r>
    <x v="0"/>
    <s v="P18109622"/>
    <x v="0"/>
    <x v="21"/>
    <x v="21"/>
    <x v="21"/>
    <x v="2"/>
    <x v="2"/>
    <x v="2"/>
    <x v="0"/>
    <x v="0"/>
    <x v="2"/>
    <x v="2"/>
    <n v="141.64500000000001"/>
    <n v="141.64500000000001"/>
    <d v="1995-02-09T00:00:00"/>
    <d v="1995-02-09T00:00:00"/>
    <d v="2025-02-01T00:00:00"/>
    <d v="2025-02-01T00:00:00"/>
    <n v="57"/>
    <n v="57"/>
    <n v="18"/>
    <n v="18"/>
    <x v="1"/>
    <x v="1"/>
    <s v="NA"/>
    <s v="NA"/>
    <x v="0"/>
    <x v="0"/>
    <s v="NA"/>
    <s v="NA"/>
    <x v="1"/>
    <x v="1"/>
    <s v="4.97"/>
    <s v="4.97"/>
    <n v="678.12932999999998"/>
    <n v="675.60059999999999"/>
    <n v="688.73220000000003"/>
    <n v="691.14099999999996"/>
    <n v="695.61950000000002"/>
    <n v="698.05237"/>
    <n v="827.50390000000004"/>
    <n v="830.39800000000002"/>
    <x v="0"/>
    <x v="0"/>
    <x v="0"/>
    <x v="0"/>
    <n v="1.1895926999999999"/>
    <n v="1.1895926999999999"/>
    <s v="780.464"/>
    <s v="780.464"/>
    <n v="-2.5287299999999959"/>
    <n v="2.4087999999999283"/>
    <n v="2.4328699999999799"/>
    <n v="2.8940999999999804"/>
  </r>
  <r>
    <x v="0"/>
    <s v="P18715755"/>
    <x v="0"/>
    <x v="0"/>
    <x v="0"/>
    <x v="0"/>
    <x v="0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1"/>
    <x v="1"/>
    <x v="1"/>
    <x v="1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2"/>
    <x v="2"/>
    <x v="2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3"/>
    <x v="3"/>
    <x v="3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4"/>
    <x v="4"/>
    <x v="4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898.4477999999999"/>
    <n v="4901.9040000000005"/>
    <n v="4991.6005999999998"/>
    <n v="4991.8209999999999"/>
    <n v="5041.5165999999999"/>
    <n v="5041.7389999999996"/>
    <n v="5733.3477000000003"/>
    <n v="5733.6005999999998"/>
    <x v="0"/>
    <x v="0"/>
    <x v="0"/>
    <x v="0"/>
    <n v="1.1372268000000001"/>
    <n v="1.1372268000000001"/>
    <s v="1975.6201"/>
    <s v="1975.6201"/>
    <n v="3.4562000000005355"/>
    <n v="0.22040000000015425"/>
    <n v="0.22239999999965221"/>
    <n v="0.25289999999949941"/>
  </r>
  <r>
    <x v="0"/>
    <s v="P18715755"/>
    <x v="0"/>
    <x v="5"/>
    <x v="5"/>
    <x v="5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901.9040000000005"/>
    <n v="4535.2025999999996"/>
    <n v="4991.8209999999999"/>
    <n v="4618.393"/>
    <n v="5041.7389999999996"/>
    <n v="4664.5770000000002"/>
    <n v="5733.6005999999998"/>
    <n v="5304.6819999999998"/>
    <x v="0"/>
    <x v="0"/>
    <x v="0"/>
    <x v="0"/>
    <n v="1.1372268000000001"/>
    <n v="1.1372268000000001"/>
    <s v="1975.6201"/>
    <s v="1975.6201"/>
    <n v="-366.70140000000083"/>
    <n v="-373.42799999999988"/>
    <n v="-377.16199999999935"/>
    <n v="-428.91859999999997"/>
  </r>
  <r>
    <x v="0"/>
    <s v="P18715755"/>
    <x v="0"/>
    <x v="6"/>
    <x v="6"/>
    <x v="6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35.2025999999996"/>
    <n v="4552.1777000000002"/>
    <n v="4618.393"/>
    <n v="4636.2150000000001"/>
    <n v="4664.5770000000002"/>
    <n v="4682.5770000000002"/>
    <n v="5304.6819999999998"/>
    <n v="5325.152"/>
    <x v="0"/>
    <x v="0"/>
    <x v="0"/>
    <x v="0"/>
    <n v="1.1372268000000001"/>
    <n v="1.1372268000000001"/>
    <s v="1975.6201"/>
    <s v="1975.6201"/>
    <n v="16.975100000000566"/>
    <n v="17.822000000000116"/>
    <n v="18"/>
    <n v="20.470000000000255"/>
  </r>
  <r>
    <x v="0"/>
    <s v="P18715755"/>
    <x v="0"/>
    <x v="7"/>
    <x v="7"/>
    <x v="7"/>
    <x v="1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8"/>
    <x v="8"/>
    <x v="8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9"/>
    <x v="9"/>
    <x v="9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x v="0"/>
    <s v="P18715755"/>
    <x v="0"/>
    <x v="10"/>
    <x v="10"/>
    <x v="10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52.1777000000002"/>
    <n v="4522.5889999999999"/>
    <n v="4636.2150000000001"/>
    <n v="4606.0796"/>
    <n v="4682.5770000000002"/>
    <n v="4652.1400000000003"/>
    <n v="5325.152"/>
    <n v="5290.5385999999999"/>
    <x v="0"/>
    <x v="0"/>
    <x v="0"/>
    <x v="0"/>
    <n v="1.1372268000000001"/>
    <n v="1.1372268000000001"/>
    <s v="1975.6201"/>
    <s v="1975.6201"/>
    <n v="-29.588700000000244"/>
    <n v="-30.135400000000118"/>
    <n v="-30.436999999999898"/>
    <n v="-34.613400000000183"/>
  </r>
  <r>
    <x v="0"/>
    <s v="P18715755"/>
    <x v="0"/>
    <x v="11"/>
    <x v="11"/>
    <x v="11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22.5889999999999"/>
    <n v="4510.2016999999996"/>
    <n v="4606.0796"/>
    <n v="4593.4639999999999"/>
    <n v="4652.1400000000003"/>
    <n v="4639.3984"/>
    <n v="5290.5385999999999"/>
    <n v="5276.049"/>
    <x v="0"/>
    <x v="0"/>
    <x v="0"/>
    <x v="0"/>
    <n v="1.1372268000000001"/>
    <n v="1.1372268000000001"/>
    <s v="1975.6201"/>
    <s v="1975.6201"/>
    <n v="-12.387300000000323"/>
    <n v="-12.615600000000086"/>
    <n v="-12.74160000000029"/>
    <n v="-14.489599999999882"/>
  </r>
  <r>
    <x v="0"/>
    <s v="P18715755"/>
    <x v="0"/>
    <x v="12"/>
    <x v="12"/>
    <x v="12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10.2016999999996"/>
    <n v="4527.0834999999997"/>
    <n v="4593.4639999999999"/>
    <n v="4610.7470000000003"/>
    <n v="4639.3984"/>
    <n v="4656.8545000000004"/>
    <n v="5276.049"/>
    <n v="5295.9"/>
    <x v="0"/>
    <x v="0"/>
    <x v="0"/>
    <x v="0"/>
    <n v="1.1372268000000001"/>
    <n v="1.1372268000000001"/>
    <s v="1975.6201"/>
    <s v="1975.6201"/>
    <n v="16.881800000000112"/>
    <n v="17.283000000000357"/>
    <n v="17.456100000000333"/>
    <n v="19.850999999999658"/>
  </r>
  <r>
    <x v="0"/>
    <s v="P18715755"/>
    <x v="0"/>
    <x v="13"/>
    <x v="13"/>
    <x v="13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5.6201"/>
    <s v="1979.1926"/>
    <n v="0"/>
    <n v="0"/>
    <n v="0"/>
    <n v="0"/>
  </r>
  <r>
    <x v="0"/>
    <s v="P18715755"/>
    <x v="0"/>
    <x v="14"/>
    <x v="14"/>
    <x v="14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5"/>
    <x v="15"/>
    <x v="15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6"/>
    <x v="16"/>
    <x v="16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7"/>
    <x v="17"/>
    <x v="17"/>
    <x v="1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8"/>
    <x v="18"/>
    <x v="18"/>
    <x v="3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19"/>
    <x v="19"/>
    <x v="19"/>
    <x v="4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x v="0"/>
    <s v="P18715755"/>
    <x v="0"/>
    <x v="20"/>
    <x v="20"/>
    <x v="20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27.0834999999997"/>
    <n v="4537.3344999999999"/>
    <n v="4610.7470000000003"/>
    <n v="4611.3990000000003"/>
    <n v="4656.8545000000004"/>
    <n v="4657.5127000000002"/>
    <n v="5295.9"/>
    <n v="5296.6484"/>
    <x v="0"/>
    <x v="0"/>
    <x v="0"/>
    <x v="0"/>
    <n v="1.1372268000000001"/>
    <n v="1.1372268000000001"/>
    <s v="1979.1926"/>
    <s v="1979.1926"/>
    <n v="10.251000000000204"/>
    <n v="0.65200000000004366"/>
    <n v="0.65819999999985157"/>
    <n v="0.74840000000040163"/>
  </r>
  <r>
    <x v="0"/>
    <s v="P18715755"/>
    <x v="0"/>
    <x v="21"/>
    <x v="21"/>
    <x v="21"/>
    <x v="2"/>
    <x v="0"/>
    <x v="0"/>
    <x v="3"/>
    <x v="3"/>
    <x v="0"/>
    <x v="0"/>
    <n v="1148.82"/>
    <n v="1148.82"/>
    <d v="1994-12-22T00:00:00"/>
    <d v="1994-12-22T00:00:00"/>
    <d v="2007-09-22T00:00:00"/>
    <d v="2007-09-22T00:00:00"/>
    <n v="41"/>
    <n v="41"/>
    <n v="34"/>
    <n v="34"/>
    <x v="1"/>
    <x v="1"/>
    <s v="NA"/>
    <s v="NA"/>
    <x v="0"/>
    <x v="0"/>
    <s v="NA"/>
    <s v="NA"/>
    <x v="0"/>
    <x v="0"/>
    <s v="4.67"/>
    <s v="4.67"/>
    <n v="4537.3344999999999"/>
    <n v="4520.415"/>
    <n v="4611.3990000000003"/>
    <n v="4627.527"/>
    <n v="4657.5127000000002"/>
    <n v="4673.8022000000001"/>
    <n v="5296.6484"/>
    <n v="5315.1729999999998"/>
    <x v="0"/>
    <x v="0"/>
    <x v="0"/>
    <x v="0"/>
    <n v="1.1372268000000001"/>
    <n v="1.1372268000000001"/>
    <s v="1979.1926"/>
    <s v="1979.1926"/>
    <n v="-16.919499999999971"/>
    <n v="16.127999999999702"/>
    <n v="16.289499999999862"/>
    <n v="18.524599999999737"/>
  </r>
  <r>
    <x v="0"/>
    <s v="P20008557"/>
    <x v="0"/>
    <x v="0"/>
    <x v="0"/>
    <x v="0"/>
    <x v="0"/>
    <x v="0"/>
    <x v="0"/>
    <x v="2"/>
    <x v="2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1"/>
    <x v="1"/>
    <s v="5.3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1"/>
    <x v="1"/>
    <x v="1"/>
    <x v="1"/>
    <x v="0"/>
    <x v="0"/>
    <x v="2"/>
    <x v="2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1"/>
    <x v="1"/>
    <s v="5.3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2"/>
    <x v="2"/>
    <x v="2"/>
    <x v="2"/>
    <x v="0"/>
    <x v="0"/>
    <x v="2"/>
    <x v="2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1"/>
    <x v="1"/>
    <s v="5.3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3"/>
    <x v="3"/>
    <x v="3"/>
    <x v="2"/>
    <x v="0"/>
    <x v="0"/>
    <x v="2"/>
    <x v="2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1"/>
    <x v="1"/>
    <s v="5.3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4"/>
    <x v="4"/>
    <x v="4"/>
    <x v="2"/>
    <x v="0"/>
    <x v="0"/>
    <x v="2"/>
    <x v="2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1"/>
    <x v="1"/>
    <s v="5.3"/>
    <s v="5.3"/>
    <n v="2339.277"/>
    <n v="2339.8874999999998"/>
    <n v="2384.9404"/>
    <n v="2384.9792000000002"/>
    <n v="2408.7898"/>
    <n v="2408.8290000000002"/>
    <n v="2695.7489999999998"/>
    <n v="2695.7927"/>
    <x v="0"/>
    <x v="0"/>
    <x v="0"/>
    <x v="0"/>
    <n v="1.11913"/>
    <n v="1.11913"/>
    <s v="795.371"/>
    <s v="795.371"/>
    <n v="0.61049999999977445"/>
    <n v="3.8800000000264845E-2"/>
    <n v="3.9200000000164437E-2"/>
    <n v="4.3700000000171713E-2"/>
  </r>
  <r>
    <x v="0"/>
    <s v="P20008557"/>
    <x v="0"/>
    <x v="5"/>
    <x v="5"/>
    <x v="5"/>
    <x v="2"/>
    <x v="0"/>
    <x v="0"/>
    <x v="2"/>
    <x v="2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1"/>
    <x v="1"/>
    <s v="5.3"/>
    <s v="5.3"/>
    <n v="2339.8874999999998"/>
    <n v="2165.0106999999998"/>
    <n v="2384.9792000000002"/>
    <n v="2206.7312000000002"/>
    <n v="2408.8290000000002"/>
    <n v="2228.7986000000001"/>
    <n v="2695.7927"/>
    <n v="2494.3154"/>
    <x v="0"/>
    <x v="0"/>
    <x v="0"/>
    <x v="0"/>
    <n v="1.11913"/>
    <n v="1.11913"/>
    <s v="795.371"/>
    <s v="795.371"/>
    <n v="-174.8768"/>
    <n v="-178.24800000000005"/>
    <n v="-180.0304000000001"/>
    <n v="-201.47730000000001"/>
  </r>
  <r>
    <x v="0"/>
    <s v="P20008557"/>
    <x v="0"/>
    <x v="6"/>
    <x v="6"/>
    <x v="6"/>
    <x v="2"/>
    <x v="0"/>
    <x v="0"/>
    <x v="2"/>
    <x v="2"/>
    <x v="2"/>
    <x v="2"/>
    <n v="113.95"/>
    <n v="113.95"/>
    <d v="1985-07-22T00:00:00"/>
    <d v="1985-07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65.0106999999998"/>
    <n v="2175.8087999999998"/>
    <n v="2206.7312000000002"/>
    <n v="2217.3977"/>
    <n v="2228.7986000000001"/>
    <n v="2239.5718000000002"/>
    <n v="2494.3154"/>
    <n v="2506.3717999999999"/>
    <x v="0"/>
    <x v="0"/>
    <x v="0"/>
    <x v="0"/>
    <n v="1.11913"/>
    <n v="1.11913"/>
    <s v="795.371"/>
    <s v="795.371"/>
    <n v="10.798099999999977"/>
    <n v="10.666499999999814"/>
    <n v="10.773200000000088"/>
    <n v="12.05639999999994"/>
  </r>
  <r>
    <x v="0"/>
    <s v="P20008557"/>
    <x v="0"/>
    <x v="7"/>
    <x v="7"/>
    <x v="7"/>
    <x v="1"/>
    <x v="0"/>
    <x v="2"/>
    <x v="2"/>
    <x v="2"/>
    <x v="2"/>
    <x v="2"/>
    <n v="113.95"/>
    <n v="113.95"/>
    <d v="1985-07-22T00:00:00"/>
    <d v="1985-07-22T00:00:00"/>
    <d v="2025-01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75.8087999999998"/>
    <n v="2175.8087999999998"/>
    <n v="2217.3977"/>
    <n v="2217.3977"/>
    <n v="2239.5718000000002"/>
    <n v="2239.5718000000002"/>
    <n v="2506.3717999999999"/>
    <n v="2506.3717999999999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8"/>
    <x v="8"/>
    <x v="8"/>
    <x v="2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75.8087999999998"/>
    <n v="2175.8087999999998"/>
    <n v="2217.3977"/>
    <n v="2217.3977"/>
    <n v="2239.5718000000002"/>
    <n v="2239.5718000000002"/>
    <n v="2506.3717999999999"/>
    <n v="2506.3717999999999"/>
    <x v="0"/>
    <x v="0"/>
    <x v="0"/>
    <x v="0"/>
    <n v="1.11913"/>
    <n v="1.11913"/>
    <s v="795.371"/>
    <s v="795.371"/>
    <n v="0"/>
    <n v="0"/>
    <n v="0"/>
    <n v="0"/>
  </r>
  <r>
    <x v="0"/>
    <s v="P20008557"/>
    <x v="0"/>
    <x v="9"/>
    <x v="9"/>
    <x v="9"/>
    <x v="2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75.8087999999998"/>
    <n v="2176.2494999999999"/>
    <n v="2217.3977"/>
    <n v="2217.8380999999999"/>
    <n v="2239.5718000000002"/>
    <n v="2240.0165999999999"/>
    <n v="2506.3717999999999"/>
    <n v="2506.8699000000001"/>
    <x v="0"/>
    <x v="0"/>
    <x v="0"/>
    <x v="0"/>
    <n v="1.11913"/>
    <n v="1.11913"/>
    <s v="795.371"/>
    <s v="795.371"/>
    <n v="0.44070000000010623"/>
    <n v="0.44039999999995416"/>
    <n v="0.44479999999975917"/>
    <n v="0.49810000000024957"/>
  </r>
  <r>
    <x v="0"/>
    <s v="P20008557"/>
    <x v="0"/>
    <x v="10"/>
    <x v="10"/>
    <x v="10"/>
    <x v="2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76.2494999999999"/>
    <n v="2162.1037999999999"/>
    <n v="2217.8380999999999"/>
    <n v="2203.4223999999999"/>
    <n v="2240.0165999999999"/>
    <n v="2225.4564999999998"/>
    <n v="2506.8699000000001"/>
    <n v="2490.5752000000002"/>
    <x v="0"/>
    <x v="0"/>
    <x v="0"/>
    <x v="0"/>
    <n v="1.11913"/>
    <n v="1.11913"/>
    <s v="795.371"/>
    <s v="795.371"/>
    <n v="-14.145700000000033"/>
    <n v="-14.415700000000015"/>
    <n v="-14.560100000000148"/>
    <n v="-16.294699999999921"/>
  </r>
  <r>
    <x v="0"/>
    <s v="P20008557"/>
    <x v="0"/>
    <x v="11"/>
    <x v="11"/>
    <x v="11"/>
    <x v="2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62.1037999999999"/>
    <n v="2149.7226999999998"/>
    <n v="2203.4223999999999"/>
    <n v="2190.8044"/>
    <n v="2225.4564999999998"/>
    <n v="2212.7123999999999"/>
    <n v="2490.5752000000002"/>
    <n v="2476.3126999999999"/>
    <x v="0"/>
    <x v="0"/>
    <x v="0"/>
    <x v="0"/>
    <n v="1.11913"/>
    <n v="1.11913"/>
    <s v="795.371"/>
    <s v="795.371"/>
    <n v="-12.38110000000006"/>
    <n v="-12.617999999999938"/>
    <n v="-12.744099999999889"/>
    <n v="-14.262500000000273"/>
  </r>
  <r>
    <x v="0"/>
    <s v="P20008557"/>
    <x v="0"/>
    <x v="12"/>
    <x v="12"/>
    <x v="12"/>
    <x v="2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49.7226999999998"/>
    <n v="2160.4445999999998"/>
    <n v="2190.8044"/>
    <n v="2201.1590000000001"/>
    <n v="2212.7123999999999"/>
    <n v="2223.1704"/>
    <n v="2476.3126999999999"/>
    <n v="2488.0167999999999"/>
    <x v="0"/>
    <x v="0"/>
    <x v="0"/>
    <x v="0"/>
    <n v="1.11913"/>
    <n v="1.11913"/>
    <s v="795.371"/>
    <s v="795.371"/>
    <n v="10.721900000000005"/>
    <n v="10.354600000000119"/>
    <n v="10.458000000000084"/>
    <n v="11.704099999999926"/>
  </r>
  <r>
    <x v="0"/>
    <s v="P20008557"/>
    <x v="0"/>
    <x v="13"/>
    <x v="13"/>
    <x v="13"/>
    <x v="2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5.371"/>
    <s v="796.5105"/>
    <n v="0"/>
    <n v="0"/>
    <n v="0"/>
    <n v="0"/>
  </r>
  <r>
    <x v="0"/>
    <s v="P20008557"/>
    <x v="0"/>
    <x v="14"/>
    <x v="14"/>
    <x v="14"/>
    <x v="2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15"/>
    <x v="15"/>
    <x v="15"/>
    <x v="2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16"/>
    <x v="16"/>
    <x v="16"/>
    <x v="2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4"/>
    <n v="2223.1707000000001"/>
    <n v="2488.0167999999999"/>
    <n v="2488.0169999999998"/>
    <x v="0"/>
    <x v="0"/>
    <x v="0"/>
    <x v="0"/>
    <n v="1.11913"/>
    <n v="1.11913"/>
    <s v="796.5105"/>
    <s v="796.5105"/>
    <n v="0"/>
    <n v="0"/>
    <n v="3.0000000015206751E-4"/>
    <n v="1.9999999994979589E-4"/>
  </r>
  <r>
    <x v="0"/>
    <s v="P20008557"/>
    <x v="0"/>
    <x v="17"/>
    <x v="17"/>
    <x v="17"/>
    <x v="1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7000000001"/>
    <n v="2223.1707000000001"/>
    <n v="2488.0169999999998"/>
    <n v="2488.0169999999998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18"/>
    <x v="18"/>
    <x v="18"/>
    <x v="3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7000000001"/>
    <n v="2223.1707000000001"/>
    <n v="2488.0169999999998"/>
    <n v="2488.0169999999998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19"/>
    <x v="19"/>
    <x v="19"/>
    <x v="4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60.4445999999998"/>
    <n v="2160.4445999999998"/>
    <n v="2201.1590000000001"/>
    <n v="2201.1590000000001"/>
    <n v="2223.1707000000001"/>
    <n v="2223.1707000000001"/>
    <n v="2488.0169999999998"/>
    <n v="2488.0169999999998"/>
    <x v="0"/>
    <x v="0"/>
    <x v="0"/>
    <x v="0"/>
    <n v="1.11913"/>
    <n v="1.11913"/>
    <s v="796.5105"/>
    <s v="796.5105"/>
    <n v="0"/>
    <n v="0"/>
    <n v="0"/>
    <n v="0"/>
  </r>
  <r>
    <x v="0"/>
    <s v="P20008557"/>
    <x v="0"/>
    <x v="20"/>
    <x v="20"/>
    <x v="20"/>
    <x v="2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60.4445999999998"/>
    <n v="2165.6462000000001"/>
    <n v="2201.1590000000001"/>
    <n v="2201.9004"/>
    <n v="2223.1707000000001"/>
    <n v="2223.9194000000002"/>
    <n v="2488.0169999999998"/>
    <n v="2488.855"/>
    <x v="0"/>
    <x v="0"/>
    <x v="0"/>
    <x v="0"/>
    <n v="1.11913"/>
    <n v="1.11913"/>
    <s v="796.5105"/>
    <s v="796.5105"/>
    <n v="5.201600000000326"/>
    <n v="0.74139999999988504"/>
    <n v="0.74870000000009895"/>
    <n v="0.83800000000019281"/>
  </r>
  <r>
    <x v="0"/>
    <s v="P20008557"/>
    <x v="0"/>
    <x v="21"/>
    <x v="21"/>
    <x v="21"/>
    <x v="2"/>
    <x v="2"/>
    <x v="2"/>
    <x v="2"/>
    <x v="2"/>
    <x v="2"/>
    <x v="2"/>
    <n v="113.95"/>
    <n v="113.95"/>
    <d v="1985-07-22T00:00:00"/>
    <d v="1985-07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1"/>
    <x v="1"/>
    <s v="5.3"/>
    <s v="5.3"/>
    <n v="2165.6462000000001"/>
    <n v="2154.8987000000002"/>
    <n v="2201.9004"/>
    <n v="2211.4917"/>
    <n v="2223.9194000000002"/>
    <n v="2233.6066999999998"/>
    <n v="2488.855"/>
    <n v="2499.6963000000001"/>
    <x v="0"/>
    <x v="0"/>
    <x v="0"/>
    <x v="0"/>
    <n v="1.11913"/>
    <n v="1.11913"/>
    <s v="796.5105"/>
    <s v="796.5105"/>
    <n v="-10.747499999999945"/>
    <n v="9.5913000000000466"/>
    <n v="9.6872999999995955"/>
    <n v="10.841300000000047"/>
  </r>
  <r>
    <x v="0"/>
    <s v="P20403278"/>
    <x v="0"/>
    <x v="0"/>
    <x v="0"/>
    <x v="0"/>
    <x v="0"/>
    <x v="0"/>
    <x v="0"/>
    <x v="0"/>
    <x v="0"/>
    <x v="2"/>
    <x v="2"/>
    <n v="947.1"/>
    <n v="947.1"/>
    <d v="1988-06-19T00:00:00"/>
    <d v="1988-06-19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1"/>
    <x v="1"/>
    <x v="1"/>
    <x v="1"/>
    <x v="0"/>
    <x v="0"/>
    <x v="0"/>
    <x v="0"/>
    <x v="2"/>
    <x v="2"/>
    <n v="947.1"/>
    <n v="947.1"/>
    <d v="1988-06-19T00:00:00"/>
    <d v="1988-06-19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2"/>
    <x v="2"/>
    <x v="2"/>
    <x v="2"/>
    <x v="0"/>
    <x v="0"/>
    <x v="0"/>
    <x v="0"/>
    <x v="2"/>
    <x v="2"/>
    <n v="947.1"/>
    <n v="947.1"/>
    <d v="1988-06-19T00:00:00"/>
    <d v="1988-06-19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3"/>
    <x v="3"/>
    <x v="3"/>
    <x v="2"/>
    <x v="0"/>
    <x v="0"/>
    <x v="0"/>
    <x v="0"/>
    <x v="2"/>
    <x v="2"/>
    <n v="947.1"/>
    <n v="947.1"/>
    <d v="1988-06-19T00:00:00"/>
    <d v="1988-06-19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4"/>
    <x v="4"/>
    <x v="4"/>
    <x v="2"/>
    <x v="0"/>
    <x v="0"/>
    <x v="0"/>
    <x v="0"/>
    <x v="2"/>
    <x v="2"/>
    <n v="947.1"/>
    <n v="947.1"/>
    <d v="1988-06-19T00:00:00"/>
    <d v="1988-06-19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9028.4670000000006"/>
    <n v="9034.8369999999995"/>
    <n v="9178.6219999999994"/>
    <n v="9179.027"/>
    <n v="9270.4079999999994"/>
    <n v="9270.8169999999991"/>
    <n v="10765.710999999999"/>
    <n v="10766.187"/>
    <x v="0"/>
    <x v="0"/>
    <x v="0"/>
    <x v="0"/>
    <n v="1.1612985"/>
    <n v="1.1612985"/>
    <s v="6203.505"/>
    <s v="6203.505"/>
    <n v="6.3699999999989814"/>
    <n v="0.40500000000065484"/>
    <n v="0.40899999999965075"/>
    <n v="0.47600000000056752"/>
  </r>
  <r>
    <x v="0"/>
    <s v="P20403278"/>
    <x v="0"/>
    <x v="5"/>
    <x v="5"/>
    <x v="5"/>
    <x v="2"/>
    <x v="0"/>
    <x v="0"/>
    <x v="0"/>
    <x v="0"/>
    <x v="2"/>
    <x v="2"/>
    <n v="947.1"/>
    <n v="947.1"/>
    <d v="1988-06-19T00:00:00"/>
    <d v="1988-06-19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9034.8369999999995"/>
    <n v="8360.0529999999999"/>
    <n v="9179.027"/>
    <n v="8493.4670000000006"/>
    <n v="9270.8169999999991"/>
    <n v="8578.4009999999998"/>
    <n v="10766.187"/>
    <n v="9962.0849999999991"/>
    <x v="0"/>
    <x v="0"/>
    <x v="0"/>
    <x v="0"/>
    <n v="1.1612985"/>
    <n v="1.1612985"/>
    <s v="6203.505"/>
    <s v="6203.505"/>
    <n v="-674.78399999999965"/>
    <n v="-685.55999999999949"/>
    <n v="-692.41599999999926"/>
    <n v="-804.10200000000077"/>
  </r>
  <r>
    <x v="0"/>
    <s v="P20403278"/>
    <x v="0"/>
    <x v="6"/>
    <x v="6"/>
    <x v="6"/>
    <x v="2"/>
    <x v="0"/>
    <x v="0"/>
    <x v="0"/>
    <x v="0"/>
    <x v="2"/>
    <x v="2"/>
    <n v="947.1"/>
    <n v="947.1"/>
    <d v="1988-06-19T00:00:00"/>
    <d v="1988-06-19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60.0529999999999"/>
    <n v="8391.3439999999991"/>
    <n v="8493.4670000000006"/>
    <n v="8526.2420000000002"/>
    <n v="8578.4009999999998"/>
    <n v="8611.5049999999992"/>
    <n v="9962.0849999999991"/>
    <n v="10000.527"/>
    <x v="0"/>
    <x v="0"/>
    <x v="0"/>
    <x v="0"/>
    <n v="1.1612985"/>
    <n v="1.1612985"/>
    <s v="6203.505"/>
    <s v="6203.505"/>
    <n v="31.290999999999258"/>
    <n v="32.774999999999636"/>
    <n v="33.10399999999936"/>
    <n v="38.442000000000917"/>
  </r>
  <r>
    <x v="0"/>
    <s v="P20403278"/>
    <x v="0"/>
    <x v="7"/>
    <x v="7"/>
    <x v="7"/>
    <x v="1"/>
    <x v="0"/>
    <x v="2"/>
    <x v="0"/>
    <x v="0"/>
    <x v="2"/>
    <x v="2"/>
    <n v="947.1"/>
    <n v="947.1"/>
    <d v="1988-06-19T00:00:00"/>
    <d v="1988-06-19T00:00:00"/>
    <d v="2025-01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91.3439999999991"/>
    <n v="8391.3439999999991"/>
    <n v="8526.2420000000002"/>
    <n v="8526.2420000000002"/>
    <n v="8611.5049999999992"/>
    <n v="8611.5049999999992"/>
    <n v="10000.527"/>
    <n v="10000.527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8"/>
    <x v="8"/>
    <x v="8"/>
    <x v="2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91.3439999999991"/>
    <n v="8391.3439999999991"/>
    <n v="8526.2420000000002"/>
    <n v="8526.2420000000002"/>
    <n v="8611.5049999999992"/>
    <n v="8611.5049999999992"/>
    <n v="10000.527"/>
    <n v="10000.527"/>
    <x v="0"/>
    <x v="0"/>
    <x v="0"/>
    <x v="0"/>
    <n v="1.1612985"/>
    <n v="1.1612985"/>
    <s v="6203.505"/>
    <s v="6203.505"/>
    <n v="0"/>
    <n v="0"/>
    <n v="0"/>
    <n v="0"/>
  </r>
  <r>
    <x v="0"/>
    <s v="P20403278"/>
    <x v="0"/>
    <x v="9"/>
    <x v="9"/>
    <x v="9"/>
    <x v="2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91.3439999999991"/>
    <n v="8394.2129999999997"/>
    <n v="8526.2420000000002"/>
    <n v="8529.1119999999992"/>
    <n v="8611.5049999999992"/>
    <n v="8614.4030000000002"/>
    <n v="10000.527"/>
    <n v="10003.895"/>
    <x v="0"/>
    <x v="0"/>
    <x v="0"/>
    <x v="0"/>
    <n v="1.1612985"/>
    <n v="1.1612985"/>
    <s v="6203.505"/>
    <s v="6203.505"/>
    <n v="2.8690000000005966"/>
    <n v="2.8699999999989814"/>
    <n v="2.8980000000010477"/>
    <n v="3.3680000000003929"/>
  </r>
  <r>
    <x v="0"/>
    <s v="P20403278"/>
    <x v="0"/>
    <x v="10"/>
    <x v="10"/>
    <x v="10"/>
    <x v="2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94.2129999999997"/>
    <n v="8339.6509999999998"/>
    <n v="8529.1119999999992"/>
    <n v="8473.6730000000007"/>
    <n v="8614.4030000000002"/>
    <n v="8558.4089999999997"/>
    <n v="10003.895"/>
    <n v="9938.8680000000004"/>
    <x v="0"/>
    <x v="0"/>
    <x v="0"/>
    <x v="0"/>
    <n v="1.1612985"/>
    <n v="1.1612985"/>
    <s v="6203.505"/>
    <s v="6203.505"/>
    <n v="-54.561999999999898"/>
    <n v="-55.438999999998487"/>
    <n v="-55.994000000000597"/>
    <n v="-65.027000000000044"/>
  </r>
  <r>
    <x v="0"/>
    <s v="P20403278"/>
    <x v="0"/>
    <x v="11"/>
    <x v="11"/>
    <x v="11"/>
    <x v="2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39.6509999999998"/>
    <n v="8329.8179999999993"/>
    <n v="8473.6730000000007"/>
    <n v="8463.6830000000009"/>
    <n v="8558.4089999999997"/>
    <n v="8548.3189999999995"/>
    <n v="9938.8680000000004"/>
    <n v="9927.15"/>
    <x v="0"/>
    <x v="0"/>
    <x v="0"/>
    <x v="0"/>
    <n v="1.1612985"/>
    <n v="1.1612985"/>
    <s v="6203.505"/>
    <s v="6203.505"/>
    <n v="-9.8330000000005384"/>
    <n v="-9.9899999999997817"/>
    <n v="-10.090000000000146"/>
    <n v="-11.718000000000757"/>
  </r>
  <r>
    <x v="0"/>
    <s v="P20403278"/>
    <x v="0"/>
    <x v="12"/>
    <x v="12"/>
    <x v="12"/>
    <x v="2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29.8179999999993"/>
    <n v="8360.9969999999994"/>
    <n v="8463.6830000000009"/>
    <n v="8495.527"/>
    <n v="8548.3189999999995"/>
    <n v="8580.482"/>
    <n v="9927.15"/>
    <n v="9964.5020000000004"/>
    <x v="0"/>
    <x v="0"/>
    <x v="0"/>
    <x v="0"/>
    <n v="1.1612985"/>
    <n v="1.1612985"/>
    <s v="6203.505"/>
    <s v="6203.505"/>
    <n v="31.179000000000087"/>
    <n v="31.843999999999141"/>
    <n v="32.163000000000466"/>
    <n v="37.352000000000771"/>
  </r>
  <r>
    <x v="0"/>
    <s v="P20403278"/>
    <x v="0"/>
    <x v="13"/>
    <x v="13"/>
    <x v="13"/>
    <x v="2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03.505"/>
    <s v="6212.976"/>
    <n v="0"/>
    <n v="0"/>
    <n v="0"/>
    <n v="0"/>
  </r>
  <r>
    <x v="0"/>
    <s v="P20403278"/>
    <x v="0"/>
    <x v="14"/>
    <x v="14"/>
    <x v="14"/>
    <x v="2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15"/>
    <x v="15"/>
    <x v="15"/>
    <x v="2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16"/>
    <x v="16"/>
    <x v="16"/>
    <x v="2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1.0000000002037268E-3"/>
    <n v="0"/>
  </r>
  <r>
    <x v="0"/>
    <s v="P20403278"/>
    <x v="0"/>
    <x v="17"/>
    <x v="17"/>
    <x v="17"/>
    <x v="1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3000000000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18"/>
    <x v="18"/>
    <x v="18"/>
    <x v="3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3000000000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19"/>
    <x v="19"/>
    <x v="19"/>
    <x v="4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60.9969999999994"/>
    <n v="8360.9969999999994"/>
    <n v="8495.527"/>
    <n v="8495.527"/>
    <n v="8580.483000000000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x v="0"/>
    <s v="P20403278"/>
    <x v="0"/>
    <x v="20"/>
    <x v="20"/>
    <x v="20"/>
    <x v="2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60.9969999999994"/>
    <n v="8382.7880000000005"/>
    <n v="8495.527"/>
    <n v="8499.5879999999997"/>
    <n v="8580.4830000000002"/>
    <n v="8584.5830000000005"/>
    <n v="9964.5020000000004"/>
    <n v="9969.2639999999992"/>
    <x v="0"/>
    <x v="0"/>
    <x v="0"/>
    <x v="0"/>
    <n v="1.1612985"/>
    <n v="1.1612985"/>
    <s v="6212.976"/>
    <s v="6212.976"/>
    <n v="21.791000000001077"/>
    <n v="4.0609999999996944"/>
    <n v="4.1000000000003638"/>
    <n v="4.7619999999988067"/>
  </r>
  <r>
    <x v="0"/>
    <s v="P20403278"/>
    <x v="0"/>
    <x v="21"/>
    <x v="21"/>
    <x v="21"/>
    <x v="2"/>
    <x v="2"/>
    <x v="2"/>
    <x v="0"/>
    <x v="0"/>
    <x v="2"/>
    <x v="2"/>
    <n v="947.1"/>
    <n v="947.1"/>
    <d v="1988-06-19T00:00:00"/>
    <d v="1988-06-19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2.87"/>
    <s v="2.87"/>
    <n v="8382.7880000000005"/>
    <n v="8351.5280000000002"/>
    <n v="8499.5879999999997"/>
    <n v="8529.3140000000003"/>
    <n v="8584.5830000000005"/>
    <n v="8614.607"/>
    <n v="9969.2639999999992"/>
    <n v="10004.129999999999"/>
    <x v="0"/>
    <x v="0"/>
    <x v="0"/>
    <x v="0"/>
    <n v="1.1612985"/>
    <n v="1.1612985"/>
    <s v="6212.976"/>
    <s v="6212.976"/>
    <n v="-31.260000000000218"/>
    <n v="29.726000000000568"/>
    <n v="30.023999999999432"/>
    <n v="34.865999999999985"/>
  </r>
  <r>
    <x v="0"/>
    <s v="P20420471"/>
    <x v="0"/>
    <x v="0"/>
    <x v="0"/>
    <x v="0"/>
    <x v="0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1"/>
    <x v="1"/>
    <x v="1"/>
    <x v="1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2"/>
    <x v="2"/>
    <x v="2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3"/>
    <x v="3"/>
    <x v="3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4"/>
    <x v="4"/>
    <x v="4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324.9070000000002"/>
    <n v="3325.7743999999998"/>
    <n v="3389.4119999999998"/>
    <n v="3389.4672999999998"/>
    <n v="3423.3062"/>
    <n v="3423.3618000000001"/>
    <n v="3799.4650000000001"/>
    <n v="3799.527"/>
    <x v="0"/>
    <x v="0"/>
    <x v="0"/>
    <x v="0"/>
    <n v="1.1098817999999999"/>
    <n v="1.1098817999999999"/>
    <s v="3088.8"/>
    <s v="3088.8"/>
    <n v="0.86739999999963402"/>
    <n v="5.5299999999988358E-2"/>
    <n v="5.5600000000140426E-2"/>
    <n v="6.1999999999898137E-2"/>
  </r>
  <r>
    <x v="0"/>
    <s v="P20420471"/>
    <x v="0"/>
    <x v="5"/>
    <x v="5"/>
    <x v="5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325.7743999999998"/>
    <n v="3077.0479999999998"/>
    <n v="3389.4672999999998"/>
    <n v="3135.9778000000001"/>
    <n v="3423.3618000000001"/>
    <n v="3167.3375999999998"/>
    <n v="3799.527"/>
    <n v="3515.37"/>
    <x v="0"/>
    <x v="0"/>
    <x v="0"/>
    <x v="0"/>
    <n v="1.1098817999999999"/>
    <n v="1.1098817999999999"/>
    <s v="3088.8"/>
    <s v="3088.8"/>
    <n v="-248.72640000000001"/>
    <n v="-253.48949999999968"/>
    <n v="-256.02420000000029"/>
    <n v="-284.15700000000015"/>
  </r>
  <r>
    <x v="0"/>
    <s v="P20420471"/>
    <x v="0"/>
    <x v="6"/>
    <x v="6"/>
    <x v="6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77.0479999999998"/>
    <n v="3092.395"/>
    <n v="3135.9778000000001"/>
    <n v="3151.136"/>
    <n v="3167.3375999999998"/>
    <n v="3182.6471999999999"/>
    <n v="3515.37"/>
    <n v="3532.3622999999998"/>
    <x v="0"/>
    <x v="0"/>
    <x v="0"/>
    <x v="0"/>
    <n v="1.1098817999999999"/>
    <n v="1.1098817999999999"/>
    <s v="3088.8"/>
    <s v="3088.8"/>
    <n v="15.347000000000207"/>
    <n v="15.158199999999852"/>
    <n v="15.309600000000046"/>
    <n v="16.992299999999886"/>
  </r>
  <r>
    <x v="0"/>
    <s v="P20420471"/>
    <x v="0"/>
    <x v="7"/>
    <x v="7"/>
    <x v="7"/>
    <x v="1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8"/>
    <x v="8"/>
    <x v="8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9"/>
    <x v="9"/>
    <x v="9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x v="0"/>
    <s v="P20420471"/>
    <x v="0"/>
    <x v="10"/>
    <x v="10"/>
    <x v="10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92.395"/>
    <n v="3072.2944000000002"/>
    <n v="3151.136"/>
    <n v="3130.6536000000001"/>
    <n v="3182.6471999999999"/>
    <n v="3161.96"/>
    <n v="3532.3622999999998"/>
    <n v="3509.4018999999998"/>
    <x v="0"/>
    <x v="0"/>
    <x v="0"/>
    <x v="0"/>
    <n v="1.1098817999999999"/>
    <n v="1.1098817999999999"/>
    <s v="3088.8"/>
    <s v="3088.8"/>
    <n v="-20.100599999999758"/>
    <n v="-20.48239999999987"/>
    <n v="-20.687199999999848"/>
    <n v="-22.960399999999936"/>
  </r>
  <r>
    <x v="0"/>
    <s v="P20420471"/>
    <x v="0"/>
    <x v="11"/>
    <x v="11"/>
    <x v="11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72.2944000000002"/>
    <n v="3045.4796999999999"/>
    <n v="3130.6536000000001"/>
    <n v="3103.3292999999999"/>
    <n v="3161.96"/>
    <n v="3134.3625000000002"/>
    <n v="3509.4018999999998"/>
    <n v="3478.7719999999999"/>
    <x v="0"/>
    <x v="0"/>
    <x v="0"/>
    <x v="0"/>
    <n v="1.1098817999999999"/>
    <n v="1.1098817999999999"/>
    <s v="3088.8"/>
    <s v="3088.8"/>
    <n v="-26.814700000000357"/>
    <n v="-27.324300000000221"/>
    <n v="-27.597499999999854"/>
    <n v="-30.629899999999907"/>
  </r>
  <r>
    <x v="0"/>
    <s v="P20420471"/>
    <x v="0"/>
    <x v="12"/>
    <x v="12"/>
    <x v="12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45.4796999999999"/>
    <n v="3060.6691999999998"/>
    <n v="3103.3292999999999"/>
    <n v="3117.9965999999999"/>
    <n v="3134.3625000000002"/>
    <n v="3149.1765"/>
    <n v="3478.7719999999999"/>
    <n v="3495.2134000000001"/>
    <x v="0"/>
    <x v="0"/>
    <x v="0"/>
    <x v="0"/>
    <n v="1.1098817999999999"/>
    <n v="1.1098817999999999"/>
    <s v="3088.8"/>
    <s v="3088.8"/>
    <n v="15.189499999999953"/>
    <n v="14.667300000000068"/>
    <n v="14.813999999999851"/>
    <n v="16.441400000000158"/>
  </r>
  <r>
    <x v="0"/>
    <s v="P20420471"/>
    <x v="0"/>
    <x v="13"/>
    <x v="13"/>
    <x v="13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88.8"/>
    <s v="3095.04"/>
    <n v="0"/>
    <n v="0"/>
    <n v="0"/>
    <n v="0"/>
  </r>
  <r>
    <x v="0"/>
    <s v="P20420471"/>
    <x v="0"/>
    <x v="14"/>
    <x v="14"/>
    <x v="14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15"/>
    <x v="15"/>
    <x v="15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16"/>
    <x v="16"/>
    <x v="16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4000000001"/>
    <n v="3495.2136"/>
    <x v="0"/>
    <x v="0"/>
    <x v="0"/>
    <x v="0"/>
    <n v="1.1098817999999999"/>
    <n v="1.1098817999999999"/>
    <s v="3095.04"/>
    <s v="3095.04"/>
    <n v="0"/>
    <n v="0"/>
    <n v="0"/>
    <n v="1.9999999994979589E-4"/>
  </r>
  <r>
    <x v="0"/>
    <s v="P20420471"/>
    <x v="0"/>
    <x v="17"/>
    <x v="17"/>
    <x v="17"/>
    <x v="1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6"/>
    <n v="3495.2136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18"/>
    <x v="18"/>
    <x v="18"/>
    <x v="3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6"/>
    <n v="3495.2136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19"/>
    <x v="19"/>
    <x v="19"/>
    <x v="4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60.6691999999998"/>
    <n v="3060.6691999999998"/>
    <n v="3117.9965999999999"/>
    <n v="3117.9965999999999"/>
    <n v="3149.1765"/>
    <n v="3149.1765"/>
    <n v="3495.2136"/>
    <n v="3495.2136"/>
    <x v="0"/>
    <x v="0"/>
    <x v="0"/>
    <x v="0"/>
    <n v="1.1098817999999999"/>
    <n v="1.1098817999999999"/>
    <s v="3095.04"/>
    <s v="3095.04"/>
    <n v="0"/>
    <n v="0"/>
    <n v="0"/>
    <n v="0"/>
  </r>
  <r>
    <x v="0"/>
    <s v="P20420471"/>
    <x v="0"/>
    <x v="20"/>
    <x v="20"/>
    <x v="20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60.6691999999998"/>
    <n v="3067.4169999999999"/>
    <n v="3117.9965999999999"/>
    <n v="3118.4258"/>
    <n v="3149.1765"/>
    <n v="3149.61"/>
    <n v="3495.2136"/>
    <n v="3495.6948000000002"/>
    <x v="0"/>
    <x v="0"/>
    <x v="0"/>
    <x v="0"/>
    <n v="1.1098817999999999"/>
    <n v="1.1098817999999999"/>
    <s v="3095.04"/>
    <s v="3095.04"/>
    <n v="6.7478000000000975"/>
    <n v="0.42920000000003711"/>
    <n v="0.43350000000009459"/>
    <n v="0.48120000000017171"/>
  </r>
  <r>
    <x v="0"/>
    <s v="P20420471"/>
    <x v="0"/>
    <x v="21"/>
    <x v="21"/>
    <x v="21"/>
    <x v="2"/>
    <x v="0"/>
    <x v="0"/>
    <x v="1"/>
    <x v="1"/>
    <x v="1"/>
    <x v="1"/>
    <n v="624"/>
    <n v="624"/>
    <d v="1999-03-26T00:00:00"/>
    <d v="1999-03-26T00:00:00"/>
    <d v="2024-03-26T00:00:00"/>
    <d v="2024-03-26T00:00:00"/>
    <n v="25"/>
    <n v="25"/>
    <n v="50"/>
    <n v="50"/>
    <x v="0"/>
    <x v="0"/>
    <s v="NA"/>
    <s v="NA"/>
    <x v="0"/>
    <x v="0"/>
    <s v="NA"/>
    <s v="NA"/>
    <x v="0"/>
    <x v="0"/>
    <s v="4.16"/>
    <s v="4.16"/>
    <n v="3067.4169999999999"/>
    <n v="3052.194"/>
    <n v="3118.4258"/>
    <n v="3132.0095000000001"/>
    <n v="3149.61"/>
    <n v="3163.3296"/>
    <n v="3495.6948000000002"/>
    <n v="3510.9218999999998"/>
    <x v="0"/>
    <x v="0"/>
    <x v="0"/>
    <x v="0"/>
    <n v="1.1098817999999999"/>
    <n v="1.1098817999999999"/>
    <s v="3095.04"/>
    <s v="3095.04"/>
    <n v="-15.222999999999956"/>
    <n v="13.583700000000135"/>
    <n v="13.7195999999999"/>
    <n v="15.227099999999609"/>
  </r>
  <r>
    <x v="0"/>
    <s v="P21148177"/>
    <x v="0"/>
    <x v="0"/>
    <x v="0"/>
    <x v="0"/>
    <x v="0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8470.023000000001"/>
    <n v="38470.023000000001"/>
    <n v="39045.370000000003"/>
    <n v="39045.370000000003"/>
    <n v="39435.824000000001"/>
    <n v="39435.824000000001"/>
    <n v="44739.245999999999"/>
    <n v="44739.245999999999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1"/>
    <x v="1"/>
    <x v="1"/>
    <x v="1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8470.023000000001"/>
    <n v="38470.023000000001"/>
    <n v="39045.370000000003"/>
    <n v="39045.370000000003"/>
    <n v="39435.824000000001"/>
    <n v="39435.824000000001"/>
    <n v="44739.245999999999"/>
    <n v="44739.245999999999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2"/>
    <x v="2"/>
    <x v="2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8470.023000000001"/>
    <n v="38470.023000000001"/>
    <n v="39045.370000000003"/>
    <n v="39045.370000000003"/>
    <n v="39435.824000000001"/>
    <n v="39435.824000000001"/>
    <n v="44739.245999999999"/>
    <n v="44739.241999999998"/>
    <x v="0"/>
    <x v="0"/>
    <x v="0"/>
    <x v="0"/>
    <n v="1.1344822999999999"/>
    <n v="1.1344822999999999"/>
    <s v="18439.865"/>
    <s v="18439.865"/>
    <n v="0"/>
    <n v="0"/>
    <n v="0"/>
    <n v="-4.0000000008149073E-3"/>
  </r>
  <r>
    <x v="0"/>
    <s v="P21148177"/>
    <x v="0"/>
    <x v="3"/>
    <x v="3"/>
    <x v="3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8470.023000000001"/>
    <n v="38470.023000000001"/>
    <n v="39045.370000000003"/>
    <n v="39045.370000000003"/>
    <n v="39435.824000000001"/>
    <n v="39435.824000000001"/>
    <n v="44739.241999999998"/>
    <n v="44739.241999999998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4"/>
    <x v="4"/>
    <x v="4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8470.023000000001"/>
    <n v="38497.163999999997"/>
    <n v="39045.370000000003"/>
    <n v="39047.093999999997"/>
    <n v="39435.824000000001"/>
    <n v="39437.561999999998"/>
    <n v="44739.241999999998"/>
    <n v="44741.214999999997"/>
    <x v="0"/>
    <x v="0"/>
    <x v="0"/>
    <x v="0"/>
    <n v="1.1344822999999999"/>
    <n v="1.1344822999999999"/>
    <s v="18439.865"/>
    <s v="18439.865"/>
    <n v="27.140999999995984"/>
    <n v="1.7239999999947031"/>
    <n v="1.7379999999975553"/>
    <n v="1.9729999999981374"/>
  </r>
  <r>
    <x v="0"/>
    <s v="P21148177"/>
    <x v="0"/>
    <x v="5"/>
    <x v="5"/>
    <x v="5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8497.163999999997"/>
    <n v="35620.129999999997"/>
    <n v="39047.093999999997"/>
    <n v="36128.945"/>
    <n v="39437.561999999998"/>
    <n v="36490.233999999997"/>
    <n v="44741.214999999997"/>
    <n v="41397.523000000001"/>
    <x v="0"/>
    <x v="0"/>
    <x v="0"/>
    <x v="0"/>
    <n v="1.1344822999999999"/>
    <n v="1.1344822999999999"/>
    <s v="18439.865"/>
    <s v="18439.865"/>
    <n v="-2877.0339999999997"/>
    <n v="-2918.1489999999976"/>
    <n v="-2947.3280000000013"/>
    <n v="-3343.6919999999955"/>
  </r>
  <r>
    <x v="0"/>
    <s v="P21148177"/>
    <x v="0"/>
    <x v="6"/>
    <x v="6"/>
    <x v="6"/>
    <x v="2"/>
    <x v="0"/>
    <x v="0"/>
    <x v="3"/>
    <x v="3"/>
    <x v="2"/>
    <x v="2"/>
    <n v="2410.44"/>
    <n v="2410.44"/>
    <d v="1981-03-12T00:00:00"/>
    <d v="1981-03-1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620.129999999997"/>
    <n v="35753.457000000002"/>
    <n v="36128.945"/>
    <n v="36268.366999999998"/>
    <n v="36490.233999999997"/>
    <n v="36631.050000000003"/>
    <n v="41397.523000000001"/>
    <n v="41557.277000000002"/>
    <x v="0"/>
    <x v="0"/>
    <x v="0"/>
    <x v="0"/>
    <n v="1.1344822999999999"/>
    <n v="1.1344822999999999"/>
    <s v="18439.865"/>
    <s v="18439.865"/>
    <n v="133.32700000000477"/>
    <n v="139.42199999999866"/>
    <n v="140.81600000000617"/>
    <n v="159.75400000000081"/>
  </r>
  <r>
    <x v="0"/>
    <s v="P21148177"/>
    <x v="0"/>
    <x v="7"/>
    <x v="7"/>
    <x v="7"/>
    <x v="1"/>
    <x v="0"/>
    <x v="2"/>
    <x v="3"/>
    <x v="3"/>
    <x v="2"/>
    <x v="2"/>
    <n v="2410.44"/>
    <n v="2410.44"/>
    <d v="1981-03-12T00:00:00"/>
    <d v="1981-03-12T00:00:00"/>
    <d v="2025-01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753.457000000002"/>
    <n v="35753.457000000002"/>
    <n v="36268.366999999998"/>
    <n v="36268.366999999998"/>
    <n v="36631.050000000003"/>
    <n v="36631.050000000003"/>
    <n v="41557.277000000002"/>
    <n v="41557.277000000002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8"/>
    <x v="8"/>
    <x v="8"/>
    <x v="2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753.457000000002"/>
    <n v="35753.457000000002"/>
    <n v="36268.366999999998"/>
    <n v="36268.366999999998"/>
    <n v="36631.050000000003"/>
    <n v="36631.050000000003"/>
    <n v="41557.277000000002"/>
    <n v="41557.277000000002"/>
    <x v="0"/>
    <x v="0"/>
    <x v="0"/>
    <x v="0"/>
    <n v="1.1344822999999999"/>
    <n v="1.1344822999999999"/>
    <s v="18439.865"/>
    <s v="18439.865"/>
    <n v="0"/>
    <n v="0"/>
    <n v="0"/>
    <n v="0"/>
  </r>
  <r>
    <x v="0"/>
    <s v="P21148177"/>
    <x v="0"/>
    <x v="9"/>
    <x v="9"/>
    <x v="9"/>
    <x v="2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753.457000000002"/>
    <n v="35761.019999999997"/>
    <n v="36268.366999999998"/>
    <n v="36275.93"/>
    <n v="36631.050000000003"/>
    <n v="36638.688000000002"/>
    <n v="41557.277000000002"/>
    <n v="41565.94"/>
    <x v="0"/>
    <x v="0"/>
    <x v="0"/>
    <x v="0"/>
    <n v="1.1344822999999999"/>
    <n v="1.1344822999999999"/>
    <s v="18439.865"/>
    <s v="18439.865"/>
    <n v="7.5629999999946449"/>
    <n v="7.5630000000019209"/>
    <n v="7.6379999999990105"/>
    <n v="8.6630000000004657"/>
  </r>
  <r>
    <x v="0"/>
    <s v="P21148177"/>
    <x v="0"/>
    <x v="10"/>
    <x v="10"/>
    <x v="10"/>
    <x v="2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761.019999999997"/>
    <n v="35528.574000000001"/>
    <n v="36275.93"/>
    <n v="36040.137000000002"/>
    <n v="36638.688000000002"/>
    <n v="36400.54"/>
    <n v="41565.94"/>
    <n v="41295.760000000002"/>
    <x v="0"/>
    <x v="0"/>
    <x v="0"/>
    <x v="0"/>
    <n v="1.1344822999999999"/>
    <n v="1.1344822999999999"/>
    <s v="18439.865"/>
    <s v="18439.865"/>
    <n v="-232.44599999999627"/>
    <n v="-235.79299999999785"/>
    <n v="-238.14800000000105"/>
    <n v="-270.18000000000029"/>
  </r>
  <r>
    <x v="0"/>
    <s v="P21148177"/>
    <x v="0"/>
    <x v="11"/>
    <x v="11"/>
    <x v="11"/>
    <x v="2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528.574000000001"/>
    <n v="35420.449999999997"/>
    <n v="36040.137000000002"/>
    <n v="35930.457000000002"/>
    <n v="36400.54"/>
    <n v="36289.760000000002"/>
    <n v="41295.760000000002"/>
    <n v="41170.089999999997"/>
    <x v="0"/>
    <x v="0"/>
    <x v="0"/>
    <x v="0"/>
    <n v="1.1344822999999999"/>
    <n v="1.1344822999999999"/>
    <s v="18439.865"/>
    <s v="18439.865"/>
    <n v="-108.12400000000343"/>
    <n v="-109.68000000000029"/>
    <n v="-110.77999999999884"/>
    <n v="-125.67000000000553"/>
  </r>
  <r>
    <x v="0"/>
    <s v="P21148177"/>
    <x v="0"/>
    <x v="12"/>
    <x v="12"/>
    <x v="12"/>
    <x v="2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420.449999999997"/>
    <n v="35553.027000000002"/>
    <n v="35930.457000000002"/>
    <n v="36065.652000000002"/>
    <n v="36289.760000000002"/>
    <n v="36426.31"/>
    <n v="41170.089999999997"/>
    <n v="41325"/>
    <x v="0"/>
    <x v="0"/>
    <x v="0"/>
    <x v="0"/>
    <n v="1.1344822999999999"/>
    <n v="1.1344822999999999"/>
    <s v="18439.865"/>
    <s v="18439.865"/>
    <n v="132.57700000000477"/>
    <n v="135.19499999999971"/>
    <n v="136.54999999999563"/>
    <n v="154.91000000000349"/>
  </r>
  <r>
    <x v="0"/>
    <s v="P21148177"/>
    <x v="0"/>
    <x v="13"/>
    <x v="13"/>
    <x v="13"/>
    <x v="2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39.865"/>
    <s v="18463.97"/>
    <n v="0"/>
    <n v="0"/>
    <n v="0"/>
    <n v="0"/>
  </r>
  <r>
    <x v="0"/>
    <s v="P21148177"/>
    <x v="0"/>
    <x v="14"/>
    <x v="14"/>
    <x v="14"/>
    <x v="2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5"/>
    <x v="15"/>
    <x v="15"/>
    <x v="2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6"/>
    <x v="16"/>
    <x v="16"/>
    <x v="2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7"/>
    <x v="17"/>
    <x v="17"/>
    <x v="1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8"/>
    <x v="18"/>
    <x v="18"/>
    <x v="3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19"/>
    <x v="19"/>
    <x v="19"/>
    <x v="4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x v="0"/>
    <s v="P21148177"/>
    <x v="0"/>
    <x v="20"/>
    <x v="20"/>
    <x v="20"/>
    <x v="2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553.027000000002"/>
    <n v="35641.07"/>
    <n v="36065.652000000002"/>
    <n v="36078.285000000003"/>
    <n v="36426.31"/>
    <n v="36439.07"/>
    <n v="41325"/>
    <n v="41339.476999999999"/>
    <x v="0"/>
    <x v="0"/>
    <x v="0"/>
    <x v="0"/>
    <n v="1.1344822999999999"/>
    <n v="1.1344822999999999"/>
    <s v="18463.97"/>
    <s v="18463.97"/>
    <n v="88.042999999997846"/>
    <n v="12.63300000000163"/>
    <n v="12.760000000002037"/>
    <n v="14.476999999998952"/>
  </r>
  <r>
    <x v="0"/>
    <s v="P21148177"/>
    <x v="0"/>
    <x v="21"/>
    <x v="21"/>
    <x v="21"/>
    <x v="2"/>
    <x v="2"/>
    <x v="2"/>
    <x v="3"/>
    <x v="3"/>
    <x v="2"/>
    <x v="2"/>
    <n v="2410.44"/>
    <n v="2410.44"/>
    <d v="1981-03-12T00:00:00"/>
    <d v="1981-03-1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7.58"/>
    <s v="7.58"/>
    <n v="35641.07"/>
    <n v="35508.163999999997"/>
    <n v="36078.285000000003"/>
    <n v="36204.47"/>
    <n v="36439.07"/>
    <n v="36566.51"/>
    <n v="41339.476999999999"/>
    <n v="41484.06"/>
    <x v="0"/>
    <x v="0"/>
    <x v="0"/>
    <x v="0"/>
    <n v="1.1344822999999999"/>
    <n v="1.1344822999999999"/>
    <s v="18463.97"/>
    <s v="18463.97"/>
    <n v="-132.90600000000268"/>
    <n v="126.18499999999767"/>
    <n v="127.44000000000233"/>
    <n v="144.58299999999872"/>
  </r>
  <r>
    <x v="0"/>
    <s v="P21184680"/>
    <x v="0"/>
    <x v="0"/>
    <x v="0"/>
    <x v="0"/>
    <x v="0"/>
    <x v="0"/>
    <x v="0"/>
    <x v="2"/>
    <x v="2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4663.532999999999"/>
    <n v="24663.532999999999"/>
    <n v="25114.238000000001"/>
    <n v="25114.238000000001"/>
    <n v="25365.38"/>
    <n v="25365.38"/>
    <n v="28096.83"/>
    <n v="28096.83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1"/>
    <x v="1"/>
    <x v="1"/>
    <x v="1"/>
    <x v="0"/>
    <x v="0"/>
    <x v="2"/>
    <x v="2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4663.532999999999"/>
    <n v="24663.532999999999"/>
    <n v="25114.238000000001"/>
    <n v="25114.238000000001"/>
    <n v="25365.38"/>
    <n v="25365.38"/>
    <n v="28096.83"/>
    <n v="28096.83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2"/>
    <x v="2"/>
    <x v="2"/>
    <x v="2"/>
    <x v="0"/>
    <x v="0"/>
    <x v="2"/>
    <x v="2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4663.532999999999"/>
    <n v="24663.532999999999"/>
    <n v="25114.238000000001"/>
    <n v="25114.238000000001"/>
    <n v="25365.38"/>
    <n v="25365.38"/>
    <n v="28096.83"/>
    <n v="28096.828000000001"/>
    <x v="0"/>
    <x v="0"/>
    <x v="0"/>
    <x v="0"/>
    <n v="1.1076840999999999"/>
    <n v="1.1076840999999999"/>
    <s v="9930.387"/>
    <s v="9930.387"/>
    <n v="0"/>
    <n v="0"/>
    <n v="0"/>
    <n v="-2.0000000004074536E-3"/>
  </r>
  <r>
    <x v="0"/>
    <s v="P21184680"/>
    <x v="0"/>
    <x v="3"/>
    <x v="3"/>
    <x v="3"/>
    <x v="2"/>
    <x v="0"/>
    <x v="0"/>
    <x v="2"/>
    <x v="2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4663.532999999999"/>
    <n v="24663.532999999999"/>
    <n v="25114.238000000001"/>
    <n v="25114.238000000001"/>
    <n v="25365.38"/>
    <n v="25365.38"/>
    <n v="28096.828000000001"/>
    <n v="28096.828000000001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4"/>
    <x v="4"/>
    <x v="4"/>
    <x v="2"/>
    <x v="0"/>
    <x v="0"/>
    <x v="2"/>
    <x v="2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4663.532999999999"/>
    <n v="24669.969000000001"/>
    <n v="25114.238000000001"/>
    <n v="25114.648000000001"/>
    <n v="25365.38"/>
    <n v="25365.794999999998"/>
    <n v="28096.828000000001"/>
    <n v="28097.29"/>
    <x v="0"/>
    <x v="0"/>
    <x v="0"/>
    <x v="0"/>
    <n v="1.1076840999999999"/>
    <n v="1.1076840999999999"/>
    <s v="9930.387"/>
    <s v="9930.387"/>
    <n v="6.4360000000015134"/>
    <n v="0.40999999999985448"/>
    <n v="0.41499999999723514"/>
    <n v="0.46199999999953434"/>
  </r>
  <r>
    <x v="0"/>
    <s v="P21184680"/>
    <x v="0"/>
    <x v="5"/>
    <x v="5"/>
    <x v="5"/>
    <x v="2"/>
    <x v="0"/>
    <x v="0"/>
    <x v="2"/>
    <x v="2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4669.969000000001"/>
    <n v="22826.326000000001"/>
    <n v="25114.648000000001"/>
    <n v="23237.763999999999"/>
    <n v="25365.794999999998"/>
    <n v="23470.14"/>
    <n v="28097.29"/>
    <n v="25997.502"/>
    <x v="0"/>
    <x v="0"/>
    <x v="0"/>
    <x v="0"/>
    <n v="1.1076840999999999"/>
    <n v="1.1076840999999999"/>
    <s v="9930.387"/>
    <s v="9930.387"/>
    <n v="-1843.643"/>
    <n v="-1876.8840000000018"/>
    <n v="-1895.6549999999988"/>
    <n v="-2099.7880000000005"/>
  </r>
  <r>
    <x v="0"/>
    <s v="P21184680"/>
    <x v="0"/>
    <x v="6"/>
    <x v="6"/>
    <x v="6"/>
    <x v="2"/>
    <x v="0"/>
    <x v="0"/>
    <x v="2"/>
    <x v="2"/>
    <x v="2"/>
    <x v="2"/>
    <n v="1343.76"/>
    <n v="1343.76"/>
    <d v="1982-09-17T00:00:00"/>
    <d v="1982-09-17T00:00:00"/>
    <d v="2025-01-01T00:00:00"/>
    <d v="2025-01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826.326000000001"/>
    <n v="22940.173999999999"/>
    <n v="23237.763999999999"/>
    <n v="23350.085999999999"/>
    <n v="23470.14"/>
    <n v="23583.585999999999"/>
    <n v="25997.502"/>
    <n v="26123.164000000001"/>
    <x v="0"/>
    <x v="0"/>
    <x v="0"/>
    <x v="0"/>
    <n v="1.1076840999999999"/>
    <n v="1.1076840999999999"/>
    <s v="9930.387"/>
    <s v="9930.387"/>
    <n v="113.84799999999814"/>
    <n v="112.32200000000012"/>
    <n v="113.44599999999991"/>
    <n v="125.66200000000026"/>
  </r>
  <r>
    <x v="0"/>
    <s v="P21184680"/>
    <x v="0"/>
    <x v="7"/>
    <x v="7"/>
    <x v="7"/>
    <x v="1"/>
    <x v="0"/>
    <x v="2"/>
    <x v="2"/>
    <x v="2"/>
    <x v="2"/>
    <x v="2"/>
    <n v="1343.76"/>
    <n v="1343.76"/>
    <d v="1982-09-17T00:00:00"/>
    <d v="1982-09-17T00:00:00"/>
    <d v="2025-01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940.173999999999"/>
    <n v="22940.173999999999"/>
    <n v="23350.085999999999"/>
    <n v="23350.085999999999"/>
    <n v="23583.585999999999"/>
    <n v="23583.585999999999"/>
    <n v="26123.164000000001"/>
    <n v="26123.164000000001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8"/>
    <x v="8"/>
    <x v="8"/>
    <x v="2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940.173999999999"/>
    <n v="22940.173999999999"/>
    <n v="23350.085999999999"/>
    <n v="23350.085999999999"/>
    <n v="23583.585999999999"/>
    <n v="23583.585999999999"/>
    <n v="26123.164000000001"/>
    <n v="26123.164000000001"/>
    <x v="0"/>
    <x v="0"/>
    <x v="0"/>
    <x v="0"/>
    <n v="1.1076840999999999"/>
    <n v="1.1076840999999999"/>
    <s v="9930.387"/>
    <s v="9930.387"/>
    <n v="0"/>
    <n v="0"/>
    <n v="0"/>
    <n v="0"/>
  </r>
  <r>
    <x v="0"/>
    <s v="P21184680"/>
    <x v="0"/>
    <x v="9"/>
    <x v="9"/>
    <x v="9"/>
    <x v="2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940.173999999999"/>
    <n v="22945.232"/>
    <n v="23350.085999999999"/>
    <n v="23355.143"/>
    <n v="23583.585999999999"/>
    <n v="23588.692999999999"/>
    <n v="26123.164000000001"/>
    <n v="26128.822"/>
    <x v="0"/>
    <x v="0"/>
    <x v="0"/>
    <x v="0"/>
    <n v="1.1076840999999999"/>
    <n v="1.1076840999999999"/>
    <s v="9930.387"/>
    <s v="9930.387"/>
    <n v="5.0580000000009022"/>
    <n v="5.0570000000006985"/>
    <n v="5.1069999999999709"/>
    <n v="5.657999999999447"/>
  </r>
  <r>
    <x v="0"/>
    <s v="P21184680"/>
    <x v="0"/>
    <x v="10"/>
    <x v="10"/>
    <x v="10"/>
    <x v="2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945.232"/>
    <n v="22796.088"/>
    <n v="23355.143"/>
    <n v="23203.333999999999"/>
    <n v="23588.692999999999"/>
    <n v="23435.366999999998"/>
    <n v="26128.822"/>
    <n v="25958.984"/>
    <x v="0"/>
    <x v="0"/>
    <x v="0"/>
    <x v="0"/>
    <n v="1.1076840999999999"/>
    <n v="1.1076840999999999"/>
    <s v="9930.387"/>
    <s v="9930.387"/>
    <n v="-149.14400000000023"/>
    <n v="-151.80900000000111"/>
    <n v="-153.32600000000093"/>
    <n v="-169.83799999999974"/>
  </r>
  <r>
    <x v="0"/>
    <s v="P21184680"/>
    <x v="0"/>
    <x v="11"/>
    <x v="11"/>
    <x v="11"/>
    <x v="2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796.088"/>
    <n v="22575.018"/>
    <n v="23203.333999999999"/>
    <n v="22978.312000000002"/>
    <n v="23435.366999999998"/>
    <n v="23208.096000000001"/>
    <n v="25958.984"/>
    <n v="25707.24"/>
    <x v="0"/>
    <x v="0"/>
    <x v="0"/>
    <x v="0"/>
    <n v="1.1076840999999999"/>
    <n v="1.1076840999999999"/>
    <s v="9930.387"/>
    <s v="9930.387"/>
    <n v="-221.06999999999971"/>
    <n v="-225.02199999999721"/>
    <n v="-227.270999999997"/>
    <n v="-251.74399999999878"/>
  </r>
  <r>
    <x v="0"/>
    <s v="P21184680"/>
    <x v="0"/>
    <x v="12"/>
    <x v="12"/>
    <x v="12"/>
    <x v="2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575.018"/>
    <n v="22687.611000000001"/>
    <n v="22978.312000000002"/>
    <n v="23086.916000000001"/>
    <n v="23208.096000000001"/>
    <n v="23317.785"/>
    <n v="25707.24"/>
    <n v="25828.74"/>
    <x v="0"/>
    <x v="0"/>
    <x v="0"/>
    <x v="0"/>
    <n v="1.1076840999999999"/>
    <n v="1.1076840999999999"/>
    <s v="9930.387"/>
    <s v="9930.387"/>
    <n v="112.59300000000076"/>
    <n v="108.60399999999936"/>
    <n v="109.68899999999849"/>
    <n v="121.5"/>
  </r>
  <r>
    <x v="0"/>
    <s v="P21184680"/>
    <x v="0"/>
    <x v="13"/>
    <x v="13"/>
    <x v="13"/>
    <x v="2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30.387"/>
    <s v="9943.824"/>
    <n v="0"/>
    <n v="0"/>
    <n v="0"/>
    <n v="0"/>
  </r>
  <r>
    <x v="0"/>
    <s v="P21184680"/>
    <x v="0"/>
    <x v="14"/>
    <x v="14"/>
    <x v="14"/>
    <x v="2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15"/>
    <x v="15"/>
    <x v="15"/>
    <x v="2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16"/>
    <x v="16"/>
    <x v="16"/>
    <x v="2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"/>
    <n v="25828.741999999998"/>
    <x v="0"/>
    <x v="0"/>
    <x v="0"/>
    <x v="0"/>
    <n v="1.1076840999999999"/>
    <n v="1.1076840999999999"/>
    <s v="9943.824"/>
    <s v="9943.824"/>
    <n v="0"/>
    <n v="0"/>
    <n v="0"/>
    <n v="1.9999999967694748E-3"/>
  </r>
  <r>
    <x v="0"/>
    <s v="P21184680"/>
    <x v="0"/>
    <x v="17"/>
    <x v="17"/>
    <x v="17"/>
    <x v="1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1999999998"/>
    <n v="25828.741999999998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18"/>
    <x v="18"/>
    <x v="18"/>
    <x v="3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1999999998"/>
    <n v="25828.741999999998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19"/>
    <x v="19"/>
    <x v="19"/>
    <x v="4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687.611000000001"/>
    <n v="22687.611000000001"/>
    <n v="23086.916000000001"/>
    <n v="23086.916000000001"/>
    <n v="23317.785"/>
    <n v="23317.785"/>
    <n v="25828.741999999998"/>
    <n v="25828.741999999998"/>
    <x v="0"/>
    <x v="0"/>
    <x v="0"/>
    <x v="0"/>
    <n v="1.1076840999999999"/>
    <n v="1.1076840999999999"/>
    <s v="9943.824"/>
    <s v="9943.824"/>
    <n v="0"/>
    <n v="0"/>
    <n v="0"/>
    <n v="0"/>
  </r>
  <r>
    <x v="0"/>
    <s v="P21184680"/>
    <x v="0"/>
    <x v="20"/>
    <x v="20"/>
    <x v="20"/>
    <x v="2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687.611000000001"/>
    <n v="22742.664000000001"/>
    <n v="23086.916000000001"/>
    <n v="23095.127"/>
    <n v="23317.785"/>
    <n v="23326.078000000001"/>
    <n v="25828.741999999998"/>
    <n v="25837.925999999999"/>
    <x v="0"/>
    <x v="0"/>
    <x v="0"/>
    <x v="0"/>
    <n v="1.1076840999999999"/>
    <n v="1.1076840999999999"/>
    <s v="9943.824"/>
    <s v="9943.824"/>
    <n v="55.052999999999884"/>
    <n v="8.2109999999993306"/>
    <n v="8.2930000000014843"/>
    <n v="9.1840000000011059"/>
  </r>
  <r>
    <x v="0"/>
    <s v="P21184680"/>
    <x v="0"/>
    <x v="21"/>
    <x v="21"/>
    <x v="21"/>
    <x v="2"/>
    <x v="2"/>
    <x v="2"/>
    <x v="2"/>
    <x v="2"/>
    <x v="2"/>
    <x v="2"/>
    <n v="1343.76"/>
    <n v="1343.76"/>
    <d v="1982-09-17T00:00:00"/>
    <d v="1982-09-17T00:00:00"/>
    <d v="2025-02-01T00:00:00"/>
    <d v="2025-02-01T00:00:00"/>
    <n v="44"/>
    <n v="44"/>
    <n v="31"/>
    <n v="31"/>
    <x v="0"/>
    <x v="0"/>
    <s v="34"/>
    <s v="34"/>
    <x v="1"/>
    <x v="1"/>
    <s v="34"/>
    <s v="34"/>
    <x v="0"/>
    <x v="0"/>
    <s v="5.09"/>
    <s v="5.09"/>
    <n v="22742.664000000001"/>
    <n v="22629.796999999999"/>
    <n v="23095.127"/>
    <n v="23195.726999999999"/>
    <n v="23326.078000000001"/>
    <n v="23427.684000000001"/>
    <n v="25837.925999999999"/>
    <n v="25950.474999999999"/>
    <x v="0"/>
    <x v="0"/>
    <x v="0"/>
    <x v="0"/>
    <n v="1.1076840999999999"/>
    <n v="1.1076840999999999"/>
    <s v="9943.824"/>
    <s v="9943.824"/>
    <n v="-112.86700000000201"/>
    <n v="100.59999999999854"/>
    <n v="101.60599999999977"/>
    <n v="112.54899999999907"/>
  </r>
  <r>
    <x v="0"/>
    <s v="P21210479"/>
    <x v="0"/>
    <x v="0"/>
    <x v="0"/>
    <x v="0"/>
    <x v="0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1"/>
    <x v="1"/>
    <x v="1"/>
    <x v="1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2"/>
    <x v="2"/>
    <x v="2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3"/>
    <x v="3"/>
    <x v="3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4"/>
    <x v="4"/>
    <x v="4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537.72546"/>
    <n v="538.10486000000003"/>
    <n v="546.18939999999998"/>
    <n v="546.21349999999995"/>
    <n v="551.65129999999999"/>
    <n v="551.67565999999999"/>
    <n v="11151.398999999999"/>
    <n v="11151.398999999999"/>
    <x v="0"/>
    <x v="0"/>
    <x v="0"/>
    <x v="0"/>
    <n v="1.0811553"/>
    <n v="1.0811553"/>
    <s v="11151.399"/>
    <s v="11151.399"/>
    <n v="0.37940000000003238"/>
    <n v="2.4099999999975807E-2"/>
    <n v="2.4360000000001492E-2"/>
    <n v="0"/>
  </r>
  <r>
    <x v="0"/>
    <s v="P21210479"/>
    <x v="0"/>
    <x v="5"/>
    <x v="5"/>
    <x v="5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538.10486000000003"/>
    <n v="497.85034000000002"/>
    <n v="546.21349999999995"/>
    <n v="505.35239999999999"/>
    <n v="551.67565999999999"/>
    <n v="510.40589999999997"/>
    <n v="11151.398999999999"/>
    <n v="11151.398999999999"/>
    <x v="0"/>
    <x v="0"/>
    <x v="0"/>
    <x v="0"/>
    <n v="1.0811553"/>
    <n v="1.0811553"/>
    <s v="11151.399"/>
    <s v="11151.399"/>
    <n v="-40.254520000000014"/>
    <n v="-40.861099999999965"/>
    <n v="-41.269760000000019"/>
    <n v="0"/>
  </r>
  <r>
    <x v="0"/>
    <s v="P21210479"/>
    <x v="0"/>
    <x v="6"/>
    <x v="6"/>
    <x v="6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97.85034000000002"/>
    <n v="499.71379999999999"/>
    <n v="505.35239999999999"/>
    <n v="507.30250000000001"/>
    <n v="510.40589999999997"/>
    <n v="512.37549999999999"/>
    <n v="11151.398999999999"/>
    <n v="11151.398999999999"/>
    <x v="0"/>
    <x v="0"/>
    <x v="0"/>
    <x v="0"/>
    <n v="1.0811553"/>
    <n v="1.0811553"/>
    <s v="11151.399"/>
    <s v="11151.399"/>
    <n v="1.863459999999975"/>
    <n v="1.9501000000000204"/>
    <n v="1.969600000000014"/>
    <n v="0"/>
  </r>
  <r>
    <x v="0"/>
    <s v="P21210479"/>
    <x v="0"/>
    <x v="7"/>
    <x v="7"/>
    <x v="7"/>
    <x v="1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8"/>
    <x v="8"/>
    <x v="8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9"/>
    <x v="9"/>
    <x v="9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x v="0"/>
    <s v="P21210479"/>
    <x v="0"/>
    <x v="10"/>
    <x v="10"/>
    <x v="10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99.71379999999999"/>
    <n v="496.46566999999999"/>
    <n v="507.30250000000001"/>
    <n v="504.00504000000001"/>
    <n v="512.37549999999999"/>
    <n v="509.04507000000001"/>
    <n v="11151.398999999999"/>
    <n v="11151.398999999999"/>
    <x v="0"/>
    <x v="0"/>
    <x v="0"/>
    <x v="0"/>
    <n v="1.0811553"/>
    <n v="1.0811553"/>
    <s v="11151.399"/>
    <s v="11151.399"/>
    <n v="-3.2481300000000033"/>
    <n v="-3.2974600000000009"/>
    <n v="-3.3304299999999785"/>
    <n v="0"/>
  </r>
  <r>
    <x v="0"/>
    <s v="P21210479"/>
    <x v="0"/>
    <x v="11"/>
    <x v="11"/>
    <x v="11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96.46566999999999"/>
    <n v="475.41989999999998"/>
    <n v="504.00504000000001"/>
    <n v="482.63968"/>
    <n v="509.04507000000001"/>
    <n v="487.46606000000003"/>
    <n v="11151.398999999999"/>
    <n v="11151.398999999999"/>
    <x v="0"/>
    <x v="0"/>
    <x v="0"/>
    <x v="0"/>
    <n v="1.0811553"/>
    <n v="1.0811553"/>
    <s v="11151.399"/>
    <s v="11151.399"/>
    <n v="-21.045770000000005"/>
    <n v="-21.36536000000001"/>
    <n v="-21.579009999999982"/>
    <n v="0"/>
  </r>
  <r>
    <x v="0"/>
    <s v="P21210479"/>
    <x v="0"/>
    <x v="12"/>
    <x v="12"/>
    <x v="12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75.41989999999998"/>
    <n v="477.19940000000003"/>
    <n v="482.63968"/>
    <n v="484.45566000000002"/>
    <n v="487.46606000000003"/>
    <n v="489.30020000000002"/>
    <n v="11151.398999999999"/>
    <n v="11151.398999999999"/>
    <x v="0"/>
    <x v="0"/>
    <x v="0"/>
    <x v="0"/>
    <n v="1.0811553"/>
    <n v="1.0811553"/>
    <s v="11151.399"/>
    <s v="11151.399"/>
    <n v="1.7795000000000414"/>
    <n v="1.8159800000000246"/>
    <n v="1.8341399999999908"/>
    <n v="0"/>
  </r>
  <r>
    <x v="0"/>
    <s v="P21210479"/>
    <x v="0"/>
    <x v="13"/>
    <x v="13"/>
    <x v="13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51.398999999999"/>
    <n v="11166.53"/>
    <x v="0"/>
    <x v="0"/>
    <x v="0"/>
    <x v="0"/>
    <n v="1.0811553"/>
    <n v="1.0811553"/>
    <s v="11151.399"/>
    <s v="11166.53"/>
    <n v="0"/>
    <n v="0"/>
    <n v="0"/>
    <n v="15.131000000001222"/>
  </r>
  <r>
    <x v="0"/>
    <s v="P21210479"/>
    <x v="0"/>
    <x v="14"/>
    <x v="14"/>
    <x v="14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5"/>
    <x v="15"/>
    <x v="15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6"/>
    <x v="16"/>
    <x v="16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7"/>
    <x v="17"/>
    <x v="17"/>
    <x v="1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8"/>
    <x v="18"/>
    <x v="18"/>
    <x v="3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19"/>
    <x v="19"/>
    <x v="19"/>
    <x v="4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x v="0"/>
    <s v="P21210479"/>
    <x v="0"/>
    <x v="20"/>
    <x v="20"/>
    <x v="20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77.19940000000003"/>
    <n v="478.27996999999999"/>
    <n v="484.45566000000002"/>
    <n v="484.52413999999999"/>
    <n v="489.30020000000002"/>
    <n v="489.36939999999998"/>
    <n v="11166.53"/>
    <n v="11166.53"/>
    <x v="0"/>
    <x v="0"/>
    <x v="0"/>
    <x v="0"/>
    <n v="1.0811553"/>
    <n v="1.0811553"/>
    <s v="11166.53"/>
    <s v="11166.53"/>
    <n v="1.0805699999999661"/>
    <n v="6.8479999999965457E-2"/>
    <n v="6.9199999999966622E-2"/>
    <n v="0"/>
  </r>
  <r>
    <x v="0"/>
    <s v="P21210479"/>
    <x v="0"/>
    <x v="21"/>
    <x v="21"/>
    <x v="21"/>
    <x v="2"/>
    <x v="0"/>
    <x v="0"/>
    <x v="3"/>
    <x v="3"/>
    <x v="1"/>
    <x v="1"/>
    <n v="1513.08"/>
    <n v="1513.08"/>
    <d v="1982-10-17T00:00:00"/>
    <d v="1982-10-17T00:00:00"/>
    <d v="2009-10-17T00:00:00"/>
    <d v="2009-10-17T00:00:00"/>
    <n v="27"/>
    <n v="27"/>
    <n v="48"/>
    <n v="48"/>
    <x v="0"/>
    <x v="0"/>
    <s v="NA"/>
    <s v="NA"/>
    <x v="0"/>
    <x v="0"/>
    <s v="NA"/>
    <s v="NA"/>
    <x v="0"/>
    <x v="0"/>
    <s v="9.34"/>
    <s v="9.34"/>
    <n v="478.27996999999999"/>
    <n v="476.49646000000001"/>
    <n v="484.52413999999999"/>
    <n v="486.21872000000002"/>
    <n v="489.36939999999998"/>
    <n v="491.08089999999999"/>
    <n v="11166.53"/>
    <n v="11166.53"/>
    <x v="0"/>
    <x v="0"/>
    <x v="0"/>
    <x v="0"/>
    <n v="1.0811553"/>
    <n v="1.0811553"/>
    <s v="11166.53"/>
    <s v="11166.53"/>
    <n v="-1.7835099999999784"/>
    <n v="1.6945800000000304"/>
    <n v="1.7115000000000009"/>
    <n v="0"/>
  </r>
  <r>
    <x v="0"/>
    <s v="P22154853"/>
    <x v="0"/>
    <x v="0"/>
    <x v="0"/>
    <x v="0"/>
    <x v="0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374.4254000000001"/>
    <n v="1374.4254000000001"/>
    <n v="1403.6047000000001"/>
    <n v="1403.6047000000001"/>
    <n v="1417.6409000000001"/>
    <n v="1417.6409000000001"/>
    <n v="1616.1493"/>
    <n v="1616.1493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1"/>
    <x v="1"/>
    <x v="1"/>
    <x v="1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374.4254000000001"/>
    <n v="1374.4254000000001"/>
    <n v="1403.6047000000001"/>
    <n v="1403.6047000000001"/>
    <n v="1417.6409000000001"/>
    <n v="1417.6409000000001"/>
    <n v="1616.1493"/>
    <n v="1616.1493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2"/>
    <x v="2"/>
    <x v="2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374.4254000000001"/>
    <n v="1374.4254000000001"/>
    <n v="1403.6047000000001"/>
    <n v="1403.6047000000001"/>
    <n v="1417.6409000000001"/>
    <n v="1417.6406999999999"/>
    <n v="1616.1493"/>
    <n v="1616.1492000000001"/>
    <x v="0"/>
    <x v="0"/>
    <x v="0"/>
    <x v="0"/>
    <n v="1.1400273000000001"/>
    <n v="1.1400273000000001"/>
    <s v="332.9887"/>
    <s v="332.9887"/>
    <n v="0"/>
    <n v="0"/>
    <n v="-2.0000000017716957E-4"/>
    <n v="-9.9999999974897946E-5"/>
  </r>
  <r>
    <x v="0"/>
    <s v="P22154853"/>
    <x v="0"/>
    <x v="3"/>
    <x v="3"/>
    <x v="3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374.4254000000001"/>
    <n v="1374.4254000000001"/>
    <n v="1403.6047000000001"/>
    <n v="1403.6047000000001"/>
    <n v="1417.6406999999999"/>
    <n v="1417.6406999999999"/>
    <n v="1616.1492000000001"/>
    <n v="1616.1492000000001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4"/>
    <x v="4"/>
    <x v="4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374.4254000000001"/>
    <n v="1374.7840000000001"/>
    <n v="1403.6047000000001"/>
    <n v="1403.6277"/>
    <n v="1417.6406999999999"/>
    <n v="1417.664"/>
    <n v="1616.1492000000001"/>
    <n v="1616.1755000000001"/>
    <x v="0"/>
    <x v="0"/>
    <x v="0"/>
    <x v="0"/>
    <n v="1.1400273000000001"/>
    <n v="1.1400273000000001"/>
    <s v="332.9887"/>
    <s v="332.9887"/>
    <n v="0.35860000000002401"/>
    <n v="2.299999999991087E-2"/>
    <n v="2.3300000000062937E-2"/>
    <n v="2.6299999999991996E-2"/>
  </r>
  <r>
    <x v="0"/>
    <s v="P22154853"/>
    <x v="0"/>
    <x v="5"/>
    <x v="5"/>
    <x v="5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374.7840000000001"/>
    <n v="1271.9393"/>
    <n v="1403.6277"/>
    <n v="1298.6251999999999"/>
    <n v="1417.664"/>
    <n v="1311.6115"/>
    <n v="1616.1755000000001"/>
    <n v="1495.2729999999999"/>
    <x v="0"/>
    <x v="0"/>
    <x v="0"/>
    <x v="0"/>
    <n v="1.1400273000000001"/>
    <n v="1.1400273000000001"/>
    <s v="332.9887"/>
    <s v="332.9887"/>
    <n v="-102.8447000000001"/>
    <n v="-105.00250000000005"/>
    <n v="-106.05250000000001"/>
    <n v="-120.90250000000015"/>
  </r>
  <r>
    <x v="0"/>
    <s v="P22154853"/>
    <x v="0"/>
    <x v="6"/>
    <x v="6"/>
    <x v="6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1.9393"/>
    <n v="1278.2832000000001"/>
    <n v="1298.6251999999999"/>
    <n v="1304.9022"/>
    <n v="1311.6115"/>
    <n v="1317.9512"/>
    <n v="1495.2729999999999"/>
    <n v="1502.5003999999999"/>
    <x v="0"/>
    <x v="0"/>
    <x v="0"/>
    <x v="0"/>
    <n v="1.1400273000000001"/>
    <n v="1.1400273000000001"/>
    <s v="332.9887"/>
    <s v="332.9887"/>
    <n v="6.343900000000076"/>
    <n v="6.2770000000000437"/>
    <n v="6.3396999999999935"/>
    <n v="7.2273999999999887"/>
  </r>
  <r>
    <x v="0"/>
    <s v="P22154853"/>
    <x v="0"/>
    <x v="7"/>
    <x v="7"/>
    <x v="7"/>
    <x v="1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8"/>
    <x v="8"/>
    <x v="8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9"/>
    <x v="9"/>
    <x v="9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x v="0"/>
    <s v="P22154853"/>
    <x v="0"/>
    <x v="10"/>
    <x v="10"/>
    <x v="10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8.2832000000001"/>
    <n v="1269.9744000000001"/>
    <n v="1304.9022"/>
    <n v="1296.4204"/>
    <n v="1317.9512"/>
    <n v="1309.3846000000001"/>
    <n v="1502.5003999999999"/>
    <n v="1492.7340999999999"/>
    <x v="0"/>
    <x v="0"/>
    <x v="0"/>
    <x v="0"/>
    <n v="1.1400273000000001"/>
    <n v="1.1400273000000001"/>
    <s v="332.9887"/>
    <s v="332.9887"/>
    <n v="-8.3088000000000193"/>
    <n v="-8.4818000000000211"/>
    <n v="-8.5665999999998803"/>
    <n v="-9.7663000000000011"/>
  </r>
  <r>
    <x v="0"/>
    <s v="P22154853"/>
    <x v="0"/>
    <x v="11"/>
    <x v="11"/>
    <x v="11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69.9744000000001"/>
    <n v="1266.8439000000001"/>
    <n v="1296.4204"/>
    <n v="1293.2246"/>
    <n v="1309.3846000000001"/>
    <n v="1306.1569"/>
    <n v="1492.7340999999999"/>
    <n v="1489.0543"/>
    <x v="0"/>
    <x v="0"/>
    <x v="0"/>
    <x v="0"/>
    <n v="1.1400273000000001"/>
    <n v="1.1400273000000001"/>
    <s v="332.9887"/>
    <s v="332.9887"/>
    <n v="-3.1304999999999836"/>
    <n v="-3.1957999999999629"/>
    <n v="-3.2277000000001408"/>
    <n v="-3.6797999999998865"/>
  </r>
  <r>
    <x v="0"/>
    <s v="P22154853"/>
    <x v="0"/>
    <x v="12"/>
    <x v="12"/>
    <x v="12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66.8439000000001"/>
    <n v="1273.1622"/>
    <n v="1293.2246"/>
    <n v="1299.3368"/>
    <n v="1306.1569"/>
    <n v="1312.3302000000001"/>
    <n v="1489.0543"/>
    <n v="1496.0922"/>
    <x v="0"/>
    <x v="0"/>
    <x v="0"/>
    <x v="0"/>
    <n v="1.1400273000000001"/>
    <n v="1.1400273000000001"/>
    <s v="332.9887"/>
    <s v="332.9887"/>
    <n v="6.3182999999999083"/>
    <n v="6.1122000000000298"/>
    <n v="6.1733000000001539"/>
    <n v="7.037900000000036"/>
  </r>
  <r>
    <x v="0"/>
    <s v="P22154853"/>
    <x v="0"/>
    <x v="13"/>
    <x v="13"/>
    <x v="13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2.9887"/>
    <s v="333.55405"/>
    <n v="0"/>
    <n v="0"/>
    <n v="0"/>
    <n v="0"/>
  </r>
  <r>
    <x v="0"/>
    <s v="P22154853"/>
    <x v="0"/>
    <x v="14"/>
    <x v="14"/>
    <x v="14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15"/>
    <x v="15"/>
    <x v="15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16"/>
    <x v="16"/>
    <x v="16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2"/>
    <n v="1496.0923"/>
    <x v="0"/>
    <x v="0"/>
    <x v="0"/>
    <x v="0"/>
    <n v="1.1400273000000001"/>
    <n v="1.1400273000000001"/>
    <s v="333.55405"/>
    <s v="333.55405"/>
    <n v="0"/>
    <n v="0"/>
    <n v="0"/>
    <n v="9.9999999974897946E-5"/>
  </r>
  <r>
    <x v="0"/>
    <s v="P22154853"/>
    <x v="0"/>
    <x v="17"/>
    <x v="17"/>
    <x v="17"/>
    <x v="1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3"/>
    <n v="1496.0923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18"/>
    <x v="18"/>
    <x v="18"/>
    <x v="3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3"/>
    <n v="1496.0923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19"/>
    <x v="19"/>
    <x v="19"/>
    <x v="4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3.1622"/>
    <n v="1273.1622"/>
    <n v="1299.3368"/>
    <n v="1299.3368"/>
    <n v="1312.3302000000001"/>
    <n v="1312.3302000000001"/>
    <n v="1496.0923"/>
    <n v="1496.0923"/>
    <x v="0"/>
    <x v="0"/>
    <x v="0"/>
    <x v="0"/>
    <n v="1.1400273000000001"/>
    <n v="1.1400273000000001"/>
    <s v="333.55405"/>
    <s v="333.55405"/>
    <n v="0"/>
    <n v="0"/>
    <n v="0"/>
    <n v="0"/>
  </r>
  <r>
    <x v="0"/>
    <s v="P22154853"/>
    <x v="0"/>
    <x v="20"/>
    <x v="20"/>
    <x v="20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3.1622"/>
    <n v="1275.9692"/>
    <n v="1299.3368"/>
    <n v="1299.5156999999999"/>
    <n v="1312.3302000000001"/>
    <n v="1312.5109"/>
    <n v="1496.0923"/>
    <n v="1496.2982"/>
    <x v="0"/>
    <x v="0"/>
    <x v="0"/>
    <x v="0"/>
    <n v="1.1400273000000001"/>
    <n v="1.1400273000000001"/>
    <s v="333.55405"/>
    <s v="333.55405"/>
    <n v="2.8070000000000164"/>
    <n v="0.17889999999988504"/>
    <n v="0.18069999999988795"/>
    <n v="0.2058999999999287"/>
  </r>
  <r>
    <x v="0"/>
    <s v="P22154853"/>
    <x v="0"/>
    <x v="21"/>
    <x v="21"/>
    <x v="21"/>
    <x v="2"/>
    <x v="0"/>
    <x v="0"/>
    <x v="2"/>
    <x v="2"/>
    <x v="0"/>
    <x v="0"/>
    <n v="123.86"/>
    <n v="123.86"/>
    <d v="1992-11-11T00:00:00"/>
    <d v="1992-11-11T00:00:00"/>
    <d v="2012-12-11T00:00:00"/>
    <d v="2012-12-11T00:00:00"/>
    <n v="44"/>
    <n v="44"/>
    <n v="31"/>
    <n v="31"/>
    <x v="1"/>
    <x v="1"/>
    <s v="NA"/>
    <s v="NA"/>
    <x v="0"/>
    <x v="0"/>
    <s v="NA"/>
    <s v="NA"/>
    <x v="1"/>
    <x v="1"/>
    <s v="5.63"/>
    <s v="5.63"/>
    <n v="1275.9692"/>
    <n v="1269.6368"/>
    <n v="1299.5156999999999"/>
    <n v="1305.1763000000001"/>
    <n v="1312.5109"/>
    <n v="1318.2280000000001"/>
    <n v="1496.2982"/>
    <n v="1502.816"/>
    <x v="0"/>
    <x v="0"/>
    <x v="0"/>
    <x v="0"/>
    <n v="1.1400273000000001"/>
    <n v="1.1400273000000001"/>
    <s v="333.55405"/>
    <s v="333.55405"/>
    <n v="-6.3324000000000069"/>
    <n v="5.6606000000001586"/>
    <n v="5.7171000000000731"/>
    <n v="6.5178000000000793"/>
  </r>
  <r>
    <x v="0"/>
    <s v="P22225490"/>
    <x v="0"/>
    <x v="0"/>
    <x v="0"/>
    <x v="0"/>
    <x v="0"/>
    <x v="0"/>
    <x v="0"/>
    <x v="1"/>
    <x v="1"/>
    <x v="2"/>
    <x v="2"/>
    <n v="219"/>
    <n v="219"/>
    <d v="1988-07-14T00:00:00"/>
    <d v="1988-07-14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1"/>
    <x v="1"/>
    <x v="1"/>
    <x v="1"/>
    <x v="0"/>
    <x v="0"/>
    <x v="1"/>
    <x v="1"/>
    <x v="2"/>
    <x v="2"/>
    <n v="219"/>
    <n v="219"/>
    <d v="1988-07-14T00:00:00"/>
    <d v="1988-07-14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2"/>
    <x v="2"/>
    <x v="2"/>
    <x v="2"/>
    <x v="0"/>
    <x v="0"/>
    <x v="1"/>
    <x v="1"/>
    <x v="2"/>
    <x v="2"/>
    <n v="219"/>
    <n v="219"/>
    <d v="1988-07-14T00:00:00"/>
    <d v="1988-07-14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3"/>
    <x v="3"/>
    <x v="3"/>
    <x v="2"/>
    <x v="0"/>
    <x v="0"/>
    <x v="1"/>
    <x v="1"/>
    <x v="2"/>
    <x v="2"/>
    <n v="219"/>
    <n v="219"/>
    <d v="1988-07-14T00:00:00"/>
    <d v="1988-07-14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4"/>
    <x v="4"/>
    <x v="4"/>
    <x v="2"/>
    <x v="0"/>
    <x v="0"/>
    <x v="1"/>
    <x v="1"/>
    <x v="2"/>
    <x v="2"/>
    <n v="219"/>
    <n v="219"/>
    <d v="1988-07-14T00:00:00"/>
    <d v="1988-07-14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4055.2116999999998"/>
    <n v="4056.27"/>
    <n v="4135.6760000000004"/>
    <n v="4135.7430000000004"/>
    <n v="4177.0326999999997"/>
    <n v="4177.1005999999998"/>
    <n v="4786.0483000000004"/>
    <n v="4786.1260000000002"/>
    <x v="0"/>
    <x v="0"/>
    <x v="0"/>
    <x v="0"/>
    <n v="1.1458010999999999"/>
    <n v="1.1458010999999999"/>
    <s v="1430.07"/>
    <s v="1430.07"/>
    <n v="1.0583000000001448"/>
    <n v="6.7000000000007276E-2"/>
    <n v="6.7900000000008731E-2"/>
    <n v="7.7699999999822467E-2"/>
  </r>
  <r>
    <x v="0"/>
    <s v="P22225490"/>
    <x v="0"/>
    <x v="5"/>
    <x v="5"/>
    <x v="5"/>
    <x v="2"/>
    <x v="0"/>
    <x v="0"/>
    <x v="1"/>
    <x v="1"/>
    <x v="2"/>
    <x v="2"/>
    <n v="219"/>
    <n v="219"/>
    <d v="1988-07-14T00:00:00"/>
    <d v="1988-07-14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4056.27"/>
    <n v="3753.1077"/>
    <n v="4135.7430000000004"/>
    <n v="3826.6392000000001"/>
    <n v="4177.1005999999998"/>
    <n v="3864.9054999999998"/>
    <n v="4786.1260000000002"/>
    <n v="4428.4129999999996"/>
    <x v="0"/>
    <x v="0"/>
    <x v="0"/>
    <x v="0"/>
    <n v="1.1458010999999999"/>
    <n v="1.1458010999999999"/>
    <s v="1430.07"/>
    <s v="1430.07"/>
    <n v="-303.16229999999996"/>
    <n v="-309.10380000000032"/>
    <n v="-312.19509999999991"/>
    <n v="-357.71300000000065"/>
  </r>
  <r>
    <x v="0"/>
    <s v="P22225490"/>
    <x v="0"/>
    <x v="6"/>
    <x v="6"/>
    <x v="6"/>
    <x v="2"/>
    <x v="0"/>
    <x v="0"/>
    <x v="1"/>
    <x v="1"/>
    <x v="2"/>
    <x v="2"/>
    <n v="219"/>
    <n v="219"/>
    <d v="1988-07-14T00:00:00"/>
    <d v="1988-07-14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53.1077"/>
    <n v="3771.8263999999999"/>
    <n v="3826.6392000000001"/>
    <n v="3845.1354999999999"/>
    <n v="3864.9054999999998"/>
    <n v="3883.587"/>
    <n v="4428.4129999999996"/>
    <n v="4449.8180000000002"/>
    <x v="0"/>
    <x v="0"/>
    <x v="0"/>
    <x v="0"/>
    <n v="1.1458010999999999"/>
    <n v="1.1458010999999999"/>
    <s v="1430.07"/>
    <s v="1430.07"/>
    <n v="18.718699999999899"/>
    <n v="18.496299999999792"/>
    <n v="18.681500000000142"/>
    <n v="21.405000000000655"/>
  </r>
  <r>
    <x v="0"/>
    <s v="P22225490"/>
    <x v="0"/>
    <x v="7"/>
    <x v="7"/>
    <x v="7"/>
    <x v="1"/>
    <x v="0"/>
    <x v="2"/>
    <x v="1"/>
    <x v="1"/>
    <x v="2"/>
    <x v="2"/>
    <n v="219"/>
    <n v="219"/>
    <d v="1988-07-14T00:00:00"/>
    <d v="1988-07-14T00:00:00"/>
    <d v="2025-01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71.8263999999999"/>
    <n v="3771.8263999999999"/>
    <n v="3845.1354999999999"/>
    <n v="3845.1354999999999"/>
    <n v="3883.587"/>
    <n v="3883.587"/>
    <n v="4449.8180000000002"/>
    <n v="4449.8180000000002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8"/>
    <x v="8"/>
    <x v="8"/>
    <x v="2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71.8263999999999"/>
    <n v="3771.8263999999999"/>
    <n v="3845.1354999999999"/>
    <n v="3845.1354999999999"/>
    <n v="3883.587"/>
    <n v="3883.587"/>
    <n v="4449.8180000000002"/>
    <n v="4449.8180000000002"/>
    <x v="0"/>
    <x v="0"/>
    <x v="0"/>
    <x v="0"/>
    <n v="1.1458010999999999"/>
    <n v="1.1458010999999999"/>
    <s v="1430.07"/>
    <s v="1430.07"/>
    <n v="0"/>
    <n v="0"/>
    <n v="0"/>
    <n v="0"/>
  </r>
  <r>
    <x v="0"/>
    <s v="P22225490"/>
    <x v="0"/>
    <x v="9"/>
    <x v="9"/>
    <x v="9"/>
    <x v="2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71.8263999999999"/>
    <n v="3772.5574000000001"/>
    <n v="3845.1354999999999"/>
    <n v="3845.8661999999999"/>
    <n v="3883.587"/>
    <n v="3884.3249999999998"/>
    <n v="4449.8180000000002"/>
    <n v="4450.6635999999999"/>
    <x v="0"/>
    <x v="0"/>
    <x v="0"/>
    <x v="0"/>
    <n v="1.1458010999999999"/>
    <n v="1.1458010999999999"/>
    <s v="1430.07"/>
    <s v="1430.07"/>
    <n v="0.73100000000022192"/>
    <n v="0.73070000000006985"/>
    <n v="0.73799999999982901"/>
    <n v="0.8455999999996493"/>
  </r>
  <r>
    <x v="0"/>
    <s v="P22225490"/>
    <x v="0"/>
    <x v="10"/>
    <x v="10"/>
    <x v="10"/>
    <x v="2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72.5574000000001"/>
    <n v="3748.0360000000001"/>
    <n v="3845.8661999999999"/>
    <n v="3820.8681999999999"/>
    <n v="3884.3249999999998"/>
    <n v="3859.0770000000002"/>
    <n v="4450.6635999999999"/>
    <n v="4421.7340000000004"/>
    <x v="0"/>
    <x v="0"/>
    <x v="0"/>
    <x v="0"/>
    <n v="1.1458010999999999"/>
    <n v="1.1458010999999999"/>
    <s v="1430.07"/>
    <s v="1430.07"/>
    <n v="-24.521400000000085"/>
    <n v="-24.998000000000047"/>
    <n v="-25.247999999999593"/>
    <n v="-28.929599999999482"/>
  </r>
  <r>
    <x v="0"/>
    <s v="P22225490"/>
    <x v="0"/>
    <x v="11"/>
    <x v="11"/>
    <x v="11"/>
    <x v="2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48.0360000000001"/>
    <n v="3740.5522000000001"/>
    <n v="3820.8681999999999"/>
    <n v="3813.239"/>
    <n v="3859.0770000000002"/>
    <n v="3851.3712999999998"/>
    <n v="4421.7340000000004"/>
    <n v="4412.9053000000004"/>
    <x v="0"/>
    <x v="0"/>
    <x v="0"/>
    <x v="0"/>
    <n v="1.1458010999999999"/>
    <n v="1.1458010999999999"/>
    <s v="1430.07"/>
    <s v="1430.07"/>
    <n v="-7.4837999999999738"/>
    <n v="-7.6291999999998552"/>
    <n v="-7.7057000000004336"/>
    <n v="-8.8287000000000262"/>
  </r>
  <r>
    <x v="0"/>
    <s v="P22225490"/>
    <x v="0"/>
    <x v="12"/>
    <x v="12"/>
    <x v="12"/>
    <x v="2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40.5522000000001"/>
    <n v="3759.2085000000002"/>
    <n v="3813.239"/>
    <n v="3831.2617"/>
    <n v="3851.3712999999998"/>
    <n v="3869.5742"/>
    <n v="4412.9053000000004"/>
    <n v="4433.7619999999997"/>
    <x v="0"/>
    <x v="0"/>
    <x v="0"/>
    <x v="0"/>
    <n v="1.1458010999999999"/>
    <n v="1.1458010999999999"/>
    <s v="1430.07"/>
    <s v="1430.07"/>
    <n v="18.656300000000101"/>
    <n v="18.022699999999986"/>
    <n v="18.202900000000227"/>
    <n v="20.856699999999364"/>
  </r>
  <r>
    <x v="0"/>
    <s v="P22225490"/>
    <x v="0"/>
    <x v="13"/>
    <x v="13"/>
    <x v="13"/>
    <x v="2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0.07"/>
    <s v="1432.26"/>
    <n v="0"/>
    <n v="0"/>
    <n v="0"/>
    <n v="0"/>
  </r>
  <r>
    <x v="0"/>
    <s v="P22225490"/>
    <x v="0"/>
    <x v="14"/>
    <x v="14"/>
    <x v="14"/>
    <x v="2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15"/>
    <x v="15"/>
    <x v="15"/>
    <x v="2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16"/>
    <x v="16"/>
    <x v="16"/>
    <x v="2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3.0000000015206751E-4"/>
    <n v="0"/>
  </r>
  <r>
    <x v="0"/>
    <s v="P22225490"/>
    <x v="0"/>
    <x v="17"/>
    <x v="17"/>
    <x v="17"/>
    <x v="1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500000000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18"/>
    <x v="18"/>
    <x v="18"/>
    <x v="3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500000000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19"/>
    <x v="19"/>
    <x v="19"/>
    <x v="4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59.2085000000002"/>
    <n v="3759.2085000000002"/>
    <n v="3831.2617"/>
    <n v="3831.2617"/>
    <n v="3869.574500000000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x v="0"/>
    <s v="P22225490"/>
    <x v="0"/>
    <x v="20"/>
    <x v="20"/>
    <x v="20"/>
    <x v="2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59.2085000000002"/>
    <n v="3768.2239"/>
    <n v="3831.2617"/>
    <n v="3832.5164"/>
    <n v="3869.5745000000002"/>
    <n v="3870.8416000000002"/>
    <n v="4433.7619999999997"/>
    <n v="4435.2143999999998"/>
    <x v="0"/>
    <x v="0"/>
    <x v="0"/>
    <x v="0"/>
    <n v="1.1458010999999999"/>
    <n v="1.1458010999999999"/>
    <s v="1432.26"/>
    <s v="1432.26"/>
    <n v="9.0153999999997723"/>
    <n v="1.2546999999999571"/>
    <n v="1.2671000000000276"/>
    <n v="1.4524000000001251"/>
  </r>
  <r>
    <x v="0"/>
    <s v="P22225490"/>
    <x v="0"/>
    <x v="21"/>
    <x v="21"/>
    <x v="21"/>
    <x v="2"/>
    <x v="2"/>
    <x v="2"/>
    <x v="1"/>
    <x v="1"/>
    <x v="2"/>
    <x v="2"/>
    <n v="219"/>
    <n v="219"/>
    <d v="1988-07-14T00:00:00"/>
    <d v="1988-07-14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76"/>
    <s v="8.76"/>
    <n v="3768.2239"/>
    <n v="3749.5230000000001"/>
    <n v="3832.5164"/>
    <n v="3849.2107000000001"/>
    <n v="3870.8416000000002"/>
    <n v="3887.7026000000001"/>
    <n v="4435.2143999999998"/>
    <n v="4454.5337"/>
    <x v="0"/>
    <x v="0"/>
    <x v="0"/>
    <x v="0"/>
    <n v="1.1458010999999999"/>
    <n v="1.1458010999999999"/>
    <s v="1432.26"/>
    <s v="1432.26"/>
    <n v="-18.70089999999982"/>
    <n v="16.694300000000112"/>
    <n v="16.860999999999876"/>
    <n v="19.319300000000112"/>
  </r>
  <r>
    <x v="0"/>
    <s v="P23257801"/>
    <x v="0"/>
    <x v="0"/>
    <x v="0"/>
    <x v="0"/>
    <x v="0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1"/>
    <x v="1"/>
    <x v="1"/>
    <x v="1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2"/>
    <x v="2"/>
    <x v="2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3"/>
    <x v="3"/>
    <x v="3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4"/>
    <x v="4"/>
    <x v="4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5087610000000002"/>
    <n v="0.35096768"/>
    <n v="0.35822308000000003"/>
    <n v="0.35822892000000001"/>
    <n v="0.36180531999999999"/>
    <n v="0.36181121999999999"/>
    <n v="189.3312"/>
    <n v="189.3312"/>
    <x v="0"/>
    <x v="0"/>
    <x v="0"/>
    <x v="0"/>
    <n v="1.0718908"/>
    <n v="1.0718908"/>
    <s v="189.3312"/>
    <s v="189.3312"/>
    <n v="9.1579999999980011E-5"/>
    <n v="5.8399999999791952E-6"/>
    <n v="5.900000000003125E-6"/>
    <n v="0"/>
  </r>
  <r>
    <x v="0"/>
    <s v="P23257801"/>
    <x v="0"/>
    <x v="5"/>
    <x v="5"/>
    <x v="5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5096768"/>
    <n v="0.32471249000000002"/>
    <n v="0.35822892000000001"/>
    <n v="0.33143054999999999"/>
    <n v="0.36181121999999999"/>
    <n v="0.33474487000000003"/>
    <n v="189.3312"/>
    <n v="189.3312"/>
    <x v="0"/>
    <x v="0"/>
    <x v="0"/>
    <x v="0"/>
    <n v="1.0718908"/>
    <n v="1.0718908"/>
    <s v="189.3312"/>
    <s v="189.3312"/>
    <n v="-2.6255189999999984E-2"/>
    <n v="-2.6798370000000016E-2"/>
    <n v="-2.7066349999999961E-2"/>
    <n v="0"/>
  </r>
  <r>
    <x v="0"/>
    <s v="P23257801"/>
    <x v="0"/>
    <x v="6"/>
    <x v="6"/>
    <x v="6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2471249000000002"/>
    <n v="0.32633203"/>
    <n v="0.33143054999999999"/>
    <n v="0.33303254999999998"/>
    <n v="0.33474487000000003"/>
    <n v="0.33636286999999998"/>
    <n v="189.3312"/>
    <n v="189.3312"/>
    <x v="0"/>
    <x v="0"/>
    <x v="0"/>
    <x v="0"/>
    <n v="1.0718908"/>
    <n v="1.0718908"/>
    <s v="189.3312"/>
    <s v="189.3312"/>
    <n v="1.6195399999999749E-3"/>
    <n v="1.6019999999999923E-3"/>
    <n v="1.6179999999999528E-3"/>
    <n v="0"/>
  </r>
  <r>
    <x v="0"/>
    <s v="P23257801"/>
    <x v="0"/>
    <x v="7"/>
    <x v="7"/>
    <x v="7"/>
    <x v="1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8"/>
    <x v="8"/>
    <x v="8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9"/>
    <x v="9"/>
    <x v="9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x v="0"/>
    <s v="P23257801"/>
    <x v="0"/>
    <x v="10"/>
    <x v="10"/>
    <x v="10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2633203"/>
    <n v="0.32421084999999999"/>
    <n v="0.33303254999999998"/>
    <n v="0.33086786000000001"/>
    <n v="0.33636286999999998"/>
    <n v="0.33417654000000002"/>
    <n v="189.3312"/>
    <n v="189.3312"/>
    <x v="0"/>
    <x v="0"/>
    <x v="0"/>
    <x v="0"/>
    <n v="1.0718908"/>
    <n v="1.0718908"/>
    <s v="189.3312"/>
    <s v="189.3312"/>
    <n v="-2.1211800000000003E-3"/>
    <n v="-2.1646899999999691E-3"/>
    <n v="-2.1863299999999586E-3"/>
    <n v="0"/>
  </r>
  <r>
    <x v="0"/>
    <s v="P23257801"/>
    <x v="0"/>
    <x v="11"/>
    <x v="11"/>
    <x v="11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2421084999999999"/>
    <n v="0.2983497"/>
    <n v="0.33086786000000001"/>
    <n v="0.30447570000000002"/>
    <n v="0.33417654000000002"/>
    <n v="0.30752045"/>
    <n v="189.3312"/>
    <n v="189.3312"/>
    <x v="0"/>
    <x v="0"/>
    <x v="0"/>
    <x v="0"/>
    <n v="1.0718908"/>
    <n v="1.0718908"/>
    <s v="189.3312"/>
    <s v="189.3312"/>
    <n v="-2.5861149999999999E-2"/>
    <n v="-2.6392159999999998E-2"/>
    <n v="-2.6656090000000021E-2"/>
    <n v="0"/>
  </r>
  <r>
    <x v="0"/>
    <s v="P23257801"/>
    <x v="0"/>
    <x v="12"/>
    <x v="12"/>
    <x v="12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2983497"/>
    <n v="0.29983774000000002"/>
    <n v="0.30447570000000002"/>
    <n v="0.30591476000000001"/>
    <n v="0.30752045"/>
    <n v="0.30897390000000002"/>
    <n v="189.3312"/>
    <n v="189.3312"/>
    <x v="0"/>
    <x v="0"/>
    <x v="0"/>
    <x v="0"/>
    <n v="1.0718908"/>
    <n v="1.0718908"/>
    <s v="189.3312"/>
    <s v="189.3312"/>
    <n v="1.4880400000000238E-3"/>
    <n v="1.439059999999992E-3"/>
    <n v="1.4534500000000228E-3"/>
    <n v="0"/>
  </r>
  <r>
    <x v="0"/>
    <s v="P23257801"/>
    <x v="0"/>
    <x v="13"/>
    <x v="13"/>
    <x v="13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3312"/>
    <n v="189.60480000000001"/>
    <x v="0"/>
    <x v="0"/>
    <x v="0"/>
    <x v="0"/>
    <n v="1.0718908"/>
    <n v="1.0718908"/>
    <s v="189.3312"/>
    <s v="189.6048"/>
    <n v="0"/>
    <n v="0"/>
    <n v="0"/>
    <n v="0.27360000000001605"/>
  </r>
  <r>
    <x v="0"/>
    <s v="P23257801"/>
    <x v="0"/>
    <x v="14"/>
    <x v="14"/>
    <x v="14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5"/>
    <x v="15"/>
    <x v="15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6"/>
    <x v="16"/>
    <x v="16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7"/>
    <x v="17"/>
    <x v="17"/>
    <x v="1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8"/>
    <x v="18"/>
    <x v="18"/>
    <x v="3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19"/>
    <x v="19"/>
    <x v="19"/>
    <x v="4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x v="0"/>
    <s v="P23257801"/>
    <x v="0"/>
    <x v="20"/>
    <x v="20"/>
    <x v="20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29983774000000002"/>
    <n v="0.30049880000000001"/>
    <n v="0.30591476000000001"/>
    <n v="0.30595686999999999"/>
    <n v="0.30897390000000002"/>
    <n v="0.30901644"/>
    <n v="189.60480000000001"/>
    <n v="189.60480000000001"/>
    <x v="0"/>
    <x v="0"/>
    <x v="0"/>
    <x v="0"/>
    <n v="1.0718908"/>
    <n v="1.0718908"/>
    <s v="189.6048"/>
    <s v="189.6048"/>
    <n v="6.610599999999911E-4"/>
    <n v="4.2109999999984105E-5"/>
    <n v="4.2539999999979816E-5"/>
    <n v="0"/>
  </r>
  <r>
    <x v="0"/>
    <s v="P23257801"/>
    <x v="0"/>
    <x v="21"/>
    <x v="21"/>
    <x v="21"/>
    <x v="2"/>
    <x v="0"/>
    <x v="0"/>
    <x v="2"/>
    <x v="2"/>
    <x v="1"/>
    <x v="1"/>
    <n v="27.36"/>
    <n v="27.36"/>
    <d v="1985-11-04T00:00:00"/>
    <d v="1985-11-04T00:00:00"/>
    <d v="2003-11-04T00:00:00"/>
    <d v="2003-11-04T00:00:00"/>
    <n v="18"/>
    <n v="18"/>
    <n v="57"/>
    <n v="57"/>
    <x v="0"/>
    <x v="0"/>
    <s v="NA"/>
    <s v="NA"/>
    <x v="0"/>
    <x v="0"/>
    <s v="NA"/>
    <s v="NA"/>
    <x v="1"/>
    <x v="1"/>
    <s v="3.04"/>
    <s v="3.04"/>
    <n v="0.30049880000000001"/>
    <n v="0.29900749999999998"/>
    <n v="0.30595686999999999"/>
    <n v="0.3072896"/>
    <n v="0.30901644"/>
    <n v="0.31036249999999999"/>
    <n v="189.60480000000001"/>
    <n v="189.60480000000001"/>
    <x v="0"/>
    <x v="0"/>
    <x v="0"/>
    <x v="0"/>
    <n v="1.0718908"/>
    <n v="1.0718908"/>
    <s v="189.6048"/>
    <s v="189.6048"/>
    <n v="-1.4913000000000287E-3"/>
    <n v="1.3327300000000042E-3"/>
    <n v="1.3460599999999823E-3"/>
    <n v="0"/>
  </r>
  <r>
    <x v="0"/>
    <s v="P24398269"/>
    <x v="0"/>
    <x v="0"/>
    <x v="0"/>
    <x v="0"/>
    <x v="0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1"/>
    <x v="1"/>
    <x v="1"/>
    <x v="1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2"/>
    <x v="2"/>
    <x v="2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3"/>
    <x v="3"/>
    <x v="3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4"/>
    <x v="4"/>
    <x v="4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235.5792999999999"/>
    <n v="2237.1565000000001"/>
    <n v="2273.9196999999999"/>
    <n v="2274.02"/>
    <n v="2296.6590000000001"/>
    <n v="2296.7602999999999"/>
    <n v="2864.8620000000001"/>
    <n v="2864.8620000000001"/>
    <x v="0"/>
    <x v="0"/>
    <x v="0"/>
    <x v="0"/>
    <n v="1.1076840999999999"/>
    <n v="1.1076840999999999"/>
    <s v="2864.862"/>
    <s v="2864.862"/>
    <n v="1.5772000000001754"/>
    <n v="0.10030000000006112"/>
    <n v="0.1012999999998101"/>
    <n v="0"/>
  </r>
  <r>
    <x v="0"/>
    <s v="P24398269"/>
    <x v="0"/>
    <x v="5"/>
    <x v="5"/>
    <x v="5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237.1565000000001"/>
    <n v="2069.7995999999998"/>
    <n v="2274.02"/>
    <n v="2103.9052999999999"/>
    <n v="2296.7602999999999"/>
    <n v="2124.9443000000001"/>
    <n v="2864.8620000000001"/>
    <n v="2864.8620000000001"/>
    <x v="0"/>
    <x v="0"/>
    <x v="0"/>
    <x v="0"/>
    <n v="1.1076840999999999"/>
    <n v="1.1076840999999999"/>
    <s v="2864.862"/>
    <s v="2864.862"/>
    <n v="-167.35690000000022"/>
    <n v="-170.11470000000008"/>
    <n v="-171.8159999999998"/>
    <n v="0"/>
  </r>
  <r>
    <x v="0"/>
    <s v="P24398269"/>
    <x v="0"/>
    <x v="6"/>
    <x v="6"/>
    <x v="6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69.7995999999998"/>
    <n v="2077.5468999999998"/>
    <n v="2103.9052999999999"/>
    <n v="2112.0241999999998"/>
    <n v="2124.9443000000001"/>
    <n v="2133.1442999999999"/>
    <n v="2864.8620000000001"/>
    <n v="2864.8620000000001"/>
    <x v="0"/>
    <x v="0"/>
    <x v="0"/>
    <x v="0"/>
    <n v="1.1076840999999999"/>
    <n v="1.1076840999999999"/>
    <s v="2864.862"/>
    <s v="2864.862"/>
    <n v="7.7472999999999956"/>
    <n v="8.1188999999999396"/>
    <n v="8.1999999999998181"/>
    <n v="0"/>
  </r>
  <r>
    <x v="0"/>
    <s v="P24398269"/>
    <x v="0"/>
    <x v="7"/>
    <x v="7"/>
    <x v="7"/>
    <x v="1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8"/>
    <x v="8"/>
    <x v="8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9"/>
    <x v="9"/>
    <x v="9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x v="0"/>
    <s v="P24398269"/>
    <x v="0"/>
    <x v="10"/>
    <x v="10"/>
    <x v="10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77.5468999999998"/>
    <n v="2064.0427"/>
    <n v="2112.0241999999998"/>
    <n v="2098.2959999999998"/>
    <n v="2133.1442999999999"/>
    <n v="2119.2788"/>
    <n v="2864.8620000000001"/>
    <n v="2864.8620000000001"/>
    <x v="0"/>
    <x v="0"/>
    <x v="0"/>
    <x v="0"/>
    <n v="1.1076840999999999"/>
    <n v="1.1076840999999999"/>
    <s v="2864.862"/>
    <s v="2864.862"/>
    <n v="-13.504199999999855"/>
    <n v="-13.728200000000015"/>
    <n v="-13.865499999999884"/>
    <n v="0"/>
  </r>
  <r>
    <x v="0"/>
    <s v="P24398269"/>
    <x v="0"/>
    <x v="11"/>
    <x v="11"/>
    <x v="11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64.0427"/>
    <n v="2044.0262"/>
    <n v="2098.2959999999998"/>
    <n v="2077.9472999999998"/>
    <n v="2119.2788"/>
    <n v="2098.7267999999999"/>
    <n v="2864.8620000000001"/>
    <n v="2864.8620000000001"/>
    <x v="0"/>
    <x v="0"/>
    <x v="0"/>
    <x v="0"/>
    <n v="1.1076840999999999"/>
    <n v="1.1076840999999999"/>
    <s v="2864.862"/>
    <s v="2864.862"/>
    <n v="-20.016499999999951"/>
    <n v="-20.348700000000008"/>
    <n v="-20.552000000000135"/>
    <n v="0"/>
  </r>
  <r>
    <x v="0"/>
    <s v="P24398269"/>
    <x v="0"/>
    <x v="12"/>
    <x v="12"/>
    <x v="12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44.0262"/>
    <n v="2051.6770000000001"/>
    <n v="2077.9472999999998"/>
    <n v="2085.7656000000002"/>
    <n v="2098.7267999999999"/>
    <n v="2106.6233000000002"/>
    <n v="2864.8620000000001"/>
    <n v="2864.8620000000001"/>
    <x v="0"/>
    <x v="0"/>
    <x v="0"/>
    <x v="0"/>
    <n v="1.1076840999999999"/>
    <n v="1.1076840999999999"/>
    <s v="2864.862"/>
    <s v="2864.862"/>
    <n v="7.6508000000001175"/>
    <n v="7.8183000000003631"/>
    <n v="7.8965000000002874"/>
    <n v="0"/>
  </r>
  <r>
    <x v="0"/>
    <s v="P24398269"/>
    <x v="0"/>
    <x v="13"/>
    <x v="13"/>
    <x v="13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4.8620000000001"/>
    <n v="2869.7759999999998"/>
    <x v="0"/>
    <x v="0"/>
    <x v="0"/>
    <x v="0"/>
    <n v="1.1076840999999999"/>
    <n v="1.1076840999999999"/>
    <s v="2864.862"/>
    <s v="2869.776"/>
    <n v="0"/>
    <n v="0"/>
    <n v="0"/>
    <n v="4.9139999999997599"/>
  </r>
  <r>
    <x v="0"/>
    <s v="P24398269"/>
    <x v="0"/>
    <x v="14"/>
    <x v="14"/>
    <x v="14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5"/>
    <x v="15"/>
    <x v="15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6"/>
    <x v="16"/>
    <x v="16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7"/>
    <x v="17"/>
    <x v="17"/>
    <x v="1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8"/>
    <x v="18"/>
    <x v="18"/>
    <x v="3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19"/>
    <x v="19"/>
    <x v="19"/>
    <x v="4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x v="0"/>
    <s v="P24398269"/>
    <x v="0"/>
    <x v="20"/>
    <x v="20"/>
    <x v="20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51.6770000000001"/>
    <n v="2056.3227999999999"/>
    <n v="2085.7656000000002"/>
    <n v="2086.0605"/>
    <n v="2106.6233000000002"/>
    <n v="2106.9211"/>
    <n v="2869.7759999999998"/>
    <n v="2869.7759999999998"/>
    <x v="0"/>
    <x v="0"/>
    <x v="0"/>
    <x v="0"/>
    <n v="1.1076840999999999"/>
    <n v="1.1076840999999999"/>
    <s v="2869.776"/>
    <s v="2869.776"/>
    <n v="4.645799999999781"/>
    <n v="0.29489999999987049"/>
    <n v="0.29779999999982465"/>
    <n v="0"/>
  </r>
  <r>
    <x v="0"/>
    <s v="P24398269"/>
    <x v="0"/>
    <x v="21"/>
    <x v="21"/>
    <x v="21"/>
    <x v="2"/>
    <x v="0"/>
    <x v="0"/>
    <x v="3"/>
    <x v="3"/>
    <x v="1"/>
    <x v="1"/>
    <n v="491.4"/>
    <n v="491.4"/>
    <d v="1993-05-23T00:00:00"/>
    <d v="1993-05-23T00:00:00"/>
    <d v="2023-05-23T00:00:00"/>
    <d v="2023-05-23T00:00:00"/>
    <n v="30"/>
    <n v="30"/>
    <n v="45"/>
    <n v="45"/>
    <x v="1"/>
    <x v="1"/>
    <s v="NA"/>
    <s v="NA"/>
    <x v="0"/>
    <x v="0"/>
    <s v="NA"/>
    <s v="NA"/>
    <x v="0"/>
    <x v="0"/>
    <s v="2.73"/>
    <s v="2.73"/>
    <n v="2056.3227999999999"/>
    <n v="2048.6547999999998"/>
    <n v="2086.0605"/>
    <n v="2093.3564000000001"/>
    <n v="2106.9211"/>
    <n v="2114.29"/>
    <n v="2869.7759999999998"/>
    <n v="2869.7759999999998"/>
    <x v="0"/>
    <x v="0"/>
    <x v="0"/>
    <x v="0"/>
    <n v="1.1076840999999999"/>
    <n v="1.1076840999999999"/>
    <s v="2869.776"/>
    <s v="2869.776"/>
    <n v="-7.6680000000001201"/>
    <n v="7.2959000000000742"/>
    <n v="7.3688999999999396"/>
    <n v="0"/>
  </r>
  <r>
    <x v="0"/>
    <s v="P24863561"/>
    <x v="0"/>
    <x v="0"/>
    <x v="0"/>
    <x v="0"/>
    <x v="0"/>
    <x v="0"/>
    <x v="0"/>
    <x v="0"/>
    <x v="0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8534.7119999999995"/>
    <n v="8534.7119999999995"/>
    <n v="8687.0139999999992"/>
    <n v="8687.0139999999992"/>
    <n v="8773.884"/>
    <n v="8773.884"/>
    <n v="10437.349"/>
    <n v="10437.349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1"/>
    <x v="1"/>
    <x v="1"/>
    <x v="1"/>
    <x v="0"/>
    <x v="0"/>
    <x v="0"/>
    <x v="0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8534.7119999999995"/>
    <n v="8534.7119999999995"/>
    <n v="8687.0139999999992"/>
    <n v="8687.0139999999992"/>
    <n v="8773.884"/>
    <n v="8773.884"/>
    <n v="10437.349"/>
    <n v="10437.349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2"/>
    <x v="2"/>
    <x v="2"/>
    <x v="2"/>
    <x v="0"/>
    <x v="0"/>
    <x v="0"/>
    <x v="0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8534.7119999999995"/>
    <n v="8534.7119999999995"/>
    <n v="8687.0139999999992"/>
    <n v="8687.0139999999992"/>
    <n v="8773.884"/>
    <n v="8773.884"/>
    <n v="10437.349"/>
    <n v="10437.348"/>
    <x v="0"/>
    <x v="0"/>
    <x v="0"/>
    <x v="0"/>
    <n v="1.1895926999999999"/>
    <n v="1.1895926999999999"/>
    <s v="8864.024"/>
    <s v="8864.024"/>
    <n v="0"/>
    <n v="0"/>
    <n v="0"/>
    <n v="-1.0000000002037268E-3"/>
  </r>
  <r>
    <x v="0"/>
    <s v="P24863561"/>
    <x v="0"/>
    <x v="3"/>
    <x v="3"/>
    <x v="3"/>
    <x v="2"/>
    <x v="0"/>
    <x v="0"/>
    <x v="0"/>
    <x v="0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8534.7119999999995"/>
    <n v="8534.7119999999995"/>
    <n v="8687.0139999999992"/>
    <n v="8687.0139999999992"/>
    <n v="8773.884"/>
    <n v="8773.884"/>
    <n v="10437.348"/>
    <n v="10437.348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4"/>
    <x v="4"/>
    <x v="4"/>
    <x v="2"/>
    <x v="0"/>
    <x v="0"/>
    <x v="0"/>
    <x v="0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8534.7119999999995"/>
    <n v="8540.7330000000002"/>
    <n v="8687.0139999999992"/>
    <n v="8687.3960000000006"/>
    <n v="8773.884"/>
    <n v="8774.2705000000005"/>
    <n v="10437.348"/>
    <n v="10437.808999999999"/>
    <x v="0"/>
    <x v="0"/>
    <x v="0"/>
    <x v="0"/>
    <n v="1.1895926999999999"/>
    <n v="1.1895926999999999"/>
    <s v="8864.024"/>
    <s v="8864.024"/>
    <n v="6.0210000000006403"/>
    <n v="0.38200000000142609"/>
    <n v="0.38650000000052387"/>
    <n v="0.46099999999933061"/>
  </r>
  <r>
    <x v="0"/>
    <s v="P24863561"/>
    <x v="0"/>
    <x v="5"/>
    <x v="5"/>
    <x v="5"/>
    <x v="2"/>
    <x v="0"/>
    <x v="0"/>
    <x v="0"/>
    <x v="0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8540.7330000000002"/>
    <n v="7903.5844999999999"/>
    <n v="8687.3960000000006"/>
    <n v="8039.2939999999999"/>
    <n v="8774.2705000000005"/>
    <n v="8119.6869999999999"/>
    <n v="10437.808999999999"/>
    <n v="9659.1200000000008"/>
    <x v="0"/>
    <x v="0"/>
    <x v="0"/>
    <x v="0"/>
    <n v="1.1895926999999999"/>
    <n v="1.1895926999999999"/>
    <s v="8864.024"/>
    <s v="8864.024"/>
    <n v="-637.14850000000024"/>
    <n v="-648.10200000000077"/>
    <n v="-654.58350000000064"/>
    <n v="-778.68899999999849"/>
  </r>
  <r>
    <x v="0"/>
    <s v="P24863561"/>
    <x v="0"/>
    <x v="6"/>
    <x v="6"/>
    <x v="6"/>
    <x v="2"/>
    <x v="0"/>
    <x v="0"/>
    <x v="0"/>
    <x v="0"/>
    <x v="2"/>
    <x v="2"/>
    <n v="1580.04"/>
    <n v="1580.04"/>
    <d v="1994-08-31T00:00:00"/>
    <d v="1994-08-31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03.5844999999999"/>
    <n v="7933.1674999999996"/>
    <n v="8039.2939999999999"/>
    <n v="8070.3163999999997"/>
    <n v="8119.6869999999999"/>
    <n v="8151.0195000000003"/>
    <n v="9659.1200000000008"/>
    <n v="9696.3940000000002"/>
    <x v="0"/>
    <x v="0"/>
    <x v="0"/>
    <x v="0"/>
    <n v="1.1895926999999999"/>
    <n v="1.1895926999999999"/>
    <s v="8864.024"/>
    <s v="8864.024"/>
    <n v="29.582999999999629"/>
    <n v="31.022399999999834"/>
    <n v="31.332500000000437"/>
    <n v="37.273999999999432"/>
  </r>
  <r>
    <x v="0"/>
    <s v="P24863561"/>
    <x v="0"/>
    <x v="7"/>
    <x v="7"/>
    <x v="7"/>
    <x v="1"/>
    <x v="0"/>
    <x v="2"/>
    <x v="0"/>
    <x v="0"/>
    <x v="2"/>
    <x v="2"/>
    <n v="1580.04"/>
    <n v="1580.04"/>
    <d v="1994-08-31T00:00:00"/>
    <d v="1994-08-31T00:00:00"/>
    <d v="2025-01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33.1674999999996"/>
    <n v="7933.1674999999996"/>
    <n v="8070.3163999999997"/>
    <n v="8070.3163999999997"/>
    <n v="8151.0195000000003"/>
    <n v="8151.0195000000003"/>
    <n v="9696.3940000000002"/>
    <n v="9696.3940000000002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8"/>
    <x v="8"/>
    <x v="8"/>
    <x v="2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33.1674999999996"/>
    <n v="7933.1674999999996"/>
    <n v="8070.3163999999997"/>
    <n v="8070.3163999999997"/>
    <n v="8151.0195000000003"/>
    <n v="8151.0195000000003"/>
    <n v="9696.3940000000002"/>
    <n v="9696.3940000000002"/>
    <x v="0"/>
    <x v="0"/>
    <x v="0"/>
    <x v="0"/>
    <n v="1.1895926999999999"/>
    <n v="1.1895926999999999"/>
    <s v="8864.024"/>
    <s v="8864.024"/>
    <n v="0"/>
    <n v="0"/>
    <n v="0"/>
    <n v="0"/>
  </r>
  <r>
    <x v="0"/>
    <s v="P24863561"/>
    <x v="0"/>
    <x v="9"/>
    <x v="9"/>
    <x v="9"/>
    <x v="2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33.1674999999996"/>
    <n v="7937.7896000000001"/>
    <n v="8070.3163999999997"/>
    <n v="8074.94"/>
    <n v="8151.0195000000003"/>
    <n v="8155.6895000000004"/>
    <n v="9696.3940000000002"/>
    <n v="9701.9480000000003"/>
    <x v="0"/>
    <x v="0"/>
    <x v="0"/>
    <x v="0"/>
    <n v="1.1895926999999999"/>
    <n v="1.1895926999999999"/>
    <s v="8864.024"/>
    <s v="8864.024"/>
    <n v="4.6221000000005006"/>
    <n v="4.6235999999998967"/>
    <n v="4.6700000000000728"/>
    <n v="5.5540000000000873"/>
  </r>
  <r>
    <x v="0"/>
    <s v="P24863561"/>
    <x v="0"/>
    <x v="10"/>
    <x v="10"/>
    <x v="10"/>
    <x v="2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37.7896000000001"/>
    <n v="7886.1940000000004"/>
    <n v="8074.94"/>
    <n v="8022.4525999999996"/>
    <n v="8155.6895000000004"/>
    <n v="8102.6772000000001"/>
    <n v="9701.9480000000003"/>
    <n v="9638.8860000000004"/>
    <x v="0"/>
    <x v="0"/>
    <x v="0"/>
    <x v="0"/>
    <n v="1.1895926999999999"/>
    <n v="1.1895926999999999"/>
    <s v="8864.024"/>
    <s v="8864.024"/>
    <n v="-51.595599999999649"/>
    <n v="-52.48739999999998"/>
    <n v="-53.012300000000323"/>
    <n v="-63.061999999999898"/>
  </r>
  <r>
    <x v="0"/>
    <s v="P24863561"/>
    <x v="0"/>
    <x v="11"/>
    <x v="11"/>
    <x v="11"/>
    <x v="2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886.1940000000004"/>
    <n v="7882.1913999999997"/>
    <n v="8022.4525999999996"/>
    <n v="8018.3810000000003"/>
    <n v="8102.6772000000001"/>
    <n v="8098.5645000000004"/>
    <n v="9638.8860000000004"/>
    <n v="9633.9930000000004"/>
    <x v="0"/>
    <x v="0"/>
    <x v="0"/>
    <x v="0"/>
    <n v="1.1895926999999999"/>
    <n v="1.1895926999999999"/>
    <s v="8864.024"/>
    <s v="8864.024"/>
    <n v="-4.0026000000007116"/>
    <n v="-4.0715999999993073"/>
    <n v="-4.1126999999996769"/>
    <n v="-4.8930000000000291"/>
  </r>
  <r>
    <x v="0"/>
    <s v="P24863561"/>
    <x v="0"/>
    <x v="12"/>
    <x v="12"/>
    <x v="12"/>
    <x v="2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882.1913999999997"/>
    <n v="7911.6943000000001"/>
    <n v="8018.3810000000003"/>
    <n v="8048.5510000000004"/>
    <n v="8098.5645000000004"/>
    <n v="8129.0360000000001"/>
    <n v="9633.9930000000004"/>
    <n v="9670.2420000000002"/>
    <x v="0"/>
    <x v="0"/>
    <x v="0"/>
    <x v="0"/>
    <n v="1.1895926999999999"/>
    <n v="1.1895926999999999"/>
    <s v="8864.024"/>
    <s v="8864.024"/>
    <n v="29.502900000000409"/>
    <n v="30.170000000000073"/>
    <n v="30.471499999999651"/>
    <n v="36.248999999999796"/>
  </r>
  <r>
    <x v="0"/>
    <s v="P24863561"/>
    <x v="0"/>
    <x v="13"/>
    <x v="13"/>
    <x v="13"/>
    <x v="2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64.024"/>
    <s v="8879.825"/>
    <n v="0"/>
    <n v="0"/>
    <n v="0"/>
    <n v="0"/>
  </r>
  <r>
    <x v="0"/>
    <s v="P24863561"/>
    <x v="0"/>
    <x v="14"/>
    <x v="14"/>
    <x v="14"/>
    <x v="2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15"/>
    <x v="15"/>
    <x v="15"/>
    <x v="2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16"/>
    <x v="16"/>
    <x v="16"/>
    <x v="2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0000000001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6.0000000030413503E-4"/>
    <n v="0"/>
  </r>
  <r>
    <x v="0"/>
    <s v="P24863561"/>
    <x v="0"/>
    <x v="17"/>
    <x v="17"/>
    <x v="17"/>
    <x v="1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6000000004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18"/>
    <x v="18"/>
    <x v="18"/>
    <x v="3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6000000004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19"/>
    <x v="19"/>
    <x v="19"/>
    <x v="4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11.6943000000001"/>
    <n v="7911.6943000000001"/>
    <n v="8048.5510000000004"/>
    <n v="8048.5510000000004"/>
    <n v="8129.0366000000004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x v="0"/>
    <s v="P24863561"/>
    <x v="0"/>
    <x v="20"/>
    <x v="20"/>
    <x v="20"/>
    <x v="2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11.6943000000001"/>
    <n v="7934.2150000000001"/>
    <n v="8048.5510000000004"/>
    <n v="8054.2939999999999"/>
    <n v="8129.0366000000004"/>
    <n v="8134.8370000000004"/>
    <n v="9670.2420000000002"/>
    <n v="9677.143"/>
    <x v="0"/>
    <x v="0"/>
    <x v="0"/>
    <x v="0"/>
    <n v="1.1895926999999999"/>
    <n v="1.1895926999999999"/>
    <s v="8879.825"/>
    <s v="8879.825"/>
    <n v="22.520700000000033"/>
    <n v="5.7429999999994834"/>
    <n v="5.8004000000000815"/>
    <n v="6.9009999999998399"/>
  </r>
  <r>
    <x v="0"/>
    <s v="P24863561"/>
    <x v="0"/>
    <x v="21"/>
    <x v="21"/>
    <x v="21"/>
    <x v="2"/>
    <x v="2"/>
    <x v="2"/>
    <x v="0"/>
    <x v="0"/>
    <x v="2"/>
    <x v="2"/>
    <n v="1580.04"/>
    <n v="1580.04"/>
    <d v="1994-08-31T00:00:00"/>
    <d v="1994-08-31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4.62"/>
    <s v="4.62"/>
    <n v="7934.2150000000001"/>
    <n v="7904.6274000000003"/>
    <n v="8054.2939999999999"/>
    <n v="8082.4633999999996"/>
    <n v="8134.8370000000004"/>
    <n v="8163.2879999999996"/>
    <n v="9677.143"/>
    <n v="9710.9879999999994"/>
    <x v="0"/>
    <x v="0"/>
    <x v="0"/>
    <x v="0"/>
    <n v="1.1895926999999999"/>
    <n v="1.1895926999999999"/>
    <s v="8879.825"/>
    <s v="8879.825"/>
    <n v="-29.587599999999838"/>
    <n v="28.169399999999769"/>
    <n v="28.450999999999112"/>
    <n v="33.844999999999345"/>
  </r>
  <r>
    <x v="0"/>
    <s v="P25086465"/>
    <x v="0"/>
    <x v="0"/>
    <x v="0"/>
    <x v="0"/>
    <x v="0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1"/>
    <x v="1"/>
    <x v="1"/>
    <x v="1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2"/>
    <x v="2"/>
    <x v="2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3"/>
    <x v="3"/>
    <x v="3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4"/>
    <x v="4"/>
    <x v="4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93.716530000000006"/>
    <n v="93.782650000000004"/>
    <n v="95.200990000000004"/>
    <n v="95.205185"/>
    <n v="96.153000000000006"/>
    <n v="96.157234000000003"/>
    <n v="4451.8657000000003"/>
    <n v="4451.8657000000003"/>
    <x v="0"/>
    <x v="0"/>
    <x v="0"/>
    <x v="0"/>
    <n v="1.0795321"/>
    <n v="1.0795321"/>
    <s v="4451.8657"/>
    <s v="4451.8657"/>
    <n v="6.6119999999997958E-2"/>
    <n v="4.1949999999957299E-3"/>
    <n v="4.2339999999967404E-3"/>
    <n v="0"/>
  </r>
  <r>
    <x v="0"/>
    <s v="P25086465"/>
    <x v="0"/>
    <x v="5"/>
    <x v="5"/>
    <x v="5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93.782650000000004"/>
    <n v="86.766970000000001"/>
    <n v="95.205185"/>
    <n v="88.083083999999999"/>
    <n v="96.157234000000003"/>
    <n v="88.963909999999998"/>
    <n v="4451.8657000000003"/>
    <n v="4451.8657000000003"/>
    <x v="0"/>
    <x v="0"/>
    <x v="0"/>
    <x v="0"/>
    <n v="1.0795321"/>
    <n v="1.0795321"/>
    <s v="4451.8657"/>
    <s v="4451.8657"/>
    <n v="-7.0156800000000032"/>
    <n v="-7.1221010000000007"/>
    <n v="-7.193324000000004"/>
    <n v="0"/>
  </r>
  <r>
    <x v="0"/>
    <s v="P25086465"/>
    <x v="0"/>
    <x v="6"/>
    <x v="6"/>
    <x v="6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6.766970000000001"/>
    <n v="87.091735999999997"/>
    <n v="88.083083999999999"/>
    <n v="88.422989999999999"/>
    <n v="88.963909999999998"/>
    <n v="89.307220000000001"/>
    <n v="4451.8657000000003"/>
    <n v="4451.8657000000003"/>
    <x v="0"/>
    <x v="0"/>
    <x v="0"/>
    <x v="0"/>
    <n v="1.0795321"/>
    <n v="1.0795321"/>
    <s v="4451.8657"/>
    <s v="4451.8657"/>
    <n v="0.32476599999999678"/>
    <n v="0.33990599999999915"/>
    <n v="0.34331000000000245"/>
    <n v="0"/>
  </r>
  <r>
    <x v="0"/>
    <s v="P25086465"/>
    <x v="0"/>
    <x v="7"/>
    <x v="7"/>
    <x v="7"/>
    <x v="1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8"/>
    <x v="8"/>
    <x v="8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9"/>
    <x v="9"/>
    <x v="9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x v="0"/>
    <s v="P25086465"/>
    <x v="0"/>
    <x v="10"/>
    <x v="10"/>
    <x v="10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7.091735999999997"/>
    <n v="86.525634999999994"/>
    <n v="88.422989999999999"/>
    <n v="87.848240000000004"/>
    <n v="89.307220000000001"/>
    <n v="88.72672"/>
    <n v="4451.8657000000003"/>
    <n v="4451.8657000000003"/>
    <x v="0"/>
    <x v="0"/>
    <x v="0"/>
    <x v="0"/>
    <n v="1.0795321"/>
    <n v="1.0795321"/>
    <s v="4451.8657"/>
    <s v="4451.8657"/>
    <n v="-0.5661010000000033"/>
    <n v="-0.57474999999999454"/>
    <n v="-0.58050000000000068"/>
    <n v="0"/>
  </r>
  <r>
    <x v="0"/>
    <s v="P25086465"/>
    <x v="0"/>
    <x v="11"/>
    <x v="11"/>
    <x v="11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6.525634999999994"/>
    <n v="82.45017"/>
    <n v="87.848240000000004"/>
    <n v="83.710470000000001"/>
    <n v="88.72672"/>
    <n v="84.547579999999996"/>
    <n v="4451.8657000000003"/>
    <n v="4451.8657000000003"/>
    <x v="0"/>
    <x v="0"/>
    <x v="0"/>
    <x v="0"/>
    <n v="1.0795321"/>
    <n v="1.0795321"/>
    <s v="4451.8657"/>
    <s v="4451.8657"/>
    <n v="-4.0754649999999941"/>
    <n v="-4.1377700000000033"/>
    <n v="-4.1791400000000039"/>
    <n v="0"/>
  </r>
  <r>
    <x v="0"/>
    <s v="P25086465"/>
    <x v="0"/>
    <x v="12"/>
    <x v="12"/>
    <x v="12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2.45017"/>
    <n v="82.758780000000002"/>
    <n v="83.710470000000001"/>
    <n v="84.025443999999993"/>
    <n v="84.547579999999996"/>
    <n v="84.865700000000004"/>
    <n v="4451.8657000000003"/>
    <n v="4451.8657000000003"/>
    <x v="0"/>
    <x v="0"/>
    <x v="0"/>
    <x v="0"/>
    <n v="1.0795321"/>
    <n v="1.0795321"/>
    <s v="4451.8657"/>
    <s v="4451.8657"/>
    <n v="0.30861000000000161"/>
    <n v="0.31497399999999232"/>
    <n v="0.31812000000000751"/>
    <n v="0"/>
  </r>
  <r>
    <x v="0"/>
    <s v="P25086465"/>
    <x v="0"/>
    <x v="13"/>
    <x v="13"/>
    <x v="13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1.8657000000003"/>
    <n v="4457.9809999999998"/>
    <x v="0"/>
    <x v="0"/>
    <x v="0"/>
    <x v="0"/>
    <n v="1.0795321"/>
    <n v="1.0795321"/>
    <s v="4451.8657"/>
    <s v="4457.981"/>
    <n v="0"/>
    <n v="0"/>
    <n v="0"/>
    <n v="6.115299999999479"/>
  </r>
  <r>
    <x v="0"/>
    <s v="P25086465"/>
    <x v="0"/>
    <x v="14"/>
    <x v="14"/>
    <x v="14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5"/>
    <x v="15"/>
    <x v="15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6"/>
    <x v="16"/>
    <x v="16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7"/>
    <x v="17"/>
    <x v="17"/>
    <x v="1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8"/>
    <x v="18"/>
    <x v="18"/>
    <x v="3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19"/>
    <x v="19"/>
    <x v="19"/>
    <x v="4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x v="0"/>
    <s v="P25086465"/>
    <x v="0"/>
    <x v="20"/>
    <x v="20"/>
    <x v="20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2.758780000000002"/>
    <n v="82.946179999999998"/>
    <n v="84.025443999999993"/>
    <n v="84.037319999999994"/>
    <n v="84.865700000000004"/>
    <n v="84.877690000000001"/>
    <n v="4457.9809999999998"/>
    <n v="4457.9809999999998"/>
    <x v="0"/>
    <x v="0"/>
    <x v="0"/>
    <x v="0"/>
    <n v="1.0795321"/>
    <n v="1.0795321"/>
    <s v="4457.981"/>
    <s v="4457.981"/>
    <n v="0.18739999999999668"/>
    <n v="1.1876000000000886E-2"/>
    <n v="1.1989999999997281E-2"/>
    <n v="0"/>
  </r>
  <r>
    <x v="0"/>
    <s v="P25086465"/>
    <x v="0"/>
    <x v="21"/>
    <x v="21"/>
    <x v="21"/>
    <x v="2"/>
    <x v="0"/>
    <x v="0"/>
    <x v="3"/>
    <x v="3"/>
    <x v="1"/>
    <x v="1"/>
    <n v="611.52"/>
    <n v="611.52"/>
    <d v="1983-04-21T00:00:00"/>
    <d v="1983-04-21T00:00:00"/>
    <d v="2011-04-21T00:00:00"/>
    <d v="2011-04-21T00:00:00"/>
    <n v="28"/>
    <n v="28"/>
    <n v="47"/>
    <n v="47"/>
    <x v="0"/>
    <x v="0"/>
    <s v="50"/>
    <s v="50"/>
    <x v="1"/>
    <x v="1"/>
    <s v="50"/>
    <s v="50"/>
    <x v="0"/>
    <x v="0"/>
    <s v="3.64"/>
    <s v="3.64"/>
    <n v="82.946179999999998"/>
    <n v="82.636870000000002"/>
    <n v="84.037319999999994"/>
    <n v="84.331239999999994"/>
    <n v="84.877690000000001"/>
    <n v="85.174549999999996"/>
    <n v="4457.9809999999998"/>
    <n v="4457.9809999999998"/>
    <x v="0"/>
    <x v="0"/>
    <x v="0"/>
    <x v="0"/>
    <n v="1.0795321"/>
    <n v="1.0795321"/>
    <s v="4457.981"/>
    <s v="4457.981"/>
    <n v="-0.30930999999999642"/>
    <n v="0.29391999999999996"/>
    <n v="0.29685999999999524"/>
    <n v="0"/>
  </r>
  <r>
    <x v="0"/>
    <s v="P25158247"/>
    <x v="0"/>
    <x v="0"/>
    <x v="0"/>
    <x v="0"/>
    <x v="0"/>
    <x v="0"/>
    <x v="0"/>
    <x v="1"/>
    <x v="1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90.50450000000001"/>
    <n v="390.50450000000001"/>
    <n v="399.47994999999997"/>
    <n v="399.47994999999997"/>
    <n v="403.47476"/>
    <n v="403.47476"/>
    <n v="452.52166999999997"/>
    <n v="452.52166999999997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1"/>
    <x v="1"/>
    <x v="1"/>
    <x v="1"/>
    <x v="0"/>
    <x v="0"/>
    <x v="1"/>
    <x v="1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90.50450000000001"/>
    <n v="390.50450000000001"/>
    <n v="399.47994999999997"/>
    <n v="399.47994999999997"/>
    <n v="403.47476"/>
    <n v="403.47476"/>
    <n v="452.52166999999997"/>
    <n v="452.52166999999997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2"/>
    <x v="2"/>
    <x v="2"/>
    <x v="2"/>
    <x v="0"/>
    <x v="0"/>
    <x v="1"/>
    <x v="1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90.50450000000001"/>
    <n v="390.50450000000001"/>
    <n v="399.47994999999997"/>
    <n v="399.47994999999997"/>
    <n v="403.47476"/>
    <n v="403.47473000000002"/>
    <n v="452.52166999999997"/>
    <n v="452.52166999999997"/>
    <x v="0"/>
    <x v="0"/>
    <x v="0"/>
    <x v="0"/>
    <n v="1.1215613"/>
    <n v="1.1215613"/>
    <s v="268.69095"/>
    <s v="268.69095"/>
    <n v="0"/>
    <n v="0"/>
    <n v="-2.99999999811007E-5"/>
    <n v="0"/>
  </r>
  <r>
    <x v="0"/>
    <s v="P25158247"/>
    <x v="0"/>
    <x v="3"/>
    <x v="3"/>
    <x v="3"/>
    <x v="2"/>
    <x v="0"/>
    <x v="0"/>
    <x v="1"/>
    <x v="1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90.50450000000001"/>
    <n v="390.50450000000001"/>
    <n v="399.47994999999997"/>
    <n v="399.47994999999997"/>
    <n v="403.47473000000002"/>
    <n v="403.47473000000002"/>
    <n v="452.52166999999997"/>
    <n v="452.52166999999997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4"/>
    <x v="4"/>
    <x v="4"/>
    <x v="2"/>
    <x v="0"/>
    <x v="0"/>
    <x v="1"/>
    <x v="1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90.50450000000001"/>
    <n v="390.60638"/>
    <n v="399.47994999999997"/>
    <n v="399.48647999999997"/>
    <n v="403.47473000000002"/>
    <n v="403.48135000000002"/>
    <n v="452.52166999999997"/>
    <n v="452.52904999999998"/>
    <x v="0"/>
    <x v="0"/>
    <x v="0"/>
    <x v="0"/>
    <n v="1.1215613"/>
    <n v="1.1215613"/>
    <s v="268.69095"/>
    <s v="268.69095"/>
    <n v="0.1018799999999942"/>
    <n v="6.5299999999979264E-3"/>
    <n v="6.6199999999980719E-3"/>
    <n v="7.3800000000119326E-3"/>
  </r>
  <r>
    <x v="0"/>
    <s v="P25158247"/>
    <x v="0"/>
    <x v="5"/>
    <x v="5"/>
    <x v="5"/>
    <x v="2"/>
    <x v="0"/>
    <x v="0"/>
    <x v="1"/>
    <x v="1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90.60638"/>
    <n v="361.48282"/>
    <n v="399.48647999999997"/>
    <n v="369.69977"/>
    <n v="403.48135000000002"/>
    <n v="373.39675999999997"/>
    <n v="452.52904999999998"/>
    <n v="418.78735"/>
    <x v="0"/>
    <x v="0"/>
    <x v="0"/>
    <x v="0"/>
    <n v="1.1215613"/>
    <n v="1.1215613"/>
    <s v="268.69095"/>
    <s v="268.69095"/>
    <n v="-29.123559999999998"/>
    <n v="-29.786709999999971"/>
    <n v="-30.084590000000048"/>
    <n v="-33.74169999999998"/>
  </r>
  <r>
    <x v="0"/>
    <s v="P25158247"/>
    <x v="0"/>
    <x v="6"/>
    <x v="6"/>
    <x v="6"/>
    <x v="2"/>
    <x v="0"/>
    <x v="0"/>
    <x v="1"/>
    <x v="1"/>
    <x v="2"/>
    <x v="2"/>
    <n v="50.984999999999999"/>
    <n v="50.984999999999999"/>
    <d v="1997-01-12T00:00:00"/>
    <d v="1997-01-12T00:00:00"/>
    <d v="2025-01-01T00:00:00"/>
    <d v="2025-01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1.48282"/>
    <n v="363.28573999999998"/>
    <n v="369.69977"/>
    <n v="371.48676"/>
    <n v="373.39675999999997"/>
    <n v="375.20163000000002"/>
    <n v="418.78735"/>
    <n v="420.8116"/>
    <x v="0"/>
    <x v="0"/>
    <x v="0"/>
    <x v="0"/>
    <n v="1.1215613"/>
    <n v="1.1215613"/>
    <s v="268.69095"/>
    <s v="268.69095"/>
    <n v="1.8029199999999719"/>
    <n v="1.786990000000003"/>
    <n v="1.8048700000000508"/>
    <n v="2.024249999999995"/>
  </r>
  <r>
    <x v="0"/>
    <s v="P25158247"/>
    <x v="0"/>
    <x v="7"/>
    <x v="7"/>
    <x v="7"/>
    <x v="1"/>
    <x v="0"/>
    <x v="2"/>
    <x v="1"/>
    <x v="1"/>
    <x v="2"/>
    <x v="2"/>
    <n v="50.984999999999999"/>
    <n v="50.984999999999999"/>
    <d v="1997-01-12T00:00:00"/>
    <d v="1997-01-12T00:00:00"/>
    <d v="2025-01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3.28573999999998"/>
    <n v="363.28573999999998"/>
    <n v="371.48676"/>
    <n v="371.48676"/>
    <n v="375.20163000000002"/>
    <n v="375.20163000000002"/>
    <n v="420.8116"/>
    <n v="420.8116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8"/>
    <x v="8"/>
    <x v="8"/>
    <x v="2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3.28573999999998"/>
    <n v="363.28573999999998"/>
    <n v="371.48676"/>
    <n v="371.48676"/>
    <n v="375.20163000000002"/>
    <n v="375.20163000000002"/>
    <n v="420.8116"/>
    <n v="420.8116"/>
    <x v="0"/>
    <x v="0"/>
    <x v="0"/>
    <x v="0"/>
    <n v="1.1215613"/>
    <n v="1.1215613"/>
    <s v="268.69095"/>
    <s v="268.69095"/>
    <n v="0"/>
    <n v="0"/>
    <n v="0"/>
    <n v="0"/>
  </r>
  <r>
    <x v="0"/>
    <s v="P25158247"/>
    <x v="0"/>
    <x v="9"/>
    <x v="9"/>
    <x v="9"/>
    <x v="2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3.28573999999998"/>
    <n v="363.5428"/>
    <n v="371.48676"/>
    <n v="371.74369999999999"/>
    <n v="375.20163000000002"/>
    <n v="375.46114999999998"/>
    <n v="420.8116"/>
    <n v="421.10270000000003"/>
    <x v="0"/>
    <x v="0"/>
    <x v="0"/>
    <x v="0"/>
    <n v="1.1215613"/>
    <n v="1.1215613"/>
    <s v="268.69095"/>
    <s v="268.69095"/>
    <n v="0.25706000000002405"/>
    <n v="0.25693999999998596"/>
    <n v="0.25951999999995223"/>
    <n v="0.29110000000002856"/>
  </r>
  <r>
    <x v="0"/>
    <s v="P25158247"/>
    <x v="0"/>
    <x v="10"/>
    <x v="10"/>
    <x v="10"/>
    <x v="2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3.5428"/>
    <n v="361.17975000000001"/>
    <n v="371.74369999999999"/>
    <n v="369.32740000000001"/>
    <n v="375.46114999999998"/>
    <n v="373.02066000000002"/>
    <n v="421.10270000000003"/>
    <n v="418.36554000000001"/>
    <x v="0"/>
    <x v="0"/>
    <x v="0"/>
    <x v="0"/>
    <n v="1.1215613"/>
    <n v="1.1215613"/>
    <s v="268.69095"/>
    <s v="268.69095"/>
    <n v="-2.363049999999987"/>
    <n v="-2.4162999999999784"/>
    <n v="-2.4404899999999543"/>
    <n v="-2.7371600000000171"/>
  </r>
  <r>
    <x v="0"/>
    <s v="P25158247"/>
    <x v="0"/>
    <x v="11"/>
    <x v="11"/>
    <x v="11"/>
    <x v="2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1.17975000000001"/>
    <n v="359.31833"/>
    <n v="369.32740000000001"/>
    <n v="367.42394999999999"/>
    <n v="373.02066000000002"/>
    <n v="371.09818000000001"/>
    <n v="418.36554000000001"/>
    <n v="416.20934999999997"/>
    <x v="0"/>
    <x v="0"/>
    <x v="0"/>
    <x v="0"/>
    <n v="1.1215613"/>
    <n v="1.1215613"/>
    <s v="268.69095"/>
    <s v="268.69095"/>
    <n v="-1.8614200000000096"/>
    <n v="-1.9034500000000207"/>
    <n v="-1.9224800000000073"/>
    <n v="-2.1561900000000378"/>
  </r>
  <r>
    <x v="0"/>
    <s v="P25158247"/>
    <x v="0"/>
    <x v="12"/>
    <x v="12"/>
    <x v="12"/>
    <x v="2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59.31833"/>
    <n v="361.11043999999998"/>
    <n v="367.42394999999999"/>
    <n v="369.16052000000002"/>
    <n v="371.09818000000001"/>
    <n v="372.85210000000001"/>
    <n v="416.20934999999997"/>
    <n v="418.17649999999998"/>
    <x v="0"/>
    <x v="0"/>
    <x v="0"/>
    <x v="0"/>
    <n v="1.1215613"/>
    <n v="1.1215613"/>
    <s v="268.69095"/>
    <s v="268.69095"/>
    <n v="1.7921099999999797"/>
    <n v="1.7365700000000288"/>
    <n v="1.7539199999999937"/>
    <n v="1.9671500000000037"/>
  </r>
  <r>
    <x v="0"/>
    <s v="P25158247"/>
    <x v="0"/>
    <x v="13"/>
    <x v="13"/>
    <x v="13"/>
    <x v="2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8.69095"/>
    <s v="269.2008"/>
    <n v="0"/>
    <n v="0"/>
    <n v="0"/>
    <n v="0"/>
  </r>
  <r>
    <x v="0"/>
    <s v="P25158247"/>
    <x v="0"/>
    <x v="14"/>
    <x v="14"/>
    <x v="14"/>
    <x v="2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15"/>
    <x v="15"/>
    <x v="15"/>
    <x v="2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16"/>
    <x v="16"/>
    <x v="16"/>
    <x v="2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0000000001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4.0000000012696546E-5"/>
    <n v="0"/>
  </r>
  <r>
    <x v="0"/>
    <s v="P25158247"/>
    <x v="0"/>
    <x v="17"/>
    <x v="17"/>
    <x v="17"/>
    <x v="1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4000000002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18"/>
    <x v="18"/>
    <x v="18"/>
    <x v="3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4000000002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19"/>
    <x v="19"/>
    <x v="19"/>
    <x v="4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1.11043999999998"/>
    <n v="361.11043999999998"/>
    <n v="369.16052000000002"/>
    <n v="369.16052000000002"/>
    <n v="372.85214000000002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x v="0"/>
    <s v="P25158247"/>
    <x v="0"/>
    <x v="20"/>
    <x v="20"/>
    <x v="20"/>
    <x v="2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1.11043999999998"/>
    <n v="362.16237999999998"/>
    <n v="369.16052000000002"/>
    <n v="369.46706999999998"/>
    <n v="372.85214000000002"/>
    <n v="373.16174000000001"/>
    <n v="418.17649999999998"/>
    <n v="418.52377000000001"/>
    <x v="0"/>
    <x v="0"/>
    <x v="0"/>
    <x v="0"/>
    <n v="1.1215613"/>
    <n v="1.1215613"/>
    <s v="269.2008"/>
    <s v="269.2008"/>
    <n v="1.0519400000000019"/>
    <n v="0.3065499999999588"/>
    <n v="0.309599999999989"/>
    <n v="0.34727000000003727"/>
  </r>
  <r>
    <x v="0"/>
    <s v="P25158247"/>
    <x v="0"/>
    <x v="21"/>
    <x v="21"/>
    <x v="21"/>
    <x v="2"/>
    <x v="2"/>
    <x v="2"/>
    <x v="1"/>
    <x v="1"/>
    <x v="2"/>
    <x v="2"/>
    <n v="50.984999999999999"/>
    <n v="50.984999999999999"/>
    <d v="1997-01-12T00:00:00"/>
    <d v="1997-01-12T00:00:00"/>
    <d v="2025-02-01T00:00:00"/>
    <d v="2025-02-01T00:00:00"/>
    <n v="33"/>
    <n v="33"/>
    <n v="42"/>
    <n v="42"/>
    <x v="1"/>
    <x v="1"/>
    <s v="NA"/>
    <s v="NA"/>
    <x v="0"/>
    <x v="0"/>
    <s v="NA"/>
    <s v="NA"/>
    <x v="1"/>
    <x v="1"/>
    <s v="3.09"/>
    <s v="3.09"/>
    <n v="362.16237999999998"/>
    <n v="360.36502000000002"/>
    <n v="369.46706999999998"/>
    <n v="371.07645000000002"/>
    <n v="373.16174000000001"/>
    <n v="374.78719999999998"/>
    <n v="418.52377000000001"/>
    <n v="420.34683000000001"/>
    <x v="0"/>
    <x v="0"/>
    <x v="0"/>
    <x v="0"/>
    <n v="1.1215613"/>
    <n v="1.1215613"/>
    <s v="269.2008"/>
    <s v="269.2008"/>
    <n v="-1.7973599999999692"/>
    <n v="1.6093800000000442"/>
    <n v="1.6254599999999755"/>
    <n v="1.8230599999999981"/>
  </r>
  <r>
    <x v="0"/>
    <s v="P25189217"/>
    <x v="0"/>
    <x v="0"/>
    <x v="0"/>
    <x v="0"/>
    <x v="0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1"/>
    <x v="1"/>
    <x v="1"/>
    <x v="1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2"/>
    <x v="2"/>
    <x v="2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3"/>
    <x v="3"/>
    <x v="3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4"/>
    <x v="4"/>
    <x v="4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60.290317999999999"/>
    <n v="60.332859999999997"/>
    <n v="61.316994000000001"/>
    <n v="61.319695000000003"/>
    <n v="61.930163999999998"/>
    <n v="61.93289"/>
    <n v="4190.9184999999998"/>
    <n v="4190.9184999999998"/>
    <x v="0"/>
    <x v="0"/>
    <x v="0"/>
    <x v="0"/>
    <n v="1.0779415000000001"/>
    <n v="1.0779415000000001"/>
    <s v="4190.9185"/>
    <s v="4190.9185"/>
    <n v="4.2541999999997415E-2"/>
    <n v="2.7010000000018408E-3"/>
    <n v="2.7260000000026707E-3"/>
    <n v="0"/>
  </r>
  <r>
    <x v="0"/>
    <s v="P25189217"/>
    <x v="0"/>
    <x v="5"/>
    <x v="5"/>
    <x v="5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60.332859999999997"/>
    <n v="55.819479999999999"/>
    <n v="61.319695000000003"/>
    <n v="56.732500000000002"/>
    <n v="61.93289"/>
    <n v="57.299824000000001"/>
    <n v="4190.9184999999998"/>
    <n v="4190.9184999999998"/>
    <x v="0"/>
    <x v="0"/>
    <x v="0"/>
    <x v="0"/>
    <n v="1.0779415000000001"/>
    <n v="1.0779415000000001"/>
    <s v="4190.9185"/>
    <s v="4190.9185"/>
    <n v="-4.5133799999999979"/>
    <n v="-4.5871950000000012"/>
    <n v="-4.6330659999999995"/>
    <n v="0"/>
  </r>
  <r>
    <x v="0"/>
    <s v="P25189217"/>
    <x v="0"/>
    <x v="6"/>
    <x v="6"/>
    <x v="6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5.819479999999999"/>
    <n v="56.028410000000001"/>
    <n v="56.732500000000002"/>
    <n v="56.951424000000003"/>
    <n v="57.299824000000001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.20893000000000228"/>
    <n v="0.21892400000000123"/>
    <n v="0.22111600000000209"/>
    <n v="0"/>
  </r>
  <r>
    <x v="0"/>
    <s v="P25189217"/>
    <x v="0"/>
    <x v="7"/>
    <x v="7"/>
    <x v="7"/>
    <x v="1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8"/>
    <x v="8"/>
    <x v="8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9"/>
    <x v="9"/>
    <x v="9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x v="0"/>
    <s v="P25189217"/>
    <x v="0"/>
    <x v="10"/>
    <x v="10"/>
    <x v="10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6.028410000000001"/>
    <n v="55.664226999999997"/>
    <n v="56.951424000000003"/>
    <n v="56.581237999999999"/>
    <n v="57.520940000000003"/>
    <n v="57.14705"/>
    <n v="4190.9184999999998"/>
    <n v="4190.9184999999998"/>
    <x v="0"/>
    <x v="0"/>
    <x v="0"/>
    <x v="0"/>
    <n v="1.0779415000000001"/>
    <n v="1.0779415000000001"/>
    <s v="4190.9185"/>
    <s v="4190.9185"/>
    <n v="-0.36418300000000414"/>
    <n v="-0.3701860000000039"/>
    <n v="-0.37389000000000294"/>
    <n v="0"/>
  </r>
  <r>
    <x v="0"/>
    <s v="P25189217"/>
    <x v="0"/>
    <x v="11"/>
    <x v="11"/>
    <x v="11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5.664226999999997"/>
    <n v="52.751052999999999"/>
    <n v="56.581237999999999"/>
    <n v="53.620069999999998"/>
    <n v="57.14705"/>
    <n v="54.156272999999999"/>
    <n v="4190.9184999999998"/>
    <n v="4190.9184999999998"/>
    <x v="0"/>
    <x v="0"/>
    <x v="0"/>
    <x v="0"/>
    <n v="1.0779415000000001"/>
    <n v="1.0779415000000001"/>
    <s v="4190.9185"/>
    <s v="4190.9185"/>
    <n v="-2.9131739999999979"/>
    <n v="-2.9611680000000007"/>
    <n v="-2.9907770000000014"/>
    <n v="0"/>
  </r>
  <r>
    <x v="0"/>
    <s v="P25189217"/>
    <x v="0"/>
    <x v="12"/>
    <x v="12"/>
    <x v="12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2.751052999999999"/>
    <n v="52.948500000000003"/>
    <n v="53.620069999999998"/>
    <n v="53.821823000000002"/>
    <n v="54.156272999999999"/>
    <n v="54.360042999999997"/>
    <n v="4190.9184999999998"/>
    <n v="4190.9184999999998"/>
    <x v="0"/>
    <x v="0"/>
    <x v="0"/>
    <x v="0"/>
    <n v="1.0779415000000001"/>
    <n v="1.0779415000000001"/>
    <s v="4190.9185"/>
    <s v="4190.9185"/>
    <n v="0.19744700000000392"/>
    <n v="0.20175300000000362"/>
    <n v="0.20376999999999867"/>
    <n v="0"/>
  </r>
  <r>
    <x v="0"/>
    <s v="P25189217"/>
    <x v="0"/>
    <x v="13"/>
    <x v="13"/>
    <x v="13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0.9184999999998"/>
    <n v="4197.55"/>
    <x v="0"/>
    <x v="0"/>
    <x v="0"/>
    <x v="0"/>
    <n v="1.0779415000000001"/>
    <n v="1.0779415000000001"/>
    <s v="4190.9185"/>
    <s v="4197.55"/>
    <n v="0"/>
    <n v="0"/>
    <n v="0"/>
    <n v="6.6315000000004147"/>
  </r>
  <r>
    <x v="0"/>
    <s v="P25189217"/>
    <x v="0"/>
    <x v="14"/>
    <x v="14"/>
    <x v="14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5"/>
    <x v="15"/>
    <x v="15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6"/>
    <x v="16"/>
    <x v="16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7"/>
    <x v="17"/>
    <x v="17"/>
    <x v="1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8"/>
    <x v="18"/>
    <x v="18"/>
    <x v="3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19"/>
    <x v="19"/>
    <x v="19"/>
    <x v="4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x v="0"/>
    <s v="P25189217"/>
    <x v="0"/>
    <x v="20"/>
    <x v="20"/>
    <x v="20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2.948500000000003"/>
    <n v="53.068398000000002"/>
    <n v="53.821823000000002"/>
    <n v="53.829433000000002"/>
    <n v="54.360042999999997"/>
    <n v="54.367725"/>
    <n v="4197.55"/>
    <n v="4197.55"/>
    <x v="0"/>
    <x v="0"/>
    <x v="0"/>
    <x v="0"/>
    <n v="1.0779415000000001"/>
    <n v="1.0779415000000001"/>
    <s v="4197.55"/>
    <s v="4197.55"/>
    <n v="0.11989799999999917"/>
    <n v="7.6099999999996726E-3"/>
    <n v="7.6820000000026312E-3"/>
    <n v="0"/>
  </r>
  <r>
    <x v="0"/>
    <s v="P25189217"/>
    <x v="0"/>
    <x v="21"/>
    <x v="21"/>
    <x v="21"/>
    <x v="2"/>
    <x v="0"/>
    <x v="0"/>
    <x v="3"/>
    <x v="3"/>
    <x v="1"/>
    <x v="1"/>
    <n v="663.12"/>
    <n v="663.12"/>
    <d v="1989-10-18T00:00:00"/>
    <d v="1989-10-18T00:00:00"/>
    <d v="2007-10-18T00:00:00"/>
    <d v="2007-10-18T00:00:00"/>
    <n v="18"/>
    <n v="18"/>
    <n v="57"/>
    <n v="57"/>
    <x v="0"/>
    <x v="0"/>
    <s v="NA"/>
    <s v="NA"/>
    <x v="0"/>
    <x v="0"/>
    <s v="NA"/>
    <s v="NA"/>
    <x v="0"/>
    <x v="0"/>
    <s v="6.14"/>
    <s v="6.14"/>
    <n v="53.068398000000002"/>
    <n v="52.870505999999999"/>
    <n v="53.829433000000002"/>
    <n v="54.017696000000001"/>
    <n v="54.367725"/>
    <n v="54.557873000000001"/>
    <n v="4197.55"/>
    <n v="4197.55"/>
    <x v="0"/>
    <x v="0"/>
    <x v="0"/>
    <x v="0"/>
    <n v="1.0779415000000001"/>
    <n v="1.0779415000000001"/>
    <s v="4197.55"/>
    <s v="4197.55"/>
    <n v="-0.19789200000000307"/>
    <n v="0.18826299999999918"/>
    <n v="0.19014800000000065"/>
    <n v="0"/>
  </r>
  <r>
    <x v="0"/>
    <s v="P25597647"/>
    <x v="0"/>
    <x v="0"/>
    <x v="0"/>
    <x v="0"/>
    <x v="0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1"/>
    <x v="1"/>
    <x v="1"/>
    <x v="1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2"/>
    <x v="2"/>
    <x v="2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3"/>
    <x v="3"/>
    <x v="3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4"/>
    <x v="4"/>
    <x v="4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263.1912000000002"/>
    <n v="2263.7817"/>
    <n v="2314.4713999999999"/>
    <n v="2314.5093000000002"/>
    <n v="2337.6161999999999"/>
    <n v="2337.6543000000001"/>
    <n v="5833.0940000000001"/>
    <n v="5833.0940000000001"/>
    <x v="0"/>
    <x v="0"/>
    <x v="0"/>
    <x v="0"/>
    <n v="1.0916136999999999"/>
    <n v="1.0916136999999999"/>
    <s v="5833.094"/>
    <s v="5833.094"/>
    <n v="0.59049999999979264"/>
    <n v="3.790000000026339E-2"/>
    <n v="3.8100000000213186E-2"/>
    <n v="0"/>
  </r>
  <r>
    <x v="0"/>
    <s v="P25597647"/>
    <x v="0"/>
    <x v="5"/>
    <x v="5"/>
    <x v="5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263.7817"/>
    <n v="2094.4328999999998"/>
    <n v="2314.5093000000002"/>
    <n v="2141.3654999999999"/>
    <n v="2337.6543000000001"/>
    <n v="2162.779"/>
    <n v="5833.0940000000001"/>
    <n v="5833.0940000000001"/>
    <x v="0"/>
    <x v="0"/>
    <x v="0"/>
    <x v="0"/>
    <n v="1.0916136999999999"/>
    <n v="1.0916136999999999"/>
    <s v="5833.094"/>
    <s v="5833.094"/>
    <n v="-169.34880000000021"/>
    <n v="-173.14380000000028"/>
    <n v="-174.87530000000015"/>
    <n v="0"/>
  </r>
  <r>
    <x v="0"/>
    <s v="P25597647"/>
    <x v="0"/>
    <x v="6"/>
    <x v="6"/>
    <x v="6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094.4328999999998"/>
    <n v="2104.8791999999999"/>
    <n v="2141.3654999999999"/>
    <n v="2151.7159999999999"/>
    <n v="2162.779"/>
    <n v="2173.2332000000001"/>
    <n v="5833.0940000000001"/>
    <n v="5833.0940000000001"/>
    <x v="0"/>
    <x v="0"/>
    <x v="0"/>
    <x v="0"/>
    <n v="1.0916136999999999"/>
    <n v="1.0916136999999999"/>
    <s v="5833.094"/>
    <s v="5833.094"/>
    <n v="10.446300000000065"/>
    <n v="10.350500000000011"/>
    <n v="10.454200000000128"/>
    <n v="0"/>
  </r>
  <r>
    <x v="0"/>
    <s v="P25597647"/>
    <x v="0"/>
    <x v="7"/>
    <x v="7"/>
    <x v="7"/>
    <x v="1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8"/>
    <x v="8"/>
    <x v="8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9"/>
    <x v="9"/>
    <x v="9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x v="0"/>
    <s v="P25597647"/>
    <x v="0"/>
    <x v="10"/>
    <x v="10"/>
    <x v="10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104.8791999999999"/>
    <n v="2091.1972999999998"/>
    <n v="2151.7159999999999"/>
    <n v="2137.73"/>
    <n v="2173.2332000000001"/>
    <n v="2159.1071999999999"/>
    <n v="5833.0940000000001"/>
    <n v="5833.0940000000001"/>
    <x v="0"/>
    <x v="0"/>
    <x v="0"/>
    <x v="0"/>
    <n v="1.0916136999999999"/>
    <n v="1.0916136999999999"/>
    <s v="5833.094"/>
    <s v="5833.094"/>
    <n v="-13.681900000000041"/>
    <n v="-13.985999999999876"/>
    <n v="-14.126000000000204"/>
    <n v="0"/>
  </r>
  <r>
    <x v="0"/>
    <s v="P25597647"/>
    <x v="0"/>
    <x v="11"/>
    <x v="11"/>
    <x v="11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091.1972999999998"/>
    <n v="2044.0859"/>
    <n v="2137.73"/>
    <n v="2089.5702999999999"/>
    <n v="2159.1071999999999"/>
    <n v="2110.4659999999999"/>
    <n v="5833.0940000000001"/>
    <n v="5833.0940000000001"/>
    <x v="0"/>
    <x v="0"/>
    <x v="0"/>
    <x v="0"/>
    <n v="1.0916136999999999"/>
    <n v="1.0916136999999999"/>
    <s v="5833.094"/>
    <s v="5833.094"/>
    <n v="-47.111399999999776"/>
    <n v="-48.159700000000157"/>
    <n v="-48.641200000000026"/>
    <n v="0"/>
  </r>
  <r>
    <x v="0"/>
    <s v="P25597647"/>
    <x v="0"/>
    <x v="12"/>
    <x v="12"/>
    <x v="12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044.0859"/>
    <n v="2054.2809999999999"/>
    <n v="2089.5702999999999"/>
    <n v="2099.4463000000001"/>
    <n v="2110.4659999999999"/>
    <n v="2120.4407000000001"/>
    <n v="5833.0940000000001"/>
    <n v="5833.0940000000001"/>
    <x v="0"/>
    <x v="0"/>
    <x v="0"/>
    <x v="0"/>
    <n v="1.0916136999999999"/>
    <n v="1.0916136999999999"/>
    <s v="5833.094"/>
    <s v="5833.094"/>
    <n v="10.195099999999911"/>
    <n v="9.8760000000002037"/>
    <n v="9.9747000000002117"/>
    <n v="0"/>
  </r>
  <r>
    <x v="0"/>
    <s v="P25597647"/>
    <x v="0"/>
    <x v="13"/>
    <x v="13"/>
    <x v="13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33.0940000000001"/>
    <n v="5843.817"/>
    <x v="0"/>
    <x v="0"/>
    <x v="0"/>
    <x v="0"/>
    <n v="1.0916136999999999"/>
    <n v="1.0916136999999999"/>
    <s v="5833.094"/>
    <s v="5843.817"/>
    <n v="0"/>
    <n v="0"/>
    <n v="0"/>
    <n v="10.722999999999956"/>
  </r>
  <r>
    <x v="0"/>
    <s v="P25597647"/>
    <x v="0"/>
    <x v="14"/>
    <x v="14"/>
    <x v="14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5"/>
    <x v="15"/>
    <x v="15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6"/>
    <x v="16"/>
    <x v="16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7"/>
    <x v="17"/>
    <x v="17"/>
    <x v="1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8"/>
    <x v="18"/>
    <x v="18"/>
    <x v="3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19"/>
    <x v="19"/>
    <x v="19"/>
    <x v="4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x v="0"/>
    <s v="P25597647"/>
    <x v="0"/>
    <x v="20"/>
    <x v="20"/>
    <x v="20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054.2809999999999"/>
    <n v="2058.81"/>
    <n v="2099.4463000000001"/>
    <n v="2099.7354"/>
    <n v="2120.4407000000001"/>
    <n v="2120.7327"/>
    <n v="5843.817"/>
    <n v="5843.817"/>
    <x v="0"/>
    <x v="0"/>
    <x v="0"/>
    <x v="0"/>
    <n v="1.0916136999999999"/>
    <n v="1.0916136999999999"/>
    <s v="5843.817"/>
    <s v="5843.817"/>
    <n v="4.5289999999999964"/>
    <n v="0.28909999999996217"/>
    <n v="0.29199999999991633"/>
    <n v="0"/>
  </r>
  <r>
    <x v="0"/>
    <s v="P25597647"/>
    <x v="0"/>
    <x v="21"/>
    <x v="21"/>
    <x v="21"/>
    <x v="2"/>
    <x v="0"/>
    <x v="0"/>
    <x v="1"/>
    <x v="1"/>
    <x v="1"/>
    <x v="1"/>
    <n v="1072.26"/>
    <n v="1072.26"/>
    <d v="1995-08-03T00:00:00"/>
    <d v="1995-08-03T00:00:00"/>
    <d v="2018-08-03T00:00:00"/>
    <d v="2018-08-03T00:00:00"/>
    <n v="23"/>
    <n v="23"/>
    <n v="52"/>
    <n v="52"/>
    <x v="1"/>
    <x v="1"/>
    <s v="55"/>
    <s v="55"/>
    <x v="1"/>
    <x v="1"/>
    <s v="55"/>
    <s v="55"/>
    <x v="0"/>
    <x v="0"/>
    <s v="7.77"/>
    <s v="7.77"/>
    <n v="2058.81"/>
    <n v="2048.5925000000002"/>
    <n v="2099.7354"/>
    <n v="2108.8816000000002"/>
    <n v="2120.7327"/>
    <n v="2129.9704999999999"/>
    <n v="5843.817"/>
    <n v="5843.817"/>
    <x v="0"/>
    <x v="0"/>
    <x v="0"/>
    <x v="0"/>
    <n v="1.0916136999999999"/>
    <n v="1.0916136999999999"/>
    <s v="5843.817"/>
    <s v="5843.817"/>
    <n v="-10.217499999999745"/>
    <n v="9.1462000000001353"/>
    <n v="9.2377999999998792"/>
    <n v="0"/>
  </r>
  <r>
    <x v="0"/>
    <s v="P25640311"/>
    <x v="0"/>
    <x v="0"/>
    <x v="0"/>
    <x v="0"/>
    <x v="0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667.2569999999996"/>
    <n v="8667.2569999999996"/>
    <n v="8804.4809999999998"/>
    <n v="8804.4809999999998"/>
    <n v="8892.5259999999998"/>
    <n v="8892.5259999999998"/>
    <n v="10018.085999999999"/>
    <n v="10018.085999999999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1"/>
    <x v="1"/>
    <x v="1"/>
    <x v="1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667.2569999999996"/>
    <n v="8667.2569999999996"/>
    <n v="8804.4809999999998"/>
    <n v="8804.4809999999998"/>
    <n v="8892.5259999999998"/>
    <n v="8892.5259999999998"/>
    <n v="10018.085999999999"/>
    <n v="10018.085999999999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2"/>
    <x v="2"/>
    <x v="2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667.2569999999996"/>
    <n v="8667.2569999999996"/>
    <n v="8804.4809999999998"/>
    <n v="8804.4809999999998"/>
    <n v="8892.5259999999998"/>
    <n v="8892.5259999999998"/>
    <n v="10018.085999999999"/>
    <n v="10018.084999999999"/>
    <x v="0"/>
    <x v="0"/>
    <x v="0"/>
    <x v="0"/>
    <n v="1.1265736"/>
    <n v="1.1265736"/>
    <s v="4962.5854"/>
    <s v="4962.5854"/>
    <n v="0"/>
    <n v="0"/>
    <n v="0"/>
    <n v="-1.0000000002037268E-3"/>
  </r>
  <r>
    <x v="0"/>
    <s v="P25640311"/>
    <x v="0"/>
    <x v="3"/>
    <x v="3"/>
    <x v="3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667.2569999999996"/>
    <n v="8667.2569999999996"/>
    <n v="8804.4809999999998"/>
    <n v="8804.4809999999998"/>
    <n v="8892.5259999999998"/>
    <n v="8892.5259999999998"/>
    <n v="10018.084999999999"/>
    <n v="10018.084999999999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4"/>
    <x v="4"/>
    <x v="4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667.2569999999996"/>
    <n v="8673.3719999999994"/>
    <n v="8804.4809999999998"/>
    <n v="8804.8700000000008"/>
    <n v="8892.5259999999998"/>
    <n v="8892.9189999999999"/>
    <n v="10018.084999999999"/>
    <n v="10018.527"/>
    <x v="0"/>
    <x v="0"/>
    <x v="0"/>
    <x v="0"/>
    <n v="1.1265736"/>
    <n v="1.1265736"/>
    <s v="4962.5854"/>
    <s v="4962.5854"/>
    <n v="6.1149999999997817"/>
    <n v="0.38900000000103319"/>
    <n v="0.3930000000000291"/>
    <n v="0.44200000000091677"/>
  </r>
  <r>
    <x v="0"/>
    <s v="P25640311"/>
    <x v="0"/>
    <x v="5"/>
    <x v="5"/>
    <x v="5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673.3719999999994"/>
    <n v="8025.4277000000002"/>
    <n v="8804.8700000000008"/>
    <n v="8147.0967000000001"/>
    <n v="8892.9189999999999"/>
    <n v="8228.5669999999991"/>
    <n v="10018.527"/>
    <n v="9270.0869999999995"/>
    <x v="0"/>
    <x v="0"/>
    <x v="0"/>
    <x v="0"/>
    <n v="1.1265736"/>
    <n v="1.1265736"/>
    <s v="4962.5854"/>
    <s v="4962.5854"/>
    <n v="-647.9442999999992"/>
    <n v="-657.77330000000075"/>
    <n v="-664.35200000000077"/>
    <n v="-748.44000000000051"/>
  </r>
  <r>
    <x v="0"/>
    <s v="P25640311"/>
    <x v="0"/>
    <x v="6"/>
    <x v="6"/>
    <x v="6"/>
    <x v="2"/>
    <x v="0"/>
    <x v="0"/>
    <x v="3"/>
    <x v="3"/>
    <x v="2"/>
    <x v="2"/>
    <n v="685.44"/>
    <n v="685.44"/>
    <d v="1983-08-24T00:00:00"/>
    <d v="1983-08-24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25.4277000000002"/>
    <n v="8055.4669999999996"/>
    <n v="8147.0967000000001"/>
    <n v="8178.5356000000002"/>
    <n v="8228.5669999999991"/>
    <n v="8260.3209999999999"/>
    <n v="9270.0869999999995"/>
    <n v="9305.8580000000002"/>
    <x v="0"/>
    <x v="0"/>
    <x v="0"/>
    <x v="0"/>
    <n v="1.1265736"/>
    <n v="1.1265736"/>
    <s v="4962.5854"/>
    <s v="4962.5854"/>
    <n v="30.039299999999457"/>
    <n v="31.438900000000103"/>
    <n v="31.754000000000815"/>
    <n v="35.77100000000064"/>
  </r>
  <r>
    <x v="0"/>
    <s v="P25640311"/>
    <x v="0"/>
    <x v="7"/>
    <x v="7"/>
    <x v="7"/>
    <x v="1"/>
    <x v="0"/>
    <x v="2"/>
    <x v="3"/>
    <x v="3"/>
    <x v="2"/>
    <x v="2"/>
    <n v="685.44"/>
    <n v="685.44"/>
    <d v="1983-08-24T00:00:00"/>
    <d v="1983-08-24T00:00:00"/>
    <d v="2025-01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55.4669999999996"/>
    <n v="8055.4669999999996"/>
    <n v="8178.5356000000002"/>
    <n v="8178.5356000000002"/>
    <n v="8260.3209999999999"/>
    <n v="8260.3209999999999"/>
    <n v="9305.8580000000002"/>
    <n v="9305.8580000000002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8"/>
    <x v="8"/>
    <x v="8"/>
    <x v="2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55.4669999999996"/>
    <n v="8055.4669999999996"/>
    <n v="8178.5356000000002"/>
    <n v="8178.5356000000002"/>
    <n v="8260.3209999999999"/>
    <n v="8260.3209999999999"/>
    <n v="9305.8580000000002"/>
    <n v="9305.8580000000002"/>
    <x v="0"/>
    <x v="0"/>
    <x v="0"/>
    <x v="0"/>
    <n v="1.1265736"/>
    <n v="1.1265736"/>
    <s v="4962.5854"/>
    <s v="4962.5854"/>
    <n v="0"/>
    <n v="0"/>
    <n v="0"/>
    <n v="0"/>
  </r>
  <r>
    <x v="0"/>
    <s v="P25640311"/>
    <x v="0"/>
    <x v="9"/>
    <x v="9"/>
    <x v="9"/>
    <x v="2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55.4669999999996"/>
    <n v="8057.8389999999999"/>
    <n v="8178.5356000000002"/>
    <n v="8180.9087"/>
    <n v="8260.3209999999999"/>
    <n v="8262.7180000000008"/>
    <n v="9305.8580000000002"/>
    <n v="9308.56"/>
    <x v="0"/>
    <x v="0"/>
    <x v="0"/>
    <x v="0"/>
    <n v="1.1265736"/>
    <n v="1.1265736"/>
    <s v="4962.5854"/>
    <s v="4962.5854"/>
    <n v="2.3720000000002983"/>
    <n v="2.3730999999997948"/>
    <n v="2.397000000000844"/>
    <n v="2.7019999999993161"/>
  </r>
  <r>
    <x v="0"/>
    <s v="P25640311"/>
    <x v="0"/>
    <x v="10"/>
    <x v="10"/>
    <x v="10"/>
    <x v="2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57.8389999999999"/>
    <n v="8005.4629999999997"/>
    <n v="8180.9087"/>
    <n v="8127.7330000000002"/>
    <n v="8262.7180000000008"/>
    <n v="8209.01"/>
    <n v="9308.56"/>
    <n v="9248.0540000000001"/>
    <x v="0"/>
    <x v="0"/>
    <x v="0"/>
    <x v="0"/>
    <n v="1.1265736"/>
    <n v="1.1265736"/>
    <s v="4962.5854"/>
    <s v="4962.5854"/>
    <n v="-52.376000000000204"/>
    <n v="-53.175699999999779"/>
    <n v="-53.708000000000538"/>
    <n v="-60.505999999999403"/>
  </r>
  <r>
    <x v="0"/>
    <s v="P25640311"/>
    <x v="0"/>
    <x v="11"/>
    <x v="11"/>
    <x v="11"/>
    <x v="2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05.4629999999997"/>
    <n v="7972.0439999999999"/>
    <n v="8127.7330000000002"/>
    <n v="8093.8029999999999"/>
    <n v="8209.01"/>
    <n v="8174.741"/>
    <n v="9248.0540000000001"/>
    <n v="9209.4470000000001"/>
    <x v="0"/>
    <x v="0"/>
    <x v="0"/>
    <x v="0"/>
    <n v="1.1265736"/>
    <n v="1.1265736"/>
    <s v="4962.5854"/>
    <s v="4962.5854"/>
    <n v="-33.418999999999869"/>
    <n v="-33.930000000000291"/>
    <n v="-34.269000000000233"/>
    <n v="-38.606999999999971"/>
  </r>
  <r>
    <x v="0"/>
    <s v="P25640311"/>
    <x v="0"/>
    <x v="12"/>
    <x v="12"/>
    <x v="12"/>
    <x v="2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7972.0439999999999"/>
    <n v="8001.8829999999998"/>
    <n v="8093.8029999999999"/>
    <n v="8124.2569999999996"/>
    <n v="8174.741"/>
    <n v="8205.4989999999998"/>
    <n v="9209.4470000000001"/>
    <n v="9244.0990000000002"/>
    <x v="0"/>
    <x v="0"/>
    <x v="0"/>
    <x v="0"/>
    <n v="1.1265736"/>
    <n v="1.1265736"/>
    <s v="4962.5854"/>
    <s v="4962.5854"/>
    <n v="29.838999999999942"/>
    <n v="30.453999999999724"/>
    <n v="30.757999999999811"/>
    <n v="34.652000000000044"/>
  </r>
  <r>
    <x v="0"/>
    <s v="P25640311"/>
    <x v="0"/>
    <x v="13"/>
    <x v="13"/>
    <x v="13"/>
    <x v="2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2.5854"/>
    <s v="4969.44"/>
    <n v="0"/>
    <n v="0"/>
    <n v="0"/>
    <n v="0"/>
  </r>
  <r>
    <x v="0"/>
    <s v="P25640311"/>
    <x v="0"/>
    <x v="14"/>
    <x v="14"/>
    <x v="14"/>
    <x v="2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5"/>
    <x v="15"/>
    <x v="15"/>
    <x v="2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6"/>
    <x v="16"/>
    <x v="16"/>
    <x v="2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7"/>
    <x v="17"/>
    <x v="17"/>
    <x v="1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8"/>
    <x v="18"/>
    <x v="18"/>
    <x v="3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19"/>
    <x v="19"/>
    <x v="19"/>
    <x v="4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x v="0"/>
    <s v="P25640311"/>
    <x v="0"/>
    <x v="20"/>
    <x v="20"/>
    <x v="20"/>
    <x v="2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01.8829999999998"/>
    <n v="8022.366"/>
    <n v="8124.2569999999996"/>
    <n v="8127.7690000000002"/>
    <n v="8205.4989999999998"/>
    <n v="8209.0470000000005"/>
    <n v="9244.0990000000002"/>
    <n v="9248.0959999999995"/>
    <x v="0"/>
    <x v="0"/>
    <x v="0"/>
    <x v="0"/>
    <n v="1.1265736"/>
    <n v="1.1265736"/>
    <s v="4969.44"/>
    <s v="4969.44"/>
    <n v="20.483000000000175"/>
    <n v="3.5120000000006257"/>
    <n v="3.5480000000006839"/>
    <n v="3.9969999999993888"/>
  </r>
  <r>
    <x v="0"/>
    <s v="P25640311"/>
    <x v="0"/>
    <x v="21"/>
    <x v="21"/>
    <x v="21"/>
    <x v="2"/>
    <x v="2"/>
    <x v="2"/>
    <x v="3"/>
    <x v="3"/>
    <x v="2"/>
    <x v="2"/>
    <n v="685.44"/>
    <n v="685.44"/>
    <d v="1983-08-24T00:00:00"/>
    <d v="1983-08-24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2.38"/>
    <s v="2.38"/>
    <n v="8022.366"/>
    <n v="7992.4507000000003"/>
    <n v="8127.7690000000002"/>
    <n v="8156.1953000000003"/>
    <n v="8209.0470000000005"/>
    <n v="8237.7569999999996"/>
    <n v="9248.0959999999995"/>
    <n v="9280.4390000000003"/>
    <x v="0"/>
    <x v="0"/>
    <x v="0"/>
    <x v="0"/>
    <n v="1.1265736"/>
    <n v="1.1265736"/>
    <s v="4969.44"/>
    <s v="4969.44"/>
    <n v="-29.915299999999661"/>
    <n v="28.426300000000083"/>
    <n v="28.709999999999127"/>
    <n v="32.343000000000757"/>
  </r>
  <r>
    <x v="0"/>
    <s v="P25816912"/>
    <x v="0"/>
    <x v="0"/>
    <x v="0"/>
    <x v="0"/>
    <x v="0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1"/>
    <x v="1"/>
    <x v="1"/>
    <x v="1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2"/>
    <x v="2"/>
    <x v="2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3"/>
    <x v="3"/>
    <x v="3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4"/>
    <x v="4"/>
    <x v="4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995.8130000000001"/>
    <n v="4999.3379999999997"/>
    <n v="5073.5749999999998"/>
    <n v="5073.799"/>
    <n v="5124.3109999999997"/>
    <n v="5124.5366000000004"/>
    <n v="5999.2020000000002"/>
    <n v="5999.2020000000002"/>
    <x v="0"/>
    <x v="0"/>
    <x v="0"/>
    <x v="0"/>
    <n v="1.1013515"/>
    <n v="1.1013515"/>
    <s v="5999.202"/>
    <s v="5999.202"/>
    <n v="3.5249999999996362"/>
    <n v="0.22400000000016007"/>
    <n v="0.22560000000066793"/>
    <n v="0"/>
  </r>
  <r>
    <x v="0"/>
    <s v="P25816912"/>
    <x v="0"/>
    <x v="5"/>
    <x v="5"/>
    <x v="5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999.3379999999997"/>
    <n v="4625.3477000000003"/>
    <n v="5073.799"/>
    <n v="4694.2383"/>
    <n v="5124.5366000000004"/>
    <n v="4741.1806999999999"/>
    <n v="5999.2020000000002"/>
    <n v="5999.2020000000002"/>
    <x v="0"/>
    <x v="0"/>
    <x v="0"/>
    <x v="0"/>
    <n v="1.1013515"/>
    <n v="1.1013515"/>
    <s v="5999.202"/>
    <s v="5999.202"/>
    <n v="-373.99029999999948"/>
    <n v="-379.5607"/>
    <n v="-383.35590000000047"/>
    <n v="0"/>
  </r>
  <r>
    <x v="0"/>
    <s v="P25816912"/>
    <x v="0"/>
    <x v="6"/>
    <x v="6"/>
    <x v="6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625.3477000000003"/>
    <n v="4642.6606000000002"/>
    <n v="4694.2383"/>
    <n v="4712.3530000000001"/>
    <n v="4741.1806999999999"/>
    <n v="4759.4766"/>
    <n v="5999.2020000000002"/>
    <n v="5999.2020000000002"/>
    <x v="0"/>
    <x v="0"/>
    <x v="0"/>
    <x v="0"/>
    <n v="1.1013515"/>
    <n v="1.1013515"/>
    <s v="5999.202"/>
    <s v="5999.202"/>
    <n v="17.3128999999999"/>
    <n v="18.114700000000084"/>
    <n v="18.295900000000074"/>
    <n v="0"/>
  </r>
  <r>
    <x v="0"/>
    <s v="P25816912"/>
    <x v="0"/>
    <x v="7"/>
    <x v="7"/>
    <x v="7"/>
    <x v="1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8"/>
    <x v="8"/>
    <x v="8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9"/>
    <x v="9"/>
    <x v="9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x v="0"/>
    <s v="P25816912"/>
    <x v="0"/>
    <x v="10"/>
    <x v="10"/>
    <x v="10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642.6606000000002"/>
    <n v="4612.4830000000002"/>
    <n v="4712.3530000000001"/>
    <n v="4681.7227000000003"/>
    <n v="4759.4766"/>
    <n v="4728.54"/>
    <n v="5999.2020000000002"/>
    <n v="5999.2020000000002"/>
    <x v="0"/>
    <x v="0"/>
    <x v="0"/>
    <x v="0"/>
    <n v="1.1013515"/>
    <n v="1.1013515"/>
    <s v="5999.202"/>
    <s v="5999.202"/>
    <n v="-30.177599999999984"/>
    <n v="-30.630299999999806"/>
    <n v="-30.936599999999999"/>
    <n v="0"/>
  </r>
  <r>
    <x v="0"/>
    <s v="P25816912"/>
    <x v="0"/>
    <x v="11"/>
    <x v="11"/>
    <x v="11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612.4830000000002"/>
    <n v="4551.1239999999998"/>
    <n v="4681.7227000000003"/>
    <n v="4619.4430000000002"/>
    <n v="4728.54"/>
    <n v="4665.6369999999997"/>
    <n v="5999.2020000000002"/>
    <n v="5999.2020000000002"/>
    <x v="0"/>
    <x v="0"/>
    <x v="0"/>
    <x v="0"/>
    <n v="1.1013515"/>
    <n v="1.1013515"/>
    <s v="5999.202"/>
    <s v="5999.202"/>
    <n v="-61.359000000000378"/>
    <n v="-62.279700000000048"/>
    <n v="-62.903000000000247"/>
    <n v="0"/>
  </r>
  <r>
    <x v="0"/>
    <s v="P25816912"/>
    <x v="0"/>
    <x v="12"/>
    <x v="12"/>
    <x v="12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551.1239999999998"/>
    <n v="4568.1589999999997"/>
    <n v="4619.4430000000002"/>
    <n v="4636.8236999999999"/>
    <n v="4665.6369999999997"/>
    <n v="4683.192"/>
    <n v="5999.2020000000002"/>
    <n v="5999.2020000000002"/>
    <x v="0"/>
    <x v="0"/>
    <x v="0"/>
    <x v="0"/>
    <n v="1.1013515"/>
    <n v="1.1013515"/>
    <s v="5999.202"/>
    <s v="5999.202"/>
    <n v="17.034999999999854"/>
    <n v="17.380699999999706"/>
    <n v="17.555000000000291"/>
    <n v="0"/>
  </r>
  <r>
    <x v="0"/>
    <s v="P25816912"/>
    <x v="0"/>
    <x v="13"/>
    <x v="13"/>
    <x v="13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5999.2020000000002"/>
    <n v="6007.32"/>
    <x v="0"/>
    <x v="0"/>
    <x v="0"/>
    <x v="0"/>
    <n v="1.1013515"/>
    <n v="1.1013515"/>
    <s v="5999.202"/>
    <s v="6007.32"/>
    <n v="0"/>
    <n v="0"/>
    <n v="0"/>
    <n v="8.1179999999994834"/>
  </r>
  <r>
    <x v="0"/>
    <s v="P25816912"/>
    <x v="0"/>
    <x v="14"/>
    <x v="14"/>
    <x v="14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5"/>
    <x v="15"/>
    <x v="15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6"/>
    <x v="16"/>
    <x v="16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7"/>
    <x v="17"/>
    <x v="17"/>
    <x v="1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8"/>
    <x v="18"/>
    <x v="18"/>
    <x v="3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19"/>
    <x v="19"/>
    <x v="19"/>
    <x v="4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x v="0"/>
    <s v="P25816912"/>
    <x v="0"/>
    <x v="20"/>
    <x v="20"/>
    <x v="20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568.1589999999997"/>
    <n v="4578.5033999999996"/>
    <n v="4636.8236999999999"/>
    <n v="4637.4795000000004"/>
    <n v="4683.192"/>
    <n v="4683.8540000000003"/>
    <n v="6007.32"/>
    <n v="6007.32"/>
    <x v="0"/>
    <x v="0"/>
    <x v="0"/>
    <x v="0"/>
    <n v="1.1013515"/>
    <n v="1.1013515"/>
    <s v="6007.32"/>
    <s v="6007.32"/>
    <n v="10.344399999999951"/>
    <n v="0.65580000000045402"/>
    <n v="0.66200000000026193"/>
    <n v="0"/>
  </r>
  <r>
    <x v="0"/>
    <s v="P25816912"/>
    <x v="0"/>
    <x v="21"/>
    <x v="21"/>
    <x v="21"/>
    <x v="2"/>
    <x v="0"/>
    <x v="0"/>
    <x v="0"/>
    <x v="0"/>
    <x v="1"/>
    <x v="1"/>
    <n v="811.8"/>
    <n v="811.8"/>
    <d v="1982-09-20T00:00:00"/>
    <d v="1982-09-20T00:00:00"/>
    <d v="2023-09-20T00:00:00"/>
    <d v="2023-09-20T00:00:00"/>
    <n v="41"/>
    <n v="41"/>
    <n v="34"/>
    <n v="34"/>
    <x v="0"/>
    <x v="0"/>
    <s v="37"/>
    <s v="37"/>
    <x v="2"/>
    <x v="2"/>
    <s v="37"/>
    <s v="37"/>
    <x v="0"/>
    <x v="0"/>
    <s v="3.3"/>
    <s v="3.3"/>
    <n v="4578.5033999999996"/>
    <n v="4561.4296999999997"/>
    <n v="4637.4795000000004"/>
    <n v="4653.6986999999999"/>
    <n v="4683.8540000000003"/>
    <n v="4700.2353999999996"/>
    <n v="6007.32"/>
    <n v="6007.32"/>
    <x v="0"/>
    <x v="0"/>
    <x v="0"/>
    <x v="0"/>
    <n v="1.1013515"/>
    <n v="1.1013515"/>
    <s v="6007.32"/>
    <s v="6007.32"/>
    <n v="-17.073699999999917"/>
    <n v="16.219199999999546"/>
    <n v="16.381399999999303"/>
    <n v="0"/>
  </r>
  <r>
    <x v="0"/>
    <s v="P25832631"/>
    <x v="0"/>
    <x v="0"/>
    <x v="0"/>
    <x v="0"/>
    <x v="0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63.018295000000002"/>
    <n v="63.018295000000002"/>
    <n v="64.160589999999999"/>
    <n v="64.160589999999999"/>
    <n v="64.802199999999999"/>
    <n v="64.802199999999999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1"/>
    <x v="1"/>
    <x v="1"/>
    <x v="1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63.018295000000002"/>
    <n v="63.018295000000002"/>
    <n v="64.160589999999999"/>
    <n v="64.160589999999999"/>
    <n v="64.802199999999999"/>
    <n v="64.802199999999999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2"/>
    <x v="2"/>
    <x v="2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63.018295000000002"/>
    <n v="63.018295000000002"/>
    <n v="64.160589999999999"/>
    <n v="64.160589999999999"/>
    <n v="64.802199999999999"/>
    <n v="64.802189999999996"/>
    <n v="7593.1772000000001"/>
    <n v="7593.1772000000001"/>
    <x v="0"/>
    <x v="0"/>
    <x v="0"/>
    <x v="0"/>
    <n v="1.0748551"/>
    <n v="1.0748551"/>
    <s v="7593.1772"/>
    <s v="7593.1772"/>
    <n v="0"/>
    <n v="0"/>
    <n v="-1.0000000003174137E-5"/>
    <n v="0"/>
  </r>
  <r>
    <x v="0"/>
    <s v="P25832631"/>
    <x v="0"/>
    <x v="3"/>
    <x v="3"/>
    <x v="3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63.018295000000002"/>
    <n v="63.018295000000002"/>
    <n v="64.160589999999999"/>
    <n v="64.160589999999999"/>
    <n v="64.802189999999996"/>
    <n v="64.802189999999996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4"/>
    <x v="4"/>
    <x v="4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63.018295000000002"/>
    <n v="63.034739999999999"/>
    <n v="64.160589999999999"/>
    <n v="64.161643999999995"/>
    <n v="64.802189999999996"/>
    <n v="64.803259999999995"/>
    <n v="7593.1772000000001"/>
    <n v="7593.1772000000001"/>
    <x v="0"/>
    <x v="0"/>
    <x v="0"/>
    <x v="0"/>
    <n v="1.0748551"/>
    <n v="1.0748551"/>
    <s v="7593.1772"/>
    <s v="7593.1772"/>
    <n v="1.6444999999997378E-2"/>
    <n v="1.0539999999963356E-3"/>
    <n v="1.0699999999985721E-3"/>
    <n v="0"/>
  </r>
  <r>
    <x v="0"/>
    <s v="P25832631"/>
    <x v="0"/>
    <x v="5"/>
    <x v="5"/>
    <x v="5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63.034739999999999"/>
    <n v="58.319240000000001"/>
    <n v="64.161643999999995"/>
    <n v="59.361840000000001"/>
    <n v="64.803259999999995"/>
    <n v="59.955455999999998"/>
    <n v="7593.1772000000001"/>
    <n v="7593.1772000000001"/>
    <x v="0"/>
    <x v="0"/>
    <x v="0"/>
    <x v="0"/>
    <n v="1.0748551"/>
    <n v="1.0748551"/>
    <s v="7593.1772"/>
    <s v="7593.1772"/>
    <n v="-4.7154999999999987"/>
    <n v="-4.7998039999999946"/>
    <n v="-4.8478039999999964"/>
    <n v="0"/>
  </r>
  <r>
    <x v="0"/>
    <s v="P25832631"/>
    <x v="0"/>
    <x v="6"/>
    <x v="6"/>
    <x v="6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8.319240000000001"/>
    <n v="58.610109999999999"/>
    <n v="59.361840000000001"/>
    <n v="59.648772999999998"/>
    <n v="59.955455999999998"/>
    <n v="60.245261999999997"/>
    <n v="7593.1772000000001"/>
    <n v="7593.1772000000001"/>
    <x v="0"/>
    <x v="0"/>
    <x v="0"/>
    <x v="0"/>
    <n v="1.0748551"/>
    <n v="1.0748551"/>
    <s v="7593.1772"/>
    <s v="7593.1772"/>
    <n v="0.29086999999999819"/>
    <n v="0.28693299999999766"/>
    <n v="0.28980599999999868"/>
    <n v="0"/>
  </r>
  <r>
    <x v="0"/>
    <s v="P25832631"/>
    <x v="0"/>
    <x v="7"/>
    <x v="7"/>
    <x v="7"/>
    <x v="1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8"/>
    <x v="8"/>
    <x v="8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9"/>
    <x v="9"/>
    <x v="9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x v="0"/>
    <s v="P25832631"/>
    <x v="0"/>
    <x v="10"/>
    <x v="10"/>
    <x v="10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8.610109999999999"/>
    <n v="58.229145000000003"/>
    <n v="59.648772999999998"/>
    <n v="59.261054999999999"/>
    <n v="60.245261999999997"/>
    <n v="59.853664000000002"/>
    <n v="7593.1772000000001"/>
    <n v="7593.1772000000001"/>
    <x v="0"/>
    <x v="0"/>
    <x v="0"/>
    <x v="0"/>
    <n v="1.0748551"/>
    <n v="1.0748551"/>
    <s v="7593.1772"/>
    <s v="7593.1772"/>
    <n v="-0.38096499999999622"/>
    <n v="-0.38771799999999956"/>
    <n v="-0.39159799999999478"/>
    <n v="0"/>
  </r>
  <r>
    <x v="0"/>
    <s v="P25832631"/>
    <x v="0"/>
    <x v="11"/>
    <x v="11"/>
    <x v="11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8.229145000000003"/>
    <n v="54.466909999999999"/>
    <n v="59.261054999999999"/>
    <n v="55.432147999999998"/>
    <n v="59.853664000000002"/>
    <n v="55.986469999999997"/>
    <n v="7593.1772000000001"/>
    <n v="7593.1772000000001"/>
    <x v="0"/>
    <x v="0"/>
    <x v="0"/>
    <x v="0"/>
    <n v="1.0748551"/>
    <n v="1.0748551"/>
    <s v="7593.1772"/>
    <s v="7593.1772"/>
    <n v="-3.762235000000004"/>
    <n v="-3.8289070000000009"/>
    <n v="-3.8671940000000049"/>
    <n v="0"/>
  </r>
  <r>
    <x v="0"/>
    <s v="P25832631"/>
    <x v="0"/>
    <x v="12"/>
    <x v="12"/>
    <x v="12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4.466909999999999"/>
    <n v="54.738570000000003"/>
    <n v="55.432147999999998"/>
    <n v="55.694139999999997"/>
    <n v="55.986469999999997"/>
    <n v="56.251083000000001"/>
    <n v="7593.1772000000001"/>
    <n v="7593.1772000000001"/>
    <x v="0"/>
    <x v="0"/>
    <x v="0"/>
    <x v="0"/>
    <n v="1.0748551"/>
    <n v="1.0748551"/>
    <s v="7593.1772"/>
    <s v="7593.1772"/>
    <n v="0.27166000000000423"/>
    <n v="0.26199199999999934"/>
    <n v="0.26461300000000421"/>
    <n v="0"/>
  </r>
  <r>
    <x v="0"/>
    <s v="P25832631"/>
    <x v="0"/>
    <x v="13"/>
    <x v="13"/>
    <x v="13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3000000001"/>
    <n v="56.251083000000001"/>
    <n v="7593.1772000000001"/>
    <n v="7603.1419999999998"/>
    <x v="0"/>
    <x v="0"/>
    <x v="0"/>
    <x v="0"/>
    <n v="1.0748551"/>
    <n v="1.0748551"/>
    <s v="7593.1772"/>
    <s v="7603.142"/>
    <n v="0"/>
    <n v="0"/>
    <n v="0"/>
    <n v="9.964799999999741"/>
  </r>
  <r>
    <x v="0"/>
    <s v="P25832631"/>
    <x v="0"/>
    <x v="14"/>
    <x v="14"/>
    <x v="14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3000000001"/>
    <n v="56.251083000000001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15"/>
    <x v="15"/>
    <x v="15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3000000001"/>
    <n v="56.251083000000001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16"/>
    <x v="16"/>
    <x v="16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3000000001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-2.9999999995311555E-6"/>
    <n v="0"/>
  </r>
  <r>
    <x v="0"/>
    <s v="P25832631"/>
    <x v="0"/>
    <x v="17"/>
    <x v="17"/>
    <x v="17"/>
    <x v="1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0000000002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18"/>
    <x v="18"/>
    <x v="18"/>
    <x v="3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0000000002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19"/>
    <x v="19"/>
    <x v="19"/>
    <x v="4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4.738570000000003"/>
    <n v="54.738570000000003"/>
    <n v="55.694139999999997"/>
    <n v="55.694139999999997"/>
    <n v="56.251080000000002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x v="0"/>
    <s v="P25832631"/>
    <x v="0"/>
    <x v="20"/>
    <x v="20"/>
    <x v="20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4.738570000000003"/>
    <n v="54.859253000000002"/>
    <n v="55.694139999999997"/>
    <n v="55.701805"/>
    <n v="56.251080000000002"/>
    <n v="56.258823"/>
    <n v="7603.1419999999998"/>
    <n v="7603.1419999999998"/>
    <x v="0"/>
    <x v="0"/>
    <x v="0"/>
    <x v="0"/>
    <n v="1.0748551"/>
    <n v="1.0748551"/>
    <s v="7603.142"/>
    <s v="7603.142"/>
    <n v="0.12068299999999965"/>
    <n v="7.6650000000029195E-3"/>
    <n v="7.7429999999978349E-3"/>
    <n v="0"/>
  </r>
  <r>
    <x v="0"/>
    <s v="P25832631"/>
    <x v="0"/>
    <x v="21"/>
    <x v="21"/>
    <x v="21"/>
    <x v="2"/>
    <x v="0"/>
    <x v="0"/>
    <x v="2"/>
    <x v="2"/>
    <x v="1"/>
    <x v="1"/>
    <n v="996.48"/>
    <n v="996.48"/>
    <d v="1981-06-17T00:00:00"/>
    <d v="1981-06-17T00:00:00"/>
    <d v="2005-06-17T00:00:00"/>
    <d v="2005-06-17T00:00:00"/>
    <n v="24"/>
    <n v="24"/>
    <n v="51"/>
    <n v="51"/>
    <x v="0"/>
    <x v="0"/>
    <s v="NA"/>
    <s v="NA"/>
    <x v="0"/>
    <x v="0"/>
    <s v="NA"/>
    <s v="NA"/>
    <x v="0"/>
    <x v="0"/>
    <s v="6.92"/>
    <s v="6.92"/>
    <n v="54.859253000000002"/>
    <n v="54.586998000000001"/>
    <n v="55.701805"/>
    <n v="55.94444"/>
    <n v="56.258823"/>
    <n v="56.503883000000002"/>
    <n v="7603.1419999999998"/>
    <n v="7603.1419999999998"/>
    <x v="0"/>
    <x v="0"/>
    <x v="0"/>
    <x v="0"/>
    <n v="1.0748551"/>
    <n v="1.0748551"/>
    <s v="7603.142"/>
    <s v="7603.142"/>
    <n v="-0.27225500000000125"/>
    <n v="0.24263499999999993"/>
    <n v="0.24506000000000228"/>
    <n v="0"/>
  </r>
  <r>
    <x v="0"/>
    <s v="P26511000"/>
    <x v="0"/>
    <x v="0"/>
    <x v="0"/>
    <x v="0"/>
    <x v="0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3.8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1"/>
    <x v="1"/>
    <x v="1"/>
    <x v="1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3.8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2"/>
    <x v="2"/>
    <x v="2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3.8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3"/>
    <x v="3"/>
    <x v="3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3.8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4"/>
    <x v="4"/>
    <x v="4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3.8"/>
    <s v="3.8"/>
    <n v="4880.1063999999997"/>
    <n v="4883.5492999999997"/>
    <n v="4968.7349999999997"/>
    <n v="4968.9535999999998"/>
    <n v="5018.4224000000004"/>
    <n v="5018.643"/>
    <n v="5811.6970000000001"/>
    <n v="5811.9520000000002"/>
    <x v="0"/>
    <x v="0"/>
    <x v="0"/>
    <x v="0"/>
    <n v="1.1580725000000001"/>
    <n v="1.1580725000000001"/>
    <s v="5330.07"/>
    <s v="5330.07"/>
    <n v="3.4429000000000087"/>
    <n v="0.21860000000015134"/>
    <n v="0.2205999999996493"/>
    <n v="0.25500000000010914"/>
  </r>
  <r>
    <x v="0"/>
    <s v="P26511000"/>
    <x v="0"/>
    <x v="5"/>
    <x v="5"/>
    <x v="5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3.8"/>
    <s v="3.8"/>
    <n v="4883.5492999999997"/>
    <n v="4519.6670000000004"/>
    <n v="4968.9535999999998"/>
    <n v="4598.6970000000001"/>
    <n v="5018.643"/>
    <n v="4644.6836000000003"/>
    <n v="5811.9520000000002"/>
    <n v="5378.8804"/>
    <x v="0"/>
    <x v="0"/>
    <x v="0"/>
    <x v="0"/>
    <n v="1.1580725000000001"/>
    <n v="1.1580725000000001"/>
    <s v="5330.07"/>
    <s v="5330.07"/>
    <n v="-363.8822999999993"/>
    <n v="-370.25659999999971"/>
    <n v="-373.95939999999973"/>
    <n v="-433.07160000000022"/>
  </r>
  <r>
    <x v="0"/>
    <s v="P26511000"/>
    <x v="0"/>
    <x v="6"/>
    <x v="6"/>
    <x v="6"/>
    <x v="2"/>
    <x v="0"/>
    <x v="0"/>
    <x v="3"/>
    <x v="3"/>
    <x v="2"/>
    <x v="2"/>
    <n v="1026"/>
    <n v="1026"/>
    <d v="1997-06-10T00:00:00"/>
    <d v="1997-06-10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19.6670000000004"/>
    <n v="4536.5844999999999"/>
    <n v="4598.6970000000001"/>
    <n v="4616.4430000000002"/>
    <n v="4644.6836000000003"/>
    <n v="4662.6073999999999"/>
    <n v="5378.8804"/>
    <n v="5399.6369999999997"/>
    <x v="0"/>
    <x v="0"/>
    <x v="0"/>
    <x v="0"/>
    <n v="1.1580725000000001"/>
    <n v="1.1580725000000001"/>
    <s v="5330.07"/>
    <s v="5330.07"/>
    <n v="16.917499999999563"/>
    <n v="17.746000000000095"/>
    <n v="17.923799999999574"/>
    <n v="20.756599999999708"/>
  </r>
  <r>
    <x v="0"/>
    <s v="P26511000"/>
    <x v="0"/>
    <x v="7"/>
    <x v="7"/>
    <x v="7"/>
    <x v="1"/>
    <x v="0"/>
    <x v="2"/>
    <x v="3"/>
    <x v="3"/>
    <x v="2"/>
    <x v="2"/>
    <n v="1026"/>
    <n v="1026"/>
    <d v="1997-06-10T00:00:00"/>
    <d v="1997-06-10T00:00:00"/>
    <d v="2025-01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36.5844999999999"/>
    <n v="4536.5844999999999"/>
    <n v="4616.4430000000002"/>
    <n v="4616.4430000000002"/>
    <n v="4662.6073999999999"/>
    <n v="4662.6073999999999"/>
    <n v="5399.6369999999997"/>
    <n v="5399.6369999999997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8"/>
    <x v="8"/>
    <x v="8"/>
    <x v="2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36.5844999999999"/>
    <n v="4536.5844999999999"/>
    <n v="4616.4430000000002"/>
    <n v="4616.4430000000002"/>
    <n v="4662.6073999999999"/>
    <n v="4662.6073999999999"/>
    <n v="5399.6369999999997"/>
    <n v="5399.6369999999997"/>
    <x v="0"/>
    <x v="0"/>
    <x v="0"/>
    <x v="0"/>
    <n v="1.1580725000000001"/>
    <n v="1.1580725000000001"/>
    <s v="5330.07"/>
    <s v="5330.07"/>
    <n v="0"/>
    <n v="0"/>
    <n v="0"/>
    <n v="0"/>
  </r>
  <r>
    <x v="0"/>
    <s v="P26511000"/>
    <x v="0"/>
    <x v="9"/>
    <x v="9"/>
    <x v="9"/>
    <x v="2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36.5844999999999"/>
    <n v="4540.3829999999998"/>
    <n v="4616.4430000000002"/>
    <n v="4620.2420000000002"/>
    <n v="4662.6073999999999"/>
    <n v="4666.4443000000001"/>
    <n v="5399.6369999999997"/>
    <n v="5404.0810000000001"/>
    <x v="0"/>
    <x v="0"/>
    <x v="0"/>
    <x v="0"/>
    <n v="1.1580725000000001"/>
    <n v="1.1580725000000001"/>
    <s v="5330.07"/>
    <s v="5330.07"/>
    <n v="3.7984999999998763"/>
    <n v="3.7989999999999782"/>
    <n v="3.8369000000002416"/>
    <n v="4.4440000000004147"/>
  </r>
  <r>
    <x v="0"/>
    <s v="P26511000"/>
    <x v="0"/>
    <x v="10"/>
    <x v="10"/>
    <x v="10"/>
    <x v="2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40.3829999999998"/>
    <n v="4510.8706000000002"/>
    <n v="4620.2420000000002"/>
    <n v="4590.2110000000002"/>
    <n v="4666.4443000000001"/>
    <n v="4636.1130000000003"/>
    <n v="5404.0810000000001"/>
    <n v="5368.9546"/>
    <x v="0"/>
    <x v="0"/>
    <x v="0"/>
    <x v="0"/>
    <n v="1.1580725000000001"/>
    <n v="1.1580725000000001"/>
    <s v="5330.07"/>
    <s v="5330.07"/>
    <n v="-29.512399999999616"/>
    <n v="-30.030999999999949"/>
    <n v="-30.331299999999828"/>
    <n v="-35.126400000000103"/>
  </r>
  <r>
    <x v="0"/>
    <s v="P26511000"/>
    <x v="0"/>
    <x v="11"/>
    <x v="11"/>
    <x v="11"/>
    <x v="2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10.8706000000002"/>
    <n v="4504.9610000000002"/>
    <n v="4590.2110000000002"/>
    <n v="4584.1977999999999"/>
    <n v="4636.1130000000003"/>
    <n v="4630.0396000000001"/>
    <n v="5368.9546"/>
    <n v="5361.9214000000002"/>
    <x v="0"/>
    <x v="0"/>
    <x v="0"/>
    <x v="0"/>
    <n v="1.1580725000000001"/>
    <n v="1.1580725000000001"/>
    <s v="5330.07"/>
    <s v="5330.07"/>
    <n v="-5.9095999999999549"/>
    <n v="-6.0132000000003245"/>
    <n v="-6.0734000000002197"/>
    <n v="-7.0331999999998516"/>
  </r>
  <r>
    <x v="0"/>
    <s v="P26511000"/>
    <x v="0"/>
    <x v="12"/>
    <x v="12"/>
    <x v="12"/>
    <x v="2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04.9610000000002"/>
    <n v="4521.8230000000003"/>
    <n v="4584.1977999999999"/>
    <n v="4601.4462999999996"/>
    <n v="4630.0396000000001"/>
    <n v="4647.4610000000002"/>
    <n v="5361.9214000000002"/>
    <n v="5382.0959999999995"/>
    <x v="0"/>
    <x v="0"/>
    <x v="0"/>
    <x v="0"/>
    <n v="1.1580725000000001"/>
    <n v="1.1580725000000001"/>
    <s v="5330.07"/>
    <s v="5330.07"/>
    <n v="16.86200000000008"/>
    <n v="17.248499999999694"/>
    <n v="17.421400000000176"/>
    <n v="20.174599999999373"/>
  </r>
  <r>
    <x v="0"/>
    <s v="P26511000"/>
    <x v="0"/>
    <x v="13"/>
    <x v="13"/>
    <x v="13"/>
    <x v="2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30.07"/>
    <s v="5340.33"/>
    <n v="0"/>
    <n v="0"/>
    <n v="0"/>
    <n v="0"/>
  </r>
  <r>
    <x v="0"/>
    <s v="P26511000"/>
    <x v="0"/>
    <x v="14"/>
    <x v="14"/>
    <x v="14"/>
    <x v="2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15"/>
    <x v="15"/>
    <x v="15"/>
    <x v="2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16"/>
    <x v="16"/>
    <x v="16"/>
    <x v="2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10000000002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-6.0000000030413503E-4"/>
    <n v="0"/>
  </r>
  <r>
    <x v="0"/>
    <s v="P26511000"/>
    <x v="0"/>
    <x v="17"/>
    <x v="17"/>
    <x v="17"/>
    <x v="1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03999999999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18"/>
    <x v="18"/>
    <x v="18"/>
    <x v="3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03999999999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19"/>
    <x v="19"/>
    <x v="19"/>
    <x v="4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21.8230000000003"/>
    <n v="4521.8230000000003"/>
    <n v="4601.4462999999996"/>
    <n v="4601.4462999999996"/>
    <n v="4647.4603999999999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x v="0"/>
    <s v="P26511000"/>
    <x v="0"/>
    <x v="20"/>
    <x v="20"/>
    <x v="20"/>
    <x v="2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21.8230000000003"/>
    <n v="4535.8467000000001"/>
    <n v="4601.4462999999996"/>
    <n v="4605.8813"/>
    <n v="4647.4603999999999"/>
    <n v="4651.9399999999996"/>
    <n v="5382.0959999999995"/>
    <n v="5387.2839999999997"/>
    <x v="0"/>
    <x v="0"/>
    <x v="0"/>
    <x v="0"/>
    <n v="1.1580725000000001"/>
    <n v="1.1580725000000001"/>
    <s v="5340.33"/>
    <s v="5340.33"/>
    <n v="14.023699999999735"/>
    <n v="4.4350000000004002"/>
    <n v="4.4795999999996639"/>
    <n v="5.1880000000001019"/>
  </r>
  <r>
    <x v="0"/>
    <s v="P26511000"/>
    <x v="0"/>
    <x v="21"/>
    <x v="21"/>
    <x v="21"/>
    <x v="2"/>
    <x v="2"/>
    <x v="2"/>
    <x v="3"/>
    <x v="3"/>
    <x v="2"/>
    <x v="2"/>
    <n v="1026"/>
    <n v="1026"/>
    <d v="1997-06-10T00:00:00"/>
    <d v="1997-06-10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3.8"/>
    <s v="3.8"/>
    <n v="4535.8467000000001"/>
    <n v="4518.9326000000001"/>
    <n v="4605.8813"/>
    <n v="4621.99"/>
    <n v="4651.9399999999996"/>
    <n v="4668.21"/>
    <n v="5387.2839999999997"/>
    <n v="5406.1255000000001"/>
    <x v="0"/>
    <x v="0"/>
    <x v="0"/>
    <x v="0"/>
    <n v="1.1580725000000001"/>
    <n v="1.1580725000000001"/>
    <s v="5340.33"/>
    <s v="5340.33"/>
    <n v="-16.914099999999962"/>
    <n v="16.108699999999772"/>
    <n v="16.270000000000437"/>
    <n v="18.841500000000451"/>
  </r>
  <r>
    <x v="0"/>
    <s v="P26784016"/>
    <x v="0"/>
    <x v="0"/>
    <x v="0"/>
    <x v="0"/>
    <x v="0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338.5033999999996"/>
    <n v="4338.5033999999996"/>
    <n v="4415.4549999999999"/>
    <n v="4415.4549999999999"/>
    <n v="4459.6099999999997"/>
    <n v="4459.6099999999997"/>
    <n v="5223.8833000000004"/>
    <n v="5223.8833000000004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1"/>
    <x v="1"/>
    <x v="1"/>
    <x v="1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338.5033999999996"/>
    <n v="4338.5033999999996"/>
    <n v="4415.4549999999999"/>
    <n v="4415.4549999999999"/>
    <n v="4459.6099999999997"/>
    <n v="4459.6099999999997"/>
    <n v="5223.8833000000004"/>
    <n v="5223.8833000000004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2"/>
    <x v="2"/>
    <x v="2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338.5033999999996"/>
    <n v="4338.5033999999996"/>
    <n v="4415.4549999999999"/>
    <n v="4415.4549999999999"/>
    <n v="4459.6099999999997"/>
    <n v="4459.6094000000003"/>
    <n v="5223.8833000000004"/>
    <n v="5223.8833000000004"/>
    <x v="0"/>
    <x v="0"/>
    <x v="0"/>
    <x v="0"/>
    <n v="1.1713768"/>
    <n v="1.1713768"/>
    <s v="1425.027"/>
    <s v="1425.027"/>
    <n v="0"/>
    <n v="0"/>
    <n v="-5.9999999939464033E-4"/>
    <n v="0"/>
  </r>
  <r>
    <x v="0"/>
    <s v="P26784016"/>
    <x v="0"/>
    <x v="3"/>
    <x v="3"/>
    <x v="3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338.5033999999996"/>
    <n v="4338.5033999999996"/>
    <n v="4415.4549999999999"/>
    <n v="4415.4549999999999"/>
    <n v="4459.6094000000003"/>
    <n v="4459.6094000000003"/>
    <n v="5223.8833000000004"/>
    <n v="5223.8833000000004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4"/>
    <x v="4"/>
    <x v="4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338.5033999999996"/>
    <n v="4341.5645000000004"/>
    <n v="4415.4549999999999"/>
    <n v="4415.6499999999996"/>
    <n v="4459.6094000000003"/>
    <n v="4459.8059999999996"/>
    <n v="5223.8833000000004"/>
    <n v="5224.1139999999996"/>
    <x v="0"/>
    <x v="0"/>
    <x v="0"/>
    <x v="0"/>
    <n v="1.1713768"/>
    <n v="1.1713768"/>
    <s v="1425.027"/>
    <s v="1425.027"/>
    <n v="3.0611000000008062"/>
    <n v="0.19499999999970896"/>
    <n v="0.19659999999930733"/>
    <n v="0.23069999999916035"/>
  </r>
  <r>
    <x v="0"/>
    <s v="P26784016"/>
    <x v="0"/>
    <x v="5"/>
    <x v="5"/>
    <x v="5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341.5645000000004"/>
    <n v="4016.7808"/>
    <n v="4415.6499999999996"/>
    <n v="4085.3242"/>
    <n v="4459.8059999999996"/>
    <n v="4126.1772000000001"/>
    <n v="5224.1139999999996"/>
    <n v="4833.3086000000003"/>
    <x v="0"/>
    <x v="0"/>
    <x v="0"/>
    <x v="0"/>
    <n v="1.1713768"/>
    <n v="1.1713768"/>
    <s v="1425.027"/>
    <s v="1425.027"/>
    <n v="-324.78370000000041"/>
    <n v="-330.32579999999962"/>
    <n v="-333.6287999999995"/>
    <n v="-390.80539999999928"/>
  </r>
  <r>
    <x v="0"/>
    <s v="P26784016"/>
    <x v="0"/>
    <x v="6"/>
    <x v="6"/>
    <x v="6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16.7808"/>
    <n v="4031.8157000000001"/>
    <n v="4085.3242"/>
    <n v="4101.0893999999998"/>
    <n v="4126.1772000000001"/>
    <n v="4142.1000000000004"/>
    <n v="4833.3086000000003"/>
    <n v="4851.96"/>
    <x v="0"/>
    <x v="0"/>
    <x v="0"/>
    <x v="0"/>
    <n v="1.1713768"/>
    <n v="1.1713768"/>
    <s v="1425.027"/>
    <s v="1425.027"/>
    <n v="15.034900000000107"/>
    <n v="15.765199999999822"/>
    <n v="15.922800000000279"/>
    <n v="18.65139999999974"/>
  </r>
  <r>
    <x v="0"/>
    <s v="P26784016"/>
    <x v="0"/>
    <x v="7"/>
    <x v="7"/>
    <x v="7"/>
    <x v="1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8"/>
    <x v="8"/>
    <x v="8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9"/>
    <x v="9"/>
    <x v="9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x v="0"/>
    <s v="P26784016"/>
    <x v="0"/>
    <x v="10"/>
    <x v="10"/>
    <x v="10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31.8157000000001"/>
    <n v="4005.6089999999999"/>
    <n v="4101.0893999999998"/>
    <n v="4074.4321"/>
    <n v="4142.1000000000004"/>
    <n v="4115.1763000000001"/>
    <n v="4851.96"/>
    <n v="4820.4224000000004"/>
    <x v="0"/>
    <x v="0"/>
    <x v="0"/>
    <x v="0"/>
    <n v="1.1713768"/>
    <n v="1.1713768"/>
    <s v="1425.027"/>
    <s v="1425.027"/>
    <n v="-26.206700000000183"/>
    <n v="-26.65729999999985"/>
    <n v="-26.923700000000281"/>
    <n v="-31.537599999999657"/>
  </r>
  <r>
    <x v="0"/>
    <s v="P26784016"/>
    <x v="0"/>
    <x v="11"/>
    <x v="11"/>
    <x v="11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05.6089999999999"/>
    <n v="4002.1660000000002"/>
    <n v="4074.4321"/>
    <n v="4070.9301999999998"/>
    <n v="4115.1763000000001"/>
    <n v="4111.6396000000004"/>
    <n v="4820.4224000000004"/>
    <n v="4816.2793000000001"/>
    <x v="0"/>
    <x v="0"/>
    <x v="0"/>
    <x v="0"/>
    <n v="1.1713768"/>
    <n v="1.1713768"/>
    <s v="1425.027"/>
    <s v="1425.027"/>
    <n v="-3.4429999999997563"/>
    <n v="-3.5019000000002052"/>
    <n v="-3.5366999999996551"/>
    <n v="-4.1431000000002314"/>
  </r>
  <r>
    <x v="0"/>
    <s v="P26784016"/>
    <x v="0"/>
    <x v="12"/>
    <x v="12"/>
    <x v="12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02.1660000000002"/>
    <n v="4017.1460000000002"/>
    <n v="4070.9301999999998"/>
    <n v="4086.2473"/>
    <n v="4111.6396000000004"/>
    <n v="4127.1099999999997"/>
    <n v="4816.2793000000001"/>
    <n v="4834.4009999999998"/>
    <x v="0"/>
    <x v="0"/>
    <x v="0"/>
    <x v="0"/>
    <n v="1.1713768"/>
    <n v="1.1713768"/>
    <s v="1425.027"/>
    <s v="1425.027"/>
    <n v="14.980000000000018"/>
    <n v="15.31710000000021"/>
    <n v="15.470399999999245"/>
    <n v="18.121699999999691"/>
  </r>
  <r>
    <x v="0"/>
    <s v="P26784016"/>
    <x v="0"/>
    <x v="13"/>
    <x v="13"/>
    <x v="13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5.027"/>
    <s v="1427.4423"/>
    <n v="0"/>
    <n v="0"/>
    <n v="0"/>
    <n v="0"/>
  </r>
  <r>
    <x v="0"/>
    <s v="P26784016"/>
    <x v="0"/>
    <x v="14"/>
    <x v="14"/>
    <x v="14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5"/>
    <x v="15"/>
    <x v="15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6"/>
    <x v="16"/>
    <x v="16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7"/>
    <x v="17"/>
    <x v="17"/>
    <x v="1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8"/>
    <x v="18"/>
    <x v="18"/>
    <x v="3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19"/>
    <x v="19"/>
    <x v="19"/>
    <x v="4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x v="0"/>
    <s v="P26784016"/>
    <x v="0"/>
    <x v="20"/>
    <x v="20"/>
    <x v="20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17.1460000000002"/>
    <n v="4026.2426999999998"/>
    <n v="4086.2473"/>
    <n v="4086.8249999999998"/>
    <n v="4127.1099999999997"/>
    <n v="4127.6934000000001"/>
    <n v="4834.4009999999998"/>
    <n v="4835.0839999999998"/>
    <x v="0"/>
    <x v="0"/>
    <x v="0"/>
    <x v="0"/>
    <n v="1.1713768"/>
    <n v="1.1713768"/>
    <s v="1427.4423"/>
    <s v="1427.4423"/>
    <n v="9.0966999999996005"/>
    <n v="0.57769999999982247"/>
    <n v="0.58340000000043801"/>
    <n v="0.68299999999999272"/>
  </r>
  <r>
    <x v="0"/>
    <s v="P26784016"/>
    <x v="0"/>
    <x v="21"/>
    <x v="21"/>
    <x v="21"/>
    <x v="2"/>
    <x v="0"/>
    <x v="0"/>
    <x v="0"/>
    <x v="0"/>
    <x v="0"/>
    <x v="0"/>
    <n v="806.76"/>
    <n v="806.76"/>
    <d v="1992-10-17T00:00:00"/>
    <d v="1992-10-17T00:00:00"/>
    <d v="2008-12-17T00:00:00"/>
    <d v="2008-12-17T00:00:00"/>
    <n v="54"/>
    <n v="54"/>
    <n v="21"/>
    <n v="21"/>
    <x v="0"/>
    <x v="0"/>
    <s v="NA"/>
    <s v="NA"/>
    <x v="0"/>
    <x v="0"/>
    <s v="NA"/>
    <s v="NA"/>
    <x v="0"/>
    <x v="0"/>
    <s v="2.49"/>
    <s v="2.49"/>
    <n v="4026.2426999999998"/>
    <n v="4011.2285000000002"/>
    <n v="4086.8249999999998"/>
    <n v="4101.1187"/>
    <n v="4127.6934000000001"/>
    <n v="4142.1293999999998"/>
    <n v="4835.0839999999998"/>
    <n v="4851.9946"/>
    <x v="0"/>
    <x v="0"/>
    <x v="0"/>
    <x v="0"/>
    <n v="1.1713768"/>
    <n v="1.1713768"/>
    <s v="1427.4423"/>
    <s v="1427.4423"/>
    <n v="-15.014199999999619"/>
    <n v="14.293700000000172"/>
    <n v="14.435999999999694"/>
    <n v="16.910600000000159"/>
  </r>
  <r>
    <x v="0"/>
    <s v="P27244784"/>
    <x v="0"/>
    <x v="0"/>
    <x v="0"/>
    <x v="0"/>
    <x v="0"/>
    <x v="0"/>
    <x v="0"/>
    <x v="1"/>
    <x v="1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31988.916000000001"/>
    <n v="31988.916000000001"/>
    <n v="32635.986000000001"/>
    <n v="32635.986000000001"/>
    <n v="32962.347999999998"/>
    <n v="32962.347999999998"/>
    <n v="36969.292999999998"/>
    <n v="36969.292999999998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1"/>
    <x v="1"/>
    <x v="1"/>
    <x v="1"/>
    <x v="0"/>
    <x v="0"/>
    <x v="1"/>
    <x v="1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31988.916000000001"/>
    <n v="31988.916000000001"/>
    <n v="32635.986000000001"/>
    <n v="32635.986000000001"/>
    <n v="32962.347999999998"/>
    <n v="32962.347999999998"/>
    <n v="36969.292999999998"/>
    <n v="36969.292999999998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2"/>
    <x v="2"/>
    <x v="2"/>
    <x v="2"/>
    <x v="0"/>
    <x v="0"/>
    <x v="1"/>
    <x v="1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31988.916000000001"/>
    <n v="31988.916000000001"/>
    <n v="32635.986000000001"/>
    <n v="32635.986000000001"/>
    <n v="32962.347999999998"/>
    <n v="32962.347999999998"/>
    <n v="36969.292999999998"/>
    <n v="36969.29"/>
    <x v="0"/>
    <x v="0"/>
    <x v="0"/>
    <x v="0"/>
    <n v="1.1215613"/>
    <n v="1.1215613"/>
    <s v="11332.762"/>
    <s v="11332.762"/>
    <n v="0"/>
    <n v="0"/>
    <n v="0"/>
    <n v="-2.9999999969732016E-3"/>
  </r>
  <r>
    <x v="0"/>
    <s v="P27244784"/>
    <x v="0"/>
    <x v="3"/>
    <x v="3"/>
    <x v="3"/>
    <x v="2"/>
    <x v="0"/>
    <x v="0"/>
    <x v="1"/>
    <x v="1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31988.916000000001"/>
    <n v="31988.916000000001"/>
    <n v="32635.986000000001"/>
    <n v="32635.986000000001"/>
    <n v="32962.347999999998"/>
    <n v="32962.347999999998"/>
    <n v="36969.29"/>
    <n v="36969.29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4"/>
    <x v="4"/>
    <x v="4"/>
    <x v="2"/>
    <x v="0"/>
    <x v="0"/>
    <x v="1"/>
    <x v="1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31988.916000000001"/>
    <n v="31997.263999999999"/>
    <n v="32635.986000000001"/>
    <n v="32636.518"/>
    <n v="32962.347999999998"/>
    <n v="32962.883000000002"/>
    <n v="36969.29"/>
    <n v="36969.894999999997"/>
    <x v="0"/>
    <x v="0"/>
    <x v="0"/>
    <x v="0"/>
    <n v="1.1215613"/>
    <n v="1.1215613"/>
    <s v="11332.762"/>
    <s v="11332.762"/>
    <n v="8.3479999999981374"/>
    <n v="0.5319999999992433"/>
    <n v="0.53500000000349246"/>
    <n v="0.60499999999592546"/>
  </r>
  <r>
    <x v="0"/>
    <s v="P27244784"/>
    <x v="0"/>
    <x v="5"/>
    <x v="5"/>
    <x v="5"/>
    <x v="2"/>
    <x v="0"/>
    <x v="0"/>
    <x v="1"/>
    <x v="1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31997.263999999999"/>
    <n v="29605.805"/>
    <n v="32636.518"/>
    <n v="30197.263999999999"/>
    <n v="32962.883000000002"/>
    <n v="30499.236000000001"/>
    <n v="36969.894999999997"/>
    <n v="34206.76"/>
    <x v="0"/>
    <x v="0"/>
    <x v="0"/>
    <x v="0"/>
    <n v="1.1215613"/>
    <n v="1.1215613"/>
    <s v="11332.762"/>
    <s v="11332.762"/>
    <n v="-2391.4589999999989"/>
    <n v="-2439.2540000000008"/>
    <n v="-2463.6470000000008"/>
    <n v="-2763.1349999999948"/>
  </r>
  <r>
    <x v="0"/>
    <s v="P27244784"/>
    <x v="0"/>
    <x v="6"/>
    <x v="6"/>
    <x v="6"/>
    <x v="2"/>
    <x v="0"/>
    <x v="0"/>
    <x v="1"/>
    <x v="1"/>
    <x v="2"/>
    <x v="2"/>
    <n v="1641.24"/>
    <n v="1641.24"/>
    <d v="1985-12-09T00:00:00"/>
    <d v="1985-12-09T00:00:00"/>
    <d v="2025-01-01T00:00:00"/>
    <d v="2025-01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605.805"/>
    <n v="29753.465"/>
    <n v="30197.263999999999"/>
    <n v="30343.224999999999"/>
    <n v="30499.236000000001"/>
    <n v="30646.655999999999"/>
    <n v="34206.76"/>
    <n v="34372.1"/>
    <x v="0"/>
    <x v="0"/>
    <x v="0"/>
    <x v="0"/>
    <n v="1.1215613"/>
    <n v="1.1215613"/>
    <s v="11332.762"/>
    <s v="11332.762"/>
    <n v="147.65999999999985"/>
    <n v="145.96099999999933"/>
    <n v="147.41999999999825"/>
    <n v="165.33999999999651"/>
  </r>
  <r>
    <x v="0"/>
    <s v="P27244784"/>
    <x v="0"/>
    <x v="7"/>
    <x v="7"/>
    <x v="7"/>
    <x v="1"/>
    <x v="0"/>
    <x v="2"/>
    <x v="1"/>
    <x v="1"/>
    <x v="2"/>
    <x v="2"/>
    <n v="1641.24"/>
    <n v="1641.24"/>
    <d v="1985-12-09T00:00:00"/>
    <d v="1985-12-09T00:00:00"/>
    <d v="2025-01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753.465"/>
    <n v="29753.465"/>
    <n v="30343.224999999999"/>
    <n v="30343.224999999999"/>
    <n v="30646.655999999999"/>
    <n v="30646.655999999999"/>
    <n v="34372.1"/>
    <n v="34372.1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8"/>
    <x v="8"/>
    <x v="8"/>
    <x v="2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753.465"/>
    <n v="29753.465"/>
    <n v="30343.224999999999"/>
    <n v="30343.224999999999"/>
    <n v="30646.655999999999"/>
    <n v="30646.655999999999"/>
    <n v="34372.1"/>
    <n v="34372.1"/>
    <x v="0"/>
    <x v="0"/>
    <x v="0"/>
    <x v="0"/>
    <n v="1.1215613"/>
    <n v="1.1215613"/>
    <s v="11332.762"/>
    <s v="11332.762"/>
    <n v="0"/>
    <n v="0"/>
    <n v="0"/>
    <n v="0"/>
  </r>
  <r>
    <x v="0"/>
    <s v="P27244784"/>
    <x v="0"/>
    <x v="9"/>
    <x v="9"/>
    <x v="9"/>
    <x v="2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753.465"/>
    <n v="29759.275000000001"/>
    <n v="30343.224999999999"/>
    <n v="30349.032999999999"/>
    <n v="30646.655999999999"/>
    <n v="30652.523000000001"/>
    <n v="34372.1"/>
    <n v="34378.684000000001"/>
    <x v="0"/>
    <x v="0"/>
    <x v="0"/>
    <x v="0"/>
    <n v="1.1215613"/>
    <n v="1.1215613"/>
    <s v="11332.762"/>
    <s v="11332.762"/>
    <n v="5.8100000000013097"/>
    <n v="5.8080000000009022"/>
    <n v="5.8670000000020082"/>
    <n v="6.5840000000025611"/>
  </r>
  <r>
    <x v="0"/>
    <s v="P27244784"/>
    <x v="0"/>
    <x v="10"/>
    <x v="10"/>
    <x v="10"/>
    <x v="2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759.275000000001"/>
    <n v="29565.84"/>
    <n v="30349.032999999999"/>
    <n v="30151.763999999999"/>
    <n v="30652.523000000001"/>
    <n v="30453.280999999999"/>
    <n v="34378.684000000001"/>
    <n v="34155.222999999998"/>
    <x v="0"/>
    <x v="0"/>
    <x v="0"/>
    <x v="0"/>
    <n v="1.1215613"/>
    <n v="1.1215613"/>
    <s v="11332.762"/>
    <s v="11332.762"/>
    <n v="-193.43500000000131"/>
    <n v="-197.26900000000023"/>
    <n v="-199.24200000000201"/>
    <n v="-223.46100000000297"/>
  </r>
  <r>
    <x v="0"/>
    <s v="P27244784"/>
    <x v="0"/>
    <x v="11"/>
    <x v="11"/>
    <x v="11"/>
    <x v="2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565.84"/>
    <n v="29413.463"/>
    <n v="30151.763999999999"/>
    <n v="29996.37"/>
    <n v="30453.280999999999"/>
    <n v="30296.331999999999"/>
    <n v="34155.222999999998"/>
    <n v="33979.19"/>
    <x v="0"/>
    <x v="0"/>
    <x v="0"/>
    <x v="0"/>
    <n v="1.1215613"/>
    <n v="1.1215613"/>
    <s v="11332.762"/>
    <s v="11332.762"/>
    <n v="-152.37700000000041"/>
    <n v="-155.39400000000023"/>
    <n v="-156.94900000000052"/>
    <n v="-176.03299999999581"/>
  </r>
  <r>
    <x v="0"/>
    <s v="P27244784"/>
    <x v="0"/>
    <x v="12"/>
    <x v="12"/>
    <x v="12"/>
    <x v="2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413.463"/>
    <n v="29560.166000000001"/>
    <n v="29996.37"/>
    <n v="30138.14"/>
    <n v="30296.331999999999"/>
    <n v="30439.521000000001"/>
    <n v="33979.19"/>
    <n v="34139.79"/>
    <x v="0"/>
    <x v="0"/>
    <x v="0"/>
    <x v="0"/>
    <n v="1.1215613"/>
    <n v="1.1215613"/>
    <s v="11332.762"/>
    <s v="11332.762"/>
    <n v="146.70300000000134"/>
    <n v="141.77000000000044"/>
    <n v="143.18900000000212"/>
    <n v="160.59999999999854"/>
  </r>
  <r>
    <x v="0"/>
    <s v="P27244784"/>
    <x v="0"/>
    <x v="13"/>
    <x v="13"/>
    <x v="13"/>
    <x v="2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32.762"/>
    <s v="11349.175"/>
    <n v="0"/>
    <n v="0"/>
    <n v="0"/>
    <n v="0"/>
  </r>
  <r>
    <x v="0"/>
    <s v="P27244784"/>
    <x v="0"/>
    <x v="14"/>
    <x v="14"/>
    <x v="14"/>
    <x v="2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5"/>
    <x v="15"/>
    <x v="15"/>
    <x v="2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6"/>
    <x v="16"/>
    <x v="16"/>
    <x v="2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7"/>
    <x v="17"/>
    <x v="17"/>
    <x v="1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8"/>
    <x v="18"/>
    <x v="18"/>
    <x v="3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19"/>
    <x v="19"/>
    <x v="19"/>
    <x v="4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x v="0"/>
    <s v="P27244784"/>
    <x v="0"/>
    <x v="20"/>
    <x v="20"/>
    <x v="20"/>
    <x v="2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560.166000000001"/>
    <n v="29631.116999999998"/>
    <n v="30138.14"/>
    <n v="30148.07"/>
    <n v="30439.521000000001"/>
    <n v="30449.55"/>
    <n v="34139.79"/>
    <n v="34151.035000000003"/>
    <x v="0"/>
    <x v="0"/>
    <x v="0"/>
    <x v="0"/>
    <n v="1.1215613"/>
    <n v="1.1215613"/>
    <s v="11349.175"/>
    <s v="11349.175"/>
    <n v="70.950999999997293"/>
    <n v="9.930000000000291"/>
    <n v="10.028999999998632"/>
    <n v="11.245000000002619"/>
  </r>
  <r>
    <x v="0"/>
    <s v="P27244784"/>
    <x v="0"/>
    <x v="21"/>
    <x v="21"/>
    <x v="21"/>
    <x v="2"/>
    <x v="2"/>
    <x v="2"/>
    <x v="1"/>
    <x v="1"/>
    <x v="2"/>
    <x v="2"/>
    <n v="1641.24"/>
    <n v="1641.24"/>
    <d v="1985-12-09T00:00:00"/>
    <d v="1985-12-09T00:00:00"/>
    <d v="2025-02-01T00:00:00"/>
    <d v="2025-02-01T00:00:00"/>
    <n v="47"/>
    <n v="47"/>
    <n v="28"/>
    <n v="28"/>
    <x v="0"/>
    <x v="0"/>
    <s v="31"/>
    <s v="31"/>
    <x v="2"/>
    <x v="2"/>
    <s v="31"/>
    <s v="31"/>
    <x v="0"/>
    <x v="0"/>
    <s v="5.82"/>
    <s v="5.82"/>
    <n v="29631.116999999998"/>
    <n v="29484.063999999998"/>
    <n v="30148.07"/>
    <n v="30279.393"/>
    <n v="30449.55"/>
    <n v="30582.186000000002"/>
    <n v="34151.035000000003"/>
    <n v="34299.796999999999"/>
    <x v="0"/>
    <x v="0"/>
    <x v="0"/>
    <x v="0"/>
    <n v="1.1215613"/>
    <n v="1.1215613"/>
    <s v="11349.175"/>
    <s v="11349.175"/>
    <n v="-147.05299999999988"/>
    <n v="131.32300000000032"/>
    <n v="132.63600000000224"/>
    <n v="148.76199999999517"/>
  </r>
  <r>
    <x v="0"/>
    <s v="P28738002"/>
    <x v="0"/>
    <x v="0"/>
    <x v="0"/>
    <x v="0"/>
    <x v="0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1"/>
    <x v="1"/>
    <x v="1"/>
    <x v="1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2"/>
    <x v="2"/>
    <x v="2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3"/>
    <x v="3"/>
    <x v="3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4"/>
    <x v="4"/>
    <x v="4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24.25673999999998"/>
    <n v="324.34136999999998"/>
    <n v="332.07162"/>
    <n v="332.07702999999998"/>
    <n v="335.39233000000002"/>
    <n v="335.39780000000002"/>
    <n v="382.35640000000001"/>
    <n v="382.36264"/>
    <x v="0"/>
    <x v="0"/>
    <x v="0"/>
    <x v="0"/>
    <n v="1.1400273000000001"/>
    <n v="1.1400273000000001"/>
    <s v="95.9552"/>
    <s v="95.9552"/>
    <n v="8.4630000000004202E-2"/>
    <n v="5.4099999999834836E-3"/>
    <n v="5.4700000000025284E-3"/>
    <n v="6.2399999999911415E-3"/>
  </r>
  <r>
    <x v="0"/>
    <s v="P28738002"/>
    <x v="0"/>
    <x v="5"/>
    <x v="5"/>
    <x v="5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24.34136999999998"/>
    <n v="300.07805999999999"/>
    <n v="332.07702999999998"/>
    <n v="307.23505"/>
    <n v="335.39780000000002"/>
    <n v="310.30739999999997"/>
    <n v="382.36264"/>
    <n v="353.75889999999998"/>
    <x v="0"/>
    <x v="0"/>
    <x v="0"/>
    <x v="0"/>
    <n v="1.1400273000000001"/>
    <n v="1.1400273000000001"/>
    <s v="95.9552"/>
    <s v="95.9552"/>
    <n v="-24.26330999999999"/>
    <n v="-24.841979999999978"/>
    <n v="-25.090400000000045"/>
    <n v="-28.603740000000016"/>
  </r>
  <r>
    <x v="0"/>
    <s v="P28738002"/>
    <x v="0"/>
    <x v="6"/>
    <x v="6"/>
    <x v="6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0.07805999999999"/>
    <n v="301.57474000000002"/>
    <n v="307.23505"/>
    <n v="308.7201"/>
    <n v="310.30739999999997"/>
    <n v="311.80727999999999"/>
    <n v="353.75889999999998"/>
    <n v="355.46884"/>
    <x v="0"/>
    <x v="0"/>
    <x v="0"/>
    <x v="0"/>
    <n v="1.1400273000000001"/>
    <n v="1.1400273000000001"/>
    <s v="95.9552"/>
    <s v="95.9552"/>
    <n v="1.4966800000000262"/>
    <n v="1.4850500000000011"/>
    <n v="1.4998800000000188"/>
    <n v="1.7099400000000173"/>
  </r>
  <r>
    <x v="0"/>
    <s v="P28738002"/>
    <x v="0"/>
    <x v="7"/>
    <x v="7"/>
    <x v="7"/>
    <x v="1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8"/>
    <x v="8"/>
    <x v="8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9"/>
    <x v="9"/>
    <x v="9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x v="0"/>
    <s v="P28738002"/>
    <x v="0"/>
    <x v="10"/>
    <x v="10"/>
    <x v="10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1.57474000000002"/>
    <n v="299.61450000000002"/>
    <n v="308.7201"/>
    <n v="306.71339999999998"/>
    <n v="311.80727999999999"/>
    <n v="309.78055000000001"/>
    <n v="355.46884"/>
    <n v="353.15825999999998"/>
    <x v="0"/>
    <x v="0"/>
    <x v="0"/>
    <x v="0"/>
    <n v="1.1400273000000001"/>
    <n v="1.1400273000000001"/>
    <s v="95.9552"/>
    <s v="95.9552"/>
    <n v="-1.9602399999999989"/>
    <n v="-2.0067000000000235"/>
    <n v="-2.0267299999999864"/>
    <n v="-2.3105800000000158"/>
  </r>
  <r>
    <x v="0"/>
    <s v="P28738002"/>
    <x v="0"/>
    <x v="11"/>
    <x v="11"/>
    <x v="11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299.61450000000002"/>
    <n v="298.87592000000001"/>
    <n v="306.71339999999998"/>
    <n v="305.95733999999999"/>
    <n v="309.78055000000001"/>
    <n v="309.01690000000002"/>
    <n v="353.15825999999998"/>
    <n v="352.28771999999998"/>
    <x v="0"/>
    <x v="0"/>
    <x v="0"/>
    <x v="0"/>
    <n v="1.1400273000000001"/>
    <n v="1.1400273000000001"/>
    <s v="95.9552"/>
    <s v="95.9552"/>
    <n v="-0.73858000000001311"/>
    <n v="-0.75605999999999085"/>
    <n v="-0.76364999999998417"/>
    <n v="-0.87054000000000542"/>
  </r>
  <r>
    <x v="0"/>
    <s v="P28738002"/>
    <x v="0"/>
    <x v="12"/>
    <x v="12"/>
    <x v="12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298.87592000000001"/>
    <n v="300.36658"/>
    <n v="305.95733999999999"/>
    <n v="307.40339999999998"/>
    <n v="309.01690000000002"/>
    <n v="310.47744999999998"/>
    <n v="352.28771999999998"/>
    <n v="353.95276000000001"/>
    <x v="0"/>
    <x v="0"/>
    <x v="0"/>
    <x v="0"/>
    <n v="1.1400273000000001"/>
    <n v="1.1400273000000001"/>
    <s v="95.9552"/>
    <s v="95.9552"/>
    <n v="1.4906599999999912"/>
    <n v="1.4460599999999886"/>
    <n v="1.4605499999999552"/>
    <n v="1.6650400000000332"/>
  </r>
  <r>
    <x v="0"/>
    <s v="P28738002"/>
    <x v="0"/>
    <x v="13"/>
    <x v="13"/>
    <x v="13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5.9552"/>
    <s v="96.13694"/>
    <n v="0"/>
    <n v="0"/>
    <n v="0"/>
    <n v="0"/>
  </r>
  <r>
    <x v="0"/>
    <s v="P28738002"/>
    <x v="0"/>
    <x v="14"/>
    <x v="14"/>
    <x v="14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5"/>
    <x v="15"/>
    <x v="15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6"/>
    <x v="16"/>
    <x v="16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7"/>
    <x v="17"/>
    <x v="17"/>
    <x v="1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8"/>
    <x v="18"/>
    <x v="18"/>
    <x v="3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19"/>
    <x v="19"/>
    <x v="19"/>
    <x v="4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x v="0"/>
    <s v="P28738002"/>
    <x v="0"/>
    <x v="20"/>
    <x v="20"/>
    <x v="20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0.36658"/>
    <n v="301.02879999999999"/>
    <n v="307.40339999999998"/>
    <n v="307.44569999999999"/>
    <n v="310.47744999999998"/>
    <n v="310.52017000000001"/>
    <n v="353.95276000000001"/>
    <n v="354.00150000000002"/>
    <x v="0"/>
    <x v="0"/>
    <x v="0"/>
    <x v="0"/>
    <n v="1.1400273000000001"/>
    <n v="1.1400273000000001"/>
    <s v="96.13694"/>
    <s v="96.13694"/>
    <n v="0.6622199999999907"/>
    <n v="4.2300000000011551E-2"/>
    <n v="4.2720000000031177E-2"/>
    <n v="4.8740000000009331E-2"/>
  </r>
  <r>
    <x v="0"/>
    <s v="P28738002"/>
    <x v="0"/>
    <x v="21"/>
    <x v="21"/>
    <x v="21"/>
    <x v="2"/>
    <x v="0"/>
    <x v="0"/>
    <x v="1"/>
    <x v="1"/>
    <x v="0"/>
    <x v="0"/>
    <n v="46.4"/>
    <n v="46.4"/>
    <d v="1996-12-27T00:00:00"/>
    <d v="1996-12-27T00:00:00"/>
    <d v="2012-08-27T00:00:00"/>
    <d v="2012-08-27T00:00:00"/>
    <n v="40"/>
    <n v="40"/>
    <n v="35"/>
    <n v="35"/>
    <x v="1"/>
    <x v="1"/>
    <s v="NA"/>
    <s v="NA"/>
    <x v="0"/>
    <x v="0"/>
    <s v="NA"/>
    <s v="NA"/>
    <x v="1"/>
    <x v="1"/>
    <s v="2.32"/>
    <s v="2.32"/>
    <n v="301.02879999999999"/>
    <n v="299.53485000000001"/>
    <n v="307.44569999999999"/>
    <n v="308.78494000000001"/>
    <n v="310.52017000000001"/>
    <n v="311.87277"/>
    <n v="354.00150000000002"/>
    <n v="355.54349999999999"/>
    <x v="0"/>
    <x v="0"/>
    <x v="0"/>
    <x v="0"/>
    <n v="1.1400273000000001"/>
    <n v="1.1400273000000001"/>
    <s v="96.13694"/>
    <s v="96.13694"/>
    <n v="-1.4939499999999839"/>
    <n v="1.339240000000018"/>
    <n v="1.3525999999999954"/>
    <n v="1.5419999999999732"/>
  </r>
  <r>
    <x v="0"/>
    <s v="P29603720"/>
    <x v="0"/>
    <x v="0"/>
    <x v="0"/>
    <x v="0"/>
    <x v="0"/>
    <x v="0"/>
    <x v="0"/>
    <x v="0"/>
    <x v="0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1063.0971999999999"/>
    <n v="1063.0971999999999"/>
    <n v="1082.1840999999999"/>
    <n v="1082.1840999999999"/>
    <n v="1093.0059000000001"/>
    <n v="1093.0059000000001"/>
    <n v="1296.0872999999999"/>
    <n v="1296.0872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1"/>
    <x v="1"/>
    <x v="1"/>
    <x v="1"/>
    <x v="0"/>
    <x v="0"/>
    <x v="0"/>
    <x v="0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1063.0971999999999"/>
    <n v="1063.0971999999999"/>
    <n v="1082.1840999999999"/>
    <n v="1082.1840999999999"/>
    <n v="1093.0059000000001"/>
    <n v="1093.0059000000001"/>
    <n v="1296.0872999999999"/>
    <n v="1296.0872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2"/>
    <x v="2"/>
    <x v="2"/>
    <x v="2"/>
    <x v="0"/>
    <x v="0"/>
    <x v="0"/>
    <x v="0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1063.0971999999999"/>
    <n v="1063.0971999999999"/>
    <n v="1082.1840999999999"/>
    <n v="1082.1840999999999"/>
    <n v="1093.0059000000001"/>
    <n v="1093.0059000000001"/>
    <n v="1296.0872999999999"/>
    <n v="1296.0873999999999"/>
    <x v="0"/>
    <x v="0"/>
    <x v="0"/>
    <x v="0"/>
    <n v="1.1858009"/>
    <n v="1.1858009"/>
    <s v="1293.783"/>
    <s v="1293.783"/>
    <n v="0"/>
    <n v="0"/>
    <n v="0"/>
    <n v="9.9999999974897946E-5"/>
  </r>
  <r>
    <x v="0"/>
    <s v="P29603720"/>
    <x v="0"/>
    <x v="3"/>
    <x v="3"/>
    <x v="3"/>
    <x v="2"/>
    <x v="0"/>
    <x v="0"/>
    <x v="0"/>
    <x v="0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1063.0971999999999"/>
    <n v="1063.0971999999999"/>
    <n v="1082.1840999999999"/>
    <n v="1082.1840999999999"/>
    <n v="1093.0059000000001"/>
    <n v="1093.0059000000001"/>
    <n v="1296.0873999999999"/>
    <n v="1296.0873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4"/>
    <x v="4"/>
    <x v="4"/>
    <x v="2"/>
    <x v="0"/>
    <x v="0"/>
    <x v="0"/>
    <x v="0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1063.0971999999999"/>
    <n v="1063.8472999999999"/>
    <n v="1082.1840999999999"/>
    <n v="1082.2318"/>
    <n v="1093.0059000000001"/>
    <n v="1093.0541000000001"/>
    <n v="1296.0873999999999"/>
    <n v="1296.1447000000001"/>
    <x v="0"/>
    <x v="0"/>
    <x v="0"/>
    <x v="0"/>
    <n v="1.1858009"/>
    <n v="1.1858009"/>
    <s v="1293.783"/>
    <s v="1293.783"/>
    <n v="0.7500999999999749"/>
    <n v="4.7700000000077125E-2"/>
    <n v="4.8199999999951615E-2"/>
    <n v="5.7300000000168438E-2"/>
  </r>
  <r>
    <x v="0"/>
    <s v="P29603720"/>
    <x v="0"/>
    <x v="5"/>
    <x v="5"/>
    <x v="5"/>
    <x v="2"/>
    <x v="0"/>
    <x v="0"/>
    <x v="0"/>
    <x v="0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1063.8472999999999"/>
    <n v="984.56489999999997"/>
    <n v="1082.2318"/>
    <n v="1001.577"/>
    <n v="1093.0541000000001"/>
    <n v="1011.5928"/>
    <n v="1296.1447000000001"/>
    <n v="1293.7829999999999"/>
    <x v="0"/>
    <x v="0"/>
    <x v="0"/>
    <x v="0"/>
    <n v="1.1858009"/>
    <n v="1.1858009"/>
    <s v="1293.783"/>
    <s v="1293.783"/>
    <n v="-79.282399999999939"/>
    <n v="-80.654800000000023"/>
    <n v="-81.461300000000051"/>
    <n v="-2.3617000000001553"/>
  </r>
  <r>
    <x v="0"/>
    <s v="P29603720"/>
    <x v="0"/>
    <x v="6"/>
    <x v="6"/>
    <x v="6"/>
    <x v="2"/>
    <x v="0"/>
    <x v="0"/>
    <x v="0"/>
    <x v="0"/>
    <x v="2"/>
    <x v="2"/>
    <n v="251.22"/>
    <n v="251.22"/>
    <d v="1997-09-22T00:00:00"/>
    <d v="1997-09-22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4.56489999999997"/>
    <n v="988.25005999999996"/>
    <n v="1001.577"/>
    <n v="1005.442"/>
    <n v="1011.5928"/>
    <n v="1015.4964"/>
    <n v="1293.7829999999999"/>
    <n v="1293.7829999999999"/>
    <x v="0"/>
    <x v="0"/>
    <x v="0"/>
    <x v="0"/>
    <n v="1.1858009"/>
    <n v="1.1858009"/>
    <s v="1293.783"/>
    <s v="1293.783"/>
    <n v="3.6851599999999962"/>
    <n v="3.8650000000000091"/>
    <n v="3.9035999999999831"/>
    <n v="0"/>
  </r>
  <r>
    <x v="0"/>
    <s v="P29603720"/>
    <x v="0"/>
    <x v="7"/>
    <x v="7"/>
    <x v="7"/>
    <x v="1"/>
    <x v="0"/>
    <x v="2"/>
    <x v="0"/>
    <x v="0"/>
    <x v="2"/>
    <x v="2"/>
    <n v="251.22"/>
    <n v="251.22"/>
    <d v="1997-09-22T00:00:00"/>
    <d v="1997-09-22T00:00:00"/>
    <d v="2025-01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8.25005999999996"/>
    <n v="988.25005999999996"/>
    <n v="1005.442"/>
    <n v="1005.442"/>
    <n v="1015.4964"/>
    <n v="1015.4964"/>
    <n v="1293.7829999999999"/>
    <n v="1293.7829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8"/>
    <x v="8"/>
    <x v="8"/>
    <x v="2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8.25005999999996"/>
    <n v="988.25005999999996"/>
    <n v="1005.442"/>
    <n v="1005.442"/>
    <n v="1015.4964"/>
    <n v="1015.4964"/>
    <n v="1293.7829999999999"/>
    <n v="1293.7829999999999"/>
    <x v="0"/>
    <x v="0"/>
    <x v="0"/>
    <x v="0"/>
    <n v="1.1858009"/>
    <n v="1.1858009"/>
    <s v="1293.783"/>
    <s v="1293.783"/>
    <n v="0"/>
    <n v="0"/>
    <n v="0"/>
    <n v="0"/>
  </r>
  <r>
    <x v="0"/>
    <s v="P29603720"/>
    <x v="0"/>
    <x v="9"/>
    <x v="9"/>
    <x v="9"/>
    <x v="2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8.25005999999996"/>
    <n v="989.04039999999998"/>
    <n v="1005.442"/>
    <n v="1006.23254"/>
    <n v="1015.4964"/>
    <n v="1016.29486"/>
    <n v="1293.7829999999999"/>
    <n v="1293.7829999999999"/>
    <x v="0"/>
    <x v="0"/>
    <x v="0"/>
    <x v="0"/>
    <n v="1.1858009"/>
    <n v="1.1858009"/>
    <s v="1293.783"/>
    <s v="1293.783"/>
    <n v="0.7903400000000147"/>
    <n v="0.79053999999996449"/>
    <n v="0.7984599999999773"/>
    <n v="0"/>
  </r>
  <r>
    <x v="0"/>
    <s v="P29603720"/>
    <x v="0"/>
    <x v="10"/>
    <x v="10"/>
    <x v="10"/>
    <x v="2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9.04039999999998"/>
    <n v="982.61162999999999"/>
    <n v="1006.23254"/>
    <n v="999.69200000000001"/>
    <n v="1016.29486"/>
    <n v="1009.6889"/>
    <n v="1293.7829999999999"/>
    <n v="1293.7829999999999"/>
    <x v="0"/>
    <x v="0"/>
    <x v="0"/>
    <x v="0"/>
    <n v="1.1858009"/>
    <n v="1.1858009"/>
    <s v="1293.783"/>
    <s v="1293.783"/>
    <n v="-6.4287699999999859"/>
    <n v="-6.5405399999999645"/>
    <n v="-6.6059599999999818"/>
    <n v="0"/>
  </r>
  <r>
    <x v="0"/>
    <s v="P29603720"/>
    <x v="0"/>
    <x v="11"/>
    <x v="11"/>
    <x v="11"/>
    <x v="2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2.61162999999999"/>
    <n v="982.0575"/>
    <n v="999.69200000000001"/>
    <n v="999.12829999999997"/>
    <n v="1009.6889"/>
    <n v="1009.11957"/>
    <n v="1293.7829999999999"/>
    <n v="1293.7829999999999"/>
    <x v="0"/>
    <x v="0"/>
    <x v="0"/>
    <x v="0"/>
    <n v="1.1858009"/>
    <n v="1.1858009"/>
    <s v="1293.783"/>
    <s v="1293.783"/>
    <n v="-0.55412999999998647"/>
    <n v="-0.56370000000003984"/>
    <n v="-0.56933000000003631"/>
    <n v="0"/>
  </r>
  <r>
    <x v="0"/>
    <s v="P29603720"/>
    <x v="0"/>
    <x v="12"/>
    <x v="12"/>
    <x v="12"/>
    <x v="2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2.0575"/>
    <n v="985.73334"/>
    <n v="999.12829999999997"/>
    <n v="1002.8876"/>
    <n v="1009.11957"/>
    <n v="1012.91644"/>
    <n v="1293.7829999999999"/>
    <n v="1293.7829999999999"/>
    <x v="0"/>
    <x v="0"/>
    <x v="0"/>
    <x v="0"/>
    <n v="1.1858009"/>
    <n v="1.1858009"/>
    <s v="1293.783"/>
    <s v="1293.783"/>
    <n v="3.6758399999999938"/>
    <n v="3.7593000000000529"/>
    <n v="3.7968700000000126"/>
    <n v="0"/>
  </r>
  <r>
    <x v="0"/>
    <s v="P29603720"/>
    <x v="0"/>
    <x v="13"/>
    <x v="13"/>
    <x v="13"/>
    <x v="2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3.7829999999999"/>
    <n v="1296.2952"/>
    <x v="0"/>
    <x v="0"/>
    <x v="0"/>
    <x v="0"/>
    <n v="1.1858009"/>
    <n v="1.1858009"/>
    <s v="1293.783"/>
    <s v="1296.2952"/>
    <n v="0"/>
    <n v="0"/>
    <n v="0"/>
    <n v="2.5122000000001208"/>
  </r>
  <r>
    <x v="0"/>
    <s v="P29603720"/>
    <x v="0"/>
    <x v="14"/>
    <x v="14"/>
    <x v="14"/>
    <x v="2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5"/>
    <x v="15"/>
    <x v="15"/>
    <x v="2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6"/>
    <x v="16"/>
    <x v="16"/>
    <x v="2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7"/>
    <x v="17"/>
    <x v="17"/>
    <x v="1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8"/>
    <x v="18"/>
    <x v="18"/>
    <x v="3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19"/>
    <x v="19"/>
    <x v="19"/>
    <x v="4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x v="0"/>
    <s v="P29603720"/>
    <x v="0"/>
    <x v="20"/>
    <x v="20"/>
    <x v="20"/>
    <x v="2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5.73334"/>
    <n v="988.75279999999998"/>
    <n v="1002.8876"/>
    <n v="1003.8167999999999"/>
    <n v="1012.91644"/>
    <n v="1013.855"/>
    <n v="1296.2952"/>
    <n v="1296.2952"/>
    <x v="0"/>
    <x v="0"/>
    <x v="0"/>
    <x v="0"/>
    <n v="1.1858009"/>
    <n v="1.1858009"/>
    <s v="1296.2952"/>
    <s v="1296.2952"/>
    <n v="3.0194599999999809"/>
    <n v="0.92919999999992342"/>
    <n v="0.93856000000005224"/>
    <n v="0"/>
  </r>
  <r>
    <x v="0"/>
    <s v="P29603720"/>
    <x v="0"/>
    <x v="21"/>
    <x v="21"/>
    <x v="21"/>
    <x v="2"/>
    <x v="2"/>
    <x v="2"/>
    <x v="0"/>
    <x v="0"/>
    <x v="2"/>
    <x v="2"/>
    <n v="251.22"/>
    <n v="251.22"/>
    <d v="1997-09-22T00:00:00"/>
    <d v="1997-09-22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0.79"/>
    <s v="0.79"/>
    <n v="988.75279999999998"/>
    <n v="985.06573000000003"/>
    <n v="1003.8167999999999"/>
    <n v="1007.3276"/>
    <n v="1013.855"/>
    <n v="1017.4008"/>
    <n v="1296.2952"/>
    <n v="1296.2952"/>
    <x v="0"/>
    <x v="0"/>
    <x v="0"/>
    <x v="0"/>
    <n v="1.1858009"/>
    <n v="1.1858009"/>
    <s v="1296.2952"/>
    <s v="1296.2952"/>
    <n v="-3.6870699999999488"/>
    <n v="3.5108000000000175"/>
    <n v="3.5457999999999856"/>
    <n v="0"/>
  </r>
  <r>
    <x v="0"/>
    <s v="P29977271"/>
    <x v="0"/>
    <x v="0"/>
    <x v="0"/>
    <x v="0"/>
    <x v="0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1"/>
    <x v="1"/>
    <x v="1"/>
    <x v="1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2"/>
    <x v="2"/>
    <x v="2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3"/>
    <x v="3"/>
    <x v="3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4"/>
    <x v="4"/>
    <x v="4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45856005"/>
    <n v="0.45867974"/>
    <n v="0.46722010000000003"/>
    <n v="0.46722770000000002"/>
    <n v="0.47189229999999999"/>
    <n v="0.47189996000000001"/>
    <n v="532.15796"/>
    <n v="532.15796"/>
    <x v="0"/>
    <x v="0"/>
    <x v="0"/>
    <x v="0"/>
    <n v="1.0704529"/>
    <n v="1.0704529"/>
    <s v="532.15796"/>
    <s v="532.15796"/>
    <n v="1.1969000000000563E-4"/>
    <n v="7.5999999999964984E-6"/>
    <n v="7.6600000000204282E-6"/>
    <n v="0"/>
  </r>
  <r>
    <x v="0"/>
    <s v="P29977271"/>
    <x v="0"/>
    <x v="5"/>
    <x v="5"/>
    <x v="5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45867974"/>
    <n v="0.42436682999999997"/>
    <n v="0.46722770000000002"/>
    <n v="0.43227535"/>
    <n v="0.47189996000000001"/>
    <n v="0.43659809999999999"/>
    <n v="532.15796"/>
    <n v="532.15796"/>
    <x v="0"/>
    <x v="0"/>
    <x v="0"/>
    <x v="0"/>
    <n v="1.0704529"/>
    <n v="1.0704529"/>
    <s v="532.15796"/>
    <s v="532.15796"/>
    <n v="-3.431291000000003E-2"/>
    <n v="-3.4952350000000021E-2"/>
    <n v="-3.5301860000000018E-2"/>
    <n v="0"/>
  </r>
  <r>
    <x v="0"/>
    <s v="P29977271"/>
    <x v="0"/>
    <x v="6"/>
    <x v="6"/>
    <x v="6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42436682999999997"/>
    <n v="0.42648340000000001"/>
    <n v="0.43227535"/>
    <n v="0.4343648"/>
    <n v="0.43659809999999999"/>
    <n v="0.43870845000000003"/>
    <n v="532.15796"/>
    <n v="532.15796"/>
    <x v="0"/>
    <x v="0"/>
    <x v="0"/>
    <x v="0"/>
    <n v="1.0704529"/>
    <n v="1.0704529"/>
    <s v="532.15796"/>
    <s v="532.15796"/>
    <n v="2.1165700000000398E-3"/>
    <n v="2.0894499999999927E-3"/>
    <n v="2.1103500000000386E-3"/>
    <n v="0"/>
  </r>
  <r>
    <x v="0"/>
    <s v="P29977271"/>
    <x v="0"/>
    <x v="7"/>
    <x v="7"/>
    <x v="7"/>
    <x v="1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8"/>
    <x v="8"/>
    <x v="8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9"/>
    <x v="9"/>
    <x v="9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x v="0"/>
    <s v="P29977271"/>
    <x v="0"/>
    <x v="10"/>
    <x v="10"/>
    <x v="10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42648340000000001"/>
    <n v="0.42371123999999999"/>
    <n v="0.4343648"/>
    <n v="0.43154144"/>
    <n v="0.43870845000000003"/>
    <n v="0.43585685000000002"/>
    <n v="532.15796"/>
    <n v="532.15796"/>
    <x v="0"/>
    <x v="0"/>
    <x v="0"/>
    <x v="0"/>
    <n v="1.0704529"/>
    <n v="1.0704529"/>
    <s v="532.15796"/>
    <s v="532.15796"/>
    <n v="-2.7721600000000235E-3"/>
    <n v="-2.823359999999997E-3"/>
    <n v="-2.8516000000000097E-3"/>
    <n v="0"/>
  </r>
  <r>
    <x v="0"/>
    <s v="P29977271"/>
    <x v="0"/>
    <x v="11"/>
    <x v="11"/>
    <x v="11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42371123999999999"/>
    <n v="0.386158"/>
    <n v="0.43154144"/>
    <n v="0.39329419999999998"/>
    <n v="0.43585685000000002"/>
    <n v="0.39722713999999998"/>
    <n v="532.15796"/>
    <n v="532.15796"/>
    <x v="0"/>
    <x v="0"/>
    <x v="0"/>
    <x v="0"/>
    <n v="1.0704529"/>
    <n v="1.0704529"/>
    <s v="532.15796"/>
    <s v="532.15796"/>
    <n v="-3.7553239999999988E-2"/>
    <n v="-3.8247240000000016E-2"/>
    <n v="-3.8629710000000039E-2"/>
    <n v="0"/>
  </r>
  <r>
    <x v="0"/>
    <s v="P29977271"/>
    <x v="0"/>
    <x v="12"/>
    <x v="12"/>
    <x v="12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386158"/>
    <n v="0.38808396000000001"/>
    <n v="0.39329419999999998"/>
    <n v="0.39515302000000002"/>
    <n v="0.39722713999999998"/>
    <n v="0.39910454000000001"/>
    <n v="532.15796"/>
    <n v="532.15796"/>
    <x v="0"/>
    <x v="0"/>
    <x v="0"/>
    <x v="0"/>
    <n v="1.0704529"/>
    <n v="1.0704529"/>
    <s v="532.15796"/>
    <s v="532.15796"/>
    <n v="1.9259600000000043E-3"/>
    <n v="1.8588200000000388E-3"/>
    <n v="1.877400000000029E-3"/>
    <n v="0"/>
  </r>
  <r>
    <x v="0"/>
    <s v="P29977271"/>
    <x v="0"/>
    <x v="13"/>
    <x v="13"/>
    <x v="13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4000000001"/>
    <n v="0.39910454000000001"/>
    <n v="532.15796"/>
    <n v="532.88400000000001"/>
    <x v="0"/>
    <x v="0"/>
    <x v="0"/>
    <x v="0"/>
    <n v="1.0704529"/>
    <n v="1.0704529"/>
    <s v="532.15796"/>
    <s v="532.884"/>
    <n v="0"/>
    <n v="0"/>
    <n v="0"/>
    <n v="0.72604000000001179"/>
  </r>
  <r>
    <x v="0"/>
    <s v="P29977271"/>
    <x v="0"/>
    <x v="14"/>
    <x v="14"/>
    <x v="14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4000000001"/>
    <n v="0.39910454000000001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15"/>
    <x v="15"/>
    <x v="15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4000000001"/>
    <n v="0.39910454000000001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16"/>
    <x v="16"/>
    <x v="16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4000000001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2.9999999984209325E-8"/>
    <n v="0"/>
  </r>
  <r>
    <x v="0"/>
    <s v="P29977271"/>
    <x v="0"/>
    <x v="17"/>
    <x v="17"/>
    <x v="17"/>
    <x v="1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6999999999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18"/>
    <x v="18"/>
    <x v="18"/>
    <x v="3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6999999999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19"/>
    <x v="19"/>
    <x v="19"/>
    <x v="4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38808396000000001"/>
    <n v="0.38808396000000001"/>
    <n v="0.39515302000000002"/>
    <n v="0.39515302000000002"/>
    <n v="0.39910456999999999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x v="0"/>
    <s v="P29977271"/>
    <x v="0"/>
    <x v="20"/>
    <x v="20"/>
    <x v="20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38808396000000001"/>
    <n v="0.3889396"/>
    <n v="0.39515302000000002"/>
    <n v="0.39520739999999999"/>
    <n v="0.39910456999999999"/>
    <n v="0.3991595"/>
    <n v="532.88400000000001"/>
    <n v="532.88400000000001"/>
    <x v="0"/>
    <x v="0"/>
    <x v="0"/>
    <x v="0"/>
    <n v="1.0704529"/>
    <n v="1.0704529"/>
    <s v="532.884"/>
    <s v="532.884"/>
    <n v="8.5563999999999085E-4"/>
    <n v="5.4379999999965012E-5"/>
    <n v="5.4930000000008583E-5"/>
    <n v="0"/>
  </r>
  <r>
    <x v="0"/>
    <s v="P29977271"/>
    <x v="0"/>
    <x v="21"/>
    <x v="21"/>
    <x v="21"/>
    <x v="2"/>
    <x v="0"/>
    <x v="0"/>
    <x v="1"/>
    <x v="1"/>
    <x v="1"/>
    <x v="1"/>
    <n v="72.599999999999994"/>
    <n v="72.599999999999994"/>
    <d v="1982-12-20T00:00:00"/>
    <d v="1982-12-20T00:00:00"/>
    <d v="2002-12-20T00:00:00"/>
    <d v="2002-12-20T00:00:00"/>
    <n v="20"/>
    <n v="20"/>
    <n v="55"/>
    <n v="55"/>
    <x v="1"/>
    <x v="1"/>
    <s v="NA"/>
    <s v="NA"/>
    <x v="0"/>
    <x v="0"/>
    <s v="NA"/>
    <s v="NA"/>
    <x v="1"/>
    <x v="1"/>
    <s v="7.26"/>
    <s v="7.26"/>
    <n v="0.3889396"/>
    <n v="0.38700934999999997"/>
    <n v="0.39520739999999999"/>
    <n v="0.39692889999999997"/>
    <n v="0.3991595"/>
    <n v="0.40089822000000003"/>
    <n v="532.88400000000001"/>
    <n v="532.88400000000001"/>
    <x v="0"/>
    <x v="0"/>
    <x v="0"/>
    <x v="0"/>
    <n v="1.0704529"/>
    <n v="1.0704529"/>
    <s v="532.884"/>
    <s v="532.884"/>
    <n v="-1.9302500000000222E-3"/>
    <n v="1.7214999999999869E-3"/>
    <n v="1.7387200000000269E-3"/>
    <n v="0"/>
  </r>
  <r>
    <x v="0"/>
    <s v="P30126990"/>
    <x v="0"/>
    <x v="0"/>
    <x v="0"/>
    <x v="0"/>
    <x v="0"/>
    <x v="0"/>
    <x v="0"/>
    <x v="2"/>
    <x v="2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615.098"/>
    <n v="4615.098"/>
    <n v="4704.6629999999996"/>
    <n v="4704.6629999999996"/>
    <n v="4751.71"/>
    <n v="4751.71"/>
    <n v="5473.0806000000002"/>
    <n v="5473.0806000000002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1"/>
    <x v="1"/>
    <x v="1"/>
    <x v="1"/>
    <x v="0"/>
    <x v="0"/>
    <x v="2"/>
    <x v="2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615.098"/>
    <n v="4615.098"/>
    <n v="4704.6629999999996"/>
    <n v="4704.6629999999996"/>
    <n v="4751.71"/>
    <n v="4751.71"/>
    <n v="5473.0806000000002"/>
    <n v="5473.0806000000002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2"/>
    <x v="2"/>
    <x v="2"/>
    <x v="2"/>
    <x v="0"/>
    <x v="0"/>
    <x v="2"/>
    <x v="2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615.098"/>
    <n v="4615.098"/>
    <n v="4704.6629999999996"/>
    <n v="4704.6629999999996"/>
    <n v="4751.71"/>
    <n v="4751.7094999999999"/>
    <n v="5473.0806000000002"/>
    <n v="5473.08"/>
    <x v="0"/>
    <x v="0"/>
    <x v="0"/>
    <x v="0"/>
    <n v="1.1518128000000001"/>
    <n v="1.1518128000000001"/>
    <s v="3548.5007"/>
    <s v="3548.5007"/>
    <n v="0"/>
    <n v="0"/>
    <n v="-5.0000000010186341E-4"/>
    <n v="-6.0000000030413503E-4"/>
  </r>
  <r>
    <x v="0"/>
    <s v="P30126990"/>
    <x v="0"/>
    <x v="3"/>
    <x v="3"/>
    <x v="3"/>
    <x v="2"/>
    <x v="0"/>
    <x v="0"/>
    <x v="2"/>
    <x v="2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615.098"/>
    <n v="4615.098"/>
    <n v="4704.6629999999996"/>
    <n v="4704.6629999999996"/>
    <n v="4751.7094999999999"/>
    <n v="4751.7094999999999"/>
    <n v="5473.08"/>
    <n v="5473.08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4"/>
    <x v="4"/>
    <x v="4"/>
    <x v="2"/>
    <x v="0"/>
    <x v="0"/>
    <x v="2"/>
    <x v="2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615.098"/>
    <n v="4616.3022000000001"/>
    <n v="4704.6629999999996"/>
    <n v="4704.74"/>
    <n v="4751.7094999999999"/>
    <n v="4751.7875999999997"/>
    <n v="5473.08"/>
    <n v="5473.17"/>
    <x v="0"/>
    <x v="0"/>
    <x v="0"/>
    <x v="0"/>
    <n v="1.1518128000000001"/>
    <n v="1.1518128000000001"/>
    <s v="3548.5007"/>
    <s v="3548.5007"/>
    <n v="1.2042000000001281"/>
    <n v="7.7000000000225555E-2"/>
    <n v="7.8099999999722058E-2"/>
    <n v="9.0000000000145519E-2"/>
  </r>
  <r>
    <x v="0"/>
    <s v="P30126990"/>
    <x v="0"/>
    <x v="5"/>
    <x v="5"/>
    <x v="5"/>
    <x v="2"/>
    <x v="0"/>
    <x v="0"/>
    <x v="2"/>
    <x v="2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616.3022000000001"/>
    <n v="4272.0834999999997"/>
    <n v="4704.74"/>
    <n v="4353.9189999999999"/>
    <n v="4751.7875999999997"/>
    <n v="4397.4579999999996"/>
    <n v="5473.17"/>
    <n v="5065.0483000000004"/>
    <x v="0"/>
    <x v="0"/>
    <x v="0"/>
    <x v="0"/>
    <n v="1.1518128000000001"/>
    <n v="1.1518128000000001"/>
    <s v="3548.5007"/>
    <s v="3548.5007"/>
    <n v="-344.21870000000035"/>
    <n v="-350.82099999999991"/>
    <n v="-354.32960000000003"/>
    <n v="-408.12169999999969"/>
  </r>
  <r>
    <x v="0"/>
    <s v="P30126990"/>
    <x v="0"/>
    <x v="6"/>
    <x v="6"/>
    <x v="6"/>
    <x v="2"/>
    <x v="0"/>
    <x v="0"/>
    <x v="2"/>
    <x v="2"/>
    <x v="2"/>
    <x v="2"/>
    <n v="718.32"/>
    <n v="718.32"/>
    <d v="1999-04-28T00:00:00"/>
    <d v="1999-04-28T00:00:00"/>
    <d v="2025-01-01T00:00:00"/>
    <d v="2025-01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72.0834999999997"/>
    <n v="4293.3909999999996"/>
    <n v="4353.9189999999999"/>
    <n v="4374.9639999999999"/>
    <n v="4397.4579999999996"/>
    <n v="4418.7133999999996"/>
    <n v="5065.0483000000004"/>
    <n v="5089.5303000000004"/>
    <x v="0"/>
    <x v="0"/>
    <x v="0"/>
    <x v="0"/>
    <n v="1.1518128000000001"/>
    <n v="1.1518128000000001"/>
    <s v="3548.5007"/>
    <s v="3548.5007"/>
    <n v="21.307499999999891"/>
    <n v="21.045000000000073"/>
    <n v="21.255400000000009"/>
    <n v="24.481999999999971"/>
  </r>
  <r>
    <x v="0"/>
    <s v="P30126990"/>
    <x v="0"/>
    <x v="7"/>
    <x v="7"/>
    <x v="7"/>
    <x v="1"/>
    <x v="0"/>
    <x v="2"/>
    <x v="2"/>
    <x v="2"/>
    <x v="2"/>
    <x v="2"/>
    <n v="718.32"/>
    <n v="718.32"/>
    <d v="1999-04-28T00:00:00"/>
    <d v="1999-04-28T00:00:00"/>
    <d v="2025-01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93.3909999999996"/>
    <n v="4293.3909999999996"/>
    <n v="4374.9639999999999"/>
    <n v="4374.9639999999999"/>
    <n v="4418.7133999999996"/>
    <n v="4418.7133999999996"/>
    <n v="5089.5303000000004"/>
    <n v="5089.5303000000004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8"/>
    <x v="8"/>
    <x v="8"/>
    <x v="2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93.3909999999996"/>
    <n v="4293.3909999999996"/>
    <n v="4374.9639999999999"/>
    <n v="4374.9639999999999"/>
    <n v="4418.7133999999996"/>
    <n v="4418.7133999999996"/>
    <n v="5089.5303000000004"/>
    <n v="5089.5303000000004"/>
    <x v="0"/>
    <x v="0"/>
    <x v="0"/>
    <x v="0"/>
    <n v="1.1518128000000001"/>
    <n v="1.1518128000000001"/>
    <s v="3548.5007"/>
    <s v="3548.5007"/>
    <n v="0"/>
    <n v="0"/>
    <n v="0"/>
    <n v="0"/>
  </r>
  <r>
    <x v="0"/>
    <s v="P30126990"/>
    <x v="0"/>
    <x v="9"/>
    <x v="9"/>
    <x v="9"/>
    <x v="2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93.3909999999996"/>
    <n v="4296.3163999999997"/>
    <n v="4374.9639999999999"/>
    <n v="4377.8887000000004"/>
    <n v="4418.7133999999996"/>
    <n v="4421.6674999999996"/>
    <n v="5089.5303000000004"/>
    <n v="5092.933"/>
    <x v="0"/>
    <x v="0"/>
    <x v="0"/>
    <x v="0"/>
    <n v="1.1518128000000001"/>
    <n v="1.1518128000000001"/>
    <s v="3548.5007"/>
    <s v="3548.5007"/>
    <n v="2.9254000000000815"/>
    <n v="2.9247000000004846"/>
    <n v="2.9540999999999258"/>
    <n v="3.4026999999996406"/>
  </r>
  <r>
    <x v="0"/>
    <s v="P30126990"/>
    <x v="0"/>
    <x v="10"/>
    <x v="10"/>
    <x v="10"/>
    <x v="2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96.3163999999997"/>
    <n v="4268.3900000000003"/>
    <n v="4377.8887000000004"/>
    <n v="4349.4319999999998"/>
    <n v="4421.6674999999996"/>
    <n v="4392.9263000000001"/>
    <n v="5092.933"/>
    <n v="5059.8285999999998"/>
    <x v="0"/>
    <x v="0"/>
    <x v="0"/>
    <x v="0"/>
    <n v="1.1518128000000001"/>
    <n v="1.1518128000000001"/>
    <s v="3548.5007"/>
    <s v="3548.5007"/>
    <n v="-27.926399999999376"/>
    <n v="-28.456700000000637"/>
    <n v="-28.74119999999948"/>
    <n v="-33.104400000000169"/>
  </r>
  <r>
    <x v="0"/>
    <s v="P30126990"/>
    <x v="0"/>
    <x v="11"/>
    <x v="11"/>
    <x v="11"/>
    <x v="2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68.3900000000003"/>
    <n v="4261.4870000000001"/>
    <n v="4349.4319999999998"/>
    <n v="4342.3980000000001"/>
    <n v="4392.9263000000001"/>
    <n v="4385.8220000000001"/>
    <n v="5059.8285999999998"/>
    <n v="5051.6454999999996"/>
    <x v="0"/>
    <x v="0"/>
    <x v="0"/>
    <x v="0"/>
    <n v="1.1518128000000001"/>
    <n v="1.1518128000000001"/>
    <s v="3548.5007"/>
    <s v="3548.5007"/>
    <n v="-6.9030000000002474"/>
    <n v="-7.0339999999996508"/>
    <n v="-7.1042999999999665"/>
    <n v="-8.183100000000195"/>
  </r>
  <r>
    <x v="0"/>
    <s v="P30126990"/>
    <x v="0"/>
    <x v="12"/>
    <x v="12"/>
    <x v="12"/>
    <x v="2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61.4870000000001"/>
    <n v="4282.741"/>
    <n v="4342.3980000000001"/>
    <n v="4362.9214000000002"/>
    <n v="4385.8220000000001"/>
    <n v="4406.5510000000004"/>
    <n v="5051.6454999999996"/>
    <n v="5075.5209999999997"/>
    <x v="0"/>
    <x v="0"/>
    <x v="0"/>
    <x v="0"/>
    <n v="1.1518128000000001"/>
    <n v="1.1518128000000001"/>
    <s v="3548.5007"/>
    <s v="3548.5007"/>
    <n v="21.253999999999905"/>
    <n v="20.523400000000038"/>
    <n v="20.729000000000269"/>
    <n v="23.875500000000102"/>
  </r>
  <r>
    <x v="0"/>
    <s v="P30126990"/>
    <x v="0"/>
    <x v="13"/>
    <x v="13"/>
    <x v="13"/>
    <x v="2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48.5007"/>
    <s v="3555.684"/>
    <n v="0"/>
    <n v="0"/>
    <n v="0"/>
    <n v="0"/>
  </r>
  <r>
    <x v="0"/>
    <s v="P30126990"/>
    <x v="0"/>
    <x v="14"/>
    <x v="14"/>
    <x v="14"/>
    <x v="2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15"/>
    <x v="15"/>
    <x v="15"/>
    <x v="2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16"/>
    <x v="16"/>
    <x v="16"/>
    <x v="2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09999999997"/>
    <n v="5075.5214999999998"/>
    <x v="0"/>
    <x v="0"/>
    <x v="0"/>
    <x v="0"/>
    <n v="1.1518128000000001"/>
    <n v="1.1518128000000001"/>
    <s v="3555.684"/>
    <s v="3555.684"/>
    <n v="0"/>
    <n v="0"/>
    <n v="0"/>
    <n v="5.0000000010186341E-4"/>
  </r>
  <r>
    <x v="0"/>
    <s v="P30126990"/>
    <x v="0"/>
    <x v="17"/>
    <x v="17"/>
    <x v="17"/>
    <x v="1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14999999998"/>
    <n v="5075.5214999999998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18"/>
    <x v="18"/>
    <x v="18"/>
    <x v="3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14999999998"/>
    <n v="5075.5214999999998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19"/>
    <x v="19"/>
    <x v="19"/>
    <x v="4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82.741"/>
    <n v="4282.741"/>
    <n v="4362.9214000000002"/>
    <n v="4362.9214000000002"/>
    <n v="4406.5510000000004"/>
    <n v="4406.5510000000004"/>
    <n v="5075.5214999999998"/>
    <n v="5075.5214999999998"/>
    <x v="0"/>
    <x v="0"/>
    <x v="0"/>
    <x v="0"/>
    <n v="1.1518128000000001"/>
    <n v="1.1518128000000001"/>
    <s v="3555.684"/>
    <s v="3555.684"/>
    <n v="0"/>
    <n v="0"/>
    <n v="0"/>
    <n v="0"/>
  </r>
  <r>
    <x v="0"/>
    <s v="P30126990"/>
    <x v="0"/>
    <x v="20"/>
    <x v="20"/>
    <x v="20"/>
    <x v="2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82.741"/>
    <n v="4295.0940000000001"/>
    <n v="4362.9214000000002"/>
    <n v="4366.4319999999998"/>
    <n v="4406.5510000000004"/>
    <n v="4410.0959999999995"/>
    <n v="5075.5214999999998"/>
    <n v="5079.6054999999997"/>
    <x v="0"/>
    <x v="0"/>
    <x v="0"/>
    <x v="0"/>
    <n v="1.1518128000000001"/>
    <n v="1.1518128000000001"/>
    <s v="3555.684"/>
    <s v="3555.684"/>
    <n v="12.353000000000065"/>
    <n v="3.5105999999996129"/>
    <n v="3.5449999999991633"/>
    <n v="4.0839999999998327"/>
  </r>
  <r>
    <x v="0"/>
    <s v="P30126990"/>
    <x v="0"/>
    <x v="21"/>
    <x v="21"/>
    <x v="21"/>
    <x v="2"/>
    <x v="2"/>
    <x v="2"/>
    <x v="2"/>
    <x v="2"/>
    <x v="2"/>
    <x v="2"/>
    <n v="718.32"/>
    <n v="718.32"/>
    <d v="1999-04-28T00:00:00"/>
    <d v="1999-04-28T00:00:00"/>
    <d v="2025-02-01T00:00:00"/>
    <d v="2025-02-01T00:00:00"/>
    <n v="41"/>
    <n v="41"/>
    <n v="34"/>
    <n v="34"/>
    <x v="1"/>
    <x v="1"/>
    <s v="NA"/>
    <s v="NA"/>
    <x v="0"/>
    <x v="0"/>
    <s v="NA"/>
    <s v="NA"/>
    <x v="0"/>
    <x v="0"/>
    <s v="2.92"/>
    <s v="2.92"/>
    <n v="4295.0940000000001"/>
    <n v="4273.7782999999999"/>
    <n v="4366.4319999999998"/>
    <n v="4385.4520000000002"/>
    <n v="4410.0959999999995"/>
    <n v="4429.3065999999999"/>
    <n v="5079.6054999999997"/>
    <n v="5101.732"/>
    <x v="0"/>
    <x v="0"/>
    <x v="0"/>
    <x v="0"/>
    <n v="1.1518128000000001"/>
    <n v="1.1518128000000001"/>
    <s v="3555.684"/>
    <s v="3555.684"/>
    <n v="-21.315700000000106"/>
    <n v="19.020000000000437"/>
    <n v="19.210600000000341"/>
    <n v="22.126500000000306"/>
  </r>
  <r>
    <x v="0"/>
    <s v="P30227037"/>
    <x v="0"/>
    <x v="0"/>
    <x v="0"/>
    <x v="0"/>
    <x v="0"/>
    <x v="0"/>
    <x v="0"/>
    <x v="1"/>
    <x v="1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90.7352000000001"/>
    <n v="1190.7352000000001"/>
    <n v="1217.8604"/>
    <n v="1217.8604"/>
    <n v="1230.039"/>
    <n v="1230.039"/>
    <n v="1385.7294999999999"/>
    <n v="1385.7294999999999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1"/>
    <x v="1"/>
    <x v="1"/>
    <x v="1"/>
    <x v="0"/>
    <x v="0"/>
    <x v="1"/>
    <x v="1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90.7352000000001"/>
    <n v="1190.7352000000001"/>
    <n v="1217.8604"/>
    <n v="1217.8604"/>
    <n v="1230.039"/>
    <n v="1230.039"/>
    <n v="1385.7294999999999"/>
    <n v="1385.7294999999999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2"/>
    <x v="2"/>
    <x v="2"/>
    <x v="2"/>
    <x v="0"/>
    <x v="0"/>
    <x v="1"/>
    <x v="1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90.7352000000001"/>
    <n v="1190.7352000000001"/>
    <n v="1217.8604"/>
    <n v="1217.8604"/>
    <n v="1230.039"/>
    <n v="1230.039"/>
    <n v="1385.7294999999999"/>
    <n v="1385.7293999999999"/>
    <x v="0"/>
    <x v="0"/>
    <x v="0"/>
    <x v="0"/>
    <n v="1.1265736"/>
    <n v="1.1265736"/>
    <s v="810.628"/>
    <s v="810.628"/>
    <n v="0"/>
    <n v="0"/>
    <n v="0"/>
    <n v="-9.9999999974897946E-5"/>
  </r>
  <r>
    <x v="0"/>
    <s v="P30227037"/>
    <x v="0"/>
    <x v="3"/>
    <x v="3"/>
    <x v="3"/>
    <x v="2"/>
    <x v="0"/>
    <x v="0"/>
    <x v="1"/>
    <x v="1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90.7352000000001"/>
    <n v="1190.7352000000001"/>
    <n v="1217.8604"/>
    <n v="1217.8604"/>
    <n v="1230.039"/>
    <n v="1230.039"/>
    <n v="1385.7293999999999"/>
    <n v="1385.7293999999999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4"/>
    <x v="4"/>
    <x v="4"/>
    <x v="2"/>
    <x v="0"/>
    <x v="0"/>
    <x v="1"/>
    <x v="1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90.7352000000001"/>
    <n v="1191.0459000000001"/>
    <n v="1217.8604"/>
    <n v="1217.8802000000001"/>
    <n v="1230.039"/>
    <n v="1230.0590999999999"/>
    <n v="1385.7293999999999"/>
    <n v="1385.7520999999999"/>
    <x v="0"/>
    <x v="0"/>
    <x v="0"/>
    <x v="0"/>
    <n v="1.1265736"/>
    <n v="1.1265736"/>
    <s v="810.628"/>
    <s v="810.628"/>
    <n v="0.31069999999999709"/>
    <n v="1.9800000000032014E-2"/>
    <n v="2.0099999999956708E-2"/>
    <n v="2.2699999999986176E-2"/>
  </r>
  <r>
    <x v="0"/>
    <s v="P30227037"/>
    <x v="0"/>
    <x v="5"/>
    <x v="5"/>
    <x v="5"/>
    <x v="2"/>
    <x v="0"/>
    <x v="0"/>
    <x v="1"/>
    <x v="1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91.0459000000001"/>
    <n v="1102.2324000000001"/>
    <n v="1217.8802000000001"/>
    <n v="1127.0628999999999"/>
    <n v="1230.0590999999999"/>
    <n v="1138.3335"/>
    <n v="1385.7520999999999"/>
    <n v="1282.4164000000001"/>
    <x v="0"/>
    <x v="0"/>
    <x v="0"/>
    <x v="0"/>
    <n v="1.1265736"/>
    <n v="1.1265736"/>
    <s v="810.628"/>
    <s v="810.628"/>
    <n v="-88.813499999999976"/>
    <n v="-90.817300000000159"/>
    <n v="-91.725599999999986"/>
    <n v="-103.33569999999986"/>
  </r>
  <r>
    <x v="0"/>
    <s v="P30227037"/>
    <x v="0"/>
    <x v="6"/>
    <x v="6"/>
    <x v="6"/>
    <x v="2"/>
    <x v="0"/>
    <x v="0"/>
    <x v="1"/>
    <x v="1"/>
    <x v="2"/>
    <x v="2"/>
    <n v="154.69999999999999"/>
    <n v="154.69999999999999"/>
    <d v="1997-03-25T00:00:00"/>
    <d v="1997-03-25T00:00:00"/>
    <d v="2025-01-01T00:00:00"/>
    <d v="2025-01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2.2324000000001"/>
    <n v="1107.73"/>
    <n v="1127.0628999999999"/>
    <n v="1132.5106000000001"/>
    <n v="1138.3335"/>
    <n v="1143.8357000000001"/>
    <n v="1282.4164000000001"/>
    <n v="1288.6151"/>
    <x v="0"/>
    <x v="0"/>
    <x v="0"/>
    <x v="0"/>
    <n v="1.1265736"/>
    <n v="1.1265736"/>
    <s v="810.628"/>
    <s v="810.628"/>
    <n v="5.4975999999999203"/>
    <n v="5.4477000000001681"/>
    <n v="5.5022000000001299"/>
    <n v="6.1986999999999171"/>
  </r>
  <r>
    <x v="0"/>
    <s v="P30227037"/>
    <x v="0"/>
    <x v="7"/>
    <x v="7"/>
    <x v="7"/>
    <x v="1"/>
    <x v="0"/>
    <x v="2"/>
    <x v="1"/>
    <x v="1"/>
    <x v="2"/>
    <x v="2"/>
    <n v="154.69999999999999"/>
    <n v="154.69999999999999"/>
    <d v="1997-03-25T00:00:00"/>
    <d v="1997-03-25T00:00:00"/>
    <d v="2025-01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7.73"/>
    <n v="1107.73"/>
    <n v="1132.5106000000001"/>
    <n v="1132.5106000000001"/>
    <n v="1143.8357000000001"/>
    <n v="1143.8357000000001"/>
    <n v="1288.6151"/>
    <n v="1288.6151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8"/>
    <x v="8"/>
    <x v="8"/>
    <x v="2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7.73"/>
    <n v="1107.73"/>
    <n v="1132.5106000000001"/>
    <n v="1132.5106000000001"/>
    <n v="1143.8357000000001"/>
    <n v="1143.8357000000001"/>
    <n v="1288.6151"/>
    <n v="1288.6151"/>
    <x v="0"/>
    <x v="0"/>
    <x v="0"/>
    <x v="0"/>
    <n v="1.1265736"/>
    <n v="1.1265736"/>
    <s v="810.628"/>
    <s v="810.628"/>
    <n v="0"/>
    <n v="0"/>
    <n v="0"/>
    <n v="0"/>
  </r>
  <r>
    <x v="0"/>
    <s v="P30227037"/>
    <x v="0"/>
    <x v="9"/>
    <x v="9"/>
    <x v="9"/>
    <x v="2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7.73"/>
    <n v="1108.4876999999999"/>
    <n v="1132.5106000000001"/>
    <n v="1133.2681"/>
    <n v="1143.8357000000001"/>
    <n v="1144.6007"/>
    <n v="1288.6151"/>
    <n v="1289.4768999999999"/>
    <x v="0"/>
    <x v="0"/>
    <x v="0"/>
    <x v="0"/>
    <n v="1.1265736"/>
    <n v="1.1265736"/>
    <s v="810.628"/>
    <s v="810.628"/>
    <n v="0.75769999999988613"/>
    <n v="0.75749999999993634"/>
    <n v="0.76499999999987267"/>
    <n v="0.86179999999990287"/>
  </r>
  <r>
    <x v="0"/>
    <s v="P30227037"/>
    <x v="0"/>
    <x v="10"/>
    <x v="10"/>
    <x v="10"/>
    <x v="2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8.4876999999999"/>
    <n v="1101.2825"/>
    <n v="1133.2681"/>
    <n v="1125.9019000000001"/>
    <n v="1144.6007"/>
    <n v="1137.1609000000001"/>
    <n v="1289.4768999999999"/>
    <n v="1281.0953"/>
    <x v="0"/>
    <x v="0"/>
    <x v="0"/>
    <x v="0"/>
    <n v="1.1265736"/>
    <n v="1.1265736"/>
    <s v="810.628"/>
    <s v="810.628"/>
    <n v="-7.205199999999877"/>
    <n v="-7.3661999999999352"/>
    <n v="-7.4397999999998774"/>
    <n v="-8.3815999999999349"/>
  </r>
  <r>
    <x v="0"/>
    <s v="P30227037"/>
    <x v="0"/>
    <x v="11"/>
    <x v="11"/>
    <x v="11"/>
    <x v="2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1.2825"/>
    <n v="1096.6851999999999"/>
    <n v="1125.9019000000001"/>
    <n v="1121.2018"/>
    <n v="1137.1609000000001"/>
    <n v="1132.4138"/>
    <n v="1281.0953"/>
    <n v="1275.7474"/>
    <x v="0"/>
    <x v="0"/>
    <x v="0"/>
    <x v="0"/>
    <n v="1.1265736"/>
    <n v="1.1265736"/>
    <s v="810.628"/>
    <s v="810.628"/>
    <n v="-4.5973000000001321"/>
    <n v="-4.7001000000000204"/>
    <n v="-4.7471000000000458"/>
    <n v="-5.3478999999999814"/>
  </r>
  <r>
    <x v="0"/>
    <s v="P30227037"/>
    <x v="0"/>
    <x v="12"/>
    <x v="12"/>
    <x v="12"/>
    <x v="2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096.6851999999999"/>
    <n v="1102.1549"/>
    <n v="1121.2018"/>
    <n v="1126.5009"/>
    <n v="1132.4138"/>
    <n v="1137.7659000000001"/>
    <n v="1275.7474"/>
    <n v="1281.7769000000001"/>
    <x v="0"/>
    <x v="0"/>
    <x v="0"/>
    <x v="0"/>
    <n v="1.1265736"/>
    <n v="1.1265736"/>
    <s v="810.628"/>
    <s v="810.628"/>
    <n v="5.4697000000001026"/>
    <n v="5.2990999999999531"/>
    <n v="5.352100000000064"/>
    <n v="6.0295000000000982"/>
  </r>
  <r>
    <x v="0"/>
    <s v="P30227037"/>
    <x v="0"/>
    <x v="13"/>
    <x v="13"/>
    <x v="13"/>
    <x v="2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0.628"/>
    <s v="812.175"/>
    <n v="0"/>
    <n v="0"/>
    <n v="0"/>
    <n v="0"/>
  </r>
  <r>
    <x v="0"/>
    <s v="P30227037"/>
    <x v="0"/>
    <x v="14"/>
    <x v="14"/>
    <x v="14"/>
    <x v="2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15"/>
    <x v="15"/>
    <x v="15"/>
    <x v="2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16"/>
    <x v="16"/>
    <x v="16"/>
    <x v="2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69000000001"/>
    <n v="1281.777"/>
    <x v="0"/>
    <x v="0"/>
    <x v="0"/>
    <x v="0"/>
    <n v="1.1265736"/>
    <n v="1.1265736"/>
    <s v="812.175"/>
    <s v="812.175"/>
    <n v="0"/>
    <n v="0"/>
    <n v="0"/>
    <n v="9.9999999974897946E-5"/>
  </r>
  <r>
    <x v="0"/>
    <s v="P30227037"/>
    <x v="0"/>
    <x v="17"/>
    <x v="17"/>
    <x v="17"/>
    <x v="1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7"/>
    <n v="1281.777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18"/>
    <x v="18"/>
    <x v="18"/>
    <x v="3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7"/>
    <n v="1281.777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19"/>
    <x v="19"/>
    <x v="19"/>
    <x v="4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2.1549"/>
    <n v="1102.1549"/>
    <n v="1126.5009"/>
    <n v="1126.5009"/>
    <n v="1137.7659000000001"/>
    <n v="1137.7659000000001"/>
    <n v="1281.777"/>
    <n v="1281.777"/>
    <x v="0"/>
    <x v="0"/>
    <x v="0"/>
    <x v="0"/>
    <n v="1.1265736"/>
    <n v="1.1265736"/>
    <s v="812.175"/>
    <s v="812.175"/>
    <n v="0"/>
    <n v="0"/>
    <n v="0"/>
    <n v="0"/>
  </r>
  <r>
    <x v="0"/>
    <s v="P30227037"/>
    <x v="0"/>
    <x v="20"/>
    <x v="20"/>
    <x v="20"/>
    <x v="2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2.1549"/>
    <n v="1105.3389"/>
    <n v="1126.5009"/>
    <n v="1127.4097999999999"/>
    <n v="1137.7659000000001"/>
    <n v="1138.6838"/>
    <n v="1281.777"/>
    <n v="1282.8113000000001"/>
    <x v="0"/>
    <x v="0"/>
    <x v="0"/>
    <x v="0"/>
    <n v="1.1265736"/>
    <n v="1.1265736"/>
    <s v="812.175"/>
    <s v="812.175"/>
    <n v="3.1839999999999691"/>
    <n v="0.90889999999990323"/>
    <n v="0.91789999999991778"/>
    <n v="1.0343000000000302"/>
  </r>
  <r>
    <x v="0"/>
    <s v="P30227037"/>
    <x v="0"/>
    <x v="21"/>
    <x v="21"/>
    <x v="21"/>
    <x v="2"/>
    <x v="2"/>
    <x v="2"/>
    <x v="1"/>
    <x v="1"/>
    <x v="2"/>
    <x v="2"/>
    <n v="154.69999999999999"/>
    <n v="154.69999999999999"/>
    <d v="1997-03-25T00:00:00"/>
    <d v="1997-03-25T00:00:00"/>
    <d v="2025-02-01T00:00:00"/>
    <d v="2025-02-01T00:00:00"/>
    <n v="34"/>
    <n v="34"/>
    <n v="41"/>
    <n v="41"/>
    <x v="1"/>
    <x v="1"/>
    <s v="NA"/>
    <s v="NA"/>
    <x v="0"/>
    <x v="0"/>
    <s v="NA"/>
    <s v="NA"/>
    <x v="1"/>
    <x v="1"/>
    <s v="9.1"/>
    <s v="9.1"/>
    <n v="1105.3389"/>
    <n v="1099.8533"/>
    <n v="1127.4097999999999"/>
    <n v="1132.3207"/>
    <n v="1138.6838"/>
    <n v="1143.6439"/>
    <n v="1282.8113000000001"/>
    <n v="1288.3989999999999"/>
    <x v="0"/>
    <x v="0"/>
    <x v="0"/>
    <x v="0"/>
    <n v="1.1265736"/>
    <n v="1.1265736"/>
    <s v="812.175"/>
    <s v="812.175"/>
    <n v="-5.4855999999999767"/>
    <n v="4.9109000000000833"/>
    <n v="4.9601000000000113"/>
    <n v="5.5876999999998134"/>
  </r>
  <r>
    <x v="0"/>
    <s v="P30299850"/>
    <x v="0"/>
    <x v="0"/>
    <x v="0"/>
    <x v="0"/>
    <x v="0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1"/>
    <x v="1"/>
    <x v="1"/>
    <x v="1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2"/>
    <x v="2"/>
    <x v="2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3"/>
    <x v="3"/>
    <x v="3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4"/>
    <x v="4"/>
    <x v="4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968.72929999999997"/>
    <n v="969.41283999999996"/>
    <n v="984.00494000000003"/>
    <n v="984.04830000000004"/>
    <n v="993.84500000000003"/>
    <n v="993.88873000000001"/>
    <n v="4236.7103999999999"/>
    <n v="4236.7103999999999"/>
    <x v="0"/>
    <x v="0"/>
    <x v="0"/>
    <x v="0"/>
    <n v="1.0916136999999999"/>
    <n v="1.0916136999999999"/>
    <s v="4236.7104"/>
    <s v="4236.7104"/>
    <n v="0.6835399999999936"/>
    <n v="4.3360000000006949E-2"/>
    <n v="4.3729999999982283E-2"/>
    <n v="0"/>
  </r>
  <r>
    <x v="0"/>
    <s v="P30299850"/>
    <x v="0"/>
    <x v="5"/>
    <x v="5"/>
    <x v="5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969.41283999999996"/>
    <n v="896.89306999999997"/>
    <n v="984.04830000000004"/>
    <n v="910.43364999999994"/>
    <n v="993.88873000000001"/>
    <n v="919.53796"/>
    <n v="4236.7103999999999"/>
    <n v="4236.7103999999999"/>
    <x v="0"/>
    <x v="0"/>
    <x v="0"/>
    <x v="0"/>
    <n v="1.0916136999999999"/>
    <n v="1.0916136999999999"/>
    <s v="4236.7104"/>
    <s v="4236.7104"/>
    <n v="-72.519769999999994"/>
    <n v="-73.614650000000097"/>
    <n v="-74.350770000000011"/>
    <n v="0"/>
  </r>
  <r>
    <x v="0"/>
    <s v="P30299850"/>
    <x v="0"/>
    <x v="6"/>
    <x v="6"/>
    <x v="6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896.89306999999997"/>
    <n v="900.25009999999997"/>
    <n v="910.43364999999994"/>
    <n v="913.94695999999999"/>
    <n v="919.53796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3.3570300000000088"/>
    <n v="3.5133100000000468"/>
    <n v="3.5484400000000278"/>
    <n v="0"/>
  </r>
  <r>
    <x v="0"/>
    <s v="P30299850"/>
    <x v="0"/>
    <x v="7"/>
    <x v="7"/>
    <x v="7"/>
    <x v="1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8"/>
    <x v="8"/>
    <x v="8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9"/>
    <x v="9"/>
    <x v="9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x v="0"/>
    <s v="P30299850"/>
    <x v="0"/>
    <x v="10"/>
    <x v="10"/>
    <x v="10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900.25009999999997"/>
    <n v="894.39850000000001"/>
    <n v="913.94695999999999"/>
    <n v="908.00630000000001"/>
    <n v="923.08640000000003"/>
    <n v="917.08636000000001"/>
    <n v="4236.7103999999999"/>
    <n v="4236.7103999999999"/>
    <x v="0"/>
    <x v="0"/>
    <x v="0"/>
    <x v="0"/>
    <n v="1.0916136999999999"/>
    <n v="1.0916136999999999"/>
    <s v="4236.7104"/>
    <s v="4236.7104"/>
    <n v="-5.8515999999999622"/>
    <n v="-5.9406599999999798"/>
    <n v="-6.0000400000000127"/>
    <n v="0"/>
  </r>
  <r>
    <x v="0"/>
    <s v="P30299850"/>
    <x v="0"/>
    <x v="11"/>
    <x v="11"/>
    <x v="11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894.39850000000001"/>
    <n v="874.24914999999999"/>
    <n v="908.00630000000001"/>
    <n v="887.55034999999998"/>
    <n v="917.08636000000001"/>
    <n v="896.42583999999999"/>
    <n v="4236.7103999999999"/>
    <n v="4236.7103999999999"/>
    <x v="0"/>
    <x v="0"/>
    <x v="0"/>
    <x v="0"/>
    <n v="1.0916136999999999"/>
    <n v="1.0916136999999999"/>
    <s v="4236.7104"/>
    <s v="4236.7104"/>
    <n v="-20.149350000000027"/>
    <n v="-20.45595000000003"/>
    <n v="-20.66052000000002"/>
    <n v="0"/>
  </r>
  <r>
    <x v="0"/>
    <s v="P30299850"/>
    <x v="0"/>
    <x v="12"/>
    <x v="12"/>
    <x v="12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874.24914999999999"/>
    <n v="877.52139999999997"/>
    <n v="887.55034999999998"/>
    <n v="890.88990000000001"/>
    <n v="896.42583999999999"/>
    <n v="899.79876999999999"/>
    <n v="4236.7103999999999"/>
    <n v="4236.7103999999999"/>
    <x v="0"/>
    <x v="0"/>
    <x v="0"/>
    <x v="0"/>
    <n v="1.0916136999999999"/>
    <n v="1.0916136999999999"/>
    <s v="4236.7104"/>
    <s v="4236.7104"/>
    <n v="3.2722499999999854"/>
    <n v="3.3395500000000311"/>
    <n v="3.3729299999999967"/>
    <n v="0"/>
  </r>
  <r>
    <x v="0"/>
    <s v="P30299850"/>
    <x v="0"/>
    <x v="13"/>
    <x v="13"/>
    <x v="13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36.7103999999999"/>
    <n v="4245.3220000000001"/>
    <x v="0"/>
    <x v="0"/>
    <x v="0"/>
    <x v="0"/>
    <n v="1.0916136999999999"/>
    <n v="1.0916136999999999"/>
    <s v="4236.7104"/>
    <s v="4245.322"/>
    <n v="0"/>
    <n v="0"/>
    <n v="0"/>
    <n v="8.6116000000001804"/>
  </r>
  <r>
    <x v="0"/>
    <s v="P30299850"/>
    <x v="0"/>
    <x v="14"/>
    <x v="14"/>
    <x v="14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5"/>
    <x v="15"/>
    <x v="15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6"/>
    <x v="16"/>
    <x v="16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7"/>
    <x v="17"/>
    <x v="17"/>
    <x v="1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8"/>
    <x v="18"/>
    <x v="18"/>
    <x v="3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19"/>
    <x v="19"/>
    <x v="19"/>
    <x v="4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x v="0"/>
    <s v="P30299850"/>
    <x v="0"/>
    <x v="20"/>
    <x v="20"/>
    <x v="20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877.52139999999997"/>
    <n v="879.50850000000003"/>
    <n v="890.88990000000001"/>
    <n v="891.01580000000001"/>
    <n v="899.79876999999999"/>
    <n v="899.92596000000003"/>
    <n v="4245.3220000000001"/>
    <n v="4245.3220000000001"/>
    <x v="0"/>
    <x v="0"/>
    <x v="0"/>
    <x v="0"/>
    <n v="1.0916136999999999"/>
    <n v="1.0916136999999999"/>
    <s v="4245.322"/>
    <s v="4245.322"/>
    <n v="1.9871000000000549"/>
    <n v="0.12590000000000146"/>
    <n v="0.12719000000004144"/>
    <n v="0"/>
  </r>
  <r>
    <x v="0"/>
    <s v="P30299850"/>
    <x v="0"/>
    <x v="21"/>
    <x v="21"/>
    <x v="21"/>
    <x v="2"/>
    <x v="0"/>
    <x v="0"/>
    <x v="3"/>
    <x v="3"/>
    <x v="1"/>
    <x v="1"/>
    <n v="861.12"/>
    <n v="861.12"/>
    <d v="1999-06-29T00:00:00"/>
    <d v="1999-06-29T00:00:00"/>
    <d v="2015-06-29T00:00:00"/>
    <d v="2015-06-29T00:00:00"/>
    <n v="16"/>
    <n v="16"/>
    <n v="59"/>
    <n v="59"/>
    <x v="0"/>
    <x v="0"/>
    <s v="NA"/>
    <s v="NA"/>
    <x v="0"/>
    <x v="0"/>
    <s v="NA"/>
    <s v="NA"/>
    <x v="0"/>
    <x v="0"/>
    <s v="8.97"/>
    <s v="8.97"/>
    <n v="879.50850000000003"/>
    <n v="876.22879999999998"/>
    <n v="891.01580000000001"/>
    <n v="894.13210000000004"/>
    <n v="899.92596000000003"/>
    <n v="903.07339999999999"/>
    <n v="4245.3220000000001"/>
    <n v="4245.3220000000001"/>
    <x v="0"/>
    <x v="0"/>
    <x v="0"/>
    <x v="0"/>
    <n v="1.0916136999999999"/>
    <n v="1.0916136999999999"/>
    <s v="4245.322"/>
    <s v="4245.322"/>
    <n v="-3.279700000000048"/>
    <n v="3.1163000000000238"/>
    <n v="3.1474399999999605"/>
    <n v="0"/>
  </r>
  <r>
    <x v="0"/>
    <s v="P30497557"/>
    <x v="0"/>
    <x v="0"/>
    <x v="0"/>
    <x v="0"/>
    <x v="0"/>
    <x v="0"/>
    <x v="0"/>
    <x v="1"/>
    <x v="1"/>
    <x v="2"/>
    <x v="2"/>
    <n v="982.8"/>
    <n v="982.8"/>
    <d v="1991-05-17T00:00:00"/>
    <d v="1991-05-1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4.2"/>
    <s v="4.2"/>
    <n v="12580.754000000001"/>
    <n v="12580.754000000001"/>
    <n v="12835.831"/>
    <n v="12835.831"/>
    <n v="12964.189"/>
    <n v="12964.189"/>
    <n v="14572.295"/>
    <n v="14572.295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1"/>
    <x v="1"/>
    <x v="1"/>
    <x v="1"/>
    <x v="0"/>
    <x v="0"/>
    <x v="1"/>
    <x v="1"/>
    <x v="2"/>
    <x v="2"/>
    <n v="982.8"/>
    <n v="982.8"/>
    <d v="1991-05-17T00:00:00"/>
    <d v="1991-05-1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4.2"/>
    <s v="4.2"/>
    <n v="12580.754000000001"/>
    <n v="12580.754000000001"/>
    <n v="12835.831"/>
    <n v="12835.831"/>
    <n v="12964.189"/>
    <n v="12964.189"/>
    <n v="14572.295"/>
    <n v="14572.295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2"/>
    <x v="2"/>
    <x v="2"/>
    <x v="2"/>
    <x v="0"/>
    <x v="0"/>
    <x v="1"/>
    <x v="1"/>
    <x v="2"/>
    <x v="2"/>
    <n v="982.8"/>
    <n v="982.8"/>
    <d v="1991-05-17T00:00:00"/>
    <d v="1991-05-1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4.2"/>
    <s v="4.2"/>
    <n v="12580.754000000001"/>
    <n v="12580.754000000001"/>
    <n v="12835.831"/>
    <n v="12835.831"/>
    <n v="12964.189"/>
    <n v="12964.189"/>
    <n v="14572.295"/>
    <n v="14572.296"/>
    <x v="0"/>
    <x v="0"/>
    <x v="0"/>
    <x v="0"/>
    <n v="1.1240422000000001"/>
    <n v="1.1240422000000001"/>
    <s v="6004.9077"/>
    <s v="6004.9077"/>
    <n v="0"/>
    <n v="0"/>
    <n v="0"/>
    <n v="1.0000000002037268E-3"/>
  </r>
  <r>
    <x v="0"/>
    <s v="P30497557"/>
    <x v="0"/>
    <x v="3"/>
    <x v="3"/>
    <x v="3"/>
    <x v="2"/>
    <x v="0"/>
    <x v="0"/>
    <x v="1"/>
    <x v="1"/>
    <x v="2"/>
    <x v="2"/>
    <n v="982.8"/>
    <n v="982.8"/>
    <d v="1991-05-17T00:00:00"/>
    <d v="1991-05-1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4.2"/>
    <s v="4.2"/>
    <n v="12580.754000000001"/>
    <n v="12580.754000000001"/>
    <n v="12835.831"/>
    <n v="12835.831"/>
    <n v="12964.189"/>
    <n v="12964.189"/>
    <n v="14572.296"/>
    <n v="14572.296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4"/>
    <x v="4"/>
    <x v="4"/>
    <x v="2"/>
    <x v="0"/>
    <x v="0"/>
    <x v="1"/>
    <x v="1"/>
    <x v="2"/>
    <x v="2"/>
    <n v="982.8"/>
    <n v="982.8"/>
    <d v="1991-05-17T00:00:00"/>
    <d v="1991-05-1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4.2"/>
    <s v="4.2"/>
    <n v="12580.754000000001"/>
    <n v="12584.037"/>
    <n v="12835.831"/>
    <n v="12836.040999999999"/>
    <n v="12964.189"/>
    <n v="12964.401"/>
    <n v="14572.296"/>
    <n v="14572.532999999999"/>
    <x v="0"/>
    <x v="0"/>
    <x v="0"/>
    <x v="0"/>
    <n v="1.1240422000000001"/>
    <n v="1.1240422000000001"/>
    <s v="6004.9077"/>
    <s v="6004.9077"/>
    <n v="3.282999999999447"/>
    <n v="0.20999999999912689"/>
    <n v="0.21199999999953434"/>
    <n v="0.23699999999917054"/>
  </r>
  <r>
    <x v="0"/>
    <s v="P30497557"/>
    <x v="0"/>
    <x v="5"/>
    <x v="5"/>
    <x v="5"/>
    <x v="2"/>
    <x v="0"/>
    <x v="0"/>
    <x v="1"/>
    <x v="1"/>
    <x v="2"/>
    <x v="2"/>
    <n v="982.8"/>
    <n v="982.8"/>
    <d v="1991-05-17T00:00:00"/>
    <d v="1991-05-1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4.2"/>
    <s v="4.2"/>
    <n v="12584.037"/>
    <n v="11644.232"/>
    <n v="12836.040999999999"/>
    <n v="11877.403"/>
    <n v="12964.401"/>
    <n v="11996.177"/>
    <n v="14572.532999999999"/>
    <n v="13484.209000000001"/>
    <x v="0"/>
    <x v="0"/>
    <x v="0"/>
    <x v="0"/>
    <n v="1.1240422000000001"/>
    <n v="1.1240422000000001"/>
    <s v="6004.9077"/>
    <s v="6004.9077"/>
    <n v="-939.80500000000029"/>
    <n v="-958.63799999999901"/>
    <n v="-968.22400000000016"/>
    <n v="-1088.3239999999987"/>
  </r>
  <r>
    <x v="0"/>
    <s v="P30497557"/>
    <x v="0"/>
    <x v="6"/>
    <x v="6"/>
    <x v="6"/>
    <x v="2"/>
    <x v="0"/>
    <x v="0"/>
    <x v="1"/>
    <x v="1"/>
    <x v="2"/>
    <x v="2"/>
    <n v="982.8"/>
    <n v="982.8"/>
    <d v="1991-05-17T00:00:00"/>
    <d v="1991-05-17T00:00:00"/>
    <d v="2025-01-01T00:00:00"/>
    <d v="2025-01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644.232"/>
    <n v="11702.308999999999"/>
    <n v="11877.403"/>
    <n v="11934.813"/>
    <n v="11996.177"/>
    <n v="12054.161"/>
    <n v="13484.209000000001"/>
    <n v="13549.386"/>
    <x v="0"/>
    <x v="0"/>
    <x v="0"/>
    <x v="0"/>
    <n v="1.1240422000000001"/>
    <n v="1.1240422000000001"/>
    <s v="6004.9077"/>
    <s v="6004.9077"/>
    <n v="58.076999999999316"/>
    <n v="57.409999999999854"/>
    <n v="57.984000000000378"/>
    <n v="65.17699999999968"/>
  </r>
  <r>
    <x v="0"/>
    <s v="P30497557"/>
    <x v="0"/>
    <x v="7"/>
    <x v="7"/>
    <x v="7"/>
    <x v="1"/>
    <x v="0"/>
    <x v="2"/>
    <x v="1"/>
    <x v="1"/>
    <x v="2"/>
    <x v="2"/>
    <n v="982.8"/>
    <n v="982.8"/>
    <d v="1991-05-17T00:00:00"/>
    <d v="1991-05-17T00:00:00"/>
    <d v="2025-01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702.308999999999"/>
    <n v="11702.308999999999"/>
    <n v="11934.813"/>
    <n v="11934.813"/>
    <n v="12054.161"/>
    <n v="12054.161"/>
    <n v="13549.386"/>
    <n v="13549.386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8"/>
    <x v="8"/>
    <x v="8"/>
    <x v="2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702.308999999999"/>
    <n v="11702.308999999999"/>
    <n v="11934.813"/>
    <n v="11934.813"/>
    <n v="12054.161"/>
    <n v="12054.161"/>
    <n v="13549.386"/>
    <n v="13549.386"/>
    <x v="0"/>
    <x v="0"/>
    <x v="0"/>
    <x v="0"/>
    <n v="1.1240422000000001"/>
    <n v="1.1240422000000001"/>
    <s v="6004.9077"/>
    <s v="6004.9077"/>
    <n v="0"/>
    <n v="0"/>
    <n v="0"/>
    <n v="0"/>
  </r>
  <r>
    <x v="0"/>
    <s v="P30497557"/>
    <x v="0"/>
    <x v="9"/>
    <x v="9"/>
    <x v="9"/>
    <x v="2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702.308999999999"/>
    <n v="11706.504000000001"/>
    <n v="11934.813"/>
    <n v="11939.008"/>
    <n v="12054.161"/>
    <n v="12058.397000000001"/>
    <n v="13549.386"/>
    <n v="13554.147000000001"/>
    <x v="0"/>
    <x v="0"/>
    <x v="0"/>
    <x v="0"/>
    <n v="1.1240422000000001"/>
    <n v="1.1240422000000001"/>
    <s v="6004.9077"/>
    <s v="6004.9077"/>
    <n v="4.195000000001528"/>
    <n v="4.194999999999709"/>
    <n v="4.2360000000007858"/>
    <n v="4.761000000000422"/>
  </r>
  <r>
    <x v="0"/>
    <s v="P30497557"/>
    <x v="0"/>
    <x v="10"/>
    <x v="10"/>
    <x v="10"/>
    <x v="2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706.504000000001"/>
    <n v="11630.411"/>
    <n v="11939.008"/>
    <n v="11861.404"/>
    <n v="12058.397000000001"/>
    <n v="11980.019"/>
    <n v="13554.147000000001"/>
    <n v="13466.046"/>
    <x v="0"/>
    <x v="0"/>
    <x v="0"/>
    <x v="0"/>
    <n v="1.1240422000000001"/>
    <n v="1.1240422000000001"/>
    <s v="6004.9077"/>
    <s v="6004.9077"/>
    <n v="-76.093000000000757"/>
    <n v="-77.60399999999936"/>
    <n v="-78.378000000000611"/>
    <n v="-88.101000000000568"/>
  </r>
  <r>
    <x v="0"/>
    <s v="P30497557"/>
    <x v="0"/>
    <x v="11"/>
    <x v="11"/>
    <x v="11"/>
    <x v="2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630.411"/>
    <n v="11576.465"/>
    <n v="11861.404"/>
    <n v="11806.386"/>
    <n v="11980.019"/>
    <n v="11924.449000000001"/>
    <n v="13466.046"/>
    <n v="13403.584000000001"/>
    <x v="0"/>
    <x v="0"/>
    <x v="0"/>
    <x v="0"/>
    <n v="1.1240422000000001"/>
    <n v="1.1240422000000001"/>
    <s v="6004.9077"/>
    <s v="6004.9077"/>
    <n v="-53.945999999999913"/>
    <n v="-55.018000000000029"/>
    <n v="-55.569999999999709"/>
    <n v="-62.461999999999534"/>
  </r>
  <r>
    <x v="0"/>
    <s v="P30497557"/>
    <x v="0"/>
    <x v="12"/>
    <x v="12"/>
    <x v="12"/>
    <x v="2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576.465"/>
    <n v="11634.203"/>
    <n v="11806.386"/>
    <n v="11862.187"/>
    <n v="11924.449000000001"/>
    <n v="11980.808999999999"/>
    <n v="13403.584000000001"/>
    <n v="13466.933999999999"/>
    <x v="0"/>
    <x v="0"/>
    <x v="0"/>
    <x v="0"/>
    <n v="1.1240422000000001"/>
    <n v="1.1240422000000001"/>
    <s v="6004.9077"/>
    <s v="6004.9077"/>
    <n v="57.737999999999374"/>
    <n v="55.800999999999476"/>
    <n v="56.359999999998763"/>
    <n v="63.349999999998545"/>
  </r>
  <r>
    <x v="0"/>
    <s v="P30497557"/>
    <x v="0"/>
    <x v="13"/>
    <x v="13"/>
    <x v="13"/>
    <x v="2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04.9077"/>
    <s v="6014.736"/>
    <n v="0"/>
    <n v="0"/>
    <n v="0"/>
    <n v="0"/>
  </r>
  <r>
    <x v="0"/>
    <s v="P30497557"/>
    <x v="0"/>
    <x v="14"/>
    <x v="14"/>
    <x v="14"/>
    <x v="2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5"/>
    <x v="15"/>
    <x v="15"/>
    <x v="2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6"/>
    <x v="16"/>
    <x v="16"/>
    <x v="2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7"/>
    <x v="17"/>
    <x v="17"/>
    <x v="1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8"/>
    <x v="18"/>
    <x v="18"/>
    <x v="3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19"/>
    <x v="19"/>
    <x v="19"/>
    <x v="4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x v="0"/>
    <s v="P30497557"/>
    <x v="0"/>
    <x v="20"/>
    <x v="20"/>
    <x v="20"/>
    <x v="2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634.203"/>
    <n v="11664.027"/>
    <n v="11862.187"/>
    <n v="11867.993"/>
    <n v="11980.808999999999"/>
    <n v="11986.673000000001"/>
    <n v="13466.933999999999"/>
    <n v="13473.525"/>
    <x v="0"/>
    <x v="0"/>
    <x v="0"/>
    <x v="0"/>
    <n v="1.1240422000000001"/>
    <n v="1.1240422000000001"/>
    <s v="6014.736"/>
    <s v="6014.736"/>
    <n v="29.824000000000524"/>
    <n v="5.8060000000004948"/>
    <n v="5.864000000001397"/>
    <n v="6.5910000000003492"/>
  </r>
  <r>
    <x v="0"/>
    <s v="P30497557"/>
    <x v="0"/>
    <x v="21"/>
    <x v="21"/>
    <x v="21"/>
    <x v="2"/>
    <x v="2"/>
    <x v="2"/>
    <x v="1"/>
    <x v="1"/>
    <x v="2"/>
    <x v="2"/>
    <n v="982.8"/>
    <n v="982.8"/>
    <d v="1991-05-17T00:00:00"/>
    <d v="1991-05-17T00:00:00"/>
    <d v="2025-02-01T00:00:00"/>
    <d v="2025-02-01T00:00:00"/>
    <n v="39"/>
    <n v="39"/>
    <n v="36"/>
    <n v="36"/>
    <x v="1"/>
    <x v="1"/>
    <s v="NA"/>
    <s v="NA"/>
    <x v="0"/>
    <x v="0"/>
    <s v="NA"/>
    <s v="NA"/>
    <x v="0"/>
    <x v="0"/>
    <s v="4.2"/>
    <s v="4.2"/>
    <n v="11664.027"/>
    <n v="11606.141"/>
    <n v="11867.993"/>
    <n v="11919.689"/>
    <n v="11986.673000000001"/>
    <n v="12038.886"/>
    <n v="13473.525"/>
    <n v="13532.215"/>
    <x v="0"/>
    <x v="0"/>
    <x v="0"/>
    <x v="0"/>
    <n v="1.1240422000000001"/>
    <n v="1.1240422000000001"/>
    <s v="6014.736"/>
    <s v="6014.736"/>
    <n v="-57.886000000000422"/>
    <n v="51.695999999999913"/>
    <n v="52.212999999999738"/>
    <n v="58.690000000000509"/>
  </r>
  <r>
    <x v="0"/>
    <s v="P30713858"/>
    <x v="0"/>
    <x v="0"/>
    <x v="0"/>
    <x v="0"/>
    <x v="0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1"/>
    <x v="1"/>
    <x v="1"/>
    <x v="1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2"/>
    <x v="2"/>
    <x v="2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3"/>
    <x v="3"/>
    <x v="3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4"/>
    <x v="4"/>
    <x v="4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9245.9570000000003"/>
    <n v="9252.4809999999998"/>
    <n v="9403.8510000000006"/>
    <n v="9404.2649999999994"/>
    <n v="9497.8889999999992"/>
    <n v="9498.3080000000009"/>
    <n v="11279.348"/>
    <n v="11279.348"/>
    <x v="0"/>
    <x v="0"/>
    <x v="0"/>
    <x v="0"/>
    <n v="1.1612985"/>
    <n v="1.1612985"/>
    <s v="11279.348"/>
    <s v="11279.348"/>
    <n v="6.5239999999994325"/>
    <n v="0.4139999999988504"/>
    <n v="0.41900000000168802"/>
    <n v="0"/>
  </r>
  <r>
    <x v="0"/>
    <s v="P30713858"/>
    <x v="0"/>
    <x v="5"/>
    <x v="5"/>
    <x v="5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9252.4809999999998"/>
    <n v="8563.27"/>
    <n v="9404.2649999999994"/>
    <n v="8703.7279999999992"/>
    <n v="9498.3080000000009"/>
    <n v="8790.7649999999994"/>
    <n v="11279.348"/>
    <n v="11279.348"/>
    <x v="0"/>
    <x v="0"/>
    <x v="0"/>
    <x v="0"/>
    <n v="1.1612985"/>
    <n v="1.1612985"/>
    <s v="11279.348"/>
    <s v="11279.348"/>
    <n v="-689.21099999999933"/>
    <n v="-700.53700000000026"/>
    <n v="-707.54300000000148"/>
    <n v="0"/>
  </r>
  <r>
    <x v="0"/>
    <s v="P30713858"/>
    <x v="0"/>
    <x v="6"/>
    <x v="6"/>
    <x v="6"/>
    <x v="2"/>
    <x v="0"/>
    <x v="0"/>
    <x v="3"/>
    <x v="3"/>
    <x v="2"/>
    <x v="2"/>
    <n v="2229.12"/>
    <n v="2229.12"/>
    <d v="1998-04-03T00:00:00"/>
    <d v="1998-04-03T00:00:00"/>
    <d v="2025-01-01T00:00:00"/>
    <d v="2025-01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63.27"/>
    <n v="8595.3209999999999"/>
    <n v="8703.7279999999992"/>
    <n v="8737.3140000000003"/>
    <n v="8790.7649999999994"/>
    <n v="8824.6875"/>
    <n v="11279.348"/>
    <n v="11279.348"/>
    <x v="0"/>
    <x v="0"/>
    <x v="0"/>
    <x v="0"/>
    <n v="1.1612985"/>
    <n v="1.1612985"/>
    <s v="11279.348"/>
    <s v="11279.348"/>
    <n v="32.050999999999476"/>
    <n v="33.58600000000115"/>
    <n v="33.922500000000582"/>
    <n v="0"/>
  </r>
  <r>
    <x v="0"/>
    <s v="P30713858"/>
    <x v="0"/>
    <x v="7"/>
    <x v="7"/>
    <x v="7"/>
    <x v="1"/>
    <x v="0"/>
    <x v="2"/>
    <x v="3"/>
    <x v="3"/>
    <x v="2"/>
    <x v="2"/>
    <n v="2229.12"/>
    <n v="2229.12"/>
    <d v="1998-04-03T00:00:00"/>
    <d v="1998-04-03T00:00:00"/>
    <d v="2025-01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95.3209999999999"/>
    <n v="8595.3209999999999"/>
    <n v="8737.3140000000003"/>
    <n v="8737.3140000000003"/>
    <n v="8824.6875"/>
    <n v="8824.6875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8"/>
    <x v="8"/>
    <x v="8"/>
    <x v="2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95.3209999999999"/>
    <n v="8595.3209999999999"/>
    <n v="8737.3140000000003"/>
    <n v="8737.3140000000003"/>
    <n v="8824.6875"/>
    <n v="8824.6875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x v="0"/>
    <s v="P30713858"/>
    <x v="0"/>
    <x v="9"/>
    <x v="9"/>
    <x v="9"/>
    <x v="2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95.3209999999999"/>
    <n v="8603.06"/>
    <n v="8737.3140000000003"/>
    <n v="8745.0550000000003"/>
    <n v="8824.6875"/>
    <n v="8832.5049999999992"/>
    <n v="11279.348"/>
    <n v="11279.348"/>
    <x v="0"/>
    <x v="0"/>
    <x v="0"/>
    <x v="0"/>
    <n v="1.1612985"/>
    <n v="1.1612985"/>
    <s v="11279.348"/>
    <s v="11279.348"/>
    <n v="7.738999999999578"/>
    <n v="7.7409999999999854"/>
    <n v="7.8174999999991996"/>
    <n v="0"/>
  </r>
  <r>
    <x v="0"/>
    <s v="P30713858"/>
    <x v="0"/>
    <x v="10"/>
    <x v="10"/>
    <x v="10"/>
    <x v="2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603.06"/>
    <n v="8547.14"/>
    <n v="8745.0550000000003"/>
    <n v="8688.2119999999995"/>
    <n v="8832.5049999999992"/>
    <n v="8775.0939999999991"/>
    <n v="11279.348"/>
    <n v="11279.348"/>
    <x v="0"/>
    <x v="0"/>
    <x v="0"/>
    <x v="0"/>
    <n v="1.1612985"/>
    <n v="1.1612985"/>
    <s v="11279.348"/>
    <s v="11279.348"/>
    <n v="-55.920000000000073"/>
    <n v="-56.843000000000757"/>
    <n v="-57.411000000000058"/>
    <n v="0"/>
  </r>
  <r>
    <x v="0"/>
    <s v="P30713858"/>
    <x v="0"/>
    <x v="11"/>
    <x v="11"/>
    <x v="11"/>
    <x v="2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47.14"/>
    <n v="8537.0625"/>
    <n v="8688.2119999999995"/>
    <n v="8677.9680000000008"/>
    <n v="8775.0939999999991"/>
    <n v="8764.7469999999994"/>
    <n v="11279.348"/>
    <n v="11279.348"/>
    <x v="0"/>
    <x v="0"/>
    <x v="0"/>
    <x v="0"/>
    <n v="1.1612985"/>
    <n v="1.1612985"/>
    <s v="11279.348"/>
    <s v="11279.348"/>
    <n v="-10.077499999999418"/>
    <n v="-10.243999999998778"/>
    <n v="-10.346999999999753"/>
    <n v="0"/>
  </r>
  <r>
    <x v="0"/>
    <s v="P30713858"/>
    <x v="0"/>
    <x v="12"/>
    <x v="12"/>
    <x v="12"/>
    <x v="2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37.0625"/>
    <n v="8569.0169999999998"/>
    <n v="8677.9680000000008"/>
    <n v="8710.6200000000008"/>
    <n v="8764.7469999999994"/>
    <n v="8797.7270000000008"/>
    <n v="11279.348"/>
    <n v="11279.348"/>
    <x v="0"/>
    <x v="0"/>
    <x v="0"/>
    <x v="0"/>
    <n v="1.1612985"/>
    <n v="1.1612985"/>
    <s v="11279.348"/>
    <s v="11279.348"/>
    <n v="31.954499999999825"/>
    <n v="32.652000000000044"/>
    <n v="32.980000000001382"/>
    <n v="0"/>
  </r>
  <r>
    <x v="0"/>
    <s v="P30713858"/>
    <x v="0"/>
    <x v="13"/>
    <x v="13"/>
    <x v="13"/>
    <x v="2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279.348"/>
    <n v="11301.638999999999"/>
    <x v="0"/>
    <x v="0"/>
    <x v="0"/>
    <x v="0"/>
    <n v="1.1612985"/>
    <n v="1.1612985"/>
    <s v="11279.348"/>
    <s v="11301.639"/>
    <n v="0"/>
    <n v="0"/>
    <n v="0"/>
    <n v="22.290999999999258"/>
  </r>
  <r>
    <x v="0"/>
    <s v="P30713858"/>
    <x v="0"/>
    <x v="14"/>
    <x v="14"/>
    <x v="14"/>
    <x v="2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5"/>
    <x v="15"/>
    <x v="15"/>
    <x v="2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6"/>
    <x v="16"/>
    <x v="16"/>
    <x v="2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7"/>
    <x v="17"/>
    <x v="17"/>
    <x v="1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8"/>
    <x v="18"/>
    <x v="18"/>
    <x v="3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19"/>
    <x v="19"/>
    <x v="19"/>
    <x v="4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x v="0"/>
    <s v="P30713858"/>
    <x v="0"/>
    <x v="20"/>
    <x v="20"/>
    <x v="20"/>
    <x v="2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69.0169999999998"/>
    <n v="8596.1299999999992"/>
    <n v="8710.6200000000008"/>
    <n v="8719.5619999999999"/>
    <n v="8797.7270000000008"/>
    <n v="8806.7569999999996"/>
    <n v="11301.638999999999"/>
    <n v="11301.638999999999"/>
    <x v="0"/>
    <x v="0"/>
    <x v="0"/>
    <x v="0"/>
    <n v="1.1612985"/>
    <n v="1.1612985"/>
    <s v="11301.639"/>
    <s v="11301.639"/>
    <n v="27.112999999999374"/>
    <n v="8.9419999999990978"/>
    <n v="9.0299999999988358"/>
    <n v="0"/>
  </r>
  <r>
    <x v="0"/>
    <s v="P30713858"/>
    <x v="0"/>
    <x v="21"/>
    <x v="21"/>
    <x v="21"/>
    <x v="2"/>
    <x v="2"/>
    <x v="2"/>
    <x v="3"/>
    <x v="3"/>
    <x v="2"/>
    <x v="2"/>
    <n v="2229.12"/>
    <n v="2229.12"/>
    <d v="1998-04-03T00:00:00"/>
    <d v="1998-04-03T00:00:00"/>
    <d v="2025-02-01T00:00:00"/>
    <d v="2025-02-01T00:00:00"/>
    <n v="48"/>
    <n v="48"/>
    <n v="27"/>
    <n v="27"/>
    <x v="1"/>
    <x v="1"/>
    <s v="30"/>
    <s v="30"/>
    <x v="2"/>
    <x v="2"/>
    <s v="30"/>
    <s v="30"/>
    <x v="0"/>
    <x v="0"/>
    <s v="7.74"/>
    <s v="7.74"/>
    <n v="8596.1299999999992"/>
    <n v="8564.0750000000007"/>
    <n v="8719.5619999999999"/>
    <n v="8750.0580000000009"/>
    <n v="8806.7569999999996"/>
    <n v="8837.5580000000009"/>
    <n v="11301.638999999999"/>
    <n v="11301.638999999999"/>
    <x v="0"/>
    <x v="0"/>
    <x v="0"/>
    <x v="0"/>
    <n v="1.1612985"/>
    <n v="1.1612985"/>
    <s v="11301.639"/>
    <s v="11301.639"/>
    <n v="-32.054999999998472"/>
    <n v="30.496000000001004"/>
    <n v="30.801000000001295"/>
    <n v="0"/>
  </r>
  <r>
    <x v="0"/>
    <s v="P30848341"/>
    <x v="0"/>
    <x v="0"/>
    <x v="0"/>
    <x v="0"/>
    <x v="0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7390.3739999999998"/>
    <n v="7390.3739999999998"/>
    <n v="7523.7637000000004"/>
    <n v="7523.7637000000004"/>
    <n v="7599.0010000000002"/>
    <n v="7599.0010000000002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1"/>
    <x v="1"/>
    <x v="1"/>
    <x v="1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7390.3739999999998"/>
    <n v="7390.3739999999998"/>
    <n v="7523.7637000000004"/>
    <n v="7523.7637000000004"/>
    <n v="7599.0010000000002"/>
    <n v="7599.0010000000002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2"/>
    <x v="2"/>
    <x v="2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7390.3739999999998"/>
    <n v="7390.3739999999998"/>
    <n v="7523.7637000000004"/>
    <n v="7523.7637000000004"/>
    <n v="7599.0010000000002"/>
    <n v="7599.0015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5.0000000010186341E-4"/>
    <n v="0"/>
  </r>
  <r>
    <x v="0"/>
    <s v="P30848341"/>
    <x v="0"/>
    <x v="3"/>
    <x v="3"/>
    <x v="3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7390.3739999999998"/>
    <n v="7390.3739999999998"/>
    <n v="7523.7637000000004"/>
    <n v="7523.7637000000004"/>
    <n v="7599.0015000000003"/>
    <n v="7599.0015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4"/>
    <x v="4"/>
    <x v="4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7390.3739999999998"/>
    <n v="7395.5883999999996"/>
    <n v="7523.7637000000004"/>
    <n v="7524.0950000000003"/>
    <n v="7599.0015000000003"/>
    <n v="7599.3360000000002"/>
    <n v="9070.1530000000002"/>
    <n v="9070.1530000000002"/>
    <x v="0"/>
    <x v="0"/>
    <x v="0"/>
    <x v="0"/>
    <n v="1.1895926999999999"/>
    <n v="1.1895926999999999"/>
    <s v="9070.153"/>
    <s v="9070.153"/>
    <n v="5.2143999999998414"/>
    <n v="0.33129999999982829"/>
    <n v="0.33449999999993452"/>
    <n v="0"/>
  </r>
  <r>
    <x v="0"/>
    <s v="P30848341"/>
    <x v="0"/>
    <x v="5"/>
    <x v="5"/>
    <x v="5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7395.5883999999996"/>
    <n v="6844.4110000000001"/>
    <n v="7524.0950000000003"/>
    <n v="6963.3249999999998"/>
    <n v="7599.3360000000002"/>
    <n v="7032.9584999999997"/>
    <n v="9070.1530000000002"/>
    <n v="9070.1530000000002"/>
    <x v="0"/>
    <x v="0"/>
    <x v="0"/>
    <x v="0"/>
    <n v="1.1895926999999999"/>
    <n v="1.1895926999999999"/>
    <s v="9070.153"/>
    <s v="9070.153"/>
    <n v="-551.17739999999958"/>
    <n v="-560.77000000000044"/>
    <n v="-566.37750000000051"/>
    <n v="0"/>
  </r>
  <r>
    <x v="0"/>
    <s v="P30848341"/>
    <x v="0"/>
    <x v="6"/>
    <x v="6"/>
    <x v="6"/>
    <x v="2"/>
    <x v="0"/>
    <x v="0"/>
    <x v="3"/>
    <x v="3"/>
    <x v="2"/>
    <x v="2"/>
    <n v="1756.08"/>
    <n v="1756.08"/>
    <d v="1997-08-25T00:00:00"/>
    <d v="1997-08-25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44.4110000000001"/>
    <n v="6870.03"/>
    <n v="6963.3249999999998"/>
    <n v="6990.1959999999999"/>
    <n v="7032.9584999999997"/>
    <n v="7060.0977000000003"/>
    <n v="9070.1530000000002"/>
    <n v="9070.1530000000002"/>
    <x v="0"/>
    <x v="0"/>
    <x v="0"/>
    <x v="0"/>
    <n v="1.1895926999999999"/>
    <n v="1.1895926999999999"/>
    <s v="9070.153"/>
    <s v="9070.153"/>
    <n v="25.618999999999687"/>
    <n v="26.871000000000095"/>
    <n v="27.139200000000528"/>
    <n v="0"/>
  </r>
  <r>
    <x v="0"/>
    <s v="P30848341"/>
    <x v="0"/>
    <x v="7"/>
    <x v="7"/>
    <x v="7"/>
    <x v="1"/>
    <x v="0"/>
    <x v="2"/>
    <x v="3"/>
    <x v="3"/>
    <x v="2"/>
    <x v="2"/>
    <n v="1756.08"/>
    <n v="1756.08"/>
    <d v="1997-08-25T00:00:00"/>
    <d v="1997-08-25T00:00:00"/>
    <d v="2025-01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70.03"/>
    <n v="6870.03"/>
    <n v="6990.1959999999999"/>
    <n v="6990.1959999999999"/>
    <n v="7060.0977000000003"/>
    <n v="7060.0977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8"/>
    <x v="8"/>
    <x v="8"/>
    <x v="2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70.03"/>
    <n v="6870.03"/>
    <n v="6990.1959999999999"/>
    <n v="6990.1959999999999"/>
    <n v="7060.0977000000003"/>
    <n v="7060.0977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x v="0"/>
    <s v="P30848341"/>
    <x v="0"/>
    <x v="9"/>
    <x v="9"/>
    <x v="9"/>
    <x v="2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70.03"/>
    <n v="6875.4520000000002"/>
    <n v="6990.1959999999999"/>
    <n v="6995.6196"/>
    <n v="7060.0977000000003"/>
    <n v="7065.5757000000003"/>
    <n v="9070.1530000000002"/>
    <n v="9070.1530000000002"/>
    <x v="0"/>
    <x v="0"/>
    <x v="0"/>
    <x v="0"/>
    <n v="1.1895926999999999"/>
    <n v="1.1895926999999999"/>
    <s v="9070.153"/>
    <s v="9070.153"/>
    <n v="5.4220000000004802"/>
    <n v="5.4236000000000786"/>
    <n v="5.4780000000000655"/>
    <n v="0"/>
  </r>
  <r>
    <x v="0"/>
    <s v="P30848341"/>
    <x v="0"/>
    <x v="10"/>
    <x v="10"/>
    <x v="10"/>
    <x v="2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75.4520000000002"/>
    <n v="6830.7617"/>
    <n v="6995.6196"/>
    <n v="6950.1480000000001"/>
    <n v="7065.5757000000003"/>
    <n v="7019.6494000000002"/>
    <n v="9070.1530000000002"/>
    <n v="9070.1530000000002"/>
    <x v="0"/>
    <x v="0"/>
    <x v="0"/>
    <x v="0"/>
    <n v="1.1895926999999999"/>
    <n v="1.1895926999999999"/>
    <s v="9070.153"/>
    <s v="9070.153"/>
    <n v="-44.690300000000207"/>
    <n v="-45.471599999999853"/>
    <n v="-45.926300000000083"/>
    <n v="0"/>
  </r>
  <r>
    <x v="0"/>
    <s v="P30848341"/>
    <x v="0"/>
    <x v="11"/>
    <x v="11"/>
    <x v="11"/>
    <x v="2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30.7617"/>
    <n v="6827.2950000000001"/>
    <n v="6950.1480000000001"/>
    <n v="6946.6206000000002"/>
    <n v="7019.6494000000002"/>
    <n v="7016.0870000000004"/>
    <n v="9070.1530000000002"/>
    <n v="9070.1530000000002"/>
    <x v="0"/>
    <x v="0"/>
    <x v="0"/>
    <x v="0"/>
    <n v="1.1895926999999999"/>
    <n v="1.1895926999999999"/>
    <s v="9070.153"/>
    <s v="9070.153"/>
    <n v="-3.4666999999999462"/>
    <n v="-3.5273999999999432"/>
    <n v="-3.5623999999997977"/>
    <n v="0"/>
  </r>
  <r>
    <x v="0"/>
    <s v="P30848341"/>
    <x v="0"/>
    <x v="12"/>
    <x v="12"/>
    <x v="12"/>
    <x v="2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27.2950000000001"/>
    <n v="6852.8490000000002"/>
    <n v="6946.6206000000002"/>
    <n v="6972.7579999999998"/>
    <n v="7016.0870000000004"/>
    <n v="7042.4853999999996"/>
    <n v="9070.1530000000002"/>
    <n v="9070.1530000000002"/>
    <x v="0"/>
    <x v="0"/>
    <x v="0"/>
    <x v="0"/>
    <n v="1.1895926999999999"/>
    <n v="1.1895926999999999"/>
    <s v="9070.153"/>
    <s v="9070.153"/>
    <n v="25.554000000000087"/>
    <n v="26.137399999999616"/>
    <n v="26.398399999999128"/>
    <n v="0"/>
  </r>
  <r>
    <x v="0"/>
    <s v="P30848341"/>
    <x v="0"/>
    <x v="13"/>
    <x v="13"/>
    <x v="13"/>
    <x v="2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70.1530000000002"/>
    <n v="9087.7139999999999"/>
    <x v="0"/>
    <x v="0"/>
    <x v="0"/>
    <x v="0"/>
    <n v="1.1895926999999999"/>
    <n v="1.1895926999999999"/>
    <s v="9070.153"/>
    <s v="9087.714"/>
    <n v="0"/>
    <n v="0"/>
    <n v="0"/>
    <n v="17.560999999999694"/>
  </r>
  <r>
    <x v="0"/>
    <s v="P30848341"/>
    <x v="0"/>
    <x v="14"/>
    <x v="14"/>
    <x v="14"/>
    <x v="2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5"/>
    <x v="15"/>
    <x v="15"/>
    <x v="2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6"/>
    <x v="16"/>
    <x v="16"/>
    <x v="2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7"/>
    <x v="17"/>
    <x v="17"/>
    <x v="1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8"/>
    <x v="18"/>
    <x v="18"/>
    <x v="3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19"/>
    <x v="19"/>
    <x v="19"/>
    <x v="4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x v="0"/>
    <s v="P30848341"/>
    <x v="0"/>
    <x v="20"/>
    <x v="20"/>
    <x v="20"/>
    <x v="2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52.8490000000002"/>
    <n v="6873.7690000000002"/>
    <n v="6972.7579999999998"/>
    <n v="6979.1464999999998"/>
    <n v="7042.4853999999996"/>
    <n v="7048.9380000000001"/>
    <n v="9087.7139999999999"/>
    <n v="9087.7139999999999"/>
    <x v="0"/>
    <x v="0"/>
    <x v="0"/>
    <x v="0"/>
    <n v="1.1895926999999999"/>
    <n v="1.1895926999999999"/>
    <s v="9087.714"/>
    <s v="9087.714"/>
    <n v="20.920000000000073"/>
    <n v="6.3885000000000218"/>
    <n v="6.4526000000005297"/>
    <n v="0"/>
  </r>
  <r>
    <x v="0"/>
    <s v="P30848341"/>
    <x v="0"/>
    <x v="21"/>
    <x v="21"/>
    <x v="21"/>
    <x v="2"/>
    <x v="2"/>
    <x v="2"/>
    <x v="3"/>
    <x v="3"/>
    <x v="2"/>
    <x v="2"/>
    <n v="1756.08"/>
    <n v="1756.08"/>
    <d v="1997-08-25T00:00:00"/>
    <d v="1997-08-25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5.42"/>
    <s v="5.42"/>
    <n v="6873.7690000000002"/>
    <n v="6848.1367"/>
    <n v="6979.1464999999998"/>
    <n v="7003.5550000000003"/>
    <n v="7048.9380000000001"/>
    <n v="7073.5910000000003"/>
    <n v="9087.7139999999999"/>
    <n v="9087.7139999999999"/>
    <x v="0"/>
    <x v="0"/>
    <x v="0"/>
    <x v="0"/>
    <n v="1.1895926999999999"/>
    <n v="1.1895926999999999"/>
    <s v="9087.714"/>
    <s v="9087.714"/>
    <n v="-25.632300000000214"/>
    <n v="24.408500000000458"/>
    <n v="24.653000000000247"/>
    <n v="0"/>
  </r>
  <r>
    <x v="0"/>
    <s v="P31482277"/>
    <x v="0"/>
    <x v="0"/>
    <x v="0"/>
    <x v="0"/>
    <x v="0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22.918634000000001"/>
    <n v="22.918634000000001"/>
    <n v="23.322906"/>
    <n v="23.322906"/>
    <n v="23.556137"/>
    <n v="23.556137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1"/>
    <x v="1"/>
    <x v="1"/>
    <x v="1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22.918634000000001"/>
    <n v="22.918634000000001"/>
    <n v="23.322906"/>
    <n v="23.322906"/>
    <n v="23.556137"/>
    <n v="23.556137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2"/>
    <x v="2"/>
    <x v="2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22.918634000000001"/>
    <n v="22.918634000000001"/>
    <n v="23.322906"/>
    <n v="23.322906"/>
    <n v="23.556137"/>
    <n v="23.556135000000001"/>
    <n v="4985.3339999999998"/>
    <n v="4985.3339999999998"/>
    <x v="0"/>
    <x v="0"/>
    <x v="0"/>
    <x v="0"/>
    <n v="1.0748551"/>
    <n v="1.0748551"/>
    <s v="4985.334"/>
    <s v="4985.334"/>
    <n v="0"/>
    <n v="0"/>
    <n v="-1.9999999985031991E-6"/>
    <n v="0"/>
  </r>
  <r>
    <x v="0"/>
    <s v="P31482277"/>
    <x v="0"/>
    <x v="3"/>
    <x v="3"/>
    <x v="3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22.918634000000001"/>
    <n v="22.918634000000001"/>
    <n v="23.322906"/>
    <n v="23.322906"/>
    <n v="23.556135000000001"/>
    <n v="23.556135000000001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4"/>
    <x v="4"/>
    <x v="4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22.918634000000001"/>
    <n v="22.934805000000001"/>
    <n v="23.322906"/>
    <n v="23.323934999999999"/>
    <n v="23.556135000000001"/>
    <n v="23.557172999999999"/>
    <n v="4985.3339999999998"/>
    <n v="4985.3339999999998"/>
    <x v="0"/>
    <x v="0"/>
    <x v="0"/>
    <x v="0"/>
    <n v="1.0748551"/>
    <n v="1.0748551"/>
    <s v="4985.334"/>
    <s v="4985.334"/>
    <n v="1.6170999999999935E-2"/>
    <n v="1.0289999999990584E-3"/>
    <n v="1.0379999999976519E-3"/>
    <n v="0"/>
  </r>
  <r>
    <x v="0"/>
    <s v="P31482277"/>
    <x v="0"/>
    <x v="5"/>
    <x v="5"/>
    <x v="5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22.934805000000001"/>
    <n v="21.219099"/>
    <n v="23.323934999999999"/>
    <n v="21.57912"/>
    <n v="23.557172999999999"/>
    <n v="21.794912"/>
    <n v="4985.3339999999998"/>
    <n v="4985.3339999999998"/>
    <x v="0"/>
    <x v="0"/>
    <x v="0"/>
    <x v="0"/>
    <n v="1.0748551"/>
    <n v="1.0748551"/>
    <s v="4985.334"/>
    <s v="4985.334"/>
    <n v="-1.7157060000000008"/>
    <n v="-1.7448149999999991"/>
    <n v="-1.7622609999999987"/>
    <n v="0"/>
  </r>
  <r>
    <x v="0"/>
    <s v="P31482277"/>
    <x v="0"/>
    <x v="6"/>
    <x v="6"/>
    <x v="6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21.219099"/>
    <n v="21.298522999999999"/>
    <n v="21.57912"/>
    <n v="21.662392000000001"/>
    <n v="21.794912"/>
    <n v="21.879014999999999"/>
    <n v="4985.3339999999998"/>
    <n v="4985.3339999999998"/>
    <x v="0"/>
    <x v="0"/>
    <x v="0"/>
    <x v="0"/>
    <n v="1.0748551"/>
    <n v="1.0748551"/>
    <s v="4985.334"/>
    <s v="4985.334"/>
    <n v="7.9423999999999495E-2"/>
    <n v="8.3272000000000901E-2"/>
    <n v="8.4102999999998929E-2"/>
    <n v="0"/>
  </r>
  <r>
    <x v="0"/>
    <s v="P31482277"/>
    <x v="0"/>
    <x v="7"/>
    <x v="7"/>
    <x v="7"/>
    <x v="1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8"/>
    <x v="8"/>
    <x v="8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9"/>
    <x v="9"/>
    <x v="9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x v="0"/>
    <s v="P31482277"/>
    <x v="0"/>
    <x v="10"/>
    <x v="10"/>
    <x v="10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21.298522999999999"/>
    <n v="21.160081999999999"/>
    <n v="21.662392000000001"/>
    <n v="21.521585000000002"/>
    <n v="21.879014999999999"/>
    <n v="21.736801"/>
    <n v="4985.3339999999998"/>
    <n v="4985.3339999999998"/>
    <x v="0"/>
    <x v="0"/>
    <x v="0"/>
    <x v="0"/>
    <n v="1.0748551"/>
    <n v="1.0748551"/>
    <s v="4985.334"/>
    <s v="4985.334"/>
    <n v="-0.13844100000000026"/>
    <n v="-0.14080699999999879"/>
    <n v="-0.14221399999999917"/>
    <n v="0"/>
  </r>
  <r>
    <x v="0"/>
    <s v="P31482277"/>
    <x v="0"/>
    <x v="11"/>
    <x v="11"/>
    <x v="11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21.160081999999999"/>
    <n v="19.792912000000001"/>
    <n v="21.521585000000002"/>
    <n v="20.131060000000002"/>
    <n v="21.736801"/>
    <n v="20.332370000000001"/>
    <n v="4985.3339999999998"/>
    <n v="4985.3339999999998"/>
    <x v="0"/>
    <x v="0"/>
    <x v="0"/>
    <x v="0"/>
    <n v="1.0748551"/>
    <n v="1.0748551"/>
    <s v="4985.334"/>
    <s v="4985.334"/>
    <n v="-1.367169999999998"/>
    <n v="-1.3905250000000002"/>
    <n v="-1.4044309999999989"/>
    <n v="0"/>
  </r>
  <r>
    <x v="0"/>
    <s v="P31482277"/>
    <x v="0"/>
    <x v="12"/>
    <x v="12"/>
    <x v="12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19.792912000000001"/>
    <n v="19.866997000000001"/>
    <n v="20.131060000000002"/>
    <n v="20.206804000000002"/>
    <n v="20.332370000000001"/>
    <n v="20.408873"/>
    <n v="4985.3339999999998"/>
    <n v="4985.3339999999998"/>
    <x v="0"/>
    <x v="0"/>
    <x v="0"/>
    <x v="0"/>
    <n v="1.0748551"/>
    <n v="1.0748551"/>
    <s v="4985.334"/>
    <s v="4985.334"/>
    <n v="7.4085000000000178E-2"/>
    <n v="7.5744000000000256E-2"/>
    <n v="7.6502999999998877E-2"/>
    <n v="0"/>
  </r>
  <r>
    <x v="0"/>
    <s v="P31482277"/>
    <x v="0"/>
    <x v="13"/>
    <x v="13"/>
    <x v="13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85.3339999999998"/>
    <n v="4992.6869999999999"/>
    <x v="0"/>
    <x v="0"/>
    <x v="0"/>
    <x v="0"/>
    <n v="1.0748551"/>
    <n v="1.0748551"/>
    <s v="4985.334"/>
    <s v="4992.687"/>
    <n v="0"/>
    <n v="0"/>
    <n v="0"/>
    <n v="7.3530000000000655"/>
  </r>
  <r>
    <x v="0"/>
    <s v="P31482277"/>
    <x v="0"/>
    <x v="14"/>
    <x v="14"/>
    <x v="14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5"/>
    <x v="15"/>
    <x v="15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6"/>
    <x v="16"/>
    <x v="16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7"/>
    <x v="17"/>
    <x v="17"/>
    <x v="1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8"/>
    <x v="18"/>
    <x v="18"/>
    <x v="3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19"/>
    <x v="19"/>
    <x v="19"/>
    <x v="4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x v="0"/>
    <s v="P31482277"/>
    <x v="0"/>
    <x v="20"/>
    <x v="20"/>
    <x v="20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19.866997000000001"/>
    <n v="19.911982999999999"/>
    <n v="20.206804000000002"/>
    <n v="20.209661000000001"/>
    <n v="20.408873"/>
    <n v="20.411757999999999"/>
    <n v="4992.6869999999999"/>
    <n v="4992.6869999999999"/>
    <x v="0"/>
    <x v="0"/>
    <x v="0"/>
    <x v="0"/>
    <n v="1.0748551"/>
    <n v="1.0748551"/>
    <s v="4992.687"/>
    <s v="4992.687"/>
    <n v="4.4985999999997972E-2"/>
    <n v="2.8569999999987772E-3"/>
    <n v="2.8849999999991383E-3"/>
    <n v="0"/>
  </r>
  <r>
    <x v="0"/>
    <s v="P31482277"/>
    <x v="0"/>
    <x v="21"/>
    <x v="21"/>
    <x v="21"/>
    <x v="2"/>
    <x v="0"/>
    <x v="0"/>
    <x v="0"/>
    <x v="0"/>
    <x v="1"/>
    <x v="1"/>
    <n v="735.3"/>
    <n v="735.3"/>
    <d v="1986-12-24T00:00:00"/>
    <d v="1986-12-24T00:00:00"/>
    <d v="2005-12-24T00:00:00"/>
    <d v="2005-12-24T00:00:00"/>
    <n v="19"/>
    <n v="19"/>
    <n v="56"/>
    <n v="56"/>
    <x v="1"/>
    <x v="1"/>
    <s v="NA"/>
    <s v="NA"/>
    <x v="0"/>
    <x v="0"/>
    <s v="NA"/>
    <s v="NA"/>
    <x v="0"/>
    <x v="0"/>
    <s v="6.45"/>
    <s v="6.45"/>
    <n v="19.911982999999999"/>
    <n v="19.837730000000001"/>
    <n v="20.209661000000001"/>
    <n v="20.280342000000001"/>
    <n v="20.411757999999999"/>
    <n v="20.483146999999999"/>
    <n v="4992.6869999999999"/>
    <n v="4992.6869999999999"/>
    <x v="0"/>
    <x v="0"/>
    <x v="0"/>
    <x v="0"/>
    <n v="1.0748551"/>
    <n v="1.0748551"/>
    <s v="4992.687"/>
    <s v="4992.687"/>
    <n v="-7.4252999999998792E-2"/>
    <n v="7.0681000000000438E-2"/>
    <n v="7.1388999999999925E-2"/>
    <n v="0"/>
  </r>
  <r>
    <x v="0"/>
    <s v="P31708553"/>
    <x v="0"/>
    <x v="0"/>
    <x v="0"/>
    <x v="0"/>
    <x v="0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18.03824"/>
    <n v="118.03824"/>
    <n v="120.24424999999999"/>
    <n v="120.24424999999999"/>
    <n v="121.44669"/>
    <n v="121.44669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1"/>
    <x v="1"/>
    <x v="1"/>
    <x v="1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18.03824"/>
    <n v="118.03824"/>
    <n v="120.24424999999999"/>
    <n v="120.24424999999999"/>
    <n v="121.44669"/>
    <n v="121.44669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2"/>
    <x v="2"/>
    <x v="2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18.03824"/>
    <n v="118.03824"/>
    <n v="120.24424999999999"/>
    <n v="120.24424999999999"/>
    <n v="121.44669"/>
    <n v="121.446686"/>
    <n v="283.14"/>
    <n v="283.14"/>
    <x v="0"/>
    <x v="0"/>
    <x v="0"/>
    <x v="0"/>
    <n v="1.0879858"/>
    <n v="1.0879858"/>
    <s v="283.14"/>
    <s v="283.14"/>
    <n v="0"/>
    <n v="0"/>
    <n v="-4.0000000041118255E-6"/>
    <n v="0"/>
  </r>
  <r>
    <x v="0"/>
    <s v="P31708553"/>
    <x v="0"/>
    <x v="3"/>
    <x v="3"/>
    <x v="3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18.03824"/>
    <n v="118.03824"/>
    <n v="120.24424999999999"/>
    <n v="120.24424999999999"/>
    <n v="121.446686"/>
    <n v="121.446686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4"/>
    <x v="4"/>
    <x v="4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18.03824"/>
    <n v="118.06904"/>
    <n v="120.24424999999999"/>
    <n v="120.246216"/>
    <n v="121.446686"/>
    <n v="121.44868"/>
    <n v="283.14"/>
    <n v="283.14"/>
    <x v="0"/>
    <x v="0"/>
    <x v="0"/>
    <x v="0"/>
    <n v="1.0879858"/>
    <n v="1.0879858"/>
    <s v="283.14"/>
    <s v="283.14"/>
    <n v="3.0799999999999272E-2"/>
    <n v="1.9660000000101263E-3"/>
    <n v="1.9939999999962765E-3"/>
    <n v="0"/>
  </r>
  <r>
    <x v="0"/>
    <s v="P31708553"/>
    <x v="0"/>
    <x v="5"/>
    <x v="5"/>
    <x v="5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18.06904"/>
    <n v="109.23653400000001"/>
    <n v="120.246216"/>
    <n v="111.25084"/>
    <n v="121.44868"/>
    <n v="112.36335"/>
    <n v="283.14"/>
    <n v="283.14"/>
    <x v="0"/>
    <x v="0"/>
    <x v="0"/>
    <x v="0"/>
    <n v="1.0879858"/>
    <n v="1.0879858"/>
    <s v="283.14"/>
    <s v="283.14"/>
    <n v="-8.8325059999999951"/>
    <n v="-8.9953760000000074"/>
    <n v="-9.085329999999999"/>
    <n v="0"/>
  </r>
  <r>
    <x v="0"/>
    <s v="P31708553"/>
    <x v="0"/>
    <x v="6"/>
    <x v="6"/>
    <x v="6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9.23653400000001"/>
    <n v="109.78136000000001"/>
    <n v="111.25084"/>
    <n v="111.78858"/>
    <n v="112.36335"/>
    <n v="112.90646"/>
    <n v="283.14"/>
    <n v="283.14"/>
    <x v="0"/>
    <x v="0"/>
    <x v="0"/>
    <x v="0"/>
    <n v="1.0879858"/>
    <n v="1.0879858"/>
    <s v="283.14"/>
    <s v="283.14"/>
    <n v="0.54482600000000048"/>
    <n v="0.53773999999999944"/>
    <n v="0.54310999999999865"/>
    <n v="0"/>
  </r>
  <r>
    <x v="0"/>
    <s v="P31708553"/>
    <x v="0"/>
    <x v="7"/>
    <x v="7"/>
    <x v="7"/>
    <x v="1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8"/>
    <x v="8"/>
    <x v="8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9"/>
    <x v="9"/>
    <x v="9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x v="0"/>
    <s v="P31708553"/>
    <x v="0"/>
    <x v="10"/>
    <x v="10"/>
    <x v="10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9.78136000000001"/>
    <n v="109.06778"/>
    <n v="111.78858"/>
    <n v="111.06196"/>
    <n v="112.90646"/>
    <n v="112.17258"/>
    <n v="283.14"/>
    <n v="283.14"/>
    <x v="0"/>
    <x v="0"/>
    <x v="0"/>
    <x v="0"/>
    <n v="1.0879858"/>
    <n v="1.0879858"/>
    <s v="283.14"/>
    <s v="283.14"/>
    <n v="-0.71358000000000743"/>
    <n v="-0.72661999999999694"/>
    <n v="-0.7338799999999992"/>
    <n v="0"/>
  </r>
  <r>
    <x v="0"/>
    <s v="P31708553"/>
    <x v="0"/>
    <x v="11"/>
    <x v="11"/>
    <x v="11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9.06778"/>
    <n v="106.034294"/>
    <n v="111.06196"/>
    <n v="107.97301"/>
    <n v="112.17258"/>
    <n v="109.052734"/>
    <n v="283.14"/>
    <n v="283.14"/>
    <x v="0"/>
    <x v="0"/>
    <x v="0"/>
    <x v="0"/>
    <n v="1.0879858"/>
    <n v="1.0879858"/>
    <s v="283.14"/>
    <s v="283.14"/>
    <n v="-3.0334859999999964"/>
    <n v="-3.088949999999997"/>
    <n v="-3.1198459999999955"/>
    <n v="0"/>
  </r>
  <r>
    <x v="0"/>
    <s v="P31708553"/>
    <x v="0"/>
    <x v="12"/>
    <x v="12"/>
    <x v="12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6.034294"/>
    <n v="106.56314999999999"/>
    <n v="107.97301"/>
    <n v="108.48332000000001"/>
    <n v="109.052734"/>
    <n v="109.56815"/>
    <n v="283.14"/>
    <n v="283.14"/>
    <x v="0"/>
    <x v="0"/>
    <x v="0"/>
    <x v="0"/>
    <n v="1.0879858"/>
    <n v="1.0879858"/>
    <s v="283.14"/>
    <s v="283.14"/>
    <n v="0.52885599999999044"/>
    <n v="0.51031000000000404"/>
    <n v="0.51541600000000187"/>
    <n v="0"/>
  </r>
  <r>
    <x v="0"/>
    <s v="P31708553"/>
    <x v="0"/>
    <x v="13"/>
    <x v="13"/>
    <x v="13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14"/>
    <n v="283.52999999999997"/>
    <x v="0"/>
    <x v="0"/>
    <x v="0"/>
    <x v="0"/>
    <n v="1.0879858"/>
    <n v="1.0879858"/>
    <s v="283.14"/>
    <s v="283.53"/>
    <n v="0"/>
    <n v="0"/>
    <n v="0"/>
    <n v="0.38999999999998636"/>
  </r>
  <r>
    <x v="0"/>
    <s v="P31708553"/>
    <x v="0"/>
    <x v="14"/>
    <x v="14"/>
    <x v="14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5"/>
    <x v="15"/>
    <x v="15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6"/>
    <x v="16"/>
    <x v="16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7"/>
    <x v="17"/>
    <x v="17"/>
    <x v="1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8"/>
    <x v="18"/>
    <x v="18"/>
    <x v="3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19"/>
    <x v="19"/>
    <x v="19"/>
    <x v="4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x v="0"/>
    <s v="P31708553"/>
    <x v="0"/>
    <x v="20"/>
    <x v="20"/>
    <x v="20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6.56314999999999"/>
    <n v="106.79809"/>
    <n v="108.48332000000001"/>
    <n v="108.49826"/>
    <n v="109.56815"/>
    <n v="109.58324"/>
    <n v="283.52999999999997"/>
    <n v="283.52999999999997"/>
    <x v="0"/>
    <x v="0"/>
    <x v="0"/>
    <x v="0"/>
    <n v="1.0879858"/>
    <n v="1.0879858"/>
    <s v="283.53"/>
    <s v="283.53"/>
    <n v="0.23494000000000881"/>
    <n v="1.4939999999995734E-2"/>
    <n v="1.5090000000000714E-2"/>
    <n v="0"/>
  </r>
  <r>
    <x v="0"/>
    <s v="P31708553"/>
    <x v="0"/>
    <x v="21"/>
    <x v="21"/>
    <x v="21"/>
    <x v="2"/>
    <x v="0"/>
    <x v="0"/>
    <x v="1"/>
    <x v="1"/>
    <x v="1"/>
    <x v="1"/>
    <n v="39"/>
    <n v="39"/>
    <d v="1983-06-30T00:00:00"/>
    <d v="1983-06-30T00:00:00"/>
    <d v="2013-06-30T00:00:00"/>
    <d v="2013-06-30T00:00:00"/>
    <n v="30"/>
    <n v="30"/>
    <n v="45"/>
    <n v="45"/>
    <x v="1"/>
    <x v="1"/>
    <s v="NA"/>
    <s v="NA"/>
    <x v="0"/>
    <x v="0"/>
    <s v="NA"/>
    <s v="NA"/>
    <x v="1"/>
    <x v="1"/>
    <s v="2.6"/>
    <s v="2.6"/>
    <n v="106.79809"/>
    <n v="106.268074"/>
    <n v="108.49826"/>
    <n v="108.97087000000001"/>
    <n v="109.58324"/>
    <n v="110.06058"/>
    <n v="283.52999999999997"/>
    <n v="283.52999999999997"/>
    <x v="0"/>
    <x v="0"/>
    <x v="0"/>
    <x v="0"/>
    <n v="1.0879858"/>
    <n v="1.0879858"/>
    <s v="283.53"/>
    <s v="283.53"/>
    <n v="-0.53001600000000337"/>
    <n v="0.47261000000000308"/>
    <n v="0.4773399999999981"/>
    <n v="0"/>
  </r>
  <r>
    <x v="0"/>
    <s v="P31771044"/>
    <x v="0"/>
    <x v="0"/>
    <x v="0"/>
    <x v="0"/>
    <x v="0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1"/>
    <x v="1"/>
    <x v="1"/>
    <x v="1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2"/>
    <x v="2"/>
    <x v="2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3"/>
    <x v="3"/>
    <x v="3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4"/>
    <x v="4"/>
    <x v="4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807.5495999999998"/>
    <n v="2809.5304999999998"/>
    <n v="2865.797"/>
    <n v="2865.9232999999999"/>
    <n v="2894.4549999999999"/>
    <n v="2894.5825"/>
    <n v="3225.6170000000002"/>
    <n v="3225.7593000000002"/>
    <x v="0"/>
    <x v="0"/>
    <x v="0"/>
    <x v="0"/>
    <n v="1.1144125"/>
    <n v="1.1144125"/>
    <s v="1208.2444"/>
    <s v="1208.2444"/>
    <n v="1.9809000000000196"/>
    <n v="0.12629999999990105"/>
    <n v="0.12750000000005457"/>
    <n v="0.14229999999997744"/>
  </r>
  <r>
    <x v="0"/>
    <s v="P31771044"/>
    <x v="0"/>
    <x v="5"/>
    <x v="5"/>
    <x v="5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809.5304999999998"/>
    <n v="2599.3552"/>
    <n v="2865.9232999999999"/>
    <n v="2651.5295000000001"/>
    <n v="2894.5825"/>
    <n v="2678.0450000000001"/>
    <n v="3225.7593000000002"/>
    <n v="2984.4465"/>
    <x v="0"/>
    <x v="0"/>
    <x v="0"/>
    <x v="0"/>
    <n v="1.1144125"/>
    <n v="1.1144125"/>
    <s v="1208.2444"/>
    <s v="1208.2444"/>
    <n v="-210.17529999999988"/>
    <n v="-214.39379999999983"/>
    <n v="-216.53749999999991"/>
    <n v="-241.31280000000015"/>
  </r>
  <r>
    <x v="0"/>
    <s v="P31771044"/>
    <x v="0"/>
    <x v="6"/>
    <x v="6"/>
    <x v="6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599.3552"/>
    <n v="2609.0846999999999"/>
    <n v="2651.5295000000001"/>
    <n v="2661.7617"/>
    <n v="2678.0450000000001"/>
    <n v="2688.3793999999998"/>
    <n v="2984.4465"/>
    <n v="2995.9636"/>
    <x v="0"/>
    <x v="0"/>
    <x v="0"/>
    <x v="0"/>
    <n v="1.1144125"/>
    <n v="1.1144125"/>
    <s v="1208.2444"/>
    <s v="1208.2444"/>
    <n v="9.7294999999999163"/>
    <n v="10.232199999999921"/>
    <n v="10.334399999999732"/>
    <n v="11.517100000000028"/>
  </r>
  <r>
    <x v="0"/>
    <s v="P31771044"/>
    <x v="0"/>
    <x v="7"/>
    <x v="7"/>
    <x v="7"/>
    <x v="1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8"/>
    <x v="8"/>
    <x v="8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9"/>
    <x v="9"/>
    <x v="9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x v="0"/>
    <s v="P31771044"/>
    <x v="0"/>
    <x v="10"/>
    <x v="10"/>
    <x v="10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609.0846999999999"/>
    <n v="2592.1257000000001"/>
    <n v="2661.7617"/>
    <n v="2644.4602"/>
    <n v="2688.3793999999998"/>
    <n v="2670.9047999999998"/>
    <n v="2995.9636"/>
    <n v="2976.4897000000001"/>
    <x v="0"/>
    <x v="0"/>
    <x v="0"/>
    <x v="0"/>
    <n v="1.1144125"/>
    <n v="1.1144125"/>
    <s v="1208.2444"/>
    <s v="1208.2444"/>
    <n v="-16.958999999999833"/>
    <n v="-17.301500000000033"/>
    <n v="-17.474600000000009"/>
    <n v="-19.473899999999958"/>
  </r>
  <r>
    <x v="0"/>
    <s v="P31771044"/>
    <x v="0"/>
    <x v="11"/>
    <x v="11"/>
    <x v="11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592.1257000000001"/>
    <n v="2573.8002999999999"/>
    <n v="2644.4602"/>
    <n v="2625.7649999999999"/>
    <n v="2670.9047999999998"/>
    <n v="2652.0225"/>
    <n v="2976.4897000000001"/>
    <n v="2955.4470000000001"/>
    <x v="0"/>
    <x v="0"/>
    <x v="0"/>
    <x v="0"/>
    <n v="1.1144125"/>
    <n v="1.1144125"/>
    <s v="1208.2444"/>
    <s v="1208.2444"/>
    <n v="-18.325400000000172"/>
    <n v="-18.695200000000114"/>
    <n v="-18.882299999999759"/>
    <n v="-21.042699999999968"/>
  </r>
  <r>
    <x v="0"/>
    <s v="P31771044"/>
    <x v="0"/>
    <x v="12"/>
    <x v="12"/>
    <x v="12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573.8002999999999"/>
    <n v="2583.4337999999998"/>
    <n v="2625.7649999999999"/>
    <n v="2635.6444999999999"/>
    <n v="2652.0225"/>
    <n v="2662.0010000000002"/>
    <n v="2955.4470000000001"/>
    <n v="2966.5671000000002"/>
    <x v="0"/>
    <x v="0"/>
    <x v="0"/>
    <x v="0"/>
    <n v="1.1144125"/>
    <n v="1.1144125"/>
    <s v="1208.2444"/>
    <s v="1208.2444"/>
    <n v="9.6334999999999127"/>
    <n v="9.8795000000000073"/>
    <n v="9.9785000000001673"/>
    <n v="11.120100000000093"/>
  </r>
  <r>
    <x v="0"/>
    <s v="P31771044"/>
    <x v="0"/>
    <x v="13"/>
    <x v="13"/>
    <x v="13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08.2444"/>
    <s v="1210.4136"/>
    <n v="0"/>
    <n v="0"/>
    <n v="0"/>
    <n v="0"/>
  </r>
  <r>
    <x v="0"/>
    <s v="P31771044"/>
    <x v="0"/>
    <x v="14"/>
    <x v="14"/>
    <x v="14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5"/>
    <x v="15"/>
    <x v="15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6"/>
    <x v="16"/>
    <x v="16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7"/>
    <x v="17"/>
    <x v="17"/>
    <x v="1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8"/>
    <x v="18"/>
    <x v="18"/>
    <x v="3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19"/>
    <x v="19"/>
    <x v="19"/>
    <x v="4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x v="0"/>
    <s v="P31771044"/>
    <x v="0"/>
    <x v="20"/>
    <x v="20"/>
    <x v="20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583.4337999999998"/>
    <n v="2589.2840000000001"/>
    <n v="2635.6444999999999"/>
    <n v="2636.0169999999998"/>
    <n v="2662.0010000000002"/>
    <n v="2662.3771999999999"/>
    <n v="2966.5671000000002"/>
    <n v="2966.9866000000002"/>
    <x v="0"/>
    <x v="0"/>
    <x v="0"/>
    <x v="0"/>
    <n v="1.1144125"/>
    <n v="1.1144125"/>
    <s v="1210.4136"/>
    <s v="1210.4136"/>
    <n v="5.8502000000003136"/>
    <n v="0.37249999999994543"/>
    <n v="0.37619999999969878"/>
    <n v="0.4194999999999709"/>
  </r>
  <r>
    <x v="0"/>
    <s v="P31771044"/>
    <x v="0"/>
    <x v="21"/>
    <x v="21"/>
    <x v="21"/>
    <x v="2"/>
    <x v="0"/>
    <x v="0"/>
    <x v="0"/>
    <x v="0"/>
    <x v="0"/>
    <x v="0"/>
    <n v="1893.12"/>
    <n v="1893.12"/>
    <d v="1994-10-28T00:00:00"/>
    <d v="1994-10-28T00:00:00"/>
    <d v="1998-06-28T00:00:00"/>
    <d v="1998-06-28T00:00:00"/>
    <n v="32"/>
    <n v="32"/>
    <n v="43"/>
    <n v="43"/>
    <x v="0"/>
    <x v="0"/>
    <s v="NA"/>
    <s v="NA"/>
    <x v="0"/>
    <x v="0"/>
    <s v="NA"/>
    <s v="NA"/>
    <x v="0"/>
    <x v="0"/>
    <s v="9.86"/>
    <s v="9.86"/>
    <n v="2589.2840000000001"/>
    <n v="2579.6284000000001"/>
    <n v="2636.0169999999998"/>
    <n v="2645.2363"/>
    <n v="2662.3771999999999"/>
    <n v="2671.6887000000002"/>
    <n v="2966.9866000000002"/>
    <n v="2977.3633"/>
    <x v="0"/>
    <x v="0"/>
    <x v="0"/>
    <x v="0"/>
    <n v="1.1144125"/>
    <n v="1.1144125"/>
    <s v="1210.4136"/>
    <s v="1210.4136"/>
    <n v="-9.6556000000000495"/>
    <n v="9.219300000000203"/>
    <n v="9.311500000000251"/>
    <n v="10.376699999999801"/>
  </r>
  <r>
    <x v="0"/>
    <s v="P31902302"/>
    <x v="0"/>
    <x v="0"/>
    <x v="0"/>
    <x v="0"/>
    <x v="0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1"/>
    <x v="1"/>
    <x v="1"/>
    <x v="1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2"/>
    <x v="2"/>
    <x v="2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3"/>
    <x v="3"/>
    <x v="3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4"/>
    <x v="4"/>
    <x v="4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544.9731000000002"/>
    <n v="2545.6372000000001"/>
    <n v="2599.1929"/>
    <n v="2599.2354"/>
    <n v="2625.1848"/>
    <n v="2625.2278000000001"/>
    <n v="3040.1543000000001"/>
    <n v="3040.2040000000002"/>
    <x v="0"/>
    <x v="0"/>
    <x v="0"/>
    <x v="0"/>
    <n v="1.1580725000000001"/>
    <n v="1.1580725000000001"/>
    <s v="624.97260000000006"/>
    <s v="624.97260000000006"/>
    <n v="0.66409999999996217"/>
    <n v="4.250000000001819E-2"/>
    <n v="4.3000000000120053E-2"/>
    <n v="4.9700000000029831E-2"/>
  </r>
  <r>
    <x v="0"/>
    <s v="P31902302"/>
    <x v="0"/>
    <x v="5"/>
    <x v="5"/>
    <x v="5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545.6372000000001"/>
    <n v="2355.2033999999999"/>
    <n v="2599.2354"/>
    <n v="2404.7917000000002"/>
    <n v="2625.2278000000001"/>
    <n v="2428.8395999999998"/>
    <n v="3040.2040000000002"/>
    <n v="2812.7721999999999"/>
    <x v="0"/>
    <x v="0"/>
    <x v="0"/>
    <x v="0"/>
    <n v="1.1580725000000001"/>
    <n v="1.1580725000000001"/>
    <s v="624.97260000000006"/>
    <s v="624.97260000000006"/>
    <n v="-190.43380000000025"/>
    <n v="-194.44369999999981"/>
    <n v="-196.38820000000032"/>
    <n v="-227.43180000000029"/>
  </r>
  <r>
    <x v="0"/>
    <s v="P31902302"/>
    <x v="0"/>
    <x v="6"/>
    <x v="6"/>
    <x v="6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55.2033999999999"/>
    <n v="2366.9499999999998"/>
    <n v="2404.7917000000002"/>
    <n v="2416.4155000000001"/>
    <n v="2428.8395999999998"/>
    <n v="2440.5796"/>
    <n v="2812.7721999999999"/>
    <n v="2826.3681999999999"/>
    <x v="0"/>
    <x v="0"/>
    <x v="0"/>
    <x v="0"/>
    <n v="1.1580725000000001"/>
    <n v="1.1580725000000001"/>
    <s v="624.97260000000006"/>
    <s v="624.97260000000006"/>
    <n v="11.746599999999944"/>
    <n v="11.623799999999846"/>
    <n v="11.740000000000236"/>
    <n v="13.596000000000004"/>
  </r>
  <r>
    <x v="0"/>
    <s v="P31902302"/>
    <x v="0"/>
    <x v="7"/>
    <x v="7"/>
    <x v="7"/>
    <x v="1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8"/>
    <x v="8"/>
    <x v="8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9"/>
    <x v="9"/>
    <x v="9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x v="0"/>
    <s v="P31902302"/>
    <x v="0"/>
    <x v="10"/>
    <x v="10"/>
    <x v="10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6.9499999999998"/>
    <n v="2351.5650000000001"/>
    <n v="2416.4155000000001"/>
    <n v="2400.7089999999998"/>
    <n v="2440.5796"/>
    <n v="2424.7159999999999"/>
    <n v="2826.3681999999999"/>
    <n v="2807.9969999999998"/>
    <x v="0"/>
    <x v="0"/>
    <x v="0"/>
    <x v="0"/>
    <n v="1.1580725000000001"/>
    <n v="1.1580725000000001"/>
    <s v="624.97260000000006"/>
    <s v="624.97260000000006"/>
    <n v="-15.384999999999764"/>
    <n v="-15.706500000000233"/>
    <n v="-15.863600000000133"/>
    <n v="-18.371200000000044"/>
  </r>
  <r>
    <x v="0"/>
    <s v="P31902302"/>
    <x v="0"/>
    <x v="11"/>
    <x v="11"/>
    <x v="11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51.5650000000001"/>
    <n v="2348.4841000000001"/>
    <n v="2400.7089999999998"/>
    <n v="2397.5639999999999"/>
    <n v="2424.7159999999999"/>
    <n v="2421.5396000000001"/>
    <n v="2807.9969999999998"/>
    <n v="2804.3180000000002"/>
    <x v="0"/>
    <x v="0"/>
    <x v="0"/>
    <x v="0"/>
    <n v="1.1580725000000001"/>
    <n v="1.1580725000000001"/>
    <s v="624.97260000000006"/>
    <s v="624.97260000000006"/>
    <n v="-3.0808999999999287"/>
    <n v="-3.1449999999999818"/>
    <n v="-3.1763999999998305"/>
    <n v="-3.6789999999996326"/>
  </r>
  <r>
    <x v="0"/>
    <s v="P31902302"/>
    <x v="0"/>
    <x v="12"/>
    <x v="12"/>
    <x v="12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48.4841000000001"/>
    <n v="2360.1975000000002"/>
    <n v="2397.5639999999999"/>
    <n v="2408.8955000000001"/>
    <n v="2421.5396000000001"/>
    <n v="2432.9843999999998"/>
    <n v="2804.3180000000002"/>
    <n v="2817.5722999999998"/>
    <x v="0"/>
    <x v="0"/>
    <x v="0"/>
    <x v="0"/>
    <n v="1.1580725000000001"/>
    <n v="1.1580725000000001"/>
    <s v="624.97260000000006"/>
    <s v="624.97260000000006"/>
    <n v="11.713400000000092"/>
    <n v="11.331500000000233"/>
    <n v="11.444799999999759"/>
    <n v="13.254299999999603"/>
  </r>
  <r>
    <x v="0"/>
    <s v="P31902302"/>
    <x v="0"/>
    <x v="13"/>
    <x v="13"/>
    <x v="13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4.97260000000006"/>
    <s v="626.052"/>
    <n v="0"/>
    <n v="0"/>
    <n v="0"/>
    <n v="0"/>
  </r>
  <r>
    <x v="0"/>
    <s v="P31902302"/>
    <x v="0"/>
    <x v="14"/>
    <x v="14"/>
    <x v="14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15"/>
    <x v="15"/>
    <x v="15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16"/>
    <x v="16"/>
    <x v="16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3999999998"/>
    <n v="2432.9845999999998"/>
    <n v="2817.5722999999998"/>
    <n v="2817.5725000000002"/>
    <x v="0"/>
    <x v="0"/>
    <x v="0"/>
    <x v="0"/>
    <n v="1.1580725000000001"/>
    <n v="1.1580725000000001"/>
    <s v="626.052"/>
    <s v="626.052"/>
    <n v="0"/>
    <n v="0"/>
    <n v="1.9999999994979589E-4"/>
    <n v="2.0000000040454324E-4"/>
  </r>
  <r>
    <x v="0"/>
    <s v="P31902302"/>
    <x v="0"/>
    <x v="17"/>
    <x v="17"/>
    <x v="17"/>
    <x v="1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5999999998"/>
    <n v="2432.9845999999998"/>
    <n v="2817.5725000000002"/>
    <n v="2817.5725000000002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18"/>
    <x v="18"/>
    <x v="18"/>
    <x v="3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5999999998"/>
    <n v="2432.9845999999998"/>
    <n v="2817.5725000000002"/>
    <n v="2817.5725000000002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19"/>
    <x v="19"/>
    <x v="19"/>
    <x v="4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0.1975000000002"/>
    <n v="2360.1975000000002"/>
    <n v="2408.8955000000001"/>
    <n v="2408.8955000000001"/>
    <n v="2432.9845999999998"/>
    <n v="2432.9845999999998"/>
    <n v="2817.5725000000002"/>
    <n v="2817.5725000000002"/>
    <x v="0"/>
    <x v="0"/>
    <x v="0"/>
    <x v="0"/>
    <n v="1.1580725000000001"/>
    <n v="1.1580725000000001"/>
    <s v="626.052"/>
    <s v="626.052"/>
    <n v="0"/>
    <n v="0"/>
    <n v="0"/>
    <n v="0"/>
  </r>
  <r>
    <x v="0"/>
    <s v="P31902302"/>
    <x v="0"/>
    <x v="20"/>
    <x v="20"/>
    <x v="20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0.1975000000002"/>
    <n v="2365.4011"/>
    <n v="2408.8955000000001"/>
    <n v="2409.2269999999999"/>
    <n v="2432.9845999999998"/>
    <n v="2433.3193000000001"/>
    <n v="2817.5725000000002"/>
    <n v="2817.9602"/>
    <x v="0"/>
    <x v="0"/>
    <x v="0"/>
    <x v="0"/>
    <n v="1.1580725000000001"/>
    <n v="1.1580725000000001"/>
    <s v="626.052"/>
    <s v="626.052"/>
    <n v="5.2035999999998239"/>
    <n v="0.33149999999977808"/>
    <n v="0.33470000000033906"/>
    <n v="0.3876999999997679"/>
  </r>
  <r>
    <x v="0"/>
    <s v="P31902302"/>
    <x v="0"/>
    <x v="21"/>
    <x v="21"/>
    <x v="21"/>
    <x v="2"/>
    <x v="0"/>
    <x v="0"/>
    <x v="2"/>
    <x v="2"/>
    <x v="0"/>
    <x v="0"/>
    <n v="246.96"/>
    <n v="246.96"/>
    <d v="1993-09-22T00:00:00"/>
    <d v="1993-09-22T00:00:00"/>
    <d v="2015-02-22T00:00:00"/>
    <d v="2015-02-22T00:00:00"/>
    <n v="49"/>
    <n v="49"/>
    <n v="26"/>
    <n v="26"/>
    <x v="0"/>
    <x v="0"/>
    <s v="NA"/>
    <s v="NA"/>
    <x v="0"/>
    <x v="0"/>
    <s v="NA"/>
    <s v="NA"/>
    <x v="0"/>
    <x v="0"/>
    <s v="0.84"/>
    <s v="0.84"/>
    <n v="2365.4011"/>
    <n v="2353.6619999999998"/>
    <n v="2409.2269999999999"/>
    <n v="2419.7217000000001"/>
    <n v="2433.3193000000001"/>
    <n v="2443.9189999999999"/>
    <n v="2817.9602"/>
    <n v="2830.2350000000001"/>
    <x v="0"/>
    <x v="0"/>
    <x v="0"/>
    <x v="0"/>
    <n v="1.1580725000000001"/>
    <n v="1.1580725000000001"/>
    <s v="626.052"/>
    <s v="626.052"/>
    <n v="-11.739100000000235"/>
    <n v="10.494700000000194"/>
    <n v="10.599699999999757"/>
    <n v="12.274800000000141"/>
  </r>
  <r>
    <x v="0"/>
    <s v="P31913313"/>
    <x v="0"/>
    <x v="0"/>
    <x v="0"/>
    <x v="0"/>
    <x v="0"/>
    <x v="0"/>
    <x v="0"/>
    <x v="0"/>
    <x v="0"/>
    <x v="2"/>
    <x v="2"/>
    <n v="1842"/>
    <n v="1842"/>
    <d v="1999-09-15T00:00:00"/>
    <d v="1999-09-15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725.9139999999998"/>
    <n v="6725.9139999999998"/>
    <n v="6830.3887000000004"/>
    <n v="6830.3887000000004"/>
    <n v="6898.6930000000002"/>
    <n v="6898.6930000000002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1"/>
    <x v="1"/>
    <x v="1"/>
    <x v="1"/>
    <x v="0"/>
    <x v="0"/>
    <x v="0"/>
    <x v="0"/>
    <x v="2"/>
    <x v="2"/>
    <n v="1842"/>
    <n v="1842"/>
    <d v="1999-09-15T00:00:00"/>
    <d v="1999-09-15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725.9139999999998"/>
    <n v="6725.9139999999998"/>
    <n v="6830.3887000000004"/>
    <n v="6830.3887000000004"/>
    <n v="6898.6930000000002"/>
    <n v="6898.6930000000002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2"/>
    <x v="2"/>
    <x v="2"/>
    <x v="2"/>
    <x v="0"/>
    <x v="0"/>
    <x v="0"/>
    <x v="0"/>
    <x v="2"/>
    <x v="2"/>
    <n v="1842"/>
    <n v="1842"/>
    <d v="1999-09-15T00:00:00"/>
    <d v="1999-09-15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725.9139999999998"/>
    <n v="6725.9139999999998"/>
    <n v="6830.3887000000004"/>
    <n v="6830.3887000000004"/>
    <n v="6898.6930000000002"/>
    <n v="6898.6923999999999"/>
    <n v="9007.3799999999992"/>
    <n v="9007.3799999999992"/>
    <x v="0"/>
    <x v="0"/>
    <x v="0"/>
    <x v="0"/>
    <n v="1.1820847999999999"/>
    <n v="1.1820847999999999"/>
    <s v="9007.38"/>
    <s v="9007.38"/>
    <n v="0"/>
    <n v="0"/>
    <n v="-6.0000000030413503E-4"/>
    <n v="0"/>
  </r>
  <r>
    <x v="0"/>
    <s v="P31913313"/>
    <x v="0"/>
    <x v="3"/>
    <x v="3"/>
    <x v="3"/>
    <x v="2"/>
    <x v="0"/>
    <x v="0"/>
    <x v="0"/>
    <x v="0"/>
    <x v="2"/>
    <x v="2"/>
    <n v="1842"/>
    <n v="1842"/>
    <d v="1999-09-15T00:00:00"/>
    <d v="1999-09-15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725.9139999999998"/>
    <n v="6725.9139999999998"/>
    <n v="6830.3887000000004"/>
    <n v="6830.3887000000004"/>
    <n v="6898.6923999999999"/>
    <n v="6898.6923999999999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4"/>
    <x v="4"/>
    <x v="4"/>
    <x v="2"/>
    <x v="0"/>
    <x v="0"/>
    <x v="0"/>
    <x v="0"/>
    <x v="2"/>
    <x v="2"/>
    <n v="1842"/>
    <n v="1842"/>
    <d v="1999-09-15T00:00:00"/>
    <d v="1999-09-15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725.9139999999998"/>
    <n v="6730.6597000000002"/>
    <n v="6830.3887000000004"/>
    <n v="6830.69"/>
    <n v="6898.6923999999999"/>
    <n v="6898.9966000000004"/>
    <n v="9007.3799999999992"/>
    <n v="9007.3799999999992"/>
    <x v="0"/>
    <x v="0"/>
    <x v="0"/>
    <x v="0"/>
    <n v="1.1820847999999999"/>
    <n v="1.1820847999999999"/>
    <s v="9007.38"/>
    <s v="9007.38"/>
    <n v="4.7457000000003973"/>
    <n v="0.30129999999917345"/>
    <n v="0.30420000000049185"/>
    <n v="0"/>
  </r>
  <r>
    <x v="0"/>
    <s v="P31913313"/>
    <x v="0"/>
    <x v="5"/>
    <x v="5"/>
    <x v="5"/>
    <x v="2"/>
    <x v="0"/>
    <x v="0"/>
    <x v="0"/>
    <x v="0"/>
    <x v="2"/>
    <x v="2"/>
    <n v="1842"/>
    <n v="1842"/>
    <d v="1999-09-15T00:00:00"/>
    <d v="1999-09-15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730.6597000000002"/>
    <n v="6229.4975999999997"/>
    <n v="6830.69"/>
    <n v="6322.0684000000001"/>
    <n v="6898.9966000000004"/>
    <n v="6385.2889999999998"/>
    <n v="9007.3799999999992"/>
    <n v="9007.3799999999992"/>
    <x v="0"/>
    <x v="0"/>
    <x v="0"/>
    <x v="0"/>
    <n v="1.1820847999999999"/>
    <n v="1.1820847999999999"/>
    <s v="9007.38"/>
    <s v="9007.38"/>
    <n v="-501.16210000000046"/>
    <n v="-508.62159999999949"/>
    <n v="-513.70760000000064"/>
    <n v="0"/>
  </r>
  <r>
    <x v="0"/>
    <s v="P31913313"/>
    <x v="0"/>
    <x v="6"/>
    <x v="6"/>
    <x v="6"/>
    <x v="2"/>
    <x v="0"/>
    <x v="0"/>
    <x v="0"/>
    <x v="0"/>
    <x v="2"/>
    <x v="2"/>
    <n v="1842"/>
    <n v="1842"/>
    <d v="1999-09-15T00:00:00"/>
    <d v="1999-09-15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29.4975999999997"/>
    <n v="6252.8149999999996"/>
    <n v="6322.0684000000001"/>
    <n v="6346.4650000000001"/>
    <n v="6385.2889999999998"/>
    <n v="6409.9290000000001"/>
    <n v="9007.3799999999992"/>
    <n v="9007.3799999999992"/>
    <x v="0"/>
    <x v="0"/>
    <x v="0"/>
    <x v="0"/>
    <n v="1.1820847999999999"/>
    <n v="1.1820847999999999"/>
    <s v="9007.38"/>
    <s v="9007.38"/>
    <n v="23.317399999999907"/>
    <n v="24.396600000000035"/>
    <n v="24.640000000000327"/>
    <n v="0"/>
  </r>
  <r>
    <x v="0"/>
    <s v="P31913313"/>
    <x v="0"/>
    <x v="7"/>
    <x v="7"/>
    <x v="7"/>
    <x v="1"/>
    <x v="0"/>
    <x v="2"/>
    <x v="0"/>
    <x v="0"/>
    <x v="2"/>
    <x v="2"/>
    <n v="1842"/>
    <n v="1842"/>
    <d v="1999-09-15T00:00:00"/>
    <d v="1999-09-15T00:00:00"/>
    <d v="2025-01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52.8149999999996"/>
    <n v="6252.8149999999996"/>
    <n v="6346.4650000000001"/>
    <n v="6346.4650000000001"/>
    <n v="6409.9290000000001"/>
    <n v="6409.9290000000001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8"/>
    <x v="8"/>
    <x v="8"/>
    <x v="2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52.8149999999996"/>
    <n v="6252.8149999999996"/>
    <n v="6346.4650000000001"/>
    <n v="6346.4650000000001"/>
    <n v="6409.9290000000001"/>
    <n v="6409.9290000000001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x v="0"/>
    <s v="P31913313"/>
    <x v="0"/>
    <x v="9"/>
    <x v="9"/>
    <x v="9"/>
    <x v="2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52.8149999999996"/>
    <n v="6258.9565000000002"/>
    <n v="6346.4650000000001"/>
    <n v="6352.6084000000001"/>
    <n v="6409.9290000000001"/>
    <n v="6416.1342999999997"/>
    <n v="9007.3799999999992"/>
    <n v="9007.3799999999992"/>
    <x v="0"/>
    <x v="0"/>
    <x v="0"/>
    <x v="0"/>
    <n v="1.1820847999999999"/>
    <n v="1.1820847999999999"/>
    <s v="9007.38"/>
    <s v="9007.38"/>
    <n v="6.141500000000633"/>
    <n v="6.1433999999999287"/>
    <n v="6.2052999999996246"/>
    <n v="0"/>
  </r>
  <r>
    <x v="0"/>
    <s v="P31913313"/>
    <x v="0"/>
    <x v="10"/>
    <x v="10"/>
    <x v="10"/>
    <x v="2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58.9565000000002"/>
    <n v="6218.2734"/>
    <n v="6352.6084000000001"/>
    <n v="6311.3163999999997"/>
    <n v="6416.1342999999997"/>
    <n v="6374.4296999999997"/>
    <n v="9007.3799999999992"/>
    <n v="9007.3799999999992"/>
    <x v="0"/>
    <x v="0"/>
    <x v="0"/>
    <x v="0"/>
    <n v="1.1820847999999999"/>
    <n v="1.1820847999999999"/>
    <s v="9007.38"/>
    <s v="9007.38"/>
    <n v="-40.683100000000195"/>
    <n v="-41.292000000000371"/>
    <n v="-41.704600000000028"/>
    <n v="0"/>
  </r>
  <r>
    <x v="0"/>
    <s v="P31913313"/>
    <x v="0"/>
    <x v="11"/>
    <x v="11"/>
    <x v="11"/>
    <x v="2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18.2734"/>
    <n v="6214.3774000000003"/>
    <n v="6311.3163999999997"/>
    <n v="6307.3620000000001"/>
    <n v="6374.4296999999997"/>
    <n v="6370.4354999999996"/>
    <n v="9007.3799999999992"/>
    <n v="9007.3799999999992"/>
    <x v="0"/>
    <x v="0"/>
    <x v="0"/>
    <x v="0"/>
    <n v="1.1820847999999999"/>
    <n v="1.1820847999999999"/>
    <s v="9007.38"/>
    <s v="9007.38"/>
    <n v="-3.8959999999997308"/>
    <n v="-3.9543999999996231"/>
    <n v="-3.9942000000000917"/>
    <n v="0"/>
  </r>
  <r>
    <x v="0"/>
    <s v="P31913313"/>
    <x v="0"/>
    <x v="12"/>
    <x v="12"/>
    <x v="12"/>
    <x v="2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14.3774000000003"/>
    <n v="6237.6377000000002"/>
    <n v="6307.3620000000001"/>
    <n v="6331.0937999999996"/>
    <n v="6370.4354999999996"/>
    <n v="6394.4049999999997"/>
    <n v="9007.3799999999992"/>
    <n v="9007.3799999999992"/>
    <x v="0"/>
    <x v="0"/>
    <x v="0"/>
    <x v="0"/>
    <n v="1.1820847999999999"/>
    <n v="1.1820847999999999"/>
    <s v="9007.38"/>
    <s v="9007.38"/>
    <n v="23.260299999999916"/>
    <n v="23.731799999999566"/>
    <n v="23.969500000000153"/>
    <n v="0"/>
  </r>
  <r>
    <x v="0"/>
    <s v="P31913313"/>
    <x v="0"/>
    <x v="13"/>
    <x v="13"/>
    <x v="13"/>
    <x v="2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07.3799999999992"/>
    <n v="9025.7999999999993"/>
    <x v="0"/>
    <x v="0"/>
    <x v="0"/>
    <x v="0"/>
    <n v="1.1820847999999999"/>
    <n v="1.1820847999999999"/>
    <s v="9007.38"/>
    <s v="9025.8"/>
    <n v="0"/>
    <n v="0"/>
    <n v="0"/>
    <n v="18.420000000000073"/>
  </r>
  <r>
    <x v="0"/>
    <s v="P31913313"/>
    <x v="0"/>
    <x v="14"/>
    <x v="14"/>
    <x v="14"/>
    <x v="2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5"/>
    <x v="15"/>
    <x v="15"/>
    <x v="2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6"/>
    <x v="16"/>
    <x v="16"/>
    <x v="2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7"/>
    <x v="17"/>
    <x v="17"/>
    <x v="1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8"/>
    <x v="18"/>
    <x v="18"/>
    <x v="3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19"/>
    <x v="19"/>
    <x v="19"/>
    <x v="4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x v="0"/>
    <s v="P31913313"/>
    <x v="0"/>
    <x v="20"/>
    <x v="20"/>
    <x v="20"/>
    <x v="2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37.6377000000002"/>
    <n v="6257.8813"/>
    <n v="6331.0937999999996"/>
    <n v="6338.1084000000001"/>
    <n v="6394.4049999999997"/>
    <n v="6401.4893000000002"/>
    <n v="9025.7999999999993"/>
    <n v="9025.7999999999993"/>
    <x v="0"/>
    <x v="0"/>
    <x v="0"/>
    <x v="0"/>
    <n v="1.1820847999999999"/>
    <n v="1.1820847999999999"/>
    <s v="9025.8"/>
    <s v="9025.8"/>
    <n v="20.243599999999788"/>
    <n v="7.0146000000004278"/>
    <n v="7.0843000000004395"/>
    <n v="0"/>
  </r>
  <r>
    <x v="0"/>
    <s v="P31913313"/>
    <x v="0"/>
    <x v="21"/>
    <x v="21"/>
    <x v="21"/>
    <x v="2"/>
    <x v="2"/>
    <x v="2"/>
    <x v="0"/>
    <x v="0"/>
    <x v="2"/>
    <x v="2"/>
    <n v="1842"/>
    <n v="1842"/>
    <d v="1999-09-15T00:00:00"/>
    <d v="1999-09-15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6.14"/>
    <s v="6.14"/>
    <n v="6257.8813"/>
    <n v="6234.5454"/>
    <n v="6338.1084000000001"/>
    <n v="6360.2754000000004"/>
    <n v="6401.4893000000002"/>
    <n v="6423.8783999999996"/>
    <n v="9025.7999999999993"/>
    <n v="9025.7999999999993"/>
    <x v="0"/>
    <x v="0"/>
    <x v="0"/>
    <x v="0"/>
    <n v="1.1820847999999999"/>
    <n v="1.1820847999999999"/>
    <s v="9025.8"/>
    <s v="9025.8"/>
    <n v="-23.335900000000038"/>
    <n v="22.167000000000371"/>
    <n v="22.389099999999416"/>
    <n v="0"/>
  </r>
  <r>
    <x v="0"/>
    <s v="P33011604"/>
    <x v="0"/>
    <x v="0"/>
    <x v="0"/>
    <x v="0"/>
    <x v="0"/>
    <x v="0"/>
    <x v="0"/>
    <x v="1"/>
    <x v="1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1"/>
    <x v="1"/>
    <x v="1"/>
    <x v="1"/>
    <x v="0"/>
    <x v="0"/>
    <x v="1"/>
    <x v="1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2"/>
    <x v="2"/>
    <x v="2"/>
    <x v="2"/>
    <x v="0"/>
    <x v="0"/>
    <x v="1"/>
    <x v="1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3"/>
    <x v="3"/>
    <x v="3"/>
    <x v="2"/>
    <x v="0"/>
    <x v="0"/>
    <x v="1"/>
    <x v="1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4"/>
    <x v="4"/>
    <x v="4"/>
    <x v="2"/>
    <x v="0"/>
    <x v="0"/>
    <x v="1"/>
    <x v="1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7514.55"/>
    <n v="47526.95"/>
    <n v="48497.97"/>
    <n v="48498.758000000002"/>
    <n v="48982.95"/>
    <n v="48983.745999999999"/>
    <n v="56270.46"/>
    <n v="56271.375"/>
    <x v="0"/>
    <x v="0"/>
    <x v="0"/>
    <x v="0"/>
    <n v="1.1487765000000001"/>
    <n v="1.1487765000000001"/>
    <s v="14747.473"/>
    <s v="14747.473"/>
    <n v="12.399999999994179"/>
    <n v="0.78800000000046566"/>
    <n v="0.79600000000209548"/>
    <n v="0.91500000000087311"/>
  </r>
  <r>
    <x v="0"/>
    <s v="P33011604"/>
    <x v="0"/>
    <x v="5"/>
    <x v="5"/>
    <x v="5"/>
    <x v="2"/>
    <x v="0"/>
    <x v="0"/>
    <x v="1"/>
    <x v="1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7526.95"/>
    <n v="43974.167999999998"/>
    <n v="48498.758000000002"/>
    <n v="44873.31"/>
    <n v="48983.745999999999"/>
    <n v="45322.042999999998"/>
    <n v="56271.375"/>
    <n v="52064.894999999997"/>
    <x v="0"/>
    <x v="0"/>
    <x v="0"/>
    <x v="0"/>
    <n v="1.1487765000000001"/>
    <n v="1.1487765000000001"/>
    <s v="14747.473"/>
    <s v="14747.473"/>
    <n v="-3552.7819999999992"/>
    <n v="-3625.448000000004"/>
    <n v="-3661.7030000000013"/>
    <n v="-4206.4800000000032"/>
  </r>
  <r>
    <x v="0"/>
    <s v="P33011604"/>
    <x v="0"/>
    <x v="6"/>
    <x v="6"/>
    <x v="6"/>
    <x v="2"/>
    <x v="0"/>
    <x v="0"/>
    <x v="1"/>
    <x v="1"/>
    <x v="2"/>
    <x v="2"/>
    <n v="2171.94"/>
    <n v="2171.94"/>
    <d v="1986-11-03T00:00:00"/>
    <d v="1986-11-03T00:00:00"/>
    <d v="2025-01-01T00:00:00"/>
    <d v="2025-01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3974.167999999998"/>
    <n v="44193.491999999998"/>
    <n v="44873.31"/>
    <n v="45090.21"/>
    <n v="45322.042999999998"/>
    <n v="45541.112999999998"/>
    <n v="52064.894999999997"/>
    <n v="52316.56"/>
    <x v="0"/>
    <x v="0"/>
    <x v="0"/>
    <x v="0"/>
    <n v="1.1487765000000001"/>
    <n v="1.1487765000000001"/>
    <s v="14747.473"/>
    <s v="14747.473"/>
    <n v="219.32400000000052"/>
    <n v="216.90000000000146"/>
    <n v="219.06999999999971"/>
    <n v="251.66500000000087"/>
  </r>
  <r>
    <x v="0"/>
    <s v="P33011604"/>
    <x v="0"/>
    <x v="7"/>
    <x v="7"/>
    <x v="7"/>
    <x v="1"/>
    <x v="0"/>
    <x v="2"/>
    <x v="1"/>
    <x v="1"/>
    <x v="2"/>
    <x v="2"/>
    <n v="2171.94"/>
    <n v="2171.94"/>
    <d v="1986-11-03T00:00:00"/>
    <d v="1986-11-03T00:00:00"/>
    <d v="2025-01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193.491999999998"/>
    <n v="44193.491999999998"/>
    <n v="45090.21"/>
    <n v="45090.21"/>
    <n v="45541.112999999998"/>
    <n v="45541.112999999998"/>
    <n v="52316.56"/>
    <n v="52316.5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8"/>
    <x v="8"/>
    <x v="8"/>
    <x v="2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193.491999999998"/>
    <n v="44193.491999999998"/>
    <n v="45090.21"/>
    <n v="45090.21"/>
    <n v="45541.112999999998"/>
    <n v="45541.112999999998"/>
    <n v="52316.56"/>
    <n v="52316.56"/>
    <x v="0"/>
    <x v="0"/>
    <x v="0"/>
    <x v="0"/>
    <n v="1.1487765000000001"/>
    <n v="1.1487765000000001"/>
    <s v="14747.473"/>
    <s v="14747.473"/>
    <n v="0"/>
    <n v="0"/>
    <n v="0"/>
    <n v="0"/>
  </r>
  <r>
    <x v="0"/>
    <s v="P33011604"/>
    <x v="0"/>
    <x v="9"/>
    <x v="9"/>
    <x v="9"/>
    <x v="2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193.491999999998"/>
    <n v="44200.332000000002"/>
    <n v="45090.21"/>
    <n v="45097.046999999999"/>
    <n v="45541.112999999998"/>
    <n v="45548.016000000003"/>
    <n v="52316.56"/>
    <n v="52324.491999999998"/>
    <x v="0"/>
    <x v="0"/>
    <x v="0"/>
    <x v="0"/>
    <n v="1.1487765000000001"/>
    <n v="1.1487765000000001"/>
    <s v="14747.473"/>
    <s v="14747.473"/>
    <n v="6.8400000000037835"/>
    <n v="6.8369999999995343"/>
    <n v="6.9030000000057044"/>
    <n v="7.9320000000006985"/>
  </r>
  <r>
    <x v="0"/>
    <s v="P33011604"/>
    <x v="0"/>
    <x v="10"/>
    <x v="10"/>
    <x v="10"/>
    <x v="2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200.332000000002"/>
    <n v="43913.03"/>
    <n v="45097.046999999999"/>
    <n v="44803.917999999998"/>
    <n v="45548.016000000003"/>
    <n v="45251.957000000002"/>
    <n v="52324.491999999998"/>
    <n v="51984.387000000002"/>
    <x v="0"/>
    <x v="0"/>
    <x v="0"/>
    <x v="0"/>
    <n v="1.1487765000000001"/>
    <n v="1.1487765000000001"/>
    <s v="14747.473"/>
    <s v="14747.473"/>
    <n v="-287.30200000000332"/>
    <n v="-293.12900000000081"/>
    <n v="-296.05900000000111"/>
    <n v="-340.10499999999593"/>
  </r>
  <r>
    <x v="0"/>
    <s v="P33011604"/>
    <x v="0"/>
    <x v="11"/>
    <x v="11"/>
    <x v="11"/>
    <x v="2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3913.03"/>
    <n v="43834.116999999998"/>
    <n v="44803.917999999998"/>
    <n v="44723.406000000003"/>
    <n v="45251.957000000002"/>
    <n v="45170.64"/>
    <n v="51984.387000000002"/>
    <n v="51890.972999999998"/>
    <x v="0"/>
    <x v="0"/>
    <x v="0"/>
    <x v="0"/>
    <n v="1.1487765000000001"/>
    <n v="1.1487765000000001"/>
    <s v="14747.473"/>
    <s v="14747.473"/>
    <n v="-78.913000000000466"/>
    <n v="-80.511999999995169"/>
    <n v="-81.317000000002736"/>
    <n v="-93.414000000004307"/>
  </r>
  <r>
    <x v="0"/>
    <s v="P33011604"/>
    <x v="0"/>
    <x v="12"/>
    <x v="12"/>
    <x v="12"/>
    <x v="2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3834.116999999998"/>
    <n v="44052.741999999998"/>
    <n v="44723.406000000003"/>
    <n v="44934.78"/>
    <n v="45170.64"/>
    <n v="45384.13"/>
    <n v="51890.972999999998"/>
    <n v="52136.222999999998"/>
    <x v="0"/>
    <x v="0"/>
    <x v="0"/>
    <x v="0"/>
    <n v="1.1487765000000001"/>
    <n v="1.1487765000000001"/>
    <s v="14747.473"/>
    <s v="14747.473"/>
    <n v="218.625"/>
    <n v="211.37399999999616"/>
    <n v="213.48999999999796"/>
    <n v="245.25"/>
  </r>
  <r>
    <x v="0"/>
    <s v="P33011604"/>
    <x v="0"/>
    <x v="13"/>
    <x v="13"/>
    <x v="13"/>
    <x v="2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47.473"/>
    <s v="14769.191"/>
    <n v="0"/>
    <n v="0"/>
    <n v="0"/>
    <n v="0"/>
  </r>
  <r>
    <x v="0"/>
    <s v="P33011604"/>
    <x v="0"/>
    <x v="14"/>
    <x v="14"/>
    <x v="14"/>
    <x v="2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15"/>
    <x v="15"/>
    <x v="15"/>
    <x v="2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16"/>
    <x v="16"/>
    <x v="16"/>
    <x v="2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2999999998"/>
    <n v="52136.226999999999"/>
    <x v="0"/>
    <x v="0"/>
    <x v="0"/>
    <x v="0"/>
    <n v="1.1487765000000001"/>
    <n v="1.1487765000000001"/>
    <s v="14769.191"/>
    <s v="14769.191"/>
    <n v="0"/>
    <n v="0"/>
    <n v="0"/>
    <n v="4.0000000008149073E-3"/>
  </r>
  <r>
    <x v="0"/>
    <s v="P33011604"/>
    <x v="0"/>
    <x v="17"/>
    <x v="17"/>
    <x v="17"/>
    <x v="1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6999999999"/>
    <n v="52136.226999999999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18"/>
    <x v="18"/>
    <x v="18"/>
    <x v="3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6999999999"/>
    <n v="52136.226999999999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19"/>
    <x v="19"/>
    <x v="19"/>
    <x v="4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052.741999999998"/>
    <n v="44052.741999999998"/>
    <n v="44934.78"/>
    <n v="44934.78"/>
    <n v="45384.13"/>
    <n v="45384.13"/>
    <n v="52136.226999999999"/>
    <n v="52136.226999999999"/>
    <x v="0"/>
    <x v="0"/>
    <x v="0"/>
    <x v="0"/>
    <n v="1.1487765000000001"/>
    <n v="1.1487765000000001"/>
    <s v="14769.191"/>
    <s v="14769.191"/>
    <n v="0"/>
    <n v="0"/>
    <n v="0"/>
    <n v="0"/>
  </r>
  <r>
    <x v="0"/>
    <s v="P33011604"/>
    <x v="0"/>
    <x v="20"/>
    <x v="20"/>
    <x v="20"/>
    <x v="2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052.741999999998"/>
    <n v="44156.675999999999"/>
    <n v="44934.78"/>
    <n v="44947.773000000001"/>
    <n v="45384.13"/>
    <n v="45397.25"/>
    <n v="52136.226999999999"/>
    <n v="52151.296999999999"/>
    <x v="0"/>
    <x v="0"/>
    <x v="0"/>
    <x v="0"/>
    <n v="1.1487765000000001"/>
    <n v="1.1487765000000001"/>
    <s v="14769.191"/>
    <s v="14769.191"/>
    <n v="103.93400000000111"/>
    <n v="12.993000000002212"/>
    <n v="13.120000000002619"/>
    <n v="15.069999999999709"/>
  </r>
  <r>
    <x v="0"/>
    <s v="P33011604"/>
    <x v="0"/>
    <x v="21"/>
    <x v="21"/>
    <x v="21"/>
    <x v="2"/>
    <x v="2"/>
    <x v="2"/>
    <x v="1"/>
    <x v="1"/>
    <x v="2"/>
    <x v="2"/>
    <n v="2171.94"/>
    <n v="2171.94"/>
    <d v="1986-11-03T00:00:00"/>
    <d v="1986-11-03T00:00:00"/>
    <d v="2025-02-01T00:00:00"/>
    <d v="2025-02-01T00:00:00"/>
    <n v="53"/>
    <n v="53"/>
    <n v="22"/>
    <n v="22"/>
    <x v="0"/>
    <x v="0"/>
    <s v="NA"/>
    <s v="NA"/>
    <x v="0"/>
    <x v="0"/>
    <s v="NA"/>
    <s v="NA"/>
    <x v="0"/>
    <x v="0"/>
    <s v="6.83"/>
    <s v="6.83"/>
    <n v="44156.675999999999"/>
    <n v="43937.535000000003"/>
    <n v="44947.773000000001"/>
    <n v="45143.561999999998"/>
    <n v="45397.25"/>
    <n v="45595"/>
    <n v="52151.296999999999"/>
    <n v="52378.464999999997"/>
    <x v="0"/>
    <x v="0"/>
    <x v="0"/>
    <x v="0"/>
    <n v="1.1487765000000001"/>
    <n v="1.1487765000000001"/>
    <s v="14769.191"/>
    <s v="14769.191"/>
    <n v="-219.14099999999598"/>
    <n v="195.78899999999703"/>
    <n v="197.75"/>
    <n v="227.16799999999785"/>
  </r>
  <r>
    <x v="0"/>
    <s v="P33879027"/>
    <x v="0"/>
    <x v="0"/>
    <x v="0"/>
    <x v="0"/>
    <x v="0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1"/>
    <x v="1"/>
    <x v="1"/>
    <x v="1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2"/>
    <x v="2"/>
    <x v="2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3"/>
    <x v="3"/>
    <x v="3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4"/>
    <x v="4"/>
    <x v="4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2556.055"/>
    <n v="22571.97"/>
    <n v="22916.625"/>
    <n v="22917.634999999998"/>
    <n v="23145.791000000001"/>
    <n v="23146.81"/>
    <n v="25793.958999999999"/>
    <n v="25795.096000000001"/>
    <x v="0"/>
    <x v="0"/>
    <x v="0"/>
    <x v="0"/>
    <n v="1.1144125"/>
    <n v="1.1144125"/>
    <s v="15693.469"/>
    <s v="15693.469"/>
    <n v="15.915000000000873"/>
    <n v="1.0099999999983993"/>
    <n v="1.0190000000002328"/>
    <n v="1.1370000000024447"/>
  </r>
  <r>
    <x v="0"/>
    <s v="P33879027"/>
    <x v="0"/>
    <x v="5"/>
    <x v="5"/>
    <x v="5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2571.97"/>
    <n v="20886.54"/>
    <n v="22917.634999999998"/>
    <n v="21206.377"/>
    <n v="23146.81"/>
    <n v="21418.440999999999"/>
    <n v="25795.096000000001"/>
    <n v="23868.978999999999"/>
    <x v="0"/>
    <x v="0"/>
    <x v="0"/>
    <x v="0"/>
    <n v="1.1144125"/>
    <n v="1.1144125"/>
    <s v="15693.469"/>
    <s v="15693.469"/>
    <n v="-1685.4300000000003"/>
    <n v="-1711.257999999998"/>
    <n v="-1728.3690000000024"/>
    <n v="-1926.117000000002"/>
  </r>
  <r>
    <x v="0"/>
    <s v="P33879027"/>
    <x v="0"/>
    <x v="6"/>
    <x v="6"/>
    <x v="6"/>
    <x v="2"/>
    <x v="0"/>
    <x v="0"/>
    <x v="3"/>
    <x v="3"/>
    <x v="2"/>
    <x v="2"/>
    <n v="2182.6799999999998"/>
    <n v="2182.6799999999998"/>
    <d v="1984-01-22T00:00:00"/>
    <d v="1984-01-22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886.54"/>
    <n v="20964.717000000001"/>
    <n v="21206.377"/>
    <n v="21288.21"/>
    <n v="21418.440999999999"/>
    <n v="21501.094000000001"/>
    <n v="23868.978999999999"/>
    <n v="23961.088"/>
    <x v="0"/>
    <x v="0"/>
    <x v="0"/>
    <x v="0"/>
    <n v="1.1144125"/>
    <n v="1.1144125"/>
    <s v="15693.469"/>
    <s v="15693.469"/>
    <n v="78.17699999999968"/>
    <n v="81.832999999998719"/>
    <n v="82.653000000002066"/>
    <n v="92.109000000000378"/>
  </r>
  <r>
    <x v="0"/>
    <s v="P33879027"/>
    <x v="0"/>
    <x v="7"/>
    <x v="7"/>
    <x v="7"/>
    <x v="1"/>
    <x v="0"/>
    <x v="2"/>
    <x v="3"/>
    <x v="3"/>
    <x v="2"/>
    <x v="2"/>
    <n v="2182.6799999999998"/>
    <n v="2182.6799999999998"/>
    <d v="1984-01-22T00:00:00"/>
    <d v="1984-01-22T00:00:00"/>
    <d v="2025-01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964.717000000001"/>
    <n v="20964.717000000001"/>
    <n v="21288.21"/>
    <n v="21288.21"/>
    <n v="21501.094000000001"/>
    <n v="21501.094000000001"/>
    <n v="23961.088"/>
    <n v="23961.088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8"/>
    <x v="8"/>
    <x v="8"/>
    <x v="2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964.717000000001"/>
    <n v="20964.717000000001"/>
    <n v="21288.21"/>
    <n v="21288.21"/>
    <n v="21501.094000000001"/>
    <n v="21501.094000000001"/>
    <n v="23961.088"/>
    <n v="23961.088"/>
    <x v="0"/>
    <x v="0"/>
    <x v="0"/>
    <x v="0"/>
    <n v="1.1144125"/>
    <n v="1.1144125"/>
    <s v="15693.469"/>
    <s v="15693.469"/>
    <n v="0"/>
    <n v="0"/>
    <n v="0"/>
    <n v="0"/>
  </r>
  <r>
    <x v="0"/>
    <s v="P33879027"/>
    <x v="0"/>
    <x v="9"/>
    <x v="9"/>
    <x v="9"/>
    <x v="2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964.717000000001"/>
    <n v="20973.125"/>
    <n v="21288.21"/>
    <n v="21296.62"/>
    <n v="21501.094000000001"/>
    <n v="21509.585999999999"/>
    <n v="23961.088"/>
    <n v="23970.55"/>
    <x v="0"/>
    <x v="0"/>
    <x v="0"/>
    <x v="0"/>
    <n v="1.1144125"/>
    <n v="1.1144125"/>
    <s v="15693.469"/>
    <s v="15693.469"/>
    <n v="8.407999999999447"/>
    <n v="8.4099999999998545"/>
    <n v="8.4919999999983702"/>
    <n v="9.4619999999995343"/>
  </r>
  <r>
    <x v="0"/>
    <s v="P33879027"/>
    <x v="0"/>
    <x v="10"/>
    <x v="10"/>
    <x v="10"/>
    <x v="2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973.125"/>
    <n v="20836.8"/>
    <n v="21296.62"/>
    <n v="21158.190999999999"/>
    <n v="21509.585999999999"/>
    <n v="21369.773000000001"/>
    <n v="23970.55"/>
    <n v="23814.741999999998"/>
    <x v="0"/>
    <x v="0"/>
    <x v="0"/>
    <x v="0"/>
    <n v="1.1144125"/>
    <n v="1.1144125"/>
    <s v="15693.469"/>
    <s v="15693.469"/>
    <n v="-136.32500000000073"/>
    <n v="-138.42900000000009"/>
    <n v="-139.81299999999828"/>
    <n v="-155.8080000000009"/>
  </r>
  <r>
    <x v="0"/>
    <s v="P33879027"/>
    <x v="0"/>
    <x v="11"/>
    <x v="11"/>
    <x v="11"/>
    <x v="2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836.8"/>
    <n v="20689.490000000002"/>
    <n v="21158.190999999999"/>
    <n v="21008.611000000001"/>
    <n v="21369.773000000001"/>
    <n v="21218.697"/>
    <n v="23814.741999999998"/>
    <n v="23646.383000000002"/>
    <x v="0"/>
    <x v="0"/>
    <x v="0"/>
    <x v="0"/>
    <n v="1.1144125"/>
    <n v="1.1144125"/>
    <s v="15693.469"/>
    <s v="15693.469"/>
    <n v="-147.30999999999767"/>
    <n v="-149.57999999999811"/>
    <n v="-151.07600000000093"/>
    <n v="-168.35899999999674"/>
  </r>
  <r>
    <x v="0"/>
    <s v="P33879027"/>
    <x v="0"/>
    <x v="12"/>
    <x v="12"/>
    <x v="12"/>
    <x v="2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689.490000000002"/>
    <n v="20766.932000000001"/>
    <n v="21008.611000000001"/>
    <n v="21087.657999999999"/>
    <n v="21218.697"/>
    <n v="21298.535"/>
    <n v="23646.383000000002"/>
    <n v="23735.355"/>
    <x v="0"/>
    <x v="0"/>
    <x v="0"/>
    <x v="0"/>
    <n v="1.1144125"/>
    <n v="1.1144125"/>
    <s v="15693.469"/>
    <s v="15693.469"/>
    <n v="77.441999999999098"/>
    <n v="79.046999999998661"/>
    <n v="79.837999999999738"/>
    <n v="88.971999999997934"/>
  </r>
  <r>
    <x v="0"/>
    <s v="P33879027"/>
    <x v="0"/>
    <x v="13"/>
    <x v="13"/>
    <x v="13"/>
    <x v="2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693.469"/>
    <s v="15715.296"/>
    <n v="0"/>
    <n v="0"/>
    <n v="0"/>
    <n v="0"/>
  </r>
  <r>
    <x v="0"/>
    <s v="P33879027"/>
    <x v="0"/>
    <x v="14"/>
    <x v="14"/>
    <x v="14"/>
    <x v="2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15"/>
    <x v="15"/>
    <x v="15"/>
    <x v="2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16"/>
    <x v="16"/>
    <x v="16"/>
    <x v="2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5"/>
    <n v="23735.353999999999"/>
    <x v="0"/>
    <x v="0"/>
    <x v="0"/>
    <x v="0"/>
    <n v="1.1144125"/>
    <n v="1.1144125"/>
    <s v="15715.296"/>
    <s v="15715.296"/>
    <n v="0"/>
    <n v="0"/>
    <n v="0"/>
    <n v="-1.0000000002037268E-3"/>
  </r>
  <r>
    <x v="0"/>
    <s v="P33879027"/>
    <x v="0"/>
    <x v="17"/>
    <x v="17"/>
    <x v="17"/>
    <x v="1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3999999999"/>
    <n v="23735.353999999999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18"/>
    <x v="18"/>
    <x v="18"/>
    <x v="3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3999999999"/>
    <n v="23735.353999999999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19"/>
    <x v="19"/>
    <x v="19"/>
    <x v="4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766.932000000001"/>
    <n v="20766.932000000001"/>
    <n v="21087.657999999999"/>
    <n v="21087.657999999999"/>
    <n v="21298.535"/>
    <n v="21298.535"/>
    <n v="23735.353999999999"/>
    <n v="23735.353999999999"/>
    <x v="0"/>
    <x v="0"/>
    <x v="0"/>
    <x v="0"/>
    <n v="1.1144125"/>
    <n v="1.1144125"/>
    <s v="15715.296"/>
    <s v="15715.296"/>
    <n v="0"/>
    <n v="0"/>
    <n v="0"/>
    <n v="0"/>
  </r>
  <r>
    <x v="0"/>
    <s v="P33879027"/>
    <x v="0"/>
    <x v="20"/>
    <x v="20"/>
    <x v="20"/>
    <x v="2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766.932000000001"/>
    <n v="20822.333999999999"/>
    <n v="21087.657999999999"/>
    <n v="21099.018"/>
    <n v="21298.535"/>
    <n v="21310.008000000002"/>
    <n v="23735.353999999999"/>
    <n v="23748.138999999999"/>
    <x v="0"/>
    <x v="0"/>
    <x v="0"/>
    <x v="0"/>
    <n v="1.1144125"/>
    <n v="1.1144125"/>
    <s v="15715.296"/>
    <s v="15715.296"/>
    <n v="55.401999999998225"/>
    <n v="11.360000000000582"/>
    <n v="11.473000000001775"/>
    <n v="12.784999999999854"/>
  </r>
  <r>
    <x v="0"/>
    <s v="P33879027"/>
    <x v="0"/>
    <x v="21"/>
    <x v="21"/>
    <x v="21"/>
    <x v="2"/>
    <x v="2"/>
    <x v="2"/>
    <x v="3"/>
    <x v="3"/>
    <x v="2"/>
    <x v="2"/>
    <n v="2182.6799999999998"/>
    <n v="2182.6799999999998"/>
    <d v="1984-01-22T00:00:00"/>
    <d v="1984-01-22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8.46"/>
    <s v="8.46"/>
    <n v="20822.333999999999"/>
    <n v="20744.686000000002"/>
    <n v="21099.018"/>
    <n v="21172.809000000001"/>
    <n v="21310.008000000002"/>
    <n v="21384.537"/>
    <n v="23748.138999999999"/>
    <n v="23831.195"/>
    <x v="0"/>
    <x v="0"/>
    <x v="0"/>
    <x v="0"/>
    <n v="1.1144125"/>
    <n v="1.1144125"/>
    <s v="15715.296"/>
    <s v="15715.296"/>
    <n v="-77.64799999999741"/>
    <n v="73.791000000001077"/>
    <n v="74.528999999998632"/>
    <n v="83.056000000000495"/>
  </r>
  <r>
    <x v="0"/>
    <s v="P34082307"/>
    <x v="0"/>
    <x v="0"/>
    <x v="0"/>
    <x v="0"/>
    <x v="0"/>
    <x v="0"/>
    <x v="0"/>
    <x v="0"/>
    <x v="0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8111.213"/>
    <n v="18111.213"/>
    <n v="18404.263999999999"/>
    <n v="18404.263999999999"/>
    <n v="18588.305"/>
    <n v="18588.305"/>
    <n v="20847.923999999999"/>
    <n v="20847.923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1"/>
    <x v="1"/>
    <x v="1"/>
    <x v="1"/>
    <x v="0"/>
    <x v="0"/>
    <x v="0"/>
    <x v="0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8111.213"/>
    <n v="18111.213"/>
    <n v="18404.263999999999"/>
    <n v="18404.263999999999"/>
    <n v="18588.305"/>
    <n v="18588.305"/>
    <n v="20847.923999999999"/>
    <n v="20847.923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2"/>
    <x v="2"/>
    <x v="2"/>
    <x v="2"/>
    <x v="0"/>
    <x v="0"/>
    <x v="0"/>
    <x v="0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8111.213"/>
    <n v="18111.213"/>
    <n v="18404.263999999999"/>
    <n v="18404.263999999999"/>
    <n v="18588.305"/>
    <n v="18588.307000000001"/>
    <n v="20847.923999999999"/>
    <n v="20847.923999999999"/>
    <x v="0"/>
    <x v="0"/>
    <x v="0"/>
    <x v="0"/>
    <n v="1.1215613"/>
    <n v="1.1215613"/>
    <s v="12166.176"/>
    <s v="12166.176"/>
    <n v="0"/>
    <n v="0"/>
    <n v="2.0000000004074536E-3"/>
    <n v="0"/>
  </r>
  <r>
    <x v="0"/>
    <s v="P34082307"/>
    <x v="0"/>
    <x v="3"/>
    <x v="3"/>
    <x v="3"/>
    <x v="2"/>
    <x v="0"/>
    <x v="0"/>
    <x v="0"/>
    <x v="0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8111.213"/>
    <n v="18111.213"/>
    <n v="18404.263999999999"/>
    <n v="18404.263999999999"/>
    <n v="18588.307000000001"/>
    <n v="18588.307000000001"/>
    <n v="20847.923999999999"/>
    <n v="20847.923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4"/>
    <x v="4"/>
    <x v="4"/>
    <x v="2"/>
    <x v="0"/>
    <x v="0"/>
    <x v="0"/>
    <x v="0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8111.213"/>
    <n v="18123.991999999998"/>
    <n v="18404.263999999999"/>
    <n v="18405.074000000001"/>
    <n v="18588.307000000001"/>
    <n v="18589.125"/>
    <n v="20847.923999999999"/>
    <n v="20848.842000000001"/>
    <x v="0"/>
    <x v="0"/>
    <x v="0"/>
    <x v="0"/>
    <n v="1.1215613"/>
    <n v="1.1215613"/>
    <s v="12166.176"/>
    <s v="12166.176"/>
    <n v="12.778999999998632"/>
    <n v="0.81000000000130967"/>
    <n v="0.81799999999930151"/>
    <n v="0.9180000000014843"/>
  </r>
  <r>
    <x v="0"/>
    <s v="P34082307"/>
    <x v="0"/>
    <x v="5"/>
    <x v="5"/>
    <x v="5"/>
    <x v="2"/>
    <x v="0"/>
    <x v="0"/>
    <x v="0"/>
    <x v="0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8123.991999999998"/>
    <n v="16770.62"/>
    <n v="18405.074000000001"/>
    <n v="17030.697"/>
    <n v="18589.125"/>
    <n v="17201.004000000001"/>
    <n v="20848.842000000001"/>
    <n v="19291.98"/>
    <x v="0"/>
    <x v="0"/>
    <x v="0"/>
    <x v="0"/>
    <n v="1.1215613"/>
    <n v="1.1215613"/>
    <s v="12166.176"/>
    <s v="12166.176"/>
    <n v="-1353.3719999999994"/>
    <n v="-1374.3770000000004"/>
    <n v="-1388.1209999999992"/>
    <n v="-1556.862000000001"/>
  </r>
  <r>
    <x v="0"/>
    <s v="P34082307"/>
    <x v="0"/>
    <x v="6"/>
    <x v="6"/>
    <x v="6"/>
    <x v="2"/>
    <x v="0"/>
    <x v="0"/>
    <x v="0"/>
    <x v="0"/>
    <x v="2"/>
    <x v="2"/>
    <n v="1731.84"/>
    <n v="1731.84"/>
    <d v="1985-04-29T00:00:00"/>
    <d v="1985-04-29T00:00:00"/>
    <d v="2025-01-01T00:00:00"/>
    <d v="2025-01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770.62"/>
    <n v="16833.39"/>
    <n v="17030.697"/>
    <n v="17096.418000000001"/>
    <n v="17201.004000000001"/>
    <n v="17267.383000000002"/>
    <n v="19291.98"/>
    <n v="19366.425999999999"/>
    <x v="0"/>
    <x v="0"/>
    <x v="0"/>
    <x v="0"/>
    <n v="1.1215613"/>
    <n v="1.1215613"/>
    <s v="12166.176"/>
    <s v="12166.176"/>
    <n v="62.770000000000437"/>
    <n v="65.721000000001368"/>
    <n v="66.379000000000815"/>
    <n v="74.445999999999913"/>
  </r>
  <r>
    <x v="0"/>
    <s v="P34082307"/>
    <x v="0"/>
    <x v="7"/>
    <x v="7"/>
    <x v="7"/>
    <x v="1"/>
    <x v="0"/>
    <x v="2"/>
    <x v="0"/>
    <x v="0"/>
    <x v="2"/>
    <x v="2"/>
    <n v="1731.84"/>
    <n v="1731.84"/>
    <d v="1985-04-29T00:00:00"/>
    <d v="1985-04-29T00:00:00"/>
    <d v="2025-01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833.39"/>
    <n v="16833.39"/>
    <n v="17096.418000000001"/>
    <n v="17096.418000000001"/>
    <n v="17267.383000000002"/>
    <n v="17267.383000000002"/>
    <n v="19366.425999999999"/>
    <n v="19366.425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8"/>
    <x v="8"/>
    <x v="8"/>
    <x v="2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833.39"/>
    <n v="16833.39"/>
    <n v="17096.418000000001"/>
    <n v="17096.418000000001"/>
    <n v="17267.383000000002"/>
    <n v="17267.383000000002"/>
    <n v="19366.425999999999"/>
    <n v="19366.425999999999"/>
    <x v="0"/>
    <x v="0"/>
    <x v="0"/>
    <x v="0"/>
    <n v="1.1215613"/>
    <n v="1.1215613"/>
    <s v="12166.176"/>
    <s v="12166.176"/>
    <n v="0"/>
    <n v="0"/>
    <n v="0"/>
    <n v="0"/>
  </r>
  <r>
    <x v="0"/>
    <s v="P34082307"/>
    <x v="0"/>
    <x v="9"/>
    <x v="9"/>
    <x v="9"/>
    <x v="2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833.39"/>
    <n v="16839.923999999999"/>
    <n v="17096.418000000001"/>
    <n v="17102.951000000001"/>
    <n v="17267.383000000002"/>
    <n v="17273.98"/>
    <n v="19366.425999999999"/>
    <n v="19373.828000000001"/>
    <x v="0"/>
    <x v="0"/>
    <x v="0"/>
    <x v="0"/>
    <n v="1.1215613"/>
    <n v="1.1215613"/>
    <s v="12166.176"/>
    <s v="12166.176"/>
    <n v="6.5339999999996508"/>
    <n v="6.532999999999447"/>
    <n v="6.5969999999979336"/>
    <n v="7.4020000000018626"/>
  </r>
  <r>
    <x v="0"/>
    <s v="P34082307"/>
    <x v="0"/>
    <x v="10"/>
    <x v="10"/>
    <x v="10"/>
    <x v="2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839.923999999999"/>
    <n v="16730.465"/>
    <n v="17102.951000000001"/>
    <n v="16991.782999999999"/>
    <n v="17273.98"/>
    <n v="17161.701000000001"/>
    <n v="19373.828000000001"/>
    <n v="19247.898000000001"/>
    <x v="0"/>
    <x v="0"/>
    <x v="0"/>
    <x v="0"/>
    <n v="1.1215613"/>
    <n v="1.1215613"/>
    <s v="12166.176"/>
    <s v="12166.176"/>
    <n v="-109.45899999999892"/>
    <n v="-111.16800000000148"/>
    <n v="-112.27899999999863"/>
    <n v="-125.93000000000029"/>
  </r>
  <r>
    <x v="0"/>
    <s v="P34082307"/>
    <x v="0"/>
    <x v="11"/>
    <x v="11"/>
    <x v="11"/>
    <x v="2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730.465"/>
    <n v="16644.238000000001"/>
    <n v="16991.782999999999"/>
    <n v="16904.21"/>
    <n v="17161.701000000001"/>
    <n v="17073.252"/>
    <n v="19247.898000000001"/>
    <n v="19148.701000000001"/>
    <x v="0"/>
    <x v="0"/>
    <x v="0"/>
    <x v="0"/>
    <n v="1.1215613"/>
    <n v="1.1215613"/>
    <s v="12166.176"/>
    <s v="12166.176"/>
    <n v="-86.226999999998952"/>
    <n v="-87.57300000000032"/>
    <n v="-88.449000000000524"/>
    <n v="-99.197000000000116"/>
  </r>
  <r>
    <x v="0"/>
    <s v="P34082307"/>
    <x v="0"/>
    <x v="12"/>
    <x v="12"/>
    <x v="12"/>
    <x v="2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644.238000000001"/>
    <n v="16706.54"/>
    <n v="16904.21"/>
    <n v="16967.813999999998"/>
    <n v="17073.252"/>
    <n v="17137.491999999998"/>
    <n v="19148.701000000001"/>
    <n v="19220.748"/>
    <x v="0"/>
    <x v="0"/>
    <x v="0"/>
    <x v="0"/>
    <n v="1.1215613"/>
    <n v="1.1215613"/>
    <s v="12166.176"/>
    <s v="12166.176"/>
    <n v="62.30199999999968"/>
    <n v="63.60399999999936"/>
    <n v="64.239999999997963"/>
    <n v="72.046999999998661"/>
  </r>
  <r>
    <x v="0"/>
    <s v="P34082307"/>
    <x v="0"/>
    <x v="13"/>
    <x v="13"/>
    <x v="13"/>
    <x v="2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66.176"/>
    <s v="12183.494"/>
    <n v="0"/>
    <n v="0"/>
    <n v="0"/>
    <n v="0"/>
  </r>
  <r>
    <x v="0"/>
    <s v="P34082307"/>
    <x v="0"/>
    <x v="14"/>
    <x v="14"/>
    <x v="14"/>
    <x v="2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5"/>
    <x v="15"/>
    <x v="15"/>
    <x v="2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6"/>
    <x v="16"/>
    <x v="16"/>
    <x v="2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7"/>
    <x v="17"/>
    <x v="17"/>
    <x v="1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8"/>
    <x v="18"/>
    <x v="18"/>
    <x v="3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19"/>
    <x v="19"/>
    <x v="19"/>
    <x v="4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x v="0"/>
    <s v="P34082307"/>
    <x v="0"/>
    <x v="20"/>
    <x v="20"/>
    <x v="20"/>
    <x v="2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706.54"/>
    <n v="16750.877"/>
    <n v="16967.813999999998"/>
    <n v="16976.723000000002"/>
    <n v="17137.491999999998"/>
    <n v="17146.490000000002"/>
    <n v="19220.748"/>
    <n v="19230.838"/>
    <x v="0"/>
    <x v="0"/>
    <x v="0"/>
    <x v="0"/>
    <n v="1.1215613"/>
    <n v="1.1215613"/>
    <s v="12183.494"/>
    <s v="12183.494"/>
    <n v="44.336999999999534"/>
    <n v="8.9090000000032887"/>
    <n v="8.9980000000032305"/>
    <n v="10.090000000000146"/>
  </r>
  <r>
    <x v="0"/>
    <s v="P34082307"/>
    <x v="0"/>
    <x v="21"/>
    <x v="21"/>
    <x v="21"/>
    <x v="2"/>
    <x v="2"/>
    <x v="2"/>
    <x v="0"/>
    <x v="0"/>
    <x v="2"/>
    <x v="2"/>
    <n v="1731.84"/>
    <n v="1731.84"/>
    <d v="1985-04-29T00:00:00"/>
    <d v="1985-04-29T00:00:00"/>
    <d v="2025-02-01T00:00:00"/>
    <d v="2025-02-01T00:00:00"/>
    <n v="44"/>
    <n v="44"/>
    <n v="31"/>
    <n v="31"/>
    <x v="0"/>
    <x v="0"/>
    <s v="NA"/>
    <s v="NA"/>
    <x v="0"/>
    <x v="0"/>
    <s v="NA"/>
    <s v="NA"/>
    <x v="0"/>
    <x v="0"/>
    <s v="6.56"/>
    <s v="6.56"/>
    <n v="16750.877"/>
    <n v="16688.412"/>
    <n v="16976.723000000002"/>
    <n v="17036.098000000002"/>
    <n v="17146.490000000002"/>
    <n v="17206.456999999999"/>
    <n v="19230.838"/>
    <n v="19298.098000000002"/>
    <x v="0"/>
    <x v="0"/>
    <x v="0"/>
    <x v="0"/>
    <n v="1.1215613"/>
    <n v="1.1215613"/>
    <s v="12183.494"/>
    <s v="12183.494"/>
    <n v="-62.465000000000146"/>
    <n v="59.375"/>
    <n v="59.966999999996915"/>
    <n v="67.260000000002037"/>
  </r>
  <r>
    <x v="0"/>
    <s v="P34791746"/>
    <x v="0"/>
    <x v="0"/>
    <x v="0"/>
    <x v="0"/>
    <x v="0"/>
    <x v="0"/>
    <x v="0"/>
    <x v="2"/>
    <x v="2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8866.393"/>
    <n v="18866.393"/>
    <n v="19262.386999999999"/>
    <n v="19262.386999999999"/>
    <n v="19455.011999999999"/>
    <n v="19455.011999999999"/>
    <n v="22349.46"/>
    <n v="22349.46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1"/>
    <x v="1"/>
    <x v="1"/>
    <x v="1"/>
    <x v="0"/>
    <x v="0"/>
    <x v="2"/>
    <x v="2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8866.393"/>
    <n v="18866.393"/>
    <n v="19262.386999999999"/>
    <n v="19262.386999999999"/>
    <n v="19455.011999999999"/>
    <n v="19455.011999999999"/>
    <n v="22349.46"/>
    <n v="22349.46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2"/>
    <x v="2"/>
    <x v="2"/>
    <x v="2"/>
    <x v="0"/>
    <x v="0"/>
    <x v="2"/>
    <x v="2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8866.393"/>
    <n v="18866.393"/>
    <n v="19262.386999999999"/>
    <n v="19262.386999999999"/>
    <n v="19455.011999999999"/>
    <n v="19455.009999999998"/>
    <n v="22349.46"/>
    <n v="22349.458999999999"/>
    <x v="0"/>
    <x v="0"/>
    <x v="0"/>
    <x v="0"/>
    <n v="1.1487765000000001"/>
    <n v="1.1487765000000001"/>
    <s v="9348.341"/>
    <s v="9348.341"/>
    <n v="0"/>
    <n v="0"/>
    <n v="-2.0000000004074536E-3"/>
    <n v="-1.0000000002037268E-3"/>
  </r>
  <r>
    <x v="0"/>
    <s v="P34791746"/>
    <x v="0"/>
    <x v="3"/>
    <x v="3"/>
    <x v="3"/>
    <x v="2"/>
    <x v="0"/>
    <x v="0"/>
    <x v="2"/>
    <x v="2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8866.393"/>
    <n v="18866.393"/>
    <n v="19262.386999999999"/>
    <n v="19262.386999999999"/>
    <n v="19455.009999999998"/>
    <n v="19455.009999999998"/>
    <n v="22349.458999999999"/>
    <n v="22349.458999999999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4"/>
    <x v="4"/>
    <x v="4"/>
    <x v="2"/>
    <x v="0"/>
    <x v="0"/>
    <x v="2"/>
    <x v="2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8866.393"/>
    <n v="18871.313999999998"/>
    <n v="19262.386999999999"/>
    <n v="19262.701000000001"/>
    <n v="19455.009999999998"/>
    <n v="19455.328000000001"/>
    <n v="22349.458999999999"/>
    <n v="22349.824000000001"/>
    <x v="0"/>
    <x v="0"/>
    <x v="0"/>
    <x v="0"/>
    <n v="1.1487765000000001"/>
    <n v="1.1487765000000001"/>
    <s v="9348.341"/>
    <s v="9348.341"/>
    <n v="4.9209999999984575"/>
    <n v="0.31400000000212458"/>
    <n v="0.31800000000293949"/>
    <n v="0.36500000000160071"/>
  </r>
  <r>
    <x v="0"/>
    <s v="P34791746"/>
    <x v="0"/>
    <x v="5"/>
    <x v="5"/>
    <x v="5"/>
    <x v="2"/>
    <x v="0"/>
    <x v="0"/>
    <x v="2"/>
    <x v="2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8871.313999999998"/>
    <n v="17461.8"/>
    <n v="19262.701000000001"/>
    <n v="17823.936000000002"/>
    <n v="19455.328000000001"/>
    <n v="18002.173999999999"/>
    <n v="22349.824000000001"/>
    <n v="20680.476999999999"/>
    <x v="0"/>
    <x v="0"/>
    <x v="0"/>
    <x v="0"/>
    <n v="1.1487765000000001"/>
    <n v="1.1487765000000001"/>
    <s v="9348.341"/>
    <s v="9348.341"/>
    <n v="-1409.5139999999992"/>
    <n v="-1438.7649999999994"/>
    <n v="-1453.1540000000023"/>
    <n v="-1669.3470000000016"/>
  </r>
  <r>
    <x v="0"/>
    <s v="P34791746"/>
    <x v="0"/>
    <x v="6"/>
    <x v="6"/>
    <x v="6"/>
    <x v="2"/>
    <x v="0"/>
    <x v="0"/>
    <x v="2"/>
    <x v="2"/>
    <x v="2"/>
    <x v="2"/>
    <n v="1595.28"/>
    <n v="1595.28"/>
    <d v="1993-02-07T00:00:00"/>
    <d v="1993-02-07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461.8"/>
    <n v="17548.893"/>
    <n v="17823.936000000002"/>
    <n v="17910.088"/>
    <n v="18002.173999999999"/>
    <n v="18089.189999999999"/>
    <n v="20680.476999999999"/>
    <n v="20780.436000000002"/>
    <x v="0"/>
    <x v="0"/>
    <x v="0"/>
    <x v="0"/>
    <n v="1.1487765000000001"/>
    <n v="1.1487765000000001"/>
    <s v="9348.341"/>
    <s v="9348.341"/>
    <n v="87.093000000000757"/>
    <n v="86.151999999998225"/>
    <n v="87.015999999999622"/>
    <n v="99.959000000002561"/>
  </r>
  <r>
    <x v="0"/>
    <s v="P34791746"/>
    <x v="0"/>
    <x v="7"/>
    <x v="7"/>
    <x v="7"/>
    <x v="1"/>
    <x v="0"/>
    <x v="2"/>
    <x v="2"/>
    <x v="2"/>
    <x v="2"/>
    <x v="2"/>
    <n v="1595.28"/>
    <n v="1595.28"/>
    <d v="1993-02-07T00:00:00"/>
    <d v="1993-02-07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548.893"/>
    <n v="17548.893"/>
    <n v="17910.088"/>
    <n v="17910.088"/>
    <n v="18089.189999999999"/>
    <n v="18089.189999999999"/>
    <n v="20780.436000000002"/>
    <n v="20780.436000000002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8"/>
    <x v="8"/>
    <x v="8"/>
    <x v="2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548.893"/>
    <n v="17548.893"/>
    <n v="17910.088"/>
    <n v="17910.088"/>
    <n v="18089.189999999999"/>
    <n v="18089.189999999999"/>
    <n v="20780.436000000002"/>
    <n v="20780.436000000002"/>
    <x v="0"/>
    <x v="0"/>
    <x v="0"/>
    <x v="0"/>
    <n v="1.1487765000000001"/>
    <n v="1.1487765000000001"/>
    <s v="9348.341"/>
    <s v="9348.341"/>
    <n v="0"/>
    <n v="0"/>
    <n v="0"/>
    <n v="0"/>
  </r>
  <r>
    <x v="0"/>
    <s v="P34791746"/>
    <x v="0"/>
    <x v="9"/>
    <x v="9"/>
    <x v="9"/>
    <x v="2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548.893"/>
    <n v="17554.682000000001"/>
    <n v="17910.088"/>
    <n v="17915.875"/>
    <n v="18089.189999999999"/>
    <n v="18095.032999999999"/>
    <n v="20780.436000000002"/>
    <n v="20787.148000000001"/>
    <x v="0"/>
    <x v="0"/>
    <x v="0"/>
    <x v="0"/>
    <n v="1.1487765000000001"/>
    <n v="1.1487765000000001"/>
    <s v="9348.341"/>
    <s v="9348.341"/>
    <n v="5.7890000000006694"/>
    <n v="5.7870000000002619"/>
    <n v="5.8430000000007567"/>
    <n v="6.7119999999995343"/>
  </r>
  <r>
    <x v="0"/>
    <s v="P34791746"/>
    <x v="0"/>
    <x v="10"/>
    <x v="10"/>
    <x v="10"/>
    <x v="2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554.682000000001"/>
    <n v="17440.576000000001"/>
    <n v="17915.875"/>
    <n v="17799.421999999999"/>
    <n v="18095.032999999999"/>
    <n v="17977.416000000001"/>
    <n v="20787.148000000001"/>
    <n v="20652.032999999999"/>
    <x v="0"/>
    <x v="0"/>
    <x v="0"/>
    <x v="0"/>
    <n v="1.1487765000000001"/>
    <n v="1.1487765000000001"/>
    <s v="9348.341"/>
    <s v="9348.341"/>
    <n v="-114.10599999999977"/>
    <n v="-116.45300000000134"/>
    <n v="-117.61699999999837"/>
    <n v="-135.1150000000016"/>
  </r>
  <r>
    <x v="0"/>
    <s v="P34791746"/>
    <x v="0"/>
    <x v="11"/>
    <x v="11"/>
    <x v="11"/>
    <x v="2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440.576000000001"/>
    <n v="17405.754000000001"/>
    <n v="17799.421999999999"/>
    <n v="17763.883000000002"/>
    <n v="17977.416000000001"/>
    <n v="17941.521000000001"/>
    <n v="20652.032999999999"/>
    <n v="20610.798999999999"/>
    <x v="0"/>
    <x v="0"/>
    <x v="0"/>
    <x v="0"/>
    <n v="1.1487765000000001"/>
    <n v="1.1487765000000001"/>
    <s v="9348.341"/>
    <s v="9348.341"/>
    <n v="-34.822000000000116"/>
    <n v="-35.538999999997031"/>
    <n v="-35.895000000000437"/>
    <n v="-41.234000000000378"/>
  </r>
  <r>
    <x v="0"/>
    <s v="P34791746"/>
    <x v="0"/>
    <x v="12"/>
    <x v="12"/>
    <x v="12"/>
    <x v="2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405.754000000001"/>
    <n v="17492.565999999999"/>
    <n v="17763.883000000002"/>
    <n v="17847.842000000001"/>
    <n v="17941.521000000001"/>
    <n v="18026.32"/>
    <n v="20610.798999999999"/>
    <n v="20708.213"/>
    <x v="0"/>
    <x v="0"/>
    <x v="0"/>
    <x v="0"/>
    <n v="1.1487765000000001"/>
    <n v="1.1487765000000001"/>
    <s v="9348.341"/>
    <s v="9348.341"/>
    <n v="86.811999999998079"/>
    <n v="83.958999999998923"/>
    <n v="84.798999999999069"/>
    <n v="97.414000000000669"/>
  </r>
  <r>
    <x v="0"/>
    <s v="P34791746"/>
    <x v="0"/>
    <x v="13"/>
    <x v="13"/>
    <x v="13"/>
    <x v="2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708.213"/>
    <n v="20708.213"/>
    <x v="0"/>
    <x v="0"/>
    <x v="0"/>
    <x v="0"/>
    <n v="1.1487765000000001"/>
    <n v="1.1487765000000001"/>
    <s v="9348.341"/>
    <s v="9364.294"/>
    <n v="0"/>
    <n v="0"/>
    <n v="0"/>
    <n v="0"/>
  </r>
  <r>
    <x v="0"/>
    <s v="P34791746"/>
    <x v="0"/>
    <x v="14"/>
    <x v="14"/>
    <x v="14"/>
    <x v="2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708.213"/>
    <n v="20654.576000000001"/>
    <x v="0"/>
    <x v="0"/>
    <x v="0"/>
    <x v="0"/>
    <n v="1.1487765000000001"/>
    <n v="1.1458010999999999"/>
    <s v="9364.294"/>
    <s v="9364.294"/>
    <n v="0"/>
    <n v="0"/>
    <n v="0"/>
    <n v="-53.636999999998807"/>
  </r>
  <r>
    <x v="0"/>
    <s v="P34791746"/>
    <x v="0"/>
    <x v="15"/>
    <x v="15"/>
    <x v="15"/>
    <x v="2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16"/>
    <x v="16"/>
    <x v="16"/>
    <x v="2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17"/>
    <x v="17"/>
    <x v="17"/>
    <x v="1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18"/>
    <x v="18"/>
    <x v="18"/>
    <x v="3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19"/>
    <x v="19"/>
    <x v="19"/>
    <x v="4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x v="0"/>
    <s v="P34791746"/>
    <x v="0"/>
    <x v="20"/>
    <x v="20"/>
    <x v="20"/>
    <x v="2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492.565999999999"/>
    <n v="17536.89"/>
    <n v="17847.842000000001"/>
    <n v="17856.057000000001"/>
    <n v="18026.32"/>
    <n v="18034.616999999998"/>
    <n v="20654.576000000001"/>
    <n v="20664.081999999999"/>
    <x v="0"/>
    <x v="0"/>
    <x v="0"/>
    <x v="0"/>
    <n v="1.1458010999999999"/>
    <n v="1.1458010999999999"/>
    <s v="9364.294"/>
    <s v="9364.294"/>
    <n v="44.324000000000524"/>
    <n v="8.2150000000001455"/>
    <n v="8.2969999999986612"/>
    <n v="9.5059999999975844"/>
  </r>
  <r>
    <x v="0"/>
    <s v="P34791746"/>
    <x v="0"/>
    <x v="21"/>
    <x v="21"/>
    <x v="21"/>
    <x v="2"/>
    <x v="2"/>
    <x v="2"/>
    <x v="2"/>
    <x v="2"/>
    <x v="2"/>
    <x v="2"/>
    <n v="1595.28"/>
    <n v="1595.28"/>
    <d v="1993-02-07T00:00:00"/>
    <d v="1993-02-07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.78"/>
    <s v="5.78"/>
    <n v="17536.89"/>
    <n v="17449.86"/>
    <n v="17856.057000000001"/>
    <n v="17933.835999999999"/>
    <n v="18034.616999999998"/>
    <n v="18113.173999999999"/>
    <n v="20664.081999999999"/>
    <n v="20754.094000000001"/>
    <x v="0"/>
    <x v="0"/>
    <x v="0"/>
    <x v="0"/>
    <n v="1.1458010999999999"/>
    <n v="1.1458010999999999"/>
    <s v="9364.294"/>
    <s v="9364.294"/>
    <n v="-87.029999999998836"/>
    <n v="77.778999999998632"/>
    <n v="78.557000000000698"/>
    <n v="90.012000000002445"/>
  </r>
  <r>
    <x v="0"/>
    <s v="P34912362"/>
    <x v="0"/>
    <x v="0"/>
    <x v="0"/>
    <x v="0"/>
    <x v="0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1"/>
    <x v="1"/>
    <x v="1"/>
    <x v="1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2"/>
    <x v="2"/>
    <x v="2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3"/>
    <x v="3"/>
    <x v="3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4"/>
    <x v="4"/>
    <x v="4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6575.2910000000002"/>
    <n v="6577.0069999999996"/>
    <n v="6689.9717000000001"/>
    <n v="6690.0806000000002"/>
    <n v="6756.8710000000001"/>
    <n v="6756.9813999999997"/>
    <n v="7375.893"/>
    <n v="7376.0129999999999"/>
    <x v="0"/>
    <x v="0"/>
    <x v="0"/>
    <x v="0"/>
    <n v="1.0916136999999999"/>
    <n v="1.0916136999999999"/>
    <s v="7121.709"/>
    <s v="7121.709"/>
    <n v="1.7159999999994398"/>
    <n v="0.10890000000017608"/>
    <n v="0.11039999999957217"/>
    <n v="0.11999999999989086"/>
  </r>
  <r>
    <x v="0"/>
    <s v="P34912362"/>
    <x v="0"/>
    <x v="5"/>
    <x v="5"/>
    <x v="5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6577.0069999999996"/>
    <n v="6084.9946"/>
    <n v="6690.0806000000002"/>
    <n v="6189.6094000000003"/>
    <n v="6756.9813999999997"/>
    <n v="6251.5054"/>
    <n v="7376.0129999999999"/>
    <n v="7121.7089999999998"/>
    <x v="0"/>
    <x v="0"/>
    <x v="0"/>
    <x v="0"/>
    <n v="1.0916136999999999"/>
    <n v="1.0916136999999999"/>
    <s v="7121.709"/>
    <s v="7121.709"/>
    <n v="-492.01239999999962"/>
    <n v="-500.47119999999995"/>
    <n v="-505.47599999999966"/>
    <n v="-254.30400000000009"/>
  </r>
  <r>
    <x v="0"/>
    <s v="P34912362"/>
    <x v="0"/>
    <x v="6"/>
    <x v="6"/>
    <x v="6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6084.9946"/>
    <n v="6115.3437999999996"/>
    <n v="6189.6094000000003"/>
    <n v="6219.5272999999997"/>
    <n v="6251.5054"/>
    <n v="6281.7227000000003"/>
    <n v="7121.7089999999998"/>
    <n v="7121.7089999999998"/>
    <x v="0"/>
    <x v="0"/>
    <x v="0"/>
    <x v="0"/>
    <n v="1.0916136999999999"/>
    <n v="1.0916136999999999"/>
    <s v="7121.709"/>
    <s v="7121.709"/>
    <n v="30.349199999999655"/>
    <n v="29.917899999999463"/>
    <n v="30.21730000000025"/>
    <n v="0"/>
  </r>
  <r>
    <x v="0"/>
    <s v="P34912362"/>
    <x v="0"/>
    <x v="7"/>
    <x v="7"/>
    <x v="7"/>
    <x v="1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8"/>
    <x v="8"/>
    <x v="8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9"/>
    <x v="9"/>
    <x v="9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x v="0"/>
    <s v="P34912362"/>
    <x v="0"/>
    <x v="10"/>
    <x v="10"/>
    <x v="10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6115.3437999999996"/>
    <n v="6075.5937999999996"/>
    <n v="6219.5272999999997"/>
    <n v="6179.1005999999998"/>
    <n v="6281.7227000000003"/>
    <n v="6240.8915999999999"/>
    <n v="7121.7089999999998"/>
    <n v="7121.7089999999998"/>
    <x v="0"/>
    <x v="0"/>
    <x v="0"/>
    <x v="0"/>
    <n v="1.0916136999999999"/>
    <n v="1.0916136999999999"/>
    <s v="7121.709"/>
    <s v="7121.709"/>
    <n v="-39.75"/>
    <n v="-40.426699999999983"/>
    <n v="-40.831100000000333"/>
    <n v="0"/>
  </r>
  <r>
    <x v="0"/>
    <s v="P34912362"/>
    <x v="0"/>
    <x v="11"/>
    <x v="11"/>
    <x v="11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6075.5937999999996"/>
    <n v="5938.7206999999999"/>
    <n v="6179.1005999999998"/>
    <n v="6039.8954999999996"/>
    <n v="6240.8915999999999"/>
    <n v="6100.2943999999998"/>
    <n v="7121.7089999999998"/>
    <n v="7121.7089999999998"/>
    <x v="0"/>
    <x v="0"/>
    <x v="0"/>
    <x v="0"/>
    <n v="1.0916136999999999"/>
    <n v="1.0916136999999999"/>
    <s v="7121.709"/>
    <s v="7121.709"/>
    <n v="-136.87309999999979"/>
    <n v="-139.20510000000013"/>
    <n v="-140.59720000000016"/>
    <n v="0"/>
  </r>
  <r>
    <x v="0"/>
    <s v="P34912362"/>
    <x v="0"/>
    <x v="12"/>
    <x v="12"/>
    <x v="12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5938.7206999999999"/>
    <n v="5968.3402999999998"/>
    <n v="6039.8954999999996"/>
    <n v="6068.442"/>
    <n v="6100.2943999999998"/>
    <n v="6129.1265000000003"/>
    <n v="7121.7089999999998"/>
    <n v="7121.7089999999998"/>
    <x v="0"/>
    <x v="0"/>
    <x v="0"/>
    <x v="0"/>
    <n v="1.0916136999999999"/>
    <n v="1.0916136999999999"/>
    <s v="7121.709"/>
    <s v="7121.709"/>
    <n v="29.619599999999991"/>
    <n v="28.546500000000378"/>
    <n v="28.832100000000537"/>
    <n v="0"/>
  </r>
  <r>
    <x v="0"/>
    <s v="P34912362"/>
    <x v="0"/>
    <x v="13"/>
    <x v="13"/>
    <x v="13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21.7089999999998"/>
    <n v="7130.9696999999996"/>
    <x v="0"/>
    <x v="0"/>
    <x v="0"/>
    <x v="0"/>
    <n v="1.0916136999999999"/>
    <n v="1.0916136999999999"/>
    <s v="7121.709"/>
    <s v="7130.9697"/>
    <n v="0"/>
    <n v="0"/>
    <n v="0"/>
    <n v="9.2606999999998152"/>
  </r>
  <r>
    <x v="0"/>
    <s v="P34912362"/>
    <x v="0"/>
    <x v="14"/>
    <x v="14"/>
    <x v="14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5"/>
    <x v="15"/>
    <x v="15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6"/>
    <x v="16"/>
    <x v="16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7"/>
    <x v="17"/>
    <x v="17"/>
    <x v="1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8"/>
    <x v="18"/>
    <x v="18"/>
    <x v="3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19"/>
    <x v="19"/>
    <x v="19"/>
    <x v="4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x v="0"/>
    <s v="P34912362"/>
    <x v="0"/>
    <x v="20"/>
    <x v="20"/>
    <x v="20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5968.3402999999998"/>
    <n v="5981.4989999999998"/>
    <n v="6068.442"/>
    <n v="6069.2772999999997"/>
    <n v="6129.1265000000003"/>
    <n v="6129.9696999999996"/>
    <n v="7130.9696999999996"/>
    <n v="7130.9696999999996"/>
    <x v="0"/>
    <x v="0"/>
    <x v="0"/>
    <x v="0"/>
    <n v="1.0916136999999999"/>
    <n v="1.0916136999999999"/>
    <s v="7130.9697"/>
    <s v="7130.9697"/>
    <n v="13.158699999999953"/>
    <n v="0.8352999999997337"/>
    <n v="0.84319999999934225"/>
    <n v="0"/>
  </r>
  <r>
    <x v="0"/>
    <s v="P34912362"/>
    <x v="0"/>
    <x v="21"/>
    <x v="21"/>
    <x v="21"/>
    <x v="2"/>
    <x v="0"/>
    <x v="0"/>
    <x v="2"/>
    <x v="2"/>
    <x v="1"/>
    <x v="1"/>
    <n v="926.1"/>
    <n v="926.1"/>
    <d v="1980-11-19T00:00:00"/>
    <d v="1980-11-19T00:00:00"/>
    <d v="2015-11-19T00:00:00"/>
    <d v="2015-11-19T00:00:00"/>
    <n v="35"/>
    <n v="35"/>
    <n v="40"/>
    <n v="40"/>
    <x v="0"/>
    <x v="0"/>
    <s v="NA"/>
    <s v="NA"/>
    <x v="0"/>
    <x v="0"/>
    <s v="NA"/>
    <s v="NA"/>
    <x v="0"/>
    <x v="0"/>
    <s v="4.41"/>
    <s v="4.41"/>
    <n v="5981.4989999999998"/>
    <n v="5951.8140000000003"/>
    <n v="6069.2772999999997"/>
    <n v="6095.7143999999998"/>
    <n v="6129.9696999999996"/>
    <n v="6156.6719999999996"/>
    <n v="7130.9696999999996"/>
    <n v="7130.9696999999996"/>
    <x v="0"/>
    <x v="0"/>
    <x v="0"/>
    <x v="0"/>
    <n v="1.0916136999999999"/>
    <n v="1.0916136999999999"/>
    <s v="7130.9697"/>
    <s v="7130.9697"/>
    <n v="-29.684999999999491"/>
    <n v="26.4371000000001"/>
    <n v="26.702299999999923"/>
    <n v="0"/>
  </r>
  <r>
    <x v="0"/>
    <s v="P35157273"/>
    <x v="0"/>
    <x v="0"/>
    <x v="0"/>
    <x v="0"/>
    <x v="0"/>
    <x v="0"/>
    <x v="0"/>
    <x v="2"/>
    <x v="2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533.7482"/>
    <n v="1533.7482"/>
    <n v="1564.7228"/>
    <n v="1564.7228"/>
    <n v="1580.3701000000001"/>
    <n v="1580.3701000000001"/>
    <n v="1868.1315"/>
    <n v="1868.1315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1"/>
    <x v="1"/>
    <x v="1"/>
    <x v="1"/>
    <x v="0"/>
    <x v="0"/>
    <x v="2"/>
    <x v="2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533.7482"/>
    <n v="1533.7482"/>
    <n v="1564.7228"/>
    <n v="1564.7228"/>
    <n v="1580.3701000000001"/>
    <n v="1580.3701000000001"/>
    <n v="1868.1315"/>
    <n v="1868.1315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2"/>
    <x v="2"/>
    <x v="2"/>
    <x v="2"/>
    <x v="0"/>
    <x v="0"/>
    <x v="2"/>
    <x v="2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533.7482"/>
    <n v="1533.7482"/>
    <n v="1564.7228"/>
    <n v="1564.7228"/>
    <n v="1580.3701000000001"/>
    <n v="1580.37"/>
    <n v="1868.1315"/>
    <n v="1868.1313"/>
    <x v="0"/>
    <x v="0"/>
    <x v="0"/>
    <x v="0"/>
    <n v="1.1820847999999999"/>
    <n v="1.1820847999999999"/>
    <s v="1257.1091"/>
    <s v="1257.1091"/>
    <n v="0"/>
    <n v="0"/>
    <n v="-1.0000000020227162E-4"/>
    <n v="-1.9999999994979589E-4"/>
  </r>
  <r>
    <x v="0"/>
    <s v="P35157273"/>
    <x v="0"/>
    <x v="3"/>
    <x v="3"/>
    <x v="3"/>
    <x v="2"/>
    <x v="0"/>
    <x v="0"/>
    <x v="2"/>
    <x v="2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533.7482"/>
    <n v="1533.7482"/>
    <n v="1564.7228"/>
    <n v="1564.7228"/>
    <n v="1580.37"/>
    <n v="1580.37"/>
    <n v="1868.1313"/>
    <n v="1868.1313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4"/>
    <x v="4"/>
    <x v="4"/>
    <x v="2"/>
    <x v="0"/>
    <x v="0"/>
    <x v="2"/>
    <x v="2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533.7482"/>
    <n v="1534.1484"/>
    <n v="1564.7228"/>
    <n v="1564.7483999999999"/>
    <n v="1580.37"/>
    <n v="1580.3959"/>
    <n v="1868.1313"/>
    <n v="1868.1619000000001"/>
    <x v="0"/>
    <x v="0"/>
    <x v="0"/>
    <x v="0"/>
    <n v="1.1820847999999999"/>
    <n v="1.1820847999999999"/>
    <s v="1257.1091"/>
    <s v="1257.1091"/>
    <n v="0.40020000000004075"/>
    <n v="2.5599999999940337E-2"/>
    <n v="2.5900000000092405E-2"/>
    <n v="3.0600000000049477E-2"/>
  </r>
  <r>
    <x v="0"/>
    <s v="P35157273"/>
    <x v="0"/>
    <x v="5"/>
    <x v="5"/>
    <x v="5"/>
    <x v="2"/>
    <x v="0"/>
    <x v="0"/>
    <x v="2"/>
    <x v="2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534.1484"/>
    <n v="1419.6974"/>
    <n v="1564.7483999999999"/>
    <n v="1448.0120999999999"/>
    <n v="1580.3959"/>
    <n v="1462.4921999999999"/>
    <n v="1868.1619000000001"/>
    <n v="1728.7898"/>
    <x v="0"/>
    <x v="0"/>
    <x v="0"/>
    <x v="0"/>
    <n v="1.1820847999999999"/>
    <n v="1.1820847999999999"/>
    <s v="1257.1091"/>
    <s v="1257.1091"/>
    <n v="-114.45100000000002"/>
    <n v="-116.73630000000003"/>
    <n v="-117.90370000000007"/>
    <n v="-139.37210000000005"/>
  </r>
  <r>
    <x v="0"/>
    <s v="P35157273"/>
    <x v="0"/>
    <x v="6"/>
    <x v="6"/>
    <x v="6"/>
    <x v="2"/>
    <x v="0"/>
    <x v="0"/>
    <x v="2"/>
    <x v="2"/>
    <x v="2"/>
    <x v="2"/>
    <n v="250.92"/>
    <n v="250.92"/>
    <d v="1998-09-27T00:00:00"/>
    <d v="1998-09-27T00:00:00"/>
    <d v="2025-01-01T00:00:00"/>
    <d v="2025-01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19.6974"/>
    <n v="1426.7782"/>
    <n v="1448.0120999999999"/>
    <n v="1455.0110999999999"/>
    <n v="1462.4921999999999"/>
    <n v="1469.5612000000001"/>
    <n v="1728.7898"/>
    <n v="1737.146"/>
    <x v="0"/>
    <x v="0"/>
    <x v="0"/>
    <x v="0"/>
    <n v="1.1820847999999999"/>
    <n v="1.1820847999999999"/>
    <s v="1257.1091"/>
    <s v="1257.1091"/>
    <n v="7.0807999999999538"/>
    <n v="6.9990000000000236"/>
    <n v="7.0690000000001874"/>
    <n v="8.3561999999999443"/>
  </r>
  <r>
    <x v="0"/>
    <s v="P35157273"/>
    <x v="0"/>
    <x v="7"/>
    <x v="7"/>
    <x v="7"/>
    <x v="1"/>
    <x v="0"/>
    <x v="2"/>
    <x v="2"/>
    <x v="2"/>
    <x v="2"/>
    <x v="2"/>
    <n v="250.92"/>
    <n v="250.92"/>
    <d v="1998-09-27T00:00:00"/>
    <d v="1998-09-27T00:00:00"/>
    <d v="2025-01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6.7782"/>
    <n v="1426.7782"/>
    <n v="1455.0110999999999"/>
    <n v="1455.0110999999999"/>
    <n v="1469.5612000000001"/>
    <n v="1469.5612000000001"/>
    <n v="1737.146"/>
    <n v="1737.146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8"/>
    <x v="8"/>
    <x v="8"/>
    <x v="2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6.7782"/>
    <n v="1426.7782"/>
    <n v="1455.0110999999999"/>
    <n v="1455.0110999999999"/>
    <n v="1469.5612000000001"/>
    <n v="1469.5612000000001"/>
    <n v="1737.146"/>
    <n v="1737.146"/>
    <x v="0"/>
    <x v="0"/>
    <x v="0"/>
    <x v="0"/>
    <n v="1.1820847999999999"/>
    <n v="1.1820847999999999"/>
    <s v="1257.1091"/>
    <s v="1257.1091"/>
    <n v="0"/>
    <n v="0"/>
    <n v="0"/>
    <n v="0"/>
  </r>
  <r>
    <x v="0"/>
    <s v="P35157273"/>
    <x v="0"/>
    <x v="9"/>
    <x v="9"/>
    <x v="9"/>
    <x v="2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6.7782"/>
    <n v="1427.6006"/>
    <n v="1455.0110999999999"/>
    <n v="1455.8331000000001"/>
    <n v="1469.5612000000001"/>
    <n v="1470.3915"/>
    <n v="1737.146"/>
    <n v="1738.1273000000001"/>
    <x v="0"/>
    <x v="0"/>
    <x v="0"/>
    <x v="0"/>
    <n v="1.1820847999999999"/>
    <n v="1.1820847999999999"/>
    <s v="1257.1091"/>
    <s v="1257.1091"/>
    <n v="0.82240000000001601"/>
    <n v="0.82200000000011642"/>
    <n v="0.83029999999985193"/>
    <n v="0.98130000000014661"/>
  </r>
  <r>
    <x v="0"/>
    <s v="P35157273"/>
    <x v="0"/>
    <x v="10"/>
    <x v="10"/>
    <x v="10"/>
    <x v="2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7.6006"/>
    <n v="1418.3212000000001"/>
    <n v="1455.8331000000001"/>
    <n v="1446.3702000000001"/>
    <n v="1470.3915"/>
    <n v="1460.8340000000001"/>
    <n v="1738.1273000000001"/>
    <n v="1726.8296"/>
    <x v="0"/>
    <x v="0"/>
    <x v="0"/>
    <x v="0"/>
    <n v="1.1820847999999999"/>
    <n v="1.1820847999999999"/>
    <s v="1257.1091"/>
    <s v="1257.1091"/>
    <n v="-9.279399999999896"/>
    <n v="-9.4628999999999905"/>
    <n v="-9.5574999999998909"/>
    <n v="-11.297700000000077"/>
  </r>
  <r>
    <x v="0"/>
    <s v="P35157273"/>
    <x v="0"/>
    <x v="11"/>
    <x v="11"/>
    <x v="11"/>
    <x v="2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18.3212000000001"/>
    <n v="1417.4324999999999"/>
    <n v="1446.3702000000001"/>
    <n v="1445.4639999999999"/>
    <n v="1460.8340000000001"/>
    <n v="1459.9186"/>
    <n v="1726.8296"/>
    <n v="1725.7475999999999"/>
    <x v="0"/>
    <x v="0"/>
    <x v="0"/>
    <x v="0"/>
    <n v="1.1820847999999999"/>
    <n v="1.1820847999999999"/>
    <s v="1257.1091"/>
    <s v="1257.1091"/>
    <n v="-0.888700000000199"/>
    <n v="-0.90620000000012624"/>
    <n v="-0.91540000000009059"/>
    <n v="-1.0820000000001073"/>
  </r>
  <r>
    <x v="0"/>
    <s v="P35157273"/>
    <x v="0"/>
    <x v="12"/>
    <x v="12"/>
    <x v="12"/>
    <x v="2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17.4324999999999"/>
    <n v="1424.502"/>
    <n v="1445.4639999999999"/>
    <n v="1452.2958000000001"/>
    <n v="1459.9186"/>
    <n v="1466.8187"/>
    <n v="1725.7475999999999"/>
    <n v="1733.9041999999999"/>
    <x v="0"/>
    <x v="0"/>
    <x v="0"/>
    <x v="0"/>
    <n v="1.1820847999999999"/>
    <n v="1.1820847999999999"/>
    <s v="1257.1091"/>
    <s v="1257.1091"/>
    <n v="7.0695000000000618"/>
    <n v="6.8318000000001575"/>
    <n v="6.9001000000000658"/>
    <n v="8.1566000000000258"/>
  </r>
  <r>
    <x v="0"/>
    <s v="P35157273"/>
    <x v="0"/>
    <x v="13"/>
    <x v="13"/>
    <x v="13"/>
    <x v="2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7.1091"/>
    <s v="1259.6184"/>
    <n v="0"/>
    <n v="0"/>
    <n v="0"/>
    <n v="0"/>
  </r>
  <r>
    <x v="0"/>
    <s v="P35157273"/>
    <x v="0"/>
    <x v="14"/>
    <x v="14"/>
    <x v="14"/>
    <x v="2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5"/>
    <x v="15"/>
    <x v="15"/>
    <x v="2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6"/>
    <x v="16"/>
    <x v="16"/>
    <x v="2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7"/>
    <x v="17"/>
    <x v="17"/>
    <x v="1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8"/>
    <x v="18"/>
    <x v="18"/>
    <x v="3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19"/>
    <x v="19"/>
    <x v="19"/>
    <x v="4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x v="0"/>
    <s v="P35157273"/>
    <x v="0"/>
    <x v="20"/>
    <x v="20"/>
    <x v="20"/>
    <x v="2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4.502"/>
    <n v="1428.4608000000001"/>
    <n v="1452.2958000000001"/>
    <n v="1453.3136999999999"/>
    <n v="1466.8187"/>
    <n v="1467.8468"/>
    <n v="1733.9041999999999"/>
    <n v="1735.1195"/>
    <x v="0"/>
    <x v="0"/>
    <x v="0"/>
    <x v="0"/>
    <n v="1.1820847999999999"/>
    <n v="1.1820847999999999"/>
    <s v="1259.6184"/>
    <s v="1259.6184"/>
    <n v="3.9588000000001102"/>
    <n v="1.0178999999998268"/>
    <n v="1.0280999999999949"/>
    <n v="1.2153000000000702"/>
  </r>
  <r>
    <x v="0"/>
    <s v="P35157273"/>
    <x v="0"/>
    <x v="21"/>
    <x v="21"/>
    <x v="21"/>
    <x v="2"/>
    <x v="2"/>
    <x v="2"/>
    <x v="2"/>
    <x v="2"/>
    <x v="2"/>
    <x v="2"/>
    <n v="250.92"/>
    <n v="250.92"/>
    <d v="1998-09-27T00:00:00"/>
    <d v="1998-09-27T00:00:00"/>
    <d v="2025-02-01T00:00:00"/>
    <d v="2025-02-01T00:00:00"/>
    <n v="51"/>
    <n v="51"/>
    <n v="24"/>
    <n v="24"/>
    <x v="0"/>
    <x v="0"/>
    <s v="NA"/>
    <s v="NA"/>
    <x v="0"/>
    <x v="0"/>
    <s v="NA"/>
    <s v="NA"/>
    <x v="1"/>
    <x v="1"/>
    <s v="9.84"/>
    <s v="9.84"/>
    <n v="1428.4608000000001"/>
    <n v="1421.3716999999999"/>
    <n v="1453.3136999999999"/>
    <n v="1459.6442999999999"/>
    <n v="1467.8468"/>
    <n v="1474.2407000000001"/>
    <n v="1735.1195"/>
    <n v="1742.6776"/>
    <x v="0"/>
    <x v="0"/>
    <x v="0"/>
    <x v="0"/>
    <n v="1.1820847999999999"/>
    <n v="1.1820847999999999"/>
    <s v="1259.6184"/>
    <s v="1259.6184"/>
    <n v="-7.0891000000001441"/>
    <n v="6.330600000000004"/>
    <n v="6.3939000000000306"/>
    <n v="7.5580999999999676"/>
  </r>
  <r>
    <x v="0"/>
    <s v="P35485047"/>
    <x v="0"/>
    <x v="0"/>
    <x v="0"/>
    <x v="0"/>
    <x v="0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1"/>
    <x v="1"/>
    <x v="1"/>
    <x v="1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2"/>
    <x v="2"/>
    <x v="2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3"/>
    <x v="3"/>
    <x v="3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4"/>
    <x v="4"/>
    <x v="4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6013.800000000003"/>
    <n v="36023.195"/>
    <n v="36755.953000000001"/>
    <n v="36756.550000000003"/>
    <n v="37123.51"/>
    <n v="37124.116999999998"/>
    <n v="41918.26"/>
    <n v="41918.945"/>
    <x v="0"/>
    <x v="0"/>
    <x v="0"/>
    <x v="0"/>
    <n v="1.1291567"/>
    <n v="1.1291567"/>
    <s v="8443.747"/>
    <s v="8443.747"/>
    <n v="9.3949999999967986"/>
    <n v="0.59700000000157161"/>
    <n v="0.60699999999633292"/>
    <n v="0.68499999999767169"/>
  </r>
  <r>
    <x v="0"/>
    <s v="P35485047"/>
    <x v="0"/>
    <x v="5"/>
    <x v="5"/>
    <x v="5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6023.195"/>
    <n v="33328.375"/>
    <n v="36756.550000000003"/>
    <n v="34006.870000000003"/>
    <n v="37124.116999999998"/>
    <n v="34346.94"/>
    <n v="41918.945"/>
    <n v="38783.08"/>
    <x v="0"/>
    <x v="0"/>
    <x v="0"/>
    <x v="0"/>
    <n v="1.1291567"/>
    <n v="1.1291567"/>
    <s v="8443.747"/>
    <s v="8443.747"/>
    <n v="-2694.8199999999997"/>
    <n v="-2749.6800000000003"/>
    <n v="-2777.176999999996"/>
    <n v="-3135.864999999998"/>
  </r>
  <r>
    <x v="0"/>
    <s v="P35485047"/>
    <x v="0"/>
    <x v="6"/>
    <x v="6"/>
    <x v="6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328.375"/>
    <n v="33494.605000000003"/>
    <n v="34006.870000000003"/>
    <n v="34171.245999999999"/>
    <n v="34346.94"/>
    <n v="34512.957000000002"/>
    <n v="38783.08"/>
    <n v="38970.54"/>
    <x v="0"/>
    <x v="0"/>
    <x v="0"/>
    <x v="0"/>
    <n v="1.1291567"/>
    <n v="1.1291567"/>
    <s v="8443.747"/>
    <s v="8443.747"/>
    <n v="166.2300000000032"/>
    <n v="164.37599999999657"/>
    <n v="166.01699999999983"/>
    <n v="187.45999999999913"/>
  </r>
  <r>
    <x v="0"/>
    <s v="P35485047"/>
    <x v="0"/>
    <x v="7"/>
    <x v="7"/>
    <x v="7"/>
    <x v="1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8"/>
    <x v="8"/>
    <x v="8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9"/>
    <x v="9"/>
    <x v="9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x v="0"/>
    <s v="P35485047"/>
    <x v="0"/>
    <x v="10"/>
    <x v="10"/>
    <x v="10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494.605000000003"/>
    <n v="33276.887000000002"/>
    <n v="34171.245999999999"/>
    <n v="33949.133000000002"/>
    <n v="34512.957000000002"/>
    <n v="34288.625"/>
    <n v="38970.54"/>
    <n v="38717.230000000003"/>
    <x v="0"/>
    <x v="0"/>
    <x v="0"/>
    <x v="0"/>
    <n v="1.1291567"/>
    <n v="1.1291567"/>
    <s v="8443.747"/>
    <s v="8443.747"/>
    <n v="-217.71800000000076"/>
    <n v="-222.11299999999756"/>
    <n v="-224.33200000000215"/>
    <n v="-253.30999999999767"/>
  </r>
  <r>
    <x v="0"/>
    <s v="P35485047"/>
    <x v="0"/>
    <x v="11"/>
    <x v="11"/>
    <x v="11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276.887000000002"/>
    <n v="33151.862999999998"/>
    <n v="33949.133000000002"/>
    <n v="33821.582000000002"/>
    <n v="34288.625"/>
    <n v="34159.796999999999"/>
    <n v="38717.230000000003"/>
    <n v="38571.766000000003"/>
    <x v="0"/>
    <x v="0"/>
    <x v="0"/>
    <x v="0"/>
    <n v="1.1291567"/>
    <n v="1.1291567"/>
    <s v="8443.747"/>
    <s v="8443.747"/>
    <n v="-125.02400000000489"/>
    <n v="-127.55099999999948"/>
    <n v="-128.82800000000134"/>
    <n v="-145.46399999999994"/>
  </r>
  <r>
    <x v="0"/>
    <s v="P35485047"/>
    <x v="0"/>
    <x v="12"/>
    <x v="12"/>
    <x v="12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151.862999999998"/>
    <n v="33317.21"/>
    <n v="33821.582000000002"/>
    <n v="33981.434000000001"/>
    <n v="34159.796999999999"/>
    <n v="34321.245999999999"/>
    <n v="38571.766000000003"/>
    <n v="38754.065999999999"/>
    <x v="0"/>
    <x v="0"/>
    <x v="0"/>
    <x v="0"/>
    <n v="1.1291567"/>
    <n v="1.1291567"/>
    <s v="8443.747"/>
    <s v="8443.747"/>
    <n v="165.34700000000157"/>
    <n v="159.85199999999895"/>
    <n v="161.44900000000052"/>
    <n v="182.29999999999563"/>
  </r>
  <r>
    <x v="0"/>
    <s v="P35485047"/>
    <x v="0"/>
    <x v="13"/>
    <x v="13"/>
    <x v="13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43.747"/>
    <s v="8456.22"/>
    <n v="0"/>
    <n v="0"/>
    <n v="0"/>
    <n v="0"/>
  </r>
  <r>
    <x v="0"/>
    <s v="P35485047"/>
    <x v="0"/>
    <x v="14"/>
    <x v="14"/>
    <x v="14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5"/>
    <x v="15"/>
    <x v="15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6"/>
    <x v="16"/>
    <x v="16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7"/>
    <x v="17"/>
    <x v="17"/>
    <x v="1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8"/>
    <x v="18"/>
    <x v="18"/>
    <x v="3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19"/>
    <x v="19"/>
    <x v="19"/>
    <x v="4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x v="0"/>
    <s v="P35485047"/>
    <x v="0"/>
    <x v="20"/>
    <x v="20"/>
    <x v="20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317.21"/>
    <n v="33390.667999999998"/>
    <n v="33981.434000000001"/>
    <n v="33986.11"/>
    <n v="34321.245999999999"/>
    <n v="34325.972999999998"/>
    <n v="38754.065999999999"/>
    <n v="38759.402000000002"/>
    <x v="0"/>
    <x v="0"/>
    <x v="0"/>
    <x v="0"/>
    <n v="1.1291567"/>
    <n v="1.1291567"/>
    <s v="8456.22"/>
    <s v="8456.22"/>
    <n v="73.457999999998719"/>
    <n v="4.6759999999994761"/>
    <n v="4.7269999999989523"/>
    <n v="5.3360000000029686"/>
  </r>
  <r>
    <x v="0"/>
    <s v="P35485047"/>
    <x v="0"/>
    <x v="21"/>
    <x v="21"/>
    <x v="21"/>
    <x v="2"/>
    <x v="0"/>
    <x v="0"/>
    <x v="1"/>
    <x v="1"/>
    <x v="0"/>
    <x v="0"/>
    <n v="1802.28"/>
    <n v="1802.28"/>
    <d v="1987-01-13T00:00:00"/>
    <d v="1987-01-13T00:00:00"/>
    <d v="2018-11-13T00:00:00"/>
    <d v="2018-11-13T00:00:00"/>
    <n v="46"/>
    <n v="46"/>
    <n v="29"/>
    <n v="29"/>
    <x v="0"/>
    <x v="0"/>
    <s v="NA"/>
    <s v="NA"/>
    <x v="0"/>
    <x v="0"/>
    <s v="NA"/>
    <s v="NA"/>
    <x v="0"/>
    <x v="0"/>
    <s v="6.53"/>
    <s v="6.53"/>
    <n v="33390.667999999998"/>
    <n v="33224.953000000001"/>
    <n v="33986.11"/>
    <n v="34134.152000000002"/>
    <n v="34325.972999999998"/>
    <n v="34475.491999999998"/>
    <n v="38759.402000000002"/>
    <n v="38928.233999999997"/>
    <x v="0"/>
    <x v="0"/>
    <x v="0"/>
    <x v="0"/>
    <n v="1.1291567"/>
    <n v="1.1291567"/>
    <s v="8456.22"/>
    <s v="8456.22"/>
    <n v="-165.71499999999651"/>
    <n v="148.04200000000128"/>
    <n v="149.51900000000023"/>
    <n v="168.83199999999488"/>
  </r>
  <r>
    <x v="0"/>
    <s v="P35767076"/>
    <x v="0"/>
    <x v="0"/>
    <x v="0"/>
    <x v="0"/>
    <x v="0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879.9580000000005"/>
    <n v="9879.9580000000005"/>
    <n v="10111.047"/>
    <n v="10111.047"/>
    <n v="10212.156999999999"/>
    <n v="10212.156999999999"/>
    <n v="11558.044"/>
    <n v="11558.044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1"/>
    <x v="1"/>
    <x v="1"/>
    <x v="1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879.9580000000005"/>
    <n v="9879.9580000000005"/>
    <n v="10111.047"/>
    <n v="10111.047"/>
    <n v="10212.156999999999"/>
    <n v="10212.156999999999"/>
    <n v="11558.044"/>
    <n v="11558.044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2"/>
    <x v="2"/>
    <x v="2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879.9580000000005"/>
    <n v="9879.9580000000005"/>
    <n v="10111.047"/>
    <n v="10111.047"/>
    <n v="10212.156999999999"/>
    <n v="10212.156999999999"/>
    <n v="11558.044"/>
    <n v="11558.043"/>
    <x v="0"/>
    <x v="0"/>
    <x v="0"/>
    <x v="0"/>
    <n v="1.1317925"/>
    <n v="1.1317925"/>
    <s v="3866.0193"/>
    <s v="3866.0193"/>
    <n v="0"/>
    <n v="0"/>
    <n v="0"/>
    <n v="-1.0000000002037268E-3"/>
  </r>
  <r>
    <x v="0"/>
    <s v="P35767076"/>
    <x v="0"/>
    <x v="3"/>
    <x v="3"/>
    <x v="3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879.9580000000005"/>
    <n v="9879.9580000000005"/>
    <n v="10111.047"/>
    <n v="10111.047"/>
    <n v="10212.156999999999"/>
    <n v="10212.156999999999"/>
    <n v="11558.043"/>
    <n v="11558.043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4"/>
    <x v="4"/>
    <x v="4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879.9580000000005"/>
    <n v="9882.5360000000001"/>
    <n v="10111.047"/>
    <n v="10111.212"/>
    <n v="10212.156999999999"/>
    <n v="10212.324000000001"/>
    <n v="11558.043"/>
    <n v="11558.231"/>
    <x v="0"/>
    <x v="0"/>
    <x v="0"/>
    <x v="0"/>
    <n v="1.1317925"/>
    <n v="1.1317925"/>
    <s v="3866.0193"/>
    <s v="3866.0193"/>
    <n v="2.5779999999995198"/>
    <n v="0.16499999999905413"/>
    <n v="0.16700000000128057"/>
    <n v="0.18800000000010186"/>
  </r>
  <r>
    <x v="0"/>
    <s v="P35767076"/>
    <x v="0"/>
    <x v="5"/>
    <x v="5"/>
    <x v="5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882.5360000000001"/>
    <n v="9143.2440000000006"/>
    <n v="10111.212"/>
    <n v="9354.8125"/>
    <n v="10212.324000000001"/>
    <n v="9448.36"/>
    <n v="11558.231"/>
    <n v="10693.584000000001"/>
    <x v="0"/>
    <x v="0"/>
    <x v="0"/>
    <x v="0"/>
    <n v="1.1317925"/>
    <n v="1.1317925"/>
    <s v="3866.0193"/>
    <s v="3866.0193"/>
    <n v="-739.29199999999946"/>
    <n v="-756.39949999999953"/>
    <n v="-763.96399999999994"/>
    <n v="-864.64699999999903"/>
  </r>
  <r>
    <x v="0"/>
    <s v="P35767076"/>
    <x v="0"/>
    <x v="6"/>
    <x v="6"/>
    <x v="6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43.2440000000006"/>
    <n v="9188.8469999999998"/>
    <n v="9354.8125"/>
    <n v="9400.0300000000007"/>
    <n v="9448.36"/>
    <n v="9494.0300000000007"/>
    <n v="10693.584000000001"/>
    <n v="10745.272000000001"/>
    <x v="0"/>
    <x v="0"/>
    <x v="0"/>
    <x v="0"/>
    <n v="1.1317925"/>
    <n v="1.1317925"/>
    <s v="3866.0193"/>
    <s v="3866.0193"/>
    <n v="45.602999999999156"/>
    <n v="45.217500000000655"/>
    <n v="45.670000000000073"/>
    <n v="51.688000000000102"/>
  </r>
  <r>
    <x v="0"/>
    <s v="P35767076"/>
    <x v="0"/>
    <x v="7"/>
    <x v="7"/>
    <x v="7"/>
    <x v="1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8"/>
    <x v="8"/>
    <x v="8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9"/>
    <x v="9"/>
    <x v="9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x v="0"/>
    <s v="P35767076"/>
    <x v="0"/>
    <x v="10"/>
    <x v="10"/>
    <x v="10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88.8469999999998"/>
    <n v="9129.1190000000006"/>
    <n v="9400.0300000000007"/>
    <n v="9338.93"/>
    <n v="9494.0300000000007"/>
    <n v="9432.3189999999995"/>
    <n v="10745.272000000001"/>
    <n v="10675.429"/>
    <x v="0"/>
    <x v="0"/>
    <x v="0"/>
    <x v="0"/>
    <n v="1.1317925"/>
    <n v="1.1317925"/>
    <s v="3866.0193"/>
    <s v="3866.0193"/>
    <n v="-59.727999999999156"/>
    <n v="-61.100000000000364"/>
    <n v="-61.71100000000115"/>
    <n v="-69.843000000000757"/>
  </r>
  <r>
    <x v="0"/>
    <s v="P35767076"/>
    <x v="0"/>
    <x v="11"/>
    <x v="11"/>
    <x v="11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29.1190000000006"/>
    <n v="9098.25"/>
    <n v="9338.93"/>
    <n v="9307.3520000000008"/>
    <n v="9432.3189999999995"/>
    <n v="9400.4249999999993"/>
    <n v="10675.429"/>
    <n v="10639.331"/>
    <x v="0"/>
    <x v="0"/>
    <x v="0"/>
    <x v="0"/>
    <n v="1.1317925"/>
    <n v="1.1317925"/>
    <s v="3866.0193"/>
    <s v="3866.0193"/>
    <n v="-30.869000000000597"/>
    <n v="-31.57799999999952"/>
    <n v="-31.894000000000233"/>
    <n v="-36.097999999999956"/>
  </r>
  <r>
    <x v="0"/>
    <s v="P35767076"/>
    <x v="0"/>
    <x v="12"/>
    <x v="12"/>
    <x v="12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098.25"/>
    <n v="9143.6280000000006"/>
    <n v="9307.3520000000008"/>
    <n v="9351.3410000000003"/>
    <n v="9400.4249999999993"/>
    <n v="9444.8544999999995"/>
    <n v="10639.331"/>
    <n v="10689.615"/>
    <x v="0"/>
    <x v="0"/>
    <x v="0"/>
    <x v="0"/>
    <n v="1.1317925"/>
    <n v="1.1317925"/>
    <s v="3866.0193"/>
    <s v="3866.0193"/>
    <n v="45.378000000000611"/>
    <n v="43.988999999999578"/>
    <n v="44.429500000000189"/>
    <n v="50.283999999999651"/>
  </r>
  <r>
    <x v="0"/>
    <s v="P35767076"/>
    <x v="0"/>
    <x v="13"/>
    <x v="13"/>
    <x v="13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66.0193"/>
    <s v="3873.3552"/>
    <n v="0"/>
    <n v="0"/>
    <n v="0"/>
    <n v="0"/>
  </r>
  <r>
    <x v="0"/>
    <s v="P35767076"/>
    <x v="0"/>
    <x v="14"/>
    <x v="14"/>
    <x v="14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15"/>
    <x v="15"/>
    <x v="15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16"/>
    <x v="16"/>
    <x v="16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5"/>
    <n v="10689.616"/>
    <x v="0"/>
    <x v="0"/>
    <x v="0"/>
    <x v="0"/>
    <n v="1.1317925"/>
    <n v="1.1317925"/>
    <s v="3873.3552"/>
    <s v="3873.3552"/>
    <n v="0"/>
    <n v="0"/>
    <n v="0"/>
    <n v="1.0000000002037268E-3"/>
  </r>
  <r>
    <x v="0"/>
    <s v="P35767076"/>
    <x v="0"/>
    <x v="17"/>
    <x v="17"/>
    <x v="17"/>
    <x v="1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6"/>
    <n v="10689.616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18"/>
    <x v="18"/>
    <x v="18"/>
    <x v="3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6"/>
    <n v="10689.616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19"/>
    <x v="19"/>
    <x v="19"/>
    <x v="4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43.6280000000006"/>
    <n v="9143.6280000000006"/>
    <n v="9351.3410000000003"/>
    <n v="9351.3410000000003"/>
    <n v="9444.8544999999995"/>
    <n v="9444.8544999999995"/>
    <n v="10689.616"/>
    <n v="10689.616"/>
    <x v="0"/>
    <x v="0"/>
    <x v="0"/>
    <x v="0"/>
    <n v="1.1317925"/>
    <n v="1.1317925"/>
    <s v="3873.3552"/>
    <s v="3873.3552"/>
    <n v="0"/>
    <n v="0"/>
    <n v="0"/>
    <n v="0"/>
  </r>
  <r>
    <x v="0"/>
    <s v="P35767076"/>
    <x v="0"/>
    <x v="20"/>
    <x v="20"/>
    <x v="20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43.6280000000006"/>
    <n v="9163.7870000000003"/>
    <n v="9351.3410000000003"/>
    <n v="9352.6280000000006"/>
    <n v="9444.8544999999995"/>
    <n v="9446.1540000000005"/>
    <n v="10689.616"/>
    <n v="10691.088"/>
    <x v="0"/>
    <x v="0"/>
    <x v="0"/>
    <x v="0"/>
    <n v="1.1317925"/>
    <n v="1.1317925"/>
    <s v="3873.3552"/>
    <s v="3873.3552"/>
    <n v="20.158999999999651"/>
    <n v="1.2870000000002619"/>
    <n v="1.2995000000009895"/>
    <n v="1.4719999999997526"/>
  </r>
  <r>
    <x v="0"/>
    <s v="P35767076"/>
    <x v="0"/>
    <x v="21"/>
    <x v="21"/>
    <x v="21"/>
    <x v="2"/>
    <x v="0"/>
    <x v="0"/>
    <x v="2"/>
    <x v="2"/>
    <x v="0"/>
    <x v="0"/>
    <n v="1425.6"/>
    <n v="1425.6"/>
    <d v="1997-01-06T00:00:00"/>
    <d v="1997-01-06T00:00:00"/>
    <d v="2017-08-06T00:00:00"/>
    <d v="2017-08-06T00:00:00"/>
    <n v="40"/>
    <n v="40"/>
    <n v="35"/>
    <n v="35"/>
    <x v="1"/>
    <x v="1"/>
    <s v="38"/>
    <s v="38"/>
    <x v="1"/>
    <x v="1"/>
    <s v="38"/>
    <s v="38"/>
    <x v="0"/>
    <x v="0"/>
    <s v="5.94"/>
    <s v="5.94"/>
    <n v="9163.7870000000003"/>
    <n v="9118.3089999999993"/>
    <n v="9352.6280000000006"/>
    <n v="9393.3670000000002"/>
    <n v="9446.1540000000005"/>
    <n v="9487.3009999999995"/>
    <n v="10691.088"/>
    <n v="10737.656999999999"/>
    <x v="0"/>
    <x v="0"/>
    <x v="0"/>
    <x v="0"/>
    <n v="1.1317925"/>
    <n v="1.1317925"/>
    <s v="3873.3552"/>
    <s v="3873.3552"/>
    <n v="-45.478000000000975"/>
    <n v="40.738999999999578"/>
    <n v="41.146999999999025"/>
    <n v="46.568999999999505"/>
  </r>
  <r>
    <x v="0"/>
    <s v="P35845932"/>
    <x v="0"/>
    <x v="0"/>
    <x v="0"/>
    <x v="0"/>
    <x v="0"/>
    <x v="0"/>
    <x v="0"/>
    <x v="0"/>
    <x v="0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1058.433000000001"/>
    <n v="11058.433000000001"/>
    <n v="11248.946"/>
    <n v="11248.946"/>
    <n v="11361.436"/>
    <n v="11361.436"/>
    <n v="13017.944"/>
    <n v="13017.944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1"/>
    <x v="1"/>
    <x v="1"/>
    <x v="1"/>
    <x v="0"/>
    <x v="0"/>
    <x v="0"/>
    <x v="0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1058.433000000001"/>
    <n v="11058.433000000001"/>
    <n v="11248.946"/>
    <n v="11248.946"/>
    <n v="11361.436"/>
    <n v="11361.436"/>
    <n v="13017.944"/>
    <n v="13017.944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2"/>
    <x v="2"/>
    <x v="2"/>
    <x v="2"/>
    <x v="0"/>
    <x v="0"/>
    <x v="0"/>
    <x v="0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1058.433000000001"/>
    <n v="11058.433000000001"/>
    <n v="11248.946"/>
    <n v="11248.946"/>
    <n v="11361.436"/>
    <n v="11361.436"/>
    <n v="13017.944"/>
    <n v="13017.945"/>
    <x v="0"/>
    <x v="0"/>
    <x v="0"/>
    <x v="0"/>
    <n v="1.1458010999999999"/>
    <n v="1.1458010999999999"/>
    <s v="9129.528"/>
    <s v="9129.528"/>
    <n v="0"/>
    <n v="0"/>
    <n v="0"/>
    <n v="1.0000000002037268E-3"/>
  </r>
  <r>
    <x v="0"/>
    <s v="P35845932"/>
    <x v="0"/>
    <x v="3"/>
    <x v="3"/>
    <x v="3"/>
    <x v="2"/>
    <x v="0"/>
    <x v="0"/>
    <x v="0"/>
    <x v="0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1058.433000000001"/>
    <n v="11058.433000000001"/>
    <n v="11248.946"/>
    <n v="11248.946"/>
    <n v="11361.436"/>
    <n v="11361.436"/>
    <n v="13017.945"/>
    <n v="13017.945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4"/>
    <x v="4"/>
    <x v="4"/>
    <x v="2"/>
    <x v="0"/>
    <x v="0"/>
    <x v="0"/>
    <x v="0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1058.433000000001"/>
    <n v="11066.235000000001"/>
    <n v="11248.946"/>
    <n v="11249.441000000001"/>
    <n v="11361.436"/>
    <n v="11361.936"/>
    <n v="13017.945"/>
    <n v="13018.519"/>
    <x v="0"/>
    <x v="0"/>
    <x v="0"/>
    <x v="0"/>
    <n v="1.1458010999999999"/>
    <n v="1.1458010999999999"/>
    <s v="9129.528"/>
    <s v="9129.528"/>
    <n v="7.8019999999996799"/>
    <n v="0.49500000000080036"/>
    <n v="0.5"/>
    <n v="0.57400000000052387"/>
  </r>
  <r>
    <x v="0"/>
    <s v="P35845932"/>
    <x v="0"/>
    <x v="5"/>
    <x v="5"/>
    <x v="5"/>
    <x v="2"/>
    <x v="0"/>
    <x v="0"/>
    <x v="0"/>
    <x v="0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1066.235000000001"/>
    <n v="10240.496999999999"/>
    <n v="11249.441000000001"/>
    <n v="10410.02"/>
    <n v="11361.936"/>
    <n v="10514.119000000001"/>
    <n v="13018.519"/>
    <n v="12047.09"/>
    <x v="0"/>
    <x v="0"/>
    <x v="0"/>
    <x v="0"/>
    <n v="1.1458010999999999"/>
    <n v="1.1458010999999999"/>
    <s v="9129.528"/>
    <s v="9129.528"/>
    <n v="-825.73800000000119"/>
    <n v="-839.42100000000028"/>
    <n v="-847.8169999999991"/>
    <n v="-971.42900000000009"/>
  </r>
  <r>
    <x v="0"/>
    <s v="P35845932"/>
    <x v="0"/>
    <x v="6"/>
    <x v="6"/>
    <x v="6"/>
    <x v="2"/>
    <x v="0"/>
    <x v="0"/>
    <x v="0"/>
    <x v="0"/>
    <x v="2"/>
    <x v="2"/>
    <n v="1531.8"/>
    <n v="1531.8"/>
    <d v="1992-04-21T00:00:00"/>
    <d v="1992-04-21T00:00:00"/>
    <d v="2025-01-01T00:00:00"/>
    <d v="2025-01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40.496999999999"/>
    <n v="10278.826999999999"/>
    <n v="10410.02"/>
    <n v="10450.19"/>
    <n v="10514.119000000001"/>
    <n v="10554.691999999999"/>
    <n v="12047.09"/>
    <n v="12093.576999999999"/>
    <x v="0"/>
    <x v="0"/>
    <x v="0"/>
    <x v="0"/>
    <n v="1.1458010999999999"/>
    <n v="1.1458010999999999"/>
    <s v="9129.528"/>
    <s v="9129.528"/>
    <n v="38.329999999999927"/>
    <n v="40.170000000000073"/>
    <n v="40.572999999998501"/>
    <n v="46.486999999999171"/>
  </r>
  <r>
    <x v="0"/>
    <s v="P35845932"/>
    <x v="0"/>
    <x v="7"/>
    <x v="7"/>
    <x v="7"/>
    <x v="1"/>
    <x v="0"/>
    <x v="2"/>
    <x v="0"/>
    <x v="0"/>
    <x v="2"/>
    <x v="2"/>
    <n v="1531.8"/>
    <n v="1531.8"/>
    <d v="1992-04-21T00:00:00"/>
    <d v="1992-04-21T00:00:00"/>
    <d v="2025-01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78.826999999999"/>
    <n v="10278.826999999999"/>
    <n v="10450.19"/>
    <n v="10450.19"/>
    <n v="10554.691999999999"/>
    <n v="10554.691999999999"/>
    <n v="12093.576999999999"/>
    <n v="12093.576999999999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8"/>
    <x v="8"/>
    <x v="8"/>
    <x v="2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78.826999999999"/>
    <n v="10278.826999999999"/>
    <n v="10450.19"/>
    <n v="10450.19"/>
    <n v="10554.691999999999"/>
    <n v="10554.691999999999"/>
    <n v="12093.576999999999"/>
    <n v="12093.576999999999"/>
    <x v="0"/>
    <x v="0"/>
    <x v="0"/>
    <x v="0"/>
    <n v="1.1458010999999999"/>
    <n v="1.1458010999999999"/>
    <s v="9129.528"/>
    <s v="9129.528"/>
    <n v="0"/>
    <n v="0"/>
    <n v="0"/>
    <n v="0"/>
  </r>
  <r>
    <x v="0"/>
    <s v="P35845932"/>
    <x v="0"/>
    <x v="9"/>
    <x v="9"/>
    <x v="9"/>
    <x v="2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78.826999999999"/>
    <n v="10284.370999999999"/>
    <n v="10450.19"/>
    <n v="10455.736000000001"/>
    <n v="10554.691999999999"/>
    <n v="10560.294"/>
    <n v="12093.576999999999"/>
    <n v="12099.995000000001"/>
    <x v="0"/>
    <x v="0"/>
    <x v="0"/>
    <x v="0"/>
    <n v="1.1458010999999999"/>
    <n v="1.1458010999999999"/>
    <s v="9129.528"/>
    <s v="9129.528"/>
    <n v="5.543999999999869"/>
    <n v="5.5460000000002765"/>
    <n v="5.6020000000007713"/>
    <n v="6.4180000000014843"/>
  </r>
  <r>
    <x v="0"/>
    <s v="P35845932"/>
    <x v="0"/>
    <x v="10"/>
    <x v="10"/>
    <x v="10"/>
    <x v="2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84.370999999999"/>
    <n v="10217.522000000001"/>
    <n v="10455.736000000001"/>
    <n v="10387.772999999999"/>
    <n v="10560.294"/>
    <n v="10491.651"/>
    <n v="12099.995000000001"/>
    <n v="12021.346"/>
    <x v="0"/>
    <x v="0"/>
    <x v="0"/>
    <x v="0"/>
    <n v="1.1458010999999999"/>
    <n v="1.1458010999999999"/>
    <s v="9129.528"/>
    <s v="9129.528"/>
    <n v="-66.848999999998341"/>
    <n v="-67.963000000001557"/>
    <n v="-68.643000000000029"/>
    <n v="-78.649000000001251"/>
  </r>
  <r>
    <x v="0"/>
    <s v="P35845932"/>
    <x v="0"/>
    <x v="11"/>
    <x v="11"/>
    <x v="11"/>
    <x v="2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17.522000000001"/>
    <n v="10197.121999999999"/>
    <n v="10387.772999999999"/>
    <n v="10367.031999999999"/>
    <n v="10491.651"/>
    <n v="10470.701999999999"/>
    <n v="12021.346"/>
    <n v="11997.342000000001"/>
    <x v="0"/>
    <x v="0"/>
    <x v="0"/>
    <x v="0"/>
    <n v="1.1458010999999999"/>
    <n v="1.1458010999999999"/>
    <s v="9129.528"/>
    <s v="9129.528"/>
    <n v="-20.400000000001455"/>
    <n v="-20.740999999999985"/>
    <n v="-20.949000000000524"/>
    <n v="-24.003999999998996"/>
  </r>
  <r>
    <x v="0"/>
    <s v="P35845932"/>
    <x v="0"/>
    <x v="12"/>
    <x v="12"/>
    <x v="12"/>
    <x v="2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197.121999999999"/>
    <n v="10235.289000000001"/>
    <n v="10367.031999999999"/>
    <n v="10406.040000000001"/>
    <n v="10470.701999999999"/>
    <n v="10510.101000000001"/>
    <n v="11997.342000000001"/>
    <n v="12042.484"/>
    <x v="0"/>
    <x v="0"/>
    <x v="0"/>
    <x v="0"/>
    <n v="1.1458010999999999"/>
    <n v="1.1458010999999999"/>
    <s v="9129.528"/>
    <s v="9129.528"/>
    <n v="38.167000000001281"/>
    <n v="39.00800000000163"/>
    <n v="39.399000000001251"/>
    <n v="45.141999999999825"/>
  </r>
  <r>
    <x v="0"/>
    <s v="P35845932"/>
    <x v="0"/>
    <x v="13"/>
    <x v="13"/>
    <x v="13"/>
    <x v="2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29.528"/>
    <s v="9144.847"/>
    <n v="0"/>
    <n v="0"/>
    <n v="0"/>
    <n v="0"/>
  </r>
  <r>
    <x v="0"/>
    <s v="P35845932"/>
    <x v="0"/>
    <x v="14"/>
    <x v="14"/>
    <x v="14"/>
    <x v="2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15"/>
    <x v="15"/>
    <x v="15"/>
    <x v="2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16"/>
    <x v="16"/>
    <x v="16"/>
    <x v="2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01000000001"/>
    <n v="10510.1"/>
    <n v="12042.484"/>
    <n v="12042.483"/>
    <x v="0"/>
    <x v="0"/>
    <x v="0"/>
    <x v="0"/>
    <n v="1.1458010999999999"/>
    <n v="1.1458010999999999"/>
    <s v="9144.847"/>
    <s v="9144.847"/>
    <n v="0"/>
    <n v="0"/>
    <n v="-1.0000000002037268E-3"/>
    <n v="-1.0000000002037268E-3"/>
  </r>
  <r>
    <x v="0"/>
    <s v="P35845932"/>
    <x v="0"/>
    <x v="17"/>
    <x v="17"/>
    <x v="17"/>
    <x v="1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"/>
    <n v="10510.1"/>
    <n v="12042.483"/>
    <n v="12042.483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18"/>
    <x v="18"/>
    <x v="18"/>
    <x v="3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"/>
    <n v="10510.1"/>
    <n v="12042.483"/>
    <n v="12042.483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19"/>
    <x v="19"/>
    <x v="19"/>
    <x v="4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35.289000000001"/>
    <n v="10235.289000000001"/>
    <n v="10406.040000000001"/>
    <n v="10406.040000000001"/>
    <n v="10510.1"/>
    <n v="10510.1"/>
    <n v="12042.483"/>
    <n v="12042.483"/>
    <x v="0"/>
    <x v="0"/>
    <x v="0"/>
    <x v="0"/>
    <n v="1.1458010999999999"/>
    <n v="1.1458010999999999"/>
    <s v="9144.847"/>
    <s v="9144.847"/>
    <n v="0"/>
    <n v="0"/>
    <n v="0"/>
    <n v="0"/>
  </r>
  <r>
    <x v="0"/>
    <s v="P35845932"/>
    <x v="0"/>
    <x v="20"/>
    <x v="20"/>
    <x v="20"/>
    <x v="2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35.289000000001"/>
    <n v="10263.99"/>
    <n v="10406.040000000001"/>
    <n v="10413.035"/>
    <n v="10510.1"/>
    <n v="10517.165000000001"/>
    <n v="12042.483"/>
    <n v="12050.579"/>
    <x v="0"/>
    <x v="0"/>
    <x v="0"/>
    <x v="0"/>
    <n v="1.1458010999999999"/>
    <n v="1.1458010999999999"/>
    <s v="9144.847"/>
    <s v="9144.847"/>
    <n v="28.700999999999112"/>
    <n v="6.9949999999989814"/>
    <n v="7.0650000000005093"/>
    <n v="8.0959999999995489"/>
  </r>
  <r>
    <x v="0"/>
    <s v="P35845932"/>
    <x v="0"/>
    <x v="21"/>
    <x v="21"/>
    <x v="21"/>
    <x v="2"/>
    <x v="2"/>
    <x v="2"/>
    <x v="0"/>
    <x v="0"/>
    <x v="2"/>
    <x v="2"/>
    <n v="1531.8"/>
    <n v="1531.8"/>
    <d v="1992-04-21T00:00:00"/>
    <d v="1992-04-21T00:00:00"/>
    <d v="2025-02-01T00:00:00"/>
    <d v="2025-02-01T00:00:00"/>
    <n v="46"/>
    <n v="46"/>
    <n v="29"/>
    <n v="29"/>
    <x v="1"/>
    <x v="1"/>
    <s v="NA"/>
    <s v="NA"/>
    <x v="0"/>
    <x v="0"/>
    <s v="NA"/>
    <s v="NA"/>
    <x v="0"/>
    <x v="0"/>
    <s v="5.55"/>
    <s v="5.55"/>
    <n v="10263.99"/>
    <n v="10225.715"/>
    <n v="10413.035"/>
    <n v="10449.453"/>
    <n v="10517.165000000001"/>
    <n v="10553.948"/>
    <n v="12050.579"/>
    <n v="12092.725"/>
    <x v="0"/>
    <x v="0"/>
    <x v="0"/>
    <x v="0"/>
    <n v="1.1458010999999999"/>
    <n v="1.1458010999999999"/>
    <s v="9144.847"/>
    <s v="9144.847"/>
    <n v="-38.274999999999636"/>
    <n v="36.417999999999665"/>
    <n v="36.782999999999447"/>
    <n v="42.14600000000064"/>
  </r>
  <r>
    <x v="0"/>
    <s v="P36393883"/>
    <x v="0"/>
    <x v="0"/>
    <x v="0"/>
    <x v="0"/>
    <x v="0"/>
    <x v="0"/>
    <x v="0"/>
    <x v="2"/>
    <x v="2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9756.394999999997"/>
    <n v="39756.394999999997"/>
    <n v="40584.99"/>
    <n v="40584.99"/>
    <n v="40990.839999999997"/>
    <n v="40990.839999999997"/>
    <n v="48606.972999999998"/>
    <n v="48606.972999999998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1"/>
    <x v="1"/>
    <x v="1"/>
    <x v="1"/>
    <x v="0"/>
    <x v="0"/>
    <x v="2"/>
    <x v="2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9756.394999999997"/>
    <n v="39756.394999999997"/>
    <n v="40584.99"/>
    <n v="40584.99"/>
    <n v="40990.839999999997"/>
    <n v="40990.839999999997"/>
    <n v="48606.972999999998"/>
    <n v="48606.972999999998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2"/>
    <x v="2"/>
    <x v="2"/>
    <x v="2"/>
    <x v="0"/>
    <x v="0"/>
    <x v="2"/>
    <x v="2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9756.394999999997"/>
    <n v="39756.394999999997"/>
    <n v="40584.99"/>
    <n v="40584.99"/>
    <n v="40990.839999999997"/>
    <n v="40990.836000000003"/>
    <n v="48606.972999999998"/>
    <n v="48606.972999999998"/>
    <x v="0"/>
    <x v="0"/>
    <x v="0"/>
    <x v="0"/>
    <n v="1.1858009"/>
    <n v="1.1858009"/>
    <s v="20167.645"/>
    <s v="20167.645"/>
    <n v="0"/>
    <n v="0"/>
    <n v="-3.9999999935389496E-3"/>
    <n v="0"/>
  </r>
  <r>
    <x v="0"/>
    <s v="P36393883"/>
    <x v="0"/>
    <x v="3"/>
    <x v="3"/>
    <x v="3"/>
    <x v="2"/>
    <x v="0"/>
    <x v="0"/>
    <x v="2"/>
    <x v="2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9756.394999999997"/>
    <n v="39756.394999999997"/>
    <n v="40584.99"/>
    <n v="40584.99"/>
    <n v="40990.836000000003"/>
    <n v="40990.836000000003"/>
    <n v="48606.972999999998"/>
    <n v="48606.972999999998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4"/>
    <x v="4"/>
    <x v="4"/>
    <x v="2"/>
    <x v="0"/>
    <x v="0"/>
    <x v="2"/>
    <x v="2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9756.394999999997"/>
    <n v="39766.766000000003"/>
    <n v="40584.99"/>
    <n v="40585.652000000002"/>
    <n v="40990.836000000003"/>
    <n v="40991.508000000002"/>
    <n v="48606.972999999998"/>
    <n v="48607.77"/>
    <x v="0"/>
    <x v="0"/>
    <x v="0"/>
    <x v="0"/>
    <n v="1.1858009"/>
    <n v="1.1858009"/>
    <s v="20167.645"/>
    <s v="20167.645"/>
    <n v="10.371000000006461"/>
    <n v="0.66200000000389991"/>
    <n v="0.67199999999866122"/>
    <n v="0.79699999999866122"/>
  </r>
  <r>
    <x v="0"/>
    <s v="P36393883"/>
    <x v="0"/>
    <x v="5"/>
    <x v="5"/>
    <x v="5"/>
    <x v="2"/>
    <x v="0"/>
    <x v="0"/>
    <x v="2"/>
    <x v="2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9766.766000000003"/>
    <n v="36795.644999999997"/>
    <n v="40585.652000000002"/>
    <n v="37553.315999999999"/>
    <n v="40991.508000000002"/>
    <n v="37928.847999999998"/>
    <n v="48607.77"/>
    <n v="44976.065999999999"/>
    <x v="0"/>
    <x v="0"/>
    <x v="0"/>
    <x v="0"/>
    <n v="1.1858009"/>
    <n v="1.1858009"/>
    <s v="20167.645"/>
    <s v="20167.645"/>
    <n v="-2971.1210000000065"/>
    <n v="-3032.336000000003"/>
    <n v="-3062.6600000000035"/>
    <n v="-3631.7039999999979"/>
  </r>
  <r>
    <x v="0"/>
    <s v="P36393883"/>
    <x v="0"/>
    <x v="6"/>
    <x v="6"/>
    <x v="6"/>
    <x v="2"/>
    <x v="0"/>
    <x v="0"/>
    <x v="2"/>
    <x v="2"/>
    <x v="2"/>
    <x v="2"/>
    <n v="3389.52"/>
    <n v="3389.52"/>
    <d v="1992-05-31T00:00:00"/>
    <d v="1992-05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795.644999999997"/>
    <n v="36979.163999999997"/>
    <n v="37553.315999999999"/>
    <n v="37734.832000000002"/>
    <n v="37928.847999999998"/>
    <n v="38112.18"/>
    <n v="44976.065999999999"/>
    <n v="45193.46"/>
    <x v="0"/>
    <x v="0"/>
    <x v="0"/>
    <x v="0"/>
    <n v="1.1858009"/>
    <n v="1.1858009"/>
    <s v="20167.645"/>
    <s v="20167.645"/>
    <n v="183.51900000000023"/>
    <n v="181.51600000000326"/>
    <n v="183.33200000000215"/>
    <n v="217.39400000000023"/>
  </r>
  <r>
    <x v="0"/>
    <s v="P36393883"/>
    <x v="0"/>
    <x v="7"/>
    <x v="7"/>
    <x v="7"/>
    <x v="1"/>
    <x v="0"/>
    <x v="2"/>
    <x v="2"/>
    <x v="2"/>
    <x v="2"/>
    <x v="2"/>
    <n v="3389.52"/>
    <n v="3389.52"/>
    <d v="1992-05-31T00:00:00"/>
    <d v="1992-05-31T00:00:00"/>
    <d v="2025-01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979.163999999997"/>
    <n v="36979.163999999997"/>
    <n v="37734.832000000002"/>
    <n v="37734.832000000002"/>
    <n v="38112.18"/>
    <n v="38112.18"/>
    <n v="45193.46"/>
    <n v="45193.46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8"/>
    <x v="8"/>
    <x v="8"/>
    <x v="2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979.163999999997"/>
    <n v="36979.163999999997"/>
    <n v="37734.832000000002"/>
    <n v="37734.832000000002"/>
    <n v="38112.18"/>
    <n v="38112.18"/>
    <n v="45193.46"/>
    <n v="45193.46"/>
    <x v="0"/>
    <x v="0"/>
    <x v="0"/>
    <x v="0"/>
    <n v="1.1858009"/>
    <n v="1.1858009"/>
    <s v="20167.645"/>
    <s v="20167.645"/>
    <n v="0"/>
    <n v="0"/>
    <n v="0"/>
    <n v="0"/>
  </r>
  <r>
    <x v="0"/>
    <s v="P36393883"/>
    <x v="0"/>
    <x v="9"/>
    <x v="9"/>
    <x v="9"/>
    <x v="2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979.163999999997"/>
    <n v="36988.934000000001"/>
    <n v="37734.832000000002"/>
    <n v="37744.597999999998"/>
    <n v="38112.18"/>
    <n v="38122.042999999998"/>
    <n v="45193.46"/>
    <n v="45205.152000000002"/>
    <x v="0"/>
    <x v="0"/>
    <x v="0"/>
    <x v="0"/>
    <n v="1.1858009"/>
    <n v="1.1858009"/>
    <s v="20167.645"/>
    <s v="20167.645"/>
    <n v="9.7700000000040745"/>
    <n v="9.7659999999959837"/>
    <n v="9.8629999999975553"/>
    <n v="11.692000000002736"/>
  </r>
  <r>
    <x v="0"/>
    <s v="P36393883"/>
    <x v="0"/>
    <x v="10"/>
    <x v="10"/>
    <x v="10"/>
    <x v="2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988.934000000001"/>
    <n v="36748.504000000001"/>
    <n v="37744.597999999998"/>
    <n v="37499.258000000002"/>
    <n v="38122.042999999998"/>
    <n v="37874.25"/>
    <n v="45205.152000000002"/>
    <n v="44911.32"/>
    <x v="0"/>
    <x v="0"/>
    <x v="0"/>
    <x v="0"/>
    <n v="1.1858009"/>
    <n v="1.1858009"/>
    <s v="20167.645"/>
    <s v="20167.645"/>
    <n v="-240.43000000000029"/>
    <n v="-245.33999999999651"/>
    <n v="-247.79299999999785"/>
    <n v="-293.83200000000215"/>
  </r>
  <r>
    <x v="0"/>
    <s v="P36393883"/>
    <x v="0"/>
    <x v="11"/>
    <x v="11"/>
    <x v="11"/>
    <x v="2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748.504000000001"/>
    <n v="36727.78"/>
    <n v="37499.258000000002"/>
    <n v="37478.112999999998"/>
    <n v="37874.25"/>
    <n v="37852.894999999997"/>
    <n v="44911.32"/>
    <n v="44885.995999999999"/>
    <x v="0"/>
    <x v="0"/>
    <x v="0"/>
    <x v="0"/>
    <n v="1.1858009"/>
    <n v="1.1858009"/>
    <s v="20167.645"/>
    <s v="20167.645"/>
    <n v="-20.724000000001979"/>
    <n v="-21.145000000004075"/>
    <n v="-21.355000000003201"/>
    <n v="-25.324000000000524"/>
  </r>
  <r>
    <x v="0"/>
    <s v="P36393883"/>
    <x v="0"/>
    <x v="12"/>
    <x v="12"/>
    <x v="12"/>
    <x v="2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727.78"/>
    <n v="36910.964999999997"/>
    <n v="37478.112999999998"/>
    <n v="37655.245999999999"/>
    <n v="37852.894999999997"/>
    <n v="38031.796999999999"/>
    <n v="44885.995999999999"/>
    <n v="45098.14"/>
    <x v="0"/>
    <x v="0"/>
    <x v="0"/>
    <x v="0"/>
    <n v="1.1858009"/>
    <n v="1.1858009"/>
    <s v="20167.645"/>
    <s v="20167.645"/>
    <n v="183.18499999999767"/>
    <n v="177.13300000000163"/>
    <n v="178.90200000000186"/>
    <n v="212.14400000000023"/>
  </r>
  <r>
    <x v="0"/>
    <s v="P36393883"/>
    <x v="0"/>
    <x v="13"/>
    <x v="13"/>
    <x v="13"/>
    <x v="2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167.645"/>
    <s v="20201.54"/>
    <n v="0"/>
    <n v="0"/>
    <n v="0"/>
    <n v="0"/>
  </r>
  <r>
    <x v="0"/>
    <s v="P36393883"/>
    <x v="0"/>
    <x v="14"/>
    <x v="14"/>
    <x v="14"/>
    <x v="2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5"/>
    <x v="15"/>
    <x v="15"/>
    <x v="2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6"/>
    <x v="16"/>
    <x v="16"/>
    <x v="2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7"/>
    <x v="17"/>
    <x v="17"/>
    <x v="1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8"/>
    <x v="18"/>
    <x v="18"/>
    <x v="3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19"/>
    <x v="19"/>
    <x v="19"/>
    <x v="4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x v="0"/>
    <s v="P36393883"/>
    <x v="0"/>
    <x v="20"/>
    <x v="20"/>
    <x v="20"/>
    <x v="2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6910.964999999997"/>
    <n v="37002.061999999998"/>
    <n v="37655.245999999999"/>
    <n v="37670.144999999997"/>
    <n v="38031.796999999999"/>
    <n v="38046.847999999998"/>
    <n v="45098.14"/>
    <n v="45115.983999999997"/>
    <x v="0"/>
    <x v="0"/>
    <x v="0"/>
    <x v="0"/>
    <n v="1.1858009"/>
    <n v="1.1858009"/>
    <s v="20201.54"/>
    <s v="20201.54"/>
    <n v="91.097000000001572"/>
    <n v="14.898999999997613"/>
    <n v="15.050999999999476"/>
    <n v="17.843999999997322"/>
  </r>
  <r>
    <x v="0"/>
    <s v="P36393883"/>
    <x v="0"/>
    <x v="21"/>
    <x v="21"/>
    <x v="21"/>
    <x v="2"/>
    <x v="2"/>
    <x v="2"/>
    <x v="2"/>
    <x v="2"/>
    <x v="2"/>
    <x v="2"/>
    <n v="3389.52"/>
    <n v="3389.52"/>
    <d v="1992-05-31T00:00:00"/>
    <d v="1992-05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9.74"/>
    <s v="9.74"/>
    <n v="37002.061999999998"/>
    <n v="36818.43"/>
    <n v="37670.144999999997"/>
    <n v="37834.233999999997"/>
    <n v="38046.847999999998"/>
    <n v="38212.58"/>
    <n v="45115.983999999997"/>
    <n v="45312.508000000002"/>
    <x v="0"/>
    <x v="0"/>
    <x v="0"/>
    <x v="0"/>
    <n v="1.1858009"/>
    <n v="1.1858009"/>
    <s v="20201.54"/>
    <s v="20201.54"/>
    <n v="-183.63199999999779"/>
    <n v="164.08899999999994"/>
    <n v="165.73200000000361"/>
    <n v="196.52400000000489"/>
  </r>
  <r>
    <x v="0"/>
    <s v="P36413859"/>
    <x v="0"/>
    <x v="0"/>
    <x v="0"/>
    <x v="0"/>
    <x v="0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9891.192999999999"/>
    <n v="19891.192999999999"/>
    <n v="20239.71"/>
    <n v="20239.71"/>
    <n v="20442.107"/>
    <n v="20442.107"/>
    <n v="23082.344000000001"/>
    <n v="23082.344000000001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1"/>
    <x v="1"/>
    <x v="1"/>
    <x v="1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9891.192999999999"/>
    <n v="19891.192999999999"/>
    <n v="20239.71"/>
    <n v="20239.71"/>
    <n v="20442.107"/>
    <n v="20442.107"/>
    <n v="23082.344000000001"/>
    <n v="23082.344000000001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2"/>
    <x v="2"/>
    <x v="2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9891.192999999999"/>
    <n v="19891.192999999999"/>
    <n v="20239.71"/>
    <n v="20239.71"/>
    <n v="20442.107"/>
    <n v="20442.107"/>
    <n v="23082.344000000001"/>
    <n v="23082.342000000001"/>
    <x v="0"/>
    <x v="0"/>
    <x v="0"/>
    <x v="0"/>
    <n v="1.1291567"/>
    <n v="1.1291567"/>
    <s v="2120.2336"/>
    <s v="2120.2336"/>
    <n v="0"/>
    <n v="0"/>
    <n v="0"/>
    <n v="-2.0000000004074536E-3"/>
  </r>
  <r>
    <x v="0"/>
    <s v="P36413859"/>
    <x v="0"/>
    <x v="3"/>
    <x v="3"/>
    <x v="3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9891.192999999999"/>
    <n v="19891.192999999999"/>
    <n v="20239.71"/>
    <n v="20239.71"/>
    <n v="20442.107"/>
    <n v="20442.107"/>
    <n v="23082.342000000001"/>
    <n v="23082.342000000001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4"/>
    <x v="4"/>
    <x v="4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9891.192999999999"/>
    <n v="19896.384999999998"/>
    <n v="20239.71"/>
    <n v="20240.041000000001"/>
    <n v="20442.107"/>
    <n v="20442.440999999999"/>
    <n v="23082.342000000001"/>
    <n v="23082.719000000001"/>
    <x v="0"/>
    <x v="0"/>
    <x v="0"/>
    <x v="0"/>
    <n v="1.1291567"/>
    <n v="1.1291567"/>
    <s v="2120.2336"/>
    <s v="2120.2336"/>
    <n v="5.1919999999990978"/>
    <n v="0.33100000000194996"/>
    <n v="0.33399999999892316"/>
    <n v="0.37700000000040745"/>
  </r>
  <r>
    <x v="0"/>
    <s v="P36413859"/>
    <x v="0"/>
    <x v="5"/>
    <x v="5"/>
    <x v="5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9896.384999999998"/>
    <n v="18407.976999999999"/>
    <n v="20240.041000000001"/>
    <n v="18725.923999999999"/>
    <n v="20442.440999999999"/>
    <n v="18913.184000000001"/>
    <n v="23082.719000000001"/>
    <n v="21355.947"/>
    <x v="0"/>
    <x v="0"/>
    <x v="0"/>
    <x v="0"/>
    <n v="1.1291567"/>
    <n v="1.1291567"/>
    <s v="2120.2336"/>
    <s v="2120.2336"/>
    <n v="-1488.4079999999994"/>
    <n v="-1514.117000000002"/>
    <n v="-1529.2569999999978"/>
    <n v="-1726.7720000000008"/>
  </r>
  <r>
    <x v="0"/>
    <s v="P36413859"/>
    <x v="0"/>
    <x v="6"/>
    <x v="6"/>
    <x v="6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07.976999999999"/>
    <n v="18499.79"/>
    <n v="18725.923999999999"/>
    <n v="18816.437999999998"/>
    <n v="18913.184000000001"/>
    <n v="19004.601999999999"/>
    <n v="21355.947"/>
    <n v="21459.173999999999"/>
    <x v="0"/>
    <x v="0"/>
    <x v="0"/>
    <x v="0"/>
    <n v="1.1291567"/>
    <n v="1.1291567"/>
    <s v="2120.2336"/>
    <s v="2120.2336"/>
    <n v="91.813000000001921"/>
    <n v="90.513999999999214"/>
    <n v="91.417999999997846"/>
    <n v="103.22699999999895"/>
  </r>
  <r>
    <x v="0"/>
    <s v="P36413859"/>
    <x v="0"/>
    <x v="7"/>
    <x v="7"/>
    <x v="7"/>
    <x v="1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8"/>
    <x v="8"/>
    <x v="8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9"/>
    <x v="9"/>
    <x v="9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x v="0"/>
    <s v="P36413859"/>
    <x v="0"/>
    <x v="10"/>
    <x v="10"/>
    <x v="10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99.79"/>
    <n v="18379.54"/>
    <n v="18816.437999999998"/>
    <n v="18694.13"/>
    <n v="19004.601999999999"/>
    <n v="18881.072"/>
    <n v="21459.173999999999"/>
    <n v="21319.69"/>
    <x v="0"/>
    <x v="0"/>
    <x v="0"/>
    <x v="0"/>
    <n v="1.1291567"/>
    <n v="1.1291567"/>
    <s v="2120.2336"/>
    <s v="2120.2336"/>
    <n v="-120.25"/>
    <n v="-122.30799999999726"/>
    <n v="-123.52999999999884"/>
    <n v="-139.48400000000038"/>
  </r>
  <r>
    <x v="0"/>
    <s v="P36413859"/>
    <x v="0"/>
    <x v="11"/>
    <x v="11"/>
    <x v="11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379.54"/>
    <n v="18310.486000000001"/>
    <n v="18694.13"/>
    <n v="18623.895"/>
    <n v="18881.072"/>
    <n v="18810.133000000002"/>
    <n v="21319.69"/>
    <n v="21239.588"/>
    <x v="0"/>
    <x v="0"/>
    <x v="0"/>
    <x v="0"/>
    <n v="1.1291567"/>
    <n v="1.1291567"/>
    <s v="2120.2336"/>
    <s v="2120.2336"/>
    <n v="-69.054000000000087"/>
    <n v="-70.235000000000582"/>
    <n v="-70.938999999998487"/>
    <n v="-80.101999999998952"/>
  </r>
  <r>
    <x v="0"/>
    <s v="P36413859"/>
    <x v="0"/>
    <x v="12"/>
    <x v="12"/>
    <x v="12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310.486000000001"/>
    <n v="18401.810000000001"/>
    <n v="18623.895"/>
    <n v="18711.918000000001"/>
    <n v="18810.133000000002"/>
    <n v="18899.037"/>
    <n v="21239.588"/>
    <n v="21339.974999999999"/>
    <x v="0"/>
    <x v="0"/>
    <x v="0"/>
    <x v="0"/>
    <n v="1.1291567"/>
    <n v="1.1291567"/>
    <s v="2120.2336"/>
    <s v="2120.2336"/>
    <n v="91.324000000000524"/>
    <n v="88.023000000001048"/>
    <n v="88.903999999998632"/>
    <n v="100.38699999999881"/>
  </r>
  <r>
    <x v="0"/>
    <s v="P36413859"/>
    <x v="0"/>
    <x v="13"/>
    <x v="13"/>
    <x v="13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0.2336"/>
    <s v="2123.451"/>
    <n v="0"/>
    <n v="0"/>
    <n v="0"/>
    <n v="0"/>
  </r>
  <r>
    <x v="0"/>
    <s v="P36413859"/>
    <x v="0"/>
    <x v="14"/>
    <x v="14"/>
    <x v="14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5"/>
    <x v="15"/>
    <x v="15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6"/>
    <x v="16"/>
    <x v="16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7"/>
    <x v="17"/>
    <x v="17"/>
    <x v="1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8"/>
    <x v="18"/>
    <x v="18"/>
    <x v="3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19"/>
    <x v="19"/>
    <x v="19"/>
    <x v="4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x v="0"/>
    <s v="P36413859"/>
    <x v="0"/>
    <x v="20"/>
    <x v="20"/>
    <x v="20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01.810000000001"/>
    <n v="18442.38"/>
    <n v="18711.918000000001"/>
    <n v="18714.493999999999"/>
    <n v="18899.037"/>
    <n v="18901.638999999999"/>
    <n v="21339.974999999999"/>
    <n v="21342.912"/>
    <x v="0"/>
    <x v="0"/>
    <x v="0"/>
    <x v="0"/>
    <n v="1.1291567"/>
    <n v="1.1291567"/>
    <s v="2123.451"/>
    <s v="2123.451"/>
    <n v="40.569999999999709"/>
    <n v="2.5759999999972933"/>
    <n v="2.6019999999989523"/>
    <n v="2.9370000000017171"/>
  </r>
  <r>
    <x v="0"/>
    <s v="P36413859"/>
    <x v="0"/>
    <x v="21"/>
    <x v="21"/>
    <x v="21"/>
    <x v="2"/>
    <x v="0"/>
    <x v="0"/>
    <x v="2"/>
    <x v="2"/>
    <x v="0"/>
    <x v="0"/>
    <n v="1908.72"/>
    <n v="1908.72"/>
    <d v="1988-04-25T00:00:00"/>
    <d v="1988-04-25T00:00:00"/>
    <d v="1995-09-25T00:00:00"/>
    <d v="1995-09-25T00:00:00"/>
    <n v="44"/>
    <n v="44"/>
    <n v="31"/>
    <n v="31"/>
    <x v="0"/>
    <x v="0"/>
    <s v="NA"/>
    <s v="NA"/>
    <x v="0"/>
    <x v="0"/>
    <s v="NA"/>
    <s v="NA"/>
    <x v="0"/>
    <x v="0"/>
    <s v="7.23"/>
    <s v="7.23"/>
    <n v="18442.38"/>
    <n v="18350.855"/>
    <n v="18714.493999999999"/>
    <n v="18796.013999999999"/>
    <n v="18901.638999999999"/>
    <n v="18983.973000000002"/>
    <n v="21342.912"/>
    <n v="21435.88"/>
    <x v="0"/>
    <x v="0"/>
    <x v="0"/>
    <x v="0"/>
    <n v="1.1291567"/>
    <n v="1.1291567"/>
    <s v="2123.451"/>
    <s v="2123.451"/>
    <n v="-91.525000000001455"/>
    <n v="81.520000000000437"/>
    <n v="82.334000000002561"/>
    <n v="92.968000000000757"/>
  </r>
  <r>
    <x v="0"/>
    <s v="P36823659"/>
    <x v="0"/>
    <x v="0"/>
    <x v="0"/>
    <x v="0"/>
    <x v="0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1"/>
    <x v="1"/>
    <x v="1"/>
    <x v="1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2"/>
    <x v="2"/>
    <x v="2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3"/>
    <x v="3"/>
    <x v="3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4"/>
    <x v="4"/>
    <x v="4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20.270804999999999"/>
    <n v="20.285107"/>
    <n v="20.598286000000002"/>
    <n v="20.599194000000001"/>
    <n v="20.804268"/>
    <n v="20.805185000000002"/>
    <n v="55.769775000000003"/>
    <n v="55.769775000000003"/>
    <x v="0"/>
    <x v="0"/>
    <x v="0"/>
    <x v="0"/>
    <n v="1.0934832999999999"/>
    <n v="1.0934832999999999"/>
    <s v="55.769775"/>
    <s v="55.769775"/>
    <n v="1.4302000000000703E-2"/>
    <n v="9.079999999990207E-4"/>
    <n v="9.1700000000116688E-4"/>
    <n v="0"/>
  </r>
  <r>
    <x v="0"/>
    <s v="P36823659"/>
    <x v="0"/>
    <x v="5"/>
    <x v="5"/>
    <x v="5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20.285107"/>
    <n v="18.767620000000001"/>
    <n v="20.599194000000001"/>
    <n v="19.058209999999999"/>
    <n v="20.805185000000002"/>
    <n v="19.248792999999999"/>
    <n v="55.769775000000003"/>
    <n v="55.769775000000003"/>
    <x v="0"/>
    <x v="0"/>
    <x v="0"/>
    <x v="0"/>
    <n v="1.0934832999999999"/>
    <n v="1.0934832999999999"/>
    <s v="55.769775"/>
    <s v="55.769775"/>
    <n v="-1.5174869999999991"/>
    <n v="-1.5409840000000017"/>
    <n v="-1.5563920000000024"/>
    <n v="0"/>
  </r>
  <r>
    <x v="0"/>
    <s v="P36823659"/>
    <x v="0"/>
    <x v="6"/>
    <x v="6"/>
    <x v="6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767620000000001"/>
    <n v="18.837868"/>
    <n v="19.058209999999999"/>
    <n v="19.131754000000001"/>
    <n v="19.248792999999999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7.0247999999999422E-2"/>
    <n v="7.354400000000183E-2"/>
    <n v="7.4277000000002147E-2"/>
    <n v="0"/>
  </r>
  <r>
    <x v="0"/>
    <s v="P36823659"/>
    <x v="0"/>
    <x v="7"/>
    <x v="7"/>
    <x v="7"/>
    <x v="1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8"/>
    <x v="8"/>
    <x v="8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9"/>
    <x v="9"/>
    <x v="9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x v="0"/>
    <s v="P36823659"/>
    <x v="0"/>
    <x v="10"/>
    <x v="10"/>
    <x v="10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837868"/>
    <n v="18.715422"/>
    <n v="19.131754000000001"/>
    <n v="19.007398999999999"/>
    <n v="19.323070000000001"/>
    <n v="19.197472000000001"/>
    <n v="55.769775000000003"/>
    <n v="55.769775000000003"/>
    <x v="0"/>
    <x v="0"/>
    <x v="0"/>
    <x v="0"/>
    <n v="1.0934832999999999"/>
    <n v="1.0934832999999999"/>
    <s v="55.769775"/>
    <s v="55.769775"/>
    <n v="-0.12244600000000005"/>
    <n v="-0.12435500000000133"/>
    <n v="-0.1255980000000001"/>
    <n v="0"/>
  </r>
  <r>
    <x v="0"/>
    <s v="P36823659"/>
    <x v="0"/>
    <x v="11"/>
    <x v="11"/>
    <x v="11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715422"/>
    <n v="18.293793000000001"/>
    <n v="19.007398999999999"/>
    <n v="18.579191000000002"/>
    <n v="19.197472000000001"/>
    <n v="18.764982"/>
    <n v="55.769775000000003"/>
    <n v="55.769775000000003"/>
    <x v="0"/>
    <x v="0"/>
    <x v="0"/>
    <x v="0"/>
    <n v="1.0934832999999999"/>
    <n v="1.0934832999999999"/>
    <s v="55.769775"/>
    <s v="55.769775"/>
    <n v="-0.42162899999999937"/>
    <n v="-0.42820799999999792"/>
    <n v="-0.43249000000000137"/>
    <n v="0"/>
  </r>
  <r>
    <x v="0"/>
    <s v="P36823659"/>
    <x v="0"/>
    <x v="12"/>
    <x v="12"/>
    <x v="12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293793000000001"/>
    <n v="18.362266999999999"/>
    <n v="18.579191000000002"/>
    <n v="18.649097000000001"/>
    <n v="18.764982"/>
    <n v="18.835588000000001"/>
    <n v="55.769775000000003"/>
    <n v="55.769775000000003"/>
    <x v="0"/>
    <x v="0"/>
    <x v="0"/>
    <x v="0"/>
    <n v="1.0934832999999999"/>
    <n v="1.0934832999999999"/>
    <s v="55.769775"/>
    <s v="55.769775"/>
    <n v="6.847399999999837E-2"/>
    <n v="6.990599999999958E-2"/>
    <n v="7.0606000000001501E-2"/>
    <n v="0"/>
  </r>
  <r>
    <x v="0"/>
    <s v="P36823659"/>
    <x v="0"/>
    <x v="13"/>
    <x v="13"/>
    <x v="13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769775000000003"/>
    <n v="55.848827"/>
    <x v="0"/>
    <x v="0"/>
    <x v="0"/>
    <x v="0"/>
    <n v="1.0934832999999999"/>
    <n v="1.0934832999999999"/>
    <s v="55.769775"/>
    <s v="55.848827"/>
    <n v="0"/>
    <n v="0"/>
    <n v="0"/>
    <n v="7.9051999999997236E-2"/>
  </r>
  <r>
    <x v="0"/>
    <s v="P36823659"/>
    <x v="0"/>
    <x v="14"/>
    <x v="14"/>
    <x v="14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34832999999999"/>
    <n v="1.0916136999999999"/>
    <s v="55.848827"/>
    <s v="55.848827"/>
    <n v="0"/>
    <n v="0"/>
    <n v="0"/>
    <n v="0"/>
  </r>
  <r>
    <x v="0"/>
    <s v="P36823659"/>
    <x v="0"/>
    <x v="15"/>
    <x v="15"/>
    <x v="15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16"/>
    <x v="16"/>
    <x v="16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17"/>
    <x v="17"/>
    <x v="17"/>
    <x v="1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18"/>
    <x v="18"/>
    <x v="18"/>
    <x v="3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19"/>
    <x v="19"/>
    <x v="19"/>
    <x v="4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x v="0"/>
    <s v="P36823659"/>
    <x v="0"/>
    <x v="20"/>
    <x v="20"/>
    <x v="20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362266999999999"/>
    <n v="18.403846999999999"/>
    <n v="18.649097000000001"/>
    <n v="18.651734999999999"/>
    <n v="18.835588000000001"/>
    <n v="18.838251"/>
    <n v="55.848827"/>
    <n v="55.848827"/>
    <x v="0"/>
    <x v="0"/>
    <x v="0"/>
    <x v="0"/>
    <n v="1.0916136999999999"/>
    <n v="1.0916136999999999"/>
    <s v="55.848827"/>
    <s v="55.848827"/>
    <n v="4.1579999999999728E-2"/>
    <n v="2.6379999999974757E-3"/>
    <n v="2.6629999999983056E-3"/>
    <n v="0"/>
  </r>
  <r>
    <x v="0"/>
    <s v="P36823659"/>
    <x v="0"/>
    <x v="21"/>
    <x v="21"/>
    <x v="21"/>
    <x v="2"/>
    <x v="0"/>
    <x v="0"/>
    <x v="0"/>
    <x v="0"/>
    <x v="1"/>
    <x v="1"/>
    <n v="7.9050000000000002"/>
    <n v="7.9050000000000002"/>
    <d v="1985-02-15T00:00:00"/>
    <d v="1985-02-15T00:00:00"/>
    <d v="2016-02-15T00:00:00"/>
    <d v="2016-02-15T00:00:00"/>
    <n v="31"/>
    <n v="31"/>
    <n v="44"/>
    <n v="44"/>
    <x v="0"/>
    <x v="0"/>
    <s v="NA"/>
    <s v="NA"/>
    <x v="0"/>
    <x v="0"/>
    <s v="NA"/>
    <s v="NA"/>
    <x v="1"/>
    <x v="1"/>
    <s v="0.51"/>
    <s v="0.51"/>
    <n v="18.403846999999999"/>
    <n v="18.335217"/>
    <n v="18.651734999999999"/>
    <n v="18.716968999999999"/>
    <n v="18.838251"/>
    <n v="18.904136999999999"/>
    <n v="55.848827"/>
    <n v="55.848827"/>
    <x v="0"/>
    <x v="0"/>
    <x v="0"/>
    <x v="0"/>
    <n v="1.0916136999999999"/>
    <n v="1.0916136999999999"/>
    <s v="55.848827"/>
    <s v="55.848827"/>
    <n v="-6.8629999999998859E-2"/>
    <n v="6.5234000000000236E-2"/>
    <n v="6.5885999999999001E-2"/>
    <n v="0"/>
  </r>
  <r>
    <x v="0"/>
    <s v="P37083042"/>
    <x v="0"/>
    <x v="0"/>
    <x v="0"/>
    <x v="0"/>
    <x v="0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1"/>
    <x v="1"/>
    <x v="1"/>
    <x v="1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2"/>
    <x v="2"/>
    <x v="2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3"/>
    <x v="3"/>
    <x v="3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4"/>
    <x v="4"/>
    <x v="4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41080.593999999997"/>
    <n v="41091.311999999998"/>
    <n v="41902.472999999998"/>
    <n v="41903.156000000003"/>
    <n v="42321.495999999999"/>
    <n v="42322.188000000002"/>
    <n v="49287.203000000001"/>
    <n v="49288.008000000002"/>
    <x v="0"/>
    <x v="0"/>
    <x v="0"/>
    <x v="0"/>
    <n v="1.1645901999999999"/>
    <n v="1.1645901999999999"/>
    <s v="8522.666"/>
    <s v="8522.666"/>
    <n v="10.718000000000757"/>
    <n v="0.6830000000045402"/>
    <n v="0.69200000000273576"/>
    <n v="0.80500000000029104"/>
  </r>
  <r>
    <x v="0"/>
    <s v="P37083042"/>
    <x v="0"/>
    <x v="5"/>
    <x v="5"/>
    <x v="5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41091.311999999998"/>
    <n v="38017.355000000003"/>
    <n v="41903.156000000003"/>
    <n v="38768.464999999997"/>
    <n v="42322.188000000002"/>
    <n v="39156.15"/>
    <n v="49288.008000000002"/>
    <n v="45600.866999999998"/>
    <x v="0"/>
    <x v="0"/>
    <x v="0"/>
    <x v="0"/>
    <n v="1.1645901999999999"/>
    <n v="1.1645901999999999"/>
    <s v="8522.666"/>
    <s v="8522.666"/>
    <n v="-3073.9569999999949"/>
    <n v="-3134.6910000000062"/>
    <n v="-3166.0380000000005"/>
    <n v="-3687.1410000000033"/>
  </r>
  <r>
    <x v="0"/>
    <s v="P37083042"/>
    <x v="0"/>
    <x v="6"/>
    <x v="6"/>
    <x v="6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017.355000000003"/>
    <n v="38206.97"/>
    <n v="38768.464999999997"/>
    <n v="38955.855000000003"/>
    <n v="39156.15"/>
    <n v="39345.413999999997"/>
    <n v="45600.866999999998"/>
    <n v="45821.285000000003"/>
    <x v="0"/>
    <x v="0"/>
    <x v="0"/>
    <x v="0"/>
    <n v="1.1645901999999999"/>
    <n v="1.1645901999999999"/>
    <s v="8522.666"/>
    <s v="8522.666"/>
    <n v="189.61499999999796"/>
    <n v="187.39000000000669"/>
    <n v="189.26399999999558"/>
    <n v="220.41800000000512"/>
  </r>
  <r>
    <x v="0"/>
    <s v="P37083042"/>
    <x v="0"/>
    <x v="7"/>
    <x v="7"/>
    <x v="7"/>
    <x v="1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8"/>
    <x v="8"/>
    <x v="8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9"/>
    <x v="9"/>
    <x v="9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x v="0"/>
    <s v="P37083042"/>
    <x v="0"/>
    <x v="10"/>
    <x v="10"/>
    <x v="10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206.97"/>
    <n v="37958.625"/>
    <n v="38955.855000000003"/>
    <n v="38702.644999999997"/>
    <n v="39345.413999999997"/>
    <n v="39089.67"/>
    <n v="45821.285000000003"/>
    <n v="45523.45"/>
    <x v="0"/>
    <x v="0"/>
    <x v="0"/>
    <x v="0"/>
    <n v="1.1645901999999999"/>
    <n v="1.1645901999999999"/>
    <s v="8522.666"/>
    <s v="8522.666"/>
    <n v="-248.34500000000116"/>
    <n v="-253.2100000000064"/>
    <n v="-255.74399999999878"/>
    <n v="-297.8350000000064"/>
  </r>
  <r>
    <x v="0"/>
    <s v="P37083042"/>
    <x v="0"/>
    <x v="11"/>
    <x v="11"/>
    <x v="11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7958.625"/>
    <n v="37918.347999999998"/>
    <n v="38702.644999999997"/>
    <n v="38661.574000000001"/>
    <n v="39089.67"/>
    <n v="39048.19"/>
    <n v="45523.45"/>
    <n v="45475.14"/>
    <x v="0"/>
    <x v="0"/>
    <x v="0"/>
    <x v="0"/>
    <n v="1.1645901999999999"/>
    <n v="1.1645901999999999"/>
    <s v="8522.666"/>
    <s v="8522.666"/>
    <n v="-40.277000000001863"/>
    <n v="-41.070999999996275"/>
    <n v="-41.479999999995925"/>
    <n v="-48.309999999997672"/>
  </r>
  <r>
    <x v="0"/>
    <s v="P37083042"/>
    <x v="0"/>
    <x v="12"/>
    <x v="12"/>
    <x v="12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7918.347999999998"/>
    <n v="38107.464999999997"/>
    <n v="38661.574000000001"/>
    <n v="38844.305"/>
    <n v="39048.19"/>
    <n v="39232.745999999999"/>
    <n v="45475.14"/>
    <n v="45690.074000000001"/>
    <x v="0"/>
    <x v="0"/>
    <x v="0"/>
    <x v="0"/>
    <n v="1.1645901999999999"/>
    <n v="1.1645901999999999"/>
    <s v="8522.666"/>
    <s v="8522.666"/>
    <n v="189.11699999999837"/>
    <n v="182.73099999999977"/>
    <n v="184.55599999999686"/>
    <n v="214.93400000000111"/>
  </r>
  <r>
    <x v="0"/>
    <s v="P37083042"/>
    <x v="0"/>
    <x v="13"/>
    <x v="13"/>
    <x v="13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22.666"/>
    <s v="8536.391"/>
    <n v="0"/>
    <n v="0"/>
    <n v="0"/>
    <n v="0"/>
  </r>
  <r>
    <x v="0"/>
    <s v="P37083042"/>
    <x v="0"/>
    <x v="14"/>
    <x v="14"/>
    <x v="14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5"/>
    <x v="15"/>
    <x v="15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6"/>
    <x v="16"/>
    <x v="16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7"/>
    <x v="17"/>
    <x v="17"/>
    <x v="1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8"/>
    <x v="18"/>
    <x v="18"/>
    <x v="3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19"/>
    <x v="19"/>
    <x v="19"/>
    <x v="4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x v="0"/>
    <s v="P37083042"/>
    <x v="0"/>
    <x v="20"/>
    <x v="20"/>
    <x v="20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107.464999999997"/>
    <n v="38191.483999999997"/>
    <n v="38844.305"/>
    <n v="38849.65"/>
    <n v="39232.745999999999"/>
    <n v="39238.144999999997"/>
    <n v="45690.074000000001"/>
    <n v="45696.362999999998"/>
    <x v="0"/>
    <x v="0"/>
    <x v="0"/>
    <x v="0"/>
    <n v="1.1645901999999999"/>
    <n v="1.1645901999999999"/>
    <s v="8536.391"/>
    <s v="8536.391"/>
    <n v="84.019000000000233"/>
    <n v="5.3450000000011642"/>
    <n v="5.3989999999976135"/>
    <n v="6.2889999999970314"/>
  </r>
  <r>
    <x v="0"/>
    <s v="P37083042"/>
    <x v="0"/>
    <x v="21"/>
    <x v="21"/>
    <x v="21"/>
    <x v="2"/>
    <x v="0"/>
    <x v="0"/>
    <x v="1"/>
    <x v="1"/>
    <x v="0"/>
    <x v="0"/>
    <n v="2906.28"/>
    <n v="2906.28"/>
    <d v="1990-09-16T00:00:00"/>
    <d v="1990-09-16T00:00:00"/>
    <d v="2016-03-16T00:00:00"/>
    <d v="2016-03-16T00:00:00"/>
    <n v="54"/>
    <n v="54"/>
    <n v="21"/>
    <n v="21"/>
    <x v="1"/>
    <x v="1"/>
    <s v="NA"/>
    <s v="NA"/>
    <x v="0"/>
    <x v="0"/>
    <s v="NA"/>
    <s v="NA"/>
    <x v="0"/>
    <x v="0"/>
    <s v="8.97"/>
    <s v="8.97"/>
    <n v="38191.483999999997"/>
    <n v="38001.945"/>
    <n v="38849.65"/>
    <n v="39018.875"/>
    <n v="39238.144999999997"/>
    <n v="39409.065999999999"/>
    <n v="45696.362999999998"/>
    <n v="45895.413999999997"/>
    <x v="0"/>
    <x v="0"/>
    <x v="0"/>
    <x v="0"/>
    <n v="1.1645901999999999"/>
    <n v="1.1645901999999999"/>
    <s v="8536.391"/>
    <s v="8536.391"/>
    <n v="-189.53899999999703"/>
    <n v="169.22499999999854"/>
    <n v="170.9210000000021"/>
    <n v="199.05099999999948"/>
  </r>
  <r>
    <x v="0"/>
    <s v="P37618985"/>
    <x v="0"/>
    <x v="0"/>
    <x v="0"/>
    <x v="0"/>
    <x v="0"/>
    <x v="0"/>
    <x v="0"/>
    <x v="0"/>
    <x v="0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1"/>
    <x v="1"/>
    <x v="1"/>
    <x v="1"/>
    <x v="0"/>
    <x v="0"/>
    <x v="0"/>
    <x v="0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2"/>
    <x v="2"/>
    <x v="2"/>
    <x v="2"/>
    <x v="0"/>
    <x v="0"/>
    <x v="0"/>
    <x v="0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3"/>
    <x v="3"/>
    <x v="3"/>
    <x v="2"/>
    <x v="0"/>
    <x v="0"/>
    <x v="0"/>
    <x v="0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4"/>
    <x v="4"/>
    <x v="4"/>
    <x v="2"/>
    <x v="0"/>
    <x v="0"/>
    <x v="0"/>
    <x v="0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7422.791000000001"/>
    <n v="27442.14"/>
    <n v="27840.822"/>
    <n v="27842.048999999999"/>
    <n v="28119.23"/>
    <n v="28120.469000000001"/>
    <n v="31607.200000000001"/>
    <n v="31608.594000000001"/>
    <x v="0"/>
    <x v="0"/>
    <x v="0"/>
    <x v="0"/>
    <n v="1.1240422000000001"/>
    <n v="1.1240422000000001"/>
    <s v="15551.796"/>
    <s v="15551.796"/>
    <n v="19.348999999998341"/>
    <n v="1.2269999999989523"/>
    <n v="1.239000000001397"/>
    <n v="1.3940000000002328"/>
  </r>
  <r>
    <x v="0"/>
    <s v="P37618985"/>
    <x v="0"/>
    <x v="5"/>
    <x v="5"/>
    <x v="5"/>
    <x v="2"/>
    <x v="0"/>
    <x v="0"/>
    <x v="0"/>
    <x v="0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7442.14"/>
    <n v="25391.7"/>
    <n v="27842.048999999999"/>
    <n v="25761.715"/>
    <n v="28120.469000000001"/>
    <n v="26019.331999999999"/>
    <n v="31608.594000000001"/>
    <n v="29246.826000000001"/>
    <x v="0"/>
    <x v="0"/>
    <x v="0"/>
    <x v="0"/>
    <n v="1.1240422000000001"/>
    <n v="1.1240422000000001"/>
    <s v="15551.796"/>
    <s v="15551.796"/>
    <n v="-2050.4399999999987"/>
    <n v="-2080.3339999999989"/>
    <n v="-2101.1370000000024"/>
    <n v="-2361.768"/>
  </r>
  <r>
    <x v="0"/>
    <s v="P37618985"/>
    <x v="0"/>
    <x v="6"/>
    <x v="6"/>
    <x v="6"/>
    <x v="2"/>
    <x v="0"/>
    <x v="0"/>
    <x v="0"/>
    <x v="0"/>
    <x v="2"/>
    <x v="2"/>
    <n v="2043.6"/>
    <n v="2043.6"/>
    <d v="1981-07-21T00:00:00"/>
    <d v="1981-07-21T00:00:00"/>
    <d v="2025-01-01T00:00:00"/>
    <d v="2025-01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391.7"/>
    <n v="25486.74"/>
    <n v="25761.715"/>
    <n v="25861.127"/>
    <n v="26019.331999999999"/>
    <n v="26119.738000000001"/>
    <n v="29246.826000000001"/>
    <n v="29359.686000000002"/>
    <x v="0"/>
    <x v="0"/>
    <x v="0"/>
    <x v="0"/>
    <n v="1.1240422000000001"/>
    <n v="1.1240422000000001"/>
    <s v="15551.796"/>
    <s v="15551.796"/>
    <n v="95.040000000000873"/>
    <n v="99.412000000000262"/>
    <n v="100.40600000000268"/>
    <n v="112.86000000000058"/>
  </r>
  <r>
    <x v="0"/>
    <s v="P37618985"/>
    <x v="0"/>
    <x v="7"/>
    <x v="7"/>
    <x v="7"/>
    <x v="1"/>
    <x v="0"/>
    <x v="2"/>
    <x v="0"/>
    <x v="0"/>
    <x v="2"/>
    <x v="2"/>
    <n v="2043.6"/>
    <n v="2043.6"/>
    <d v="1981-07-21T00:00:00"/>
    <d v="1981-07-21T00:00:00"/>
    <d v="2025-01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486.74"/>
    <n v="25486.74"/>
    <n v="25861.127"/>
    <n v="25861.127"/>
    <n v="26119.738000000001"/>
    <n v="26119.738000000001"/>
    <n v="29359.686000000002"/>
    <n v="29359.686000000002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8"/>
    <x v="8"/>
    <x v="8"/>
    <x v="2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486.74"/>
    <n v="25486.74"/>
    <n v="25861.127"/>
    <n v="25861.127"/>
    <n v="26119.738000000001"/>
    <n v="26119.738000000001"/>
    <n v="29359.686000000002"/>
    <n v="29359.686000000002"/>
    <x v="0"/>
    <x v="0"/>
    <x v="0"/>
    <x v="0"/>
    <n v="1.1240422000000001"/>
    <n v="1.1240422000000001"/>
    <s v="15551.796"/>
    <s v="15551.796"/>
    <n v="0"/>
    <n v="0"/>
    <n v="0"/>
    <n v="0"/>
  </r>
  <r>
    <x v="0"/>
    <s v="P37618985"/>
    <x v="0"/>
    <x v="9"/>
    <x v="9"/>
    <x v="9"/>
    <x v="2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486.74"/>
    <n v="25493.266"/>
    <n v="25861.127"/>
    <n v="25867.653999999999"/>
    <n v="26119.738000000001"/>
    <n v="26126.33"/>
    <n v="29359.686000000002"/>
    <n v="29367.098000000002"/>
    <x v="0"/>
    <x v="0"/>
    <x v="0"/>
    <x v="0"/>
    <n v="1.1240422000000001"/>
    <n v="1.1240422000000001"/>
    <s v="15551.796"/>
    <s v="15551.796"/>
    <n v="6.5259999999980209"/>
    <n v="6.5269999999982247"/>
    <n v="6.592000000000553"/>
    <n v="7.4120000000002619"/>
  </r>
  <r>
    <x v="0"/>
    <s v="P37618985"/>
    <x v="0"/>
    <x v="10"/>
    <x v="10"/>
    <x v="10"/>
    <x v="2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493.266"/>
    <n v="25327.56"/>
    <n v="25867.653999999999"/>
    <n v="25699.516"/>
    <n v="26126.33"/>
    <n v="25956.51"/>
    <n v="29367.098000000002"/>
    <n v="29176.213"/>
    <x v="0"/>
    <x v="0"/>
    <x v="0"/>
    <x v="0"/>
    <n v="1.1240422000000001"/>
    <n v="1.1240422000000001"/>
    <s v="15551.796"/>
    <s v="15551.796"/>
    <n v="-165.70599999999831"/>
    <n v="-168.13799999999901"/>
    <n v="-169.82000000000335"/>
    <n v="-190.88500000000204"/>
  </r>
  <r>
    <x v="0"/>
    <s v="P37618985"/>
    <x v="0"/>
    <x v="11"/>
    <x v="11"/>
    <x v="11"/>
    <x v="2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327.56"/>
    <n v="25210.080000000002"/>
    <n v="25699.516"/>
    <n v="25580.31"/>
    <n v="25956.51"/>
    <n v="25836.113000000001"/>
    <n v="29176.213"/>
    <n v="29040.880000000001"/>
    <x v="0"/>
    <x v="0"/>
    <x v="0"/>
    <x v="0"/>
    <n v="1.1240422000000001"/>
    <n v="1.1240422000000001"/>
    <s v="15551.796"/>
    <s v="15551.796"/>
    <n v="-117.47999999999956"/>
    <n v="-119.20599999999831"/>
    <n v="-120.39699999999721"/>
    <n v="-135.33299999999872"/>
  </r>
  <r>
    <x v="0"/>
    <s v="P37618985"/>
    <x v="0"/>
    <x v="12"/>
    <x v="12"/>
    <x v="12"/>
    <x v="2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210.080000000002"/>
    <n v="25304.440999999999"/>
    <n v="25580.31"/>
    <n v="25676.559000000001"/>
    <n v="25836.113000000001"/>
    <n v="25933.324000000001"/>
    <n v="29040.880000000001"/>
    <n v="29150.15"/>
    <x v="0"/>
    <x v="0"/>
    <x v="0"/>
    <x v="0"/>
    <n v="1.1240422000000001"/>
    <n v="1.1240422000000001"/>
    <s v="15551.796"/>
    <s v="15551.796"/>
    <n v="94.360999999997148"/>
    <n v="96.248999999999796"/>
    <n v="97.210999999999331"/>
    <n v="109.27000000000044"/>
  </r>
  <r>
    <x v="0"/>
    <s v="P37618985"/>
    <x v="0"/>
    <x v="13"/>
    <x v="13"/>
    <x v="13"/>
    <x v="2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51.796"/>
    <s v="15572.231"/>
    <n v="0"/>
    <n v="0"/>
    <n v="0"/>
    <n v="0"/>
  </r>
  <r>
    <x v="0"/>
    <s v="P37618985"/>
    <x v="0"/>
    <x v="14"/>
    <x v="14"/>
    <x v="14"/>
    <x v="2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5"/>
    <x v="15"/>
    <x v="15"/>
    <x v="2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6"/>
    <x v="16"/>
    <x v="16"/>
    <x v="2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7"/>
    <x v="17"/>
    <x v="17"/>
    <x v="1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8"/>
    <x v="18"/>
    <x v="18"/>
    <x v="3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19"/>
    <x v="19"/>
    <x v="19"/>
    <x v="4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x v="0"/>
    <s v="P37618985"/>
    <x v="0"/>
    <x v="20"/>
    <x v="20"/>
    <x v="20"/>
    <x v="2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304.440999999999"/>
    <n v="25368.243999999999"/>
    <n v="25676.559000000001"/>
    <n v="25686.690999999999"/>
    <n v="25933.324000000001"/>
    <n v="25943.559000000001"/>
    <n v="29150.15"/>
    <n v="29161.651999999998"/>
    <x v="0"/>
    <x v="0"/>
    <x v="0"/>
    <x v="0"/>
    <n v="1.1240422000000001"/>
    <n v="1.1240422000000001"/>
    <s v="15572.231"/>
    <s v="15572.231"/>
    <n v="63.802999999999884"/>
    <n v="10.131999999997788"/>
    <n v="10.235000000000582"/>
    <n v="11.501999999996769"/>
  </r>
  <r>
    <x v="0"/>
    <s v="P37618985"/>
    <x v="0"/>
    <x v="21"/>
    <x v="21"/>
    <x v="21"/>
    <x v="2"/>
    <x v="2"/>
    <x v="2"/>
    <x v="0"/>
    <x v="0"/>
    <x v="2"/>
    <x v="2"/>
    <n v="2043.6"/>
    <n v="2043.6"/>
    <d v="1981-07-21T00:00:00"/>
    <d v="1981-07-21T00:00:00"/>
    <d v="2025-02-01T00:00:00"/>
    <d v="2025-02-01T00:00:00"/>
    <n v="52"/>
    <n v="52"/>
    <n v="23"/>
    <n v="23"/>
    <x v="1"/>
    <x v="1"/>
    <s v="26"/>
    <s v="26"/>
    <x v="2"/>
    <x v="2"/>
    <s v="26"/>
    <s v="26"/>
    <x v="0"/>
    <x v="0"/>
    <s v="6.55"/>
    <s v="6.55"/>
    <n v="25368.243999999999"/>
    <n v="25273.645"/>
    <n v="25686.690999999999"/>
    <n v="25776.53"/>
    <n v="25943.559000000001"/>
    <n v="26034.294999999998"/>
    <n v="29161.651999999998"/>
    <n v="29263.643"/>
    <x v="0"/>
    <x v="0"/>
    <x v="0"/>
    <x v="0"/>
    <n v="1.1240422000000001"/>
    <n v="1.1240422000000001"/>
    <s v="15572.231"/>
    <s v="15572.231"/>
    <n v="-94.598999999998341"/>
    <n v="89.838999999999942"/>
    <n v="90.735999999997148"/>
    <n v="101.9910000000018"/>
  </r>
  <r>
    <x v="0"/>
    <s v="P37930474"/>
    <x v="1"/>
    <x v="20"/>
    <x v="20"/>
    <x v="20"/>
    <x v="2"/>
    <x v="1"/>
    <x v="1"/>
    <x v="3"/>
    <x v="3"/>
    <x v="2"/>
    <x v="2"/>
    <n v="2166"/>
    <n v="2166"/>
    <d v="1986-06-09T00:00:00"/>
    <d v="1986-06-09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7.22"/>
    <s v="7.22"/>
    <n v="22191.993999999999"/>
    <n v="22249.428"/>
    <n v="22562.006000000001"/>
    <n v="22572.379000000001"/>
    <n v="22787.627"/>
    <n v="22798.103999999999"/>
    <n v="25978.518"/>
    <n v="25990.46"/>
    <x v="0"/>
    <x v="0"/>
    <x v="0"/>
    <x v="0"/>
    <n v="1.1400273000000001"/>
    <n v="1.1400273000000001"/>
    <s v="14837.1"/>
    <s v="14837.1"/>
    <n v="57.434000000001106"/>
    <n v="10.372999999999593"/>
    <n v="10.476999999998952"/>
    <n v="11.941999999999098"/>
  </r>
  <r>
    <x v="0"/>
    <s v="P37930474"/>
    <x v="1"/>
    <x v="21"/>
    <x v="21"/>
    <x v="21"/>
    <x v="2"/>
    <x v="1"/>
    <x v="1"/>
    <x v="3"/>
    <x v="3"/>
    <x v="2"/>
    <x v="2"/>
    <n v="2166"/>
    <n v="2166"/>
    <d v="1986-06-09T00:00:00"/>
    <d v="1986-06-09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7.22"/>
    <s v="7.22"/>
    <n v="22249.428"/>
    <n v="22166.458999999999"/>
    <n v="22572.379000000001"/>
    <n v="22651.324000000001"/>
    <n v="22798.103999999999"/>
    <n v="22877.838"/>
    <n v="25990.46"/>
    <n v="26081.360000000001"/>
    <x v="0"/>
    <x v="0"/>
    <x v="0"/>
    <x v="0"/>
    <n v="1.1400273000000001"/>
    <n v="1.1400273000000001"/>
    <s v="14837.1"/>
    <s v="14837.1"/>
    <n v="-82.96900000000096"/>
    <n v="78.944999999999709"/>
    <n v="79.734000000000378"/>
    <n v="90.900000000001455"/>
  </r>
  <r>
    <x v="0"/>
    <s v="P38083756"/>
    <x v="0"/>
    <x v="0"/>
    <x v="0"/>
    <x v="0"/>
    <x v="0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1"/>
    <x v="1"/>
    <x v="1"/>
    <x v="1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2"/>
    <x v="2"/>
    <x v="2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3"/>
    <x v="3"/>
    <x v="3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4"/>
    <x v="4"/>
    <x v="4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774.0736999999999"/>
    <n v="3775.0585999999998"/>
    <n v="3852.0046000000002"/>
    <n v="3852.0673999999999"/>
    <n v="3890.5246999999999"/>
    <n v="3890.5880999999999"/>
    <n v="4292.8823000000002"/>
    <n v="4292.9520000000002"/>
    <x v="0"/>
    <x v="0"/>
    <x v="0"/>
    <x v="0"/>
    <n v="1.1034199"/>
    <n v="1.1034199"/>
    <s v="4252.525"/>
    <s v="4252.525"/>
    <n v="0.98489999999992506"/>
    <n v="6.279999999969732E-2"/>
    <n v="6.3400000000001455E-2"/>
    <n v="6.9700000000011642E-2"/>
  </r>
  <r>
    <x v="0"/>
    <s v="P38083756"/>
    <x v="0"/>
    <x v="5"/>
    <x v="5"/>
    <x v="5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775.0585999999998"/>
    <n v="3492.6543000000001"/>
    <n v="3852.0673999999999"/>
    <n v="3563.902"/>
    <n v="3890.5880999999999"/>
    <n v="3599.5410000000002"/>
    <n v="4292.9520000000002"/>
    <n v="4252.5249999999996"/>
    <x v="0"/>
    <x v="0"/>
    <x v="0"/>
    <x v="0"/>
    <n v="1.1034199"/>
    <n v="1.1034199"/>
    <s v="4252.525"/>
    <s v="4252.525"/>
    <n v="-282.40429999999969"/>
    <n v="-288.16539999999986"/>
    <n v="-291.04709999999977"/>
    <n v="-40.427000000000589"/>
  </r>
  <r>
    <x v="0"/>
    <s v="P38083756"/>
    <x v="0"/>
    <x v="6"/>
    <x v="6"/>
    <x v="6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492.6543000000001"/>
    <n v="3510.0742"/>
    <n v="3563.902"/>
    <n v="3581.1287000000002"/>
    <n v="3599.5410000000002"/>
    <n v="3616.94"/>
    <n v="4252.5249999999996"/>
    <n v="4252.5249999999996"/>
    <x v="0"/>
    <x v="0"/>
    <x v="0"/>
    <x v="0"/>
    <n v="1.1034199"/>
    <n v="1.1034199"/>
    <s v="4252.525"/>
    <s v="4252.525"/>
    <n v="17.41989999999987"/>
    <n v="17.226700000000164"/>
    <n v="17.398999999999887"/>
    <n v="0"/>
  </r>
  <r>
    <x v="0"/>
    <s v="P38083756"/>
    <x v="0"/>
    <x v="7"/>
    <x v="7"/>
    <x v="7"/>
    <x v="1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8"/>
    <x v="8"/>
    <x v="8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9"/>
    <x v="9"/>
    <x v="9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x v="0"/>
    <s v="P38083756"/>
    <x v="0"/>
    <x v="10"/>
    <x v="10"/>
    <x v="10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510.0742"/>
    <n v="3487.2584999999999"/>
    <n v="3581.1287000000002"/>
    <n v="3557.8512999999998"/>
    <n v="3616.94"/>
    <n v="3593.4297000000001"/>
    <n v="4252.5249999999996"/>
    <n v="4252.5249999999996"/>
    <x v="0"/>
    <x v="0"/>
    <x v="0"/>
    <x v="0"/>
    <n v="1.1034199"/>
    <n v="1.1034199"/>
    <s v="4252.525"/>
    <s v="4252.525"/>
    <n v="-22.815700000000106"/>
    <n v="-23.277400000000398"/>
    <n v="-23.510299999999916"/>
    <n v="0"/>
  </r>
  <r>
    <x v="0"/>
    <s v="P38083756"/>
    <x v="0"/>
    <x v="11"/>
    <x v="11"/>
    <x v="11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487.2584999999999"/>
    <n v="3445.5073000000002"/>
    <n v="3557.8512999999998"/>
    <n v="3515.2550000000001"/>
    <n v="3593.4297000000001"/>
    <n v="3550.4074999999998"/>
    <n v="4252.5249999999996"/>
    <n v="4252.5249999999996"/>
    <x v="0"/>
    <x v="0"/>
    <x v="0"/>
    <x v="0"/>
    <n v="1.1034199"/>
    <n v="1.1034199"/>
    <s v="4252.525"/>
    <s v="4252.525"/>
    <n v="-41.751199999999699"/>
    <n v="-42.596299999999701"/>
    <n v="-43.022200000000339"/>
    <n v="0"/>
  </r>
  <r>
    <x v="0"/>
    <s v="P38083756"/>
    <x v="0"/>
    <x v="12"/>
    <x v="12"/>
    <x v="12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445.5073000000002"/>
    <n v="3462.6921000000002"/>
    <n v="3515.2550000000001"/>
    <n v="3531.8690999999999"/>
    <n v="3550.4074999999998"/>
    <n v="3567.1876999999999"/>
    <n v="4252.5249999999996"/>
    <n v="4252.5249999999996"/>
    <x v="0"/>
    <x v="0"/>
    <x v="0"/>
    <x v="0"/>
    <n v="1.1034199"/>
    <n v="1.1034199"/>
    <s v="4252.525"/>
    <s v="4252.525"/>
    <n v="17.184799999999996"/>
    <n v="16.61409999999978"/>
    <n v="16.78020000000015"/>
    <n v="0"/>
  </r>
  <r>
    <x v="0"/>
    <s v="P38083756"/>
    <x v="0"/>
    <x v="13"/>
    <x v="13"/>
    <x v="13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52.5249999999996"/>
    <n v="4260.9290000000001"/>
    <x v="0"/>
    <x v="0"/>
    <x v="0"/>
    <x v="0"/>
    <n v="1.1034199"/>
    <n v="1.1034199"/>
    <s v="4252.525"/>
    <s v="4260.929"/>
    <n v="0"/>
    <n v="0"/>
    <n v="0"/>
    <n v="8.4040000000004511"/>
  </r>
  <r>
    <x v="0"/>
    <s v="P38083756"/>
    <x v="0"/>
    <x v="14"/>
    <x v="14"/>
    <x v="14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5"/>
    <x v="15"/>
    <x v="15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6"/>
    <x v="16"/>
    <x v="16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7"/>
    <x v="17"/>
    <x v="17"/>
    <x v="1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8"/>
    <x v="18"/>
    <x v="18"/>
    <x v="3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19"/>
    <x v="19"/>
    <x v="19"/>
    <x v="4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x v="0"/>
    <s v="P38083756"/>
    <x v="0"/>
    <x v="20"/>
    <x v="20"/>
    <x v="20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462.6921000000002"/>
    <n v="3470.3263999999999"/>
    <n v="3531.8690999999999"/>
    <n v="3532.3552"/>
    <n v="3567.1876999999999"/>
    <n v="3567.6790000000001"/>
    <n v="4260.9290000000001"/>
    <n v="4260.9290000000001"/>
    <x v="0"/>
    <x v="0"/>
    <x v="0"/>
    <x v="0"/>
    <n v="1.1034199"/>
    <n v="1.1034199"/>
    <s v="4260.929"/>
    <s v="4260.929"/>
    <n v="7.6342999999997119"/>
    <n v="0.48610000000007858"/>
    <n v="0.49130000000013752"/>
    <n v="0"/>
  </r>
  <r>
    <x v="0"/>
    <s v="P38083756"/>
    <x v="0"/>
    <x v="21"/>
    <x v="21"/>
    <x v="21"/>
    <x v="2"/>
    <x v="0"/>
    <x v="0"/>
    <x v="1"/>
    <x v="1"/>
    <x v="1"/>
    <x v="1"/>
    <n v="840.42"/>
    <n v="840.42"/>
    <d v="1998-04-12T00:00:00"/>
    <d v="1998-04-12T00:00:00"/>
    <d v="2021-04-12T00:00:00"/>
    <d v="2021-04-12T00:00:00"/>
    <n v="23"/>
    <n v="23"/>
    <n v="52"/>
    <n v="52"/>
    <x v="0"/>
    <x v="0"/>
    <s v="NA"/>
    <s v="NA"/>
    <x v="0"/>
    <x v="0"/>
    <s v="NA"/>
    <s v="NA"/>
    <x v="0"/>
    <x v="0"/>
    <s v="6.09"/>
    <s v="6.09"/>
    <n v="3470.3263999999999"/>
    <n v="3453.1037999999999"/>
    <n v="3532.3552"/>
    <n v="3547.7420000000002"/>
    <n v="3567.6790000000001"/>
    <n v="3583.2195000000002"/>
    <n v="4260.9290000000001"/>
    <n v="4260.9290000000001"/>
    <x v="0"/>
    <x v="0"/>
    <x v="0"/>
    <x v="0"/>
    <n v="1.1034199"/>
    <n v="1.1034199"/>
    <s v="4260.929"/>
    <s v="4260.929"/>
    <n v="-17.222600000000057"/>
    <n v="15.386800000000221"/>
    <n v="15.540500000000065"/>
    <n v="0"/>
  </r>
  <r>
    <x v="0"/>
    <s v="P38124254"/>
    <x v="0"/>
    <x v="0"/>
    <x v="0"/>
    <x v="0"/>
    <x v="0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1"/>
    <x v="1"/>
    <x v="1"/>
    <x v="1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2"/>
    <x v="2"/>
    <x v="2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3"/>
    <x v="3"/>
    <x v="3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4"/>
    <x v="4"/>
    <x v="4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8.091830000000002"/>
    <n v="48.104379999999999"/>
    <n v="49.132489999999997"/>
    <n v="49.133290000000002"/>
    <n v="49.623814000000003"/>
    <n v="49.624622000000002"/>
    <n v="356.0412"/>
    <n v="356.0412"/>
    <x v="0"/>
    <x v="0"/>
    <x v="0"/>
    <x v="0"/>
    <n v="1.0845015"/>
    <n v="1.0845015"/>
    <s v="356.0412"/>
    <s v="356.0412"/>
    <n v="1.2549999999997397E-2"/>
    <n v="8.0000000000524096E-4"/>
    <n v="8.0799999999925376E-4"/>
    <n v="0"/>
  </r>
  <r>
    <x v="0"/>
    <s v="P38124254"/>
    <x v="0"/>
    <x v="5"/>
    <x v="5"/>
    <x v="5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8.104379999999999"/>
    <n v="44.505789999999998"/>
    <n v="49.133290000000002"/>
    <n v="45.457729999999998"/>
    <n v="49.624622000000002"/>
    <n v="45.912308000000003"/>
    <n v="356.0412"/>
    <n v="356.0412"/>
    <x v="0"/>
    <x v="0"/>
    <x v="0"/>
    <x v="0"/>
    <n v="1.0845015"/>
    <n v="1.0845015"/>
    <s v="356.0412"/>
    <s v="356.0412"/>
    <n v="-3.5985900000000015"/>
    <n v="-3.6755600000000044"/>
    <n v="-3.7123139999999992"/>
    <n v="0"/>
  </r>
  <r>
    <x v="0"/>
    <s v="P38124254"/>
    <x v="0"/>
    <x v="6"/>
    <x v="6"/>
    <x v="6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4.505789999999998"/>
    <n v="44.727767999999998"/>
    <n v="45.457729999999998"/>
    <n v="45.677452000000002"/>
    <n v="45.912308000000003"/>
    <n v="46.134228"/>
    <n v="356.0412"/>
    <n v="356.0412"/>
    <x v="0"/>
    <x v="0"/>
    <x v="0"/>
    <x v="0"/>
    <n v="1.0845015"/>
    <n v="1.0845015"/>
    <s v="356.0412"/>
    <s v="356.0412"/>
    <n v="0.22197800000000001"/>
    <n v="0.21972200000000441"/>
    <n v="0.22191999999999723"/>
    <n v="0"/>
  </r>
  <r>
    <x v="0"/>
    <s v="P38124254"/>
    <x v="0"/>
    <x v="7"/>
    <x v="7"/>
    <x v="7"/>
    <x v="1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8"/>
    <x v="8"/>
    <x v="8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9"/>
    <x v="9"/>
    <x v="9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x v="0"/>
    <s v="P38124254"/>
    <x v="0"/>
    <x v="10"/>
    <x v="10"/>
    <x v="10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4.727767999999998"/>
    <n v="44.437035000000002"/>
    <n v="45.677452000000002"/>
    <n v="45.380549999999999"/>
    <n v="46.134228"/>
    <n v="45.834353999999998"/>
    <n v="356.0412"/>
    <n v="356.0412"/>
    <x v="0"/>
    <x v="0"/>
    <x v="0"/>
    <x v="0"/>
    <n v="1.0845015"/>
    <n v="1.0845015"/>
    <s v="356.0412"/>
    <s v="356.0412"/>
    <n v="-0.29073299999999591"/>
    <n v="-0.29690200000000289"/>
    <n v="-0.29987400000000264"/>
    <n v="0"/>
  </r>
  <r>
    <x v="0"/>
    <s v="P38124254"/>
    <x v="0"/>
    <x v="11"/>
    <x v="11"/>
    <x v="11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4.437035000000002"/>
    <n v="42.911209999999997"/>
    <n v="45.380549999999999"/>
    <n v="43.822322999999997"/>
    <n v="45.834353999999998"/>
    <n v="44.260544000000003"/>
    <n v="356.0412"/>
    <n v="356.0412"/>
    <x v="0"/>
    <x v="0"/>
    <x v="0"/>
    <x v="0"/>
    <n v="1.0845015"/>
    <n v="1.0845015"/>
    <s v="356.0412"/>
    <s v="356.0412"/>
    <n v="-1.5258250000000046"/>
    <n v="-1.5582270000000022"/>
    <n v="-1.5738099999999946"/>
    <n v="0"/>
  </r>
  <r>
    <x v="0"/>
    <s v="P38124254"/>
    <x v="0"/>
    <x v="12"/>
    <x v="12"/>
    <x v="12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2.911209999999997"/>
    <n v="43.125233000000001"/>
    <n v="43.822322999999997"/>
    <n v="44.029440000000001"/>
    <n v="44.260544000000003"/>
    <n v="44.469734000000003"/>
    <n v="356.0412"/>
    <n v="356.0412"/>
    <x v="0"/>
    <x v="0"/>
    <x v="0"/>
    <x v="0"/>
    <n v="1.0845015"/>
    <n v="1.0845015"/>
    <s v="356.0412"/>
    <s v="356.0412"/>
    <n v="0.21402300000000452"/>
    <n v="0.20711700000000377"/>
    <n v="0.20918999999999954"/>
    <n v="0"/>
  </r>
  <r>
    <x v="0"/>
    <s v="P38124254"/>
    <x v="0"/>
    <x v="13"/>
    <x v="13"/>
    <x v="13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4000000003"/>
    <n v="44.469734000000003"/>
    <n v="356.0412"/>
    <n v="356.67360000000002"/>
    <x v="0"/>
    <x v="0"/>
    <x v="0"/>
    <x v="0"/>
    <n v="1.0845015"/>
    <n v="1.0845015"/>
    <s v="356.0412"/>
    <s v="356.6736"/>
    <n v="0"/>
    <n v="0"/>
    <n v="0"/>
    <n v="0.63240000000001828"/>
  </r>
  <r>
    <x v="0"/>
    <s v="P38124254"/>
    <x v="0"/>
    <x v="14"/>
    <x v="14"/>
    <x v="14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4000000003"/>
    <n v="44.469734000000003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15"/>
    <x v="15"/>
    <x v="15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4000000003"/>
    <n v="44.469734000000003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16"/>
    <x v="16"/>
    <x v="16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4000000003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3.9999999970063982E-6"/>
    <n v="0"/>
  </r>
  <r>
    <x v="0"/>
    <s v="P38124254"/>
    <x v="0"/>
    <x v="17"/>
    <x v="17"/>
    <x v="17"/>
    <x v="1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8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18"/>
    <x v="18"/>
    <x v="18"/>
    <x v="3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8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19"/>
    <x v="19"/>
    <x v="19"/>
    <x v="4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3.125233000000001"/>
    <n v="43.125233000000001"/>
    <n v="44.029440000000001"/>
    <n v="44.029440000000001"/>
    <n v="44.469738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x v="0"/>
    <s v="P38124254"/>
    <x v="0"/>
    <x v="20"/>
    <x v="20"/>
    <x v="20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3.125233000000001"/>
    <n v="43.220309999999998"/>
    <n v="44.029440000000001"/>
    <n v="44.035502999999999"/>
    <n v="44.469738"/>
    <n v="44.475859999999997"/>
    <n v="356.67360000000002"/>
    <n v="356.67360000000002"/>
    <x v="0"/>
    <x v="0"/>
    <x v="0"/>
    <x v="0"/>
    <n v="1.0845015"/>
    <n v="1.0845015"/>
    <s v="356.6736"/>
    <s v="356.6736"/>
    <n v="9.5076999999996303E-2"/>
    <n v="6.0629999999974871E-3"/>
    <n v="6.1219999999977404E-3"/>
    <n v="0"/>
  </r>
  <r>
    <x v="0"/>
    <s v="P38124254"/>
    <x v="0"/>
    <x v="21"/>
    <x v="21"/>
    <x v="21"/>
    <x v="2"/>
    <x v="0"/>
    <x v="0"/>
    <x v="2"/>
    <x v="2"/>
    <x v="1"/>
    <x v="1"/>
    <n v="63.24"/>
    <n v="63.24"/>
    <d v="1994-07-15T00:00:00"/>
    <d v="1994-07-15T00:00:00"/>
    <d v="2011-07-15T00:00:00"/>
    <d v="2011-07-15T00:00:00"/>
    <n v="17"/>
    <n v="17"/>
    <n v="58"/>
    <n v="58"/>
    <x v="0"/>
    <x v="0"/>
    <s v="NA"/>
    <s v="NA"/>
    <x v="0"/>
    <x v="0"/>
    <s v="NA"/>
    <s v="NA"/>
    <x v="0"/>
    <x v="0"/>
    <s v="0.62"/>
    <s v="0.62"/>
    <n v="43.220309999999998"/>
    <n v="43.005817"/>
    <n v="44.035502999999999"/>
    <n v="44.227319999999999"/>
    <n v="44.475859999999997"/>
    <n v="44.669593999999996"/>
    <n v="356.67360000000002"/>
    <n v="356.67360000000002"/>
    <x v="0"/>
    <x v="0"/>
    <x v="0"/>
    <x v="0"/>
    <n v="1.0845015"/>
    <n v="1.0845015"/>
    <s v="356.6736"/>
    <s v="356.6736"/>
    <n v="-0.21449299999999738"/>
    <n v="0.19181700000000035"/>
    <n v="0.19373399999999918"/>
    <n v="0"/>
  </r>
  <r>
    <x v="0"/>
    <s v="P38132837"/>
    <x v="0"/>
    <x v="0"/>
    <x v="0"/>
    <x v="0"/>
    <x v="0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1"/>
    <x v="1"/>
    <x v="1"/>
    <x v="1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2"/>
    <x v="2"/>
    <x v="2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3"/>
    <x v="3"/>
    <x v="3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4"/>
    <x v="4"/>
    <x v="4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469.1869999999999"/>
    <n v="1470.2236"/>
    <n v="1492.97"/>
    <n v="1493.0358000000001"/>
    <n v="1507.8996999999999"/>
    <n v="1507.9661000000001"/>
    <n v="6074.6396000000004"/>
    <n v="6074.6396000000004"/>
    <x v="0"/>
    <x v="0"/>
    <x v="0"/>
    <x v="0"/>
    <n v="1.0897813999999999"/>
    <n v="1.0897813999999999"/>
    <s v="6074.6396"/>
    <s v="6074.6396"/>
    <n v="1.036600000000135"/>
    <n v="6.5800000000081127E-2"/>
    <n v="6.6400000000157888E-2"/>
    <n v="0"/>
  </r>
  <r>
    <x v="0"/>
    <s v="P38132837"/>
    <x v="0"/>
    <x v="5"/>
    <x v="5"/>
    <x v="5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470.2236"/>
    <n v="1360.2391"/>
    <n v="1493.0358000000001"/>
    <n v="1381.3448000000001"/>
    <n v="1507.9661000000001"/>
    <n v="1395.1583000000001"/>
    <n v="6074.6396000000004"/>
    <n v="6074.6396000000004"/>
    <x v="0"/>
    <x v="0"/>
    <x v="0"/>
    <x v="0"/>
    <n v="1.0897813999999999"/>
    <n v="1.0897813999999999"/>
    <s v="6074.6396"/>
    <s v="6074.6396"/>
    <n v="-109.98450000000003"/>
    <n v="-111.69100000000003"/>
    <n v="-112.80780000000004"/>
    <n v="0"/>
  </r>
  <r>
    <x v="0"/>
    <s v="P38132837"/>
    <x v="0"/>
    <x v="6"/>
    <x v="6"/>
    <x v="6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60.2391"/>
    <n v="1365.3306"/>
    <n v="1381.3448000000001"/>
    <n v="1386.6753000000001"/>
    <n v="1395.1583000000001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5.0914999999999964"/>
    <n v="5.3305000000000291"/>
    <n v="5.3836999999998625"/>
    <n v="0"/>
  </r>
  <r>
    <x v="0"/>
    <s v="P38132837"/>
    <x v="0"/>
    <x v="7"/>
    <x v="7"/>
    <x v="7"/>
    <x v="1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8"/>
    <x v="8"/>
    <x v="8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9"/>
    <x v="9"/>
    <x v="9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x v="0"/>
    <s v="P38132837"/>
    <x v="0"/>
    <x v="10"/>
    <x v="10"/>
    <x v="10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65.3306"/>
    <n v="1356.4558999999999"/>
    <n v="1386.6753000000001"/>
    <n v="1377.662"/>
    <n v="1400.5419999999999"/>
    <n v="1391.4386"/>
    <n v="6074.6396000000004"/>
    <n v="6074.6396000000004"/>
    <x v="0"/>
    <x v="0"/>
    <x v="0"/>
    <x v="0"/>
    <n v="1.0897813999999999"/>
    <n v="1.0897813999999999"/>
    <s v="6074.6396"/>
    <s v="6074.6396"/>
    <n v="-8.8747000000000753"/>
    <n v="-9.013300000000072"/>
    <n v="-9.1033999999999651"/>
    <n v="0"/>
  </r>
  <r>
    <x v="0"/>
    <s v="P38132837"/>
    <x v="0"/>
    <x v="11"/>
    <x v="11"/>
    <x v="11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56.4558999999999"/>
    <n v="1322.5017"/>
    <n v="1377.662"/>
    <n v="1343.1768999999999"/>
    <n v="1391.4386"/>
    <n v="1356.6086"/>
    <n v="6074.6396000000004"/>
    <n v="6074.6396000000004"/>
    <x v="0"/>
    <x v="0"/>
    <x v="0"/>
    <x v="0"/>
    <n v="1.0897813999999999"/>
    <n v="1.0897813999999999"/>
    <s v="6074.6396"/>
    <s v="6074.6396"/>
    <n v="-33.954199999999901"/>
    <n v="-34.485100000000102"/>
    <n v="-34.829999999999927"/>
    <n v="0"/>
  </r>
  <r>
    <x v="0"/>
    <s v="P38132837"/>
    <x v="0"/>
    <x v="12"/>
    <x v="12"/>
    <x v="12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22.5017"/>
    <n v="1327.4518"/>
    <n v="1343.1768999999999"/>
    <n v="1348.2308"/>
    <n v="1356.6086"/>
    <n v="1361.7130999999999"/>
    <n v="6074.6396000000004"/>
    <n v="6074.6396000000004"/>
    <x v="0"/>
    <x v="0"/>
    <x v="0"/>
    <x v="0"/>
    <n v="1.0897813999999999"/>
    <n v="1.0897813999999999"/>
    <s v="6074.6396"/>
    <s v="6074.6396"/>
    <n v="4.9501000000000204"/>
    <n v="5.0539000000001124"/>
    <n v="5.1044999999999163"/>
    <n v="0"/>
  </r>
  <r>
    <x v="0"/>
    <s v="P38132837"/>
    <x v="0"/>
    <x v="13"/>
    <x v="13"/>
    <x v="13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74.6396000000004"/>
    <n v="6083.1356999999998"/>
    <x v="0"/>
    <x v="0"/>
    <x v="0"/>
    <x v="0"/>
    <n v="1.0897813999999999"/>
    <n v="1.0897813999999999"/>
    <s v="6074.6396"/>
    <s v="6083.1357"/>
    <n v="0"/>
    <n v="0"/>
    <n v="0"/>
    <n v="8.4960999999993874"/>
  </r>
  <r>
    <x v="0"/>
    <s v="P38132837"/>
    <x v="0"/>
    <x v="14"/>
    <x v="14"/>
    <x v="14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5"/>
    <x v="15"/>
    <x v="15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6"/>
    <x v="16"/>
    <x v="16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7"/>
    <x v="17"/>
    <x v="17"/>
    <x v="1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8"/>
    <x v="18"/>
    <x v="18"/>
    <x v="3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19"/>
    <x v="19"/>
    <x v="19"/>
    <x v="4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x v="0"/>
    <s v="P38132837"/>
    <x v="0"/>
    <x v="20"/>
    <x v="20"/>
    <x v="20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27.4518"/>
    <n v="1330.4577999999999"/>
    <n v="1348.2308"/>
    <n v="1348.4213999999999"/>
    <n v="1361.7130999999999"/>
    <n v="1361.9056"/>
    <n v="6083.1356999999998"/>
    <n v="6083.1356999999998"/>
    <x v="0"/>
    <x v="0"/>
    <x v="0"/>
    <x v="0"/>
    <n v="1.0897813999999999"/>
    <n v="1.0897813999999999"/>
    <s v="6083.1357"/>
    <s v="6083.1357"/>
    <n v="3.0059999999998581"/>
    <n v="0.19059999999990396"/>
    <n v="0.19250000000010914"/>
    <n v="0"/>
  </r>
  <r>
    <x v="0"/>
    <s v="P38132837"/>
    <x v="0"/>
    <x v="21"/>
    <x v="21"/>
    <x v="21"/>
    <x v="2"/>
    <x v="0"/>
    <x v="0"/>
    <x v="3"/>
    <x v="3"/>
    <x v="1"/>
    <x v="1"/>
    <n v="849.6"/>
    <n v="849.6"/>
    <d v="1984-05-04T00:00:00"/>
    <d v="1984-05-04T00:00:00"/>
    <d v="2014-05-04T00:00:00"/>
    <d v="2014-05-04T00:00:00"/>
    <n v="30"/>
    <n v="30"/>
    <n v="45"/>
    <n v="45"/>
    <x v="0"/>
    <x v="0"/>
    <s v="NA"/>
    <s v="NA"/>
    <x v="0"/>
    <x v="0"/>
    <s v="NA"/>
    <s v="NA"/>
    <x v="0"/>
    <x v="0"/>
    <s v="4.72"/>
    <s v="4.72"/>
    <n v="1330.4577999999999"/>
    <n v="1325.4965"/>
    <n v="1348.4213999999999"/>
    <n v="1353.1375"/>
    <n v="1361.9056"/>
    <n v="1366.6687999999999"/>
    <n v="6083.1356999999998"/>
    <n v="6083.1356999999998"/>
    <x v="0"/>
    <x v="0"/>
    <x v="0"/>
    <x v="0"/>
    <n v="1.0897813999999999"/>
    <n v="1.0897813999999999"/>
    <s v="6083.1357"/>
    <s v="6083.1357"/>
    <n v="-4.9612999999999374"/>
    <n v="4.7161000000000968"/>
    <n v="4.7631999999998698"/>
    <n v="0"/>
  </r>
  <r>
    <x v="0"/>
    <s v="P38304913"/>
    <x v="0"/>
    <x v="0"/>
    <x v="0"/>
    <x v="0"/>
    <x v="0"/>
    <x v="0"/>
    <x v="0"/>
    <x v="0"/>
    <x v="0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4346.363000000001"/>
    <n v="24346.363000000001"/>
    <n v="24766.634999999998"/>
    <n v="24766.634999999998"/>
    <n v="25014.3"/>
    <n v="25014.3"/>
    <n v="28378.28"/>
    <n v="28378.28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1"/>
    <x v="1"/>
    <x v="1"/>
    <x v="1"/>
    <x v="0"/>
    <x v="0"/>
    <x v="0"/>
    <x v="0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4346.363000000001"/>
    <n v="24346.363000000001"/>
    <n v="24766.634999999998"/>
    <n v="24766.634999999998"/>
    <n v="25014.3"/>
    <n v="25014.3"/>
    <n v="28378.28"/>
    <n v="28378.28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2"/>
    <x v="2"/>
    <x v="2"/>
    <x v="2"/>
    <x v="0"/>
    <x v="0"/>
    <x v="0"/>
    <x v="0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4346.363000000001"/>
    <n v="24346.363000000001"/>
    <n v="24766.634999999998"/>
    <n v="24766.634999999998"/>
    <n v="25014.3"/>
    <n v="25014.3"/>
    <n v="28378.28"/>
    <n v="28378.280999999999"/>
    <x v="0"/>
    <x v="0"/>
    <x v="0"/>
    <x v="0"/>
    <n v="1.1344822999999999"/>
    <n v="1.1344822999999999"/>
    <s v="15401.924"/>
    <s v="15401.924"/>
    <n v="0"/>
    <n v="0"/>
    <n v="0"/>
    <n v="1.0000000002037268E-3"/>
  </r>
  <r>
    <x v="0"/>
    <s v="P38304913"/>
    <x v="0"/>
    <x v="3"/>
    <x v="3"/>
    <x v="3"/>
    <x v="2"/>
    <x v="0"/>
    <x v="0"/>
    <x v="0"/>
    <x v="0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4346.363000000001"/>
    <n v="24346.363000000001"/>
    <n v="24766.634999999998"/>
    <n v="24766.634999999998"/>
    <n v="25014.3"/>
    <n v="25014.3"/>
    <n v="28378.280999999999"/>
    <n v="28378.280999999999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4"/>
    <x v="4"/>
    <x v="4"/>
    <x v="2"/>
    <x v="0"/>
    <x v="0"/>
    <x v="0"/>
    <x v="0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4346.363000000001"/>
    <n v="24363.541000000001"/>
    <n v="24766.634999999998"/>
    <n v="24767.726999999999"/>
    <n v="25014.3"/>
    <n v="25015.403999999999"/>
    <n v="28378.280999999999"/>
    <n v="28379.530999999999"/>
    <x v="0"/>
    <x v="0"/>
    <x v="0"/>
    <x v="0"/>
    <n v="1.1344822999999999"/>
    <n v="1.1344822999999999"/>
    <s v="15401.924"/>
    <s v="15401.924"/>
    <n v="17.177999999999884"/>
    <n v="1.092000000000553"/>
    <n v="1.1039999999993597"/>
    <n v="1.25"/>
  </r>
  <r>
    <x v="0"/>
    <s v="P38304913"/>
    <x v="0"/>
    <x v="5"/>
    <x v="5"/>
    <x v="5"/>
    <x v="2"/>
    <x v="0"/>
    <x v="0"/>
    <x v="0"/>
    <x v="0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4363.541000000001"/>
    <n v="22543.907999999999"/>
    <n v="24767.726999999999"/>
    <n v="22917.884999999998"/>
    <n v="25015.403999999999"/>
    <n v="23147.062000000002"/>
    <n v="28379.530999999999"/>
    <n v="26259.934000000001"/>
    <x v="0"/>
    <x v="0"/>
    <x v="0"/>
    <x v="0"/>
    <n v="1.1344822999999999"/>
    <n v="1.1344822999999999"/>
    <s v="15401.924"/>
    <s v="15401.924"/>
    <n v="-1819.6330000000016"/>
    <n v="-1849.8420000000006"/>
    <n v="-1868.3419999999969"/>
    <n v="-2119.5969999999979"/>
  </r>
  <r>
    <x v="0"/>
    <s v="P38304913"/>
    <x v="0"/>
    <x v="6"/>
    <x v="6"/>
    <x v="6"/>
    <x v="2"/>
    <x v="0"/>
    <x v="0"/>
    <x v="0"/>
    <x v="0"/>
    <x v="2"/>
    <x v="2"/>
    <n v="2255.04"/>
    <n v="2255.04"/>
    <d v="1986-07-29T00:00:00"/>
    <d v="1986-07-29T00:00:00"/>
    <d v="2025-01-01T00:00:00"/>
    <d v="2025-01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543.907999999999"/>
    <n v="22628.29"/>
    <n v="22917.884999999998"/>
    <n v="23006.322"/>
    <n v="23147.062000000002"/>
    <n v="23236.384999999998"/>
    <n v="26259.934000000001"/>
    <n v="26361.266"/>
    <x v="0"/>
    <x v="0"/>
    <x v="0"/>
    <x v="0"/>
    <n v="1.1344822999999999"/>
    <n v="1.1344822999999999"/>
    <s v="15401.924"/>
    <s v="15401.924"/>
    <n v="84.382000000001426"/>
    <n v="88.437000000001717"/>
    <n v="89.322999999996682"/>
    <n v="101.33199999999852"/>
  </r>
  <r>
    <x v="0"/>
    <s v="P38304913"/>
    <x v="0"/>
    <x v="7"/>
    <x v="7"/>
    <x v="7"/>
    <x v="1"/>
    <x v="0"/>
    <x v="2"/>
    <x v="0"/>
    <x v="0"/>
    <x v="2"/>
    <x v="2"/>
    <n v="2255.04"/>
    <n v="2255.04"/>
    <d v="1986-07-29T00:00:00"/>
    <d v="1986-07-29T00:00:00"/>
    <d v="2025-01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628.29"/>
    <n v="22628.29"/>
    <n v="23006.322"/>
    <n v="23006.322"/>
    <n v="23236.384999999998"/>
    <n v="23236.384999999998"/>
    <n v="26361.266"/>
    <n v="26361.266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8"/>
    <x v="8"/>
    <x v="8"/>
    <x v="2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628.29"/>
    <n v="22628.29"/>
    <n v="23006.322"/>
    <n v="23006.322"/>
    <n v="23236.384999999998"/>
    <n v="23236.384999999998"/>
    <n v="26361.266"/>
    <n v="26361.266"/>
    <x v="0"/>
    <x v="0"/>
    <x v="0"/>
    <x v="0"/>
    <n v="1.1344822999999999"/>
    <n v="1.1344822999999999"/>
    <s v="15401.924"/>
    <s v="15401.924"/>
    <n v="0"/>
    <n v="0"/>
    <n v="0"/>
    <n v="0"/>
  </r>
  <r>
    <x v="0"/>
    <s v="P38304913"/>
    <x v="0"/>
    <x v="9"/>
    <x v="9"/>
    <x v="9"/>
    <x v="2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628.29"/>
    <n v="22636.103999999999"/>
    <n v="23006.322"/>
    <n v="23014.138999999999"/>
    <n v="23236.384999999998"/>
    <n v="23244.28"/>
    <n v="26361.266"/>
    <n v="26370.224999999999"/>
    <x v="0"/>
    <x v="0"/>
    <x v="0"/>
    <x v="0"/>
    <n v="1.1344822999999999"/>
    <n v="1.1344822999999999"/>
    <s v="15401.924"/>
    <s v="15401.924"/>
    <n v="7.8139999999984866"/>
    <n v="7.8169999999990978"/>
    <n v="7.8950000000004366"/>
    <n v="8.9589999999989232"/>
  </r>
  <r>
    <x v="0"/>
    <s v="P38304913"/>
    <x v="0"/>
    <x v="10"/>
    <x v="10"/>
    <x v="10"/>
    <x v="2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636.103999999999"/>
    <n v="22488.969000000001"/>
    <n v="23014.138999999999"/>
    <n v="22864.546999999999"/>
    <n v="23244.28"/>
    <n v="23093.190999999999"/>
    <n v="26370.224999999999"/>
    <n v="26198.817999999999"/>
    <x v="0"/>
    <x v="0"/>
    <x v="0"/>
    <x v="0"/>
    <n v="1.1344822999999999"/>
    <n v="1.1344822999999999"/>
    <s v="15401.924"/>
    <s v="15401.924"/>
    <n v="-147.1349999999984"/>
    <n v="-149.59200000000055"/>
    <n v="-151.08899999999994"/>
    <n v="-171.40699999999924"/>
  </r>
  <r>
    <x v="0"/>
    <s v="P38304913"/>
    <x v="0"/>
    <x v="11"/>
    <x v="11"/>
    <x v="11"/>
    <x v="2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488.969000000001"/>
    <n v="22420.53"/>
    <n v="22864.546999999999"/>
    <n v="22794.963"/>
    <n v="23093.190999999999"/>
    <n v="23022.912"/>
    <n v="26198.817999999999"/>
    <n v="26119.085999999999"/>
    <x v="0"/>
    <x v="0"/>
    <x v="0"/>
    <x v="0"/>
    <n v="1.1344822999999999"/>
    <n v="1.1344822999999999"/>
    <s v="15401.924"/>
    <s v="15401.924"/>
    <n v="-68.439000000002125"/>
    <n v="-69.583999999998923"/>
    <n v="-70.278999999998632"/>
    <n v="-79.731999999999971"/>
  </r>
  <r>
    <x v="0"/>
    <s v="P38304913"/>
    <x v="0"/>
    <x v="12"/>
    <x v="12"/>
    <x v="12"/>
    <x v="2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420.53"/>
    <n v="22504.45"/>
    <n v="22794.963"/>
    <n v="22880.732"/>
    <n v="23022.912"/>
    <n v="23109.54"/>
    <n v="26119.085999999999"/>
    <n v="26217.363000000001"/>
    <x v="0"/>
    <x v="0"/>
    <x v="0"/>
    <x v="0"/>
    <n v="1.1344822999999999"/>
    <n v="1.1344822999999999"/>
    <s v="15401.924"/>
    <s v="15401.924"/>
    <n v="83.920000000001892"/>
    <n v="85.769000000000233"/>
    <n v="86.628000000000611"/>
    <n v="98.277000000001863"/>
  </r>
  <r>
    <x v="0"/>
    <s v="P38304913"/>
    <x v="0"/>
    <x v="13"/>
    <x v="13"/>
    <x v="13"/>
    <x v="2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01.924"/>
    <s v="15424.474"/>
    <n v="0"/>
    <n v="0"/>
    <n v="0"/>
    <n v="0"/>
  </r>
  <r>
    <x v="0"/>
    <s v="P38304913"/>
    <x v="0"/>
    <x v="14"/>
    <x v="14"/>
    <x v="14"/>
    <x v="2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15"/>
    <x v="15"/>
    <x v="15"/>
    <x v="2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16"/>
    <x v="16"/>
    <x v="16"/>
    <x v="2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3000000001"/>
    <n v="26217.361000000001"/>
    <x v="0"/>
    <x v="0"/>
    <x v="0"/>
    <x v="0"/>
    <n v="1.1344822999999999"/>
    <n v="1.1344822999999999"/>
    <s v="15424.474"/>
    <s v="15424.474"/>
    <n v="0"/>
    <n v="0"/>
    <n v="0"/>
    <n v="-2.0000000004074536E-3"/>
  </r>
  <r>
    <x v="0"/>
    <s v="P38304913"/>
    <x v="0"/>
    <x v="17"/>
    <x v="17"/>
    <x v="17"/>
    <x v="1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1000000001"/>
    <n v="26217.361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18"/>
    <x v="18"/>
    <x v="18"/>
    <x v="3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1000000001"/>
    <n v="26217.361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19"/>
    <x v="19"/>
    <x v="19"/>
    <x v="4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504.45"/>
    <n v="22504.45"/>
    <n v="22880.732"/>
    <n v="22880.732"/>
    <n v="23109.54"/>
    <n v="23109.54"/>
    <n v="26217.361000000001"/>
    <n v="26217.361000000001"/>
    <x v="0"/>
    <x v="0"/>
    <x v="0"/>
    <x v="0"/>
    <n v="1.1344822999999999"/>
    <n v="1.1344822999999999"/>
    <s v="15424.474"/>
    <s v="15424.474"/>
    <n v="0"/>
    <n v="0"/>
    <n v="0"/>
    <n v="0"/>
  </r>
  <r>
    <x v="0"/>
    <s v="P38304913"/>
    <x v="0"/>
    <x v="20"/>
    <x v="20"/>
    <x v="20"/>
    <x v="2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504.45"/>
    <n v="22563.192999999999"/>
    <n v="22880.732"/>
    <n v="22891.752"/>
    <n v="23109.54"/>
    <n v="23120.67"/>
    <n v="26217.361000000001"/>
    <n v="26229.988000000001"/>
    <x v="0"/>
    <x v="0"/>
    <x v="0"/>
    <x v="0"/>
    <n v="1.1344822999999999"/>
    <n v="1.1344822999999999"/>
    <s v="15424.474"/>
    <s v="15424.474"/>
    <n v="58.742999999998574"/>
    <n v="11.020000000000437"/>
    <n v="11.129999999997381"/>
    <n v="12.627000000000407"/>
  </r>
  <r>
    <x v="0"/>
    <s v="P38304913"/>
    <x v="0"/>
    <x v="21"/>
    <x v="21"/>
    <x v="21"/>
    <x v="2"/>
    <x v="2"/>
    <x v="2"/>
    <x v="0"/>
    <x v="0"/>
    <x v="2"/>
    <x v="2"/>
    <n v="2255.04"/>
    <n v="2255.04"/>
    <d v="1986-07-29T00:00:00"/>
    <d v="1986-07-29T00:00:00"/>
    <d v="2025-02-01T00:00:00"/>
    <d v="2025-02-01T00:00:00"/>
    <n v="48"/>
    <n v="48"/>
    <n v="27"/>
    <n v="27"/>
    <x v="1"/>
    <x v="1"/>
    <s v="NA"/>
    <s v="NA"/>
    <x v="0"/>
    <x v="0"/>
    <s v="NA"/>
    <s v="NA"/>
    <x v="0"/>
    <x v="0"/>
    <s v="7.83"/>
    <s v="7.83"/>
    <n v="22563.192999999999"/>
    <n v="22479.055"/>
    <n v="22891.752"/>
    <n v="22971.813999999998"/>
    <n v="23120.67"/>
    <n v="23201.532999999999"/>
    <n v="26229.988000000001"/>
    <n v="26321.726999999999"/>
    <x v="0"/>
    <x v="0"/>
    <x v="0"/>
    <x v="0"/>
    <n v="1.1344822999999999"/>
    <n v="1.1344822999999999"/>
    <s v="15424.474"/>
    <s v="15424.474"/>
    <n v="-84.13799999999901"/>
    <n v="80.061999999998079"/>
    <n v="80.863000000001193"/>
    <n v="91.738999999997759"/>
  </r>
  <r>
    <x v="0"/>
    <s v="P39295092"/>
    <x v="0"/>
    <x v="0"/>
    <x v="0"/>
    <x v="0"/>
    <x v="0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1"/>
    <x v="1"/>
    <x v="1"/>
    <x v="1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2"/>
    <x v="2"/>
    <x v="2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3"/>
    <x v="3"/>
    <x v="3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4"/>
    <x v="4"/>
    <x v="4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93.26004"/>
    <n v="293.33658000000003"/>
    <n v="299.21246000000002"/>
    <n v="299.21731999999997"/>
    <n v="302.20460000000003"/>
    <n v="302.20947000000001"/>
    <n v="659.92319999999995"/>
    <n v="659.92319999999995"/>
    <x v="0"/>
    <x v="0"/>
    <x v="0"/>
    <x v="0"/>
    <n v="1.0916136999999999"/>
    <n v="1.0916136999999999"/>
    <s v="659.9232"/>
    <s v="659.9232"/>
    <n v="7.6540000000022701E-2"/>
    <n v="4.8599999999510146E-3"/>
    <n v="4.8699999999826105E-3"/>
    <n v="0"/>
  </r>
  <r>
    <x v="0"/>
    <s v="P39295092"/>
    <x v="0"/>
    <x v="5"/>
    <x v="5"/>
    <x v="5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93.33658000000003"/>
    <n v="271.39267000000001"/>
    <n v="299.21731999999997"/>
    <n v="276.83350000000002"/>
    <n v="302.20947000000001"/>
    <n v="279.60183999999998"/>
    <n v="659.92319999999995"/>
    <n v="659.92319999999995"/>
    <x v="0"/>
    <x v="0"/>
    <x v="0"/>
    <x v="0"/>
    <n v="1.0916136999999999"/>
    <n v="1.0916136999999999"/>
    <s v="659.9232"/>
    <s v="659.9232"/>
    <n v="-21.943910000000017"/>
    <n v="-22.383819999999957"/>
    <n v="-22.607630000000029"/>
    <n v="0"/>
  </r>
  <r>
    <x v="0"/>
    <s v="P39295092"/>
    <x v="0"/>
    <x v="6"/>
    <x v="6"/>
    <x v="6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71.39267000000001"/>
    <n v="272.74624999999997"/>
    <n v="276.83350000000002"/>
    <n v="278.17160000000001"/>
    <n v="279.60183999999998"/>
    <n v="280.95330000000001"/>
    <n v="659.92319999999995"/>
    <n v="659.92319999999995"/>
    <x v="0"/>
    <x v="0"/>
    <x v="0"/>
    <x v="0"/>
    <n v="1.0916136999999999"/>
    <n v="1.0916136999999999"/>
    <s v="659.9232"/>
    <s v="659.9232"/>
    <n v="1.3535799999999654"/>
    <n v="1.3380999999999972"/>
    <n v="1.3514600000000314"/>
    <n v="0"/>
  </r>
  <r>
    <x v="0"/>
    <s v="P39295092"/>
    <x v="0"/>
    <x v="7"/>
    <x v="7"/>
    <x v="7"/>
    <x v="1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8"/>
    <x v="8"/>
    <x v="8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9"/>
    <x v="9"/>
    <x v="9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x v="0"/>
    <s v="P39295092"/>
    <x v="0"/>
    <x v="10"/>
    <x v="10"/>
    <x v="10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72.74624999999997"/>
    <n v="270.97341999999998"/>
    <n v="278.17160000000001"/>
    <n v="276.36349999999999"/>
    <n v="280.95330000000001"/>
    <n v="279.12714"/>
    <n v="659.92319999999995"/>
    <n v="659.92319999999995"/>
    <x v="0"/>
    <x v="0"/>
    <x v="0"/>
    <x v="0"/>
    <n v="1.0916136999999999"/>
    <n v="1.0916136999999999"/>
    <s v="659.9232"/>
    <s v="659.9232"/>
    <n v="-1.772829999999999"/>
    <n v="-1.8081000000000245"/>
    <n v="-1.8261600000000158"/>
    <n v="0"/>
  </r>
  <r>
    <x v="0"/>
    <s v="P39295092"/>
    <x v="0"/>
    <x v="11"/>
    <x v="11"/>
    <x v="11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70.97341999999998"/>
    <n v="264.86880000000002"/>
    <n v="276.36349999999999"/>
    <n v="270.13745"/>
    <n v="279.12714"/>
    <n v="272.83884"/>
    <n v="659.92319999999995"/>
    <n v="659.92319999999995"/>
    <x v="0"/>
    <x v="0"/>
    <x v="0"/>
    <x v="0"/>
    <n v="1.0916136999999999"/>
    <n v="1.0916136999999999"/>
    <s v="659.9232"/>
    <s v="659.9232"/>
    <n v="-6.1046199999999544"/>
    <n v="-6.2260499999999865"/>
    <n v="-6.2882999999999925"/>
    <n v="0"/>
  </r>
  <r>
    <x v="0"/>
    <s v="P39295092"/>
    <x v="0"/>
    <x v="12"/>
    <x v="12"/>
    <x v="12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64.86880000000002"/>
    <n v="266.18984999999998"/>
    <n v="270.13745"/>
    <n v="271.41419999999999"/>
    <n v="272.83884"/>
    <n v="274.12835999999999"/>
    <n v="659.92319999999995"/>
    <n v="659.92319999999995"/>
    <x v="0"/>
    <x v="0"/>
    <x v="0"/>
    <x v="0"/>
    <n v="1.0916136999999999"/>
    <n v="1.0916136999999999"/>
    <s v="659.9232"/>
    <s v="659.9232"/>
    <n v="1.321049999999957"/>
    <n v="1.2767499999999927"/>
    <n v="1.2895199999999818"/>
    <n v="0"/>
  </r>
  <r>
    <x v="0"/>
    <s v="P39295092"/>
    <x v="0"/>
    <x v="13"/>
    <x v="13"/>
    <x v="13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59.92319999999995"/>
    <n v="661.0086"/>
    <x v="0"/>
    <x v="0"/>
    <x v="0"/>
    <x v="0"/>
    <n v="1.0916136999999999"/>
    <n v="1.0916136999999999"/>
    <s v="659.9232"/>
    <s v="661.0086"/>
    <n v="0"/>
    <n v="0"/>
    <n v="0"/>
    <n v="1.0854000000000497"/>
  </r>
  <r>
    <x v="0"/>
    <s v="P39295092"/>
    <x v="0"/>
    <x v="14"/>
    <x v="14"/>
    <x v="14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5"/>
    <x v="15"/>
    <x v="15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6"/>
    <x v="16"/>
    <x v="16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7"/>
    <x v="17"/>
    <x v="17"/>
    <x v="1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8"/>
    <x v="18"/>
    <x v="18"/>
    <x v="3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19"/>
    <x v="19"/>
    <x v="19"/>
    <x v="4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x v="0"/>
    <s v="P39295092"/>
    <x v="0"/>
    <x v="20"/>
    <x v="20"/>
    <x v="20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66.18984999999998"/>
    <n v="266.77672999999999"/>
    <n v="271.41419999999999"/>
    <n v="271.45157"/>
    <n v="274.12835999999999"/>
    <n v="274.16608000000002"/>
    <n v="661.0086"/>
    <n v="661.0086"/>
    <x v="0"/>
    <x v="0"/>
    <x v="0"/>
    <x v="0"/>
    <n v="1.0916136999999999"/>
    <n v="1.0916136999999999"/>
    <s v="661.0086"/>
    <s v="661.0086"/>
    <n v="0.58688000000000784"/>
    <n v="3.7370000000009895E-2"/>
    <n v="3.7720000000035725E-2"/>
    <n v="0"/>
  </r>
  <r>
    <x v="0"/>
    <s v="P39295092"/>
    <x v="0"/>
    <x v="21"/>
    <x v="21"/>
    <x v="21"/>
    <x v="2"/>
    <x v="0"/>
    <x v="0"/>
    <x v="2"/>
    <x v="2"/>
    <x v="1"/>
    <x v="1"/>
    <n v="108.54"/>
    <n v="108.54"/>
    <d v="1991-07-08T00:00:00"/>
    <d v="1991-07-08T00:00:00"/>
    <d v="2018-07-08T00:00:00"/>
    <d v="2018-07-08T00:00:00"/>
    <n v="27"/>
    <n v="27"/>
    <n v="48"/>
    <n v="48"/>
    <x v="1"/>
    <x v="1"/>
    <s v="51"/>
    <s v="51"/>
    <x v="1"/>
    <x v="1"/>
    <s v="51"/>
    <s v="51"/>
    <x v="1"/>
    <x v="1"/>
    <s v="8.04"/>
    <s v="8.04"/>
    <n v="266.77672999999999"/>
    <n v="265.45276000000001"/>
    <n v="271.45157"/>
    <n v="272.63400000000001"/>
    <n v="274.16608000000002"/>
    <n v="275.36034999999998"/>
    <n v="661.0086"/>
    <n v="661.0086"/>
    <x v="0"/>
    <x v="0"/>
    <x v="0"/>
    <x v="0"/>
    <n v="1.0916136999999999"/>
    <n v="1.0916136999999999"/>
    <s v="661.0086"/>
    <s v="661.0086"/>
    <n v="-1.3239699999999743"/>
    <n v="1.1824300000000108"/>
    <n v="1.1942699999999604"/>
    <n v="0"/>
  </r>
  <r>
    <x v="0"/>
    <s v="P39353720"/>
    <x v="0"/>
    <x v="0"/>
    <x v="0"/>
    <x v="0"/>
    <x v="0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1"/>
    <x v="1"/>
    <x v="1"/>
    <x v="1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2"/>
    <x v="2"/>
    <x v="2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3"/>
    <x v="3"/>
    <x v="3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4"/>
    <x v="4"/>
    <x v="4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9742.3979999999992"/>
    <n v="9749.2720000000008"/>
    <n v="9912.85"/>
    <n v="9913.2860000000001"/>
    <n v="10011.977999999999"/>
    <n v="10012.419"/>
    <n v="11157.474"/>
    <n v="11157.965"/>
    <x v="0"/>
    <x v="0"/>
    <x v="0"/>
    <x v="0"/>
    <n v="1.1144125"/>
    <n v="1.1144125"/>
    <s v="7322.2754"/>
    <s v="7322.2754"/>
    <n v="6.8740000000016153"/>
    <n v="0.43599999999969441"/>
    <n v="0.44100000000071304"/>
    <n v="0.49099999999998545"/>
  </r>
  <r>
    <x v="0"/>
    <s v="P39353720"/>
    <x v="0"/>
    <x v="5"/>
    <x v="5"/>
    <x v="5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9749.2720000000008"/>
    <n v="9019.9490000000005"/>
    <n v="9913.2860000000001"/>
    <n v="9171.6929999999993"/>
    <n v="10012.419"/>
    <n v="9263.41"/>
    <n v="11157.965"/>
    <n v="10323.26"/>
    <x v="0"/>
    <x v="0"/>
    <x v="0"/>
    <x v="0"/>
    <n v="1.1144125"/>
    <n v="1.1144125"/>
    <s v="7322.2754"/>
    <s v="7322.2754"/>
    <n v="-729.32300000000032"/>
    <n v="-741.59300000000076"/>
    <n v="-749.00900000000001"/>
    <n v="-834.70499999999993"/>
  </r>
  <r>
    <x v="0"/>
    <s v="P39353720"/>
    <x v="0"/>
    <x v="6"/>
    <x v="6"/>
    <x v="6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9019.9490000000005"/>
    <n v="9053.7109999999993"/>
    <n v="9171.6929999999993"/>
    <n v="9207.0869999999995"/>
    <n v="9263.41"/>
    <n v="9299.1569999999992"/>
    <n v="10323.26"/>
    <n v="10363.098"/>
    <x v="0"/>
    <x v="0"/>
    <x v="0"/>
    <x v="0"/>
    <n v="1.1144125"/>
    <n v="1.1144125"/>
    <s v="7322.2754"/>
    <s v="7322.2754"/>
    <n v="33.761999999998807"/>
    <n v="35.394000000000233"/>
    <n v="35.746999999999389"/>
    <n v="39.837999999999738"/>
  </r>
  <r>
    <x v="0"/>
    <s v="P39353720"/>
    <x v="0"/>
    <x v="7"/>
    <x v="7"/>
    <x v="7"/>
    <x v="1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8"/>
    <x v="8"/>
    <x v="8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9"/>
    <x v="9"/>
    <x v="9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x v="0"/>
    <s v="P39353720"/>
    <x v="0"/>
    <x v="10"/>
    <x v="10"/>
    <x v="10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9053.7109999999993"/>
    <n v="8994.8619999999992"/>
    <n v="9207.0869999999995"/>
    <n v="9147.24"/>
    <n v="9299.1569999999992"/>
    <n v="9238.7129999999997"/>
    <n v="10363.098"/>
    <n v="10295.736000000001"/>
    <x v="0"/>
    <x v="0"/>
    <x v="0"/>
    <x v="0"/>
    <n v="1.1144125"/>
    <n v="1.1144125"/>
    <s v="7322.2754"/>
    <s v="7322.2754"/>
    <n v="-58.84900000000016"/>
    <n v="-59.846999999999753"/>
    <n v="-60.443999999999505"/>
    <n v="-67.361999999999171"/>
  </r>
  <r>
    <x v="0"/>
    <s v="P39353720"/>
    <x v="0"/>
    <x v="11"/>
    <x v="11"/>
    <x v="11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8994.8619999999992"/>
    <n v="8931.2710000000006"/>
    <n v="9147.24"/>
    <n v="9082.5720000000001"/>
    <n v="9238.7129999999997"/>
    <n v="9173.3970000000008"/>
    <n v="10295.736000000001"/>
    <n v="10222.949000000001"/>
    <x v="0"/>
    <x v="0"/>
    <x v="0"/>
    <x v="0"/>
    <n v="1.1144125"/>
    <n v="1.1144125"/>
    <s v="7322.2754"/>
    <s v="7322.2754"/>
    <n v="-63.59099999999853"/>
    <n v="-64.667999999999665"/>
    <n v="-65.315999999998894"/>
    <n v="-72.787000000000262"/>
  </r>
  <r>
    <x v="0"/>
    <s v="P39353720"/>
    <x v="0"/>
    <x v="12"/>
    <x v="12"/>
    <x v="12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8931.2710000000006"/>
    <n v="8964.7009999999991"/>
    <n v="9082.5720000000001"/>
    <n v="9116.7469999999994"/>
    <n v="9173.3970000000008"/>
    <n v="9207.9140000000007"/>
    <n v="10222.949000000001"/>
    <n v="10261.415000000001"/>
    <x v="0"/>
    <x v="0"/>
    <x v="0"/>
    <x v="0"/>
    <n v="1.1144125"/>
    <n v="1.1144125"/>
    <s v="7322.2754"/>
    <s v="7322.2754"/>
    <n v="33.429999999998472"/>
    <n v="34.174999999999272"/>
    <n v="34.516999999999825"/>
    <n v="38.466000000000349"/>
  </r>
  <r>
    <x v="0"/>
    <s v="P39353720"/>
    <x v="0"/>
    <x v="13"/>
    <x v="13"/>
    <x v="13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22.2754"/>
    <s v="7334.623"/>
    <n v="0"/>
    <n v="0"/>
    <n v="0"/>
    <n v="0"/>
  </r>
  <r>
    <x v="0"/>
    <s v="P39353720"/>
    <x v="0"/>
    <x v="14"/>
    <x v="14"/>
    <x v="14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5"/>
    <x v="15"/>
    <x v="15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6"/>
    <x v="16"/>
    <x v="16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7"/>
    <x v="17"/>
    <x v="17"/>
    <x v="1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8"/>
    <x v="18"/>
    <x v="18"/>
    <x v="3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19"/>
    <x v="19"/>
    <x v="19"/>
    <x v="4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x v="0"/>
    <s v="P39353720"/>
    <x v="0"/>
    <x v="20"/>
    <x v="20"/>
    <x v="20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8964.7009999999991"/>
    <n v="8985.0010000000002"/>
    <n v="9116.7469999999994"/>
    <n v="9118.0360000000001"/>
    <n v="9207.9140000000007"/>
    <n v="9209.2160000000003"/>
    <n v="10261.415000000001"/>
    <n v="10262.865"/>
    <x v="0"/>
    <x v="0"/>
    <x v="0"/>
    <x v="0"/>
    <n v="1.1144125"/>
    <n v="1.1144125"/>
    <s v="7334.623"/>
    <s v="7334.623"/>
    <n v="20.300000000001091"/>
    <n v="1.2890000000006694"/>
    <n v="1.3019999999996799"/>
    <n v="1.4499999999989086"/>
  </r>
  <r>
    <x v="0"/>
    <s v="P39353720"/>
    <x v="0"/>
    <x v="21"/>
    <x v="21"/>
    <x v="21"/>
    <x v="2"/>
    <x v="0"/>
    <x v="0"/>
    <x v="3"/>
    <x v="3"/>
    <x v="0"/>
    <x v="0"/>
    <n v="1915.56"/>
    <n v="1915.56"/>
    <d v="1992-07-02T00:00:00"/>
    <d v="1992-07-02T00:00:00"/>
    <d v="2014-06-02T00:00:00"/>
    <d v="2014-06-02T00:00:00"/>
    <n v="34"/>
    <n v="34"/>
    <n v="41"/>
    <n v="41"/>
    <x v="1"/>
    <x v="1"/>
    <s v="NA"/>
    <s v="NA"/>
    <x v="0"/>
    <x v="0"/>
    <s v="NA"/>
    <s v="NA"/>
    <x v="0"/>
    <x v="0"/>
    <s v="9.39"/>
    <s v="9.39"/>
    <n v="8985.0010000000002"/>
    <n v="8951.4950000000008"/>
    <n v="9118.0360000000001"/>
    <n v="9149.9259999999995"/>
    <n v="9209.2160000000003"/>
    <n v="9241.4249999999993"/>
    <n v="10262.865"/>
    <n v="10298.759"/>
    <x v="0"/>
    <x v="0"/>
    <x v="0"/>
    <x v="0"/>
    <n v="1.1144125"/>
    <n v="1.1144125"/>
    <s v="7334.623"/>
    <s v="7334.623"/>
    <n v="-33.505999999999403"/>
    <n v="31.889999999999418"/>
    <n v="32.208999999998923"/>
    <n v="35.894000000000233"/>
  </r>
  <r>
    <x v="0"/>
    <s v="P39519255"/>
    <x v="0"/>
    <x v="0"/>
    <x v="0"/>
    <x v="0"/>
    <x v="0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2.2"/>
    <s v="2.2"/>
    <n v="3601.0286000000001"/>
    <n v="3601.0286000000001"/>
    <n v="3667.7197000000001"/>
    <n v="3667.7197000000001"/>
    <n v="3704.3969999999999"/>
    <n v="3704.3969999999999"/>
    <n v="4326.5479999999998"/>
    <n v="4326.5479999999998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1"/>
    <x v="1"/>
    <x v="1"/>
    <x v="1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2.2"/>
    <s v="2.2"/>
    <n v="3601.0286000000001"/>
    <n v="3601.0286000000001"/>
    <n v="3667.7197000000001"/>
    <n v="3667.7197000000001"/>
    <n v="3704.3969999999999"/>
    <n v="3704.3969999999999"/>
    <n v="4326.5479999999998"/>
    <n v="4326.5479999999998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2"/>
    <x v="2"/>
    <x v="2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2.2"/>
    <s v="2.2"/>
    <n v="3601.0286000000001"/>
    <n v="3601.0286000000001"/>
    <n v="3667.7197000000001"/>
    <n v="3667.7197000000001"/>
    <n v="3704.3969999999999"/>
    <n v="3704.3969999999999"/>
    <n v="4326.5479999999998"/>
    <n v="4326.5474000000004"/>
    <x v="0"/>
    <x v="0"/>
    <x v="0"/>
    <x v="0"/>
    <n v="1.1679492"/>
    <n v="1.1679492"/>
    <s v="3610.2"/>
    <s v="3610.2"/>
    <n v="0"/>
    <n v="0"/>
    <n v="0"/>
    <n v="-5.9999999939464033E-4"/>
  </r>
  <r>
    <x v="0"/>
    <s v="P39519255"/>
    <x v="0"/>
    <x v="3"/>
    <x v="3"/>
    <x v="3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2.2"/>
    <s v="2.2"/>
    <n v="3601.0286000000001"/>
    <n v="3601.0286000000001"/>
    <n v="3667.7197000000001"/>
    <n v="3667.7197000000001"/>
    <n v="3704.3969999999999"/>
    <n v="3704.3969999999999"/>
    <n v="4326.5474000000004"/>
    <n v="4326.5474000000004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4"/>
    <x v="4"/>
    <x v="4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2.2"/>
    <s v="2.2"/>
    <n v="3601.0286000000001"/>
    <n v="3603.5693000000001"/>
    <n v="3667.7197000000001"/>
    <n v="3667.8816000000002"/>
    <n v="3704.3969999999999"/>
    <n v="3704.5603000000001"/>
    <n v="4326.5474000000004"/>
    <n v="4326.7383"/>
    <x v="0"/>
    <x v="0"/>
    <x v="0"/>
    <x v="0"/>
    <n v="1.1679492"/>
    <n v="1.1679492"/>
    <s v="3610.2"/>
    <s v="3610.2"/>
    <n v="2.5407000000000153"/>
    <n v="0.16190000000005966"/>
    <n v="0.16330000000016298"/>
    <n v="0.19089999999960128"/>
  </r>
  <r>
    <x v="0"/>
    <s v="P39519255"/>
    <x v="0"/>
    <x v="5"/>
    <x v="5"/>
    <x v="5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2.2"/>
    <s v="2.2"/>
    <n v="3603.5693000000001"/>
    <n v="3334.8325"/>
    <n v="3667.8816000000002"/>
    <n v="3394.3418000000001"/>
    <n v="3704.5603000000001"/>
    <n v="3428.2851999999998"/>
    <n v="4326.7383"/>
    <n v="4004.0626999999999"/>
    <x v="0"/>
    <x v="0"/>
    <x v="0"/>
    <x v="0"/>
    <n v="1.1679492"/>
    <n v="1.1679492"/>
    <s v="3610.2"/>
    <s v="3610.2"/>
    <n v="-268.73680000000013"/>
    <n v="-273.53980000000001"/>
    <n v="-276.27510000000029"/>
    <n v="-322.67560000000003"/>
  </r>
  <r>
    <x v="0"/>
    <s v="P39519255"/>
    <x v="0"/>
    <x v="6"/>
    <x v="6"/>
    <x v="6"/>
    <x v="2"/>
    <x v="0"/>
    <x v="0"/>
    <x v="3"/>
    <x v="3"/>
    <x v="2"/>
    <x v="2"/>
    <n v="660"/>
    <n v="660"/>
    <d v="1995-05-10T00:00:00"/>
    <d v="1995-05-10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34.8325"/>
    <n v="3347.3146999999999"/>
    <n v="3394.3418000000001"/>
    <n v="3407.4404"/>
    <n v="3428.2851999999998"/>
    <n v="3441.5149999999999"/>
    <n v="4004.0626999999999"/>
    <n v="4019.5144"/>
    <x v="0"/>
    <x v="0"/>
    <x v="0"/>
    <x v="0"/>
    <n v="1.1679492"/>
    <n v="1.1679492"/>
    <s v="3610.2"/>
    <s v="3610.2"/>
    <n v="12.482199999999921"/>
    <n v="13.098599999999806"/>
    <n v="13.229800000000068"/>
    <n v="15.451700000000073"/>
  </r>
  <r>
    <x v="0"/>
    <s v="P39519255"/>
    <x v="0"/>
    <x v="7"/>
    <x v="7"/>
    <x v="7"/>
    <x v="1"/>
    <x v="0"/>
    <x v="2"/>
    <x v="3"/>
    <x v="3"/>
    <x v="2"/>
    <x v="2"/>
    <n v="660"/>
    <n v="660"/>
    <d v="1995-05-10T00:00:00"/>
    <d v="1995-05-10T00:00:00"/>
    <d v="2025-01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47.3146999999999"/>
    <n v="3347.3146999999999"/>
    <n v="3407.4404"/>
    <n v="3407.4404"/>
    <n v="3441.5149999999999"/>
    <n v="3441.5149999999999"/>
    <n v="4019.5144"/>
    <n v="4019.5144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8"/>
    <x v="8"/>
    <x v="8"/>
    <x v="2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47.3146999999999"/>
    <n v="3347.3146999999999"/>
    <n v="3407.4404"/>
    <n v="3407.4404"/>
    <n v="3441.5149999999999"/>
    <n v="3441.5149999999999"/>
    <n v="4019.5144"/>
    <n v="4019.5144"/>
    <x v="0"/>
    <x v="0"/>
    <x v="0"/>
    <x v="0"/>
    <n v="1.1679492"/>
    <n v="1.1679492"/>
    <s v="3610.2"/>
    <s v="3610.2"/>
    <n v="0"/>
    <n v="0"/>
    <n v="0"/>
    <n v="0"/>
  </r>
  <r>
    <x v="0"/>
    <s v="P39519255"/>
    <x v="0"/>
    <x v="9"/>
    <x v="9"/>
    <x v="9"/>
    <x v="2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47.3146999999999"/>
    <n v="3349.5146"/>
    <n v="3407.4404"/>
    <n v="3409.6408999999999"/>
    <n v="3441.5149999999999"/>
    <n v="3443.7372999999998"/>
    <n v="4019.5144"/>
    <n v="4022.11"/>
    <x v="0"/>
    <x v="0"/>
    <x v="0"/>
    <x v="0"/>
    <n v="1.1679492"/>
    <n v="1.1679492"/>
    <s v="3610.2"/>
    <s v="3610.2"/>
    <n v="2.1999000000000706"/>
    <n v="2.20049999999992"/>
    <n v="2.2222999999999047"/>
    <n v="2.595600000000104"/>
  </r>
  <r>
    <x v="0"/>
    <s v="P39519255"/>
    <x v="0"/>
    <x v="10"/>
    <x v="10"/>
    <x v="10"/>
    <x v="2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49.5146"/>
    <n v="3327.7429999999999"/>
    <n v="3409.6408999999999"/>
    <n v="3387.4783000000002"/>
    <n v="3443.7372999999998"/>
    <n v="3421.3530000000001"/>
    <n v="4022.11"/>
    <n v="3995.9666000000002"/>
    <x v="0"/>
    <x v="0"/>
    <x v="0"/>
    <x v="0"/>
    <n v="1.1679492"/>
    <n v="1.1679492"/>
    <s v="3610.2"/>
    <s v="3610.2"/>
    <n v="-21.771600000000035"/>
    <n v="-22.162599999999657"/>
    <n v="-22.384299999999712"/>
    <n v="-26.143399999999929"/>
  </r>
  <r>
    <x v="0"/>
    <s v="P39519255"/>
    <x v="0"/>
    <x v="11"/>
    <x v="11"/>
    <x v="11"/>
    <x v="2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27.7429999999999"/>
    <n v="3324.5650000000001"/>
    <n v="3387.4783000000002"/>
    <n v="3384.2431999999999"/>
    <n v="3421.3530000000001"/>
    <n v="3418.0853999999999"/>
    <n v="3995.9666000000002"/>
    <n v="3992.1500999999998"/>
    <x v="0"/>
    <x v="0"/>
    <x v="0"/>
    <x v="0"/>
    <n v="1.1679492"/>
    <n v="1.1679492"/>
    <s v="3610.2"/>
    <s v="3610.2"/>
    <n v="-3.1779999999998836"/>
    <n v="-3.2351000000003296"/>
    <n v="-3.2676000000001295"/>
    <n v="-3.8165000000003602"/>
  </r>
  <r>
    <x v="0"/>
    <s v="P39519255"/>
    <x v="0"/>
    <x v="12"/>
    <x v="12"/>
    <x v="12"/>
    <x v="2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24.5650000000001"/>
    <n v="3337.0088000000001"/>
    <n v="3384.2431999999999"/>
    <n v="3396.9767999999999"/>
    <n v="3418.0853999999999"/>
    <n v="3430.9465"/>
    <n v="3992.1500999999998"/>
    <n v="4007.1711"/>
    <x v="0"/>
    <x v="0"/>
    <x v="0"/>
    <x v="0"/>
    <n v="1.1679492"/>
    <n v="1.1679492"/>
    <s v="3610.2"/>
    <s v="3610.2"/>
    <n v="12.44380000000001"/>
    <n v="12.733600000000024"/>
    <n v="12.861100000000079"/>
    <n v="15.021000000000186"/>
  </r>
  <r>
    <x v="0"/>
    <s v="P39519255"/>
    <x v="0"/>
    <x v="13"/>
    <x v="13"/>
    <x v="13"/>
    <x v="2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0.2"/>
    <s v="3616.8"/>
    <n v="0"/>
    <n v="0"/>
    <n v="0"/>
    <n v="0"/>
  </r>
  <r>
    <x v="0"/>
    <s v="P39519255"/>
    <x v="0"/>
    <x v="14"/>
    <x v="14"/>
    <x v="14"/>
    <x v="2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15"/>
    <x v="15"/>
    <x v="15"/>
    <x v="2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16"/>
    <x v="16"/>
    <x v="16"/>
    <x v="2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1"/>
    <n v="4007.1714000000002"/>
    <x v="0"/>
    <x v="0"/>
    <x v="0"/>
    <x v="0"/>
    <n v="1.1679492"/>
    <n v="1.1679492"/>
    <s v="3616.8"/>
    <s v="3616.8"/>
    <n v="0"/>
    <n v="0"/>
    <n v="0"/>
    <n v="3.0000000015206751E-4"/>
  </r>
  <r>
    <x v="0"/>
    <s v="P39519255"/>
    <x v="0"/>
    <x v="17"/>
    <x v="17"/>
    <x v="17"/>
    <x v="1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4000000002"/>
    <n v="4007.1714000000002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18"/>
    <x v="18"/>
    <x v="18"/>
    <x v="3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4000000002"/>
    <n v="4007.1714000000002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19"/>
    <x v="19"/>
    <x v="19"/>
    <x v="4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37.0088000000001"/>
    <n v="3337.0088000000001"/>
    <n v="3396.9767999999999"/>
    <n v="3396.9767999999999"/>
    <n v="3430.9465"/>
    <n v="3430.9465"/>
    <n v="4007.1714000000002"/>
    <n v="4007.1714000000002"/>
    <x v="0"/>
    <x v="0"/>
    <x v="0"/>
    <x v="0"/>
    <n v="1.1679492"/>
    <n v="1.1679492"/>
    <s v="3616.8"/>
    <s v="3616.8"/>
    <n v="0"/>
    <n v="0"/>
    <n v="0"/>
    <n v="0"/>
  </r>
  <r>
    <x v="0"/>
    <s v="P39519255"/>
    <x v="0"/>
    <x v="20"/>
    <x v="20"/>
    <x v="20"/>
    <x v="2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37.0088000000001"/>
    <n v="3346.7568000000001"/>
    <n v="3396.9767999999999"/>
    <n v="3399.6489999999999"/>
    <n v="3430.9465"/>
    <n v="3433.6453000000001"/>
    <n v="4007.1714000000002"/>
    <n v="4010.3235"/>
    <x v="0"/>
    <x v="0"/>
    <x v="0"/>
    <x v="0"/>
    <n v="1.1679492"/>
    <n v="1.1679492"/>
    <s v="3616.8"/>
    <s v="3616.8"/>
    <n v="9.7480000000000473"/>
    <n v="2.6721999999999753"/>
    <n v="2.6988000000001193"/>
    <n v="3.1520999999997912"/>
  </r>
  <r>
    <x v="0"/>
    <s v="P39519255"/>
    <x v="0"/>
    <x v="21"/>
    <x v="21"/>
    <x v="21"/>
    <x v="2"/>
    <x v="2"/>
    <x v="2"/>
    <x v="3"/>
    <x v="3"/>
    <x v="2"/>
    <x v="2"/>
    <n v="660"/>
    <n v="660"/>
    <d v="1995-05-10T00:00:00"/>
    <d v="1995-05-10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2.2"/>
    <s v="2.2"/>
    <n v="3346.7568000000001"/>
    <n v="3334.2768999999998"/>
    <n v="3399.6489999999999"/>
    <n v="3411.5387999999998"/>
    <n v="3433.6453000000001"/>
    <n v="3445.6543000000001"/>
    <n v="4010.3235"/>
    <n v="4024.3494000000001"/>
    <x v="0"/>
    <x v="0"/>
    <x v="0"/>
    <x v="0"/>
    <n v="1.1679492"/>
    <n v="1.1679492"/>
    <s v="3616.8"/>
    <s v="3616.8"/>
    <n v="-12.479900000000271"/>
    <n v="11.889799999999923"/>
    <n v="12.009000000000015"/>
    <n v="14.025900000000092"/>
  </r>
  <r>
    <x v="0"/>
    <s v="P39628978"/>
    <x v="0"/>
    <x v="0"/>
    <x v="0"/>
    <x v="0"/>
    <x v="0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7961.388999999999"/>
    <n v="17961.388999999999"/>
    <n v="18289.98"/>
    <n v="18289.98"/>
    <n v="18472.879000000001"/>
    <n v="18472.879000000001"/>
    <n v="20307.687999999998"/>
    <n v="20307.687999999998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1"/>
    <x v="1"/>
    <x v="1"/>
    <x v="1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7961.388999999999"/>
    <n v="17961.388999999999"/>
    <n v="18289.98"/>
    <n v="18289.98"/>
    <n v="18472.879000000001"/>
    <n v="18472.879000000001"/>
    <n v="20307.687999999998"/>
    <n v="20307.687999999998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2"/>
    <x v="2"/>
    <x v="2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7961.388999999999"/>
    <n v="17961.388999999999"/>
    <n v="18289.98"/>
    <n v="18289.98"/>
    <n v="18472.879000000001"/>
    <n v="18472.88"/>
    <n v="20307.687999999998"/>
    <n v="20307.689999999999"/>
    <x v="0"/>
    <x v="0"/>
    <x v="0"/>
    <x v="0"/>
    <n v="1.0993245"/>
    <n v="1.0993245"/>
    <s v="10696.581"/>
    <s v="10696.581"/>
    <n v="0"/>
    <n v="0"/>
    <n v="1.0000000002037268E-3"/>
    <n v="2.0000000004074536E-3"/>
  </r>
  <r>
    <x v="0"/>
    <s v="P39628978"/>
    <x v="0"/>
    <x v="3"/>
    <x v="3"/>
    <x v="3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7961.388999999999"/>
    <n v="17961.388999999999"/>
    <n v="18289.98"/>
    <n v="18289.98"/>
    <n v="18472.88"/>
    <n v="18472.88"/>
    <n v="20307.689999999999"/>
    <n v="20307.689999999999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4"/>
    <x v="4"/>
    <x v="4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7961.388999999999"/>
    <n v="17966.076000000001"/>
    <n v="18289.98"/>
    <n v="18290.276999999998"/>
    <n v="18472.88"/>
    <n v="18473.18"/>
    <n v="20307.689999999999"/>
    <n v="20308.018"/>
    <x v="0"/>
    <x v="0"/>
    <x v="0"/>
    <x v="0"/>
    <n v="1.0993245"/>
    <n v="1.0993245"/>
    <s v="10696.581"/>
    <s v="10696.581"/>
    <n v="4.6870000000017171"/>
    <n v="0.29699999999866122"/>
    <n v="0.2999999999992724"/>
    <n v="0.32800000000133878"/>
  </r>
  <r>
    <x v="0"/>
    <s v="P39628978"/>
    <x v="0"/>
    <x v="5"/>
    <x v="5"/>
    <x v="5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7966.076000000001"/>
    <n v="16622.07"/>
    <n v="18290.276999999998"/>
    <n v="16922.02"/>
    <n v="18473.18"/>
    <n v="17091.240000000002"/>
    <n v="20308.018"/>
    <n v="18788.817999999999"/>
    <x v="0"/>
    <x v="0"/>
    <x v="0"/>
    <x v="0"/>
    <n v="1.0993245"/>
    <n v="1.0993245"/>
    <s v="10696.581"/>
    <s v="10696.581"/>
    <n v="-1344.0060000000012"/>
    <n v="-1368.2569999999978"/>
    <n v="-1381.9399999999987"/>
    <n v="-1519.2000000000007"/>
  </r>
  <r>
    <x v="0"/>
    <s v="P39628978"/>
    <x v="0"/>
    <x v="6"/>
    <x v="6"/>
    <x v="6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622.07"/>
    <n v="16704.974999999999"/>
    <n v="16922.02"/>
    <n v="17003.813999999998"/>
    <n v="17091.240000000002"/>
    <n v="17173.851999999999"/>
    <n v="18788.817999999999"/>
    <n v="18879.636999999999"/>
    <x v="0"/>
    <x v="0"/>
    <x v="0"/>
    <x v="0"/>
    <n v="1.0993245"/>
    <n v="1.0993245"/>
    <s v="10696.581"/>
    <s v="10696.581"/>
    <n v="82.904999999998836"/>
    <n v="81.79399999999805"/>
    <n v="82.611999999997352"/>
    <n v="90.818999999999505"/>
  </r>
  <r>
    <x v="0"/>
    <s v="P39628978"/>
    <x v="0"/>
    <x v="7"/>
    <x v="7"/>
    <x v="7"/>
    <x v="1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8"/>
    <x v="8"/>
    <x v="8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9"/>
    <x v="9"/>
    <x v="9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x v="0"/>
    <s v="P39628978"/>
    <x v="0"/>
    <x v="10"/>
    <x v="10"/>
    <x v="10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704.974999999999"/>
    <n v="16596.393"/>
    <n v="17003.813999999998"/>
    <n v="16893.29"/>
    <n v="17173.851999999999"/>
    <n v="17062.223000000002"/>
    <n v="18879.636999999999"/>
    <n v="18756.916000000001"/>
    <x v="0"/>
    <x v="0"/>
    <x v="0"/>
    <x v="0"/>
    <n v="1.0993245"/>
    <n v="1.0993245"/>
    <s v="10696.581"/>
    <s v="10696.581"/>
    <n v="-108.58199999999852"/>
    <n v="-110.52399999999761"/>
    <n v="-111.62899999999718"/>
    <n v="-122.72099999999773"/>
  </r>
  <r>
    <x v="0"/>
    <s v="P39628978"/>
    <x v="0"/>
    <x v="11"/>
    <x v="11"/>
    <x v="11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596.393"/>
    <n v="16351.083000000001"/>
    <n v="16893.29"/>
    <n v="16643.592000000001"/>
    <n v="17062.223000000002"/>
    <n v="16810.026999999998"/>
    <n v="18756.916000000001"/>
    <n v="18479.673999999999"/>
    <x v="0"/>
    <x v="0"/>
    <x v="0"/>
    <x v="0"/>
    <n v="1.0993245"/>
    <n v="1.0993245"/>
    <s v="10696.581"/>
    <s v="10696.581"/>
    <n v="-245.30999999999949"/>
    <n v="-249.69800000000032"/>
    <n v="-252.19600000000355"/>
    <n v="-277.24200000000201"/>
  </r>
  <r>
    <x v="0"/>
    <s v="P39628978"/>
    <x v="0"/>
    <x v="12"/>
    <x v="12"/>
    <x v="12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351.083000000001"/>
    <n v="16432.634999999998"/>
    <n v="16643.592000000001"/>
    <n v="16722.254000000001"/>
    <n v="16810.026999999998"/>
    <n v="16889.476999999999"/>
    <n v="18479.673999999999"/>
    <n v="18567.016"/>
    <x v="0"/>
    <x v="0"/>
    <x v="0"/>
    <x v="0"/>
    <n v="1.0993245"/>
    <n v="1.0993245"/>
    <s v="10696.581"/>
    <s v="10696.581"/>
    <n v="81.551999999997861"/>
    <n v="78.662000000000262"/>
    <n v="79.450000000000728"/>
    <n v="87.342000000000553"/>
  </r>
  <r>
    <x v="0"/>
    <s v="P39628978"/>
    <x v="0"/>
    <x v="13"/>
    <x v="13"/>
    <x v="13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696.581"/>
    <s v="10711.056"/>
    <n v="0"/>
    <n v="0"/>
    <n v="0"/>
    <n v="0"/>
  </r>
  <r>
    <x v="0"/>
    <s v="P39628978"/>
    <x v="0"/>
    <x v="14"/>
    <x v="14"/>
    <x v="14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5"/>
    <x v="15"/>
    <x v="15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6"/>
    <x v="16"/>
    <x v="16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7"/>
    <x v="17"/>
    <x v="17"/>
    <x v="1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8"/>
    <x v="18"/>
    <x v="18"/>
    <x v="3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19"/>
    <x v="19"/>
    <x v="19"/>
    <x v="4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x v="0"/>
    <s v="P39628978"/>
    <x v="0"/>
    <x v="20"/>
    <x v="20"/>
    <x v="20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432.634999999998"/>
    <n v="16468.863000000001"/>
    <n v="16722.254000000001"/>
    <n v="16724.557000000001"/>
    <n v="16889.476999999999"/>
    <n v="16891.803"/>
    <n v="18567.016"/>
    <n v="18569.57"/>
    <x v="0"/>
    <x v="0"/>
    <x v="0"/>
    <x v="0"/>
    <n v="1.0993245"/>
    <n v="1.0993245"/>
    <s v="10711.056"/>
    <s v="10711.056"/>
    <n v="36.228000000002794"/>
    <n v="2.3029999999998836"/>
    <n v="2.3260000000009313"/>
    <n v="2.5540000000000873"/>
  </r>
  <r>
    <x v="0"/>
    <s v="P39628978"/>
    <x v="0"/>
    <x v="21"/>
    <x v="21"/>
    <x v="21"/>
    <x v="2"/>
    <x v="0"/>
    <x v="0"/>
    <x v="1"/>
    <x v="1"/>
    <x v="1"/>
    <x v="1"/>
    <n v="1447.44"/>
    <n v="1447.44"/>
    <d v="1982-09-10T00:00:00"/>
    <d v="1982-09-10T00:00:00"/>
    <d v="2019-09-10T00:00:00"/>
    <d v="2019-09-10T00:00:00"/>
    <n v="37"/>
    <n v="37"/>
    <n v="38"/>
    <n v="38"/>
    <x v="0"/>
    <x v="0"/>
    <s v="NA"/>
    <s v="NA"/>
    <x v="0"/>
    <x v="0"/>
    <s v="NA"/>
    <s v="NA"/>
    <x v="0"/>
    <x v="0"/>
    <s v="6.52"/>
    <s v="6.52"/>
    <n v="16468.863000000001"/>
    <n v="16387.133000000002"/>
    <n v="16724.557000000001"/>
    <n v="16797.407999999999"/>
    <n v="16891.803"/>
    <n v="16965.38"/>
    <n v="18569.57"/>
    <n v="18650.458999999999"/>
    <x v="0"/>
    <x v="0"/>
    <x v="0"/>
    <x v="0"/>
    <n v="1.0993245"/>
    <n v="1.0993245"/>
    <s v="10711.056"/>
    <s v="10711.056"/>
    <n v="-81.729999999999563"/>
    <n v="72.850999999998749"/>
    <n v="73.577000000001135"/>
    <n v="80.888999999999214"/>
  </r>
  <r>
    <x v="0"/>
    <s v="P39729937"/>
    <x v="0"/>
    <x v="0"/>
    <x v="0"/>
    <x v="0"/>
    <x v="0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1"/>
    <x v="1"/>
    <x v="1"/>
    <x v="1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2"/>
    <x v="2"/>
    <x v="2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3"/>
    <x v="3"/>
    <x v="3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4"/>
    <x v="4"/>
    <x v="4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100.37062"/>
    <n v="100.44144"/>
    <n v="102.04323599999999"/>
    <n v="102.04773"/>
    <n v="103.06367"/>
    <n v="103.06820999999999"/>
    <n v="553.34607000000005"/>
    <n v="553.34607000000005"/>
    <x v="0"/>
    <x v="0"/>
    <x v="0"/>
    <x v="0"/>
    <n v="1.0879858"/>
    <n v="1.0879858"/>
    <s v="553.34607"/>
    <s v="553.34607"/>
    <n v="7.0819999999997663E-2"/>
    <n v="4.4940000000082136E-3"/>
    <n v="4.5399999999915508E-3"/>
    <n v="0"/>
  </r>
  <r>
    <x v="0"/>
    <s v="P39729937"/>
    <x v="0"/>
    <x v="5"/>
    <x v="5"/>
    <x v="5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100.44144"/>
    <n v="92.927620000000005"/>
    <n v="102.04773"/>
    <n v="94.413749999999993"/>
    <n v="103.06820999999999"/>
    <n v="95.357889999999998"/>
    <n v="553.34607000000005"/>
    <n v="553.34607000000005"/>
    <x v="0"/>
    <x v="0"/>
    <x v="0"/>
    <x v="0"/>
    <n v="1.0879858"/>
    <n v="1.0879858"/>
    <s v="553.34607"/>
    <s v="553.34607"/>
    <n v="-7.5138199999999955"/>
    <n v="-7.6339800000000082"/>
    <n v="-7.7103199999999958"/>
    <n v="0"/>
  </r>
  <r>
    <x v="0"/>
    <s v="P39729937"/>
    <x v="0"/>
    <x v="6"/>
    <x v="6"/>
    <x v="6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2.927620000000005"/>
    <n v="93.275450000000006"/>
    <n v="94.413749999999993"/>
    <n v="94.778080000000003"/>
    <n v="95.357889999999998"/>
    <n v="95.725859999999997"/>
    <n v="553.34607000000005"/>
    <n v="553.34607000000005"/>
    <x v="0"/>
    <x v="0"/>
    <x v="0"/>
    <x v="0"/>
    <n v="1.0879858"/>
    <n v="1.0879858"/>
    <s v="553.34607"/>
    <s v="553.34607"/>
    <n v="0.34783000000000186"/>
    <n v="0.36433000000000959"/>
    <n v="0.36796999999999969"/>
    <n v="0"/>
  </r>
  <r>
    <x v="0"/>
    <s v="P39729937"/>
    <x v="0"/>
    <x v="7"/>
    <x v="7"/>
    <x v="7"/>
    <x v="1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8"/>
    <x v="8"/>
    <x v="8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9"/>
    <x v="9"/>
    <x v="9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x v="0"/>
    <s v="P39729937"/>
    <x v="0"/>
    <x v="10"/>
    <x v="10"/>
    <x v="10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3.275450000000006"/>
    <n v="92.669160000000005"/>
    <n v="94.778080000000003"/>
    <n v="94.162030000000001"/>
    <n v="95.725859999999997"/>
    <n v="95.103650000000002"/>
    <n v="553.34607000000005"/>
    <n v="553.34607000000005"/>
    <x v="0"/>
    <x v="0"/>
    <x v="0"/>
    <x v="0"/>
    <n v="1.0879858"/>
    <n v="1.0879858"/>
    <s v="553.34607"/>
    <s v="553.34607"/>
    <n v="-0.60629000000000133"/>
    <n v="-0.61605000000000132"/>
    <n v="-0.62220999999999549"/>
    <n v="0"/>
  </r>
  <r>
    <x v="0"/>
    <s v="P39729937"/>
    <x v="0"/>
    <x v="11"/>
    <x v="11"/>
    <x v="11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2.669160000000005"/>
    <n v="90.091769999999997"/>
    <n v="94.162030000000001"/>
    <n v="91.543109999999999"/>
    <n v="95.103650000000002"/>
    <n v="92.458539999999999"/>
    <n v="553.34607000000005"/>
    <n v="553.34607000000005"/>
    <x v="0"/>
    <x v="0"/>
    <x v="0"/>
    <x v="0"/>
    <n v="1.0879858"/>
    <n v="1.0879858"/>
    <s v="553.34607"/>
    <s v="553.34607"/>
    <n v="-2.5773900000000083"/>
    <n v="-2.6189200000000028"/>
    <n v="-2.6451100000000025"/>
    <n v="0"/>
  </r>
  <r>
    <x v="0"/>
    <s v="P39729937"/>
    <x v="0"/>
    <x v="12"/>
    <x v="12"/>
    <x v="12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0.091769999999997"/>
    <n v="90.428979999999996"/>
    <n v="91.543109999999999"/>
    <n v="91.887559999999993"/>
    <n v="92.458539999999999"/>
    <n v="92.806434999999993"/>
    <n v="553.34607000000005"/>
    <n v="553.34607000000005"/>
    <x v="0"/>
    <x v="0"/>
    <x v="0"/>
    <x v="0"/>
    <n v="1.0879858"/>
    <n v="1.0879858"/>
    <s v="553.34607"/>
    <s v="553.34607"/>
    <n v="0.3372099999999989"/>
    <n v="0.34444999999999482"/>
    <n v="0.34789499999999407"/>
    <n v="0"/>
  </r>
  <r>
    <x v="0"/>
    <s v="P39729937"/>
    <x v="0"/>
    <x v="13"/>
    <x v="13"/>
    <x v="13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3.34607000000005"/>
    <n v="554.17693999999995"/>
    <x v="0"/>
    <x v="0"/>
    <x v="0"/>
    <x v="0"/>
    <n v="1.0879858"/>
    <n v="1.0879858"/>
    <s v="553.34607"/>
    <s v="554.17694"/>
    <n v="0"/>
    <n v="0"/>
    <n v="0"/>
    <n v="0.83086999999989075"/>
  </r>
  <r>
    <x v="0"/>
    <s v="P39729937"/>
    <x v="0"/>
    <x v="14"/>
    <x v="14"/>
    <x v="14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5"/>
    <x v="15"/>
    <x v="15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6"/>
    <x v="16"/>
    <x v="16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7"/>
    <x v="17"/>
    <x v="17"/>
    <x v="1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8"/>
    <x v="18"/>
    <x v="18"/>
    <x v="3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19"/>
    <x v="19"/>
    <x v="19"/>
    <x v="4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x v="0"/>
    <s v="P39729937"/>
    <x v="0"/>
    <x v="20"/>
    <x v="20"/>
    <x v="20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0.428979999999996"/>
    <n v="90.633750000000006"/>
    <n v="91.887559999999993"/>
    <n v="91.900549999999996"/>
    <n v="92.806434999999993"/>
    <n v="92.819550000000007"/>
    <n v="554.17693999999995"/>
    <n v="554.17693999999995"/>
    <x v="0"/>
    <x v="0"/>
    <x v="0"/>
    <x v="0"/>
    <n v="1.0879858"/>
    <n v="1.0879858"/>
    <s v="554.17694"/>
    <s v="554.17694"/>
    <n v="0.20477000000001055"/>
    <n v="1.2990000000002055E-2"/>
    <n v="1.311500000001331E-2"/>
    <n v="0"/>
  </r>
  <r>
    <x v="0"/>
    <s v="P39729937"/>
    <x v="0"/>
    <x v="21"/>
    <x v="21"/>
    <x v="21"/>
    <x v="2"/>
    <x v="0"/>
    <x v="0"/>
    <x v="3"/>
    <x v="3"/>
    <x v="1"/>
    <x v="1"/>
    <n v="83.084999999999994"/>
    <n v="83.084999999999994"/>
    <d v="1987-12-22T00:00:00"/>
    <d v="1987-12-22T00:00:00"/>
    <d v="2016-12-22T00:00:00"/>
    <d v="2016-12-22T00:00:00"/>
    <n v="29"/>
    <n v="29"/>
    <n v="46"/>
    <n v="46"/>
    <x v="1"/>
    <x v="1"/>
    <s v="49"/>
    <s v="49"/>
    <x v="1"/>
    <x v="1"/>
    <s v="49"/>
    <s v="49"/>
    <x v="1"/>
    <x v="1"/>
    <s v="5.73"/>
    <s v="5.73"/>
    <n v="90.633750000000006"/>
    <n v="90.295779999999993"/>
    <n v="91.900549999999996"/>
    <n v="92.221959999999996"/>
    <n v="92.819550000000007"/>
    <n v="93.144180000000006"/>
    <n v="554.17693999999995"/>
    <n v="554.17693999999995"/>
    <x v="0"/>
    <x v="0"/>
    <x v="0"/>
    <x v="0"/>
    <n v="1.0879858"/>
    <n v="1.0879858"/>
    <s v="554.17694"/>
    <s v="554.17694"/>
    <n v="-0.33797000000001276"/>
    <n v="0.3214100000000002"/>
    <n v="0.32462999999999909"/>
    <n v="0"/>
  </r>
  <r>
    <x v="0"/>
    <s v="P39778984"/>
    <x v="0"/>
    <x v="0"/>
    <x v="0"/>
    <x v="0"/>
    <x v="0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1"/>
    <x v="1"/>
    <x v="1"/>
    <x v="1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2"/>
    <x v="2"/>
    <x v="2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3"/>
    <x v="3"/>
    <x v="3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4"/>
    <x v="4"/>
    <x v="4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53.989082000000003"/>
    <n v="54.003169999999997"/>
    <n v="55.180225"/>
    <n v="55.181125999999999"/>
    <n v="55.732030000000002"/>
    <n v="55.732937"/>
    <n v="356.64299999999997"/>
    <n v="356.64299999999997"/>
    <x v="0"/>
    <x v="0"/>
    <x v="0"/>
    <x v="0"/>
    <n v="1.0845015"/>
    <n v="1.0845015"/>
    <s v="356.643"/>
    <s v="356.643"/>
    <n v="1.4087999999993883E-2"/>
    <n v="9.0099999999893043E-4"/>
    <n v="9.0699999999799275E-4"/>
    <n v="0"/>
  </r>
  <r>
    <x v="0"/>
    <s v="P39778984"/>
    <x v="0"/>
    <x v="5"/>
    <x v="5"/>
    <x v="5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54.003169999999997"/>
    <n v="49.963306000000003"/>
    <n v="55.181125999999999"/>
    <n v="51.053139999999999"/>
    <n v="55.732937"/>
    <n v="51.563670000000002"/>
    <n v="356.64299999999997"/>
    <n v="356.64299999999997"/>
    <x v="0"/>
    <x v="0"/>
    <x v="0"/>
    <x v="0"/>
    <n v="1.0845015"/>
    <n v="1.0845015"/>
    <s v="356.643"/>
    <s v="356.643"/>
    <n v="-4.0398639999999943"/>
    <n v="-4.1279859999999999"/>
    <n v="-4.1692669999999978"/>
    <n v="0"/>
  </r>
  <r>
    <x v="0"/>
    <s v="P39778984"/>
    <x v="0"/>
    <x v="6"/>
    <x v="6"/>
    <x v="6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49.963306000000003"/>
    <n v="50.212497999999997"/>
    <n v="51.053139999999999"/>
    <n v="51.299908000000002"/>
    <n v="51.563670000000002"/>
    <n v="51.812910000000002"/>
    <n v="356.64299999999997"/>
    <n v="356.64299999999997"/>
    <x v="0"/>
    <x v="0"/>
    <x v="0"/>
    <x v="0"/>
    <n v="1.0845015"/>
    <n v="1.0845015"/>
    <s v="356.643"/>
    <s v="356.643"/>
    <n v="0.24919199999999364"/>
    <n v="0.24676800000000298"/>
    <n v="0.24924000000000035"/>
    <n v="0"/>
  </r>
  <r>
    <x v="0"/>
    <s v="P39778984"/>
    <x v="0"/>
    <x v="7"/>
    <x v="7"/>
    <x v="7"/>
    <x v="1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8"/>
    <x v="8"/>
    <x v="8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9"/>
    <x v="9"/>
    <x v="9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x v="0"/>
    <s v="P39778984"/>
    <x v="0"/>
    <x v="10"/>
    <x v="10"/>
    <x v="10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50.212497999999997"/>
    <n v="49.886119999999998"/>
    <n v="51.299908000000002"/>
    <n v="50.966459999999998"/>
    <n v="51.812910000000002"/>
    <n v="51.476123999999999"/>
    <n v="356.64299999999997"/>
    <n v="356.64299999999997"/>
    <x v="0"/>
    <x v="0"/>
    <x v="0"/>
    <x v="0"/>
    <n v="1.0845015"/>
    <n v="1.0845015"/>
    <s v="356.643"/>
    <s v="356.643"/>
    <n v="-0.32637799999999828"/>
    <n v="-0.33344800000000419"/>
    <n v="-0.33678600000000358"/>
    <n v="0"/>
  </r>
  <r>
    <x v="0"/>
    <s v="P39778984"/>
    <x v="0"/>
    <x v="11"/>
    <x v="11"/>
    <x v="11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49.886119999999998"/>
    <n v="48.173186999999999"/>
    <n v="50.966459999999998"/>
    <n v="49.216434"/>
    <n v="51.476123999999999"/>
    <n v="49.708599999999997"/>
    <n v="356.64299999999997"/>
    <n v="356.64299999999997"/>
    <x v="0"/>
    <x v="0"/>
    <x v="0"/>
    <x v="0"/>
    <n v="1.0845015"/>
    <n v="1.0845015"/>
    <s v="356.643"/>
    <s v="356.643"/>
    <n v="-1.7129329999999996"/>
    <n v="-1.7500259999999983"/>
    <n v="-1.7675240000000016"/>
    <n v="0"/>
  </r>
  <r>
    <x v="0"/>
    <s v="P39778984"/>
    <x v="0"/>
    <x v="12"/>
    <x v="12"/>
    <x v="12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48.173186999999999"/>
    <n v="48.413451999999999"/>
    <n v="49.216434"/>
    <n v="49.449047"/>
    <n v="49.708599999999997"/>
    <n v="49.943539999999999"/>
    <n v="356.64299999999997"/>
    <n v="356.64299999999997"/>
    <x v="0"/>
    <x v="0"/>
    <x v="0"/>
    <x v="0"/>
    <n v="1.0845015"/>
    <n v="1.0845015"/>
    <s v="356.643"/>
    <s v="356.643"/>
    <n v="0.24026500000000084"/>
    <n v="0.23261300000000062"/>
    <n v="0.2349400000000017"/>
    <n v="0"/>
  </r>
  <r>
    <x v="0"/>
    <s v="P39778984"/>
    <x v="0"/>
    <x v="13"/>
    <x v="13"/>
    <x v="13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9999999999"/>
    <n v="49.943539999999999"/>
    <n v="356.64299999999997"/>
    <n v="357.28559999999999"/>
    <x v="0"/>
    <x v="0"/>
    <x v="0"/>
    <x v="0"/>
    <n v="1.0845015"/>
    <n v="1.0845015"/>
    <s v="356.643"/>
    <s v="357.2856"/>
    <n v="0"/>
    <n v="0"/>
    <n v="0"/>
    <n v="0.64260000000001583"/>
  </r>
  <r>
    <x v="0"/>
    <s v="P39778984"/>
    <x v="0"/>
    <x v="14"/>
    <x v="14"/>
    <x v="14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9999999999"/>
    <n v="49.943539999999999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15"/>
    <x v="15"/>
    <x v="15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9999999999"/>
    <n v="49.943539999999999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16"/>
    <x v="16"/>
    <x v="16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9999999999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-5.0000000015870683E-6"/>
    <n v="0"/>
  </r>
  <r>
    <x v="0"/>
    <s v="P39778984"/>
    <x v="0"/>
    <x v="17"/>
    <x v="17"/>
    <x v="17"/>
    <x v="1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4999999997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18"/>
    <x v="18"/>
    <x v="18"/>
    <x v="3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4999999997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19"/>
    <x v="19"/>
    <x v="19"/>
    <x v="4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48.413451999999999"/>
    <n v="48.413451999999999"/>
    <n v="49.449047"/>
    <n v="49.449047"/>
    <n v="49.943534999999997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x v="0"/>
    <s v="P39778984"/>
    <x v="0"/>
    <x v="20"/>
    <x v="20"/>
    <x v="20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48.413451999999999"/>
    <n v="48.520189999999999"/>
    <n v="49.449047"/>
    <n v="49.455852999999998"/>
    <n v="49.943534999999997"/>
    <n v="49.950412999999998"/>
    <n v="357.28559999999999"/>
    <n v="357.28559999999999"/>
    <x v="0"/>
    <x v="0"/>
    <x v="0"/>
    <x v="0"/>
    <n v="1.0845015"/>
    <n v="1.0845015"/>
    <s v="357.2856"/>
    <s v="357.2856"/>
    <n v="0.106738"/>
    <n v="6.8059999999974252E-3"/>
    <n v="6.8780000000003838E-3"/>
    <n v="0"/>
  </r>
  <r>
    <x v="0"/>
    <s v="P39778984"/>
    <x v="0"/>
    <x v="21"/>
    <x v="21"/>
    <x v="21"/>
    <x v="2"/>
    <x v="0"/>
    <x v="0"/>
    <x v="1"/>
    <x v="1"/>
    <x v="1"/>
    <x v="1"/>
    <n v="64.260000000000005"/>
    <n v="64.260000000000005"/>
    <d v="1994-11-23T00:00:00"/>
    <d v="1994-11-23T00:00:00"/>
    <d v="2011-11-23T00:00:00"/>
    <d v="2011-11-23T00:00:00"/>
    <n v="17"/>
    <n v="17"/>
    <n v="58"/>
    <n v="58"/>
    <x v="1"/>
    <x v="1"/>
    <s v="NA"/>
    <s v="NA"/>
    <x v="0"/>
    <x v="0"/>
    <s v="NA"/>
    <s v="NA"/>
    <x v="0"/>
    <x v="0"/>
    <s v="0.63"/>
    <s v="0.63"/>
    <n v="48.520189999999999"/>
    <n v="48.279395999999998"/>
    <n v="49.455852999999998"/>
    <n v="49.671280000000003"/>
    <n v="49.950412999999998"/>
    <n v="50.167990000000003"/>
    <n v="357.28559999999999"/>
    <n v="357.28559999999999"/>
    <x v="0"/>
    <x v="0"/>
    <x v="0"/>
    <x v="0"/>
    <n v="1.0845015"/>
    <n v="1.0845015"/>
    <s v="357.2856"/>
    <s v="357.2856"/>
    <n v="-0.24079400000000106"/>
    <n v="0.21542700000000536"/>
    <n v="0.21757700000000568"/>
    <n v="0"/>
  </r>
  <r>
    <x v="0"/>
    <s v="P40152045"/>
    <x v="0"/>
    <x v="0"/>
    <x v="0"/>
    <x v="0"/>
    <x v="0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8227.0460000000003"/>
    <n v="8227.0460000000003"/>
    <n v="8368.9079999999994"/>
    <n v="8368.9079999999994"/>
    <n v="8452.5969999999998"/>
    <n v="8452.5969999999998"/>
    <n v="9843.8125"/>
    <n v="9843.8125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1"/>
    <x v="1"/>
    <x v="1"/>
    <x v="1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8227.0460000000003"/>
    <n v="8227.0460000000003"/>
    <n v="8368.9079999999994"/>
    <n v="8368.9079999999994"/>
    <n v="8452.5969999999998"/>
    <n v="8452.5969999999998"/>
    <n v="9843.8125"/>
    <n v="9843.8125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2"/>
    <x v="2"/>
    <x v="2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8227.0460000000003"/>
    <n v="8227.0460000000003"/>
    <n v="8368.9079999999994"/>
    <n v="8368.9079999999994"/>
    <n v="8452.5969999999998"/>
    <n v="8452.598"/>
    <n v="9843.8125"/>
    <n v="9843.8125"/>
    <x v="0"/>
    <x v="0"/>
    <x v="0"/>
    <x v="0"/>
    <n v="1.1645901999999999"/>
    <n v="1.1645901999999999"/>
    <s v="7375.5"/>
    <s v="7375.5"/>
    <n v="0"/>
    <n v="0"/>
    <n v="1.0000000002037268E-3"/>
    <n v="0"/>
  </r>
  <r>
    <x v="0"/>
    <s v="P40152045"/>
    <x v="0"/>
    <x v="3"/>
    <x v="3"/>
    <x v="3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8227.0460000000003"/>
    <n v="8227.0460000000003"/>
    <n v="8368.9079999999994"/>
    <n v="8368.9079999999994"/>
    <n v="8452.598"/>
    <n v="8452.598"/>
    <n v="9843.8125"/>
    <n v="9843.8125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4"/>
    <x v="4"/>
    <x v="4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8227.0460000000003"/>
    <n v="8232.8510000000006"/>
    <n v="8368.9079999999994"/>
    <n v="8369.2759999999998"/>
    <n v="8452.598"/>
    <n v="8452.9689999999991"/>
    <n v="9843.8125"/>
    <n v="9844.2450000000008"/>
    <x v="0"/>
    <x v="0"/>
    <x v="0"/>
    <x v="0"/>
    <n v="1.1645901999999999"/>
    <n v="1.1645901999999999"/>
    <s v="7375.5"/>
    <s v="7375.5"/>
    <n v="5.805000000000291"/>
    <n v="0.3680000000003929"/>
    <n v="0.37099999999918509"/>
    <n v="0.43250000000080036"/>
  </r>
  <r>
    <x v="0"/>
    <s v="P40152045"/>
    <x v="0"/>
    <x v="5"/>
    <x v="5"/>
    <x v="5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8232.8510000000006"/>
    <n v="7618.3964999999998"/>
    <n v="8369.2759999999998"/>
    <n v="7744.6313"/>
    <n v="8452.9689999999991"/>
    <n v="7822.0775999999996"/>
    <n v="9844.2450000000008"/>
    <n v="9109.5159999999996"/>
    <x v="0"/>
    <x v="0"/>
    <x v="0"/>
    <x v="0"/>
    <n v="1.1645901999999999"/>
    <n v="1.1645901999999999"/>
    <s v="7375.5"/>
    <s v="7375.5"/>
    <n v="-614.45450000000073"/>
    <n v="-624.64469999999983"/>
    <n v="-630.89139999999952"/>
    <n v="-734.72900000000118"/>
  </r>
  <r>
    <x v="0"/>
    <s v="P40152045"/>
    <x v="0"/>
    <x v="6"/>
    <x v="6"/>
    <x v="6"/>
    <x v="2"/>
    <x v="0"/>
    <x v="0"/>
    <x v="3"/>
    <x v="3"/>
    <x v="2"/>
    <x v="2"/>
    <n v="1237.5"/>
    <n v="1237.5"/>
    <d v="1992-04-26T00:00:00"/>
    <d v="1992-04-26T00:00:00"/>
    <d v="2025-01-01T00:00:00"/>
    <d v="2025-01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18.3964999999998"/>
    <n v="7646.9120000000003"/>
    <n v="7744.6313"/>
    <n v="7774.5169999999998"/>
    <n v="7822.0775999999996"/>
    <n v="7852.2619999999997"/>
    <n v="9109.5159999999996"/>
    <n v="9144.6679999999997"/>
    <x v="0"/>
    <x v="0"/>
    <x v="0"/>
    <x v="0"/>
    <n v="1.1645901999999999"/>
    <n v="1.1645901999999999"/>
    <s v="7375.5"/>
    <s v="7375.5"/>
    <n v="28.515500000000429"/>
    <n v="29.885699999999815"/>
    <n v="30.184400000000096"/>
    <n v="35.152000000000044"/>
  </r>
  <r>
    <x v="0"/>
    <s v="P40152045"/>
    <x v="0"/>
    <x v="7"/>
    <x v="7"/>
    <x v="7"/>
    <x v="1"/>
    <x v="0"/>
    <x v="2"/>
    <x v="3"/>
    <x v="3"/>
    <x v="2"/>
    <x v="2"/>
    <n v="1237.5"/>
    <n v="1237.5"/>
    <d v="1992-04-26T00:00:00"/>
    <d v="1992-04-26T00:00:00"/>
    <d v="2025-01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46.9120000000003"/>
    <n v="7646.9120000000003"/>
    <n v="7774.5169999999998"/>
    <n v="7774.5169999999998"/>
    <n v="7852.2619999999997"/>
    <n v="7852.2619999999997"/>
    <n v="9144.6679999999997"/>
    <n v="9144.6679999999997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8"/>
    <x v="8"/>
    <x v="8"/>
    <x v="2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46.9120000000003"/>
    <n v="7646.9120000000003"/>
    <n v="7774.5169999999998"/>
    <n v="7774.5169999999998"/>
    <n v="7852.2619999999997"/>
    <n v="7852.2619999999997"/>
    <n v="9144.6679999999997"/>
    <n v="9144.6679999999997"/>
    <x v="0"/>
    <x v="0"/>
    <x v="0"/>
    <x v="0"/>
    <n v="1.1645901999999999"/>
    <n v="1.1645901999999999"/>
    <s v="7375.5"/>
    <s v="7375.5"/>
    <n v="0"/>
    <n v="0"/>
    <n v="0"/>
    <n v="0"/>
  </r>
  <r>
    <x v="0"/>
    <s v="P40152045"/>
    <x v="0"/>
    <x v="9"/>
    <x v="9"/>
    <x v="9"/>
    <x v="2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46.9120000000003"/>
    <n v="7650.6616000000004"/>
    <n v="7774.5169999999998"/>
    <n v="7778.2676000000001"/>
    <n v="7852.2619999999997"/>
    <n v="7856.0502999999999"/>
    <n v="9144.6679999999997"/>
    <n v="9149.0789999999997"/>
    <x v="0"/>
    <x v="0"/>
    <x v="0"/>
    <x v="0"/>
    <n v="1.1645901999999999"/>
    <n v="1.1645901999999999"/>
    <s v="7375.5"/>
    <s v="7375.5"/>
    <n v="3.7496000000001004"/>
    <n v="3.7506000000003041"/>
    <n v="3.788300000000163"/>
    <n v="4.4110000000000582"/>
  </r>
  <r>
    <x v="0"/>
    <s v="P40152045"/>
    <x v="0"/>
    <x v="10"/>
    <x v="10"/>
    <x v="10"/>
    <x v="2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50.6616000000004"/>
    <n v="7600.9326000000001"/>
    <n v="7778.2676000000001"/>
    <n v="7727.7089999999998"/>
    <n v="7856.0502999999999"/>
    <n v="7804.9859999999999"/>
    <n v="9149.0789999999997"/>
    <n v="9089.61"/>
    <x v="0"/>
    <x v="0"/>
    <x v="0"/>
    <x v="0"/>
    <n v="1.1645901999999999"/>
    <n v="1.1645901999999999"/>
    <s v="7375.5"/>
    <s v="7375.5"/>
    <n v="-49.729000000000269"/>
    <n v="-50.558600000000297"/>
    <n v="-51.064300000000003"/>
    <n v="-59.468999999999141"/>
  </r>
  <r>
    <x v="0"/>
    <s v="P40152045"/>
    <x v="0"/>
    <x v="11"/>
    <x v="11"/>
    <x v="11"/>
    <x v="2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00.9326000000001"/>
    <n v="7592.8670000000002"/>
    <n v="7727.7089999999998"/>
    <n v="7719.509"/>
    <n v="7804.9859999999999"/>
    <n v="7796.7035999999998"/>
    <n v="9089.61"/>
    <n v="9079.9650000000001"/>
    <x v="0"/>
    <x v="0"/>
    <x v="0"/>
    <x v="0"/>
    <n v="1.1645901999999999"/>
    <n v="1.1645901999999999"/>
    <s v="7375.5"/>
    <s v="7375.5"/>
    <n v="-8.065599999999904"/>
    <n v="-8.1999999999998181"/>
    <n v="-8.2824000000000524"/>
    <n v="-9.6450000000004366"/>
  </r>
  <r>
    <x v="0"/>
    <s v="P40152045"/>
    <x v="0"/>
    <x v="12"/>
    <x v="12"/>
    <x v="12"/>
    <x v="2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592.8670000000002"/>
    <n v="7621.2870000000003"/>
    <n v="7719.509"/>
    <n v="7748.5540000000001"/>
    <n v="7796.7035999999998"/>
    <n v="7826.0396000000001"/>
    <n v="9079.9650000000001"/>
    <n v="9114.1299999999992"/>
    <x v="0"/>
    <x v="0"/>
    <x v="0"/>
    <x v="0"/>
    <n v="1.1645901999999999"/>
    <n v="1.1645901999999999"/>
    <s v="7375.5"/>
    <s v="7375.5"/>
    <n v="28.420000000000073"/>
    <n v="29.045000000000073"/>
    <n v="29.33600000000024"/>
    <n v="34.164999999999054"/>
  </r>
  <r>
    <x v="0"/>
    <s v="P40152045"/>
    <x v="0"/>
    <x v="13"/>
    <x v="13"/>
    <x v="13"/>
    <x v="2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75.5"/>
    <s v="7387.875"/>
    <n v="0"/>
    <n v="0"/>
    <n v="0"/>
    <n v="0"/>
  </r>
  <r>
    <x v="0"/>
    <s v="P40152045"/>
    <x v="0"/>
    <x v="14"/>
    <x v="14"/>
    <x v="14"/>
    <x v="2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15"/>
    <x v="15"/>
    <x v="15"/>
    <x v="2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16"/>
    <x v="16"/>
    <x v="16"/>
    <x v="2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21.2870000000003"/>
    <n v="7621.2870000000003"/>
    <n v="7748.5540000000001"/>
    <n v="7748.5540000000001"/>
    <n v="7826.0396000000001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3.9999999989959178E-4"/>
    <n v="0"/>
  </r>
  <r>
    <x v="0"/>
    <s v="P40152045"/>
    <x v="0"/>
    <x v="17"/>
    <x v="17"/>
    <x v="17"/>
    <x v="1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21.2870000000003"/>
    <n v="7621.2870000000003"/>
    <n v="7748.5540000000001"/>
    <n v="7748.5540000000001"/>
    <n v="7826.04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18"/>
    <x v="18"/>
    <x v="18"/>
    <x v="3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21.2870000000003"/>
    <n v="7621.2870000000003"/>
    <n v="7748.5540000000001"/>
    <n v="7748.5540000000001"/>
    <n v="7826.04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19"/>
    <x v="19"/>
    <x v="19"/>
    <x v="4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21.2870000000003"/>
    <n v="7621.2870000000003"/>
    <n v="7748.5540000000001"/>
    <n v="7748.5540000000001"/>
    <n v="7826.04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x v="0"/>
    <s v="P40152045"/>
    <x v="0"/>
    <x v="20"/>
    <x v="20"/>
    <x v="20"/>
    <x v="2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21.2870000000003"/>
    <n v="7642.2809999999999"/>
    <n v="7748.5540000000001"/>
    <n v="7753.3856999999998"/>
    <n v="7826.04"/>
    <n v="7830.9193999999998"/>
    <n v="9114.1299999999992"/>
    <n v="9119.8125"/>
    <x v="0"/>
    <x v="0"/>
    <x v="0"/>
    <x v="0"/>
    <n v="1.1645901999999999"/>
    <n v="1.1645901999999999"/>
    <s v="7387.875"/>
    <s v="7387.875"/>
    <n v="20.993999999999687"/>
    <n v="4.8316999999997279"/>
    <n v="4.879399999999805"/>
    <n v="5.6825000000008004"/>
  </r>
  <r>
    <x v="0"/>
    <s v="P40152045"/>
    <x v="0"/>
    <x v="21"/>
    <x v="21"/>
    <x v="21"/>
    <x v="2"/>
    <x v="2"/>
    <x v="2"/>
    <x v="3"/>
    <x v="3"/>
    <x v="2"/>
    <x v="2"/>
    <n v="1237.5"/>
    <n v="1237.5"/>
    <d v="1992-04-26T00:00:00"/>
    <d v="1992-04-26T00:00:00"/>
    <d v="2025-02-01T00:00:00"/>
    <d v="2025-02-01T00:00:00"/>
    <n v="55"/>
    <n v="55"/>
    <n v="20"/>
    <n v="20"/>
    <x v="1"/>
    <x v="1"/>
    <s v="23"/>
    <s v="23"/>
    <x v="2"/>
    <x v="2"/>
    <s v="23"/>
    <s v="23"/>
    <x v="0"/>
    <x v="0"/>
    <s v="3.75"/>
    <s v="3.75"/>
    <n v="7642.2809999999999"/>
    <n v="7613.7820000000002"/>
    <n v="7753.3856999999998"/>
    <n v="7780.5024000000003"/>
    <n v="7830.9193999999998"/>
    <n v="7858.3076000000001"/>
    <n v="9119.8125"/>
    <n v="9151.7090000000007"/>
    <x v="0"/>
    <x v="0"/>
    <x v="0"/>
    <x v="0"/>
    <n v="1.1645901999999999"/>
    <n v="1.1645901999999999"/>
    <s v="7387.875"/>
    <s v="7387.875"/>
    <n v="-28.498999999999796"/>
    <n v="27.116700000000492"/>
    <n v="27.388200000000325"/>
    <n v="31.896500000000742"/>
  </r>
  <r>
    <x v="0"/>
    <s v="P40304766"/>
    <x v="0"/>
    <x v="0"/>
    <x v="0"/>
    <x v="0"/>
    <x v="0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1"/>
    <x v="1"/>
    <x v="1"/>
    <x v="1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2"/>
    <x v="2"/>
    <x v="2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3"/>
    <x v="3"/>
    <x v="3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4"/>
    <x v="4"/>
    <x v="4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9293.52"/>
    <n v="9300.0759999999991"/>
    <n v="9470.5205000000005"/>
    <n v="9470.9380000000001"/>
    <n v="9565.2260000000006"/>
    <n v="9565.6470000000008"/>
    <n v="11204.483"/>
    <n v="11204.978999999999"/>
    <x v="0"/>
    <x v="0"/>
    <x v="0"/>
    <x v="0"/>
    <n v="1.1713768"/>
    <n v="1.1713768"/>
    <s v="10712.0205"/>
    <s v="10712.0205"/>
    <n v="6.5559999999986758"/>
    <n v="0.41749999999956344"/>
    <n v="0.42100000000027649"/>
    <n v="0.49599999999918509"/>
  </r>
  <r>
    <x v="0"/>
    <s v="P40304766"/>
    <x v="0"/>
    <x v="5"/>
    <x v="5"/>
    <x v="5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9300.0759999999991"/>
    <n v="8606.768"/>
    <n v="9470.9380000000001"/>
    <n v="8764.8709999999992"/>
    <n v="9565.6470000000008"/>
    <n v="8852.52"/>
    <n v="11204.978999999999"/>
    <n v="10712.020500000001"/>
    <x v="0"/>
    <x v="0"/>
    <x v="0"/>
    <x v="0"/>
    <n v="1.1713768"/>
    <n v="1.1713768"/>
    <s v="10712.0205"/>
    <s v="10712.0205"/>
    <n v="-693.30799999999908"/>
    <n v="-706.06700000000092"/>
    <n v="-713.12700000000041"/>
    <n v="-492.95849999999882"/>
  </r>
  <r>
    <x v="0"/>
    <s v="P40304766"/>
    <x v="0"/>
    <x v="6"/>
    <x v="6"/>
    <x v="6"/>
    <x v="2"/>
    <x v="0"/>
    <x v="0"/>
    <x v="3"/>
    <x v="3"/>
    <x v="2"/>
    <x v="2"/>
    <n v="2009.76"/>
    <n v="2009.76"/>
    <d v="1996-07-27T00:00:00"/>
    <d v="1996-07-27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06.768"/>
    <n v="8638.982"/>
    <n v="8764.8709999999992"/>
    <n v="8798.6939999999995"/>
    <n v="8852.52"/>
    <n v="8886.6820000000007"/>
    <n v="10712.020500000001"/>
    <n v="10712.020500000001"/>
    <x v="0"/>
    <x v="0"/>
    <x v="0"/>
    <x v="0"/>
    <n v="1.1713768"/>
    <n v="1.1713768"/>
    <s v="10712.0205"/>
    <s v="10712.0205"/>
    <n v="32.213999999999942"/>
    <n v="33.82300000000032"/>
    <n v="34.162000000000262"/>
    <n v="0"/>
  </r>
  <r>
    <x v="0"/>
    <s v="P40304766"/>
    <x v="0"/>
    <x v="7"/>
    <x v="7"/>
    <x v="7"/>
    <x v="1"/>
    <x v="0"/>
    <x v="2"/>
    <x v="3"/>
    <x v="3"/>
    <x v="2"/>
    <x v="2"/>
    <n v="2009.76"/>
    <n v="2009.76"/>
    <d v="1996-07-27T00:00:00"/>
    <d v="1996-07-27T00:00:00"/>
    <d v="2025-01-01T00:00:00"/>
    <d v="2025-02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38.982"/>
    <n v="8638.982"/>
    <n v="8798.6939999999995"/>
    <n v="8798.6939999999995"/>
    <n v="8886.6820000000007"/>
    <n v="8886.6820000000007"/>
    <n v="10712.020500000001"/>
    <n v="10712.020500000001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8"/>
    <x v="8"/>
    <x v="8"/>
    <x v="2"/>
    <x v="2"/>
    <x v="2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38.982"/>
    <n v="8638.982"/>
    <n v="8798.6939999999995"/>
    <n v="8798.6939999999995"/>
    <n v="8886.6820000000007"/>
    <n v="8886.6820000000007"/>
    <n v="10712.020500000001"/>
    <n v="10712.020500000001"/>
    <x v="0"/>
    <x v="0"/>
    <x v="0"/>
    <x v="0"/>
    <n v="1.1713768"/>
    <n v="1.1713768"/>
    <s v="10712.0205"/>
    <s v="10712.0205"/>
    <n v="0"/>
    <n v="0"/>
    <n v="0"/>
    <n v="0"/>
  </r>
  <r>
    <x v="0"/>
    <s v="P40304766"/>
    <x v="0"/>
    <x v="9"/>
    <x v="9"/>
    <x v="9"/>
    <x v="2"/>
    <x v="2"/>
    <x v="2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38.982"/>
    <n v="8645.3029999999999"/>
    <n v="8798.6939999999995"/>
    <n v="8805.0169999999998"/>
    <n v="8886.6820000000007"/>
    <n v="8893.0660000000007"/>
    <n v="10712.020500000001"/>
    <n v="10712.020500000001"/>
    <x v="0"/>
    <x v="0"/>
    <x v="0"/>
    <x v="0"/>
    <n v="1.1713768"/>
    <n v="1.1713768"/>
    <s v="10712.0205"/>
    <s v="10712.0205"/>
    <n v="6.3209999999999127"/>
    <n v="6.3230000000003201"/>
    <n v="6.3840000000000146"/>
    <n v="0"/>
  </r>
  <r>
    <x v="0"/>
    <s v="P40304766"/>
    <x v="0"/>
    <x v="10"/>
    <x v="10"/>
    <x v="10"/>
    <x v="2"/>
    <x v="2"/>
    <x v="2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45.3029999999999"/>
    <n v="8589.1080000000002"/>
    <n v="8805.0169999999998"/>
    <n v="8747.7839999999997"/>
    <n v="8893.0660000000007"/>
    <n v="8835.2620000000006"/>
    <n v="10712.020500000001"/>
    <n v="10712.020500000001"/>
    <x v="0"/>
    <x v="0"/>
    <x v="0"/>
    <x v="0"/>
    <n v="1.1713768"/>
    <n v="1.1713768"/>
    <s v="10712.0205"/>
    <s v="10712.0205"/>
    <n v="-56.194999999999709"/>
    <n v="-57.233000000000175"/>
    <n v="-57.804000000000087"/>
    <n v="0"/>
  </r>
  <r>
    <x v="0"/>
    <s v="P40304766"/>
    <x v="0"/>
    <x v="11"/>
    <x v="11"/>
    <x v="11"/>
    <x v="2"/>
    <x v="2"/>
    <x v="2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589.1080000000002"/>
    <n v="8581.7270000000008"/>
    <n v="8747.7839999999997"/>
    <n v="8740.2649999999994"/>
    <n v="8835.2620000000006"/>
    <n v="8827.6669999999995"/>
    <n v="10712.020500000001"/>
    <n v="10712.020500000001"/>
    <x v="0"/>
    <x v="0"/>
    <x v="0"/>
    <x v="0"/>
    <n v="1.1713768"/>
    <n v="1.1713768"/>
    <s v="10712.0205"/>
    <s v="10712.0205"/>
    <n v="-7.3809999999994034"/>
    <n v="-7.5190000000002328"/>
    <n v="-7.5950000000011642"/>
    <n v="0"/>
  </r>
  <r>
    <x v="0"/>
    <s v="P40304766"/>
    <x v="0"/>
    <x v="12"/>
    <x v="12"/>
    <x v="12"/>
    <x v="2"/>
    <x v="2"/>
    <x v="2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581.7270000000008"/>
    <n v="8613.848"/>
    <n v="8740.2649999999994"/>
    <n v="8773.1509999999998"/>
    <n v="8827.6669999999995"/>
    <n v="8860.8829999999998"/>
    <n v="10712.020500000001"/>
    <n v="10712.020500000001"/>
    <x v="0"/>
    <x v="0"/>
    <x v="0"/>
    <x v="0"/>
    <n v="1.1713768"/>
    <n v="1.1713768"/>
    <s v="10712.0205"/>
    <s v="10712.0205"/>
    <n v="32.120999999999185"/>
    <n v="32.886000000000422"/>
    <n v="33.216000000000349"/>
    <n v="0"/>
  </r>
  <r>
    <x v="0"/>
    <s v="P40304766"/>
    <x v="0"/>
    <x v="13"/>
    <x v="13"/>
    <x v="13"/>
    <x v="2"/>
    <x v="2"/>
    <x v="2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13.848"/>
    <n v="8613.848"/>
    <n v="8773.1509999999998"/>
    <n v="8773.1509999999998"/>
    <n v="8860.8829999999998"/>
    <n v="8860.8829999999998"/>
    <n v="10712.020500000001"/>
    <n v="10732.118"/>
    <x v="0"/>
    <x v="0"/>
    <x v="0"/>
    <x v="0"/>
    <n v="1.1713768"/>
    <n v="1.1713768"/>
    <s v="10712.0205"/>
    <s v="10732.118"/>
    <n v="0"/>
    <n v="0"/>
    <n v="0"/>
    <n v="20.097499999999854"/>
  </r>
  <r>
    <x v="0"/>
    <s v="P40304766"/>
    <x v="0"/>
    <x v="14"/>
    <x v="14"/>
    <x v="14"/>
    <x v="2"/>
    <x v="2"/>
    <x v="2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x v="0"/>
    <s v="P40304766"/>
    <x v="0"/>
    <x v="15"/>
    <x v="15"/>
    <x v="15"/>
    <x v="2"/>
    <x v="2"/>
    <x v="2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x v="0"/>
    <s v="P40304766"/>
    <x v="0"/>
    <x v="16"/>
    <x v="16"/>
    <x v="16"/>
    <x v="2"/>
    <x v="2"/>
    <x v="2"/>
    <x v="3"/>
    <x v="3"/>
    <x v="2"/>
    <x v="2"/>
    <n v="2009.76"/>
    <n v="2009.76"/>
    <d v="1996-07-27T00:00:00"/>
    <d v="1996-07-27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x v="0"/>
    <s v="P40304766"/>
    <x v="0"/>
    <x v="17"/>
    <x v="17"/>
    <x v="17"/>
    <x v="1"/>
    <x v="2"/>
    <x v="3"/>
    <x v="3"/>
    <x v="3"/>
    <x v="2"/>
    <x v="0"/>
    <n v="2009.76"/>
    <n v="2009.76"/>
    <d v="1996-07-27T00:00:00"/>
    <d v="1996-07-27T00:00:00"/>
    <d v="2025-02-01T00:00:00"/>
    <d v="2025-01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13.848"/>
    <n v="8607.5499999999993"/>
    <n v="8773.1509999999998"/>
    <n v="8766.8529999999992"/>
    <n v="8860.8829999999998"/>
    <n v="8854.5205000000005"/>
    <n v="10732.118"/>
    <n v="10371.979499999999"/>
    <x v="0"/>
    <x v="0"/>
    <x v="0"/>
    <x v="0"/>
    <n v="1.1713768"/>
    <n v="1.1713768"/>
    <s v="10732.118"/>
    <s v="5756.4204"/>
    <n v="-6.2980000000006839"/>
    <n v="-6.2980000000006839"/>
    <n v="-6.3624999999992724"/>
    <n v="-360.13850000000093"/>
  </r>
  <r>
    <x v="0"/>
    <s v="P40304766"/>
    <x v="0"/>
    <x v="18"/>
    <x v="18"/>
    <x v="18"/>
    <x v="3"/>
    <x v="3"/>
    <x v="3"/>
    <x v="3"/>
    <x v="3"/>
    <x v="0"/>
    <x v="0"/>
    <n v="2009.76"/>
    <n v="2009.76"/>
    <d v="1996-07-27T00:00:00"/>
    <d v="1996-07-27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07.5499999999993"/>
    <n v="8607.5499999999993"/>
    <n v="8766.8529999999992"/>
    <n v="8766.8529999999992"/>
    <n v="8854.5205000000005"/>
    <n v="8854.5205000000005"/>
    <n v="10371.979499999999"/>
    <n v="10371.979499999999"/>
    <x v="0"/>
    <x v="0"/>
    <x v="0"/>
    <x v="0"/>
    <n v="1.1713768"/>
    <n v="1.1713768"/>
    <s v="5756.4204"/>
    <s v="5756.4204"/>
    <n v="0"/>
    <n v="0"/>
    <n v="0"/>
    <n v="0"/>
  </r>
  <r>
    <x v="0"/>
    <s v="P40304766"/>
    <x v="0"/>
    <x v="19"/>
    <x v="19"/>
    <x v="19"/>
    <x v="4"/>
    <x v="3"/>
    <x v="3"/>
    <x v="3"/>
    <x v="3"/>
    <x v="0"/>
    <x v="0"/>
    <n v="2009.76"/>
    <n v="2009.76"/>
    <d v="1996-07-27T00:00:00"/>
    <d v="1996-07-27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07.5499999999993"/>
    <n v="8607.5499999999993"/>
    <n v="8766.8529999999992"/>
    <n v="8766.8529999999992"/>
    <n v="8854.5205000000005"/>
    <n v="8854.5205000000005"/>
    <n v="10371.979499999999"/>
    <n v="10371.979499999999"/>
    <x v="0"/>
    <x v="0"/>
    <x v="0"/>
    <x v="0"/>
    <n v="1.1713768"/>
    <n v="1.1713768"/>
    <s v="5756.4204"/>
    <s v="5756.4204"/>
    <n v="0"/>
    <n v="0"/>
    <n v="0"/>
    <n v="0"/>
  </r>
  <r>
    <x v="0"/>
    <s v="P40304766"/>
    <x v="0"/>
    <x v="20"/>
    <x v="20"/>
    <x v="20"/>
    <x v="2"/>
    <x v="3"/>
    <x v="3"/>
    <x v="3"/>
    <x v="3"/>
    <x v="0"/>
    <x v="0"/>
    <n v="2009.76"/>
    <n v="2009.76"/>
    <d v="1996-07-27T00:00:00"/>
    <d v="1996-07-27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07.5499999999993"/>
    <n v="8627.0409999999993"/>
    <n v="8766.8529999999992"/>
    <n v="8768.0920000000006"/>
    <n v="8854.5205000000005"/>
    <n v="8855.7720000000008"/>
    <n v="10371.979499999999"/>
    <n v="10373.446"/>
    <x v="0"/>
    <x v="0"/>
    <x v="0"/>
    <x v="0"/>
    <n v="1.1713768"/>
    <n v="1.1713768"/>
    <s v="5756.4204"/>
    <s v="5756.4204"/>
    <n v="19.490999999999985"/>
    <n v="1.239000000001397"/>
    <n v="1.2515000000003056"/>
    <n v="1.4665000000004511"/>
  </r>
  <r>
    <x v="0"/>
    <s v="P40304766"/>
    <x v="0"/>
    <x v="21"/>
    <x v="21"/>
    <x v="21"/>
    <x v="2"/>
    <x v="3"/>
    <x v="3"/>
    <x v="3"/>
    <x v="3"/>
    <x v="0"/>
    <x v="0"/>
    <n v="2009.76"/>
    <n v="2009.76"/>
    <d v="1996-07-27T00:00:00"/>
    <d v="1996-07-27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6.32"/>
    <s v="6.32"/>
    <n v="8627.0409999999993"/>
    <n v="8594.8709999999992"/>
    <n v="8768.0920000000006"/>
    <n v="8798.7569999999996"/>
    <n v="8855.7720000000008"/>
    <n v="8886.7450000000008"/>
    <n v="10373.446"/>
    <n v="10409.727000000001"/>
    <x v="0"/>
    <x v="0"/>
    <x v="0"/>
    <x v="0"/>
    <n v="1.1713768"/>
    <n v="1.1713768"/>
    <s v="5756.4204"/>
    <s v="5756.4204"/>
    <n v="-32.170000000000073"/>
    <n v="30.664999999999054"/>
    <n v="30.972999999999956"/>
    <n v="36.281000000000859"/>
  </r>
  <r>
    <x v="0"/>
    <s v="P40678565"/>
    <x v="0"/>
    <x v="0"/>
    <x v="0"/>
    <x v="0"/>
    <x v="0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1"/>
    <x v="1"/>
    <x v="1"/>
    <x v="1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2"/>
    <x v="2"/>
    <x v="2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3"/>
    <x v="3"/>
    <x v="3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4"/>
    <x v="4"/>
    <x v="4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6.708829999999999"/>
    <n v="36.734729999999999"/>
    <n v="37.332797999999997"/>
    <n v="37.334446"/>
    <n v="37.706127000000002"/>
    <n v="37.707790000000003"/>
    <n v="4159.6953000000003"/>
    <n v="4159.6953000000003"/>
    <x v="0"/>
    <x v="0"/>
    <x v="0"/>
    <x v="0"/>
    <n v="1.0763828"/>
    <n v="1.0763828"/>
    <s v="4159.6953"/>
    <s v="4159.6953"/>
    <n v="2.5900000000000034E-2"/>
    <n v="1.6480000000029804E-3"/>
    <n v="1.6630000000006362E-3"/>
    <n v="0"/>
  </r>
  <r>
    <x v="0"/>
    <s v="P40678565"/>
    <x v="0"/>
    <x v="5"/>
    <x v="5"/>
    <x v="5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6.734729999999999"/>
    <n v="33.986682999999999"/>
    <n v="37.334446"/>
    <n v="34.541533999999999"/>
    <n v="37.707790000000003"/>
    <n v="34.886947999999997"/>
    <n v="4159.6953000000003"/>
    <n v="4159.6953000000003"/>
    <x v="0"/>
    <x v="0"/>
    <x v="0"/>
    <x v="0"/>
    <n v="1.0763828"/>
    <n v="1.0763828"/>
    <s v="4159.6953"/>
    <s v="4159.6953"/>
    <n v="-2.7480469999999997"/>
    <n v="-2.7929120000000012"/>
    <n v="-2.8208420000000061"/>
    <n v="0"/>
  </r>
  <r>
    <x v="0"/>
    <s v="P40678565"/>
    <x v="0"/>
    <x v="6"/>
    <x v="6"/>
    <x v="6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3.986682999999999"/>
    <n v="34.113894999999999"/>
    <n v="34.541533999999999"/>
    <n v="34.674824000000001"/>
    <n v="34.886947999999997"/>
    <n v="35.021571999999999"/>
    <n v="4159.6953000000003"/>
    <n v="4159.6953000000003"/>
    <x v="0"/>
    <x v="0"/>
    <x v="0"/>
    <x v="0"/>
    <n v="1.0763828"/>
    <n v="1.0763828"/>
    <s v="4159.6953"/>
    <s v="4159.6953"/>
    <n v="0.1272120000000001"/>
    <n v="0.13329000000000235"/>
    <n v="0.1346240000000023"/>
    <n v="0"/>
  </r>
  <r>
    <x v="0"/>
    <s v="P40678565"/>
    <x v="0"/>
    <x v="7"/>
    <x v="7"/>
    <x v="7"/>
    <x v="1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8"/>
    <x v="8"/>
    <x v="8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9"/>
    <x v="9"/>
    <x v="9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x v="0"/>
    <s v="P40678565"/>
    <x v="0"/>
    <x v="10"/>
    <x v="10"/>
    <x v="10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4.113894999999999"/>
    <n v="33.892155000000002"/>
    <n v="34.674824000000001"/>
    <n v="34.449440000000003"/>
    <n v="35.021571999999999"/>
    <n v="34.793934"/>
    <n v="4159.6953000000003"/>
    <n v="4159.6953000000003"/>
    <x v="0"/>
    <x v="0"/>
    <x v="0"/>
    <x v="0"/>
    <n v="1.0763828"/>
    <n v="1.0763828"/>
    <s v="4159.6953"/>
    <s v="4159.6953"/>
    <n v="-0.22173999999999694"/>
    <n v="-0.22538399999999825"/>
    <n v="-0.2276379999999989"/>
    <n v="0"/>
  </r>
  <r>
    <x v="0"/>
    <s v="P40678565"/>
    <x v="0"/>
    <x v="11"/>
    <x v="11"/>
    <x v="11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3.892155000000002"/>
    <n v="31.921333000000001"/>
    <n v="34.449440000000003"/>
    <n v="32.446213"/>
    <n v="34.793934"/>
    <n v="32.770676000000002"/>
    <n v="4159.6953000000003"/>
    <n v="4159.6953000000003"/>
    <x v="0"/>
    <x v="0"/>
    <x v="0"/>
    <x v="0"/>
    <n v="1.0763828"/>
    <n v="1.0763828"/>
    <s v="4159.6953"/>
    <s v="4159.6953"/>
    <n v="-1.9708220000000019"/>
    <n v="-2.0032270000000025"/>
    <n v="-2.0232579999999984"/>
    <n v="0"/>
  </r>
  <r>
    <x v="0"/>
    <s v="P40678565"/>
    <x v="0"/>
    <x v="12"/>
    <x v="12"/>
    <x v="12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1.921333000000001"/>
    <n v="32.040813"/>
    <n v="32.446213"/>
    <n v="32.568294999999999"/>
    <n v="32.770676000000002"/>
    <n v="32.893979999999999"/>
    <n v="4159.6953000000003"/>
    <n v="4159.6953000000003"/>
    <x v="0"/>
    <x v="0"/>
    <x v="0"/>
    <x v="0"/>
    <n v="1.0763828"/>
    <n v="1.0763828"/>
    <s v="4159.6953"/>
    <s v="4159.6953"/>
    <n v="0.11947999999999936"/>
    <n v="0.12208199999999891"/>
    <n v="0.12330399999999742"/>
    <n v="0"/>
  </r>
  <r>
    <x v="0"/>
    <s v="P40678565"/>
    <x v="0"/>
    <x v="13"/>
    <x v="13"/>
    <x v="13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59.6953000000003"/>
    <n v="4166.1646000000001"/>
    <x v="0"/>
    <x v="0"/>
    <x v="0"/>
    <x v="0"/>
    <n v="1.0763828"/>
    <n v="1.0763828"/>
    <s v="4159.6953"/>
    <s v="4166.1646"/>
    <n v="0"/>
    <n v="0"/>
    <n v="0"/>
    <n v="6.4692999999997483"/>
  </r>
  <r>
    <x v="0"/>
    <s v="P40678565"/>
    <x v="0"/>
    <x v="14"/>
    <x v="14"/>
    <x v="14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5"/>
    <x v="15"/>
    <x v="15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6"/>
    <x v="16"/>
    <x v="16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7"/>
    <x v="17"/>
    <x v="17"/>
    <x v="1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8"/>
    <x v="18"/>
    <x v="18"/>
    <x v="3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19"/>
    <x v="19"/>
    <x v="19"/>
    <x v="4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x v="0"/>
    <s v="P40678565"/>
    <x v="0"/>
    <x v="20"/>
    <x v="20"/>
    <x v="20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2.040813"/>
    <n v="32.113370000000003"/>
    <n v="32.568294999999999"/>
    <n v="32.572899999999997"/>
    <n v="32.893979999999999"/>
    <n v="32.898629999999997"/>
    <n v="4166.1646000000001"/>
    <n v="4166.1646000000001"/>
    <x v="0"/>
    <x v="0"/>
    <x v="0"/>
    <x v="0"/>
    <n v="1.0763828"/>
    <n v="1.0763828"/>
    <s v="4166.1646"/>
    <s v="4166.1646"/>
    <n v="7.2557000000003313E-2"/>
    <n v="4.6049999999979718E-3"/>
    <n v="4.6499999999980446E-3"/>
    <n v="0"/>
  </r>
  <r>
    <x v="0"/>
    <s v="P40678565"/>
    <x v="0"/>
    <x v="21"/>
    <x v="21"/>
    <x v="21"/>
    <x v="2"/>
    <x v="0"/>
    <x v="0"/>
    <x v="0"/>
    <x v="0"/>
    <x v="1"/>
    <x v="1"/>
    <n v="646.91999999999996"/>
    <n v="646.91999999999996"/>
    <d v="1988-12-28T00:00:00"/>
    <d v="1988-12-28T00:00:00"/>
    <d v="2006-12-28T00:00:00"/>
    <d v="2006-12-28T00:00:00"/>
    <n v="18"/>
    <n v="18"/>
    <n v="57"/>
    <n v="57"/>
    <x v="1"/>
    <x v="1"/>
    <s v="NA"/>
    <s v="NA"/>
    <x v="0"/>
    <x v="0"/>
    <s v="NA"/>
    <s v="NA"/>
    <x v="0"/>
    <x v="0"/>
    <s v="5.99"/>
    <s v="5.99"/>
    <n v="32.113370000000003"/>
    <n v="31.993618000000001"/>
    <n v="32.572899999999997"/>
    <n v="32.686819999999997"/>
    <n v="32.898629999999997"/>
    <n v="33.013689999999997"/>
    <n v="4166.1646000000001"/>
    <n v="4166.1646000000001"/>
    <x v="0"/>
    <x v="0"/>
    <x v="0"/>
    <x v="0"/>
    <n v="1.0763828"/>
    <n v="1.0763828"/>
    <s v="4166.1646"/>
    <s v="4166.1646"/>
    <n v="-0.11975200000000186"/>
    <n v="0.11392000000000024"/>
    <n v="0.11505999999999972"/>
    <n v="0"/>
  </r>
  <r>
    <x v="0"/>
    <s v="P41349183"/>
    <x v="0"/>
    <x v="0"/>
    <x v="0"/>
    <x v="0"/>
    <x v="0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1277.402"/>
    <n v="11277.402"/>
    <n v="11483.155000000001"/>
    <n v="11483.155000000001"/>
    <n v="11597.986000000001"/>
    <n v="11597.986000000001"/>
    <n v="12773.459000000001"/>
    <n v="12773.459000000001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1"/>
    <x v="1"/>
    <x v="1"/>
    <x v="1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1277.402"/>
    <n v="11277.402"/>
    <n v="11483.155000000001"/>
    <n v="11483.155000000001"/>
    <n v="11597.986000000001"/>
    <n v="11597.986000000001"/>
    <n v="12773.459000000001"/>
    <n v="12773.459000000001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2"/>
    <x v="2"/>
    <x v="2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1277.402"/>
    <n v="11277.402"/>
    <n v="11483.155000000001"/>
    <n v="11483.155000000001"/>
    <n v="11597.986000000001"/>
    <n v="11597.986000000001"/>
    <n v="12773.459000000001"/>
    <n v="12773.46"/>
    <x v="0"/>
    <x v="0"/>
    <x v="0"/>
    <x v="0"/>
    <n v="1.1013515"/>
    <n v="1.1013515"/>
    <s v="5781.51"/>
    <s v="5781.51"/>
    <n v="0"/>
    <n v="0"/>
    <n v="0"/>
    <n v="9.9999999838473741E-4"/>
  </r>
  <r>
    <x v="0"/>
    <s v="P41349183"/>
    <x v="0"/>
    <x v="3"/>
    <x v="3"/>
    <x v="3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1277.402"/>
    <n v="11277.402"/>
    <n v="11483.155000000001"/>
    <n v="11483.155000000001"/>
    <n v="11597.986000000001"/>
    <n v="11597.986000000001"/>
    <n v="12773.46"/>
    <n v="12773.46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4"/>
    <x v="4"/>
    <x v="4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1277.402"/>
    <n v="11280.346"/>
    <n v="11483.155000000001"/>
    <n v="11483.342000000001"/>
    <n v="11597.986000000001"/>
    <n v="11598.174999999999"/>
    <n v="12773.46"/>
    <n v="12773.666999999999"/>
    <x v="0"/>
    <x v="0"/>
    <x v="0"/>
    <x v="0"/>
    <n v="1.1013515"/>
    <n v="1.1013515"/>
    <s v="5781.51"/>
    <s v="5781.51"/>
    <n v="2.9439999999995052"/>
    <n v="0.18699999999989814"/>
    <n v="0.1889999999984866"/>
    <n v="0.20700000000033469"/>
  </r>
  <r>
    <x v="0"/>
    <s v="P41349183"/>
    <x v="0"/>
    <x v="5"/>
    <x v="5"/>
    <x v="5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1280.346"/>
    <n v="10436.486000000001"/>
    <n v="11483.342000000001"/>
    <n v="10624.297"/>
    <n v="11598.174999999999"/>
    <n v="10730.54"/>
    <n v="12773.666999999999"/>
    <n v="11818.096"/>
    <x v="0"/>
    <x v="0"/>
    <x v="0"/>
    <x v="0"/>
    <n v="1.1013515"/>
    <n v="1.1013515"/>
    <s v="5781.51"/>
    <s v="5781.51"/>
    <n v="-843.85999999999876"/>
    <n v="-859.04500000000007"/>
    <n v="-867.6349999999984"/>
    <n v="-955.57099999999991"/>
  </r>
  <r>
    <x v="0"/>
    <s v="P41349183"/>
    <x v="0"/>
    <x v="6"/>
    <x v="6"/>
    <x v="6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436.486000000001"/>
    <n v="10488.539000000001"/>
    <n v="10624.297"/>
    <n v="10675.65"/>
    <n v="10730.54"/>
    <n v="10782.406999999999"/>
    <n v="11818.096"/>
    <n v="11875.22"/>
    <x v="0"/>
    <x v="0"/>
    <x v="0"/>
    <x v="0"/>
    <n v="1.1013515"/>
    <n v="1.1013515"/>
    <s v="5781.51"/>
    <s v="5781.51"/>
    <n v="52.052999999999884"/>
    <n v="51.352999999999156"/>
    <n v="51.86699999999837"/>
    <n v="57.123999999999796"/>
  </r>
  <r>
    <x v="0"/>
    <s v="P41349183"/>
    <x v="0"/>
    <x v="7"/>
    <x v="7"/>
    <x v="7"/>
    <x v="1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8"/>
    <x v="8"/>
    <x v="8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9"/>
    <x v="9"/>
    <x v="9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x v="0"/>
    <s v="P41349183"/>
    <x v="0"/>
    <x v="10"/>
    <x v="10"/>
    <x v="10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488.539000000001"/>
    <n v="10420.362999999999"/>
    <n v="10675.65"/>
    <n v="10606.259"/>
    <n v="10782.406999999999"/>
    <n v="10712.321"/>
    <n v="11875.22"/>
    <n v="11798.031000000001"/>
    <x v="0"/>
    <x v="0"/>
    <x v="0"/>
    <x v="0"/>
    <n v="1.1013515"/>
    <n v="1.1013515"/>
    <s v="5781.51"/>
    <s v="5781.51"/>
    <n v="-68.176000000001295"/>
    <n v="-69.390999999999622"/>
    <n v="-70.085999999999331"/>
    <n v="-77.188999999998487"/>
  </r>
  <r>
    <x v="0"/>
    <s v="P41349183"/>
    <x v="0"/>
    <x v="11"/>
    <x v="11"/>
    <x v="11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420.362999999999"/>
    <n v="10281.743"/>
    <n v="10606.259"/>
    <n v="10465.165999999999"/>
    <n v="10712.321"/>
    <n v="10569.816999999999"/>
    <n v="11798.031000000001"/>
    <n v="11641.084000000001"/>
    <x v="0"/>
    <x v="0"/>
    <x v="0"/>
    <x v="0"/>
    <n v="1.1013515"/>
    <n v="1.1013515"/>
    <s v="5781.51"/>
    <s v="5781.51"/>
    <n v="-138.61999999999898"/>
    <n v="-141.09300000000076"/>
    <n v="-142.50400000000081"/>
    <n v="-156.94700000000012"/>
  </r>
  <r>
    <x v="0"/>
    <s v="P41349183"/>
    <x v="0"/>
    <x v="12"/>
    <x v="12"/>
    <x v="12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281.743"/>
    <n v="10333.023999999999"/>
    <n v="10465.165999999999"/>
    <n v="10514.628000000001"/>
    <n v="10569.816999999999"/>
    <n v="10619.773999999999"/>
    <n v="11641.084000000001"/>
    <n v="11696.103999999999"/>
    <x v="0"/>
    <x v="0"/>
    <x v="0"/>
    <x v="0"/>
    <n v="1.1013515"/>
    <n v="1.1013515"/>
    <s v="5781.51"/>
    <s v="5781.51"/>
    <n v="51.28099999999904"/>
    <n v="49.462000000001353"/>
    <n v="49.957000000000335"/>
    <n v="55.019999999998618"/>
  </r>
  <r>
    <x v="0"/>
    <s v="P41349183"/>
    <x v="0"/>
    <x v="13"/>
    <x v="13"/>
    <x v="13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1.51"/>
    <s v="5789.376"/>
    <n v="0"/>
    <n v="0"/>
    <n v="0"/>
    <n v="0"/>
  </r>
  <r>
    <x v="0"/>
    <s v="P41349183"/>
    <x v="0"/>
    <x v="14"/>
    <x v="14"/>
    <x v="14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5"/>
    <x v="15"/>
    <x v="15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6"/>
    <x v="16"/>
    <x v="16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7"/>
    <x v="17"/>
    <x v="17"/>
    <x v="1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8"/>
    <x v="18"/>
    <x v="18"/>
    <x v="3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19"/>
    <x v="19"/>
    <x v="19"/>
    <x v="4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x v="0"/>
    <s v="P41349183"/>
    <x v="0"/>
    <x v="20"/>
    <x v="20"/>
    <x v="20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333.023999999999"/>
    <n v="10355.806"/>
    <n v="10514.628000000001"/>
    <n v="10516.075000000001"/>
    <n v="10619.773999999999"/>
    <n v="10621.235000000001"/>
    <n v="11696.103999999999"/>
    <n v="11697.714"/>
    <x v="0"/>
    <x v="0"/>
    <x v="0"/>
    <x v="0"/>
    <n v="1.1013515"/>
    <n v="1.1013515"/>
    <s v="5789.376"/>
    <s v="5789.376"/>
    <n v="22.782000000001062"/>
    <n v="1.4470000000001164"/>
    <n v="1.4610000000011496"/>
    <n v="1.6100000000005821"/>
  </r>
  <r>
    <x v="0"/>
    <s v="P41349183"/>
    <x v="0"/>
    <x v="21"/>
    <x v="21"/>
    <x v="21"/>
    <x v="2"/>
    <x v="0"/>
    <x v="0"/>
    <x v="1"/>
    <x v="1"/>
    <x v="1"/>
    <x v="1"/>
    <n v="786.6"/>
    <n v="786.6"/>
    <d v="1982-11-02T00:00:00"/>
    <d v="1982-11-02T00:00:00"/>
    <d v="2020-11-02T00:00:00"/>
    <d v="2020-11-02T00:00:00"/>
    <n v="38"/>
    <n v="38"/>
    <n v="37"/>
    <n v="37"/>
    <x v="0"/>
    <x v="0"/>
    <s v="NA"/>
    <s v="NA"/>
    <x v="0"/>
    <x v="0"/>
    <s v="NA"/>
    <s v="NA"/>
    <x v="0"/>
    <x v="0"/>
    <s v="3.45"/>
    <s v="3.45"/>
    <n v="10355.806"/>
    <n v="10304.412"/>
    <n v="10516.075000000001"/>
    <n v="10561.883"/>
    <n v="10621.235000000001"/>
    <n v="10667.501"/>
    <n v="11697.714"/>
    <n v="11748.668"/>
    <x v="0"/>
    <x v="0"/>
    <x v="0"/>
    <x v="0"/>
    <n v="1.1013515"/>
    <n v="1.1013515"/>
    <s v="5789.376"/>
    <s v="5789.376"/>
    <n v="-51.394000000000233"/>
    <n v="45.807999999999083"/>
    <n v="46.265999999999622"/>
    <n v="50.953999999999724"/>
  </r>
  <r>
    <x v="0"/>
    <s v="P41505974"/>
    <x v="0"/>
    <x v="0"/>
    <x v="0"/>
    <x v="0"/>
    <x v="0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1"/>
    <x v="1"/>
    <x v="1"/>
    <x v="1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2"/>
    <x v="2"/>
    <x v="2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3"/>
    <x v="3"/>
    <x v="3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4"/>
    <x v="4"/>
    <x v="4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444.7908000000002"/>
    <n v="3445.6896999999999"/>
    <n v="3514.3528000000001"/>
    <n v="3514.4101999999998"/>
    <n v="3549.4962999999998"/>
    <n v="3549.5542"/>
    <n v="4023.8352"/>
    <n v="4023.8352"/>
    <x v="0"/>
    <x v="0"/>
    <x v="0"/>
    <x v="0"/>
    <n v="1.0973379999999999"/>
    <n v="1.0973379999999999"/>
    <s v="4023.8352"/>
    <s v="4023.8352"/>
    <n v="0.89889999999968495"/>
    <n v="5.7399999999688589E-2"/>
    <n v="5.79000000002452E-2"/>
    <n v="0"/>
  </r>
  <r>
    <x v="0"/>
    <s v="P41505974"/>
    <x v="0"/>
    <x v="5"/>
    <x v="5"/>
    <x v="5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445.6896999999999"/>
    <n v="3187.9247999999998"/>
    <n v="3514.4101999999998"/>
    <n v="3251.5043999999998"/>
    <n v="3549.5542"/>
    <n v="3284.0192999999999"/>
    <n v="4023.8352"/>
    <n v="4023.8352"/>
    <x v="0"/>
    <x v="0"/>
    <x v="0"/>
    <x v="0"/>
    <n v="1.0973379999999999"/>
    <n v="1.0973379999999999"/>
    <s v="4023.8352"/>
    <s v="4023.8352"/>
    <n v="-257.76490000000013"/>
    <n v="-262.9058"/>
    <n v="-265.53490000000011"/>
    <n v="0"/>
  </r>
  <r>
    <x v="0"/>
    <s v="P41505974"/>
    <x v="0"/>
    <x v="6"/>
    <x v="6"/>
    <x v="6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187.9247999999998"/>
    <n v="3203.8247000000001"/>
    <n v="3251.5043999999998"/>
    <n v="3267.2206999999999"/>
    <n v="3284.0192999999999"/>
    <n v="3299.8928000000001"/>
    <n v="4023.8352"/>
    <n v="4023.8352"/>
    <x v="0"/>
    <x v="0"/>
    <x v="0"/>
    <x v="0"/>
    <n v="1.0973379999999999"/>
    <n v="1.0973379999999999"/>
    <s v="4023.8352"/>
    <s v="4023.8352"/>
    <n v="15.899900000000343"/>
    <n v="15.716300000000047"/>
    <n v="15.873500000000149"/>
    <n v="0"/>
  </r>
  <r>
    <x v="0"/>
    <s v="P41505974"/>
    <x v="0"/>
    <x v="7"/>
    <x v="7"/>
    <x v="7"/>
    <x v="1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8"/>
    <x v="8"/>
    <x v="8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9"/>
    <x v="9"/>
    <x v="9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x v="0"/>
    <s v="P41505974"/>
    <x v="0"/>
    <x v="10"/>
    <x v="10"/>
    <x v="10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203.8247000000001"/>
    <n v="3183"/>
    <n v="3267.2206999999999"/>
    <n v="3245.9839999999999"/>
    <n v="3299.8928000000001"/>
    <n v="3278.4436000000001"/>
    <n v="4023.8352"/>
    <n v="4023.8352"/>
    <x v="0"/>
    <x v="0"/>
    <x v="0"/>
    <x v="0"/>
    <n v="1.0973379999999999"/>
    <n v="1.0973379999999999"/>
    <s v="4023.8352"/>
    <s v="4023.8352"/>
    <n v="-20.824700000000121"/>
    <n v="-21.236699999999928"/>
    <n v="-21.449200000000019"/>
    <n v="0"/>
  </r>
  <r>
    <x v="0"/>
    <s v="P41505974"/>
    <x v="0"/>
    <x v="11"/>
    <x v="11"/>
    <x v="11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183"/>
    <n v="3130.7249000000002"/>
    <n v="3245.9839999999999"/>
    <n v="3192.6743000000001"/>
    <n v="3278.4436000000001"/>
    <n v="3224.6010000000001"/>
    <n v="4023.8352"/>
    <n v="4023.8352"/>
    <x v="0"/>
    <x v="0"/>
    <x v="0"/>
    <x v="0"/>
    <n v="1.0973379999999999"/>
    <n v="1.0973379999999999"/>
    <s v="4023.8352"/>
    <s v="4023.8352"/>
    <n v="-52.275099999999838"/>
    <n v="-53.309699999999793"/>
    <n v="-53.842599999999948"/>
    <n v="0"/>
  </r>
  <r>
    <x v="0"/>
    <s v="P41505974"/>
    <x v="0"/>
    <x v="12"/>
    <x v="12"/>
    <x v="12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130.7249000000002"/>
    <n v="3146.3395999999998"/>
    <n v="3192.6743000000001"/>
    <n v="3207.7642000000001"/>
    <n v="3224.6010000000001"/>
    <n v="3239.8418000000001"/>
    <n v="4023.8352"/>
    <n v="4023.8352"/>
    <x v="0"/>
    <x v="0"/>
    <x v="0"/>
    <x v="0"/>
    <n v="1.0973379999999999"/>
    <n v="1.0973379999999999"/>
    <s v="4023.8352"/>
    <s v="4023.8352"/>
    <n v="15.61469999999963"/>
    <n v="15.089899999999943"/>
    <n v="15.240800000000036"/>
    <n v="0"/>
  </r>
  <r>
    <x v="0"/>
    <s v="P41505974"/>
    <x v="0"/>
    <x v="13"/>
    <x v="13"/>
    <x v="13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23.8352"/>
    <n v="4030.2530000000002"/>
    <x v="0"/>
    <x v="0"/>
    <x v="0"/>
    <x v="0"/>
    <n v="1.0973379999999999"/>
    <n v="1.0973379999999999"/>
    <s v="4023.8352"/>
    <s v="4030.253"/>
    <n v="0"/>
    <n v="0"/>
    <n v="0"/>
    <n v="6.4178000000001703"/>
  </r>
  <r>
    <x v="0"/>
    <s v="P41505974"/>
    <x v="0"/>
    <x v="14"/>
    <x v="14"/>
    <x v="14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5"/>
    <x v="15"/>
    <x v="15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6"/>
    <x v="16"/>
    <x v="16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7"/>
    <x v="17"/>
    <x v="17"/>
    <x v="1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8"/>
    <x v="18"/>
    <x v="18"/>
    <x v="3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19"/>
    <x v="19"/>
    <x v="19"/>
    <x v="4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x v="0"/>
    <s v="P41505974"/>
    <x v="0"/>
    <x v="20"/>
    <x v="20"/>
    <x v="20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146.3395999999998"/>
    <n v="3153.2764000000002"/>
    <n v="3207.7642000000001"/>
    <n v="3208.2055999999998"/>
    <n v="3239.8418000000001"/>
    <n v="3240.2876000000001"/>
    <n v="4030.2530000000002"/>
    <n v="4030.2530000000002"/>
    <x v="0"/>
    <x v="0"/>
    <x v="0"/>
    <x v="0"/>
    <n v="1.0973379999999999"/>
    <n v="1.0973379999999999"/>
    <s v="4030.253"/>
    <s v="4030.253"/>
    <n v="6.9368000000004031"/>
    <n v="0.44139999999970314"/>
    <n v="0.44579999999996289"/>
    <n v="0"/>
  </r>
  <r>
    <x v="0"/>
    <s v="P41505974"/>
    <x v="0"/>
    <x v="21"/>
    <x v="21"/>
    <x v="21"/>
    <x v="2"/>
    <x v="0"/>
    <x v="0"/>
    <x v="2"/>
    <x v="2"/>
    <x v="1"/>
    <x v="1"/>
    <n v="641.76"/>
    <n v="641.76"/>
    <d v="1990-03-06T00:00:00"/>
    <d v="1990-03-06T00:00:00"/>
    <d v="2018-03-06T00:00:00"/>
    <d v="2018-03-06T00:00:00"/>
    <n v="28"/>
    <n v="28"/>
    <n v="47"/>
    <n v="47"/>
    <x v="1"/>
    <x v="1"/>
    <s v="NA"/>
    <s v="NA"/>
    <x v="0"/>
    <x v="0"/>
    <s v="NA"/>
    <s v="NA"/>
    <x v="0"/>
    <x v="0"/>
    <s v="3.82"/>
    <s v="3.82"/>
    <n v="3153.2764000000002"/>
    <n v="3137.6271999999999"/>
    <n v="3208.2055999999998"/>
    <n v="3222.1804000000002"/>
    <n v="3240.2876000000001"/>
    <n v="3254.402"/>
    <n v="4030.2530000000002"/>
    <n v="4030.2530000000002"/>
    <x v="0"/>
    <x v="0"/>
    <x v="0"/>
    <x v="0"/>
    <n v="1.0973379999999999"/>
    <n v="1.0973379999999999"/>
    <s v="4030.253"/>
    <s v="4030.253"/>
    <n v="-15.649200000000292"/>
    <n v="13.974800000000414"/>
    <n v="14.114399999999932"/>
    <n v="0"/>
  </r>
  <r>
    <x v="0"/>
    <s v="P42135214"/>
    <x v="0"/>
    <x v="0"/>
    <x v="0"/>
    <x v="0"/>
    <x v="0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1"/>
    <x v="1"/>
    <x v="1"/>
    <x v="1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2"/>
    <x v="2"/>
    <x v="2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3"/>
    <x v="3"/>
    <x v="3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4"/>
    <x v="4"/>
    <x v="4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21.21209999999999"/>
    <n v="221.36815999999999"/>
    <n v="224.94666000000001"/>
    <n v="224.95657"/>
    <n v="227.19612000000001"/>
    <n v="227.20613"/>
    <n v="630.79834000000005"/>
    <n v="630.79834000000005"/>
    <x v="0"/>
    <x v="0"/>
    <x v="0"/>
    <x v="0"/>
    <n v="1.0934832999999999"/>
    <n v="1.0934832999999999"/>
    <s v="630.79834"/>
    <s v="630.79834"/>
    <n v="0.15605999999999653"/>
    <n v="9.9099999999907595E-3"/>
    <n v="1.0009999999994079E-2"/>
    <n v="0"/>
  </r>
  <r>
    <x v="0"/>
    <s v="P42135214"/>
    <x v="0"/>
    <x v="5"/>
    <x v="5"/>
    <x v="5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21.36815999999999"/>
    <n v="204.80806999999999"/>
    <n v="224.95657"/>
    <n v="208.12804"/>
    <n v="227.20613"/>
    <n v="210.20931999999999"/>
    <n v="630.79834000000005"/>
    <n v="630.79834000000005"/>
    <x v="0"/>
    <x v="0"/>
    <x v="0"/>
    <x v="0"/>
    <n v="1.0934832999999999"/>
    <n v="1.0934832999999999"/>
    <s v="630.79834"/>
    <s v="630.79834"/>
    <n v="-16.560090000000002"/>
    <n v="-16.828530000000001"/>
    <n v="-16.996810000000011"/>
    <n v="0"/>
  </r>
  <r>
    <x v="0"/>
    <s v="P42135214"/>
    <x v="0"/>
    <x v="6"/>
    <x v="6"/>
    <x v="6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4.80806999999999"/>
    <n v="205.57468"/>
    <n v="208.12804"/>
    <n v="208.93118000000001"/>
    <n v="210.20931999999999"/>
    <n v="211.0205"/>
    <n v="630.79834000000005"/>
    <n v="630.79834000000005"/>
    <x v="0"/>
    <x v="0"/>
    <x v="0"/>
    <x v="0"/>
    <n v="1.0934832999999999"/>
    <n v="1.0934832999999999"/>
    <s v="630.79834"/>
    <s v="630.79834"/>
    <n v="0.76661000000001422"/>
    <n v="0.80314000000001329"/>
    <n v="0.81118000000000734"/>
    <n v="0"/>
  </r>
  <r>
    <x v="0"/>
    <s v="P42135214"/>
    <x v="0"/>
    <x v="7"/>
    <x v="7"/>
    <x v="7"/>
    <x v="1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8"/>
    <x v="8"/>
    <x v="8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9"/>
    <x v="9"/>
    <x v="9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x v="0"/>
    <s v="P42135214"/>
    <x v="0"/>
    <x v="10"/>
    <x v="10"/>
    <x v="10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5.57468"/>
    <n v="204.23842999999999"/>
    <n v="208.93118000000001"/>
    <n v="207.57314"/>
    <n v="211.0205"/>
    <n v="209.64886000000001"/>
    <n v="630.79834000000005"/>
    <n v="630.79834000000005"/>
    <x v="0"/>
    <x v="0"/>
    <x v="0"/>
    <x v="0"/>
    <n v="1.0934832999999999"/>
    <n v="1.0934832999999999"/>
    <s v="630.79834"/>
    <s v="630.79834"/>
    <n v="-1.3362500000000068"/>
    <n v="-1.3580400000000168"/>
    <n v="-1.3716399999999851"/>
    <n v="0"/>
  </r>
  <r>
    <x v="0"/>
    <s v="P42135214"/>
    <x v="0"/>
    <x v="11"/>
    <x v="11"/>
    <x v="11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4.23842999999999"/>
    <n v="200.09737999999999"/>
    <n v="207.57314"/>
    <n v="203.36447000000001"/>
    <n v="209.64886000000001"/>
    <n v="205.39812000000001"/>
    <n v="630.79834000000005"/>
    <n v="630.79834000000005"/>
    <x v="0"/>
    <x v="0"/>
    <x v="0"/>
    <x v="0"/>
    <n v="1.0934832999999999"/>
    <n v="1.0934832999999999"/>
    <s v="630.79834"/>
    <s v="630.79834"/>
    <n v="-4.141050000000007"/>
    <n v="-4.2086699999999837"/>
    <n v="-4.2507400000000075"/>
    <n v="0"/>
  </r>
  <r>
    <x v="0"/>
    <s v="P42135214"/>
    <x v="0"/>
    <x v="12"/>
    <x v="12"/>
    <x v="12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0.09737999999999"/>
    <n v="200.84634"/>
    <n v="203.36447000000001"/>
    <n v="204.12965"/>
    <n v="205.39812000000001"/>
    <n v="206.17094"/>
    <n v="630.79834000000005"/>
    <n v="630.79834000000005"/>
    <x v="0"/>
    <x v="0"/>
    <x v="0"/>
    <x v="0"/>
    <n v="1.0934832999999999"/>
    <n v="1.0934832999999999"/>
    <s v="630.79834"/>
    <s v="630.79834"/>
    <n v="0.74896000000001095"/>
    <n v="0.76517999999998665"/>
    <n v="0.77281999999999584"/>
    <n v="0"/>
  </r>
  <r>
    <x v="0"/>
    <s v="P42135214"/>
    <x v="0"/>
    <x v="13"/>
    <x v="13"/>
    <x v="13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0.79834000000005"/>
    <n v="631.79330000000004"/>
    <x v="0"/>
    <x v="0"/>
    <x v="0"/>
    <x v="0"/>
    <n v="1.0934832999999999"/>
    <n v="1.0934832999999999"/>
    <s v="630.79834"/>
    <s v="631.7933"/>
    <n v="0"/>
    <n v="0"/>
    <n v="0"/>
    <n v="0.99495999999999185"/>
  </r>
  <r>
    <x v="0"/>
    <s v="P42135214"/>
    <x v="0"/>
    <x v="14"/>
    <x v="14"/>
    <x v="14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5"/>
    <x v="15"/>
    <x v="15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6"/>
    <x v="16"/>
    <x v="16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7"/>
    <x v="17"/>
    <x v="17"/>
    <x v="1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8"/>
    <x v="18"/>
    <x v="18"/>
    <x v="3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19"/>
    <x v="19"/>
    <x v="19"/>
    <x v="4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x v="0"/>
    <s v="P42135214"/>
    <x v="0"/>
    <x v="20"/>
    <x v="20"/>
    <x v="20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0.84634"/>
    <n v="201.30115000000001"/>
    <n v="204.12965"/>
    <n v="204.15851000000001"/>
    <n v="206.17094"/>
    <n v="206.20008999999999"/>
    <n v="631.79330000000004"/>
    <n v="631.79330000000004"/>
    <x v="0"/>
    <x v="0"/>
    <x v="0"/>
    <x v="0"/>
    <n v="1.0934832999999999"/>
    <n v="1.0934832999999999"/>
    <s v="631.7933"/>
    <s v="631.7933"/>
    <n v="0.45481000000000904"/>
    <n v="2.8860000000008768E-2"/>
    <n v="2.9149999999987131E-2"/>
    <n v="0"/>
  </r>
  <r>
    <x v="0"/>
    <s v="P42135214"/>
    <x v="0"/>
    <x v="21"/>
    <x v="21"/>
    <x v="21"/>
    <x v="2"/>
    <x v="0"/>
    <x v="0"/>
    <x v="0"/>
    <x v="0"/>
    <x v="1"/>
    <x v="1"/>
    <n v="99.495000000000005"/>
    <n v="99.495000000000005"/>
    <d v="1989-08-14T00:00:00"/>
    <d v="1989-08-14T00:00:00"/>
    <d v="2016-08-14T00:00:00"/>
    <d v="2016-08-14T00:00:00"/>
    <n v="27"/>
    <n v="27"/>
    <n v="48"/>
    <n v="48"/>
    <x v="1"/>
    <x v="1"/>
    <s v="NA"/>
    <s v="NA"/>
    <x v="0"/>
    <x v="0"/>
    <s v="NA"/>
    <s v="NA"/>
    <x v="1"/>
    <x v="1"/>
    <s v="7.37"/>
    <s v="7.37"/>
    <n v="201.30115000000001"/>
    <n v="200.55049"/>
    <n v="204.15851000000001"/>
    <n v="204.87253999999999"/>
    <n v="206.20008999999999"/>
    <n v="206.92125999999999"/>
    <n v="631.79330000000004"/>
    <n v="631.79330000000004"/>
    <x v="0"/>
    <x v="0"/>
    <x v="0"/>
    <x v="0"/>
    <n v="1.0934832999999999"/>
    <n v="1.0934832999999999"/>
    <s v="631.7933"/>
    <s v="631.7933"/>
    <n v="-0.75066000000001054"/>
    <n v="0.71402999999997974"/>
    <n v="0.72117000000000075"/>
    <n v="0"/>
  </r>
  <r>
    <x v="0"/>
    <s v="P42681031"/>
    <x v="0"/>
    <x v="0"/>
    <x v="0"/>
    <x v="0"/>
    <x v="0"/>
    <x v="0"/>
    <x v="0"/>
    <x v="1"/>
    <x v="1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1"/>
    <x v="1"/>
    <x v="1"/>
    <x v="1"/>
    <x v="0"/>
    <x v="0"/>
    <x v="1"/>
    <x v="1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2"/>
    <x v="2"/>
    <x v="2"/>
    <x v="2"/>
    <x v="0"/>
    <x v="0"/>
    <x v="1"/>
    <x v="1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3"/>
    <x v="3"/>
    <x v="3"/>
    <x v="2"/>
    <x v="0"/>
    <x v="0"/>
    <x v="1"/>
    <x v="1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4"/>
    <x v="4"/>
    <x v="4"/>
    <x v="2"/>
    <x v="0"/>
    <x v="0"/>
    <x v="1"/>
    <x v="1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504.0419999999999"/>
    <n v="3504.9562999999998"/>
    <n v="3577.652"/>
    <n v="3577.7103999999999"/>
    <n v="3613.4285"/>
    <n v="3613.4875000000002"/>
    <n v="4245.3239999999996"/>
    <n v="4245.3936000000003"/>
    <x v="0"/>
    <x v="0"/>
    <x v="0"/>
    <x v="0"/>
    <n v="1.1748742999999999"/>
    <n v="1.1748742999999999"/>
    <s v="1870.0309"/>
    <s v="1870.0309"/>
    <n v="0.91429999999991196"/>
    <n v="5.8399999999892316E-2"/>
    <n v="5.9000000000196451E-2"/>
    <n v="6.9600000000718865E-2"/>
  </r>
  <r>
    <x v="0"/>
    <s v="P42681031"/>
    <x v="0"/>
    <x v="5"/>
    <x v="5"/>
    <x v="5"/>
    <x v="2"/>
    <x v="0"/>
    <x v="0"/>
    <x v="1"/>
    <x v="1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504.9562999999998"/>
    <n v="3243.1381999999999"/>
    <n v="3577.7103999999999"/>
    <n v="3310.4542999999999"/>
    <n v="3613.4875000000002"/>
    <n v="3343.5587999999998"/>
    <n v="4245.3936000000003"/>
    <n v="3928.2611999999999"/>
    <x v="0"/>
    <x v="0"/>
    <x v="0"/>
    <x v="0"/>
    <n v="1.1748742999999999"/>
    <n v="1.1748742999999999"/>
    <s v="1870.0309"/>
    <s v="1870.0309"/>
    <n v="-261.81809999999996"/>
    <n v="-267.25610000000006"/>
    <n v="-269.92870000000039"/>
    <n v="-317.13240000000042"/>
  </r>
  <r>
    <x v="0"/>
    <s v="P42681031"/>
    <x v="0"/>
    <x v="6"/>
    <x v="6"/>
    <x v="6"/>
    <x v="2"/>
    <x v="0"/>
    <x v="0"/>
    <x v="1"/>
    <x v="1"/>
    <x v="2"/>
    <x v="2"/>
    <n v="320.76"/>
    <n v="320.76"/>
    <d v="1993-05-19T00:00:00"/>
    <d v="1993-05-19T00:00:00"/>
    <d v="2025-01-01T00:00:00"/>
    <d v="2025-01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43.1381999999999"/>
    <n v="3259.3137000000002"/>
    <n v="3310.4542999999999"/>
    <n v="3326.4558000000002"/>
    <n v="3343.5587999999998"/>
    <n v="3359.7204999999999"/>
    <n v="3928.2611999999999"/>
    <n v="3947.2489999999998"/>
    <x v="0"/>
    <x v="0"/>
    <x v="0"/>
    <x v="0"/>
    <n v="1.1748742999999999"/>
    <n v="1.1748742999999999"/>
    <s v="1870.0309"/>
    <s v="1870.0309"/>
    <n v="16.175500000000284"/>
    <n v="16.001500000000306"/>
    <n v="16.16170000000011"/>
    <n v="18.987799999999879"/>
  </r>
  <r>
    <x v="0"/>
    <s v="P42681031"/>
    <x v="0"/>
    <x v="7"/>
    <x v="7"/>
    <x v="7"/>
    <x v="1"/>
    <x v="0"/>
    <x v="2"/>
    <x v="1"/>
    <x v="1"/>
    <x v="2"/>
    <x v="2"/>
    <n v="320.76"/>
    <n v="320.76"/>
    <d v="1993-05-19T00:00:00"/>
    <d v="1993-05-19T00:00:00"/>
    <d v="2025-01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59.3137000000002"/>
    <n v="3259.3137000000002"/>
    <n v="3326.4558000000002"/>
    <n v="3326.4558000000002"/>
    <n v="3359.7204999999999"/>
    <n v="3359.7204999999999"/>
    <n v="3947.2489999999998"/>
    <n v="3947.2489999999998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8"/>
    <x v="8"/>
    <x v="8"/>
    <x v="2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59.3137000000002"/>
    <n v="3259.3137000000002"/>
    <n v="3326.4558000000002"/>
    <n v="3326.4558000000002"/>
    <n v="3359.7204999999999"/>
    <n v="3359.7204999999999"/>
    <n v="3947.2489999999998"/>
    <n v="3947.2489999999998"/>
    <x v="0"/>
    <x v="0"/>
    <x v="0"/>
    <x v="0"/>
    <n v="1.1748742999999999"/>
    <n v="1.1748742999999999"/>
    <s v="1870.0309"/>
    <s v="1870.0309"/>
    <n v="0"/>
    <n v="0"/>
    <n v="0"/>
    <n v="0"/>
  </r>
  <r>
    <x v="0"/>
    <s v="P42681031"/>
    <x v="0"/>
    <x v="9"/>
    <x v="9"/>
    <x v="9"/>
    <x v="2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59.3137000000002"/>
    <n v="3260.3062"/>
    <n v="3326.4558000000002"/>
    <n v="3327.4479999999999"/>
    <n v="3359.7204999999999"/>
    <n v="3360.7224000000001"/>
    <n v="3947.2489999999998"/>
    <n v="3948.4265"/>
    <x v="0"/>
    <x v="0"/>
    <x v="0"/>
    <x v="0"/>
    <n v="1.1748742999999999"/>
    <n v="1.1748742999999999"/>
    <s v="1870.0309"/>
    <s v="1870.0309"/>
    <n v="0.99249999999983629"/>
    <n v="0.99219999999968422"/>
    <n v="1.0019000000002052"/>
    <n v="1.1775000000002365"/>
  </r>
  <r>
    <x v="0"/>
    <s v="P42681031"/>
    <x v="0"/>
    <x v="10"/>
    <x v="10"/>
    <x v="10"/>
    <x v="2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60.3062"/>
    <n v="3239.1143000000002"/>
    <n v="3327.4479999999999"/>
    <n v="3305.8195999999998"/>
    <n v="3360.7224000000001"/>
    <n v="3338.8777"/>
    <n v="3948.4265"/>
    <n v="3922.7615000000001"/>
    <x v="0"/>
    <x v="0"/>
    <x v="0"/>
    <x v="0"/>
    <n v="1.1748742999999999"/>
    <n v="1.1748742999999999"/>
    <s v="1870.0309"/>
    <s v="1870.0309"/>
    <n v="-21.191899999999805"/>
    <n v="-21.628400000000056"/>
    <n v="-21.844700000000103"/>
    <n v="-25.664999999999964"/>
  </r>
  <r>
    <x v="0"/>
    <s v="P42681031"/>
    <x v="0"/>
    <x v="11"/>
    <x v="11"/>
    <x v="11"/>
    <x v="2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39.1143000000002"/>
    <n v="3236.6086"/>
    <n v="3305.8195999999998"/>
    <n v="3303.2624999999998"/>
    <n v="3338.8777"/>
    <n v="3336.2952"/>
    <n v="3922.7615000000001"/>
    <n v="3919.7273"/>
    <x v="0"/>
    <x v="0"/>
    <x v="0"/>
    <x v="0"/>
    <n v="1.1748742999999999"/>
    <n v="1.1748742999999999"/>
    <s v="1870.0309"/>
    <s v="1870.0309"/>
    <n v="-2.5057000000001608"/>
    <n v="-2.5570999999999913"/>
    <n v="-2.5824999999999818"/>
    <n v="-3.0342000000000553"/>
  </r>
  <r>
    <x v="0"/>
    <s v="P42681031"/>
    <x v="0"/>
    <x v="12"/>
    <x v="12"/>
    <x v="12"/>
    <x v="2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36.6086"/>
    <n v="3252.7514999999999"/>
    <n v="3303.2624999999998"/>
    <n v="3318.8748000000001"/>
    <n v="3336.2952"/>
    <n v="3352.0635000000002"/>
    <n v="3919.7273"/>
    <n v="3938.2534000000001"/>
    <x v="0"/>
    <x v="0"/>
    <x v="0"/>
    <x v="0"/>
    <n v="1.1748742999999999"/>
    <n v="1.1748742999999999"/>
    <s v="1870.0309"/>
    <s v="1870.0309"/>
    <n v="16.142899999999827"/>
    <n v="15.612300000000232"/>
    <n v="15.768300000000181"/>
    <n v="18.526100000000042"/>
  </r>
  <r>
    <x v="0"/>
    <s v="P42681031"/>
    <x v="0"/>
    <x v="13"/>
    <x v="13"/>
    <x v="13"/>
    <x v="2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0.0309"/>
    <s v="1873.2384"/>
    <n v="0"/>
    <n v="0"/>
    <n v="0"/>
    <n v="0"/>
  </r>
  <r>
    <x v="0"/>
    <s v="P42681031"/>
    <x v="0"/>
    <x v="14"/>
    <x v="14"/>
    <x v="14"/>
    <x v="2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15"/>
    <x v="15"/>
    <x v="15"/>
    <x v="2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16"/>
    <x v="16"/>
    <x v="16"/>
    <x v="2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4000000001"/>
    <n v="3938.2532000000001"/>
    <x v="0"/>
    <x v="0"/>
    <x v="0"/>
    <x v="0"/>
    <n v="1.1748742999999999"/>
    <n v="1.1748742999999999"/>
    <s v="1873.2384"/>
    <s v="1873.2384"/>
    <n v="0"/>
    <n v="0"/>
    <n v="0"/>
    <n v="-1.9999999994979589E-4"/>
  </r>
  <r>
    <x v="0"/>
    <s v="P42681031"/>
    <x v="0"/>
    <x v="17"/>
    <x v="17"/>
    <x v="17"/>
    <x v="1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2000000001"/>
    <n v="3938.2532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18"/>
    <x v="18"/>
    <x v="18"/>
    <x v="3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2000000001"/>
    <n v="3938.2532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19"/>
    <x v="19"/>
    <x v="19"/>
    <x v="4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52.7514999999999"/>
    <n v="3252.7514999999999"/>
    <n v="3318.8748000000001"/>
    <n v="3318.8748000000001"/>
    <n v="3352.0635000000002"/>
    <n v="3352.0635000000002"/>
    <n v="3938.2532000000001"/>
    <n v="3938.2532000000001"/>
    <x v="0"/>
    <x v="0"/>
    <x v="0"/>
    <x v="0"/>
    <n v="1.1748742999999999"/>
    <n v="1.1748742999999999"/>
    <s v="1873.2384"/>
    <s v="1873.2384"/>
    <n v="0"/>
    <n v="0"/>
    <n v="0"/>
    <n v="0"/>
  </r>
  <r>
    <x v="0"/>
    <s v="P42681031"/>
    <x v="0"/>
    <x v="20"/>
    <x v="20"/>
    <x v="20"/>
    <x v="2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52.7514999999999"/>
    <n v="3260.9106000000002"/>
    <n v="3318.8748000000001"/>
    <n v="3320.319"/>
    <n v="3352.0635000000002"/>
    <n v="3353.5221999999999"/>
    <n v="3938.2532000000001"/>
    <n v="3939.9670000000001"/>
    <x v="0"/>
    <x v="0"/>
    <x v="0"/>
    <x v="0"/>
    <n v="1.1748742999999999"/>
    <n v="1.1748742999999999"/>
    <s v="1873.2384"/>
    <s v="1873.2384"/>
    <n v="8.1591000000003078"/>
    <n v="1.4441999999999098"/>
    <n v="1.4586999999996806"/>
    <n v="1.713799999999992"/>
  </r>
  <r>
    <x v="0"/>
    <s v="P42681031"/>
    <x v="0"/>
    <x v="21"/>
    <x v="21"/>
    <x v="21"/>
    <x v="2"/>
    <x v="2"/>
    <x v="2"/>
    <x v="1"/>
    <x v="1"/>
    <x v="2"/>
    <x v="2"/>
    <n v="320.76"/>
    <n v="320.76"/>
    <d v="1993-05-19T00:00:00"/>
    <d v="1993-05-19T00:00:00"/>
    <d v="2025-02-01T00:00:00"/>
    <d v="2025-02-01T00:00:00"/>
    <n v="54"/>
    <n v="54"/>
    <n v="21"/>
    <n v="21"/>
    <x v="1"/>
    <x v="1"/>
    <s v="NA"/>
    <s v="NA"/>
    <x v="0"/>
    <x v="0"/>
    <s v="NA"/>
    <s v="NA"/>
    <x v="0"/>
    <x v="0"/>
    <s v="0.99"/>
    <s v="0.99"/>
    <n v="3260.9106000000002"/>
    <n v="3244.7273"/>
    <n v="3320.319"/>
    <n v="3334.7822000000001"/>
    <n v="3353.5221999999999"/>
    <n v="3368.13"/>
    <n v="3939.9670000000001"/>
    <n v="3957.1293999999998"/>
    <x v="0"/>
    <x v="0"/>
    <x v="0"/>
    <x v="0"/>
    <n v="1.1748742999999999"/>
    <n v="1.1748742999999999"/>
    <s v="1873.2384"/>
    <s v="1873.2384"/>
    <n v="-16.183300000000145"/>
    <n v="14.463200000000143"/>
    <n v="14.607800000000225"/>
    <n v="17.162399999999707"/>
  </r>
  <r>
    <x v="0"/>
    <s v="P42893366"/>
    <x v="0"/>
    <x v="0"/>
    <x v="0"/>
    <x v="0"/>
    <x v="0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1"/>
    <x v="1"/>
    <x v="1"/>
    <x v="1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2"/>
    <x v="2"/>
    <x v="2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3"/>
    <x v="3"/>
    <x v="3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4"/>
    <x v="4"/>
    <x v="4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82440619999999998"/>
    <n v="0.8246213"/>
    <n v="0.83928309999999995"/>
    <n v="0.83929679999999995"/>
    <n v="0.84767590000000004"/>
    <n v="0.84768980000000005"/>
    <n v="272.72250000000003"/>
    <n v="272.72250000000003"/>
    <x v="0"/>
    <x v="0"/>
    <x v="0"/>
    <x v="0"/>
    <n v="1.0733579"/>
    <n v="1.0733579"/>
    <s v="272.7225"/>
    <s v="272.7225"/>
    <n v="2.1510000000002361E-4"/>
    <n v="1.3700000000005375E-5"/>
    <n v="1.3900000000011126E-5"/>
    <n v="0"/>
  </r>
  <r>
    <x v="0"/>
    <s v="P42893366"/>
    <x v="0"/>
    <x v="5"/>
    <x v="5"/>
    <x v="5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8246213"/>
    <n v="0.76293310000000003"/>
    <n v="0.83929679999999995"/>
    <n v="0.7765107"/>
    <n v="0.84768980000000005"/>
    <n v="0.78427579999999997"/>
    <n v="272.72250000000003"/>
    <n v="272.72250000000003"/>
    <x v="0"/>
    <x v="0"/>
    <x v="0"/>
    <x v="0"/>
    <n v="1.0733579"/>
    <n v="1.0733579"/>
    <s v="272.7225"/>
    <s v="272.7225"/>
    <n v="-6.1688199999999971E-2"/>
    <n v="-6.2786099999999956E-2"/>
    <n v="-6.3414000000000081E-2"/>
    <n v="0"/>
  </r>
  <r>
    <x v="0"/>
    <s v="P42893366"/>
    <x v="0"/>
    <x v="6"/>
    <x v="6"/>
    <x v="6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6293310000000003"/>
    <n v="0.76673829999999998"/>
    <n v="0.7765107"/>
    <n v="0.78026410000000002"/>
    <n v="0.78427579999999997"/>
    <n v="0.78806670000000001"/>
    <n v="272.72250000000003"/>
    <n v="272.72250000000003"/>
    <x v="0"/>
    <x v="0"/>
    <x v="0"/>
    <x v="0"/>
    <n v="1.0733579"/>
    <n v="1.0733579"/>
    <s v="272.7225"/>
    <s v="272.7225"/>
    <n v="3.8051999999999531E-3"/>
    <n v="3.7534000000000178E-3"/>
    <n v="3.7909000000000415E-3"/>
    <n v="0"/>
  </r>
  <r>
    <x v="0"/>
    <s v="P42893366"/>
    <x v="0"/>
    <x v="7"/>
    <x v="7"/>
    <x v="7"/>
    <x v="1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8"/>
    <x v="8"/>
    <x v="8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9"/>
    <x v="9"/>
    <x v="9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x v="0"/>
    <s v="P42893366"/>
    <x v="0"/>
    <x v="10"/>
    <x v="10"/>
    <x v="10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6673829999999998"/>
    <n v="0.76175444999999997"/>
    <n v="0.78026410000000002"/>
    <n v="0.7751924"/>
    <n v="0.78806670000000001"/>
    <n v="0.78294430000000004"/>
    <n v="272.72250000000003"/>
    <n v="272.72250000000003"/>
    <x v="0"/>
    <x v="0"/>
    <x v="0"/>
    <x v="0"/>
    <n v="1.0733579"/>
    <n v="1.0733579"/>
    <s v="272.7225"/>
    <s v="272.7225"/>
    <n v="-4.9838500000000119E-3"/>
    <n v="-5.0717000000000123E-3"/>
    <n v="-5.1223999999999714E-3"/>
    <n v="0"/>
  </r>
  <r>
    <x v="0"/>
    <s v="P42893366"/>
    <x v="0"/>
    <x v="11"/>
    <x v="11"/>
    <x v="11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6175444999999997"/>
    <n v="0.70706826"/>
    <n v="0.7751924"/>
    <n v="0.71954143000000004"/>
    <n v="0.78294430000000004"/>
    <n v="0.72673684000000005"/>
    <n v="272.72250000000003"/>
    <n v="272.72250000000003"/>
    <x v="0"/>
    <x v="0"/>
    <x v="0"/>
    <x v="0"/>
    <n v="1.0733579"/>
    <n v="1.0733579"/>
    <s v="272.7225"/>
    <s v="272.7225"/>
    <n v="-5.4686189999999968E-2"/>
    <n v="-5.5650969999999966E-2"/>
    <n v="-5.6207459999999987E-2"/>
    <n v="0"/>
  </r>
  <r>
    <x v="0"/>
    <s v="P42893366"/>
    <x v="0"/>
    <x v="12"/>
    <x v="12"/>
    <x v="12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0706826"/>
    <n v="0.71059483000000001"/>
    <n v="0.71954143000000004"/>
    <n v="0.72294223000000002"/>
    <n v="0.72673684000000005"/>
    <n v="0.73017160000000003"/>
    <n v="272.72250000000003"/>
    <n v="272.72250000000003"/>
    <x v="0"/>
    <x v="0"/>
    <x v="0"/>
    <x v="0"/>
    <n v="1.0733579"/>
    <n v="1.0733579"/>
    <s v="272.7225"/>
    <s v="272.7225"/>
    <n v="3.5265700000000066E-3"/>
    <n v="3.4007999999999816E-3"/>
    <n v="3.4347599999999812E-3"/>
    <n v="0"/>
  </r>
  <r>
    <x v="0"/>
    <s v="P42893366"/>
    <x v="0"/>
    <x v="13"/>
    <x v="13"/>
    <x v="13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0000000003"/>
    <n v="0.73017160000000003"/>
    <n v="272.72250000000003"/>
    <n v="273.07900000000001"/>
    <x v="0"/>
    <x v="0"/>
    <x v="0"/>
    <x v="0"/>
    <n v="1.0733579"/>
    <n v="1.0733579"/>
    <s v="272.7225"/>
    <s v="273.079"/>
    <n v="0"/>
    <n v="0"/>
    <n v="0"/>
    <n v="0.35649999999998272"/>
  </r>
  <r>
    <x v="0"/>
    <s v="P42893366"/>
    <x v="0"/>
    <x v="14"/>
    <x v="14"/>
    <x v="14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0000000003"/>
    <n v="0.73017160000000003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15"/>
    <x v="15"/>
    <x v="15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0000000003"/>
    <n v="0.73017160000000003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16"/>
    <x v="16"/>
    <x v="16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0000000003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9.9999999947364415E-8"/>
    <n v="0"/>
  </r>
  <r>
    <x v="0"/>
    <s v="P42893366"/>
    <x v="0"/>
    <x v="17"/>
    <x v="17"/>
    <x v="17"/>
    <x v="1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9999999998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18"/>
    <x v="18"/>
    <x v="18"/>
    <x v="3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9999999998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19"/>
    <x v="19"/>
    <x v="19"/>
    <x v="4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1059483000000001"/>
    <n v="0.71059483000000001"/>
    <n v="0.72294223000000002"/>
    <n v="0.72294223000000002"/>
    <n v="0.73017169999999998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x v="0"/>
    <s v="P42893366"/>
    <x v="0"/>
    <x v="20"/>
    <x v="20"/>
    <x v="20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1059483000000001"/>
    <n v="0.7121615"/>
    <n v="0.72294223000000002"/>
    <n v="0.72304179999999996"/>
    <n v="0.73017169999999998"/>
    <n v="0.73027220000000004"/>
    <n v="273.07900000000001"/>
    <n v="273.07900000000001"/>
    <x v="0"/>
    <x v="0"/>
    <x v="0"/>
    <x v="0"/>
    <n v="1.0733579"/>
    <n v="1.0733579"/>
    <s v="273.079"/>
    <s v="273.079"/>
    <n v="1.5666699999999922E-3"/>
    <n v="9.9569999999937764E-5"/>
    <n v="1.0050000000005888E-4"/>
    <n v="0"/>
  </r>
  <r>
    <x v="0"/>
    <s v="P42893366"/>
    <x v="0"/>
    <x v="21"/>
    <x v="21"/>
    <x v="21"/>
    <x v="2"/>
    <x v="0"/>
    <x v="0"/>
    <x v="1"/>
    <x v="1"/>
    <x v="1"/>
    <x v="1"/>
    <n v="35.65"/>
    <n v="35.65"/>
    <d v="1981-03-20T00:00:00"/>
    <d v="1981-03-20T00:00:00"/>
    <d v="2004-03-20T00:00:00"/>
    <d v="2004-03-20T00:00:00"/>
    <n v="23"/>
    <n v="23"/>
    <n v="52"/>
    <n v="52"/>
    <x v="0"/>
    <x v="0"/>
    <s v="NA"/>
    <s v="NA"/>
    <x v="0"/>
    <x v="0"/>
    <s v="NA"/>
    <s v="NA"/>
    <x v="1"/>
    <x v="1"/>
    <s v="3.1"/>
    <s v="3.1"/>
    <n v="0.7121615"/>
    <n v="0.70862716000000003"/>
    <n v="0.72304179999999996"/>
    <n v="0.72619129999999998"/>
    <n v="0.73027220000000004"/>
    <n v="0.73345320000000003"/>
    <n v="273.07900000000001"/>
    <n v="273.07900000000001"/>
    <x v="0"/>
    <x v="0"/>
    <x v="0"/>
    <x v="0"/>
    <n v="1.0733579"/>
    <n v="1.0733579"/>
    <s v="273.079"/>
    <s v="273.079"/>
    <n v="-3.5343399999999692E-3"/>
    <n v="3.1495000000000273E-3"/>
    <n v="3.1809999999999894E-3"/>
    <n v="0"/>
  </r>
  <r>
    <x v="0"/>
    <s v="P43422593"/>
    <x v="0"/>
    <x v="0"/>
    <x v="0"/>
    <x v="0"/>
    <x v="0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20.812708000000001"/>
    <n v="20.812708000000001"/>
    <n v="21.182001"/>
    <n v="21.182001"/>
    <n v="21.393820000000002"/>
    <n v="21.393820000000002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1"/>
    <x v="1"/>
    <x v="1"/>
    <x v="1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20.812708000000001"/>
    <n v="20.812708000000001"/>
    <n v="21.182001"/>
    <n v="21.182001"/>
    <n v="21.393820000000002"/>
    <n v="21.393820000000002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2"/>
    <x v="2"/>
    <x v="2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20.812708000000001"/>
    <n v="20.812708000000001"/>
    <n v="21.182001"/>
    <n v="21.182001"/>
    <n v="21.393820000000002"/>
    <n v="21.393822"/>
    <n v="5108.5680000000002"/>
    <n v="5108.5680000000002"/>
    <x v="0"/>
    <x v="0"/>
    <x v="0"/>
    <x v="0"/>
    <n v="1.0748551"/>
    <n v="1.0748551"/>
    <s v="5108.568"/>
    <s v="5108.568"/>
    <n v="0"/>
    <n v="0"/>
    <n v="1.9999999985031991E-6"/>
    <n v="0"/>
  </r>
  <r>
    <x v="0"/>
    <s v="P43422593"/>
    <x v="0"/>
    <x v="3"/>
    <x v="3"/>
    <x v="3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20.812708000000001"/>
    <n v="20.812708000000001"/>
    <n v="21.182001"/>
    <n v="21.182001"/>
    <n v="21.393822"/>
    <n v="21.393822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4"/>
    <x v="4"/>
    <x v="4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20.812708000000001"/>
    <n v="20.827393000000001"/>
    <n v="21.182001"/>
    <n v="21.182933999999999"/>
    <n v="21.393822"/>
    <n v="21.394762"/>
    <n v="5108.5680000000002"/>
    <n v="5108.5680000000002"/>
    <x v="0"/>
    <x v="0"/>
    <x v="0"/>
    <x v="0"/>
    <n v="1.0748551"/>
    <n v="1.0748551"/>
    <s v="5108.568"/>
    <s v="5108.568"/>
    <n v="1.4685000000000059E-2"/>
    <n v="9.3299999999985062E-4"/>
    <n v="9.3999999999994088E-4"/>
    <n v="0"/>
  </r>
  <r>
    <x v="0"/>
    <s v="P43422593"/>
    <x v="0"/>
    <x v="5"/>
    <x v="5"/>
    <x v="5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20.827393000000001"/>
    <n v="19.269338999999999"/>
    <n v="21.182933999999999"/>
    <n v="19.598282000000001"/>
    <n v="21.394762"/>
    <n v="19.794263999999998"/>
    <n v="5108.5680000000002"/>
    <n v="5108.5680000000002"/>
    <x v="0"/>
    <x v="0"/>
    <x v="0"/>
    <x v="0"/>
    <n v="1.0748551"/>
    <n v="1.0748551"/>
    <s v="5108.568"/>
    <s v="5108.568"/>
    <n v="-1.558054000000002"/>
    <n v="-1.5846519999999984"/>
    <n v="-1.6004980000000018"/>
    <n v="0"/>
  </r>
  <r>
    <x v="0"/>
    <s v="P43422593"/>
    <x v="0"/>
    <x v="6"/>
    <x v="6"/>
    <x v="6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9.269338999999999"/>
    <n v="19.341463000000001"/>
    <n v="19.598282000000001"/>
    <n v="19.673909999999999"/>
    <n v="19.794263999999998"/>
    <n v="19.870650000000001"/>
    <n v="5108.5680000000002"/>
    <n v="5108.5680000000002"/>
    <x v="0"/>
    <x v="0"/>
    <x v="0"/>
    <x v="0"/>
    <n v="1.0748551"/>
    <n v="1.0748551"/>
    <s v="5108.568"/>
    <s v="5108.568"/>
    <n v="7.2124000000002297E-2"/>
    <n v="7.5627999999998252E-2"/>
    <n v="7.6386000000002952E-2"/>
    <n v="0"/>
  </r>
  <r>
    <x v="0"/>
    <s v="P43422593"/>
    <x v="0"/>
    <x v="7"/>
    <x v="7"/>
    <x v="7"/>
    <x v="1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8"/>
    <x v="8"/>
    <x v="8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9"/>
    <x v="9"/>
    <x v="9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x v="0"/>
    <s v="P43422593"/>
    <x v="0"/>
    <x v="10"/>
    <x v="10"/>
    <x v="10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9.341463000000001"/>
    <n v="19.215744000000001"/>
    <n v="19.673909999999999"/>
    <n v="19.546029999999998"/>
    <n v="19.870650000000001"/>
    <n v="19.741489999999999"/>
    <n v="5108.5680000000002"/>
    <n v="5108.5680000000002"/>
    <x v="0"/>
    <x v="0"/>
    <x v="0"/>
    <x v="0"/>
    <n v="1.0748551"/>
    <n v="1.0748551"/>
    <s v="5108.568"/>
    <s v="5108.568"/>
    <n v="-0.12571900000000014"/>
    <n v="-0.1278800000000011"/>
    <n v="-0.12916000000000238"/>
    <n v="0"/>
  </r>
  <r>
    <x v="0"/>
    <s v="P43422593"/>
    <x v="0"/>
    <x v="11"/>
    <x v="11"/>
    <x v="11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9.215744000000001"/>
    <n v="17.9742"/>
    <n v="19.546029999999998"/>
    <n v="18.283145999999999"/>
    <n v="19.741489999999999"/>
    <n v="18.465976999999999"/>
    <n v="5108.5680000000002"/>
    <n v="5108.5680000000002"/>
    <x v="0"/>
    <x v="0"/>
    <x v="0"/>
    <x v="0"/>
    <n v="1.0748551"/>
    <n v="1.0748551"/>
    <s v="5108.568"/>
    <s v="5108.568"/>
    <n v="-1.2415440000000011"/>
    <n v="-1.2628839999999997"/>
    <n v="-1.2755130000000001"/>
    <n v="0"/>
  </r>
  <r>
    <x v="0"/>
    <s v="P43422593"/>
    <x v="0"/>
    <x v="12"/>
    <x v="12"/>
    <x v="12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7.9742"/>
    <n v="18.041477"/>
    <n v="18.283145999999999"/>
    <n v="18.351935999999998"/>
    <n v="18.465976999999999"/>
    <n v="18.535456"/>
    <n v="5108.5680000000002"/>
    <n v="5108.5680000000002"/>
    <x v="0"/>
    <x v="0"/>
    <x v="0"/>
    <x v="0"/>
    <n v="1.0748551"/>
    <n v="1.0748551"/>
    <s v="5108.568"/>
    <s v="5108.568"/>
    <n v="6.7277000000000697E-2"/>
    <n v="6.8789999999999907E-2"/>
    <n v="6.9479000000001179E-2"/>
    <n v="0"/>
  </r>
  <r>
    <x v="0"/>
    <s v="P43422593"/>
    <x v="0"/>
    <x v="13"/>
    <x v="13"/>
    <x v="13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08.5680000000002"/>
    <n v="5116.0806000000002"/>
    <x v="0"/>
    <x v="0"/>
    <x v="0"/>
    <x v="0"/>
    <n v="1.0748551"/>
    <n v="1.0748551"/>
    <s v="5108.568"/>
    <s v="5116.0806"/>
    <n v="0"/>
    <n v="0"/>
    <n v="0"/>
    <n v="7.5126000000000204"/>
  </r>
  <r>
    <x v="0"/>
    <s v="P43422593"/>
    <x v="0"/>
    <x v="14"/>
    <x v="14"/>
    <x v="14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5"/>
    <x v="15"/>
    <x v="15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6"/>
    <x v="16"/>
    <x v="16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7"/>
    <x v="17"/>
    <x v="17"/>
    <x v="1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8"/>
    <x v="18"/>
    <x v="18"/>
    <x v="3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19"/>
    <x v="19"/>
    <x v="19"/>
    <x v="4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x v="0"/>
    <s v="P43422593"/>
    <x v="0"/>
    <x v="20"/>
    <x v="20"/>
    <x v="20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8.041477"/>
    <n v="18.082329999999999"/>
    <n v="18.351935999999998"/>
    <n v="18.354531999999999"/>
    <n v="18.535456"/>
    <n v="18.538076"/>
    <n v="5116.0806000000002"/>
    <n v="5116.0806000000002"/>
    <x v="0"/>
    <x v="0"/>
    <x v="0"/>
    <x v="0"/>
    <n v="1.0748551"/>
    <n v="1.0748551"/>
    <s v="5116.0806"/>
    <s v="5116.0806"/>
    <n v="4.0852999999998474E-2"/>
    <n v="2.5960000000004868E-3"/>
    <n v="2.6200000000002888E-3"/>
    <n v="0"/>
  </r>
  <r>
    <x v="0"/>
    <s v="P43422593"/>
    <x v="0"/>
    <x v="21"/>
    <x v="21"/>
    <x v="21"/>
    <x v="2"/>
    <x v="0"/>
    <x v="0"/>
    <x v="0"/>
    <x v="0"/>
    <x v="1"/>
    <x v="1"/>
    <n v="751.26"/>
    <n v="751.26"/>
    <d v="1986-10-25T00:00:00"/>
    <d v="1986-10-25T00:00:00"/>
    <d v="2005-10-25T00:00:00"/>
    <d v="2005-10-25T00:00:00"/>
    <n v="19"/>
    <n v="19"/>
    <n v="56"/>
    <n v="56"/>
    <x v="0"/>
    <x v="0"/>
    <s v="NA"/>
    <s v="NA"/>
    <x v="0"/>
    <x v="0"/>
    <s v="NA"/>
    <s v="NA"/>
    <x v="0"/>
    <x v="0"/>
    <s v="6.59"/>
    <s v="6.59"/>
    <n v="18.082329999999999"/>
    <n v="18.014900000000001"/>
    <n v="18.354531999999999"/>
    <n v="18.418725999999999"/>
    <n v="18.538076"/>
    <n v="18.602913000000001"/>
    <n v="5116.0806000000002"/>
    <n v="5116.0806000000002"/>
    <x v="0"/>
    <x v="0"/>
    <x v="0"/>
    <x v="0"/>
    <n v="1.0748551"/>
    <n v="1.0748551"/>
    <s v="5116.0806"/>
    <s v="5116.0806"/>
    <n v="-6.7429999999998103E-2"/>
    <n v="6.4194000000000528E-2"/>
    <n v="6.48370000000007E-2"/>
    <n v="0"/>
  </r>
  <r>
    <x v="0"/>
    <s v="P43888583"/>
    <x v="0"/>
    <x v="0"/>
    <x v="0"/>
    <x v="0"/>
    <x v="0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3857870999999999"/>
    <n v="1.3857870999999999"/>
    <n v="1.4127510000000001"/>
    <n v="1.4127510000000001"/>
    <n v="1.4268786"/>
    <n v="1.4268786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1"/>
    <x v="1"/>
    <x v="1"/>
    <x v="1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3857870999999999"/>
    <n v="1.3857870999999999"/>
    <n v="1.4127510000000001"/>
    <n v="1.4127510000000001"/>
    <n v="1.4268786"/>
    <n v="1.4268786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2"/>
    <x v="2"/>
    <x v="2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3857870999999999"/>
    <n v="1.3857870999999999"/>
    <n v="1.4127510000000001"/>
    <n v="1.4127510000000001"/>
    <n v="1.4268786"/>
    <n v="1.4268784999999999"/>
    <n v="1983.6226999999999"/>
    <n v="1983.6226999999999"/>
    <x v="0"/>
    <x v="0"/>
    <x v="0"/>
    <x v="0"/>
    <n v="1.0704529"/>
    <n v="1.0704529"/>
    <s v="1983.6227"/>
    <s v="1983.6227"/>
    <n v="0"/>
    <n v="0"/>
    <n v="-1.0000000005838672E-7"/>
    <n v="0"/>
  </r>
  <r>
    <x v="0"/>
    <s v="P43888583"/>
    <x v="0"/>
    <x v="3"/>
    <x v="3"/>
    <x v="3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3857870999999999"/>
    <n v="1.3857870999999999"/>
    <n v="1.4127510000000001"/>
    <n v="1.4127510000000001"/>
    <n v="1.4268784999999999"/>
    <n v="1.4268784999999999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4"/>
    <x v="4"/>
    <x v="4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3857870999999999"/>
    <n v="1.3861488"/>
    <n v="1.4127510000000001"/>
    <n v="1.4127741"/>
    <n v="1.4268784999999999"/>
    <n v="1.4269018"/>
    <n v="1983.6226999999999"/>
    <n v="1983.6226999999999"/>
    <x v="0"/>
    <x v="0"/>
    <x v="0"/>
    <x v="0"/>
    <n v="1.0704529"/>
    <n v="1.0704529"/>
    <s v="1983.6227"/>
    <s v="1983.6227"/>
    <n v="3.6170000000002034E-4"/>
    <n v="2.3099999999942611E-5"/>
    <n v="2.3300000000059384E-5"/>
    <n v="0"/>
  </r>
  <r>
    <x v="0"/>
    <s v="P43888583"/>
    <x v="0"/>
    <x v="5"/>
    <x v="5"/>
    <x v="5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3861488"/>
    <n v="1.2824538999999999"/>
    <n v="1.4127741"/>
    <n v="1.3070873000000001"/>
    <n v="1.4269018"/>
    <n v="1.3201581"/>
    <n v="1983.6226999999999"/>
    <n v="1983.6226999999999"/>
    <x v="0"/>
    <x v="0"/>
    <x v="0"/>
    <x v="0"/>
    <n v="1.0704529"/>
    <n v="1.0704529"/>
    <s v="1983.6227"/>
    <s v="1983.6227"/>
    <n v="-0.10369490000000003"/>
    <n v="-0.10568679999999997"/>
    <n v="-0.1067437"/>
    <n v="0"/>
  </r>
  <r>
    <x v="0"/>
    <s v="P43888583"/>
    <x v="0"/>
    <x v="6"/>
    <x v="6"/>
    <x v="6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2824538999999999"/>
    <n v="1.2888501999999999"/>
    <n v="1.3070873000000001"/>
    <n v="1.3134053000000001"/>
    <n v="1.3201581"/>
    <n v="1.3265393000000001"/>
    <n v="1983.6226999999999"/>
    <n v="1983.6226999999999"/>
    <x v="0"/>
    <x v="0"/>
    <x v="0"/>
    <x v="0"/>
    <n v="1.0704529"/>
    <n v="1.0704529"/>
    <s v="1983.6227"/>
    <s v="1983.6227"/>
    <n v="6.3963000000000214E-3"/>
    <n v="6.3180000000000458E-3"/>
    <n v="6.3812000000000868E-3"/>
    <n v="0"/>
  </r>
  <r>
    <x v="0"/>
    <s v="P43888583"/>
    <x v="0"/>
    <x v="7"/>
    <x v="7"/>
    <x v="7"/>
    <x v="1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8"/>
    <x v="8"/>
    <x v="8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9"/>
    <x v="9"/>
    <x v="9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x v="0"/>
    <s v="P43888583"/>
    <x v="0"/>
    <x v="10"/>
    <x v="10"/>
    <x v="10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2888501999999999"/>
    <n v="1.2804726"/>
    <n v="1.3134053000000001"/>
    <n v="1.3048681"/>
    <n v="1.3265393000000001"/>
    <n v="1.3179168000000001"/>
    <n v="1983.6226999999999"/>
    <n v="1983.6226999999999"/>
    <x v="0"/>
    <x v="0"/>
    <x v="0"/>
    <x v="0"/>
    <n v="1.0704529"/>
    <n v="1.0704529"/>
    <s v="1983.6227"/>
    <s v="1983.6227"/>
    <n v="-8.3775999999999851E-3"/>
    <n v="-8.5372000000001336E-3"/>
    <n v="-8.6224999999999774E-3"/>
    <n v="0"/>
  </r>
  <r>
    <x v="0"/>
    <s v="P43888583"/>
    <x v="0"/>
    <x v="11"/>
    <x v="11"/>
    <x v="11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2804726"/>
    <n v="1.1669852000000001"/>
    <n v="1.3048681"/>
    <n v="1.1892185"/>
    <n v="1.3179168000000001"/>
    <n v="1.2011107000000001"/>
    <n v="1983.6226999999999"/>
    <n v="1983.6226999999999"/>
    <x v="0"/>
    <x v="0"/>
    <x v="0"/>
    <x v="0"/>
    <n v="1.0704529"/>
    <n v="1.0704529"/>
    <s v="1983.6227"/>
    <s v="1983.6227"/>
    <n v="-0.11348739999999991"/>
    <n v="-0.11564960000000002"/>
    <n v="-0.11680610000000002"/>
    <n v="0"/>
  </r>
  <r>
    <x v="0"/>
    <s v="P43888583"/>
    <x v="0"/>
    <x v="12"/>
    <x v="12"/>
    <x v="12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1669852000000001"/>
    <n v="1.1728054999999999"/>
    <n v="1.1892185"/>
    <n v="1.1948391"/>
    <n v="1.2011107000000001"/>
    <n v="1.2067874999999999"/>
    <n v="1983.6226999999999"/>
    <n v="1983.6226999999999"/>
    <x v="0"/>
    <x v="0"/>
    <x v="0"/>
    <x v="0"/>
    <n v="1.0704529"/>
    <n v="1.0704529"/>
    <s v="1983.6227"/>
    <s v="1983.6227"/>
    <n v="5.8202999999998895E-3"/>
    <n v="5.6206000000000866E-3"/>
    <n v="5.6767999999998153E-3"/>
    <n v="0"/>
  </r>
  <r>
    <x v="0"/>
    <s v="P43888583"/>
    <x v="0"/>
    <x v="13"/>
    <x v="13"/>
    <x v="13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3.6226999999999"/>
    <n v="1986.3701000000001"/>
    <x v="0"/>
    <x v="0"/>
    <x v="0"/>
    <x v="0"/>
    <n v="1.0704529"/>
    <n v="1.0704529"/>
    <s v="1983.6227"/>
    <s v="1986.3701"/>
    <n v="0"/>
    <n v="0"/>
    <n v="0"/>
    <n v="2.7474000000001979"/>
  </r>
  <r>
    <x v="0"/>
    <s v="P43888583"/>
    <x v="0"/>
    <x v="14"/>
    <x v="14"/>
    <x v="14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5"/>
    <x v="15"/>
    <x v="15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6"/>
    <x v="16"/>
    <x v="16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7"/>
    <x v="17"/>
    <x v="17"/>
    <x v="1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8"/>
    <x v="18"/>
    <x v="18"/>
    <x v="3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19"/>
    <x v="19"/>
    <x v="19"/>
    <x v="4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x v="0"/>
    <s v="P43888583"/>
    <x v="0"/>
    <x v="20"/>
    <x v="20"/>
    <x v="20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1728054999999999"/>
    <n v="1.1753913"/>
    <n v="1.1948391"/>
    <n v="1.1950035999999999"/>
    <n v="1.2067874999999999"/>
    <n v="1.2069536000000001"/>
    <n v="1986.3701000000001"/>
    <n v="1986.3701000000001"/>
    <x v="0"/>
    <x v="0"/>
    <x v="0"/>
    <x v="0"/>
    <n v="1.0704529"/>
    <n v="1.0704529"/>
    <s v="1986.3701"/>
    <s v="1986.3701"/>
    <n v="2.5858000000000825E-3"/>
    <n v="1.6449999999990084E-4"/>
    <n v="1.6610000000016889E-4"/>
    <n v="0"/>
  </r>
  <r>
    <x v="0"/>
    <s v="P43888583"/>
    <x v="0"/>
    <x v="21"/>
    <x v="21"/>
    <x v="21"/>
    <x v="2"/>
    <x v="0"/>
    <x v="0"/>
    <x v="2"/>
    <x v="2"/>
    <x v="1"/>
    <x v="1"/>
    <n v="274.74"/>
    <n v="274.74"/>
    <d v="1983-10-09T00:00:00"/>
    <d v="1983-10-09T00:00:00"/>
    <d v="2002-10-09T00:00:00"/>
    <d v="2002-10-09T00:00:00"/>
    <n v="19"/>
    <n v="19"/>
    <n v="56"/>
    <n v="56"/>
    <x v="1"/>
    <x v="1"/>
    <s v="NA"/>
    <s v="NA"/>
    <x v="0"/>
    <x v="0"/>
    <s v="NA"/>
    <s v="NA"/>
    <x v="0"/>
    <x v="0"/>
    <s v="2.41"/>
    <s v="2.41"/>
    <n v="1.1753913"/>
    <n v="1.1695580000000001"/>
    <n v="1.1950035999999999"/>
    <n v="1.2002089"/>
    <n v="1.2069536000000001"/>
    <n v="1.2122109999999999"/>
    <n v="1986.3701000000001"/>
    <n v="1986.3701000000001"/>
    <x v="0"/>
    <x v="0"/>
    <x v="0"/>
    <x v="0"/>
    <n v="1.0704529"/>
    <n v="1.0704529"/>
    <s v="1986.3701"/>
    <s v="1986.3701"/>
    <n v="-5.8332999999999302E-3"/>
    <n v="5.2053000000000793E-3"/>
    <n v="5.2573999999998566E-3"/>
    <n v="0"/>
  </r>
  <r>
    <x v="0"/>
    <s v="P43984445"/>
    <x v="0"/>
    <x v="0"/>
    <x v="0"/>
    <x v="0"/>
    <x v="0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1"/>
    <x v="1"/>
    <x v="1"/>
    <x v="1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2"/>
    <x v="2"/>
    <x v="2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3"/>
    <x v="3"/>
    <x v="3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4"/>
    <x v="4"/>
    <x v="4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84.36803999999995"/>
    <n v="985.06255999999996"/>
    <n v="1001.23376"/>
    <n v="1001.2779"/>
    <n v="1011.2461"/>
    <n v="1011.29065"/>
    <n v="1364.7689"/>
    <n v="1364.7689"/>
    <x v="0"/>
    <x v="0"/>
    <x v="0"/>
    <x v="0"/>
    <n v="1.1055305"/>
    <n v="1.1055305"/>
    <s v="1364.7689"/>
    <s v="1364.7689"/>
    <n v="0.69452000000001135"/>
    <n v="4.4140000000084001E-2"/>
    <n v="4.4550000000072032E-2"/>
    <n v="0"/>
  </r>
  <r>
    <x v="0"/>
    <s v="P43984445"/>
    <x v="0"/>
    <x v="5"/>
    <x v="5"/>
    <x v="5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85.06255999999996"/>
    <n v="911.37210000000005"/>
    <n v="1001.2779"/>
    <n v="926.37440000000004"/>
    <n v="1011.29065"/>
    <n v="935.63810000000001"/>
    <n v="1364.7689"/>
    <n v="1364.7689"/>
    <x v="0"/>
    <x v="0"/>
    <x v="0"/>
    <x v="0"/>
    <n v="1.1055305"/>
    <n v="1.1055305"/>
    <s v="1364.7689"/>
    <s v="1364.7689"/>
    <n v="-73.690459999999916"/>
    <n v="-74.903500000000008"/>
    <n v="-75.652550000000019"/>
    <n v="0"/>
  </r>
  <r>
    <x v="0"/>
    <s v="P43984445"/>
    <x v="0"/>
    <x v="6"/>
    <x v="6"/>
    <x v="6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11.37210000000005"/>
    <n v="914.78330000000005"/>
    <n v="926.37440000000004"/>
    <n v="929.94916000000001"/>
    <n v="935.63810000000001"/>
    <n v="939.24865999999997"/>
    <n v="1364.7689"/>
    <n v="1364.7689"/>
    <x v="0"/>
    <x v="0"/>
    <x v="0"/>
    <x v="0"/>
    <n v="1.1055305"/>
    <n v="1.1055305"/>
    <s v="1364.7689"/>
    <s v="1364.7689"/>
    <n v="3.411200000000008"/>
    <n v="3.5747599999999693"/>
    <n v="3.610559999999964"/>
    <n v="0"/>
  </r>
  <r>
    <x v="0"/>
    <s v="P43984445"/>
    <x v="0"/>
    <x v="7"/>
    <x v="7"/>
    <x v="7"/>
    <x v="1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8"/>
    <x v="8"/>
    <x v="8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9"/>
    <x v="9"/>
    <x v="9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x v="0"/>
    <s v="P43984445"/>
    <x v="0"/>
    <x v="10"/>
    <x v="10"/>
    <x v="10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14.78330000000005"/>
    <n v="908.83720000000005"/>
    <n v="929.94916000000001"/>
    <n v="923.90454"/>
    <n v="939.24865999999997"/>
    <n v="933.14355"/>
    <n v="1364.7689"/>
    <n v="1364.7689"/>
    <x v="0"/>
    <x v="0"/>
    <x v="0"/>
    <x v="0"/>
    <n v="1.1055305"/>
    <n v="1.1055305"/>
    <s v="1364.7689"/>
    <s v="1364.7689"/>
    <n v="-5.9461000000000013"/>
    <n v="-6.044620000000009"/>
    <n v="-6.1051099999999678"/>
    <n v="0"/>
  </r>
  <r>
    <x v="0"/>
    <s v="P43984445"/>
    <x v="0"/>
    <x v="11"/>
    <x v="11"/>
    <x v="11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08.83720000000005"/>
    <n v="899.04425000000003"/>
    <n v="923.90454"/>
    <n v="913.94920000000002"/>
    <n v="933.14355"/>
    <n v="923.08870000000002"/>
    <n v="1364.7689"/>
    <n v="1364.7689"/>
    <x v="0"/>
    <x v="0"/>
    <x v="0"/>
    <x v="0"/>
    <n v="1.1055305"/>
    <n v="1.1055305"/>
    <s v="1364.7689"/>
    <s v="1364.7689"/>
    <n v="-9.7929500000000189"/>
    <n v="-9.9553399999999783"/>
    <n v="-10.054849999999988"/>
    <n v="0"/>
  </r>
  <r>
    <x v="0"/>
    <s v="P43984445"/>
    <x v="0"/>
    <x v="12"/>
    <x v="12"/>
    <x v="12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899.04425000000003"/>
    <n v="902.40935999999999"/>
    <n v="913.94920000000002"/>
    <n v="917.38800000000003"/>
    <n v="923.08870000000002"/>
    <n v="926.56190000000004"/>
    <n v="1364.7689"/>
    <n v="1364.7689"/>
    <x v="0"/>
    <x v="0"/>
    <x v="0"/>
    <x v="0"/>
    <n v="1.1055305"/>
    <n v="1.1055305"/>
    <s v="1364.7689"/>
    <s v="1364.7689"/>
    <n v="3.3651099999999587"/>
    <n v="3.4388000000000147"/>
    <n v="3.4732000000000198"/>
    <n v="0"/>
  </r>
  <r>
    <x v="0"/>
    <s v="P43984445"/>
    <x v="0"/>
    <x v="13"/>
    <x v="13"/>
    <x v="13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4.7689"/>
    <n v="1367.1179"/>
    <x v="0"/>
    <x v="0"/>
    <x v="0"/>
    <x v="0"/>
    <n v="1.1055305"/>
    <n v="1.1055305"/>
    <s v="1364.7689"/>
    <s v="1367.1179"/>
    <n v="0"/>
    <n v="0"/>
    <n v="0"/>
    <n v="2.3489999999999327"/>
  </r>
  <r>
    <x v="0"/>
    <s v="P43984445"/>
    <x v="0"/>
    <x v="14"/>
    <x v="14"/>
    <x v="14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5"/>
    <x v="15"/>
    <x v="15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6"/>
    <x v="16"/>
    <x v="16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7"/>
    <x v="17"/>
    <x v="17"/>
    <x v="1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8"/>
    <x v="18"/>
    <x v="18"/>
    <x v="3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19"/>
    <x v="19"/>
    <x v="19"/>
    <x v="4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x v="0"/>
    <s v="P43984445"/>
    <x v="0"/>
    <x v="20"/>
    <x v="20"/>
    <x v="20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02.40935999999999"/>
    <n v="904.45280000000002"/>
    <n v="917.38800000000003"/>
    <n v="917.51769999999999"/>
    <n v="926.56190000000004"/>
    <n v="926.69293000000005"/>
    <n v="1367.1179"/>
    <n v="1367.1179"/>
    <x v="0"/>
    <x v="0"/>
    <x v="0"/>
    <x v="0"/>
    <n v="1.1055305"/>
    <n v="1.1055305"/>
    <s v="1367.1179"/>
    <s v="1367.1179"/>
    <n v="2.0434400000000323"/>
    <n v="0.12969999999995707"/>
    <n v="0.13103000000000975"/>
    <n v="0"/>
  </r>
  <r>
    <x v="0"/>
    <s v="P43984445"/>
    <x v="0"/>
    <x v="21"/>
    <x v="21"/>
    <x v="21"/>
    <x v="2"/>
    <x v="0"/>
    <x v="0"/>
    <x v="3"/>
    <x v="3"/>
    <x v="1"/>
    <x v="1"/>
    <n v="234.9"/>
    <n v="234.9"/>
    <d v="1993-07-12T00:00:00"/>
    <d v="1993-07-12T00:00:00"/>
    <d v="2022-07-12T00:00:00"/>
    <d v="2022-07-12T00:00:00"/>
    <n v="29"/>
    <n v="29"/>
    <n v="46"/>
    <n v="46"/>
    <x v="0"/>
    <x v="0"/>
    <s v="NA"/>
    <s v="NA"/>
    <x v="0"/>
    <x v="0"/>
    <s v="NA"/>
    <s v="NA"/>
    <x v="0"/>
    <x v="0"/>
    <s v="1.35"/>
    <s v="1.35"/>
    <n v="904.45280000000002"/>
    <n v="901.08010000000002"/>
    <n v="917.51769999999999"/>
    <n v="920.72670000000005"/>
    <n v="926.69293000000005"/>
    <n v="929.93395999999996"/>
    <n v="1367.1179"/>
    <n v="1367.1179"/>
    <x v="0"/>
    <x v="0"/>
    <x v="0"/>
    <x v="0"/>
    <n v="1.1055305"/>
    <n v="1.1055305"/>
    <s v="1367.1179"/>
    <s v="1367.1179"/>
    <n v="-3.3727000000000089"/>
    <n v="3.20900000000006"/>
    <n v="3.2410299999999097"/>
    <n v="0"/>
  </r>
  <r>
    <x v="0"/>
    <s v="P44247084"/>
    <x v="0"/>
    <x v="0"/>
    <x v="0"/>
    <x v="0"/>
    <x v="0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1"/>
    <x v="1"/>
    <x v="1"/>
    <x v="1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2"/>
    <x v="2"/>
    <x v="2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3"/>
    <x v="3"/>
    <x v="3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4"/>
    <x v="4"/>
    <x v="4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2.4067476000000001E-2"/>
    <n v="2.4084456000000001E-2"/>
    <n v="2.4476372E-2"/>
    <n v="2.4477450000000001E-2"/>
    <n v="2.4721133999999999E-2"/>
    <n v="2.4722224000000001E-2"/>
    <n v="4165.2"/>
    <n v="4165.2"/>
    <x v="0"/>
    <x v="0"/>
    <x v="0"/>
    <x v="0"/>
    <n v="1.0663098"/>
    <n v="1.0663098"/>
    <s v="4165.2"/>
    <s v="4165.2"/>
    <n v="1.6979999999999773E-5"/>
    <n v="1.0780000000015777E-6"/>
    <n v="1.0900000000022003E-6"/>
    <n v="0"/>
  </r>
  <r>
    <x v="0"/>
    <s v="P44247084"/>
    <x v="0"/>
    <x v="5"/>
    <x v="5"/>
    <x v="5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2.4084456000000001E-2"/>
    <n v="2.2282748000000002E-2"/>
    <n v="2.4477450000000001E-2"/>
    <n v="2.2646342999999999E-2"/>
    <n v="2.4722224000000001E-2"/>
    <n v="2.2872806999999998E-2"/>
    <n v="4165.2"/>
    <n v="4165.2"/>
    <x v="0"/>
    <x v="0"/>
    <x v="0"/>
    <x v="0"/>
    <n v="1.0663098"/>
    <n v="1.0663098"/>
    <s v="4165.2"/>
    <s v="4165.2"/>
    <n v="-1.8017079999999991E-3"/>
    <n v="-1.831107000000002E-3"/>
    <n v="-1.8494170000000025E-3"/>
    <n v="0"/>
  </r>
  <r>
    <x v="0"/>
    <s v="P44247084"/>
    <x v="0"/>
    <x v="6"/>
    <x v="6"/>
    <x v="6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2.2282748000000002E-2"/>
    <n v="2.2366153E-2"/>
    <n v="2.2646342999999999E-2"/>
    <n v="2.2733732999999999E-2"/>
    <n v="2.2872806999999998E-2"/>
    <n v="2.296107E-2"/>
    <n v="4165.2"/>
    <n v="4165.2"/>
    <x v="0"/>
    <x v="0"/>
    <x v="0"/>
    <x v="0"/>
    <n v="1.0663098"/>
    <n v="1.0663098"/>
    <s v="4165.2"/>
    <s v="4165.2"/>
    <n v="8.3404999999998203E-5"/>
    <n v="8.738999999999969E-5"/>
    <n v="8.8263000000001618E-5"/>
    <n v="0"/>
  </r>
  <r>
    <x v="0"/>
    <s v="P44247084"/>
    <x v="0"/>
    <x v="7"/>
    <x v="7"/>
    <x v="7"/>
    <x v="1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8"/>
    <x v="8"/>
    <x v="8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9"/>
    <x v="9"/>
    <x v="9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x v="0"/>
    <s v="P44247084"/>
    <x v="0"/>
    <x v="10"/>
    <x v="10"/>
    <x v="10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2.2366153E-2"/>
    <n v="2.2220772E-2"/>
    <n v="2.2733732999999999E-2"/>
    <n v="2.2585964E-2"/>
    <n v="2.296107E-2"/>
    <n v="2.2811822999999998E-2"/>
    <n v="4165.2"/>
    <n v="4165.2"/>
    <x v="0"/>
    <x v="0"/>
    <x v="0"/>
    <x v="0"/>
    <n v="1.0663098"/>
    <n v="1.0663098"/>
    <s v="4165.2"/>
    <s v="4165.2"/>
    <n v="-1.4538099999999998E-4"/>
    <n v="-1.4776899999999898E-4"/>
    <n v="-1.4924700000000166E-4"/>
    <n v="0"/>
  </r>
  <r>
    <x v="0"/>
    <s v="P44247084"/>
    <x v="0"/>
    <x v="11"/>
    <x v="11"/>
    <x v="11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2.2220772E-2"/>
    <n v="1.9519245000000001E-2"/>
    <n v="2.2585964E-2"/>
    <n v="1.9840037000000001E-2"/>
    <n v="2.2811822999999998E-2"/>
    <n v="2.0038436999999999E-2"/>
    <n v="4165.2"/>
    <n v="4165.2"/>
    <x v="0"/>
    <x v="0"/>
    <x v="0"/>
    <x v="0"/>
    <n v="1.0663098"/>
    <n v="1.0663098"/>
    <s v="4165.2"/>
    <s v="4165.2"/>
    <n v="-2.7015269999999987E-3"/>
    <n v="-2.7459269999999987E-3"/>
    <n v="-2.7733859999999992E-3"/>
    <n v="0"/>
  </r>
  <r>
    <x v="0"/>
    <s v="P44247084"/>
    <x v="0"/>
    <x v="12"/>
    <x v="12"/>
    <x v="12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1.9519245000000001E-2"/>
    <n v="1.9592306E-2"/>
    <n v="1.9840037000000001E-2"/>
    <n v="1.9914688999999999E-2"/>
    <n v="2.0038436999999999E-2"/>
    <n v="2.0113835E-2"/>
    <n v="4165.2"/>
    <n v="4165.2"/>
    <x v="0"/>
    <x v="0"/>
    <x v="0"/>
    <x v="0"/>
    <n v="1.0663098"/>
    <n v="1.0663098"/>
    <s v="4165.2"/>
    <s v="4165.2"/>
    <n v="7.3060999999999265E-5"/>
    <n v="7.465199999999797E-5"/>
    <n v="7.5398000000000825E-5"/>
    <n v="0"/>
  </r>
  <r>
    <x v="0"/>
    <s v="P44247084"/>
    <x v="0"/>
    <x v="13"/>
    <x v="13"/>
    <x v="13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65.2"/>
    <n v="4171.05"/>
    <x v="0"/>
    <x v="0"/>
    <x v="0"/>
    <x v="0"/>
    <n v="1.0663098"/>
    <n v="1.0663098"/>
    <s v="4165.2"/>
    <s v="4171.05"/>
    <n v="0"/>
    <n v="0"/>
    <n v="0"/>
    <n v="5.8500000000003638"/>
  </r>
  <r>
    <x v="0"/>
    <s v="P44247084"/>
    <x v="0"/>
    <x v="14"/>
    <x v="14"/>
    <x v="14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5"/>
    <x v="15"/>
    <x v="15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6"/>
    <x v="16"/>
    <x v="16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7"/>
    <x v="17"/>
    <x v="17"/>
    <x v="1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8"/>
    <x v="18"/>
    <x v="18"/>
    <x v="3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19"/>
    <x v="19"/>
    <x v="19"/>
    <x v="4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x v="0"/>
    <s v="P44247084"/>
    <x v="0"/>
    <x v="20"/>
    <x v="20"/>
    <x v="20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1.9592306E-2"/>
    <n v="1.9636672000000001E-2"/>
    <n v="1.9914688999999999E-2"/>
    <n v="1.9917503E-2"/>
    <n v="2.0113835E-2"/>
    <n v="2.0116677999999999E-2"/>
    <n v="4171.05"/>
    <n v="4171.05"/>
    <x v="0"/>
    <x v="0"/>
    <x v="0"/>
    <x v="0"/>
    <n v="1.0663098"/>
    <n v="1.0663098"/>
    <s v="4171.05"/>
    <s v="4171.05"/>
    <n v="4.4366000000000544E-5"/>
    <n v="2.8140000000002885E-6"/>
    <n v="2.842999999998902E-6"/>
    <n v="0"/>
  </r>
  <r>
    <x v="0"/>
    <s v="P44247084"/>
    <x v="0"/>
    <x v="21"/>
    <x v="21"/>
    <x v="21"/>
    <x v="2"/>
    <x v="0"/>
    <x v="0"/>
    <x v="3"/>
    <x v="3"/>
    <x v="1"/>
    <x v="1"/>
    <n v="585"/>
    <n v="585"/>
    <d v="1984-08-05T00:00:00"/>
    <d v="1984-08-05T00:00:00"/>
    <d v="1999-08-05T00:00:00"/>
    <d v="1999-08-05T00:00:00"/>
    <n v="15"/>
    <n v="15"/>
    <n v="60"/>
    <n v="60"/>
    <x v="0"/>
    <x v="0"/>
    <s v="NA"/>
    <s v="NA"/>
    <x v="0"/>
    <x v="0"/>
    <s v="NA"/>
    <s v="NA"/>
    <x v="0"/>
    <x v="0"/>
    <s v="6.5"/>
    <s v="6.5"/>
    <n v="1.9636672000000001E-2"/>
    <n v="1.9563446000000002E-2"/>
    <n v="1.9917503E-2"/>
    <n v="1.9987164000000002E-2"/>
    <n v="2.0116677999999999E-2"/>
    <n v="2.0187034999999999E-2"/>
    <n v="4171.05"/>
    <n v="4171.05"/>
    <x v="0"/>
    <x v="0"/>
    <x v="0"/>
    <x v="0"/>
    <n v="1.0663098"/>
    <n v="1.0663098"/>
    <s v="4171.05"/>
    <s v="4171.05"/>
    <n v="-7.3225999999999153E-5"/>
    <n v="6.966100000000211E-5"/>
    <n v="7.0357000000000058E-5"/>
    <n v="0"/>
  </r>
  <r>
    <x v="0"/>
    <s v="P44674157"/>
    <x v="1"/>
    <x v="20"/>
    <x v="20"/>
    <x v="20"/>
    <x v="2"/>
    <x v="1"/>
    <x v="1"/>
    <x v="3"/>
    <x v="3"/>
    <x v="0"/>
    <x v="0"/>
    <n v="1942.92"/>
    <n v="1942.92"/>
    <d v="1990-07-27T00:00:00"/>
    <d v="1990-07-27T00:00:00"/>
    <d v="2011-03-27T00:00:00"/>
    <d v="2011-03-27T00:00:00"/>
    <n v="42"/>
    <n v="42"/>
    <n v="33"/>
    <n v="33"/>
    <x v="1"/>
    <x v="1"/>
    <s v="NA"/>
    <s v="NA"/>
    <x v="0"/>
    <x v="0"/>
    <s v="NA"/>
    <s v="NA"/>
    <x v="0"/>
    <x v="0"/>
    <s v="7.71"/>
    <s v="7.71"/>
    <n v="12287.688"/>
    <n v="12315.513000000001"/>
    <n v="12489.441999999999"/>
    <n v="12491.209000000001"/>
    <n v="12614.337"/>
    <n v="12616.120999999999"/>
    <n v="14243.563"/>
    <n v="14245.578"/>
    <x v="0"/>
    <x v="0"/>
    <x v="0"/>
    <x v="0"/>
    <n v="1.1291567"/>
    <n v="1.1291567"/>
    <s v="5965.69"/>
    <s v="5965.69"/>
    <n v="27.825000000000728"/>
    <n v="1.7670000000016444"/>
    <n v="1.7839999999996508"/>
    <n v="2.0149999999994179"/>
  </r>
  <r>
    <x v="0"/>
    <s v="P44674157"/>
    <x v="1"/>
    <x v="21"/>
    <x v="21"/>
    <x v="21"/>
    <x v="2"/>
    <x v="1"/>
    <x v="1"/>
    <x v="3"/>
    <x v="3"/>
    <x v="0"/>
    <x v="0"/>
    <n v="1942.92"/>
    <n v="1942.92"/>
    <d v="1990-07-27T00:00:00"/>
    <d v="1990-07-27T00:00:00"/>
    <d v="2011-03-27T00:00:00"/>
    <d v="2011-03-27T00:00:00"/>
    <n v="42"/>
    <n v="42"/>
    <n v="33"/>
    <n v="33"/>
    <x v="1"/>
    <x v="1"/>
    <s v="NA"/>
    <s v="NA"/>
    <x v="0"/>
    <x v="0"/>
    <s v="NA"/>
    <s v="NA"/>
    <x v="0"/>
    <x v="0"/>
    <s v="7.71"/>
    <s v="7.71"/>
    <n v="12315.513000000001"/>
    <n v="12269.588"/>
    <n v="12491.209000000001"/>
    <n v="12534.895500000001"/>
    <n v="12616.120999999999"/>
    <n v="12660.244000000001"/>
    <n v="14245.578"/>
    <n v="14295.4"/>
    <x v="0"/>
    <x v="0"/>
    <x v="0"/>
    <x v="0"/>
    <n v="1.1291567"/>
    <n v="1.1291567"/>
    <s v="5965.69"/>
    <s v="5965.69"/>
    <n v="-45.925000000001091"/>
    <n v="43.686499999999796"/>
    <n v="44.123000000001412"/>
    <n v="49.822000000000116"/>
  </r>
  <r>
    <x v="0"/>
    <s v="P44746829"/>
    <x v="0"/>
    <x v="0"/>
    <x v="0"/>
    <x v="0"/>
    <x v="0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1"/>
    <x v="1"/>
    <x v="1"/>
    <x v="1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2"/>
    <x v="2"/>
    <x v="2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3"/>
    <x v="3"/>
    <x v="3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4"/>
    <x v="4"/>
    <x v="4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52.24115"/>
    <n v="252.41910999999999"/>
    <n v="256.72410000000002"/>
    <n v="256.73540000000003"/>
    <n v="259.29131999999998"/>
    <n v="259.30275999999998"/>
    <n v="5654.4309999999996"/>
    <n v="5654.4309999999996"/>
    <x v="0"/>
    <x v="0"/>
    <x v="0"/>
    <x v="0"/>
    <n v="1.0828115"/>
    <n v="1.0828115"/>
    <s v="5654.431"/>
    <s v="5654.431"/>
    <n v="0.17795999999998457"/>
    <n v="1.1300000000005639E-2"/>
    <n v="1.1439999999993233E-2"/>
    <n v="0"/>
  </r>
  <r>
    <x v="0"/>
    <s v="P44746829"/>
    <x v="0"/>
    <x v="5"/>
    <x v="5"/>
    <x v="5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52.41910999999999"/>
    <n v="233.53616"/>
    <n v="256.73540000000003"/>
    <n v="237.52956"/>
    <n v="259.30275999999998"/>
    <n v="239.90485000000001"/>
    <n v="5654.4309999999996"/>
    <n v="5654.4309999999996"/>
    <x v="0"/>
    <x v="0"/>
    <x v="0"/>
    <x v="0"/>
    <n v="1.0828115"/>
    <n v="1.0828115"/>
    <s v="5654.431"/>
    <s v="5654.431"/>
    <n v="-18.882949999999994"/>
    <n v="-19.205840000000023"/>
    <n v="-19.397909999999968"/>
    <n v="0"/>
  </r>
  <r>
    <x v="0"/>
    <s v="P44746829"/>
    <x v="0"/>
    <x v="6"/>
    <x v="6"/>
    <x v="6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33.53616"/>
    <n v="234.41030000000001"/>
    <n v="237.52956"/>
    <n v="238.44617"/>
    <n v="239.90485000000001"/>
    <n v="240.83063000000001"/>
    <n v="5654.4309999999996"/>
    <n v="5654.4309999999996"/>
    <x v="0"/>
    <x v="0"/>
    <x v="0"/>
    <x v="0"/>
    <n v="1.0828115"/>
    <n v="1.0828115"/>
    <s v="5654.431"/>
    <s v="5654.431"/>
    <n v="0.87414000000001124"/>
    <n v="0.91660999999999149"/>
    <n v="0.92578000000000316"/>
    <n v="0"/>
  </r>
  <r>
    <x v="0"/>
    <s v="P44746829"/>
    <x v="0"/>
    <x v="7"/>
    <x v="7"/>
    <x v="7"/>
    <x v="1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8"/>
    <x v="8"/>
    <x v="8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9"/>
    <x v="9"/>
    <x v="9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x v="0"/>
    <s v="P44746829"/>
    <x v="0"/>
    <x v="10"/>
    <x v="10"/>
    <x v="10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34.41030000000001"/>
    <n v="232.88663"/>
    <n v="238.44617"/>
    <n v="236.89626999999999"/>
    <n v="240.83063000000001"/>
    <n v="239.26523"/>
    <n v="5654.4309999999996"/>
    <n v="5654.4309999999996"/>
    <x v="0"/>
    <x v="0"/>
    <x v="0"/>
    <x v="0"/>
    <n v="1.0828115"/>
    <n v="1.0828115"/>
    <s v="5654.431"/>
    <s v="5654.431"/>
    <n v="-1.5236700000000098"/>
    <n v="-1.549900000000008"/>
    <n v="-1.565400000000011"/>
    <n v="0"/>
  </r>
  <r>
    <x v="0"/>
    <s v="P44746829"/>
    <x v="0"/>
    <x v="11"/>
    <x v="11"/>
    <x v="11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32.88663"/>
    <n v="223.01428000000001"/>
    <n v="236.89626999999999"/>
    <n v="226.85396"/>
    <n v="239.26523"/>
    <n v="229.1225"/>
    <n v="5654.4309999999996"/>
    <n v="5654.4309999999996"/>
    <x v="0"/>
    <x v="0"/>
    <x v="0"/>
    <x v="0"/>
    <n v="1.0828115"/>
    <n v="1.0828115"/>
    <s v="5654.431"/>
    <s v="5654.431"/>
    <n v="-9.8723499999999831"/>
    <n v="-10.042309999999986"/>
    <n v="-10.14273"/>
    <n v="0"/>
  </r>
  <r>
    <x v="0"/>
    <s v="P44746829"/>
    <x v="0"/>
    <x v="12"/>
    <x v="12"/>
    <x v="12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23.01428000000001"/>
    <n v="223.84903"/>
    <n v="226.85396"/>
    <n v="227.70751999999999"/>
    <n v="229.1225"/>
    <n v="229.98459"/>
    <n v="5654.4309999999996"/>
    <n v="5654.4309999999996"/>
    <x v="0"/>
    <x v="0"/>
    <x v="0"/>
    <x v="0"/>
    <n v="1.0828115"/>
    <n v="1.0828115"/>
    <s v="5654.431"/>
    <s v="5654.431"/>
    <n v="0.83474999999998545"/>
    <n v="0.85355999999998744"/>
    <n v="0.86208999999999492"/>
    <n v="0"/>
  </r>
  <r>
    <x v="0"/>
    <s v="P44746829"/>
    <x v="0"/>
    <x v="13"/>
    <x v="13"/>
    <x v="13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54.4309999999996"/>
    <n v="5664.08"/>
    <x v="0"/>
    <x v="0"/>
    <x v="0"/>
    <x v="0"/>
    <n v="1.0828115"/>
    <n v="1.0828115"/>
    <s v="5654.431"/>
    <s v="5664.08"/>
    <n v="0"/>
    <n v="0"/>
    <n v="0"/>
    <n v="9.649000000000342"/>
  </r>
  <r>
    <x v="0"/>
    <s v="P44746829"/>
    <x v="0"/>
    <x v="14"/>
    <x v="14"/>
    <x v="14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28115"/>
    <n v="1.0811553"/>
    <s v="5664.08"/>
    <s v="5664.08"/>
    <n v="0"/>
    <n v="0"/>
    <n v="0"/>
    <n v="0"/>
  </r>
  <r>
    <x v="0"/>
    <s v="P44746829"/>
    <x v="0"/>
    <x v="15"/>
    <x v="15"/>
    <x v="15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16"/>
    <x v="16"/>
    <x v="16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17"/>
    <x v="17"/>
    <x v="17"/>
    <x v="1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18"/>
    <x v="18"/>
    <x v="18"/>
    <x v="3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19"/>
    <x v="19"/>
    <x v="19"/>
    <x v="4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x v="0"/>
    <s v="P44746829"/>
    <x v="0"/>
    <x v="20"/>
    <x v="20"/>
    <x v="20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23.84903"/>
    <n v="224.35593"/>
    <n v="227.70751999999999"/>
    <n v="227.73972000000001"/>
    <n v="229.98459"/>
    <n v="230.0171"/>
    <n v="5664.08"/>
    <n v="5664.08"/>
    <x v="0"/>
    <x v="0"/>
    <x v="0"/>
    <x v="0"/>
    <n v="1.0811553"/>
    <n v="1.0811553"/>
    <s v="5664.08"/>
    <s v="5664.08"/>
    <n v="0.50690000000000168"/>
    <n v="3.2200000000017326E-2"/>
    <n v="3.2510000000002037E-2"/>
    <n v="0"/>
  </r>
  <r>
    <x v="0"/>
    <s v="P44746829"/>
    <x v="0"/>
    <x v="21"/>
    <x v="21"/>
    <x v="21"/>
    <x v="2"/>
    <x v="0"/>
    <x v="0"/>
    <x v="0"/>
    <x v="0"/>
    <x v="1"/>
    <x v="1"/>
    <n v="964.92"/>
    <n v="964.92"/>
    <d v="1993-02-10T00:00:00"/>
    <d v="1993-02-10T00:00:00"/>
    <d v="2010-02-10T00:00:00"/>
    <d v="2010-02-10T00:00:00"/>
    <n v="17"/>
    <n v="17"/>
    <n v="58"/>
    <n v="58"/>
    <x v="1"/>
    <x v="1"/>
    <s v="NA"/>
    <s v="NA"/>
    <x v="0"/>
    <x v="0"/>
    <s v="NA"/>
    <s v="NA"/>
    <x v="0"/>
    <x v="0"/>
    <s v="9.46"/>
    <s v="9.46"/>
    <n v="224.35593"/>
    <n v="223.51929000000001"/>
    <n v="227.73972000000001"/>
    <n v="228.53621000000001"/>
    <n v="230.0171"/>
    <n v="230.82158000000001"/>
    <n v="5664.08"/>
    <n v="5664.08"/>
    <x v="0"/>
    <x v="0"/>
    <x v="0"/>
    <x v="0"/>
    <n v="1.0811553"/>
    <n v="1.0811553"/>
    <s v="5664.08"/>
    <s v="5664.08"/>
    <n v="-0.8366399999999885"/>
    <n v="0.79649000000000569"/>
    <n v="0.8044800000000123"/>
    <n v="0"/>
  </r>
  <r>
    <x v="0"/>
    <s v="P45008343"/>
    <x v="0"/>
    <x v="0"/>
    <x v="0"/>
    <x v="0"/>
    <x v="0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72.29250000000002"/>
    <n v="572.29250000000002"/>
    <n v="583.12300000000005"/>
    <n v="583.12300000000005"/>
    <n v="588.95420000000001"/>
    <n v="588.95420000000001"/>
    <n v="685.89030000000002"/>
    <n v="685.89030000000002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1"/>
    <x v="1"/>
    <x v="1"/>
    <x v="1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72.29250000000002"/>
    <n v="572.29250000000002"/>
    <n v="583.12300000000005"/>
    <n v="583.12300000000005"/>
    <n v="588.95420000000001"/>
    <n v="588.95420000000001"/>
    <n v="685.89030000000002"/>
    <n v="685.89030000000002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2"/>
    <x v="2"/>
    <x v="2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72.29250000000002"/>
    <n v="572.29250000000002"/>
    <n v="583.12300000000005"/>
    <n v="583.12300000000005"/>
    <n v="588.95420000000001"/>
    <n v="588.95420000000001"/>
    <n v="685.89030000000002"/>
    <n v="685.8904"/>
    <x v="0"/>
    <x v="0"/>
    <x v="0"/>
    <x v="0"/>
    <n v="1.1645901999999999"/>
    <n v="1.1645901999999999"/>
    <s v="222.13658"/>
    <s v="222.13658"/>
    <n v="0"/>
    <n v="0"/>
    <n v="0"/>
    <n v="9.9999999974897946E-5"/>
  </r>
  <r>
    <x v="0"/>
    <s v="P45008343"/>
    <x v="0"/>
    <x v="3"/>
    <x v="3"/>
    <x v="3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72.29250000000002"/>
    <n v="572.29250000000002"/>
    <n v="583.12300000000005"/>
    <n v="583.12300000000005"/>
    <n v="588.95420000000001"/>
    <n v="588.95420000000001"/>
    <n v="685.8904"/>
    <n v="685.8904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4"/>
    <x v="4"/>
    <x v="4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72.29250000000002"/>
    <n v="572.44182999999998"/>
    <n v="583.12300000000005"/>
    <n v="583.13250000000005"/>
    <n v="588.95420000000001"/>
    <n v="588.96379999999999"/>
    <n v="685.8904"/>
    <n v="685.90150000000006"/>
    <x v="0"/>
    <x v="0"/>
    <x v="0"/>
    <x v="0"/>
    <n v="1.1645901999999999"/>
    <n v="1.1645901999999999"/>
    <s v="222.13658"/>
    <s v="222.13658"/>
    <n v="0.14932999999996355"/>
    <n v="9.5000000000027285E-3"/>
    <n v="9.5999999999776264E-3"/>
    <n v="1.1100000000055843E-2"/>
  </r>
  <r>
    <x v="0"/>
    <s v="P45008343"/>
    <x v="0"/>
    <x v="5"/>
    <x v="5"/>
    <x v="5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72.44182999999998"/>
    <n v="529.61865"/>
    <n v="583.13250000000005"/>
    <n v="539.5095"/>
    <n v="588.96379999999999"/>
    <n v="544.90459999999996"/>
    <n v="685.90150000000006"/>
    <n v="634.59059999999999"/>
    <x v="0"/>
    <x v="0"/>
    <x v="0"/>
    <x v="0"/>
    <n v="1.1645901999999999"/>
    <n v="1.1645901999999999"/>
    <s v="222.13658"/>
    <s v="222.13658"/>
    <n v="-42.823179999999979"/>
    <n v="-43.623000000000047"/>
    <n v="-44.059200000000033"/>
    <n v="-51.310900000000061"/>
  </r>
  <r>
    <x v="0"/>
    <s v="P45008343"/>
    <x v="0"/>
    <x v="6"/>
    <x v="6"/>
    <x v="6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29.61865"/>
    <n v="532.26013"/>
    <n v="539.5095"/>
    <n v="542.1173"/>
    <n v="544.90459999999996"/>
    <n v="547.53845000000001"/>
    <n v="634.59059999999999"/>
    <n v="637.65796"/>
    <x v="0"/>
    <x v="0"/>
    <x v="0"/>
    <x v="0"/>
    <n v="1.1645901999999999"/>
    <n v="1.1645901999999999"/>
    <s v="222.13658"/>
    <s v="222.13658"/>
    <n v="2.6414800000000014"/>
    <n v="2.6077999999999975"/>
    <n v="2.6338500000000522"/>
    <n v="3.0673600000000079"/>
  </r>
  <r>
    <x v="0"/>
    <s v="P45008343"/>
    <x v="0"/>
    <x v="7"/>
    <x v="7"/>
    <x v="7"/>
    <x v="1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8"/>
    <x v="8"/>
    <x v="8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9"/>
    <x v="9"/>
    <x v="9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x v="0"/>
    <s v="P45008343"/>
    <x v="0"/>
    <x v="10"/>
    <x v="10"/>
    <x v="10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2.26013"/>
    <n v="528.80039999999997"/>
    <n v="542.1173"/>
    <n v="538.59357"/>
    <n v="547.53845000000001"/>
    <n v="543.97950000000003"/>
    <n v="637.65796"/>
    <n v="633.51319999999998"/>
    <x v="0"/>
    <x v="0"/>
    <x v="0"/>
    <x v="0"/>
    <n v="1.1645901999999999"/>
    <n v="1.1645901999999999"/>
    <s v="222.13658"/>
    <s v="222.13658"/>
    <n v="-3.4597300000000359"/>
    <n v="-3.5237300000000005"/>
    <n v="-3.5589499999999816"/>
    <n v="-4.1447600000000193"/>
  </r>
  <r>
    <x v="0"/>
    <s v="P45008343"/>
    <x v="0"/>
    <x v="11"/>
    <x v="11"/>
    <x v="11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28.80039999999997"/>
    <n v="528.23929999999996"/>
    <n v="538.59357"/>
    <n v="538.02202999999997"/>
    <n v="543.97950000000003"/>
    <n v="543.40219999999999"/>
    <n v="633.51319999999998"/>
    <n v="632.84094000000005"/>
    <x v="0"/>
    <x v="0"/>
    <x v="0"/>
    <x v="0"/>
    <n v="1.1645901999999999"/>
    <n v="1.1645901999999999"/>
    <s v="222.13658"/>
    <s v="222.13658"/>
    <n v="-0.56110000000001037"/>
    <n v="-0.57154000000002725"/>
    <n v="-0.57730000000003656"/>
    <n v="-0.67225999999993746"/>
  </r>
  <r>
    <x v="0"/>
    <s v="P45008343"/>
    <x v="0"/>
    <x v="12"/>
    <x v="12"/>
    <x v="12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28.23929999999996"/>
    <n v="530.87396000000001"/>
    <n v="538.02202999999997"/>
    <n v="540.56489999999997"/>
    <n v="543.40219999999999"/>
    <n v="545.97050000000002"/>
    <n v="632.84094000000005"/>
    <n v="635.83190000000002"/>
    <x v="0"/>
    <x v="0"/>
    <x v="0"/>
    <x v="0"/>
    <n v="1.1645901999999999"/>
    <n v="1.1645901999999999"/>
    <s v="222.13658"/>
    <s v="222.13658"/>
    <n v="2.6346600000000535"/>
    <n v="2.5428699999999935"/>
    <n v="2.568300000000022"/>
    <n v="2.9909599999999728"/>
  </r>
  <r>
    <x v="0"/>
    <s v="P45008343"/>
    <x v="0"/>
    <x v="13"/>
    <x v="13"/>
    <x v="13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13658"/>
    <s v="222.589"/>
    <n v="0"/>
    <n v="0"/>
    <n v="0"/>
    <n v="0"/>
  </r>
  <r>
    <x v="0"/>
    <s v="P45008343"/>
    <x v="0"/>
    <x v="14"/>
    <x v="14"/>
    <x v="14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15"/>
    <x v="15"/>
    <x v="15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16"/>
    <x v="16"/>
    <x v="16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0000000002"/>
    <n v="545.97059999999999"/>
    <n v="635.83190000000002"/>
    <n v="635.83199999999999"/>
    <x v="0"/>
    <x v="0"/>
    <x v="0"/>
    <x v="0"/>
    <n v="1.1645901999999999"/>
    <n v="1.1645901999999999"/>
    <s v="222.589"/>
    <s v="222.589"/>
    <n v="0"/>
    <n v="0"/>
    <n v="9.9999999974897946E-5"/>
    <n v="9.9999999974897946E-5"/>
  </r>
  <r>
    <x v="0"/>
    <s v="P45008343"/>
    <x v="0"/>
    <x v="17"/>
    <x v="17"/>
    <x v="17"/>
    <x v="1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9999999999"/>
    <n v="545.97059999999999"/>
    <n v="635.83199999999999"/>
    <n v="635.83199999999999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18"/>
    <x v="18"/>
    <x v="18"/>
    <x v="3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9999999999"/>
    <n v="545.97059999999999"/>
    <n v="635.83199999999999"/>
    <n v="635.83199999999999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19"/>
    <x v="19"/>
    <x v="19"/>
    <x v="4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0.87396000000001"/>
    <n v="530.87396000000001"/>
    <n v="540.56489999999997"/>
    <n v="540.56489999999997"/>
    <n v="545.97059999999999"/>
    <n v="545.97059999999999"/>
    <n v="635.83199999999999"/>
    <n v="635.83199999999999"/>
    <x v="0"/>
    <x v="0"/>
    <x v="0"/>
    <x v="0"/>
    <n v="1.1645901999999999"/>
    <n v="1.1645901999999999"/>
    <s v="222.589"/>
    <s v="222.589"/>
    <n v="0"/>
    <n v="0"/>
    <n v="0"/>
    <n v="0"/>
  </r>
  <r>
    <x v="0"/>
    <s v="P45008343"/>
    <x v="0"/>
    <x v="20"/>
    <x v="20"/>
    <x v="20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0.87396000000001"/>
    <n v="532.0444"/>
    <n v="540.56489999999997"/>
    <n v="540.63933999999995"/>
    <n v="545.97059999999999"/>
    <n v="546.04570000000001"/>
    <n v="635.83199999999999"/>
    <n v="635.91949999999997"/>
    <x v="0"/>
    <x v="0"/>
    <x v="0"/>
    <x v="0"/>
    <n v="1.1645901999999999"/>
    <n v="1.1645901999999999"/>
    <s v="222.589"/>
    <s v="222.589"/>
    <n v="1.170439999999985"/>
    <n v="7.443999999998141E-2"/>
    <n v="7.5100000000020373E-2"/>
    <n v="8.7499999999977263E-2"/>
  </r>
  <r>
    <x v="0"/>
    <s v="P45008343"/>
    <x v="0"/>
    <x v="21"/>
    <x v="21"/>
    <x v="21"/>
    <x v="2"/>
    <x v="0"/>
    <x v="0"/>
    <x v="2"/>
    <x v="2"/>
    <x v="0"/>
    <x v="0"/>
    <n v="100.125"/>
    <n v="100.125"/>
    <d v="1999-07-06T00:00:00"/>
    <d v="1999-07-06T00:00:00"/>
    <d v="2019-11-06T00:00:00"/>
    <d v="2019-11-06T00:00:00"/>
    <n v="45"/>
    <n v="45"/>
    <n v="30"/>
    <n v="30"/>
    <x v="1"/>
    <x v="1"/>
    <s v="NA"/>
    <s v="NA"/>
    <x v="0"/>
    <x v="0"/>
    <s v="NA"/>
    <s v="NA"/>
    <x v="1"/>
    <x v="1"/>
    <s v="4.45"/>
    <s v="4.45"/>
    <n v="532.0444"/>
    <n v="529.40392999999995"/>
    <n v="540.63933999999995"/>
    <n v="542.99429999999995"/>
    <n v="546.04570000000001"/>
    <n v="548.42426"/>
    <n v="635.91949999999997"/>
    <n v="638.68960000000004"/>
    <x v="0"/>
    <x v="0"/>
    <x v="0"/>
    <x v="0"/>
    <n v="1.1645901999999999"/>
    <n v="1.1645901999999999"/>
    <s v="222.589"/>
    <s v="222.589"/>
    <n v="-2.6404700000000503"/>
    <n v="2.3549600000000055"/>
    <n v="2.3785599999999931"/>
    <n v="2.7701000000000704"/>
  </r>
  <r>
    <x v="0"/>
    <s v="P46438150"/>
    <x v="0"/>
    <x v="0"/>
    <x v="0"/>
    <x v="0"/>
    <x v="0"/>
    <x v="0"/>
    <x v="0"/>
    <x v="0"/>
    <x v="0"/>
    <x v="2"/>
    <x v="2"/>
    <n v="554.4"/>
    <n v="554.4"/>
    <d v="1999-04-24T00:00:00"/>
    <d v="1999-04-24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2.1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1"/>
    <x v="1"/>
    <x v="1"/>
    <x v="1"/>
    <x v="0"/>
    <x v="0"/>
    <x v="0"/>
    <x v="0"/>
    <x v="2"/>
    <x v="2"/>
    <n v="554.4"/>
    <n v="554.4"/>
    <d v="1999-04-24T00:00:00"/>
    <d v="1999-04-24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2.1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2"/>
    <x v="2"/>
    <x v="2"/>
    <x v="2"/>
    <x v="0"/>
    <x v="0"/>
    <x v="0"/>
    <x v="0"/>
    <x v="2"/>
    <x v="2"/>
    <n v="554.4"/>
    <n v="554.4"/>
    <d v="1999-04-24T00:00:00"/>
    <d v="1999-04-24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2.1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3"/>
    <x v="3"/>
    <x v="3"/>
    <x v="2"/>
    <x v="0"/>
    <x v="0"/>
    <x v="0"/>
    <x v="0"/>
    <x v="2"/>
    <x v="2"/>
    <n v="554.4"/>
    <n v="554.4"/>
    <d v="1999-04-24T00:00:00"/>
    <d v="1999-04-24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2.1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4"/>
    <x v="4"/>
    <x v="4"/>
    <x v="2"/>
    <x v="0"/>
    <x v="0"/>
    <x v="0"/>
    <x v="0"/>
    <x v="2"/>
    <x v="2"/>
    <n v="554.4"/>
    <n v="554.4"/>
    <d v="1999-04-24T00:00:00"/>
    <d v="1999-04-24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2.1"/>
    <s v="2.1"/>
    <n v="2271.86"/>
    <n v="2273.4630999999999"/>
    <n v="2308.2896000000001"/>
    <n v="2308.3914"/>
    <n v="2331.3723"/>
    <n v="2331.4753000000001"/>
    <n v="2738.7359999999999"/>
    <n v="2738.7359999999999"/>
    <x v="0"/>
    <x v="0"/>
    <x v="0"/>
    <x v="0"/>
    <n v="1.1612985"/>
    <n v="1.1612985"/>
    <s v="2738.736"/>
    <s v="2738.736"/>
    <n v="1.603099999999813"/>
    <n v="0.10179999999991196"/>
    <n v="0.10300000000006548"/>
    <n v="0"/>
  </r>
  <r>
    <x v="0"/>
    <s v="P46438150"/>
    <x v="0"/>
    <x v="5"/>
    <x v="5"/>
    <x v="5"/>
    <x v="2"/>
    <x v="0"/>
    <x v="0"/>
    <x v="0"/>
    <x v="0"/>
    <x v="2"/>
    <x v="2"/>
    <n v="554.4"/>
    <n v="554.4"/>
    <d v="1999-04-24T00:00:00"/>
    <d v="1999-04-24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2.1"/>
    <s v="2.1"/>
    <n v="2273.4630999999999"/>
    <n v="2104.1896999999999"/>
    <n v="2308.3914"/>
    <n v="2136.5129999999999"/>
    <n v="2331.4753000000001"/>
    <n v="2157.8780000000002"/>
    <n v="2738.7359999999999"/>
    <n v="2738.7359999999999"/>
    <x v="0"/>
    <x v="0"/>
    <x v="0"/>
    <x v="0"/>
    <n v="1.1612985"/>
    <n v="1.1612985"/>
    <s v="2738.736"/>
    <s v="2738.736"/>
    <n v="-169.27340000000004"/>
    <n v="-171.87840000000006"/>
    <n v="-173.5972999999999"/>
    <n v="0"/>
  </r>
  <r>
    <x v="0"/>
    <s v="P46438150"/>
    <x v="0"/>
    <x v="6"/>
    <x v="6"/>
    <x v="6"/>
    <x v="2"/>
    <x v="0"/>
    <x v="0"/>
    <x v="0"/>
    <x v="0"/>
    <x v="2"/>
    <x v="2"/>
    <n v="554.4"/>
    <n v="554.4"/>
    <d v="1999-04-24T00:00:00"/>
    <d v="1999-04-24T00:00:00"/>
    <d v="2025-01-01T00:00:00"/>
    <d v="2025-01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04.1896999999999"/>
    <n v="2112.0657000000001"/>
    <n v="2136.5129999999999"/>
    <n v="2144.7575999999999"/>
    <n v="2157.8780000000002"/>
    <n v="2166.2049999999999"/>
    <n v="2738.7359999999999"/>
    <n v="2738.7359999999999"/>
    <x v="0"/>
    <x v="0"/>
    <x v="0"/>
    <x v="0"/>
    <n v="1.1612985"/>
    <n v="1.1612985"/>
    <s v="2738.736"/>
    <s v="2738.736"/>
    <n v="7.8760000000002037"/>
    <n v="8.2445999999999913"/>
    <n v="8.3269999999997708"/>
    <n v="0"/>
  </r>
  <r>
    <x v="0"/>
    <s v="P46438150"/>
    <x v="0"/>
    <x v="7"/>
    <x v="7"/>
    <x v="7"/>
    <x v="1"/>
    <x v="0"/>
    <x v="2"/>
    <x v="0"/>
    <x v="0"/>
    <x v="2"/>
    <x v="2"/>
    <n v="554.4"/>
    <n v="554.4"/>
    <d v="1999-04-24T00:00:00"/>
    <d v="1999-04-24T00:00:00"/>
    <d v="2025-01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12.0657000000001"/>
    <n v="2112.0657000000001"/>
    <n v="2144.7575999999999"/>
    <n v="2144.7575999999999"/>
    <n v="2166.2049999999999"/>
    <n v="2166.2049999999999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8"/>
    <x v="8"/>
    <x v="8"/>
    <x v="2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12.0657000000001"/>
    <n v="2112.0657000000001"/>
    <n v="2144.7575999999999"/>
    <n v="2144.7575999999999"/>
    <n v="2166.2049999999999"/>
    <n v="2166.2049999999999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x v="0"/>
    <s v="P46438150"/>
    <x v="0"/>
    <x v="9"/>
    <x v="9"/>
    <x v="9"/>
    <x v="2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12.0657000000001"/>
    <n v="2114.165"/>
    <n v="2144.7575999999999"/>
    <n v="2146.8573999999999"/>
    <n v="2166.2049999999999"/>
    <n v="2168.326"/>
    <n v="2738.7359999999999"/>
    <n v="2738.7359999999999"/>
    <x v="0"/>
    <x v="0"/>
    <x v="0"/>
    <x v="0"/>
    <n v="1.1612985"/>
    <n v="1.1612985"/>
    <s v="2738.736"/>
    <s v="2738.736"/>
    <n v="2.0992999999998574"/>
    <n v="2.0997999999999593"/>
    <n v="2.1210000000000946"/>
    <n v="0"/>
  </r>
  <r>
    <x v="0"/>
    <s v="P46438150"/>
    <x v="0"/>
    <x v="10"/>
    <x v="10"/>
    <x v="10"/>
    <x v="2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14.165"/>
    <n v="2100.4229999999998"/>
    <n v="2146.8573999999999"/>
    <n v="2132.9027999999998"/>
    <n v="2168.326"/>
    <n v="2154.232"/>
    <n v="2738.7359999999999"/>
    <n v="2738.7359999999999"/>
    <x v="0"/>
    <x v="0"/>
    <x v="0"/>
    <x v="0"/>
    <n v="1.1612985"/>
    <n v="1.1612985"/>
    <s v="2738.736"/>
    <s v="2738.736"/>
    <n v="-13.742000000000189"/>
    <n v="-13.954600000000028"/>
    <n v="-14.094000000000051"/>
    <n v="0"/>
  </r>
  <r>
    <x v="0"/>
    <s v="P46438150"/>
    <x v="0"/>
    <x v="11"/>
    <x v="11"/>
    <x v="11"/>
    <x v="2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00.4229999999998"/>
    <n v="2097.9465"/>
    <n v="2132.9027999999998"/>
    <n v="2130.3881999999999"/>
    <n v="2154.232"/>
    <n v="2151.6921000000002"/>
    <n v="2738.7359999999999"/>
    <n v="2738.7359999999999"/>
    <x v="0"/>
    <x v="0"/>
    <x v="0"/>
    <x v="0"/>
    <n v="1.1612985"/>
    <n v="1.1612985"/>
    <s v="2738.736"/>
    <s v="2738.736"/>
    <n v="-2.4764999999997599"/>
    <n v="-2.5145999999999731"/>
    <n v="-2.5398999999997613"/>
    <n v="0"/>
  </r>
  <r>
    <x v="0"/>
    <s v="P46438150"/>
    <x v="0"/>
    <x v="12"/>
    <x v="12"/>
    <x v="12"/>
    <x v="2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097.9465"/>
    <n v="2105.7993000000001"/>
    <n v="2130.3881999999999"/>
    <n v="2138.404"/>
    <n v="2151.6921000000002"/>
    <n v="2159.788"/>
    <n v="2738.7359999999999"/>
    <n v="2738.7359999999999"/>
    <x v="0"/>
    <x v="0"/>
    <x v="0"/>
    <x v="0"/>
    <n v="1.1612985"/>
    <n v="1.1612985"/>
    <s v="2738.736"/>
    <s v="2738.736"/>
    <n v="7.8528000000001157"/>
    <n v="8.0158000000001266"/>
    <n v="8.0958999999998014"/>
    <n v="0"/>
  </r>
  <r>
    <x v="0"/>
    <s v="P46438150"/>
    <x v="0"/>
    <x v="13"/>
    <x v="13"/>
    <x v="13"/>
    <x v="2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38.7359999999999"/>
    <n v="2744.28"/>
    <x v="0"/>
    <x v="0"/>
    <x v="0"/>
    <x v="0"/>
    <n v="1.1612985"/>
    <n v="1.1612985"/>
    <s v="2738.736"/>
    <s v="2744.28"/>
    <n v="0"/>
    <n v="0"/>
    <n v="0"/>
    <n v="5.5440000000003238"/>
  </r>
  <r>
    <x v="0"/>
    <s v="P46438150"/>
    <x v="0"/>
    <x v="14"/>
    <x v="14"/>
    <x v="14"/>
    <x v="2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5"/>
    <x v="15"/>
    <x v="15"/>
    <x v="2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6"/>
    <x v="16"/>
    <x v="16"/>
    <x v="2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7"/>
    <x v="17"/>
    <x v="17"/>
    <x v="1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8"/>
    <x v="18"/>
    <x v="18"/>
    <x v="3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19"/>
    <x v="19"/>
    <x v="19"/>
    <x v="4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x v="0"/>
    <s v="P46438150"/>
    <x v="0"/>
    <x v="20"/>
    <x v="20"/>
    <x v="20"/>
    <x v="2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05.7993000000001"/>
    <n v="2112.6594"/>
    <n v="2138.404"/>
    <n v="2140.7979999999998"/>
    <n v="2159.788"/>
    <n v="2162.2060000000001"/>
    <n v="2744.28"/>
    <n v="2744.28"/>
    <x v="0"/>
    <x v="0"/>
    <x v="0"/>
    <x v="0"/>
    <n v="1.1612985"/>
    <n v="1.1612985"/>
    <s v="2744.28"/>
    <s v="2744.28"/>
    <n v="6.8600999999998749"/>
    <n v="2.3939999999997781"/>
    <n v="2.4180000000001201"/>
    <n v="0"/>
  </r>
  <r>
    <x v="0"/>
    <s v="P46438150"/>
    <x v="0"/>
    <x v="21"/>
    <x v="21"/>
    <x v="21"/>
    <x v="2"/>
    <x v="2"/>
    <x v="2"/>
    <x v="0"/>
    <x v="0"/>
    <x v="2"/>
    <x v="2"/>
    <n v="554.4"/>
    <n v="554.4"/>
    <d v="1999-04-24T00:00:00"/>
    <d v="1999-04-24T00:00:00"/>
    <d v="2025-02-01T00:00:00"/>
    <d v="2025-02-01T00:00:00"/>
    <n v="44"/>
    <n v="44"/>
    <n v="31"/>
    <n v="31"/>
    <x v="1"/>
    <x v="1"/>
    <s v="NA"/>
    <s v="NA"/>
    <x v="0"/>
    <x v="0"/>
    <s v="NA"/>
    <s v="NA"/>
    <x v="0"/>
    <x v="0"/>
    <s v="2.1"/>
    <s v="2.1"/>
    <n v="2112.6594"/>
    <n v="2104.7811999999999"/>
    <n v="2140.7979999999998"/>
    <n v="2148.2854000000002"/>
    <n v="2162.2060000000001"/>
    <n v="2169.7683000000002"/>
    <n v="2744.28"/>
    <n v="2744.28"/>
    <x v="0"/>
    <x v="0"/>
    <x v="0"/>
    <x v="0"/>
    <n v="1.1612985"/>
    <n v="1.1612985"/>
    <s v="2744.28"/>
    <s v="2744.28"/>
    <n v="-7.8782000000001062"/>
    <n v="7.4874000000004344"/>
    <n v="7.5623000000000502"/>
    <n v="0"/>
  </r>
  <r>
    <x v="0"/>
    <s v="P47019060"/>
    <x v="0"/>
    <x v="0"/>
    <x v="0"/>
    <x v="0"/>
    <x v="0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438.0907999999999"/>
    <n v="1438.0907999999999"/>
    <n v="1462.8431"/>
    <n v="1462.8431"/>
    <n v="1477.4716000000001"/>
    <n v="1477.4716000000001"/>
    <n v="1627.2155"/>
    <n v="1627.2155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1"/>
    <x v="1"/>
    <x v="1"/>
    <x v="1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438.0907999999999"/>
    <n v="1438.0907999999999"/>
    <n v="1462.8431"/>
    <n v="1462.8431"/>
    <n v="1477.4716000000001"/>
    <n v="1477.4716000000001"/>
    <n v="1627.2155"/>
    <n v="1627.2155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2"/>
    <x v="2"/>
    <x v="2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438.0907999999999"/>
    <n v="1438.0907999999999"/>
    <n v="1462.8431"/>
    <n v="1462.8431"/>
    <n v="1477.4716000000001"/>
    <n v="1477.4716000000001"/>
    <n v="1627.2155"/>
    <n v="1627.2156"/>
    <x v="0"/>
    <x v="0"/>
    <x v="0"/>
    <x v="0"/>
    <n v="1.1013515"/>
    <n v="1.1013515"/>
    <s v="674.43604"/>
    <s v="674.43604"/>
    <n v="0"/>
    <n v="0"/>
    <n v="0"/>
    <n v="9.9999999974897946E-5"/>
  </r>
  <r>
    <x v="0"/>
    <s v="P47019060"/>
    <x v="0"/>
    <x v="3"/>
    <x v="3"/>
    <x v="3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438.0907999999999"/>
    <n v="1438.0907999999999"/>
    <n v="1462.8431"/>
    <n v="1462.8431"/>
    <n v="1477.4716000000001"/>
    <n v="1477.4716000000001"/>
    <n v="1627.2156"/>
    <n v="1627.2156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4"/>
    <x v="4"/>
    <x v="4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438.0907999999999"/>
    <n v="1438.4661000000001"/>
    <n v="1462.8431"/>
    <n v="1462.8670999999999"/>
    <n v="1477.4716000000001"/>
    <n v="1477.4956999999999"/>
    <n v="1627.2156"/>
    <n v="1627.2421999999999"/>
    <x v="0"/>
    <x v="0"/>
    <x v="0"/>
    <x v="0"/>
    <n v="1.1013515"/>
    <n v="1.1013515"/>
    <s v="674.43604"/>
    <s v="674.43604"/>
    <n v="0.37530000000015207"/>
    <n v="2.3999999999887223E-2"/>
    <n v="2.4099999999862121E-2"/>
    <n v="2.659999999991669E-2"/>
  </r>
  <r>
    <x v="0"/>
    <s v="P47019060"/>
    <x v="0"/>
    <x v="5"/>
    <x v="5"/>
    <x v="5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438.4661000000001"/>
    <n v="1330.8574000000001"/>
    <n v="1462.8670999999999"/>
    <n v="1353.433"/>
    <n v="1477.4956999999999"/>
    <n v="1366.9673"/>
    <n v="1627.2421999999999"/>
    <n v="1505.5115000000001"/>
    <x v="0"/>
    <x v="0"/>
    <x v="0"/>
    <x v="0"/>
    <n v="1.1013515"/>
    <n v="1.1013515"/>
    <s v="674.43604"/>
    <s v="674.43604"/>
    <n v="-107.6087"/>
    <n v="-109.43409999999994"/>
    <n v="-110.52839999999992"/>
    <n v="-121.73069999999984"/>
  </r>
  <r>
    <x v="0"/>
    <s v="P47019060"/>
    <x v="0"/>
    <x v="6"/>
    <x v="6"/>
    <x v="6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30.8574000000001"/>
    <n v="1337.4951000000001"/>
    <n v="1353.433"/>
    <n v="1359.9748999999999"/>
    <n v="1366.9673"/>
    <n v="1373.5745999999999"/>
    <n v="1505.5115000000001"/>
    <n v="1512.7885000000001"/>
    <x v="0"/>
    <x v="0"/>
    <x v="0"/>
    <x v="0"/>
    <n v="1.1013515"/>
    <n v="1.1013515"/>
    <s v="674.43604"/>
    <s v="674.43604"/>
    <n v="6.6376999999999953"/>
    <n v="6.5418999999999414"/>
    <n v="6.6072999999998956"/>
    <n v="7.2770000000000437"/>
  </r>
  <r>
    <x v="0"/>
    <s v="P47019060"/>
    <x v="0"/>
    <x v="7"/>
    <x v="7"/>
    <x v="7"/>
    <x v="1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8"/>
    <x v="8"/>
    <x v="8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9"/>
    <x v="9"/>
    <x v="9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x v="0"/>
    <s v="P47019060"/>
    <x v="0"/>
    <x v="10"/>
    <x v="10"/>
    <x v="10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37.4951000000001"/>
    <n v="1328.8014000000001"/>
    <n v="1359.9748999999999"/>
    <n v="1351.135"/>
    <n v="1373.5745999999999"/>
    <n v="1364.6464000000001"/>
    <n v="1512.7885000000001"/>
    <n v="1502.9553000000001"/>
    <x v="0"/>
    <x v="0"/>
    <x v="0"/>
    <x v="0"/>
    <n v="1.1013515"/>
    <n v="1.1013515"/>
    <s v="674.43604"/>
    <s v="674.43604"/>
    <n v="-8.6937000000000353"/>
    <n v="-8.8398999999999432"/>
    <n v="-8.9281999999998334"/>
    <n v="-9.8332000000000335"/>
  </r>
  <r>
    <x v="0"/>
    <s v="P47019060"/>
    <x v="0"/>
    <x v="11"/>
    <x v="11"/>
    <x v="11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28.8014000000001"/>
    <n v="1311.1246000000001"/>
    <n v="1351.135"/>
    <n v="1333.1611"/>
    <n v="1364.6464000000001"/>
    <n v="1346.4927"/>
    <n v="1502.9553000000001"/>
    <n v="1482.9618"/>
    <x v="0"/>
    <x v="0"/>
    <x v="0"/>
    <x v="0"/>
    <n v="1.1013515"/>
    <n v="1.1013515"/>
    <s v="674.43604"/>
    <s v="674.43604"/>
    <n v="-17.676799999999957"/>
    <n v="-17.973899999999958"/>
    <n v="-18.153700000000072"/>
    <n v="-19.99350000000004"/>
  </r>
  <r>
    <x v="0"/>
    <s v="P47019060"/>
    <x v="0"/>
    <x v="12"/>
    <x v="12"/>
    <x v="12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11.1246000000001"/>
    <n v="1317.664"/>
    <n v="1333.1611"/>
    <n v="1339.4621999999999"/>
    <n v="1346.4927"/>
    <n v="1352.8568"/>
    <n v="1482.9618"/>
    <n v="1489.9708000000001"/>
    <x v="0"/>
    <x v="0"/>
    <x v="0"/>
    <x v="0"/>
    <n v="1.1013515"/>
    <n v="1.1013515"/>
    <s v="674.43604"/>
    <s v="674.43604"/>
    <n v="6.5393999999998869"/>
    <n v="6.3010999999999058"/>
    <n v="6.3641000000000076"/>
    <n v="7.0090000000000146"/>
  </r>
  <r>
    <x v="0"/>
    <s v="P47019060"/>
    <x v="0"/>
    <x v="13"/>
    <x v="13"/>
    <x v="13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4.43604"/>
    <s v="675.304"/>
    <n v="0"/>
    <n v="0"/>
    <n v="0"/>
    <n v="0"/>
  </r>
  <r>
    <x v="0"/>
    <s v="P47019060"/>
    <x v="0"/>
    <x v="14"/>
    <x v="14"/>
    <x v="14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15"/>
    <x v="15"/>
    <x v="15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16"/>
    <x v="16"/>
    <x v="16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8000000001"/>
    <n v="1489.9707000000001"/>
    <x v="0"/>
    <x v="0"/>
    <x v="0"/>
    <x v="0"/>
    <n v="1.1013515"/>
    <n v="1.1013515"/>
    <s v="675.304"/>
    <s v="675.304"/>
    <n v="0"/>
    <n v="0"/>
    <n v="0"/>
    <n v="-9.9999999974897946E-5"/>
  </r>
  <r>
    <x v="0"/>
    <s v="P47019060"/>
    <x v="0"/>
    <x v="17"/>
    <x v="17"/>
    <x v="17"/>
    <x v="1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7000000001"/>
    <n v="1489.9707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18"/>
    <x v="18"/>
    <x v="18"/>
    <x v="3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7000000001"/>
    <n v="1489.9707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19"/>
    <x v="19"/>
    <x v="19"/>
    <x v="4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17.664"/>
    <n v="1317.664"/>
    <n v="1339.4621999999999"/>
    <n v="1339.4621999999999"/>
    <n v="1352.8568"/>
    <n v="1352.8568"/>
    <n v="1489.9707000000001"/>
    <n v="1489.9707000000001"/>
    <x v="0"/>
    <x v="0"/>
    <x v="0"/>
    <x v="0"/>
    <n v="1.1013515"/>
    <n v="1.1013515"/>
    <s v="675.304"/>
    <s v="675.304"/>
    <n v="0"/>
    <n v="0"/>
    <n v="0"/>
    <n v="0"/>
  </r>
  <r>
    <x v="0"/>
    <s v="P47019060"/>
    <x v="0"/>
    <x v="20"/>
    <x v="20"/>
    <x v="20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17.664"/>
    <n v="1320.5690999999999"/>
    <n v="1339.4621999999999"/>
    <n v="1339.6465000000001"/>
    <n v="1352.8568"/>
    <n v="1353.0429999999999"/>
    <n v="1489.9707000000001"/>
    <n v="1490.1759"/>
    <x v="0"/>
    <x v="0"/>
    <x v="0"/>
    <x v="0"/>
    <n v="1.1013515"/>
    <n v="1.1013515"/>
    <s v="675.304"/>
    <s v="675.304"/>
    <n v="2.9050999999999476"/>
    <n v="0.18430000000012114"/>
    <n v="0.18619999999987158"/>
    <n v="0.20519999999987704"/>
  </r>
  <r>
    <x v="0"/>
    <s v="P47019060"/>
    <x v="0"/>
    <x v="21"/>
    <x v="21"/>
    <x v="21"/>
    <x v="2"/>
    <x v="0"/>
    <x v="0"/>
    <x v="1"/>
    <x v="1"/>
    <x v="1"/>
    <x v="1"/>
    <n v="86.8"/>
    <n v="86.8"/>
    <d v="1980-03-25T00:00:00"/>
    <d v="1980-03-25T00:00:00"/>
    <d v="2020-03-25T00:00:00"/>
    <d v="2020-03-25T00:00:00"/>
    <n v="40"/>
    <n v="40"/>
    <n v="35"/>
    <n v="35"/>
    <x v="1"/>
    <x v="1"/>
    <s v="NA"/>
    <s v="NA"/>
    <x v="0"/>
    <x v="0"/>
    <s v="NA"/>
    <s v="NA"/>
    <x v="1"/>
    <x v="1"/>
    <s v="4.34"/>
    <s v="4.34"/>
    <n v="1320.5690999999999"/>
    <n v="1314.0153"/>
    <n v="1339.6465000000001"/>
    <n v="1345.4819"/>
    <n v="1353.0429999999999"/>
    <n v="1358.9367999999999"/>
    <n v="1490.1759"/>
    <n v="1496.6669999999999"/>
    <x v="0"/>
    <x v="0"/>
    <x v="0"/>
    <x v="0"/>
    <n v="1.1013515"/>
    <n v="1.1013515"/>
    <s v="675.304"/>
    <s v="675.304"/>
    <n v="-6.5537999999999101"/>
    <n v="5.835399999999936"/>
    <n v="5.8938000000000557"/>
    <n v="6.4910999999999603"/>
  </r>
  <r>
    <x v="0"/>
    <s v="P48087321"/>
    <x v="0"/>
    <x v="0"/>
    <x v="0"/>
    <x v="0"/>
    <x v="0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1"/>
    <x v="1"/>
    <x v="1"/>
    <x v="1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2"/>
    <x v="2"/>
    <x v="2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3"/>
    <x v="3"/>
    <x v="3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4"/>
    <x v="4"/>
    <x v="4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94192279999999995"/>
    <n v="0.94216860000000002"/>
    <n v="0.95886402999999998"/>
    <n v="0.9588797"/>
    <n v="0.96845270000000006"/>
    <n v="0.96846849999999995"/>
    <n v="8079.7686000000003"/>
    <n v="8079.7686000000003"/>
    <x v="0"/>
    <x v="0"/>
    <x v="0"/>
    <x v="0"/>
    <n v="1.0690439"/>
    <n v="1.0690439"/>
    <s v="8079.7686"/>
    <s v="8079.7686"/>
    <n v="2.4580000000007374E-4"/>
    <n v="1.5670000000023165E-5"/>
    <n v="1.5799999999899228E-5"/>
    <n v="0"/>
  </r>
  <r>
    <x v="0"/>
    <s v="P48087321"/>
    <x v="0"/>
    <x v="5"/>
    <x v="5"/>
    <x v="5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94216860000000002"/>
    <n v="0.87168690000000004"/>
    <n v="0.9588797"/>
    <n v="0.88714789999999999"/>
    <n v="0.96846849999999995"/>
    <n v="0.89601940000000002"/>
    <n v="8079.7686000000003"/>
    <n v="8079.7686000000003"/>
    <x v="0"/>
    <x v="0"/>
    <x v="0"/>
    <x v="0"/>
    <n v="1.0690439"/>
    <n v="1.0690439"/>
    <s v="8079.7686"/>
    <s v="8079.7686"/>
    <n v="-7.048169999999998E-2"/>
    <n v="-7.1731800000000012E-2"/>
    <n v="-7.2449099999999933E-2"/>
    <n v="0"/>
  </r>
  <r>
    <x v="0"/>
    <s v="P48087321"/>
    <x v="0"/>
    <x v="6"/>
    <x v="6"/>
    <x v="6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87168690000000004"/>
    <n v="0.87603450000000005"/>
    <n v="0.88714789999999999"/>
    <n v="0.89143600000000001"/>
    <n v="0.89601940000000002"/>
    <n v="0.90035032999999998"/>
    <n v="8079.7686000000003"/>
    <n v="8079.7686000000003"/>
    <x v="0"/>
    <x v="0"/>
    <x v="0"/>
    <x v="0"/>
    <n v="1.0690439"/>
    <n v="1.0690439"/>
    <s v="8079.7686"/>
    <s v="8079.7686"/>
    <n v="4.347600000000007E-3"/>
    <n v="4.2881000000000169E-3"/>
    <n v="4.3309299999999551E-3"/>
    <n v="0"/>
  </r>
  <r>
    <x v="0"/>
    <s v="P48087321"/>
    <x v="0"/>
    <x v="7"/>
    <x v="7"/>
    <x v="7"/>
    <x v="1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8"/>
    <x v="8"/>
    <x v="8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9"/>
    <x v="9"/>
    <x v="9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x v="0"/>
    <s v="P48087321"/>
    <x v="0"/>
    <x v="10"/>
    <x v="10"/>
    <x v="10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87603450000000005"/>
    <n v="0.87034029999999996"/>
    <n v="0.89143600000000001"/>
    <n v="0.88564162999999996"/>
    <n v="0.90035032999999998"/>
    <n v="0.89449805000000004"/>
    <n v="8079.7686000000003"/>
    <n v="8079.7686000000003"/>
    <x v="0"/>
    <x v="0"/>
    <x v="0"/>
    <x v="0"/>
    <n v="1.0690439"/>
    <n v="1.0690439"/>
    <s v="8079.7686"/>
    <s v="8079.7686"/>
    <n v="-5.6942000000000936E-3"/>
    <n v="-5.7943700000000486E-3"/>
    <n v="-5.852279999999932E-3"/>
    <n v="0"/>
  </r>
  <r>
    <x v="0"/>
    <s v="P48087321"/>
    <x v="0"/>
    <x v="11"/>
    <x v="11"/>
    <x v="11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87034029999999996"/>
    <n v="0.77510849999999998"/>
    <n v="0.88564162999999996"/>
    <n v="0.78873559999999998"/>
    <n v="0.89449805000000004"/>
    <n v="0.79662299999999997"/>
    <n v="8079.7686000000003"/>
    <n v="8079.7686000000003"/>
    <x v="0"/>
    <x v="0"/>
    <x v="0"/>
    <x v="0"/>
    <n v="1.0690439"/>
    <n v="1.0690439"/>
    <s v="8079.7686"/>
    <s v="8079.7686"/>
    <n v="-9.5231799999999978E-2"/>
    <n v="-9.6906029999999976E-2"/>
    <n v="-9.7875050000000074E-2"/>
    <n v="0"/>
  </r>
  <r>
    <x v="0"/>
    <s v="P48087321"/>
    <x v="0"/>
    <x v="12"/>
    <x v="12"/>
    <x v="12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77510849999999998"/>
    <n v="0.77897439999999996"/>
    <n v="0.78873559999999998"/>
    <n v="0.79246349999999999"/>
    <n v="0.79662299999999997"/>
    <n v="0.80038810000000005"/>
    <n v="8079.7686000000003"/>
    <n v="8079.7686000000003"/>
    <x v="0"/>
    <x v="0"/>
    <x v="0"/>
    <x v="0"/>
    <n v="1.0690439"/>
    <n v="1.0690439"/>
    <s v="8079.7686"/>
    <s v="8079.7686"/>
    <n v="3.8658999999999777E-3"/>
    <n v="3.7279000000000062E-3"/>
    <n v="3.7651000000000767E-3"/>
    <n v="0"/>
  </r>
  <r>
    <x v="0"/>
    <s v="P48087321"/>
    <x v="0"/>
    <x v="13"/>
    <x v="13"/>
    <x v="13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79.7686000000003"/>
    <n v="8090.3163999999997"/>
    <x v="0"/>
    <x v="0"/>
    <x v="0"/>
    <x v="0"/>
    <n v="1.0690439"/>
    <n v="1.0690439"/>
    <s v="8079.7686"/>
    <s v="8090.3164"/>
    <n v="0"/>
    <n v="0"/>
    <n v="0"/>
    <n v="10.54779999999937"/>
  </r>
  <r>
    <x v="0"/>
    <s v="P48087321"/>
    <x v="0"/>
    <x v="14"/>
    <x v="14"/>
    <x v="14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90439"/>
    <n v="1.0676631000000001"/>
    <s v="8090.3164"/>
    <s v="8090.3164"/>
    <n v="0"/>
    <n v="0"/>
    <n v="0"/>
    <n v="0"/>
  </r>
  <r>
    <x v="0"/>
    <s v="P48087321"/>
    <x v="0"/>
    <x v="15"/>
    <x v="15"/>
    <x v="15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16"/>
    <x v="16"/>
    <x v="16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17"/>
    <x v="17"/>
    <x v="17"/>
    <x v="1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18"/>
    <x v="18"/>
    <x v="18"/>
    <x v="3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19"/>
    <x v="19"/>
    <x v="19"/>
    <x v="4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x v="0"/>
    <s v="P48087321"/>
    <x v="0"/>
    <x v="20"/>
    <x v="20"/>
    <x v="20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77897439999999996"/>
    <n v="0.78069180000000005"/>
    <n v="0.79246349999999999"/>
    <n v="0.79257255999999998"/>
    <n v="0.80038810000000005"/>
    <n v="0.80049824999999997"/>
    <n v="8090.3163999999997"/>
    <n v="8090.3163999999997"/>
    <x v="0"/>
    <x v="0"/>
    <x v="0"/>
    <x v="0"/>
    <n v="1.0676631000000001"/>
    <n v="1.0676631000000001"/>
    <s v="8090.3164"/>
    <s v="8090.3164"/>
    <n v="1.7174000000000911E-3"/>
    <n v="1.0905999999999416E-4"/>
    <n v="1.1014999999992003E-4"/>
    <n v="0"/>
  </r>
  <r>
    <x v="0"/>
    <s v="P48087321"/>
    <x v="0"/>
    <x v="21"/>
    <x v="21"/>
    <x v="21"/>
    <x v="2"/>
    <x v="0"/>
    <x v="0"/>
    <x v="1"/>
    <x v="1"/>
    <x v="1"/>
    <x v="1"/>
    <n v="1054.8"/>
    <n v="1054.8"/>
    <d v="1981-02-02T00:00:00"/>
    <d v="1981-02-02T00:00:00"/>
    <d v="2001-02-02T00:00:00"/>
    <d v="2001-02-02T00:00:00"/>
    <n v="20"/>
    <n v="20"/>
    <n v="55"/>
    <n v="55"/>
    <x v="1"/>
    <x v="1"/>
    <s v="NA"/>
    <s v="NA"/>
    <x v="0"/>
    <x v="0"/>
    <s v="NA"/>
    <s v="NA"/>
    <x v="0"/>
    <x v="0"/>
    <s v="8.79"/>
    <s v="8.79"/>
    <n v="0.78069180000000005"/>
    <n v="0.77681739999999999"/>
    <n v="0.79257255999999998"/>
    <n v="0.79602490000000004"/>
    <n v="0.80049824999999997"/>
    <n v="0.80398519999999996"/>
    <n v="8090.3163999999997"/>
    <n v="8090.3163999999997"/>
    <x v="0"/>
    <x v="0"/>
    <x v="0"/>
    <x v="0"/>
    <n v="1.0676631000000001"/>
    <n v="1.0676631000000001"/>
    <s v="8090.3164"/>
    <s v="8090.3164"/>
    <n v="-3.8744000000000556E-3"/>
    <n v="3.4523400000000537E-3"/>
    <n v="3.4869499999999887E-3"/>
    <n v="0"/>
  </r>
  <r>
    <x v="0"/>
    <s v="P48544543"/>
    <x v="0"/>
    <x v="0"/>
    <x v="0"/>
    <x v="0"/>
    <x v="0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21.35103599999999"/>
    <n v="121.35103599999999"/>
    <n v="123.26483"/>
    <n v="123.26483"/>
    <n v="124.49747499999999"/>
    <n v="124.49747499999999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1"/>
    <x v="1"/>
    <x v="1"/>
    <x v="1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21.35103599999999"/>
    <n v="121.35103599999999"/>
    <n v="123.26483"/>
    <n v="123.26483"/>
    <n v="124.49747499999999"/>
    <n v="124.49747499999999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2"/>
    <x v="2"/>
    <x v="2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21.35103599999999"/>
    <n v="121.35103599999999"/>
    <n v="123.26483"/>
    <n v="123.26483"/>
    <n v="124.49747499999999"/>
    <n v="124.49748"/>
    <n v="4916.1059999999998"/>
    <n v="4916.1059999999998"/>
    <x v="0"/>
    <x v="0"/>
    <x v="0"/>
    <x v="0"/>
    <n v="1.0795321"/>
    <n v="1.0795321"/>
    <s v="4916.106"/>
    <s v="4916.106"/>
    <n v="0"/>
    <n v="0"/>
    <n v="5.0000000015870683E-6"/>
    <n v="0"/>
  </r>
  <r>
    <x v="0"/>
    <s v="P48544543"/>
    <x v="0"/>
    <x v="3"/>
    <x v="3"/>
    <x v="3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21.35103599999999"/>
    <n v="121.35103599999999"/>
    <n v="123.26483"/>
    <n v="123.26483"/>
    <n v="124.49748"/>
    <n v="124.49748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4"/>
    <x v="4"/>
    <x v="4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21.35103599999999"/>
    <n v="121.43666"/>
    <n v="123.26483"/>
    <n v="123.27025999999999"/>
    <n v="124.49748"/>
    <n v="124.50297"/>
    <n v="4916.1059999999998"/>
    <n v="4916.1059999999998"/>
    <x v="0"/>
    <x v="0"/>
    <x v="0"/>
    <x v="0"/>
    <n v="1.0795321"/>
    <n v="1.0795321"/>
    <s v="4916.106"/>
    <s v="4916.106"/>
    <n v="8.5624000000009914E-2"/>
    <n v="5.4299999999898318E-3"/>
    <n v="5.4900000000088767E-3"/>
    <n v="0"/>
  </r>
  <r>
    <x v="0"/>
    <s v="P48544543"/>
    <x v="0"/>
    <x v="5"/>
    <x v="5"/>
    <x v="5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21.43666"/>
    <n v="112.352234"/>
    <n v="123.27025999999999"/>
    <n v="114.04867"/>
    <n v="124.50297"/>
    <n v="115.189156"/>
    <n v="4916.1059999999998"/>
    <n v="4916.1059999999998"/>
    <x v="0"/>
    <x v="0"/>
    <x v="0"/>
    <x v="0"/>
    <n v="1.0795321"/>
    <n v="1.0795321"/>
    <s v="4916.106"/>
    <s v="4916.106"/>
    <n v="-9.0844260000000077"/>
    <n v="-9.221589999999992"/>
    <n v="-9.3138140000000078"/>
    <n v="0"/>
  </r>
  <r>
    <x v="0"/>
    <s v="P48544543"/>
    <x v="0"/>
    <x v="6"/>
    <x v="6"/>
    <x v="6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12.352234"/>
    <n v="112.772766"/>
    <n v="114.04867"/>
    <n v="114.48877"/>
    <n v="115.189156"/>
    <n v="115.63366000000001"/>
    <n v="4916.1059999999998"/>
    <n v="4916.1059999999998"/>
    <x v="0"/>
    <x v="0"/>
    <x v="0"/>
    <x v="0"/>
    <n v="1.0795321"/>
    <n v="1.0795321"/>
    <s v="4916.106"/>
    <s v="4916.106"/>
    <n v="0.42053200000000857"/>
    <n v="0.44010000000000105"/>
    <n v="0.44450400000000911"/>
    <n v="0"/>
  </r>
  <r>
    <x v="0"/>
    <s v="P48544543"/>
    <x v="0"/>
    <x v="7"/>
    <x v="7"/>
    <x v="7"/>
    <x v="1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8"/>
    <x v="8"/>
    <x v="8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9"/>
    <x v="9"/>
    <x v="9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x v="0"/>
    <s v="P48544543"/>
    <x v="0"/>
    <x v="10"/>
    <x v="10"/>
    <x v="10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12.772766"/>
    <n v="112.03973999999999"/>
    <n v="114.48877"/>
    <n v="113.74460000000001"/>
    <n v="115.63366000000001"/>
    <n v="114.88204"/>
    <n v="4916.1059999999998"/>
    <n v="4916.1059999999998"/>
    <x v="0"/>
    <x v="0"/>
    <x v="0"/>
    <x v="0"/>
    <n v="1.0795321"/>
    <n v="1.0795321"/>
    <s v="4916.106"/>
    <s v="4916.106"/>
    <n v="-0.7330260000000095"/>
    <n v="-0.74416999999999689"/>
    <n v="-0.75162000000000262"/>
    <n v="0"/>
  </r>
  <r>
    <x v="0"/>
    <s v="P48544543"/>
    <x v="0"/>
    <x v="11"/>
    <x v="11"/>
    <x v="11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12.03973999999999"/>
    <n v="106.76253"/>
    <n v="113.74460000000001"/>
    <n v="108.38708"/>
    <n v="114.88204"/>
    <n v="109.47095"/>
    <n v="4916.1059999999998"/>
    <n v="4916.1059999999998"/>
    <x v="0"/>
    <x v="0"/>
    <x v="0"/>
    <x v="0"/>
    <n v="1.0795321"/>
    <n v="1.0795321"/>
    <s v="4916.106"/>
    <s v="4916.106"/>
    <n v="-5.2772099999999966"/>
    <n v="-5.3575200000000081"/>
    <n v="-5.4110900000000015"/>
    <n v="0"/>
  </r>
  <r>
    <x v="0"/>
    <s v="P48544543"/>
    <x v="0"/>
    <x v="12"/>
    <x v="12"/>
    <x v="12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06.76253"/>
    <n v="107.16213999999999"/>
    <n v="108.38708"/>
    <n v="108.7949"/>
    <n v="109.47095"/>
    <n v="109.88285"/>
    <n v="4916.1059999999998"/>
    <n v="4916.1059999999998"/>
    <x v="0"/>
    <x v="0"/>
    <x v="0"/>
    <x v="0"/>
    <n v="1.0795321"/>
    <n v="1.0795321"/>
    <s v="4916.106"/>
    <s v="4916.106"/>
    <n v="0.39960999999999558"/>
    <n v="0.40782000000000096"/>
    <n v="0.41190000000000282"/>
    <n v="0"/>
  </r>
  <r>
    <x v="0"/>
    <s v="P48544543"/>
    <x v="0"/>
    <x v="13"/>
    <x v="13"/>
    <x v="13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5"/>
    <n v="109.88285"/>
    <n v="4916.1059999999998"/>
    <n v="4922.7049999999999"/>
    <x v="0"/>
    <x v="0"/>
    <x v="0"/>
    <x v="0"/>
    <n v="1.0795321"/>
    <n v="1.0795321"/>
    <s v="4916.106"/>
    <s v="4922.705"/>
    <n v="0"/>
    <n v="0"/>
    <n v="0"/>
    <n v="6.5990000000001601"/>
  </r>
  <r>
    <x v="0"/>
    <s v="P48544543"/>
    <x v="0"/>
    <x v="14"/>
    <x v="14"/>
    <x v="14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5"/>
    <n v="109.88285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15"/>
    <x v="15"/>
    <x v="15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5"/>
    <n v="109.88285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16"/>
    <x v="16"/>
    <x v="16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5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-1.0000000003174137E-5"/>
    <n v="0"/>
  </r>
  <r>
    <x v="0"/>
    <s v="P48544543"/>
    <x v="0"/>
    <x v="17"/>
    <x v="17"/>
    <x v="17"/>
    <x v="1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4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18"/>
    <x v="18"/>
    <x v="18"/>
    <x v="3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4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19"/>
    <x v="19"/>
    <x v="19"/>
    <x v="4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07.16213999999999"/>
    <n v="107.16213999999999"/>
    <n v="108.7949"/>
    <n v="108.7949"/>
    <n v="109.88284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x v="0"/>
    <s v="P48544543"/>
    <x v="0"/>
    <x v="20"/>
    <x v="20"/>
    <x v="20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07.16213999999999"/>
    <n v="107.40479999999999"/>
    <n v="108.7949"/>
    <n v="108.81028000000001"/>
    <n v="109.88284"/>
    <n v="109.89838"/>
    <n v="4922.7049999999999"/>
    <n v="4922.7049999999999"/>
    <x v="0"/>
    <x v="0"/>
    <x v="0"/>
    <x v="0"/>
    <n v="1.0795321"/>
    <n v="1.0795321"/>
    <s v="4922.705"/>
    <s v="4922.705"/>
    <n v="0.24266000000000076"/>
    <n v="1.5380000000007499E-2"/>
    <n v="1.5540000000001442E-2"/>
    <n v="0"/>
  </r>
  <r>
    <x v="0"/>
    <s v="P48544543"/>
    <x v="0"/>
    <x v="21"/>
    <x v="21"/>
    <x v="21"/>
    <x v="2"/>
    <x v="0"/>
    <x v="0"/>
    <x v="0"/>
    <x v="0"/>
    <x v="1"/>
    <x v="1"/>
    <n v="659.88"/>
    <n v="659.88"/>
    <d v="1982-06-26T00:00:00"/>
    <d v="1982-06-26T00:00:00"/>
    <d v="2008-06-26T00:00:00"/>
    <d v="2008-06-26T00:00:00"/>
    <n v="26"/>
    <n v="26"/>
    <n v="49"/>
    <n v="49"/>
    <x v="0"/>
    <x v="0"/>
    <s v="NA"/>
    <s v="NA"/>
    <x v="0"/>
    <x v="0"/>
    <s v="NA"/>
    <s v="NA"/>
    <x v="0"/>
    <x v="0"/>
    <s v="4.23"/>
    <s v="4.23"/>
    <n v="107.40479999999999"/>
    <n v="107.00427999999999"/>
    <n v="108.81028000000001"/>
    <n v="109.190834"/>
    <n v="109.89838"/>
    <n v="110.28274"/>
    <n v="4922.7049999999999"/>
    <n v="4922.7049999999999"/>
    <x v="0"/>
    <x v="0"/>
    <x v="0"/>
    <x v="0"/>
    <n v="1.0795321"/>
    <n v="1.0795321"/>
    <s v="4922.705"/>
    <s v="4922.705"/>
    <n v="-0.40052000000000021"/>
    <n v="0.3805539999999894"/>
    <n v="0.38436000000000092"/>
    <n v="0"/>
  </r>
  <r>
    <x v="0"/>
    <s v="P48783816"/>
    <x v="0"/>
    <x v="0"/>
    <x v="0"/>
    <x v="0"/>
    <x v="0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8.9"/>
    <s v="8.9"/>
    <n v="21209.578000000001"/>
    <n v="21209.578000000001"/>
    <n v="21571.379000000001"/>
    <n v="21571.379000000001"/>
    <n v="21787.092000000001"/>
    <n v="21787.092000000001"/>
    <n v="25674.85"/>
    <n v="25674.85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1"/>
    <x v="1"/>
    <x v="1"/>
    <x v="1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8.9"/>
    <s v="8.9"/>
    <n v="21209.578000000001"/>
    <n v="21209.578000000001"/>
    <n v="21571.379000000001"/>
    <n v="21571.379000000001"/>
    <n v="21787.092000000001"/>
    <n v="21787.092000000001"/>
    <n v="25674.85"/>
    <n v="25674.85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2"/>
    <x v="2"/>
    <x v="2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8.9"/>
    <s v="8.9"/>
    <n v="21209.578000000001"/>
    <n v="21209.578000000001"/>
    <n v="21571.379000000001"/>
    <n v="21571.379000000001"/>
    <n v="21787.092000000001"/>
    <n v="21787.092000000001"/>
    <n v="25674.85"/>
    <n v="25674.851999999999"/>
    <x v="0"/>
    <x v="0"/>
    <x v="0"/>
    <x v="0"/>
    <n v="1.1784432"/>
    <n v="1.1784432"/>
    <s v="18323.676"/>
    <s v="18323.676"/>
    <n v="0"/>
    <n v="0"/>
    <n v="0"/>
    <n v="2.0000000004074536E-3"/>
  </r>
  <r>
    <x v="0"/>
    <s v="P48783816"/>
    <x v="0"/>
    <x v="3"/>
    <x v="3"/>
    <x v="3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8.9"/>
    <s v="8.9"/>
    <n v="21209.578000000001"/>
    <n v="21209.578000000001"/>
    <n v="21571.379000000001"/>
    <n v="21571.379000000001"/>
    <n v="21787.092000000001"/>
    <n v="21787.092000000001"/>
    <n v="25674.851999999999"/>
    <n v="25674.851999999999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4"/>
    <x v="4"/>
    <x v="4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8.9"/>
    <s v="8.9"/>
    <n v="21209.578000000001"/>
    <n v="21224.543000000001"/>
    <n v="21571.379000000001"/>
    <n v="21572.328000000001"/>
    <n v="21787.092000000001"/>
    <n v="21788.05"/>
    <n v="25674.851999999999"/>
    <n v="25675.98"/>
    <x v="0"/>
    <x v="0"/>
    <x v="0"/>
    <x v="0"/>
    <n v="1.1784432"/>
    <n v="1.1784432"/>
    <s v="18323.676"/>
    <s v="18323.676"/>
    <n v="14.965000000000146"/>
    <n v="0.94900000000052387"/>
    <n v="0.95799999999871943"/>
    <n v="1.1280000000006112"/>
  </r>
  <r>
    <x v="0"/>
    <s v="P48783816"/>
    <x v="0"/>
    <x v="5"/>
    <x v="5"/>
    <x v="5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8.9"/>
    <s v="8.9"/>
    <n v="21224.543000000001"/>
    <n v="19640.178"/>
    <n v="21572.328000000001"/>
    <n v="19961.978999999999"/>
    <n v="21788.05"/>
    <n v="20161.598000000002"/>
    <n v="25675.98"/>
    <n v="23759.298999999999"/>
    <x v="0"/>
    <x v="0"/>
    <x v="0"/>
    <x v="0"/>
    <n v="1.1784432"/>
    <n v="1.1784432"/>
    <s v="18323.676"/>
    <s v="18323.676"/>
    <n v="-1584.3650000000016"/>
    <n v="-1610.349000000002"/>
    <n v="-1626.4519999999975"/>
    <n v="-1916.6810000000005"/>
  </r>
  <r>
    <x v="0"/>
    <s v="P48783816"/>
    <x v="0"/>
    <x v="6"/>
    <x v="6"/>
    <x v="6"/>
    <x v="2"/>
    <x v="0"/>
    <x v="0"/>
    <x v="3"/>
    <x v="3"/>
    <x v="2"/>
    <x v="2"/>
    <n v="3043.8"/>
    <n v="3043.8"/>
    <d v="1991-11-14T00:00:00"/>
    <d v="1991-11-14T00:00:00"/>
    <d v="2025-01-01T00:00:00"/>
    <d v="2025-01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640.178"/>
    <n v="19713.689999999999"/>
    <n v="19961.978999999999"/>
    <n v="20039.011999999999"/>
    <n v="20161.598000000002"/>
    <n v="20239.401999999998"/>
    <n v="23759.298999999999"/>
    <n v="23850.986000000001"/>
    <x v="0"/>
    <x v="0"/>
    <x v="0"/>
    <x v="0"/>
    <n v="1.1784432"/>
    <n v="1.1784432"/>
    <s v="18323.676"/>
    <s v="18323.676"/>
    <n v="73.511999999998807"/>
    <n v="77.032999999999447"/>
    <n v="77.803999999996449"/>
    <n v="91.687000000001717"/>
  </r>
  <r>
    <x v="0"/>
    <s v="P48783816"/>
    <x v="0"/>
    <x v="7"/>
    <x v="7"/>
    <x v="7"/>
    <x v="1"/>
    <x v="0"/>
    <x v="2"/>
    <x v="3"/>
    <x v="3"/>
    <x v="2"/>
    <x v="2"/>
    <n v="3043.8"/>
    <n v="3043.8"/>
    <d v="1991-11-14T00:00:00"/>
    <d v="1991-11-14T00:00:00"/>
    <d v="2025-01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713.689999999999"/>
    <n v="19713.689999999999"/>
    <n v="20039.011999999999"/>
    <n v="20039.011999999999"/>
    <n v="20239.401999999998"/>
    <n v="20239.401999999998"/>
    <n v="23850.986000000001"/>
    <n v="23850.986000000001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8"/>
    <x v="8"/>
    <x v="8"/>
    <x v="2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713.689999999999"/>
    <n v="19713.689999999999"/>
    <n v="20039.011999999999"/>
    <n v="20039.011999999999"/>
    <n v="20239.401999999998"/>
    <n v="20239.401999999998"/>
    <n v="23850.986000000001"/>
    <n v="23850.986000000001"/>
    <x v="0"/>
    <x v="0"/>
    <x v="0"/>
    <x v="0"/>
    <n v="1.1784432"/>
    <n v="1.1784432"/>
    <s v="18323.676"/>
    <s v="18323.676"/>
    <n v="0"/>
    <n v="0"/>
    <n v="0"/>
    <n v="0"/>
  </r>
  <r>
    <x v="0"/>
    <s v="P48783816"/>
    <x v="0"/>
    <x v="9"/>
    <x v="9"/>
    <x v="9"/>
    <x v="2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713.689999999999"/>
    <n v="19722.592000000001"/>
    <n v="20039.011999999999"/>
    <n v="20047.916000000001"/>
    <n v="20239.401999999998"/>
    <n v="20248.395"/>
    <n v="23850.986000000001"/>
    <n v="23861.583999999999"/>
    <x v="0"/>
    <x v="0"/>
    <x v="0"/>
    <x v="0"/>
    <n v="1.1784432"/>
    <n v="1.1784432"/>
    <s v="18323.676"/>
    <s v="18323.676"/>
    <n v="8.9020000000018626"/>
    <n v="8.9040000000022701"/>
    <n v="8.9930000000022119"/>
    <n v="10.597999999998137"/>
  </r>
  <r>
    <x v="0"/>
    <s v="P48783816"/>
    <x v="0"/>
    <x v="10"/>
    <x v="10"/>
    <x v="10"/>
    <x v="2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722.592000000001"/>
    <n v="19594.395"/>
    <n v="20047.916000000001"/>
    <n v="19917.603999999999"/>
    <n v="20248.395"/>
    <n v="20116.78"/>
    <n v="23861.583999999999"/>
    <n v="23706.48"/>
    <x v="0"/>
    <x v="0"/>
    <x v="0"/>
    <x v="0"/>
    <n v="1.1784432"/>
    <n v="1.1784432"/>
    <s v="18323.676"/>
    <s v="18323.676"/>
    <n v="-128.19700000000012"/>
    <n v="-130.31200000000172"/>
    <n v="-131.6150000000016"/>
    <n v="-155.10399999999936"/>
  </r>
  <r>
    <x v="0"/>
    <s v="P48783816"/>
    <x v="0"/>
    <x v="11"/>
    <x v="11"/>
    <x v="11"/>
    <x v="2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594.395"/>
    <n v="19580.754000000001"/>
    <n v="19917.603999999999"/>
    <n v="19903.736000000001"/>
    <n v="20116.78"/>
    <n v="20102.773000000001"/>
    <n v="23706.48"/>
    <n v="23689.976999999999"/>
    <x v="0"/>
    <x v="0"/>
    <x v="0"/>
    <x v="0"/>
    <n v="1.1784432"/>
    <n v="1.1784432"/>
    <s v="18323.676"/>
    <s v="18323.676"/>
    <n v="-13.640999999999622"/>
    <n v="-13.867999999998574"/>
    <n v="-14.006999999997788"/>
    <n v="-16.503000000000611"/>
  </r>
  <r>
    <x v="0"/>
    <s v="P48783816"/>
    <x v="0"/>
    <x v="12"/>
    <x v="12"/>
    <x v="12"/>
    <x v="2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580.754000000001"/>
    <n v="19654.044999999998"/>
    <n v="19903.736000000001"/>
    <n v="19978.627"/>
    <n v="20102.773000000001"/>
    <n v="20178.412"/>
    <n v="23689.976999999999"/>
    <n v="23779.115000000002"/>
    <x v="0"/>
    <x v="0"/>
    <x v="0"/>
    <x v="0"/>
    <n v="1.1784432"/>
    <n v="1.1784432"/>
    <s v="18323.676"/>
    <s v="18323.676"/>
    <n v="73.290999999997439"/>
    <n v="74.890999999999622"/>
    <n v="75.638999999999214"/>
    <n v="89.138000000002648"/>
  </r>
  <r>
    <x v="0"/>
    <s v="P48783816"/>
    <x v="0"/>
    <x v="13"/>
    <x v="13"/>
    <x v="13"/>
    <x v="2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23.676"/>
    <s v="18354.115"/>
    <n v="0"/>
    <n v="0"/>
    <n v="0"/>
    <n v="0"/>
  </r>
  <r>
    <x v="0"/>
    <s v="P48783816"/>
    <x v="0"/>
    <x v="14"/>
    <x v="14"/>
    <x v="14"/>
    <x v="2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15"/>
    <x v="15"/>
    <x v="15"/>
    <x v="2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16"/>
    <x v="16"/>
    <x v="16"/>
    <x v="2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2"/>
    <n v="20178.414000000001"/>
    <n v="23779.115000000002"/>
    <n v="23779.113000000001"/>
    <x v="0"/>
    <x v="0"/>
    <x v="0"/>
    <x v="0"/>
    <n v="1.1784432"/>
    <n v="1.1784432"/>
    <s v="18354.115"/>
    <s v="18354.115"/>
    <n v="0"/>
    <n v="0"/>
    <n v="2.0000000004074536E-3"/>
    <n v="-2.0000000004074536E-3"/>
  </r>
  <r>
    <x v="0"/>
    <s v="P48783816"/>
    <x v="0"/>
    <x v="17"/>
    <x v="17"/>
    <x v="17"/>
    <x v="1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4000000001"/>
    <n v="20178.414000000001"/>
    <n v="23779.113000000001"/>
    <n v="23779.113000000001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18"/>
    <x v="18"/>
    <x v="18"/>
    <x v="3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4000000001"/>
    <n v="20178.414000000001"/>
    <n v="23779.113000000001"/>
    <n v="23779.113000000001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19"/>
    <x v="19"/>
    <x v="19"/>
    <x v="4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654.044999999998"/>
    <n v="19654.044999999998"/>
    <n v="19978.627"/>
    <n v="19978.627"/>
    <n v="20178.414000000001"/>
    <n v="20178.414000000001"/>
    <n v="23779.113000000001"/>
    <n v="23779.113000000001"/>
    <x v="0"/>
    <x v="0"/>
    <x v="0"/>
    <x v="0"/>
    <n v="1.1784432"/>
    <n v="1.1784432"/>
    <s v="18354.115"/>
    <s v="18354.115"/>
    <n v="0"/>
    <n v="0"/>
    <n v="0"/>
    <n v="0"/>
  </r>
  <r>
    <x v="0"/>
    <s v="P48783816"/>
    <x v="0"/>
    <x v="20"/>
    <x v="20"/>
    <x v="20"/>
    <x v="2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654.044999999998"/>
    <n v="19707.418000000001"/>
    <n v="19978.627"/>
    <n v="19990.32"/>
    <n v="20178.414000000001"/>
    <n v="20190.224999999999"/>
    <n v="23779.113000000001"/>
    <n v="23793.030999999999"/>
    <x v="0"/>
    <x v="0"/>
    <x v="0"/>
    <x v="0"/>
    <n v="1.1784432"/>
    <n v="1.1784432"/>
    <s v="18354.115"/>
    <s v="18354.115"/>
    <n v="53.373000000003231"/>
    <n v="11.692999999999302"/>
    <n v="11.810999999997875"/>
    <n v="13.917999999997846"/>
  </r>
  <r>
    <x v="0"/>
    <s v="P48783816"/>
    <x v="0"/>
    <x v="21"/>
    <x v="21"/>
    <x v="21"/>
    <x v="2"/>
    <x v="2"/>
    <x v="2"/>
    <x v="3"/>
    <x v="3"/>
    <x v="2"/>
    <x v="2"/>
    <n v="3043.8"/>
    <n v="3043.8"/>
    <d v="1991-11-14T00:00:00"/>
    <d v="1991-11-14T00:00:00"/>
    <d v="2025-02-01T00:00:00"/>
    <d v="2025-02-01T00:00:00"/>
    <n v="57"/>
    <n v="57"/>
    <n v="18"/>
    <n v="18"/>
    <x v="0"/>
    <x v="0"/>
    <s v="NA"/>
    <s v="NA"/>
    <x v="0"/>
    <x v="0"/>
    <s v="NA"/>
    <s v="NA"/>
    <x v="0"/>
    <x v="0"/>
    <s v="8.9"/>
    <s v="8.9"/>
    <n v="19707.418000000001"/>
    <n v="19633.93"/>
    <n v="19990.32"/>
    <n v="20060.236000000001"/>
    <n v="20190.224999999999"/>
    <n v="20260.838"/>
    <n v="23793.030999999999"/>
    <n v="23876.245999999999"/>
    <x v="0"/>
    <x v="0"/>
    <x v="0"/>
    <x v="0"/>
    <n v="1.1784432"/>
    <n v="1.1784432"/>
    <s v="18354.115"/>
    <s v="18354.115"/>
    <n v="-73.488000000001193"/>
    <n v="69.916000000001077"/>
    <n v="70.613000000001193"/>
    <n v="83.215000000000146"/>
  </r>
  <r>
    <x v="0"/>
    <s v="P48918687"/>
    <x v="0"/>
    <x v="0"/>
    <x v="0"/>
    <x v="0"/>
    <x v="0"/>
    <x v="0"/>
    <x v="0"/>
    <x v="0"/>
    <x v="0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9440.544999999998"/>
    <n v="19440.544999999998"/>
    <n v="19742.439999999999"/>
    <n v="19742.439999999999"/>
    <n v="19939.863000000001"/>
    <n v="19939.863000000001"/>
    <n v="22463.724999999999"/>
    <n v="22463.724999999999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1"/>
    <x v="1"/>
    <x v="1"/>
    <x v="1"/>
    <x v="0"/>
    <x v="0"/>
    <x v="0"/>
    <x v="0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9440.544999999998"/>
    <n v="19440.544999999998"/>
    <n v="19742.439999999999"/>
    <n v="19742.439999999999"/>
    <n v="19939.863000000001"/>
    <n v="19939.863000000001"/>
    <n v="22463.724999999999"/>
    <n v="22463.724999999999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2"/>
    <x v="2"/>
    <x v="2"/>
    <x v="2"/>
    <x v="0"/>
    <x v="0"/>
    <x v="0"/>
    <x v="0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9440.544999999998"/>
    <n v="19440.544999999998"/>
    <n v="19742.439999999999"/>
    <n v="19742.439999999999"/>
    <n v="19939.863000000001"/>
    <n v="19939.863000000001"/>
    <n v="22463.724999999999"/>
    <n v="22463.723000000002"/>
    <x v="0"/>
    <x v="0"/>
    <x v="0"/>
    <x v="0"/>
    <n v="1.1265736"/>
    <n v="1.1265736"/>
    <s v="10631.628"/>
    <s v="10631.628"/>
    <n v="0"/>
    <n v="0"/>
    <n v="0"/>
    <n v="-1.9999999967694748E-3"/>
  </r>
  <r>
    <x v="0"/>
    <s v="P48918687"/>
    <x v="0"/>
    <x v="3"/>
    <x v="3"/>
    <x v="3"/>
    <x v="2"/>
    <x v="0"/>
    <x v="0"/>
    <x v="0"/>
    <x v="0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9440.544999999998"/>
    <n v="19440.544999999998"/>
    <n v="19742.439999999999"/>
    <n v="19742.439999999999"/>
    <n v="19939.863000000001"/>
    <n v="19939.863000000001"/>
    <n v="22463.723000000002"/>
    <n v="22463.723000000002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4"/>
    <x v="4"/>
    <x v="4"/>
    <x v="2"/>
    <x v="0"/>
    <x v="0"/>
    <x v="0"/>
    <x v="0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9440.544999999998"/>
    <n v="19454.261999999999"/>
    <n v="19742.439999999999"/>
    <n v="19743.309000000001"/>
    <n v="19939.863000000001"/>
    <n v="19940.741999999998"/>
    <n v="22463.723000000002"/>
    <n v="22464.71"/>
    <x v="0"/>
    <x v="0"/>
    <x v="0"/>
    <x v="0"/>
    <n v="1.1265736"/>
    <n v="1.1265736"/>
    <s v="10631.628"/>
    <s v="10631.628"/>
    <n v="13.717000000000553"/>
    <n v="0.86900000000241562"/>
    <n v="0.87899999999717693"/>
    <n v="0.98699999999735155"/>
  </r>
  <r>
    <x v="0"/>
    <s v="P48918687"/>
    <x v="0"/>
    <x v="5"/>
    <x v="5"/>
    <x v="5"/>
    <x v="2"/>
    <x v="0"/>
    <x v="0"/>
    <x v="0"/>
    <x v="0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9454.261999999999"/>
    <n v="18000.773000000001"/>
    <n v="19743.309000000001"/>
    <n v="18268.217000000001"/>
    <n v="19940.741999999998"/>
    <n v="18450.898000000001"/>
    <n v="22464.71"/>
    <n v="20786.294999999998"/>
    <x v="0"/>
    <x v="0"/>
    <x v="0"/>
    <x v="0"/>
    <n v="1.1265736"/>
    <n v="1.1265736"/>
    <s v="10631.628"/>
    <s v="10631.628"/>
    <n v="-1453.4889999999978"/>
    <n v="-1475.0920000000006"/>
    <n v="-1489.8439999999973"/>
    <n v="-1678.4150000000009"/>
  </r>
  <r>
    <x v="0"/>
    <s v="P48918687"/>
    <x v="0"/>
    <x v="6"/>
    <x v="6"/>
    <x v="6"/>
    <x v="2"/>
    <x v="0"/>
    <x v="0"/>
    <x v="0"/>
    <x v="0"/>
    <x v="2"/>
    <x v="2"/>
    <n v="1446.48"/>
    <n v="1446.48"/>
    <d v="1982-11-17T00:00:00"/>
    <d v="1982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8000.773000000001"/>
    <n v="18068.150000000001"/>
    <n v="18268.217000000001"/>
    <n v="18338.713"/>
    <n v="18450.898000000001"/>
    <n v="18522.099999999999"/>
    <n v="20786.294999999998"/>
    <n v="20866.508000000002"/>
    <x v="0"/>
    <x v="0"/>
    <x v="0"/>
    <x v="0"/>
    <n v="1.1265736"/>
    <n v="1.1265736"/>
    <s v="10631.628"/>
    <s v="10631.628"/>
    <n v="67.377000000000407"/>
    <n v="70.495999999999185"/>
    <n v="71.201999999997497"/>
    <n v="80.213000000003376"/>
  </r>
  <r>
    <x v="0"/>
    <s v="P48918687"/>
    <x v="0"/>
    <x v="7"/>
    <x v="7"/>
    <x v="7"/>
    <x v="1"/>
    <x v="0"/>
    <x v="2"/>
    <x v="0"/>
    <x v="0"/>
    <x v="2"/>
    <x v="2"/>
    <n v="1446.48"/>
    <n v="1446.48"/>
    <d v="1982-11-17T00:00:00"/>
    <d v="1982-11-17T00:00:00"/>
    <d v="2025-01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8068.150000000001"/>
    <n v="18068.150000000001"/>
    <n v="18338.713"/>
    <n v="18338.713"/>
    <n v="18522.099999999999"/>
    <n v="18522.099999999999"/>
    <n v="20866.508000000002"/>
    <n v="20866.508000000002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8"/>
    <x v="8"/>
    <x v="8"/>
    <x v="2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8068.150000000001"/>
    <n v="18068.150000000001"/>
    <n v="18338.713"/>
    <n v="18338.713"/>
    <n v="18522.099999999999"/>
    <n v="18522.099999999999"/>
    <n v="20866.508000000002"/>
    <n v="20866.508000000002"/>
    <x v="0"/>
    <x v="0"/>
    <x v="0"/>
    <x v="0"/>
    <n v="1.1265736"/>
    <n v="1.1265736"/>
    <s v="10631.628"/>
    <s v="10631.628"/>
    <n v="0"/>
    <n v="0"/>
    <n v="0"/>
    <n v="0"/>
  </r>
  <r>
    <x v="0"/>
    <s v="P48918687"/>
    <x v="0"/>
    <x v="9"/>
    <x v="9"/>
    <x v="9"/>
    <x v="2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8068.150000000001"/>
    <n v="18073.055"/>
    <n v="18338.713"/>
    <n v="18343.616999999998"/>
    <n v="18522.099999999999"/>
    <n v="18527.053"/>
    <n v="20866.508000000002"/>
    <n v="20872.088"/>
    <x v="0"/>
    <x v="0"/>
    <x v="0"/>
    <x v="0"/>
    <n v="1.1265736"/>
    <n v="1.1265736"/>
    <s v="10631.628"/>
    <s v="10631.628"/>
    <n v="4.9049999999988358"/>
    <n v="4.9039999999986321"/>
    <n v="4.9530000000013388"/>
    <n v="5.5799999999981083"/>
  </r>
  <r>
    <x v="0"/>
    <s v="P48918687"/>
    <x v="0"/>
    <x v="10"/>
    <x v="10"/>
    <x v="10"/>
    <x v="2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8073.055"/>
    <n v="17955.580000000002"/>
    <n v="18343.616999999998"/>
    <n v="18224.384999999998"/>
    <n v="18527.053"/>
    <n v="18406.629000000001"/>
    <n v="20872.088"/>
    <n v="20736.419999999998"/>
    <x v="0"/>
    <x v="0"/>
    <x v="0"/>
    <x v="0"/>
    <n v="1.1265736"/>
    <n v="1.1265736"/>
    <s v="10631.628"/>
    <s v="10631.628"/>
    <n v="-117.47499999999854"/>
    <n v="-119.23199999999997"/>
    <n v="-120.42399999999907"/>
    <n v="-135.66800000000148"/>
  </r>
  <r>
    <x v="0"/>
    <s v="P48918687"/>
    <x v="0"/>
    <x v="11"/>
    <x v="11"/>
    <x v="11"/>
    <x v="2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7955.580000000002"/>
    <n v="17880.623"/>
    <n v="18224.384999999998"/>
    <n v="18148.305"/>
    <n v="18406.629000000001"/>
    <n v="18329.787"/>
    <n v="20736.419999999998"/>
    <n v="20649.853999999999"/>
    <x v="0"/>
    <x v="0"/>
    <x v="0"/>
    <x v="0"/>
    <n v="1.1265736"/>
    <n v="1.1265736"/>
    <s v="10631.628"/>
    <s v="10631.628"/>
    <n v="-74.957000000002154"/>
    <n v="-76.079999999998108"/>
    <n v="-76.842000000000553"/>
    <n v="-86.565999999998894"/>
  </r>
  <r>
    <x v="0"/>
    <s v="P48918687"/>
    <x v="0"/>
    <x v="12"/>
    <x v="12"/>
    <x v="12"/>
    <x v="2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7880.623"/>
    <n v="17947.55"/>
    <n v="18148.305"/>
    <n v="18216.59"/>
    <n v="18329.787"/>
    <n v="18398.756000000001"/>
    <n v="20649.853999999999"/>
    <n v="20727.55"/>
    <x v="0"/>
    <x v="0"/>
    <x v="0"/>
    <x v="0"/>
    <n v="1.1265736"/>
    <n v="1.1265736"/>
    <s v="10631.628"/>
    <s v="10631.628"/>
    <n v="66.92699999999968"/>
    <n v="68.284999999999854"/>
    <n v="68.96900000000096"/>
    <n v="77.695999999999913"/>
  </r>
  <r>
    <x v="0"/>
    <s v="P48918687"/>
    <x v="0"/>
    <x v="13"/>
    <x v="13"/>
    <x v="13"/>
    <x v="2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31.628"/>
    <s v="10646.093"/>
    <n v="0"/>
    <n v="0"/>
    <n v="0"/>
    <n v="0"/>
  </r>
  <r>
    <x v="0"/>
    <s v="P48918687"/>
    <x v="0"/>
    <x v="14"/>
    <x v="14"/>
    <x v="14"/>
    <x v="2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15"/>
    <x v="15"/>
    <x v="15"/>
    <x v="2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16"/>
    <x v="16"/>
    <x v="16"/>
    <x v="2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"/>
    <n v="20727.553"/>
    <x v="0"/>
    <x v="0"/>
    <x v="0"/>
    <x v="0"/>
    <n v="1.1265736"/>
    <n v="1.1265736"/>
    <s v="10646.093"/>
    <s v="10646.093"/>
    <n v="0"/>
    <n v="0"/>
    <n v="0"/>
    <n v="3.0000000006111804E-3"/>
  </r>
  <r>
    <x v="0"/>
    <s v="P48918687"/>
    <x v="0"/>
    <x v="17"/>
    <x v="17"/>
    <x v="17"/>
    <x v="1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3"/>
    <n v="20727.553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18"/>
    <x v="18"/>
    <x v="18"/>
    <x v="3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3"/>
    <n v="20727.553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19"/>
    <x v="19"/>
    <x v="19"/>
    <x v="4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7947.55"/>
    <n v="17947.55"/>
    <n v="18216.59"/>
    <n v="18216.59"/>
    <n v="18398.756000000001"/>
    <n v="18398.756000000001"/>
    <n v="20727.553"/>
    <n v="20727.553"/>
    <x v="0"/>
    <x v="0"/>
    <x v="0"/>
    <x v="0"/>
    <n v="1.1265736"/>
    <n v="1.1265736"/>
    <s v="10646.093"/>
    <s v="10646.093"/>
    <n v="0"/>
    <n v="0"/>
    <n v="0"/>
    <n v="0"/>
  </r>
  <r>
    <x v="0"/>
    <s v="P48918687"/>
    <x v="0"/>
    <x v="20"/>
    <x v="20"/>
    <x v="20"/>
    <x v="2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7947.55"/>
    <n v="17993.078000000001"/>
    <n v="18216.59"/>
    <n v="18224.053"/>
    <n v="18398.756000000001"/>
    <n v="18406.293000000001"/>
    <n v="20727.553"/>
    <n v="20736.043000000001"/>
    <x v="0"/>
    <x v="0"/>
    <x v="0"/>
    <x v="0"/>
    <n v="1.1265736"/>
    <n v="1.1265736"/>
    <s v="10646.093"/>
    <s v="10646.093"/>
    <n v="45.528000000002066"/>
    <n v="7.4629999999997381"/>
    <n v="7.5370000000002619"/>
    <n v="8.4900000000016007"/>
  </r>
  <r>
    <x v="0"/>
    <s v="P48918687"/>
    <x v="0"/>
    <x v="21"/>
    <x v="21"/>
    <x v="21"/>
    <x v="2"/>
    <x v="2"/>
    <x v="2"/>
    <x v="0"/>
    <x v="0"/>
    <x v="2"/>
    <x v="2"/>
    <n v="1446.48"/>
    <n v="1446.48"/>
    <d v="1982-11-17T00:00:00"/>
    <d v="1982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4.92"/>
    <s v="4.92"/>
    <n v="17993.078000000001"/>
    <n v="17925.98"/>
    <n v="18224.053"/>
    <n v="18287.79"/>
    <n v="18406.293000000001"/>
    <n v="18470.668000000001"/>
    <n v="20736.043000000001"/>
    <n v="20808.565999999999"/>
    <x v="0"/>
    <x v="0"/>
    <x v="0"/>
    <x v="0"/>
    <n v="1.1265736"/>
    <n v="1.1265736"/>
    <s v="10646.093"/>
    <s v="10646.093"/>
    <n v="-67.098000000001775"/>
    <n v="63.73700000000099"/>
    <n v="64.375"/>
    <n v="72.52299999999741"/>
  </r>
  <r>
    <x v="0"/>
    <s v="P50320961"/>
    <x v="0"/>
    <x v="0"/>
    <x v="0"/>
    <x v="0"/>
    <x v="0"/>
    <x v="0"/>
    <x v="0"/>
    <x v="1"/>
    <x v="1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4586.268"/>
    <n v="24586.268"/>
    <n v="25055.77"/>
    <n v="25055.77"/>
    <n v="25306.328000000001"/>
    <n v="25306.328000000001"/>
    <n v="29306.562000000002"/>
    <n v="29306.562000000002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1"/>
    <x v="1"/>
    <x v="1"/>
    <x v="1"/>
    <x v="0"/>
    <x v="0"/>
    <x v="1"/>
    <x v="1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4586.268"/>
    <n v="24586.268"/>
    <n v="25055.77"/>
    <n v="25055.77"/>
    <n v="25306.328000000001"/>
    <n v="25306.328000000001"/>
    <n v="29306.562000000002"/>
    <n v="29306.562000000002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2"/>
    <x v="2"/>
    <x v="2"/>
    <x v="2"/>
    <x v="0"/>
    <x v="0"/>
    <x v="1"/>
    <x v="1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4586.268"/>
    <n v="24586.268"/>
    <n v="25055.77"/>
    <n v="25055.77"/>
    <n v="25306.328000000001"/>
    <n v="25306.326000000001"/>
    <n v="29306.562000000002"/>
    <n v="29306.560000000001"/>
    <x v="0"/>
    <x v="0"/>
    <x v="0"/>
    <x v="0"/>
    <n v="1.1580725000000001"/>
    <n v="1.1580725000000001"/>
    <s v="6392.621"/>
    <s v="6392.621"/>
    <n v="0"/>
    <n v="0"/>
    <n v="-2.0000000004074536E-3"/>
    <n v="-2.0000000004074536E-3"/>
  </r>
  <r>
    <x v="0"/>
    <s v="P50320961"/>
    <x v="0"/>
    <x v="3"/>
    <x v="3"/>
    <x v="3"/>
    <x v="2"/>
    <x v="0"/>
    <x v="0"/>
    <x v="1"/>
    <x v="1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4586.268"/>
    <n v="24586.268"/>
    <n v="25055.77"/>
    <n v="25055.77"/>
    <n v="25306.326000000001"/>
    <n v="25306.326000000001"/>
    <n v="29306.560000000001"/>
    <n v="29306.560000000001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4"/>
    <x v="4"/>
    <x v="4"/>
    <x v="2"/>
    <x v="0"/>
    <x v="0"/>
    <x v="1"/>
    <x v="1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4586.268"/>
    <n v="24592.684000000001"/>
    <n v="25055.77"/>
    <n v="25056.178"/>
    <n v="25306.326000000001"/>
    <n v="25306.74"/>
    <n v="29306.560000000001"/>
    <n v="29307.037"/>
    <x v="0"/>
    <x v="0"/>
    <x v="0"/>
    <x v="0"/>
    <n v="1.1580725000000001"/>
    <n v="1.1580725000000001"/>
    <s v="6392.621"/>
    <s v="6392.621"/>
    <n v="6.4160000000010768"/>
    <n v="0.40799999999944703"/>
    <n v="0.41400000000066939"/>
    <n v="0.47699999999895226"/>
  </r>
  <r>
    <x v="0"/>
    <s v="P50320961"/>
    <x v="0"/>
    <x v="5"/>
    <x v="5"/>
    <x v="5"/>
    <x v="2"/>
    <x v="0"/>
    <x v="0"/>
    <x v="1"/>
    <x v="1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4592.684000000001"/>
    <n v="22753.945"/>
    <n v="25056.178"/>
    <n v="23182.776999999998"/>
    <n v="25306.74"/>
    <n v="23414.605"/>
    <n v="29307.037"/>
    <n v="27115.809000000001"/>
    <x v="0"/>
    <x v="0"/>
    <x v="0"/>
    <x v="0"/>
    <n v="1.1580725000000001"/>
    <n v="1.1580725000000001"/>
    <s v="6392.621"/>
    <s v="6392.621"/>
    <n v="-1838.7390000000014"/>
    <n v="-1873.4010000000017"/>
    <n v="-1892.135000000002"/>
    <n v="-2191.2279999999992"/>
  </r>
  <r>
    <x v="0"/>
    <s v="P50320961"/>
    <x v="0"/>
    <x v="6"/>
    <x v="6"/>
    <x v="6"/>
    <x v="2"/>
    <x v="0"/>
    <x v="0"/>
    <x v="1"/>
    <x v="1"/>
    <x v="2"/>
    <x v="2"/>
    <n v="897.84"/>
    <n v="897.84"/>
    <d v="1984-08-06T00:00:00"/>
    <d v="1984-08-06T00:00:00"/>
    <d v="2025-01-01T00:00:00"/>
    <d v="2025-01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753.945"/>
    <n v="22867.432000000001"/>
    <n v="23182.776999999998"/>
    <n v="23294.833999999999"/>
    <n v="23414.605"/>
    <n v="23527.780999999999"/>
    <n v="27115.809000000001"/>
    <n v="27246.877"/>
    <x v="0"/>
    <x v="0"/>
    <x v="0"/>
    <x v="0"/>
    <n v="1.1580725000000001"/>
    <n v="1.1580725000000001"/>
    <s v="6392.621"/>
    <s v="6392.621"/>
    <n v="113.48700000000099"/>
    <n v="112.0570000000007"/>
    <n v="113.17599999999948"/>
    <n v="131.0679999999993"/>
  </r>
  <r>
    <x v="0"/>
    <s v="P50320961"/>
    <x v="0"/>
    <x v="7"/>
    <x v="7"/>
    <x v="7"/>
    <x v="1"/>
    <x v="0"/>
    <x v="2"/>
    <x v="1"/>
    <x v="1"/>
    <x v="2"/>
    <x v="2"/>
    <n v="897.84"/>
    <n v="897.84"/>
    <d v="1984-08-06T00:00:00"/>
    <d v="1984-08-06T00:00:00"/>
    <d v="2025-01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67.432000000001"/>
    <n v="22867.432000000001"/>
    <n v="23294.833999999999"/>
    <n v="23294.833999999999"/>
    <n v="23527.780999999999"/>
    <n v="23527.780999999999"/>
    <n v="27246.877"/>
    <n v="27246.877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8"/>
    <x v="8"/>
    <x v="8"/>
    <x v="2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67.432000000001"/>
    <n v="22867.432000000001"/>
    <n v="23294.833999999999"/>
    <n v="23294.833999999999"/>
    <n v="23527.780999999999"/>
    <n v="23527.780999999999"/>
    <n v="27246.877"/>
    <n v="27246.877"/>
    <x v="0"/>
    <x v="0"/>
    <x v="0"/>
    <x v="0"/>
    <n v="1.1580725000000001"/>
    <n v="1.1580725000000001"/>
    <s v="6392.621"/>
    <s v="6392.621"/>
    <n v="0"/>
    <n v="0"/>
    <n v="0"/>
    <n v="0"/>
  </r>
  <r>
    <x v="0"/>
    <s v="P50320961"/>
    <x v="0"/>
    <x v="9"/>
    <x v="9"/>
    <x v="9"/>
    <x v="2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67.432000000001"/>
    <n v="22870.018"/>
    <n v="23294.833999999999"/>
    <n v="23297.418000000001"/>
    <n v="23527.780999999999"/>
    <n v="23530.393"/>
    <n v="27246.877"/>
    <n v="27249.898000000001"/>
    <x v="0"/>
    <x v="0"/>
    <x v="0"/>
    <x v="0"/>
    <n v="1.1580725000000001"/>
    <n v="1.1580725000000001"/>
    <s v="6392.621"/>
    <s v="6392.621"/>
    <n v="2.5859999999993306"/>
    <n v="2.5840000000025611"/>
    <n v="2.6120000000009895"/>
    <n v="3.0210000000006403"/>
  </r>
  <r>
    <x v="0"/>
    <s v="P50320961"/>
    <x v="0"/>
    <x v="10"/>
    <x v="10"/>
    <x v="10"/>
    <x v="2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70.018"/>
    <n v="22721.361000000001"/>
    <n v="23297.418000000001"/>
    <n v="23145.986000000001"/>
    <n v="23530.393"/>
    <n v="23377.445"/>
    <n v="27249.898000000001"/>
    <n v="27072.776999999998"/>
    <x v="0"/>
    <x v="0"/>
    <x v="0"/>
    <x v="0"/>
    <n v="1.1580725000000001"/>
    <n v="1.1580725000000001"/>
    <s v="6392.621"/>
    <s v="6392.621"/>
    <n v="-148.65699999999924"/>
    <n v="-151.4320000000007"/>
    <n v="-152.94800000000032"/>
    <n v="-177.12100000000282"/>
  </r>
  <r>
    <x v="0"/>
    <s v="P50320961"/>
    <x v="0"/>
    <x v="11"/>
    <x v="11"/>
    <x v="11"/>
    <x v="2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721.361000000001"/>
    <n v="22691.596000000001"/>
    <n v="23145.986000000001"/>
    <n v="23115.664000000001"/>
    <n v="23377.445"/>
    <n v="23346.82"/>
    <n v="27072.776999999998"/>
    <n v="27037.309000000001"/>
    <x v="0"/>
    <x v="0"/>
    <x v="0"/>
    <x v="0"/>
    <n v="1.1580725000000001"/>
    <n v="1.1580725000000001"/>
    <s v="6392.621"/>
    <s v="6392.621"/>
    <n v="-29.764999999999418"/>
    <n v="-30.322000000000116"/>
    <n v="-30.625"/>
    <n v="-35.467999999997119"/>
  </r>
  <r>
    <x v="0"/>
    <s v="P50320961"/>
    <x v="0"/>
    <x v="12"/>
    <x v="12"/>
    <x v="12"/>
    <x v="2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691.596000000001"/>
    <n v="22804.771000000001"/>
    <n v="23115.664000000001"/>
    <n v="23224.916000000001"/>
    <n v="23346.82"/>
    <n v="23457.164000000001"/>
    <n v="27037.309000000001"/>
    <n v="27165.098000000002"/>
    <x v="0"/>
    <x v="0"/>
    <x v="0"/>
    <x v="0"/>
    <n v="1.1580725000000001"/>
    <n v="1.1580725000000001"/>
    <s v="6392.621"/>
    <s v="6392.621"/>
    <n v="113.17499999999927"/>
    <n v="109.25200000000041"/>
    <n v="110.34400000000096"/>
    <n v="127.78900000000067"/>
  </r>
  <r>
    <x v="0"/>
    <s v="P50320961"/>
    <x v="0"/>
    <x v="13"/>
    <x v="13"/>
    <x v="13"/>
    <x v="2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392.621"/>
    <s v="6401.5996"/>
    <n v="0"/>
    <n v="0"/>
    <n v="0"/>
    <n v="0"/>
  </r>
  <r>
    <x v="0"/>
    <s v="P50320961"/>
    <x v="0"/>
    <x v="14"/>
    <x v="14"/>
    <x v="14"/>
    <x v="2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15"/>
    <x v="15"/>
    <x v="15"/>
    <x v="2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16"/>
    <x v="16"/>
    <x v="16"/>
    <x v="2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4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2.0000000004074536E-3"/>
    <n v="0"/>
  </r>
  <r>
    <x v="0"/>
    <s v="P50320961"/>
    <x v="0"/>
    <x v="17"/>
    <x v="17"/>
    <x v="17"/>
    <x v="1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6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18"/>
    <x v="18"/>
    <x v="18"/>
    <x v="3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6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19"/>
    <x v="19"/>
    <x v="19"/>
    <x v="4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04.771000000001"/>
    <n v="22804.771000000001"/>
    <n v="23224.916000000001"/>
    <n v="23224.916000000001"/>
    <n v="23457.166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x v="0"/>
    <s v="P50320961"/>
    <x v="0"/>
    <x v="20"/>
    <x v="20"/>
    <x v="20"/>
    <x v="2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04.771000000001"/>
    <n v="22857.623"/>
    <n v="23224.916000000001"/>
    <n v="23230.686000000002"/>
    <n v="23457.166000000001"/>
    <n v="23462.991999999998"/>
    <n v="27165.098000000002"/>
    <n v="27171.846000000001"/>
    <x v="0"/>
    <x v="0"/>
    <x v="0"/>
    <x v="0"/>
    <n v="1.1580725000000001"/>
    <n v="1.1580725000000001"/>
    <s v="6401.5996"/>
    <s v="6401.5996"/>
    <n v="52.851999999998952"/>
    <n v="5.7700000000004366"/>
    <n v="5.8259999999972933"/>
    <n v="6.7479999999995925"/>
  </r>
  <r>
    <x v="0"/>
    <s v="P50320961"/>
    <x v="0"/>
    <x v="21"/>
    <x v="21"/>
    <x v="21"/>
    <x v="2"/>
    <x v="2"/>
    <x v="2"/>
    <x v="1"/>
    <x v="1"/>
    <x v="2"/>
    <x v="2"/>
    <n v="897.84"/>
    <n v="897.84"/>
    <d v="1984-08-06T00:00:00"/>
    <d v="1984-08-06T00:00:00"/>
    <d v="2025-02-01T00:00:00"/>
    <d v="2025-02-01T00:00:00"/>
    <n v="58"/>
    <n v="58"/>
    <n v="17"/>
    <n v="17"/>
    <x v="0"/>
    <x v="0"/>
    <s v="NA"/>
    <s v="NA"/>
    <x v="0"/>
    <x v="0"/>
    <s v="NA"/>
    <s v="NA"/>
    <x v="0"/>
    <x v="0"/>
    <s v="2.58"/>
    <s v="2.58"/>
    <n v="22857.623"/>
    <n v="22744.186000000002"/>
    <n v="23230.686000000002"/>
    <n v="23331.877"/>
    <n v="23462.991999999998"/>
    <n v="23565.195"/>
    <n v="27171.846000000001"/>
    <n v="27290.205000000002"/>
    <x v="0"/>
    <x v="0"/>
    <x v="0"/>
    <x v="0"/>
    <n v="1.1580725000000001"/>
    <n v="1.1580725000000001"/>
    <s v="6401.5996"/>
    <s v="6401.5996"/>
    <n v="-113.43699999999808"/>
    <n v="101.19099999999889"/>
    <n v="102.20300000000134"/>
    <n v="118.35900000000038"/>
  </r>
  <r>
    <x v="0"/>
    <s v="P50578802"/>
    <x v="0"/>
    <x v="0"/>
    <x v="0"/>
    <x v="0"/>
    <x v="0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67.67348000000001"/>
    <n v="167.67348000000001"/>
    <n v="170.57263"/>
    <n v="170.57263"/>
    <n v="172.27837"/>
    <n v="172.27837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1"/>
    <x v="1"/>
    <x v="1"/>
    <x v="1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67.67348000000001"/>
    <n v="167.67348000000001"/>
    <n v="170.57263"/>
    <n v="170.57263"/>
    <n v="172.27837"/>
    <n v="172.27837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2"/>
    <x v="2"/>
    <x v="2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67.67348000000001"/>
    <n v="167.67348000000001"/>
    <n v="170.57263"/>
    <n v="170.57263"/>
    <n v="172.27837"/>
    <n v="172.27834999999999"/>
    <n v="6660.9970000000003"/>
    <n v="6660.9970000000003"/>
    <x v="0"/>
    <x v="0"/>
    <x v="0"/>
    <x v="0"/>
    <n v="1.0795321"/>
    <n v="1.0795321"/>
    <s v="6660.997"/>
    <s v="6660.997"/>
    <n v="0"/>
    <n v="0"/>
    <n v="-2.0000000006348273E-5"/>
    <n v="0"/>
  </r>
  <r>
    <x v="0"/>
    <s v="P50578802"/>
    <x v="0"/>
    <x v="3"/>
    <x v="3"/>
    <x v="3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67.67348000000001"/>
    <n v="167.67348000000001"/>
    <n v="170.57263"/>
    <n v="170.57263"/>
    <n v="172.27834999999999"/>
    <n v="172.27834999999999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4"/>
    <x v="4"/>
    <x v="4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67.67348000000001"/>
    <n v="167.79177999999999"/>
    <n v="170.57263"/>
    <n v="170.58015"/>
    <n v="172.27834999999999"/>
    <n v="172.28595000000001"/>
    <n v="6660.9970000000003"/>
    <n v="6660.9970000000003"/>
    <x v="0"/>
    <x v="0"/>
    <x v="0"/>
    <x v="0"/>
    <n v="1.0795321"/>
    <n v="1.0795321"/>
    <s v="6660.997"/>
    <s v="6660.997"/>
    <n v="0.11829999999997654"/>
    <n v="7.5199999999995271E-3"/>
    <n v="7.6000000000249202E-3"/>
    <n v="0"/>
  </r>
  <r>
    <x v="0"/>
    <s v="P50578802"/>
    <x v="0"/>
    <x v="5"/>
    <x v="5"/>
    <x v="5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67.79177999999999"/>
    <n v="155.23962"/>
    <n v="170.58015"/>
    <n v="157.81941"/>
    <n v="172.28595000000001"/>
    <n v="159.39760000000001"/>
    <n v="6660.9970000000003"/>
    <n v="6660.9970000000003"/>
    <x v="0"/>
    <x v="0"/>
    <x v="0"/>
    <x v="0"/>
    <n v="1.0795321"/>
    <n v="1.0795321"/>
    <s v="6660.997"/>
    <s v="6660.997"/>
    <n v="-12.552159999999986"/>
    <n v="-12.760739999999998"/>
    <n v="-12.888350000000003"/>
    <n v="0"/>
  </r>
  <r>
    <x v="0"/>
    <s v="P50578802"/>
    <x v="0"/>
    <x v="6"/>
    <x v="6"/>
    <x v="6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55.23962"/>
    <n v="155.82068000000001"/>
    <n v="157.81941"/>
    <n v="158.42841999999999"/>
    <n v="159.39760000000001"/>
    <n v="160.01271"/>
    <n v="6660.9970000000003"/>
    <n v="6660.9970000000003"/>
    <x v="0"/>
    <x v="0"/>
    <x v="0"/>
    <x v="0"/>
    <n v="1.0795321"/>
    <n v="1.0795321"/>
    <s v="6660.997"/>
    <s v="6660.997"/>
    <n v="0.5810600000000079"/>
    <n v="0.60900999999998362"/>
    <n v="0.61510999999998717"/>
    <n v="0"/>
  </r>
  <r>
    <x v="0"/>
    <s v="P50578802"/>
    <x v="0"/>
    <x v="7"/>
    <x v="7"/>
    <x v="7"/>
    <x v="1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8"/>
    <x v="8"/>
    <x v="8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9"/>
    <x v="9"/>
    <x v="9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x v="0"/>
    <s v="P50578802"/>
    <x v="0"/>
    <x v="10"/>
    <x v="10"/>
    <x v="10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55.82068000000001"/>
    <n v="154.80785"/>
    <n v="158.42841999999999"/>
    <n v="157.39864"/>
    <n v="160.01271"/>
    <n v="158.97263000000001"/>
    <n v="6660.9970000000003"/>
    <n v="6660.9970000000003"/>
    <x v="0"/>
    <x v="0"/>
    <x v="0"/>
    <x v="0"/>
    <n v="1.0795321"/>
    <n v="1.0795321"/>
    <s v="6660.997"/>
    <s v="6660.997"/>
    <n v="-1.0128300000000081"/>
    <n v="-1.0297799999999881"/>
    <n v="-1.040079999999989"/>
    <n v="0"/>
  </r>
  <r>
    <x v="0"/>
    <s v="P50578802"/>
    <x v="0"/>
    <x v="11"/>
    <x v="11"/>
    <x v="11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54.80785"/>
    <n v="147.51618999999999"/>
    <n v="157.39864"/>
    <n v="149.98495"/>
    <n v="158.97263000000001"/>
    <n v="151.48480000000001"/>
    <n v="6660.9970000000003"/>
    <n v="6660.9970000000003"/>
    <x v="0"/>
    <x v="0"/>
    <x v="0"/>
    <x v="0"/>
    <n v="1.0795321"/>
    <n v="1.0795321"/>
    <s v="6660.997"/>
    <s v="6660.997"/>
    <n v="-7.2916600000000074"/>
    <n v="-7.4136900000000026"/>
    <n v="-7.4878300000000024"/>
    <n v="0"/>
  </r>
  <r>
    <x v="0"/>
    <s v="P50578802"/>
    <x v="0"/>
    <x v="12"/>
    <x v="12"/>
    <x v="12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47.51618999999999"/>
    <n v="148.06834000000001"/>
    <n v="149.98495"/>
    <n v="150.54929000000001"/>
    <n v="151.48480000000001"/>
    <n v="152.05477999999999"/>
    <n v="6660.9970000000003"/>
    <n v="6660.9970000000003"/>
    <x v="0"/>
    <x v="0"/>
    <x v="0"/>
    <x v="0"/>
    <n v="1.0795321"/>
    <n v="1.0795321"/>
    <s v="6660.997"/>
    <s v="6660.997"/>
    <n v="0.55215000000001169"/>
    <n v="0.56434000000001561"/>
    <n v="0.56997999999998683"/>
    <n v="0"/>
  </r>
  <r>
    <x v="0"/>
    <s v="P50578802"/>
    <x v="0"/>
    <x v="13"/>
    <x v="13"/>
    <x v="13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60.9970000000003"/>
    <n v="6670.7782999999999"/>
    <x v="0"/>
    <x v="0"/>
    <x v="0"/>
    <x v="0"/>
    <n v="1.0795321"/>
    <n v="1.0795321"/>
    <s v="6660.997"/>
    <s v="6670.7783"/>
    <n v="0"/>
    <n v="0"/>
    <n v="0"/>
    <n v="9.7812999999996464"/>
  </r>
  <r>
    <x v="0"/>
    <s v="P50578802"/>
    <x v="0"/>
    <x v="14"/>
    <x v="14"/>
    <x v="14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5"/>
    <x v="15"/>
    <x v="15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6"/>
    <x v="16"/>
    <x v="16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7"/>
    <x v="17"/>
    <x v="17"/>
    <x v="1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8"/>
    <x v="18"/>
    <x v="18"/>
    <x v="3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19"/>
    <x v="19"/>
    <x v="19"/>
    <x v="4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x v="0"/>
    <s v="P50578802"/>
    <x v="0"/>
    <x v="20"/>
    <x v="20"/>
    <x v="20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48.06834000000001"/>
    <n v="148.40364"/>
    <n v="150.54929000000001"/>
    <n v="150.57057"/>
    <n v="152.05477999999999"/>
    <n v="152.07628"/>
    <n v="6670.7782999999999"/>
    <n v="6670.7782999999999"/>
    <x v="0"/>
    <x v="0"/>
    <x v="0"/>
    <x v="0"/>
    <n v="1.0795321"/>
    <n v="1.0795321"/>
    <s v="6670.7783"/>
    <s v="6670.7783"/>
    <n v="0.3352999999999895"/>
    <n v="2.1279999999990196E-2"/>
    <n v="2.1500000000003183E-2"/>
    <n v="0"/>
  </r>
  <r>
    <x v="0"/>
    <s v="P50578802"/>
    <x v="0"/>
    <x v="21"/>
    <x v="21"/>
    <x v="21"/>
    <x v="2"/>
    <x v="0"/>
    <x v="0"/>
    <x v="3"/>
    <x v="3"/>
    <x v="1"/>
    <x v="1"/>
    <n v="978.12"/>
    <n v="978.12"/>
    <d v="1986-09-12T00:00:00"/>
    <d v="1986-09-12T00:00:00"/>
    <d v="2008-09-12T00:00:00"/>
    <d v="2008-09-12T00:00:00"/>
    <n v="22"/>
    <n v="22"/>
    <n v="53"/>
    <n v="53"/>
    <x v="0"/>
    <x v="0"/>
    <s v="NA"/>
    <s v="NA"/>
    <x v="0"/>
    <x v="0"/>
    <s v="NA"/>
    <s v="NA"/>
    <x v="0"/>
    <x v="0"/>
    <s v="7.41"/>
    <s v="7.41"/>
    <n v="148.40364"/>
    <n v="147.85023000000001"/>
    <n v="150.57057"/>
    <n v="151.09718000000001"/>
    <n v="152.07628"/>
    <n v="152.60814999999999"/>
    <n v="6670.7782999999999"/>
    <n v="6670.7782999999999"/>
    <x v="0"/>
    <x v="0"/>
    <x v="0"/>
    <x v="0"/>
    <n v="1.0795321"/>
    <n v="1.0795321"/>
    <s v="6670.7783"/>
    <s v="6670.7783"/>
    <n v="-0.5534099999999853"/>
    <n v="0.52661000000000513"/>
    <n v="0.53186999999999784"/>
    <n v="0"/>
  </r>
  <r>
    <x v="0"/>
    <s v="P50817463"/>
    <x v="0"/>
    <x v="0"/>
    <x v="0"/>
    <x v="0"/>
    <x v="0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937.3905999999997"/>
    <n v="6937.3905999999997"/>
    <n v="7067.02"/>
    <n v="7067.02"/>
    <n v="7137.69"/>
    <n v="7137.69"/>
    <n v="7937.9984999999997"/>
    <n v="7937.9984999999997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1"/>
    <x v="1"/>
    <x v="1"/>
    <x v="1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937.3905999999997"/>
    <n v="6937.3905999999997"/>
    <n v="7067.02"/>
    <n v="7067.02"/>
    <n v="7137.69"/>
    <n v="7137.69"/>
    <n v="7937.9984999999997"/>
    <n v="7937.9984999999997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2"/>
    <x v="2"/>
    <x v="2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937.3905999999997"/>
    <n v="6937.3905999999997"/>
    <n v="7067.02"/>
    <n v="7067.02"/>
    <n v="7137.69"/>
    <n v="7137.69"/>
    <n v="7937.9984999999997"/>
    <n v="7937.9975999999997"/>
    <x v="0"/>
    <x v="0"/>
    <x v="0"/>
    <x v="0"/>
    <n v="1.1121242"/>
    <n v="1.1121242"/>
    <s v="6580.5557"/>
    <s v="6580.5557"/>
    <n v="0"/>
    <n v="0"/>
    <n v="0"/>
    <n v="-9.0000000000145519E-4"/>
  </r>
  <r>
    <x v="0"/>
    <s v="P50817463"/>
    <x v="0"/>
    <x v="3"/>
    <x v="3"/>
    <x v="3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937.3905999999997"/>
    <n v="6937.3905999999997"/>
    <n v="7067.02"/>
    <n v="7067.02"/>
    <n v="7137.69"/>
    <n v="7137.69"/>
    <n v="7937.9975999999997"/>
    <n v="7937.9975999999997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4"/>
    <x v="4"/>
    <x v="4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937.3905999999997"/>
    <n v="6942.2849999999999"/>
    <n v="7067.02"/>
    <n v="7067.3315000000002"/>
    <n v="7137.69"/>
    <n v="7138.0050000000001"/>
    <n v="7937.9975999999997"/>
    <n v="7938.348"/>
    <x v="0"/>
    <x v="0"/>
    <x v="0"/>
    <x v="0"/>
    <n v="1.1121242"/>
    <n v="1.1121242"/>
    <s v="6580.5557"/>
    <s v="6580.5557"/>
    <n v="4.8944000000001324"/>
    <n v="0.31149999999979627"/>
    <n v="0.31500000000050932"/>
    <n v="0.35040000000026339"/>
  </r>
  <r>
    <x v="0"/>
    <s v="P50817463"/>
    <x v="0"/>
    <x v="5"/>
    <x v="5"/>
    <x v="5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942.2849999999999"/>
    <n v="6422.9472999999998"/>
    <n v="7067.3315000000002"/>
    <n v="6538.6390000000001"/>
    <n v="7138.0050000000001"/>
    <n v="6604.0254000000004"/>
    <n v="7938.348"/>
    <n v="7344.4966000000004"/>
    <x v="0"/>
    <x v="0"/>
    <x v="0"/>
    <x v="0"/>
    <n v="1.1121242"/>
    <n v="1.1121242"/>
    <s v="6580.5557"/>
    <s v="6580.5557"/>
    <n v="-519.33770000000004"/>
    <n v="-528.69250000000011"/>
    <n v="-533.97959999999966"/>
    <n v="-593.85139999999956"/>
  </r>
  <r>
    <x v="0"/>
    <s v="P50817463"/>
    <x v="0"/>
    <x v="6"/>
    <x v="6"/>
    <x v="6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422.9472999999998"/>
    <n v="6446.9883"/>
    <n v="6538.6390000000001"/>
    <n v="6563.8710000000001"/>
    <n v="6604.0254000000004"/>
    <n v="6629.51"/>
    <n v="7344.4966000000004"/>
    <n v="7372.8383999999996"/>
    <x v="0"/>
    <x v="0"/>
    <x v="0"/>
    <x v="0"/>
    <n v="1.1121242"/>
    <n v="1.1121242"/>
    <s v="6580.5557"/>
    <s v="6580.5557"/>
    <n v="24.041000000000167"/>
    <n v="25.231999999999971"/>
    <n v="25.484599999999773"/>
    <n v="28.341799999999239"/>
  </r>
  <r>
    <x v="0"/>
    <s v="P50817463"/>
    <x v="0"/>
    <x v="7"/>
    <x v="7"/>
    <x v="7"/>
    <x v="1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8"/>
    <x v="8"/>
    <x v="8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9"/>
    <x v="9"/>
    <x v="9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x v="0"/>
    <s v="P50817463"/>
    <x v="0"/>
    <x v="10"/>
    <x v="10"/>
    <x v="10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446.9883"/>
    <n v="6405.0829999999996"/>
    <n v="6563.8710000000001"/>
    <n v="6521.2056000000002"/>
    <n v="6629.51"/>
    <n v="6586.4174999999996"/>
    <n v="7372.8383999999996"/>
    <n v="7324.9146000000001"/>
    <x v="0"/>
    <x v="0"/>
    <x v="0"/>
    <x v="0"/>
    <n v="1.1121242"/>
    <n v="1.1121242"/>
    <s v="6580.5557"/>
    <s v="6580.5557"/>
    <n v="-41.905300000000352"/>
    <n v="-42.665399999999863"/>
    <n v="-43.092500000000655"/>
    <n v="-47.923799999999574"/>
  </r>
  <r>
    <x v="0"/>
    <s v="P50817463"/>
    <x v="0"/>
    <x v="11"/>
    <x v="11"/>
    <x v="11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405.0829999999996"/>
    <n v="6354.77"/>
    <n v="6521.2056000000002"/>
    <n v="6469.9804999999997"/>
    <n v="6586.4174999999996"/>
    <n v="6534.68"/>
    <n v="7324.9146000000001"/>
    <n v="7267.3760000000002"/>
    <x v="0"/>
    <x v="0"/>
    <x v="0"/>
    <x v="0"/>
    <n v="1.1121242"/>
    <n v="1.1121242"/>
    <s v="6580.5557"/>
    <s v="6580.5557"/>
    <n v="-50.312999999999192"/>
    <n v="-51.225100000000566"/>
    <n v="-51.737499999999272"/>
    <n v="-57.53859999999986"/>
  </r>
  <r>
    <x v="0"/>
    <s v="P50817463"/>
    <x v="0"/>
    <x v="12"/>
    <x v="12"/>
    <x v="12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354.77"/>
    <n v="6378.5556999999999"/>
    <n v="6469.9804999999997"/>
    <n v="6494.3247000000001"/>
    <n v="6534.68"/>
    <n v="6559.268"/>
    <n v="7267.3760000000002"/>
    <n v="7294.7206999999999"/>
    <x v="0"/>
    <x v="0"/>
    <x v="0"/>
    <x v="0"/>
    <n v="1.1121242"/>
    <n v="1.1121242"/>
    <s v="6580.5557"/>
    <s v="6580.5557"/>
    <n v="23.785699999999451"/>
    <n v="24.344200000000455"/>
    <n v="24.587999999999738"/>
    <n v="27.344699999999648"/>
  </r>
  <r>
    <x v="0"/>
    <s v="P50817463"/>
    <x v="0"/>
    <x v="13"/>
    <x v="13"/>
    <x v="13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80.5557"/>
    <s v="6592.608"/>
    <n v="0"/>
    <n v="0"/>
    <n v="0"/>
    <n v="0"/>
  </r>
  <r>
    <x v="0"/>
    <s v="P50817463"/>
    <x v="0"/>
    <x v="14"/>
    <x v="14"/>
    <x v="14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5"/>
    <x v="15"/>
    <x v="15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6"/>
    <x v="16"/>
    <x v="16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7"/>
    <x v="17"/>
    <x v="17"/>
    <x v="1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8"/>
    <x v="18"/>
    <x v="18"/>
    <x v="3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19"/>
    <x v="19"/>
    <x v="19"/>
    <x v="4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x v="0"/>
    <s v="P50817463"/>
    <x v="0"/>
    <x v="20"/>
    <x v="20"/>
    <x v="20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378.5556999999999"/>
    <n v="6392.9994999999999"/>
    <n v="6494.3247000000001"/>
    <n v="6495.2426999999998"/>
    <n v="6559.268"/>
    <n v="6560.1953000000003"/>
    <n v="7294.7206999999999"/>
    <n v="7295.7524000000003"/>
    <x v="0"/>
    <x v="0"/>
    <x v="0"/>
    <x v="0"/>
    <n v="1.1121242"/>
    <n v="1.1121242"/>
    <s v="6592.608"/>
    <s v="6592.608"/>
    <n v="14.44380000000001"/>
    <n v="0.91799999999966531"/>
    <n v="0.92730000000028667"/>
    <n v="1.0317000000004555"/>
  </r>
  <r>
    <x v="0"/>
    <s v="P50817463"/>
    <x v="0"/>
    <x v="21"/>
    <x v="21"/>
    <x v="21"/>
    <x v="2"/>
    <x v="0"/>
    <x v="0"/>
    <x v="0"/>
    <x v="0"/>
    <x v="0"/>
    <x v="0"/>
    <n v="1708.2"/>
    <n v="1708.2"/>
    <d v="1995-06-04T00:00:00"/>
    <d v="1995-06-04T00:00:00"/>
    <d v="2016-08-04T00:00:00"/>
    <d v="2016-08-04T00:00:00"/>
    <n v="30"/>
    <n v="30"/>
    <n v="45"/>
    <n v="45"/>
    <x v="0"/>
    <x v="0"/>
    <s v="NA"/>
    <s v="NA"/>
    <x v="0"/>
    <x v="0"/>
    <s v="NA"/>
    <s v="NA"/>
    <x v="0"/>
    <x v="0"/>
    <s v="9.49"/>
    <s v="9.49"/>
    <n v="6392.9994999999999"/>
    <n v="6369.1597000000002"/>
    <n v="6495.2426999999998"/>
    <n v="6517.9594999999999"/>
    <n v="6560.1953000000003"/>
    <n v="6583.1390000000001"/>
    <n v="7295.7524000000003"/>
    <n v="7321.2686000000003"/>
    <x v="0"/>
    <x v="0"/>
    <x v="0"/>
    <x v="0"/>
    <n v="1.1121242"/>
    <n v="1.1121242"/>
    <s v="6592.608"/>
    <s v="6592.608"/>
    <n v="-23.839799999999741"/>
    <n v="22.716800000000148"/>
    <n v="22.943699999999808"/>
    <n v="25.516200000000026"/>
  </r>
  <r>
    <x v="0"/>
    <s v="P51381221"/>
    <x v="0"/>
    <x v="0"/>
    <x v="0"/>
    <x v="0"/>
    <x v="0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6878.506000000001"/>
    <n v="16878.506000000001"/>
    <n v="17159.377"/>
    <n v="17159.377"/>
    <n v="17330.97"/>
    <n v="17330.97"/>
    <n v="19857.846000000001"/>
    <n v="19857.846000000001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1"/>
    <x v="1"/>
    <x v="1"/>
    <x v="1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6878.506000000001"/>
    <n v="16878.506000000001"/>
    <n v="17159.377"/>
    <n v="17159.377"/>
    <n v="17330.97"/>
    <n v="17330.97"/>
    <n v="19857.846000000001"/>
    <n v="19857.846000000001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2"/>
    <x v="2"/>
    <x v="2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6878.506000000001"/>
    <n v="16878.506000000001"/>
    <n v="17159.377"/>
    <n v="17159.377"/>
    <n v="17330.97"/>
    <n v="17330.97"/>
    <n v="19857.846000000001"/>
    <n v="19857.844000000001"/>
    <x v="0"/>
    <x v="0"/>
    <x v="0"/>
    <x v="0"/>
    <n v="1.1458010999999999"/>
    <n v="1.1458010999999999"/>
    <s v="11451.51"/>
    <s v="11451.51"/>
    <n v="0"/>
    <n v="0"/>
    <n v="0"/>
    <n v="-2.0000000004074536E-3"/>
  </r>
  <r>
    <x v="0"/>
    <s v="P51381221"/>
    <x v="0"/>
    <x v="3"/>
    <x v="3"/>
    <x v="3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6878.506000000001"/>
    <n v="16878.506000000001"/>
    <n v="17159.377"/>
    <n v="17159.377"/>
    <n v="17330.97"/>
    <n v="17330.97"/>
    <n v="19857.844000000001"/>
    <n v="19857.844000000001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4"/>
    <x v="4"/>
    <x v="4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6878.506000000001"/>
    <n v="16890.414000000001"/>
    <n v="17159.377"/>
    <n v="17160.134999999998"/>
    <n v="17330.97"/>
    <n v="17331.736000000001"/>
    <n v="19857.844000000001"/>
    <n v="19858.723000000002"/>
    <x v="0"/>
    <x v="0"/>
    <x v="0"/>
    <x v="0"/>
    <n v="1.1458010999999999"/>
    <n v="1.1458010999999999"/>
    <s v="11451.51"/>
    <s v="11451.51"/>
    <n v="11.907999999999447"/>
    <n v="0.75799999999799184"/>
    <n v="0.76599999999962165"/>
    <n v="0.87900000000081491"/>
  </r>
  <r>
    <x v="0"/>
    <s v="P51381221"/>
    <x v="0"/>
    <x v="5"/>
    <x v="5"/>
    <x v="5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6890.414000000001"/>
    <n v="15629.079"/>
    <n v="17160.134999999998"/>
    <n v="15878.645"/>
    <n v="17331.736000000001"/>
    <n v="16037.431"/>
    <n v="19858.723000000002"/>
    <n v="18375.705000000002"/>
    <x v="0"/>
    <x v="0"/>
    <x v="0"/>
    <x v="0"/>
    <n v="1.1458010999999999"/>
    <n v="1.1458010999999999"/>
    <s v="11451.51"/>
    <s v="11451.51"/>
    <n v="-1261.3350000000009"/>
    <n v="-1281.489999999998"/>
    <n v="-1294.3050000000003"/>
    <n v="-1483.018"/>
  </r>
  <r>
    <x v="0"/>
    <s v="P51381221"/>
    <x v="0"/>
    <x v="6"/>
    <x v="6"/>
    <x v="6"/>
    <x v="2"/>
    <x v="0"/>
    <x v="0"/>
    <x v="3"/>
    <x v="3"/>
    <x v="2"/>
    <x v="2"/>
    <n v="1743"/>
    <n v="1743"/>
    <d v="1988-05-13T00:00:00"/>
    <d v="1988-05-13T00:00:00"/>
    <d v="2025-01-01T00:00:00"/>
    <d v="2025-01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29.079"/>
    <n v="15687.579"/>
    <n v="15878.645"/>
    <n v="15939.919"/>
    <n v="16037.431"/>
    <n v="16099.317999999999"/>
    <n v="18375.705000000002"/>
    <n v="18446.615000000002"/>
    <x v="0"/>
    <x v="0"/>
    <x v="0"/>
    <x v="0"/>
    <n v="1.1458010999999999"/>
    <n v="1.1458010999999999"/>
    <s v="11451.51"/>
    <s v="11451.51"/>
    <n v="58.5"/>
    <n v="61.273999999999432"/>
    <n v="61.886999999998807"/>
    <n v="70.909999999999854"/>
  </r>
  <r>
    <x v="0"/>
    <s v="P51381221"/>
    <x v="0"/>
    <x v="7"/>
    <x v="7"/>
    <x v="7"/>
    <x v="1"/>
    <x v="0"/>
    <x v="2"/>
    <x v="3"/>
    <x v="3"/>
    <x v="2"/>
    <x v="2"/>
    <n v="1743"/>
    <n v="1743"/>
    <d v="1988-05-13T00:00:00"/>
    <d v="1988-05-13T00:00:00"/>
    <d v="2025-01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87.579"/>
    <n v="15687.579"/>
    <n v="15939.919"/>
    <n v="15939.919"/>
    <n v="16099.317999999999"/>
    <n v="16099.317999999999"/>
    <n v="18446.615000000002"/>
    <n v="18446.615000000002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8"/>
    <x v="8"/>
    <x v="8"/>
    <x v="2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87.579"/>
    <n v="15687.579"/>
    <n v="15939.919"/>
    <n v="15939.919"/>
    <n v="16099.317999999999"/>
    <n v="16099.317999999999"/>
    <n v="18446.615000000002"/>
    <n v="18446.615000000002"/>
    <x v="0"/>
    <x v="0"/>
    <x v="0"/>
    <x v="0"/>
    <n v="1.1458010999999999"/>
    <n v="1.1458010999999999"/>
    <s v="11451.51"/>
    <s v="11451.51"/>
    <n v="0"/>
    <n v="0"/>
    <n v="0"/>
    <n v="0"/>
  </r>
  <r>
    <x v="0"/>
    <s v="P51381221"/>
    <x v="0"/>
    <x v="9"/>
    <x v="9"/>
    <x v="9"/>
    <x v="2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87.579"/>
    <n v="15693.383"/>
    <n v="15939.919"/>
    <n v="15945.724"/>
    <n v="16099.317999999999"/>
    <n v="16105.181"/>
    <n v="18446.615000000002"/>
    <n v="18453.333999999999"/>
    <x v="0"/>
    <x v="0"/>
    <x v="0"/>
    <x v="0"/>
    <n v="1.1458010999999999"/>
    <n v="1.1458010999999999"/>
    <s v="11451.51"/>
    <s v="11451.51"/>
    <n v="5.8040000000000873"/>
    <n v="5.805000000000291"/>
    <n v="5.8630000000011933"/>
    <n v="6.7189999999973224"/>
  </r>
  <r>
    <x v="0"/>
    <s v="P51381221"/>
    <x v="0"/>
    <x v="10"/>
    <x v="10"/>
    <x v="10"/>
    <x v="2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93.383"/>
    <n v="15591.376"/>
    <n v="15945.724"/>
    <n v="15842.076999999999"/>
    <n v="16105.181"/>
    <n v="16000.498"/>
    <n v="18453.333999999999"/>
    <n v="18333.386999999999"/>
    <x v="0"/>
    <x v="0"/>
    <x v="0"/>
    <x v="0"/>
    <n v="1.1458010999999999"/>
    <n v="1.1458010999999999"/>
    <s v="11451.51"/>
    <s v="11451.51"/>
    <n v="-102.00699999999961"/>
    <n v="-103.64700000000084"/>
    <n v="-104.6830000000009"/>
    <n v="-119.94700000000012"/>
  </r>
  <r>
    <x v="0"/>
    <s v="P51381221"/>
    <x v="0"/>
    <x v="11"/>
    <x v="11"/>
    <x v="11"/>
    <x v="2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591.376"/>
    <n v="15560.245000000001"/>
    <n v="15842.076999999999"/>
    <n v="15810.445"/>
    <n v="16000.498"/>
    <n v="15968.55"/>
    <n v="18333.386999999999"/>
    <n v="18296.780999999999"/>
    <x v="0"/>
    <x v="0"/>
    <x v="0"/>
    <x v="0"/>
    <n v="1.1458010999999999"/>
    <n v="1.1458010999999999"/>
    <s v="11451.51"/>
    <s v="11451.51"/>
    <n v="-31.130999999999403"/>
    <n v="-31.631999999999607"/>
    <n v="-31.94800000000032"/>
    <n v="-36.605999999999767"/>
  </r>
  <r>
    <x v="0"/>
    <s v="P51381221"/>
    <x v="0"/>
    <x v="12"/>
    <x v="12"/>
    <x v="12"/>
    <x v="2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560.245000000001"/>
    <n v="15618.486999999999"/>
    <n v="15810.445"/>
    <n v="15869.933999999999"/>
    <n v="15968.55"/>
    <n v="16028.633"/>
    <n v="18296.780999999999"/>
    <n v="18365.625"/>
    <x v="0"/>
    <x v="0"/>
    <x v="0"/>
    <x v="0"/>
    <n v="1.1458010999999999"/>
    <n v="1.1458010999999999"/>
    <s v="11451.51"/>
    <s v="11451.51"/>
    <n v="58.24199999999837"/>
    <n v="59.488999999999578"/>
    <n v="60.083000000000538"/>
    <n v="68.84400000000096"/>
  </r>
  <r>
    <x v="0"/>
    <s v="P51381221"/>
    <x v="0"/>
    <x v="13"/>
    <x v="13"/>
    <x v="13"/>
    <x v="2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51.51"/>
    <s v="11468.94"/>
    <n v="0"/>
    <n v="0"/>
    <n v="0"/>
    <n v="0"/>
  </r>
  <r>
    <x v="0"/>
    <s v="P51381221"/>
    <x v="0"/>
    <x v="14"/>
    <x v="14"/>
    <x v="14"/>
    <x v="2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5"/>
    <x v="15"/>
    <x v="15"/>
    <x v="2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6"/>
    <x v="16"/>
    <x v="16"/>
    <x v="2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7"/>
    <x v="17"/>
    <x v="17"/>
    <x v="1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8"/>
    <x v="18"/>
    <x v="18"/>
    <x v="3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19"/>
    <x v="19"/>
    <x v="19"/>
    <x v="4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x v="0"/>
    <s v="P51381221"/>
    <x v="0"/>
    <x v="20"/>
    <x v="20"/>
    <x v="20"/>
    <x v="2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18.486999999999"/>
    <n v="15659.636"/>
    <n v="15869.933999999999"/>
    <n v="15877.96"/>
    <n v="16028.633"/>
    <n v="16036.739"/>
    <n v="18365.625"/>
    <n v="18374.912"/>
    <x v="0"/>
    <x v="0"/>
    <x v="0"/>
    <x v="0"/>
    <n v="1.1458010999999999"/>
    <n v="1.1458010999999999"/>
    <s v="11468.94"/>
    <s v="11468.94"/>
    <n v="41.149000000001251"/>
    <n v="8.0259999999998399"/>
    <n v="8.1059999999997672"/>
    <n v="9.2870000000002619"/>
  </r>
  <r>
    <x v="0"/>
    <s v="P51381221"/>
    <x v="0"/>
    <x v="21"/>
    <x v="21"/>
    <x v="21"/>
    <x v="2"/>
    <x v="2"/>
    <x v="2"/>
    <x v="3"/>
    <x v="3"/>
    <x v="2"/>
    <x v="2"/>
    <n v="1743"/>
    <n v="1743"/>
    <d v="1988-05-13T00:00:00"/>
    <d v="1988-05-13T00:00:00"/>
    <d v="2025-02-01T00:00:00"/>
    <d v="2025-02-01T00:00:00"/>
    <n v="50"/>
    <n v="50"/>
    <n v="25"/>
    <n v="25"/>
    <x v="0"/>
    <x v="0"/>
    <s v="NA"/>
    <s v="NA"/>
    <x v="0"/>
    <x v="0"/>
    <s v="NA"/>
    <s v="NA"/>
    <x v="0"/>
    <x v="0"/>
    <s v="5.81"/>
    <s v="5.81"/>
    <n v="15659.636"/>
    <n v="15601.24"/>
    <n v="15877.96"/>
    <n v="15933.492"/>
    <n v="16036.739"/>
    <n v="16092.826999999999"/>
    <n v="18374.912"/>
    <n v="18439.178"/>
    <x v="0"/>
    <x v="0"/>
    <x v="0"/>
    <x v="0"/>
    <n v="1.1458010999999999"/>
    <n v="1.1458010999999999"/>
    <s v="11468.94"/>
    <s v="11468.94"/>
    <n v="-58.39600000000064"/>
    <n v="55.532000000001062"/>
    <n v="56.087999999999738"/>
    <n v="64.265999999999622"/>
  </r>
  <r>
    <x v="0"/>
    <s v="P51422654"/>
    <x v="0"/>
    <x v="0"/>
    <x v="0"/>
    <x v="0"/>
    <x v="0"/>
    <x v="0"/>
    <x v="0"/>
    <x v="0"/>
    <x v="0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828.26559999999995"/>
    <n v="828.26559999999995"/>
    <n v="842.59540000000004"/>
    <n v="842.59540000000004"/>
    <n v="851.02135999999996"/>
    <n v="851.02135999999996"/>
    <n v="954.47266000000002"/>
    <n v="954.47266000000002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1"/>
    <x v="1"/>
    <x v="1"/>
    <x v="1"/>
    <x v="0"/>
    <x v="0"/>
    <x v="0"/>
    <x v="0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828.26559999999995"/>
    <n v="828.26559999999995"/>
    <n v="842.59540000000004"/>
    <n v="842.59540000000004"/>
    <n v="851.02135999999996"/>
    <n v="851.02135999999996"/>
    <n v="954.47266000000002"/>
    <n v="954.47266000000002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2"/>
    <x v="2"/>
    <x v="2"/>
    <x v="2"/>
    <x v="0"/>
    <x v="0"/>
    <x v="0"/>
    <x v="0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828.26559999999995"/>
    <n v="828.26559999999995"/>
    <n v="842.59540000000004"/>
    <n v="842.59540000000004"/>
    <n v="851.02135999999996"/>
    <n v="851.02135999999996"/>
    <n v="954.47266000000002"/>
    <n v="954.47260000000006"/>
    <x v="0"/>
    <x v="0"/>
    <x v="0"/>
    <x v="0"/>
    <n v="1.1215613"/>
    <n v="1.1215613"/>
    <s v="794.7072"/>
    <s v="794.7072"/>
    <n v="0"/>
    <n v="0"/>
    <n v="0"/>
    <n v="-5.99999999622014E-5"/>
  </r>
  <r>
    <x v="0"/>
    <s v="P51422654"/>
    <x v="0"/>
    <x v="3"/>
    <x v="3"/>
    <x v="3"/>
    <x v="2"/>
    <x v="0"/>
    <x v="0"/>
    <x v="0"/>
    <x v="0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828.26559999999995"/>
    <n v="828.26559999999995"/>
    <n v="842.59540000000004"/>
    <n v="842.59540000000004"/>
    <n v="851.02135999999996"/>
    <n v="851.02135999999996"/>
    <n v="954.47260000000006"/>
    <n v="954.47260000000006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4"/>
    <x v="4"/>
    <x v="4"/>
    <x v="2"/>
    <x v="0"/>
    <x v="0"/>
    <x v="0"/>
    <x v="0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828.26559999999995"/>
    <n v="828.85"/>
    <n v="842.59540000000004"/>
    <n v="842.63256999999999"/>
    <n v="851.02135999999996"/>
    <n v="851.05889999999999"/>
    <n v="954.47260000000006"/>
    <n v="954.51469999999995"/>
    <x v="0"/>
    <x v="0"/>
    <x v="0"/>
    <x v="0"/>
    <n v="1.1215613"/>
    <n v="1.1215613"/>
    <s v="794.7072"/>
    <s v="794.7072"/>
    <n v="0.58440000000007331"/>
    <n v="3.7169999999946413E-2"/>
    <n v="3.7540000000035434E-2"/>
    <n v="4.2099999999891224E-2"/>
  </r>
  <r>
    <x v="0"/>
    <s v="P51422654"/>
    <x v="0"/>
    <x v="5"/>
    <x v="5"/>
    <x v="5"/>
    <x v="2"/>
    <x v="0"/>
    <x v="0"/>
    <x v="0"/>
    <x v="0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828.85"/>
    <n v="767.08029999999997"/>
    <n v="842.63256999999999"/>
    <n v="779.83410000000003"/>
    <n v="851.05889999999999"/>
    <n v="787.63244999999995"/>
    <n v="954.51469999999995"/>
    <n v="883.37810000000002"/>
    <x v="0"/>
    <x v="0"/>
    <x v="0"/>
    <x v="0"/>
    <n v="1.1215613"/>
    <n v="1.1215613"/>
    <s v="794.7072"/>
    <s v="794.7072"/>
    <n v="-61.769700000000057"/>
    <n v="-62.798469999999952"/>
    <n v="-63.426450000000045"/>
    <n v="-71.13659999999993"/>
  </r>
  <r>
    <x v="0"/>
    <s v="P51422654"/>
    <x v="0"/>
    <x v="6"/>
    <x v="6"/>
    <x v="6"/>
    <x v="2"/>
    <x v="0"/>
    <x v="0"/>
    <x v="0"/>
    <x v="0"/>
    <x v="2"/>
    <x v="2"/>
    <n v="136.08000000000001"/>
    <n v="136.08000000000001"/>
    <d v="1993-04-10T00:00:00"/>
    <d v="1993-04-10T00:00:00"/>
    <d v="2025-01-01T00:00:00"/>
    <d v="2025-01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7.08029999999997"/>
    <n v="769.95150000000001"/>
    <n v="779.83410000000003"/>
    <n v="782.84343999999999"/>
    <n v="787.63244999999995"/>
    <n v="790.67190000000005"/>
    <n v="883.37810000000002"/>
    <n v="886.78700000000003"/>
    <x v="0"/>
    <x v="0"/>
    <x v="0"/>
    <x v="0"/>
    <n v="1.1215613"/>
    <n v="1.1215613"/>
    <s v="794.7072"/>
    <s v="794.7072"/>
    <n v="2.8712000000000444"/>
    <n v="3.0093399999999519"/>
    <n v="3.0394500000001017"/>
    <n v="3.4089000000000169"/>
  </r>
  <r>
    <x v="0"/>
    <s v="P51422654"/>
    <x v="0"/>
    <x v="7"/>
    <x v="7"/>
    <x v="7"/>
    <x v="1"/>
    <x v="0"/>
    <x v="2"/>
    <x v="0"/>
    <x v="0"/>
    <x v="2"/>
    <x v="2"/>
    <n v="136.08000000000001"/>
    <n v="136.08000000000001"/>
    <d v="1993-04-10T00:00:00"/>
    <d v="1993-04-10T00:00:00"/>
    <d v="2025-01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9.95150000000001"/>
    <n v="769.95150000000001"/>
    <n v="782.84343999999999"/>
    <n v="782.84343999999999"/>
    <n v="790.67190000000005"/>
    <n v="790.67190000000005"/>
    <n v="886.78700000000003"/>
    <n v="886.78700000000003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8"/>
    <x v="8"/>
    <x v="8"/>
    <x v="2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9.95150000000001"/>
    <n v="769.95150000000001"/>
    <n v="782.84343999999999"/>
    <n v="782.84343999999999"/>
    <n v="790.67190000000005"/>
    <n v="790.67190000000005"/>
    <n v="886.78700000000003"/>
    <n v="886.78700000000003"/>
    <x v="0"/>
    <x v="0"/>
    <x v="0"/>
    <x v="0"/>
    <n v="1.1215613"/>
    <n v="1.1215613"/>
    <s v="794.7072"/>
    <s v="794.7072"/>
    <n v="0"/>
    <n v="0"/>
    <n v="0"/>
    <n v="0"/>
  </r>
  <r>
    <x v="0"/>
    <s v="P51422654"/>
    <x v="0"/>
    <x v="9"/>
    <x v="9"/>
    <x v="9"/>
    <x v="2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9.95150000000001"/>
    <n v="770.57885999999996"/>
    <n v="782.84343999999999"/>
    <n v="783.47095000000002"/>
    <n v="790.67190000000005"/>
    <n v="791.30565999999999"/>
    <n v="886.78700000000003"/>
    <n v="887.49779999999998"/>
    <x v="0"/>
    <x v="0"/>
    <x v="0"/>
    <x v="0"/>
    <n v="1.1215613"/>
    <n v="1.1215613"/>
    <s v="794.7072"/>
    <s v="794.7072"/>
    <n v="0.62735999999995329"/>
    <n v="0.62751000000002932"/>
    <n v="0.63375999999993837"/>
    <n v="0.71079999999994925"/>
  </r>
  <r>
    <x v="0"/>
    <s v="P51422654"/>
    <x v="0"/>
    <x v="10"/>
    <x v="10"/>
    <x v="10"/>
    <x v="2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70.57885999999996"/>
    <n v="765.57006999999999"/>
    <n v="783.47095000000002"/>
    <n v="778.37836000000004"/>
    <n v="791.30565999999999"/>
    <n v="786.16210000000001"/>
    <n v="887.49779999999998"/>
    <n v="881.72900000000004"/>
    <x v="0"/>
    <x v="0"/>
    <x v="0"/>
    <x v="0"/>
    <n v="1.1215613"/>
    <n v="1.1215613"/>
    <s v="794.7072"/>
    <s v="794.7072"/>
    <n v="-5.0087899999999763"/>
    <n v="-5.0925899999999729"/>
    <n v="-5.1435599999999795"/>
    <n v="-5.768799999999942"/>
  </r>
  <r>
    <x v="0"/>
    <s v="P51422654"/>
    <x v="0"/>
    <x v="11"/>
    <x v="11"/>
    <x v="11"/>
    <x v="2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5.57006999999999"/>
    <n v="761.62450000000001"/>
    <n v="778.37836000000004"/>
    <n v="774.36676"/>
    <n v="786.16210000000001"/>
    <n v="782.11040000000003"/>
    <n v="881.72900000000004"/>
    <n v="877.18475000000001"/>
    <x v="0"/>
    <x v="0"/>
    <x v="0"/>
    <x v="0"/>
    <n v="1.1215613"/>
    <n v="1.1215613"/>
    <s v="794.7072"/>
    <s v="794.7072"/>
    <n v="-3.9455699999999752"/>
    <n v="-4.011600000000044"/>
    <n v="-4.0516999999999825"/>
    <n v="-4.5442500000000337"/>
  </r>
  <r>
    <x v="0"/>
    <s v="P51422654"/>
    <x v="0"/>
    <x v="12"/>
    <x v="12"/>
    <x v="12"/>
    <x v="2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1.62450000000001"/>
    <n v="764.47519999999997"/>
    <n v="774.36676"/>
    <n v="777.28039999999999"/>
    <n v="782.11040000000003"/>
    <n v="785.05316000000005"/>
    <n v="877.18475000000001"/>
    <n v="880.48519999999996"/>
    <x v="0"/>
    <x v="0"/>
    <x v="0"/>
    <x v="0"/>
    <n v="1.1215613"/>
    <n v="1.1215613"/>
    <s v="794.7072"/>
    <s v="794.7072"/>
    <n v="2.8506999999999607"/>
    <n v="2.9136399999999867"/>
    <n v="2.9427600000000211"/>
    <n v="3.3004499999999553"/>
  </r>
  <r>
    <x v="0"/>
    <s v="P51422654"/>
    <x v="0"/>
    <x v="13"/>
    <x v="13"/>
    <x v="13"/>
    <x v="2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4.7072"/>
    <s v="796.068"/>
    <n v="0"/>
    <n v="0"/>
    <n v="0"/>
    <n v="0"/>
  </r>
  <r>
    <x v="0"/>
    <s v="P51422654"/>
    <x v="0"/>
    <x v="14"/>
    <x v="14"/>
    <x v="14"/>
    <x v="2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15"/>
    <x v="15"/>
    <x v="15"/>
    <x v="2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16"/>
    <x v="16"/>
    <x v="16"/>
    <x v="2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6000000005"/>
    <n v="785.05319999999995"/>
    <n v="880.48519999999996"/>
    <n v="880.48530000000005"/>
    <x v="0"/>
    <x v="0"/>
    <x v="0"/>
    <x v="0"/>
    <n v="1.1215613"/>
    <n v="1.1215613"/>
    <s v="796.068"/>
    <s v="796.068"/>
    <n v="0"/>
    <n v="0"/>
    <n v="3.9999999899009708E-5"/>
    <n v="1.0000000008858478E-4"/>
  </r>
  <r>
    <x v="0"/>
    <s v="P51422654"/>
    <x v="0"/>
    <x v="17"/>
    <x v="17"/>
    <x v="17"/>
    <x v="1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9999999995"/>
    <n v="785.05319999999995"/>
    <n v="880.48530000000005"/>
    <n v="880.48530000000005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18"/>
    <x v="18"/>
    <x v="18"/>
    <x v="3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9999999995"/>
    <n v="785.05319999999995"/>
    <n v="880.48530000000005"/>
    <n v="880.48530000000005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19"/>
    <x v="19"/>
    <x v="19"/>
    <x v="4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4.47519999999997"/>
    <n v="764.47519999999997"/>
    <n v="777.28039999999999"/>
    <n v="777.28039999999999"/>
    <n v="785.05319999999995"/>
    <n v="785.05319999999995"/>
    <n v="880.48530000000005"/>
    <n v="880.48530000000005"/>
    <x v="0"/>
    <x v="0"/>
    <x v="0"/>
    <x v="0"/>
    <n v="1.1215613"/>
    <n v="1.1215613"/>
    <s v="796.068"/>
    <s v="796.068"/>
    <n v="0"/>
    <n v="0"/>
    <n v="0"/>
    <n v="0"/>
  </r>
  <r>
    <x v="0"/>
    <s v="P51422654"/>
    <x v="0"/>
    <x v="20"/>
    <x v="20"/>
    <x v="20"/>
    <x v="2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4.47519999999997"/>
    <n v="766.83136000000002"/>
    <n v="777.28039999999999"/>
    <n v="778.0154"/>
    <n v="785.05319999999995"/>
    <n v="785.79552999999999"/>
    <n v="880.48530000000005"/>
    <n v="881.31780000000003"/>
    <x v="0"/>
    <x v="0"/>
    <x v="0"/>
    <x v="0"/>
    <n v="1.1215613"/>
    <n v="1.1215613"/>
    <s v="796.068"/>
    <s v="796.068"/>
    <n v="2.3561600000000453"/>
    <n v="0.73500000000001364"/>
    <n v="0.74233000000003813"/>
    <n v="0.83249999999998181"/>
  </r>
  <r>
    <x v="0"/>
    <s v="P51422654"/>
    <x v="0"/>
    <x v="21"/>
    <x v="21"/>
    <x v="21"/>
    <x v="2"/>
    <x v="2"/>
    <x v="2"/>
    <x v="0"/>
    <x v="0"/>
    <x v="2"/>
    <x v="2"/>
    <n v="136.08000000000001"/>
    <n v="136.08000000000001"/>
    <d v="1993-04-10T00:00:00"/>
    <d v="1993-04-10T00:00:00"/>
    <d v="2025-02-01T00:00:00"/>
    <d v="2025-02-01T00:00:00"/>
    <n v="36"/>
    <n v="36"/>
    <n v="39"/>
    <n v="39"/>
    <x v="0"/>
    <x v="0"/>
    <s v="NA"/>
    <s v="NA"/>
    <x v="0"/>
    <x v="0"/>
    <s v="NA"/>
    <s v="NA"/>
    <x v="0"/>
    <x v="0"/>
    <s v="0.63"/>
    <s v="0.63"/>
    <n v="766.83136000000002"/>
    <n v="763.97180000000003"/>
    <n v="778.0154"/>
    <n v="780.7364"/>
    <n v="785.79552999999999"/>
    <n v="788.54376000000002"/>
    <n v="881.31780000000003"/>
    <n v="884.40020000000004"/>
    <x v="0"/>
    <x v="0"/>
    <x v="0"/>
    <x v="0"/>
    <n v="1.1215613"/>
    <n v="1.1215613"/>
    <s v="796.068"/>
    <s v="796.068"/>
    <n v="-2.8595599999999877"/>
    <n v="2.7210000000000036"/>
    <n v="2.748230000000035"/>
    <n v="3.0824000000000069"/>
  </r>
  <r>
    <x v="0"/>
    <s v="P51548738"/>
    <x v="0"/>
    <x v="0"/>
    <x v="0"/>
    <x v="0"/>
    <x v="0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1612.526"/>
    <n v="11612.526"/>
    <n v="11845.226000000001"/>
    <n v="11845.226000000001"/>
    <n v="11963.678"/>
    <n v="11963.678"/>
    <n v="13360.406000000001"/>
    <n v="13360.406000000001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1"/>
    <x v="1"/>
    <x v="1"/>
    <x v="1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1612.526"/>
    <n v="11612.526"/>
    <n v="11845.226000000001"/>
    <n v="11845.226000000001"/>
    <n v="11963.678"/>
    <n v="11963.678"/>
    <n v="13360.406000000001"/>
    <n v="13360.406000000001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2"/>
    <x v="2"/>
    <x v="2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1612.526"/>
    <n v="11612.526"/>
    <n v="11845.226000000001"/>
    <n v="11845.226000000001"/>
    <n v="11963.678"/>
    <n v="11963.678"/>
    <n v="13360.406000000001"/>
    <n v="13360.406999999999"/>
    <x v="0"/>
    <x v="0"/>
    <x v="0"/>
    <x v="0"/>
    <n v="1.1167475"/>
    <n v="1.1167475"/>
    <s v="3383.8423"/>
    <s v="3383.8423"/>
    <n v="0"/>
    <n v="0"/>
    <n v="0"/>
    <n v="9.9999999838473741E-4"/>
  </r>
  <r>
    <x v="0"/>
    <s v="P51548738"/>
    <x v="0"/>
    <x v="3"/>
    <x v="3"/>
    <x v="3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1612.526"/>
    <n v="11612.526"/>
    <n v="11845.226000000001"/>
    <n v="11845.226000000001"/>
    <n v="11963.678"/>
    <n v="11963.678"/>
    <n v="13360.406999999999"/>
    <n v="13360.406999999999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4"/>
    <x v="4"/>
    <x v="4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1612.526"/>
    <n v="11615.557000000001"/>
    <n v="11845.226000000001"/>
    <n v="11845.419"/>
    <n v="11963.678"/>
    <n v="11963.873"/>
    <n v="13360.406999999999"/>
    <n v="13360.625"/>
    <x v="0"/>
    <x v="0"/>
    <x v="0"/>
    <x v="0"/>
    <n v="1.1167475"/>
    <n v="1.1167475"/>
    <s v="3383.8423"/>
    <s v="3383.8423"/>
    <n v="3.0310000000008586"/>
    <n v="0.19299999999930151"/>
    <n v="0.19499999999970896"/>
    <n v="0.2180000000007567"/>
  </r>
  <r>
    <x v="0"/>
    <s v="P51548738"/>
    <x v="0"/>
    <x v="5"/>
    <x v="5"/>
    <x v="5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1615.557000000001"/>
    <n v="10746.620999999999"/>
    <n v="11845.419"/>
    <n v="10959.287"/>
    <n v="11963.873"/>
    <n v="11068.88"/>
    <n v="13360.625"/>
    <n v="12361.145"/>
    <x v="0"/>
    <x v="0"/>
    <x v="0"/>
    <x v="0"/>
    <n v="1.1167475"/>
    <n v="1.1167475"/>
    <s v="3383.8423"/>
    <s v="3383.8423"/>
    <n v="-868.93600000000151"/>
    <n v="-886.13199999999961"/>
    <n v="-894.99300000000039"/>
    <n v="-999.47999999999956"/>
  </r>
  <r>
    <x v="0"/>
    <s v="P51548738"/>
    <x v="0"/>
    <x v="6"/>
    <x v="6"/>
    <x v="6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746.620999999999"/>
    <n v="10800.221"/>
    <n v="10959.287"/>
    <n v="11012.26"/>
    <n v="11068.88"/>
    <n v="11122.382"/>
    <n v="12361.145"/>
    <n v="12420.893"/>
    <x v="0"/>
    <x v="0"/>
    <x v="0"/>
    <x v="0"/>
    <n v="1.1167475"/>
    <n v="1.1167475"/>
    <s v="3383.8423"/>
    <s v="3383.8423"/>
    <n v="53.600000000000364"/>
    <n v="52.972999999999956"/>
    <n v="53.502000000000407"/>
    <n v="59.747999999999593"/>
  </r>
  <r>
    <x v="0"/>
    <s v="P51548738"/>
    <x v="0"/>
    <x v="7"/>
    <x v="7"/>
    <x v="7"/>
    <x v="1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8"/>
    <x v="8"/>
    <x v="8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9"/>
    <x v="9"/>
    <x v="9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x v="0"/>
    <s v="P51548738"/>
    <x v="0"/>
    <x v="10"/>
    <x v="10"/>
    <x v="10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800.221"/>
    <n v="10730.02"/>
    <n v="11012.26"/>
    <n v="10940.681"/>
    <n v="11122.382"/>
    <n v="11050.087"/>
    <n v="12420.893"/>
    <n v="12340.156999999999"/>
    <x v="0"/>
    <x v="0"/>
    <x v="0"/>
    <x v="0"/>
    <n v="1.1167475"/>
    <n v="1.1167475"/>
    <s v="3383.8423"/>
    <s v="3383.8423"/>
    <n v="-70.200999999999112"/>
    <n v="-71.578999999999724"/>
    <n v="-72.295000000000073"/>
    <n v="-80.736000000000786"/>
  </r>
  <r>
    <x v="0"/>
    <s v="P51548738"/>
    <x v="0"/>
    <x v="11"/>
    <x v="11"/>
    <x v="11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730.02"/>
    <n v="10661.746999999999"/>
    <n v="10940.681"/>
    <n v="10871.067999999999"/>
    <n v="11050.087"/>
    <n v="10979.779"/>
    <n v="12340.156999999999"/>
    <n v="12261.641"/>
    <x v="0"/>
    <x v="0"/>
    <x v="0"/>
    <x v="0"/>
    <n v="1.1167475"/>
    <n v="1.1167475"/>
    <s v="3383.8423"/>
    <s v="3383.8423"/>
    <n v="-68.273000000001048"/>
    <n v="-69.613000000001193"/>
    <n v="-70.307999999999083"/>
    <n v="-78.515999999999622"/>
  </r>
  <r>
    <x v="0"/>
    <s v="P51548738"/>
    <x v="0"/>
    <x v="12"/>
    <x v="12"/>
    <x v="12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661.746999999999"/>
    <n v="10714.924000000001"/>
    <n v="10871.067999999999"/>
    <n v="10922.448"/>
    <n v="10979.779"/>
    <n v="11031.673000000001"/>
    <n v="12261.641"/>
    <n v="12319.593000000001"/>
    <x v="0"/>
    <x v="0"/>
    <x v="0"/>
    <x v="0"/>
    <n v="1.1167475"/>
    <n v="1.1167475"/>
    <s v="3383.8423"/>
    <s v="3383.8423"/>
    <n v="53.177000000001499"/>
    <n v="51.380000000001019"/>
    <n v="51.894000000000233"/>
    <n v="57.952000000001135"/>
  </r>
  <r>
    <x v="0"/>
    <s v="P51548738"/>
    <x v="0"/>
    <x v="13"/>
    <x v="13"/>
    <x v="13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3.8423"/>
    <s v="3389.0725"/>
    <n v="0"/>
    <n v="0"/>
    <n v="0"/>
    <n v="0"/>
  </r>
  <r>
    <x v="0"/>
    <s v="P51548738"/>
    <x v="0"/>
    <x v="14"/>
    <x v="14"/>
    <x v="14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5"/>
    <x v="15"/>
    <x v="15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6"/>
    <x v="16"/>
    <x v="16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7"/>
    <x v="17"/>
    <x v="17"/>
    <x v="1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8"/>
    <x v="18"/>
    <x v="18"/>
    <x v="3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19"/>
    <x v="19"/>
    <x v="19"/>
    <x v="4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x v="0"/>
    <s v="P51548738"/>
    <x v="0"/>
    <x v="20"/>
    <x v="20"/>
    <x v="20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714.924000000001"/>
    <n v="10738.547"/>
    <n v="10922.448"/>
    <n v="10923.951999999999"/>
    <n v="11031.673000000001"/>
    <n v="11033.191000000001"/>
    <n v="12319.593000000001"/>
    <n v="12321.288"/>
    <x v="0"/>
    <x v="0"/>
    <x v="0"/>
    <x v="0"/>
    <n v="1.1167475"/>
    <n v="1.1167475"/>
    <s v="3389.0725"/>
    <s v="3389.0725"/>
    <n v="23.622999999999593"/>
    <n v="1.5039999999989959"/>
    <n v="1.5180000000000291"/>
    <n v="1.694999999999709"/>
  </r>
  <r>
    <x v="0"/>
    <s v="P51548738"/>
    <x v="0"/>
    <x v="21"/>
    <x v="21"/>
    <x v="21"/>
    <x v="2"/>
    <x v="0"/>
    <x v="0"/>
    <x v="1"/>
    <x v="1"/>
    <x v="0"/>
    <x v="0"/>
    <n v="835.38"/>
    <n v="835.38"/>
    <d v="1988-10-28T00:00:00"/>
    <d v="1988-10-28T00:00:00"/>
    <d v="2013-03-28T00:00:00"/>
    <d v="2013-03-28T00:00:00"/>
    <n v="39"/>
    <n v="39"/>
    <n v="36"/>
    <n v="36"/>
    <x v="0"/>
    <x v="0"/>
    <s v="NA"/>
    <s v="NA"/>
    <x v="0"/>
    <x v="0"/>
    <s v="NA"/>
    <s v="NA"/>
    <x v="0"/>
    <x v="0"/>
    <s v="3.57"/>
    <s v="3.57"/>
    <n v="10738.547"/>
    <n v="10685.254000000001"/>
    <n v="10923.951999999999"/>
    <n v="10971.536"/>
    <n v="11033.191000000001"/>
    <n v="11081.251"/>
    <n v="12321.288"/>
    <n v="12374.959000000001"/>
    <x v="0"/>
    <x v="0"/>
    <x v="0"/>
    <x v="0"/>
    <n v="1.1167475"/>
    <n v="1.1167475"/>
    <s v="3389.0725"/>
    <s v="3389.0725"/>
    <n v="-53.292999999999665"/>
    <n v="47.584000000000742"/>
    <n v="48.059999999999491"/>
    <n v="53.671000000000276"/>
  </r>
  <r>
    <x v="0"/>
    <s v="P51886337"/>
    <x v="0"/>
    <x v="0"/>
    <x v="0"/>
    <x v="0"/>
    <x v="0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1"/>
    <x v="1"/>
    <x v="1"/>
    <x v="1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2"/>
    <x v="2"/>
    <x v="2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3"/>
    <x v="3"/>
    <x v="3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4"/>
    <x v="4"/>
    <x v="4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635.9972"/>
    <n v="1637.1514999999999"/>
    <n v="1661.9531999999999"/>
    <n v="1662.0264999999999"/>
    <n v="1678.5727999999999"/>
    <n v="1678.6467"/>
    <n v="1943.4059999999999"/>
    <n v="1943.4059999999999"/>
    <x v="0"/>
    <x v="0"/>
    <x v="0"/>
    <x v="0"/>
    <n v="1.1215613"/>
    <n v="1.1215613"/>
    <s v="1943.406"/>
    <s v="1943.406"/>
    <n v="1.1542999999999211"/>
    <n v="7.3300000000017462E-2"/>
    <n v="7.3900000000094224E-2"/>
    <n v="0"/>
  </r>
  <r>
    <x v="0"/>
    <s v="P51886337"/>
    <x v="0"/>
    <x v="5"/>
    <x v="5"/>
    <x v="5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637.1514999999999"/>
    <n v="1515.4961000000001"/>
    <n v="1662.0264999999999"/>
    <n v="1538.5182"/>
    <n v="1678.6467"/>
    <n v="1553.9032999999999"/>
    <n v="1943.4059999999999"/>
    <n v="1943.4059999999999"/>
    <x v="0"/>
    <x v="0"/>
    <x v="0"/>
    <x v="0"/>
    <n v="1.1215613"/>
    <n v="1.1215613"/>
    <s v="1943.406"/>
    <s v="1943.406"/>
    <n v="-121.65539999999987"/>
    <n v="-123.50829999999996"/>
    <n v="-124.74340000000007"/>
    <n v="0"/>
  </r>
  <r>
    <x v="0"/>
    <s v="P51886337"/>
    <x v="0"/>
    <x v="6"/>
    <x v="6"/>
    <x v="6"/>
    <x v="2"/>
    <x v="0"/>
    <x v="0"/>
    <x v="3"/>
    <x v="3"/>
    <x v="2"/>
    <x v="2"/>
    <n v="394.2"/>
    <n v="394.2"/>
    <d v="1999-05-15T00:00:00"/>
    <d v="1999-05-15T00:00:00"/>
    <d v="2025-01-01T00:00:00"/>
    <d v="2025-01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15.4961000000001"/>
    <n v="1521.1686"/>
    <n v="1538.5182"/>
    <n v="1544.4552000000001"/>
    <n v="1553.9032999999999"/>
    <n v="1559.8997999999999"/>
    <n v="1943.4059999999999"/>
    <n v="1943.4059999999999"/>
    <x v="0"/>
    <x v="0"/>
    <x v="0"/>
    <x v="0"/>
    <n v="1.1215613"/>
    <n v="1.1215613"/>
    <s v="1943.406"/>
    <s v="1943.406"/>
    <n v="5.6724999999999"/>
    <n v="5.9370000000001255"/>
    <n v="5.9964999999999691"/>
    <n v="0"/>
  </r>
  <r>
    <x v="0"/>
    <s v="P51886337"/>
    <x v="0"/>
    <x v="7"/>
    <x v="7"/>
    <x v="7"/>
    <x v="1"/>
    <x v="0"/>
    <x v="2"/>
    <x v="3"/>
    <x v="3"/>
    <x v="2"/>
    <x v="2"/>
    <n v="394.2"/>
    <n v="394.2"/>
    <d v="1999-05-15T00:00:00"/>
    <d v="1999-05-15T00:00:00"/>
    <d v="2025-01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21.1686"/>
    <n v="1521.1686"/>
    <n v="1544.4552000000001"/>
    <n v="1544.4552000000001"/>
    <n v="1559.8997999999999"/>
    <n v="1559.899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8"/>
    <x v="8"/>
    <x v="8"/>
    <x v="2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21.1686"/>
    <n v="1521.1686"/>
    <n v="1544.4552000000001"/>
    <n v="1544.4552000000001"/>
    <n v="1559.8997999999999"/>
    <n v="1559.899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x v="0"/>
    <s v="P51886337"/>
    <x v="0"/>
    <x v="9"/>
    <x v="9"/>
    <x v="9"/>
    <x v="2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21.1686"/>
    <n v="1523.3494000000001"/>
    <n v="1544.4552000000001"/>
    <n v="1546.6365000000001"/>
    <n v="1559.8997999999999"/>
    <n v="1562.1027999999999"/>
    <n v="1943.4059999999999"/>
    <n v="1943.4059999999999"/>
    <x v="0"/>
    <x v="0"/>
    <x v="0"/>
    <x v="0"/>
    <n v="1.1215613"/>
    <n v="1.1215613"/>
    <s v="1943.406"/>
    <s v="1943.406"/>
    <n v="2.1808000000000902"/>
    <n v="2.1812999999999647"/>
    <n v="2.2029999999999745"/>
    <n v="0"/>
  </r>
  <r>
    <x v="0"/>
    <s v="P51886337"/>
    <x v="0"/>
    <x v="10"/>
    <x v="10"/>
    <x v="10"/>
    <x v="2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23.3494000000001"/>
    <n v="1513.4475"/>
    <n v="1546.6365000000001"/>
    <n v="1536.5834"/>
    <n v="1562.1027999999999"/>
    <n v="1551.9492"/>
    <n v="1943.4059999999999"/>
    <n v="1943.4059999999999"/>
    <x v="0"/>
    <x v="0"/>
    <x v="0"/>
    <x v="0"/>
    <n v="1.1215613"/>
    <n v="1.1215613"/>
    <s v="1943.406"/>
    <s v="1943.406"/>
    <n v="-9.9019000000000688"/>
    <n v="-10.053100000000086"/>
    <n v="-10.153599999999869"/>
    <n v="0"/>
  </r>
  <r>
    <x v="0"/>
    <s v="P51886337"/>
    <x v="0"/>
    <x v="11"/>
    <x v="11"/>
    <x v="11"/>
    <x v="2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13.4475"/>
    <n v="1505.6476"/>
    <n v="1536.5834"/>
    <n v="1528.6641999999999"/>
    <n v="1551.9492"/>
    <n v="1543.9508000000001"/>
    <n v="1943.4059999999999"/>
    <n v="1943.4059999999999"/>
    <x v="0"/>
    <x v="0"/>
    <x v="0"/>
    <x v="0"/>
    <n v="1.1215613"/>
    <n v="1.1215613"/>
    <s v="1943.406"/>
    <s v="1943.406"/>
    <n v="-7.7998999999999796"/>
    <n v="-7.9192000000000462"/>
    <n v="-7.9983999999999469"/>
    <n v="0"/>
  </r>
  <r>
    <x v="0"/>
    <s v="P51886337"/>
    <x v="0"/>
    <x v="12"/>
    <x v="12"/>
    <x v="12"/>
    <x v="2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05.6476"/>
    <n v="1511.2832000000001"/>
    <n v="1528.6641999999999"/>
    <n v="1534.4159"/>
    <n v="1543.9508000000001"/>
    <n v="1549.76"/>
    <n v="1943.4059999999999"/>
    <n v="1943.4059999999999"/>
    <x v="0"/>
    <x v="0"/>
    <x v="0"/>
    <x v="0"/>
    <n v="1.1215613"/>
    <n v="1.1215613"/>
    <s v="1943.406"/>
    <s v="1943.406"/>
    <n v="5.6356000000000677"/>
    <n v="5.751700000000028"/>
    <n v="5.8091999999999189"/>
    <n v="0"/>
  </r>
  <r>
    <x v="0"/>
    <s v="P51886337"/>
    <x v="0"/>
    <x v="13"/>
    <x v="13"/>
    <x v="13"/>
    <x v="2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3.4059999999999"/>
    <n v="1947.348"/>
    <x v="0"/>
    <x v="0"/>
    <x v="0"/>
    <x v="0"/>
    <n v="1.1215613"/>
    <n v="1.1215613"/>
    <s v="1943.406"/>
    <s v="1947.348"/>
    <n v="0"/>
    <n v="0"/>
    <n v="0"/>
    <n v="3.9420000000000073"/>
  </r>
  <r>
    <x v="0"/>
    <s v="P51886337"/>
    <x v="0"/>
    <x v="14"/>
    <x v="14"/>
    <x v="14"/>
    <x v="2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5"/>
    <x v="15"/>
    <x v="15"/>
    <x v="2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6"/>
    <x v="16"/>
    <x v="16"/>
    <x v="2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7"/>
    <x v="17"/>
    <x v="17"/>
    <x v="1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8"/>
    <x v="18"/>
    <x v="18"/>
    <x v="3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19"/>
    <x v="19"/>
    <x v="19"/>
    <x v="4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x v="0"/>
    <s v="P51886337"/>
    <x v="0"/>
    <x v="20"/>
    <x v="20"/>
    <x v="20"/>
    <x v="2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11.2832000000001"/>
    <n v="1516.8779999999999"/>
    <n v="1534.4159"/>
    <n v="1536.8056999999999"/>
    <n v="1549.76"/>
    <n v="1552.1737000000001"/>
    <n v="1947.348"/>
    <n v="1947.348"/>
    <x v="0"/>
    <x v="0"/>
    <x v="0"/>
    <x v="0"/>
    <n v="1.1215613"/>
    <n v="1.1215613"/>
    <s v="1947.348"/>
    <s v="1947.348"/>
    <n v="5.5947999999998501"/>
    <n v="2.3897999999999229"/>
    <n v="2.4137000000000626"/>
    <n v="0"/>
  </r>
  <r>
    <x v="0"/>
    <s v="P51886337"/>
    <x v="0"/>
    <x v="21"/>
    <x v="21"/>
    <x v="21"/>
    <x v="2"/>
    <x v="2"/>
    <x v="2"/>
    <x v="3"/>
    <x v="3"/>
    <x v="2"/>
    <x v="2"/>
    <n v="394.2"/>
    <n v="394.2"/>
    <d v="1999-05-15T00:00:00"/>
    <d v="1999-05-15T00:00:00"/>
    <d v="2025-02-01T00:00:00"/>
    <d v="2025-02-01T00:00:00"/>
    <n v="30"/>
    <n v="30"/>
    <n v="45"/>
    <n v="45"/>
    <x v="1"/>
    <x v="1"/>
    <s v="NA"/>
    <s v="NA"/>
    <x v="0"/>
    <x v="0"/>
    <s v="NA"/>
    <s v="NA"/>
    <x v="0"/>
    <x v="0"/>
    <s v="2.19"/>
    <s v="2.19"/>
    <n v="1516.8779999999999"/>
    <n v="1511.2216000000001"/>
    <n v="1536.8056999999999"/>
    <n v="1542.1804"/>
    <n v="1552.1737000000001"/>
    <n v="1557.6023"/>
    <n v="1947.348"/>
    <n v="1947.348"/>
    <x v="0"/>
    <x v="0"/>
    <x v="0"/>
    <x v="0"/>
    <n v="1.1215613"/>
    <n v="1.1215613"/>
    <s v="1947.348"/>
    <s v="1947.348"/>
    <n v="-5.6563999999998487"/>
    <n v="5.3747000000000753"/>
    <n v="5.4285999999999603"/>
    <n v="0"/>
  </r>
  <r>
    <x v="0"/>
    <s v="P52208413"/>
    <x v="0"/>
    <x v="0"/>
    <x v="0"/>
    <x v="0"/>
    <x v="0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1"/>
    <x v="1"/>
    <x v="1"/>
    <x v="1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2"/>
    <x v="2"/>
    <x v="2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3"/>
    <x v="3"/>
    <x v="3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4"/>
    <x v="4"/>
    <x v="4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2.661322999999999"/>
    <n v="12.670256"/>
    <n v="12.882876"/>
    <n v="12.883444000000001"/>
    <n v="13.011704999999999"/>
    <n v="13.012278999999999"/>
    <n v="101.927246"/>
    <n v="101.927246"/>
    <x v="0"/>
    <x v="0"/>
    <x v="0"/>
    <x v="0"/>
    <n v="1.0862261"/>
    <n v="1.0862261"/>
    <s v="101.927246"/>
    <s v="101.927246"/>
    <n v="8.9330000000007459E-3"/>
    <n v="5.6800000000123418E-4"/>
    <n v="5.740000000002965E-4"/>
    <n v="0"/>
  </r>
  <r>
    <x v="0"/>
    <s v="P52208413"/>
    <x v="0"/>
    <x v="5"/>
    <x v="5"/>
    <x v="5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2.670256"/>
    <n v="11.72242"/>
    <n v="12.883444000000001"/>
    <n v="11.919661"/>
    <n v="13.012278999999999"/>
    <n v="12.038857"/>
    <n v="101.927246"/>
    <n v="101.927246"/>
    <x v="0"/>
    <x v="0"/>
    <x v="0"/>
    <x v="0"/>
    <n v="1.0862261"/>
    <n v="1.0862261"/>
    <s v="101.927246"/>
    <s v="101.927246"/>
    <n v="-0.94783600000000057"/>
    <n v="-0.96378300000000117"/>
    <n v="-0.97342199999999934"/>
    <n v="0"/>
  </r>
  <r>
    <x v="0"/>
    <s v="P52208413"/>
    <x v="0"/>
    <x v="6"/>
    <x v="6"/>
    <x v="6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72242"/>
    <n v="11.766297"/>
    <n v="11.919661"/>
    <n v="11.965657"/>
    <n v="12.038857"/>
    <n v="12.085314"/>
    <n v="101.927246"/>
    <n v="101.927246"/>
    <x v="0"/>
    <x v="0"/>
    <x v="0"/>
    <x v="0"/>
    <n v="1.0862261"/>
    <n v="1.0862261"/>
    <s v="101.927246"/>
    <s v="101.927246"/>
    <n v="4.3877000000000166E-2"/>
    <n v="4.5996000000000592E-2"/>
    <n v="4.6457000000000193E-2"/>
    <n v="0"/>
  </r>
  <r>
    <x v="0"/>
    <s v="P52208413"/>
    <x v="0"/>
    <x v="7"/>
    <x v="7"/>
    <x v="7"/>
    <x v="1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8"/>
    <x v="8"/>
    <x v="8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9"/>
    <x v="9"/>
    <x v="9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x v="0"/>
    <s v="P52208413"/>
    <x v="0"/>
    <x v="10"/>
    <x v="10"/>
    <x v="10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766297"/>
    <n v="11.689816"/>
    <n v="11.965657"/>
    <n v="11.887879999999999"/>
    <n v="12.085314"/>
    <n v="12.006759000000001"/>
    <n v="101.927246"/>
    <n v="101.927246"/>
    <x v="0"/>
    <x v="0"/>
    <x v="0"/>
    <x v="0"/>
    <n v="1.0862261"/>
    <n v="1.0862261"/>
    <s v="101.927246"/>
    <s v="101.927246"/>
    <n v="-7.6480999999999355E-2"/>
    <n v="-7.7777000000001095E-2"/>
    <n v="-7.8554999999999708E-2"/>
    <n v="0"/>
  </r>
  <r>
    <x v="0"/>
    <s v="P52208413"/>
    <x v="0"/>
    <x v="11"/>
    <x v="11"/>
    <x v="11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689816"/>
    <n v="11.328564"/>
    <n v="11.887879999999999"/>
    <n v="11.520508"/>
    <n v="12.006759000000001"/>
    <n v="11.635713000000001"/>
    <n v="101.927246"/>
    <n v="101.927246"/>
    <x v="0"/>
    <x v="0"/>
    <x v="0"/>
    <x v="0"/>
    <n v="1.0862261"/>
    <n v="1.0862261"/>
    <s v="101.927246"/>
    <s v="101.927246"/>
    <n v="-0.36125200000000035"/>
    <n v="-0.36737199999999959"/>
    <n v="-0.37104599999999976"/>
    <n v="0"/>
  </r>
  <r>
    <x v="0"/>
    <s v="P52208413"/>
    <x v="0"/>
    <x v="12"/>
    <x v="12"/>
    <x v="12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328564"/>
    <n v="11.370967"/>
    <n v="11.520508"/>
    <n v="11.563853999999999"/>
    <n v="11.635713000000001"/>
    <n v="11.679493000000001"/>
    <n v="101.927246"/>
    <n v="101.927246"/>
    <x v="0"/>
    <x v="0"/>
    <x v="0"/>
    <x v="0"/>
    <n v="1.0862261"/>
    <n v="1.0862261"/>
    <s v="101.927246"/>
    <s v="101.927246"/>
    <n v="4.2403000000000191E-2"/>
    <n v="4.3345999999999663E-2"/>
    <n v="4.377999999999993E-2"/>
    <n v="0"/>
  </r>
  <r>
    <x v="0"/>
    <s v="P52208413"/>
    <x v="0"/>
    <x v="13"/>
    <x v="13"/>
    <x v="13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1.927246"/>
    <n v="102.127495"/>
    <x v="0"/>
    <x v="0"/>
    <x v="0"/>
    <x v="0"/>
    <n v="1.0862261"/>
    <n v="1.0862261"/>
    <s v="101.927246"/>
    <s v="102.127495"/>
    <n v="0"/>
    <n v="0"/>
    <n v="0"/>
    <n v="0.20024899999999946"/>
  </r>
  <r>
    <x v="0"/>
    <s v="P52208413"/>
    <x v="0"/>
    <x v="14"/>
    <x v="14"/>
    <x v="14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5"/>
    <x v="15"/>
    <x v="15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6"/>
    <x v="16"/>
    <x v="16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7"/>
    <x v="17"/>
    <x v="17"/>
    <x v="1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8"/>
    <x v="18"/>
    <x v="18"/>
    <x v="3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19"/>
    <x v="19"/>
    <x v="19"/>
    <x v="4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x v="0"/>
    <s v="P52208413"/>
    <x v="0"/>
    <x v="20"/>
    <x v="20"/>
    <x v="20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370967"/>
    <n v="11.396715"/>
    <n v="11.563853999999999"/>
    <n v="11.56549"/>
    <n v="11.679493000000001"/>
    <n v="11.681145000000001"/>
    <n v="102.127495"/>
    <n v="102.127495"/>
    <x v="0"/>
    <x v="0"/>
    <x v="0"/>
    <x v="0"/>
    <n v="1.0862261"/>
    <n v="1.0862261"/>
    <s v="102.127495"/>
    <s v="102.127495"/>
    <n v="2.5748000000000104E-2"/>
    <n v="1.6360000000013031E-3"/>
    <n v="1.6519999999999868E-3"/>
    <n v="0"/>
  </r>
  <r>
    <x v="0"/>
    <s v="P52208413"/>
    <x v="0"/>
    <x v="21"/>
    <x v="21"/>
    <x v="21"/>
    <x v="2"/>
    <x v="0"/>
    <x v="0"/>
    <x v="0"/>
    <x v="0"/>
    <x v="1"/>
    <x v="1"/>
    <n v="20.024999999999999"/>
    <n v="20.024999999999999"/>
    <d v="1998-01-30T00:00:00"/>
    <d v="1998-01-30T00:00:00"/>
    <d v="2013-01-30T00:00:00"/>
    <d v="2013-01-30T00:00:00"/>
    <n v="15"/>
    <n v="15"/>
    <n v="60"/>
    <n v="60"/>
    <x v="1"/>
    <x v="1"/>
    <s v="NA"/>
    <s v="NA"/>
    <x v="0"/>
    <x v="0"/>
    <s v="NA"/>
    <s v="NA"/>
    <x v="1"/>
    <x v="1"/>
    <s v="2.67"/>
    <s v="2.67"/>
    <n v="11.396715"/>
    <n v="11.354217"/>
    <n v="11.56549"/>
    <n v="11.605938999999999"/>
    <n v="11.681145000000001"/>
    <n v="11.721997999999999"/>
    <n v="102.127495"/>
    <n v="102.127495"/>
    <x v="0"/>
    <x v="0"/>
    <x v="0"/>
    <x v="0"/>
    <n v="1.0862261"/>
    <n v="1.0862261"/>
    <s v="102.127495"/>
    <s v="102.127495"/>
    <n v="-4.2498000000000147E-2"/>
    <n v="4.0448999999998847E-2"/>
    <n v="4.0852999999998474E-2"/>
    <n v="0"/>
  </r>
  <r>
    <x v="0"/>
    <s v="P52222503"/>
    <x v="0"/>
    <x v="0"/>
    <x v="0"/>
    <x v="0"/>
    <x v="0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1"/>
    <x v="1"/>
    <x v="1"/>
    <x v="1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2"/>
    <x v="2"/>
    <x v="2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3"/>
    <x v="3"/>
    <x v="3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4"/>
    <x v="4"/>
    <x v="4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401.2829999999999"/>
    <n v="2402.9769999999999"/>
    <n v="2443.0221999999999"/>
    <n v="2443.13"/>
    <n v="2467.4524000000001"/>
    <n v="2467.5612999999998"/>
    <n v="4976.2650000000003"/>
    <n v="4976.2650000000003"/>
    <x v="0"/>
    <x v="0"/>
    <x v="0"/>
    <x v="0"/>
    <n v="1.0993245"/>
    <n v="1.0993245"/>
    <s v="4976.265"/>
    <s v="4976.265"/>
    <n v="1.69399999999996"/>
    <n v="0.10780000000022483"/>
    <n v="0.10889999999972133"/>
    <n v="0"/>
  </r>
  <r>
    <x v="0"/>
    <s v="P52222503"/>
    <x v="0"/>
    <x v="5"/>
    <x v="5"/>
    <x v="5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402.9769999999999"/>
    <n v="2223.2152999999998"/>
    <n v="2443.13"/>
    <n v="2260.3645000000001"/>
    <n v="2467.5612999999998"/>
    <n v="2282.9679999999998"/>
    <n v="4976.2650000000003"/>
    <n v="4976.2650000000003"/>
    <x v="0"/>
    <x v="0"/>
    <x v="0"/>
    <x v="0"/>
    <n v="1.0993245"/>
    <n v="1.0993245"/>
    <s v="4976.265"/>
    <s v="4976.265"/>
    <n v="-179.76170000000002"/>
    <n v="-182.76549999999997"/>
    <n v="-184.5933"/>
    <n v="0"/>
  </r>
  <r>
    <x v="0"/>
    <s v="P52222503"/>
    <x v="0"/>
    <x v="6"/>
    <x v="6"/>
    <x v="6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223.2152999999998"/>
    <n v="2231.5369000000001"/>
    <n v="2260.3645000000001"/>
    <n v="2269.087"/>
    <n v="2282.9679999999998"/>
    <n v="2291.7777999999998"/>
    <n v="4976.2650000000003"/>
    <n v="4976.2650000000003"/>
    <x v="0"/>
    <x v="0"/>
    <x v="0"/>
    <x v="0"/>
    <n v="1.0993245"/>
    <n v="1.0993245"/>
    <s v="4976.265"/>
    <s v="4976.265"/>
    <n v="8.3216000000002168"/>
    <n v="8.7224999999998545"/>
    <n v="8.8097999999999956"/>
    <n v="0"/>
  </r>
  <r>
    <x v="0"/>
    <s v="P52222503"/>
    <x v="0"/>
    <x v="7"/>
    <x v="7"/>
    <x v="7"/>
    <x v="1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8"/>
    <x v="8"/>
    <x v="8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9"/>
    <x v="9"/>
    <x v="9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x v="0"/>
    <s v="P52222503"/>
    <x v="0"/>
    <x v="10"/>
    <x v="10"/>
    <x v="10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231.5369000000001"/>
    <n v="2217.0320000000002"/>
    <n v="2269.087"/>
    <n v="2254.3380000000002"/>
    <n v="2291.7777999999998"/>
    <n v="2276.8813"/>
    <n v="4976.2650000000003"/>
    <n v="4976.2650000000003"/>
    <x v="0"/>
    <x v="0"/>
    <x v="0"/>
    <x v="0"/>
    <n v="1.0993245"/>
    <n v="1.0993245"/>
    <s v="4976.265"/>
    <s v="4976.265"/>
    <n v="-14.504899999999907"/>
    <n v="-14.748999999999796"/>
    <n v="-14.896499999999833"/>
    <n v="0"/>
  </r>
  <r>
    <x v="0"/>
    <s v="P52222503"/>
    <x v="0"/>
    <x v="11"/>
    <x v="11"/>
    <x v="11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217.0320000000002"/>
    <n v="2184.2622000000001"/>
    <n v="2254.3380000000002"/>
    <n v="2221.0167999999999"/>
    <n v="2276.8813"/>
    <n v="2243.2269999999999"/>
    <n v="4976.2650000000003"/>
    <n v="4976.2650000000003"/>
    <x v="0"/>
    <x v="0"/>
    <x v="0"/>
    <x v="0"/>
    <n v="1.0993245"/>
    <n v="1.0993245"/>
    <s v="4976.265"/>
    <s v="4976.265"/>
    <n v="-32.769800000000032"/>
    <n v="-33.321200000000317"/>
    <n v="-33.654300000000148"/>
    <n v="0"/>
  </r>
  <r>
    <x v="0"/>
    <s v="P52222503"/>
    <x v="0"/>
    <x v="12"/>
    <x v="12"/>
    <x v="12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184.2622000000001"/>
    <n v="2192.4376999999999"/>
    <n v="2221.0167999999999"/>
    <n v="2229.3735000000001"/>
    <n v="2243.2269999999999"/>
    <n v="2251.6671999999999"/>
    <n v="4976.2650000000003"/>
    <n v="4976.2650000000003"/>
    <x v="0"/>
    <x v="0"/>
    <x v="0"/>
    <x v="0"/>
    <n v="1.0993245"/>
    <n v="1.0993245"/>
    <s v="4976.265"/>
    <s v="4976.265"/>
    <n v="8.175499999999829"/>
    <n v="8.3567000000002736"/>
    <n v="8.4402000000000044"/>
    <n v="0"/>
  </r>
  <r>
    <x v="0"/>
    <s v="P52222503"/>
    <x v="0"/>
    <x v="13"/>
    <x v="13"/>
    <x v="13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1999999999"/>
    <n v="2251.6671999999999"/>
    <n v="4976.2650000000003"/>
    <n v="4984.9799999999996"/>
    <x v="0"/>
    <x v="0"/>
    <x v="0"/>
    <x v="0"/>
    <n v="1.0993245"/>
    <n v="1.0993245"/>
    <s v="4976.265"/>
    <s v="4984.98"/>
    <n v="0"/>
    <n v="0"/>
    <n v="0"/>
    <n v="8.714999999999236"/>
  </r>
  <r>
    <x v="0"/>
    <s v="P52222503"/>
    <x v="0"/>
    <x v="14"/>
    <x v="14"/>
    <x v="14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1999999999"/>
    <n v="2251.6671999999999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15"/>
    <x v="15"/>
    <x v="15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1999999999"/>
    <n v="2251.6671999999999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16"/>
    <x v="16"/>
    <x v="16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1999999999"/>
    <n v="2251.6675"/>
    <n v="4984.9799999999996"/>
    <n v="4984.9799999999996"/>
    <x v="0"/>
    <x v="0"/>
    <x v="0"/>
    <x v="0"/>
    <n v="1.0993245"/>
    <n v="1.0993245"/>
    <s v="4984.98"/>
    <s v="4984.98"/>
    <n v="0"/>
    <n v="0"/>
    <n v="3.0000000015206751E-4"/>
    <n v="0"/>
  </r>
  <r>
    <x v="0"/>
    <s v="P52222503"/>
    <x v="0"/>
    <x v="17"/>
    <x v="17"/>
    <x v="17"/>
    <x v="1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5"/>
    <n v="2251.6675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18"/>
    <x v="18"/>
    <x v="18"/>
    <x v="3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5"/>
    <n v="2251.6675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19"/>
    <x v="19"/>
    <x v="19"/>
    <x v="4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192.4376999999999"/>
    <n v="2192.4376999999999"/>
    <n v="2229.3735000000001"/>
    <n v="2229.3735000000001"/>
    <n v="2251.6675"/>
    <n v="2251.6675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x v="0"/>
    <s v="P52222503"/>
    <x v="0"/>
    <x v="20"/>
    <x v="20"/>
    <x v="20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192.4376999999999"/>
    <n v="2197.4025999999999"/>
    <n v="2229.3735000000001"/>
    <n v="2229.6887000000002"/>
    <n v="2251.6675"/>
    <n v="2251.9856"/>
    <n v="4984.9799999999996"/>
    <n v="4984.9799999999996"/>
    <x v="0"/>
    <x v="0"/>
    <x v="0"/>
    <x v="0"/>
    <n v="1.0993245"/>
    <n v="1.0993245"/>
    <s v="4984.98"/>
    <s v="4984.98"/>
    <n v="4.9648999999999432"/>
    <n v="0.31520000000000437"/>
    <n v="0.31809999999995853"/>
    <n v="0"/>
  </r>
  <r>
    <x v="0"/>
    <s v="P52222503"/>
    <x v="0"/>
    <x v="21"/>
    <x v="21"/>
    <x v="21"/>
    <x v="2"/>
    <x v="0"/>
    <x v="0"/>
    <x v="3"/>
    <x v="3"/>
    <x v="1"/>
    <x v="1"/>
    <n v="871.5"/>
    <n v="871.5"/>
    <d v="1994-03-25T00:00:00"/>
    <d v="1994-03-25T00:00:00"/>
    <d v="2019-03-25T00:00:00"/>
    <d v="2019-03-25T00:00:00"/>
    <n v="25"/>
    <n v="25"/>
    <n v="50"/>
    <n v="50"/>
    <x v="0"/>
    <x v="0"/>
    <s v="NA"/>
    <s v="NA"/>
    <x v="0"/>
    <x v="0"/>
    <s v="NA"/>
    <s v="NA"/>
    <x v="0"/>
    <x v="0"/>
    <s v="5.81"/>
    <s v="5.81"/>
    <n v="2197.4025999999999"/>
    <n v="2189.2082999999998"/>
    <n v="2229.6887000000002"/>
    <n v="2237.4870000000001"/>
    <n v="2251.9856"/>
    <n v="2259.8618000000001"/>
    <n v="4984.9799999999996"/>
    <n v="4984.9799999999996"/>
    <x v="0"/>
    <x v="0"/>
    <x v="0"/>
    <x v="0"/>
    <n v="1.0993245"/>
    <n v="1.0993245"/>
    <s v="4984.98"/>
    <s v="4984.98"/>
    <n v="-8.194300000000112"/>
    <n v="7.7982999999999265"/>
    <n v="7.8762000000001535"/>
    <n v="0"/>
  </r>
  <r>
    <x v="0"/>
    <s v="P52294260"/>
    <x v="0"/>
    <x v="0"/>
    <x v="0"/>
    <x v="0"/>
    <x v="0"/>
    <x v="0"/>
    <x v="0"/>
    <x v="2"/>
    <x v="2"/>
    <x v="2"/>
    <x v="2"/>
    <n v="125.4"/>
    <n v="125.4"/>
    <d v="1984-08-26T00:00:00"/>
    <d v="1984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435.8796000000002"/>
    <n v="3435.8796000000002"/>
    <n v="3501.4940000000001"/>
    <n v="3501.4940000000001"/>
    <n v="3536.509"/>
    <n v="3536.509"/>
    <n v="4062.6587"/>
    <n v="4062.6587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1"/>
    <x v="1"/>
    <x v="1"/>
    <x v="1"/>
    <x v="0"/>
    <x v="0"/>
    <x v="2"/>
    <x v="2"/>
    <x v="2"/>
    <x v="2"/>
    <n v="125.4"/>
    <n v="125.4"/>
    <d v="1984-08-26T00:00:00"/>
    <d v="1984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435.8796000000002"/>
    <n v="3435.8796000000002"/>
    <n v="3501.4940000000001"/>
    <n v="3501.4940000000001"/>
    <n v="3536.509"/>
    <n v="3536.509"/>
    <n v="4062.6587"/>
    <n v="4062.6587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2"/>
    <x v="2"/>
    <x v="2"/>
    <x v="2"/>
    <x v="0"/>
    <x v="0"/>
    <x v="2"/>
    <x v="2"/>
    <x v="2"/>
    <x v="2"/>
    <n v="125.4"/>
    <n v="125.4"/>
    <d v="1984-08-26T00:00:00"/>
    <d v="1984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435.8796000000002"/>
    <n v="3435.8796000000002"/>
    <n v="3501.4940000000001"/>
    <n v="3501.4940000000001"/>
    <n v="3536.509"/>
    <n v="3536.5088000000001"/>
    <n v="4062.6587"/>
    <n v="4062.6583999999998"/>
    <x v="0"/>
    <x v="0"/>
    <x v="0"/>
    <x v="0"/>
    <n v="1.1487765000000001"/>
    <n v="1.1487765000000001"/>
    <s v="892.848"/>
    <s v="892.848"/>
    <n v="0"/>
    <n v="0"/>
    <n v="-1.9999999994979589E-4"/>
    <n v="-3.0000000015206751E-4"/>
  </r>
  <r>
    <x v="0"/>
    <s v="P52294260"/>
    <x v="0"/>
    <x v="3"/>
    <x v="3"/>
    <x v="3"/>
    <x v="2"/>
    <x v="0"/>
    <x v="0"/>
    <x v="2"/>
    <x v="2"/>
    <x v="2"/>
    <x v="2"/>
    <n v="125.4"/>
    <n v="125.4"/>
    <d v="1984-08-26T00:00:00"/>
    <d v="1984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435.8796000000002"/>
    <n v="3435.8796000000002"/>
    <n v="3501.4940000000001"/>
    <n v="3501.4940000000001"/>
    <n v="3536.5088000000001"/>
    <n v="3536.5088000000001"/>
    <n v="4062.6583999999998"/>
    <n v="4062.6583999999998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4"/>
    <x v="4"/>
    <x v="4"/>
    <x v="2"/>
    <x v="0"/>
    <x v="0"/>
    <x v="2"/>
    <x v="2"/>
    <x v="2"/>
    <x v="2"/>
    <n v="125.4"/>
    <n v="125.4"/>
    <d v="1984-08-26T00:00:00"/>
    <d v="1984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435.8796000000002"/>
    <n v="3436.7764000000002"/>
    <n v="3501.4940000000001"/>
    <n v="3501.5509999999999"/>
    <n v="3536.5088000000001"/>
    <n v="3536.5664000000002"/>
    <n v="4062.6583999999998"/>
    <n v="4062.7246"/>
    <x v="0"/>
    <x v="0"/>
    <x v="0"/>
    <x v="0"/>
    <n v="1.1487765000000001"/>
    <n v="1.1487765000000001"/>
    <s v="892.848"/>
    <s v="892.848"/>
    <n v="0.89679999999998472"/>
    <n v="5.6999999999788997E-2"/>
    <n v="5.7600000000093132E-2"/>
    <n v="6.6200000000208092E-2"/>
  </r>
  <r>
    <x v="0"/>
    <s v="P52294260"/>
    <x v="0"/>
    <x v="5"/>
    <x v="5"/>
    <x v="5"/>
    <x v="2"/>
    <x v="0"/>
    <x v="0"/>
    <x v="2"/>
    <x v="2"/>
    <x v="2"/>
    <x v="2"/>
    <n v="125.4"/>
    <n v="125.4"/>
    <d v="1984-08-26T00:00:00"/>
    <d v="1984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436.7764000000002"/>
    <n v="3179.8235"/>
    <n v="3501.5509999999999"/>
    <n v="3239.7543999999998"/>
    <n v="3536.5664000000002"/>
    <n v="3272.1518999999998"/>
    <n v="4062.7246"/>
    <n v="3758.9713999999999"/>
    <x v="0"/>
    <x v="0"/>
    <x v="0"/>
    <x v="0"/>
    <n v="1.1487765000000001"/>
    <n v="1.1487765000000001"/>
    <s v="892.848"/>
    <s v="892.848"/>
    <n v="-256.95290000000023"/>
    <n v="-261.79660000000013"/>
    <n v="-264.41450000000032"/>
    <n v="-303.75320000000011"/>
  </r>
  <r>
    <x v="0"/>
    <s v="P52294260"/>
    <x v="0"/>
    <x v="6"/>
    <x v="6"/>
    <x v="6"/>
    <x v="2"/>
    <x v="0"/>
    <x v="0"/>
    <x v="2"/>
    <x v="2"/>
    <x v="2"/>
    <x v="2"/>
    <n v="125.4"/>
    <n v="125.4"/>
    <d v="1984-08-26T00:00:00"/>
    <d v="1984-08-26T00:00:00"/>
    <d v="2025-01-01T00:00:00"/>
    <d v="2025-01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79.8235"/>
    <n v="3195.683"/>
    <n v="3239.7543999999998"/>
    <n v="3255.4140000000002"/>
    <n v="3272.1518999999998"/>
    <n v="3287.9683"/>
    <n v="3758.9713999999999"/>
    <n v="3777.1406000000002"/>
    <x v="0"/>
    <x v="0"/>
    <x v="0"/>
    <x v="0"/>
    <n v="1.1487765000000001"/>
    <n v="1.1487765000000001"/>
    <s v="892.848"/>
    <s v="892.848"/>
    <n v="15.859500000000025"/>
    <n v="15.65960000000041"/>
    <n v="15.816400000000158"/>
    <n v="18.169200000000274"/>
  </r>
  <r>
    <x v="0"/>
    <s v="P52294260"/>
    <x v="0"/>
    <x v="7"/>
    <x v="7"/>
    <x v="7"/>
    <x v="1"/>
    <x v="0"/>
    <x v="2"/>
    <x v="2"/>
    <x v="2"/>
    <x v="2"/>
    <x v="2"/>
    <n v="125.4"/>
    <n v="125.4"/>
    <d v="1984-08-26T00:00:00"/>
    <d v="1984-08-26T00:00:00"/>
    <d v="2025-01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95.683"/>
    <n v="3195.683"/>
    <n v="3255.4140000000002"/>
    <n v="3255.4140000000002"/>
    <n v="3287.9683"/>
    <n v="3287.9683"/>
    <n v="3777.1406000000002"/>
    <n v="3777.1406000000002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8"/>
    <x v="8"/>
    <x v="8"/>
    <x v="2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95.683"/>
    <n v="3195.683"/>
    <n v="3255.4140000000002"/>
    <n v="3255.4140000000002"/>
    <n v="3287.9683"/>
    <n v="3287.9683"/>
    <n v="3777.1406000000002"/>
    <n v="3777.1406000000002"/>
    <x v="0"/>
    <x v="0"/>
    <x v="0"/>
    <x v="0"/>
    <n v="1.1487765000000001"/>
    <n v="1.1487765000000001"/>
    <s v="892.848"/>
    <s v="892.848"/>
    <n v="0"/>
    <n v="0"/>
    <n v="0"/>
    <n v="0"/>
  </r>
  <r>
    <x v="0"/>
    <s v="P52294260"/>
    <x v="0"/>
    <x v="9"/>
    <x v="9"/>
    <x v="9"/>
    <x v="2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95.683"/>
    <n v="3196.0637000000002"/>
    <n v="3255.4140000000002"/>
    <n v="3255.7944000000002"/>
    <n v="3287.9683"/>
    <n v="3288.3523"/>
    <n v="3777.1406000000002"/>
    <n v="3777.5819999999999"/>
    <x v="0"/>
    <x v="0"/>
    <x v="0"/>
    <x v="0"/>
    <n v="1.1487765000000001"/>
    <n v="1.1487765000000001"/>
    <s v="892.848"/>
    <s v="892.848"/>
    <n v="0.3807000000001608"/>
    <n v="0.38040000000000873"/>
    <n v="0.38400000000001455"/>
    <n v="0.44139999999970314"/>
  </r>
  <r>
    <x v="0"/>
    <s v="P52294260"/>
    <x v="0"/>
    <x v="10"/>
    <x v="10"/>
    <x v="10"/>
    <x v="2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96.0637000000002"/>
    <n v="3175.2892999999999"/>
    <n v="3255.7944000000002"/>
    <n v="3234.6318000000001"/>
    <n v="3288.3523"/>
    <n v="3266.9780000000001"/>
    <n v="3777.5819999999999"/>
    <n v="3753.0277999999998"/>
    <x v="0"/>
    <x v="0"/>
    <x v="0"/>
    <x v="0"/>
    <n v="1.1487765000000001"/>
    <n v="1.1487765000000001"/>
    <s v="892.848"/>
    <s v="892.848"/>
    <n v="-20.774400000000242"/>
    <n v="-21.162600000000111"/>
    <n v="-21.374299999999948"/>
    <n v="-24.554200000000037"/>
  </r>
  <r>
    <x v="0"/>
    <s v="P52294260"/>
    <x v="0"/>
    <x v="11"/>
    <x v="11"/>
    <x v="11"/>
    <x v="2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75.2892999999999"/>
    <n v="3169.5832999999998"/>
    <n v="3234.6318000000001"/>
    <n v="3228.819"/>
    <n v="3266.9780000000001"/>
    <n v="3261.1071999999999"/>
    <n v="3753.0277999999998"/>
    <n v="3746.2833999999998"/>
    <x v="0"/>
    <x v="0"/>
    <x v="0"/>
    <x v="0"/>
    <n v="1.1487765000000001"/>
    <n v="1.1487765000000001"/>
    <s v="892.848"/>
    <s v="892.848"/>
    <n v="-5.706000000000131"/>
    <n v="-5.8128000000001521"/>
    <n v="-5.8708000000001448"/>
    <n v="-6.7444000000000415"/>
  </r>
  <r>
    <x v="0"/>
    <s v="P52294260"/>
    <x v="0"/>
    <x v="12"/>
    <x v="12"/>
    <x v="12"/>
    <x v="2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69.5832999999998"/>
    <n v="3185.3917999999999"/>
    <n v="3228.819"/>
    <n v="3244.0796"/>
    <n v="3261.1071999999999"/>
    <n v="3276.5203000000001"/>
    <n v="3746.2833999999998"/>
    <n v="3763.9895000000001"/>
    <x v="0"/>
    <x v="0"/>
    <x v="0"/>
    <x v="0"/>
    <n v="1.1487765000000001"/>
    <n v="1.1487765000000001"/>
    <s v="892.848"/>
    <s v="892.848"/>
    <n v="15.808500000000095"/>
    <n v="15.260600000000068"/>
    <n v="15.413100000000213"/>
    <n v="17.706100000000333"/>
  </r>
  <r>
    <x v="0"/>
    <s v="P52294260"/>
    <x v="0"/>
    <x v="13"/>
    <x v="13"/>
    <x v="13"/>
    <x v="2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2.848"/>
    <s v="894.102"/>
    <n v="0"/>
    <n v="0"/>
    <n v="0"/>
    <n v="0"/>
  </r>
  <r>
    <x v="0"/>
    <s v="P52294260"/>
    <x v="0"/>
    <x v="14"/>
    <x v="14"/>
    <x v="14"/>
    <x v="2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15"/>
    <x v="15"/>
    <x v="15"/>
    <x v="2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16"/>
    <x v="16"/>
    <x v="16"/>
    <x v="2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3000000001"/>
    <n v="3276.5205000000001"/>
    <n v="3763.9895000000001"/>
    <n v="3763.99"/>
    <x v="0"/>
    <x v="0"/>
    <x v="0"/>
    <x v="0"/>
    <n v="1.1487765000000001"/>
    <n v="1.1487765000000001"/>
    <s v="894.102"/>
    <s v="894.102"/>
    <n v="0"/>
    <n v="0"/>
    <n v="1.9999999994979589E-4"/>
    <n v="4.9999999964711606E-4"/>
  </r>
  <r>
    <x v="0"/>
    <s v="P52294260"/>
    <x v="0"/>
    <x v="17"/>
    <x v="17"/>
    <x v="17"/>
    <x v="1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5000000001"/>
    <n v="3276.5205000000001"/>
    <n v="3763.99"/>
    <n v="3763.99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18"/>
    <x v="18"/>
    <x v="18"/>
    <x v="3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5000000001"/>
    <n v="3276.5205000000001"/>
    <n v="3763.99"/>
    <n v="3763.99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19"/>
    <x v="19"/>
    <x v="19"/>
    <x v="4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85.3917999999999"/>
    <n v="3185.3917999999999"/>
    <n v="3244.0796"/>
    <n v="3244.0796"/>
    <n v="3276.5205000000001"/>
    <n v="3276.5205000000001"/>
    <n v="3763.99"/>
    <n v="3763.99"/>
    <x v="0"/>
    <x v="0"/>
    <x v="0"/>
    <x v="0"/>
    <n v="1.1487765000000001"/>
    <n v="1.1487765000000001"/>
    <s v="894.102"/>
    <s v="894.102"/>
    <n v="0"/>
    <n v="0"/>
    <n v="0"/>
    <n v="0"/>
  </r>
  <r>
    <x v="0"/>
    <s v="P52294260"/>
    <x v="0"/>
    <x v="20"/>
    <x v="20"/>
    <x v="20"/>
    <x v="2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85.3917999999999"/>
    <n v="3192.7935000000002"/>
    <n v="3244.0796"/>
    <n v="3244.9047999999998"/>
    <n v="3276.5205000000001"/>
    <n v="3277.3537999999999"/>
    <n v="3763.99"/>
    <n v="3764.9472999999998"/>
    <x v="0"/>
    <x v="0"/>
    <x v="0"/>
    <x v="0"/>
    <n v="1.1487765000000001"/>
    <n v="1.1487765000000001"/>
    <s v="894.102"/>
    <s v="894.102"/>
    <n v="7.4017000000003463"/>
    <n v="0.8251999999997679"/>
    <n v="0.83329999999978099"/>
    <n v="0.95730000000003201"/>
  </r>
  <r>
    <x v="0"/>
    <s v="P52294260"/>
    <x v="0"/>
    <x v="21"/>
    <x v="21"/>
    <x v="21"/>
    <x v="2"/>
    <x v="2"/>
    <x v="2"/>
    <x v="2"/>
    <x v="2"/>
    <x v="2"/>
    <x v="2"/>
    <n v="125.4"/>
    <n v="125.4"/>
    <d v="1984-08-26T00:00:00"/>
    <d v="1984-08-26T00:00:00"/>
    <d v="2025-02-01T00:00:00"/>
    <d v="2025-02-01T00:00:00"/>
    <n v="55"/>
    <n v="55"/>
    <n v="20"/>
    <n v="20"/>
    <x v="1"/>
    <x v="1"/>
    <s v="NA"/>
    <s v="NA"/>
    <x v="0"/>
    <x v="0"/>
    <s v="NA"/>
    <s v="NA"/>
    <x v="1"/>
    <x v="1"/>
    <s v="4.56"/>
    <s v="4.56"/>
    <n v="3192.7935000000002"/>
    <n v="3176.9481999999998"/>
    <n v="3244.9047999999998"/>
    <n v="3259.0396000000001"/>
    <n v="3277.3537999999999"/>
    <n v="3291.63"/>
    <n v="3764.9472999999998"/>
    <n v="3781.3472000000002"/>
    <x v="0"/>
    <x v="0"/>
    <x v="0"/>
    <x v="0"/>
    <n v="1.1487765000000001"/>
    <n v="1.1487765000000001"/>
    <s v="894.102"/>
    <s v="894.102"/>
    <n v="-15.845300000000407"/>
    <n v="14.134800000000268"/>
    <n v="14.276200000000244"/>
    <n v="16.399900000000343"/>
  </r>
  <r>
    <x v="0"/>
    <s v="P52782784"/>
    <x v="0"/>
    <x v="0"/>
    <x v="0"/>
    <x v="0"/>
    <x v="0"/>
    <x v="0"/>
    <x v="0"/>
    <x v="0"/>
    <x v="0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1"/>
    <x v="1"/>
    <x v="1"/>
    <x v="1"/>
    <x v="0"/>
    <x v="0"/>
    <x v="0"/>
    <x v="0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2"/>
    <x v="2"/>
    <x v="2"/>
    <x v="2"/>
    <x v="0"/>
    <x v="0"/>
    <x v="0"/>
    <x v="0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3"/>
    <x v="3"/>
    <x v="3"/>
    <x v="2"/>
    <x v="0"/>
    <x v="0"/>
    <x v="0"/>
    <x v="0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4"/>
    <x v="4"/>
    <x v="4"/>
    <x v="2"/>
    <x v="0"/>
    <x v="0"/>
    <x v="0"/>
    <x v="0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131.6265000000001"/>
    <n v="1132.4248"/>
    <n v="1150.8091999999999"/>
    <n v="1150.8599999999999"/>
    <n v="1162.3172999999999"/>
    <n v="1162.3685"/>
    <n v="1318.6283000000001"/>
    <n v="1318.6865"/>
    <x v="0"/>
    <x v="0"/>
    <x v="0"/>
    <x v="0"/>
    <n v="1.1344822999999999"/>
    <n v="1.1344822999999999"/>
    <s v="837.558"/>
    <s v="837.558"/>
    <n v="0.79829999999992651"/>
    <n v="5.0799999999981083E-2"/>
    <n v="5.1200000000108048E-2"/>
    <n v="5.819999999994252E-2"/>
  </r>
  <r>
    <x v="0"/>
    <s v="P52782784"/>
    <x v="0"/>
    <x v="5"/>
    <x v="5"/>
    <x v="5"/>
    <x v="2"/>
    <x v="0"/>
    <x v="0"/>
    <x v="0"/>
    <x v="0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132.4248"/>
    <n v="1047.8956000000001"/>
    <n v="1150.8599999999999"/>
    <n v="1064.9535000000001"/>
    <n v="1162.3685"/>
    <n v="1075.6030000000001"/>
    <n v="1318.6865"/>
    <n v="1220.2526"/>
    <x v="0"/>
    <x v="0"/>
    <x v="0"/>
    <x v="0"/>
    <n v="1.1344822999999999"/>
    <n v="1.1344822999999999"/>
    <s v="837.558"/>
    <s v="837.558"/>
    <n v="-84.529199999999946"/>
    <n v="-85.906499999999824"/>
    <n v="-86.765499999999975"/>
    <n v="-98.433899999999994"/>
  </r>
  <r>
    <x v="0"/>
    <s v="P52782784"/>
    <x v="0"/>
    <x v="6"/>
    <x v="6"/>
    <x v="6"/>
    <x v="2"/>
    <x v="0"/>
    <x v="0"/>
    <x v="0"/>
    <x v="0"/>
    <x v="2"/>
    <x v="2"/>
    <n v="132.52500000000001"/>
    <n v="132.52500000000001"/>
    <d v="1989-10-19T00:00:00"/>
    <d v="1989-10-19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47.8956000000001"/>
    <n v="1051.8179"/>
    <n v="1064.9535000000001"/>
    <n v="1069.0630000000001"/>
    <n v="1075.6030000000001"/>
    <n v="1079.7537"/>
    <n v="1220.2526"/>
    <n v="1224.9612999999999"/>
    <x v="0"/>
    <x v="0"/>
    <x v="0"/>
    <x v="0"/>
    <n v="1.1344822999999999"/>
    <n v="1.1344822999999999"/>
    <s v="837.558"/>
    <s v="837.558"/>
    <n v="3.9222999999999502"/>
    <n v="4.1095000000000255"/>
    <n v="4.1506999999999152"/>
    <n v="4.708699999999908"/>
  </r>
  <r>
    <x v="0"/>
    <s v="P52782784"/>
    <x v="0"/>
    <x v="7"/>
    <x v="7"/>
    <x v="7"/>
    <x v="1"/>
    <x v="0"/>
    <x v="2"/>
    <x v="0"/>
    <x v="0"/>
    <x v="2"/>
    <x v="2"/>
    <n v="132.52500000000001"/>
    <n v="132.52500000000001"/>
    <d v="1989-10-19T00:00:00"/>
    <d v="1989-10-19T00:00:00"/>
    <d v="2025-01-01T00:00:00"/>
    <d v="2025-02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51.8179"/>
    <n v="1051.8179"/>
    <n v="1069.0630000000001"/>
    <n v="1069.0630000000001"/>
    <n v="1079.7537"/>
    <n v="1079.7537"/>
    <n v="1224.9612999999999"/>
    <n v="1224.9612999999999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8"/>
    <x v="8"/>
    <x v="8"/>
    <x v="2"/>
    <x v="2"/>
    <x v="2"/>
    <x v="0"/>
    <x v="0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51.8179"/>
    <n v="1051.8179"/>
    <n v="1069.0630000000001"/>
    <n v="1069.0630000000001"/>
    <n v="1079.7537"/>
    <n v="1079.7537"/>
    <n v="1224.9612999999999"/>
    <n v="1224.9612999999999"/>
    <x v="0"/>
    <x v="0"/>
    <x v="0"/>
    <x v="0"/>
    <n v="1.1344822999999999"/>
    <n v="1.1344822999999999"/>
    <s v="837.558"/>
    <s v="837.558"/>
    <n v="0"/>
    <n v="0"/>
    <n v="0"/>
    <n v="0"/>
  </r>
  <r>
    <x v="0"/>
    <s v="P52782784"/>
    <x v="0"/>
    <x v="9"/>
    <x v="9"/>
    <x v="9"/>
    <x v="2"/>
    <x v="2"/>
    <x v="2"/>
    <x v="0"/>
    <x v="0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51.8179"/>
    <n v="1052.3077000000001"/>
    <n v="1069.0630000000001"/>
    <n v="1069.5530000000001"/>
    <n v="1079.7537"/>
    <n v="1080.2484999999999"/>
    <n v="1224.9612999999999"/>
    <n v="1225.5228"/>
    <x v="0"/>
    <x v="0"/>
    <x v="0"/>
    <x v="0"/>
    <n v="1.1344822999999999"/>
    <n v="1.1344822999999999"/>
    <s v="837.558"/>
    <s v="837.558"/>
    <n v="0.4898000000000593"/>
    <n v="0.49000000000000909"/>
    <n v="0.49479999999994106"/>
    <n v="0.56150000000002365"/>
  </r>
  <r>
    <x v="0"/>
    <s v="P52782784"/>
    <x v="0"/>
    <x v="10"/>
    <x v="10"/>
    <x v="10"/>
    <x v="2"/>
    <x v="2"/>
    <x v="2"/>
    <x v="0"/>
    <x v="0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52.3077000000001"/>
    <n v="1045.4676999999999"/>
    <n v="1069.5530000000001"/>
    <n v="1062.6007999999999"/>
    <n v="1080.2484999999999"/>
    <n v="1073.2267999999999"/>
    <n v="1225.5228"/>
    <n v="1217.5569"/>
    <x v="0"/>
    <x v="0"/>
    <x v="0"/>
    <x v="0"/>
    <n v="1.1344822999999999"/>
    <n v="1.1344822999999999"/>
    <s v="837.558"/>
    <s v="837.558"/>
    <n v="-6.8400000000001455"/>
    <n v="-6.9522000000001754"/>
    <n v="-7.0217000000000098"/>
    <n v="-7.9658999999999196"/>
  </r>
  <r>
    <x v="0"/>
    <s v="P52782784"/>
    <x v="0"/>
    <x v="11"/>
    <x v="11"/>
    <x v="11"/>
    <x v="2"/>
    <x v="2"/>
    <x v="2"/>
    <x v="0"/>
    <x v="0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45.4676999999999"/>
    <n v="1042.2861"/>
    <n v="1062.6007999999999"/>
    <n v="1059.3670999999999"/>
    <n v="1073.2267999999999"/>
    <n v="1069.9607000000001"/>
    <n v="1217.5569"/>
    <n v="1213.8514"/>
    <x v="0"/>
    <x v="0"/>
    <x v="0"/>
    <x v="0"/>
    <n v="1.1344822999999999"/>
    <n v="1.1344822999999999"/>
    <s v="837.558"/>
    <s v="837.558"/>
    <n v="-3.1815999999998894"/>
    <n v="-3.2336999999999989"/>
    <n v="-3.2660999999998239"/>
    <n v="-3.7055000000000291"/>
  </r>
  <r>
    <x v="0"/>
    <s v="P52782784"/>
    <x v="0"/>
    <x v="12"/>
    <x v="12"/>
    <x v="12"/>
    <x v="2"/>
    <x v="2"/>
    <x v="2"/>
    <x v="0"/>
    <x v="0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42.2861"/>
    <n v="1046.1874"/>
    <n v="1059.3670999999999"/>
    <n v="1063.3530000000001"/>
    <n v="1069.9607000000001"/>
    <n v="1073.9866"/>
    <n v="1213.8514"/>
    <n v="1218.4186999999999"/>
    <x v="0"/>
    <x v="0"/>
    <x v="0"/>
    <x v="0"/>
    <n v="1.1344822999999999"/>
    <n v="1.1344822999999999"/>
    <s v="837.558"/>
    <s v="837.558"/>
    <n v="3.901299999999992"/>
    <n v="3.9859000000001288"/>
    <n v="4.025899999999865"/>
    <n v="4.567299999999932"/>
  </r>
  <r>
    <x v="0"/>
    <s v="P52782784"/>
    <x v="0"/>
    <x v="13"/>
    <x v="13"/>
    <x v="13"/>
    <x v="2"/>
    <x v="2"/>
    <x v="2"/>
    <x v="0"/>
    <x v="0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7.558"/>
    <s v="838.88324"/>
    <n v="0"/>
    <n v="0"/>
    <n v="0"/>
    <n v="0"/>
  </r>
  <r>
    <x v="0"/>
    <s v="P52782784"/>
    <x v="0"/>
    <x v="14"/>
    <x v="14"/>
    <x v="14"/>
    <x v="2"/>
    <x v="2"/>
    <x v="2"/>
    <x v="0"/>
    <x v="0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x v="0"/>
    <s v="P52782784"/>
    <x v="0"/>
    <x v="15"/>
    <x v="15"/>
    <x v="15"/>
    <x v="2"/>
    <x v="2"/>
    <x v="2"/>
    <x v="0"/>
    <x v="0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x v="0"/>
    <s v="P52782784"/>
    <x v="0"/>
    <x v="16"/>
    <x v="16"/>
    <x v="16"/>
    <x v="2"/>
    <x v="2"/>
    <x v="2"/>
    <x v="0"/>
    <x v="0"/>
    <x v="2"/>
    <x v="2"/>
    <n v="132.52500000000001"/>
    <n v="132.52500000000001"/>
    <d v="1989-10-19T00:00:00"/>
    <d v="1989-10-19T00:00:00"/>
    <d v="2025-02-01T00:00:00"/>
    <d v="2025-02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x v="0"/>
    <s v="P52782784"/>
    <x v="0"/>
    <x v="17"/>
    <x v="17"/>
    <x v="17"/>
    <x v="1"/>
    <x v="2"/>
    <x v="3"/>
    <x v="0"/>
    <x v="0"/>
    <x v="2"/>
    <x v="0"/>
    <n v="132.52500000000001"/>
    <n v="132.52500000000001"/>
    <d v="1989-10-19T00:00:00"/>
    <d v="1989-10-19T00:00:00"/>
    <d v="2025-02-01T00:00:00"/>
    <d v="2025-01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46.1874"/>
    <n v="1045.7003999999999"/>
    <n v="1063.3530000000001"/>
    <n v="1062.866"/>
    <n v="1073.9866"/>
    <n v="1073.4946"/>
    <n v="1218.4186999999999"/>
    <n v="1217.8606"/>
    <x v="0"/>
    <x v="0"/>
    <x v="0"/>
    <x v="0"/>
    <n v="1.1344822999999999"/>
    <n v="1.1344822999999999"/>
    <s v="838.88324"/>
    <s v="656.1931"/>
    <n v="-0.48700000000008004"/>
    <n v="-0.48700000000008004"/>
    <n v="-0.4919999999999618"/>
    <n v="-0.55809999999996762"/>
  </r>
  <r>
    <x v="0"/>
    <s v="P52782784"/>
    <x v="0"/>
    <x v="18"/>
    <x v="18"/>
    <x v="18"/>
    <x v="3"/>
    <x v="3"/>
    <x v="3"/>
    <x v="0"/>
    <x v="0"/>
    <x v="0"/>
    <x v="0"/>
    <n v="132.52500000000001"/>
    <n v="132.52500000000001"/>
    <d v="1989-10-19T00:00:00"/>
    <d v="1989-10-19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45.7003999999999"/>
    <n v="1045.7003999999999"/>
    <n v="1062.866"/>
    <n v="1062.866"/>
    <n v="1073.4946"/>
    <n v="1073.4946"/>
    <n v="1217.8606"/>
    <n v="1217.8606"/>
    <x v="0"/>
    <x v="0"/>
    <x v="0"/>
    <x v="0"/>
    <n v="1.1344822999999999"/>
    <n v="1.1344822999999999"/>
    <s v="656.1931"/>
    <s v="656.1931"/>
    <n v="0"/>
    <n v="0"/>
    <n v="0"/>
    <n v="0"/>
  </r>
  <r>
    <x v="0"/>
    <s v="P52782784"/>
    <x v="0"/>
    <x v="19"/>
    <x v="19"/>
    <x v="19"/>
    <x v="4"/>
    <x v="3"/>
    <x v="3"/>
    <x v="0"/>
    <x v="0"/>
    <x v="0"/>
    <x v="0"/>
    <n v="132.52500000000001"/>
    <n v="132.52500000000001"/>
    <d v="1989-10-19T00:00:00"/>
    <d v="1989-10-19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45.7003999999999"/>
    <n v="1045.7003999999999"/>
    <n v="1062.866"/>
    <n v="1062.866"/>
    <n v="1073.4946"/>
    <n v="1073.4946"/>
    <n v="1217.8606"/>
    <n v="1217.8606"/>
    <x v="0"/>
    <x v="0"/>
    <x v="0"/>
    <x v="0"/>
    <n v="1.1344822999999999"/>
    <n v="1.1344822999999999"/>
    <s v="656.1931"/>
    <s v="656.1931"/>
    <n v="0"/>
    <n v="0"/>
    <n v="0"/>
    <n v="0"/>
  </r>
  <r>
    <x v="0"/>
    <s v="P52782784"/>
    <x v="0"/>
    <x v="20"/>
    <x v="20"/>
    <x v="20"/>
    <x v="2"/>
    <x v="3"/>
    <x v="3"/>
    <x v="0"/>
    <x v="0"/>
    <x v="0"/>
    <x v="0"/>
    <n v="132.52500000000001"/>
    <n v="132.52500000000001"/>
    <d v="1989-10-19T00:00:00"/>
    <d v="1989-10-19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45.7003999999999"/>
    <n v="1048.0684000000001"/>
    <n v="1062.866"/>
    <n v="1063.0162"/>
    <n v="1073.4946"/>
    <n v="1073.6464000000001"/>
    <n v="1217.8606"/>
    <n v="1218.0328"/>
    <x v="0"/>
    <x v="0"/>
    <x v="0"/>
    <x v="0"/>
    <n v="1.1344822999999999"/>
    <n v="1.1344822999999999"/>
    <s v="656.1931"/>
    <s v="656.1931"/>
    <n v="2.3680000000001655"/>
    <n v="0.15020000000004075"/>
    <n v="0.15180000000009386"/>
    <n v="0.17219999999997526"/>
  </r>
  <r>
    <x v="0"/>
    <s v="P52782784"/>
    <x v="0"/>
    <x v="21"/>
    <x v="21"/>
    <x v="21"/>
    <x v="2"/>
    <x v="3"/>
    <x v="3"/>
    <x v="0"/>
    <x v="0"/>
    <x v="0"/>
    <x v="0"/>
    <n v="132.52500000000001"/>
    <n v="132.52500000000001"/>
    <d v="1989-10-19T00:00:00"/>
    <d v="1989-10-19T00:00:00"/>
    <d v="2025-01-01T00:00:00"/>
    <d v="2025-01-01T00:00:00"/>
    <n v="45"/>
    <n v="45"/>
    <n v="30"/>
    <n v="30"/>
    <x v="1"/>
    <x v="1"/>
    <s v="NA"/>
    <s v="NA"/>
    <x v="0"/>
    <x v="0"/>
    <s v="NA"/>
    <s v="NA"/>
    <x v="1"/>
    <x v="1"/>
    <s v="5.89"/>
    <s v="5.89"/>
    <n v="1048.0684000000001"/>
    <n v="1044.1600000000001"/>
    <n v="1063.0162"/>
    <n v="1066.7340999999999"/>
    <n v="1073.6464000000001"/>
    <n v="1077.4014"/>
    <n v="1218.0328"/>
    <n v="1222.2927"/>
    <x v="0"/>
    <x v="0"/>
    <x v="0"/>
    <x v="0"/>
    <n v="1.1344822999999999"/>
    <n v="1.1344822999999999"/>
    <s v="656.1931"/>
    <s v="656.1931"/>
    <n v="-3.9084000000000287"/>
    <n v="3.7178999999998723"/>
    <n v="3.7549999999998818"/>
    <n v="4.259900000000016"/>
  </r>
  <r>
    <x v="0"/>
    <s v="P52800539"/>
    <x v="0"/>
    <x v="0"/>
    <x v="0"/>
    <x v="0"/>
    <x v="0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655.05240000000003"/>
    <n v="655.05240000000003"/>
    <n v="665.57354999999995"/>
    <n v="665.57354999999995"/>
    <n v="672.22929999999997"/>
    <n v="672.22929999999997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1"/>
    <x v="1"/>
    <x v="1"/>
    <x v="1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655.05240000000003"/>
    <n v="655.05240000000003"/>
    <n v="665.57354999999995"/>
    <n v="665.57354999999995"/>
    <n v="672.22929999999997"/>
    <n v="672.22929999999997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2"/>
    <x v="2"/>
    <x v="2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655.05240000000003"/>
    <n v="655.05240000000003"/>
    <n v="665.57354999999995"/>
    <n v="665.57354999999995"/>
    <n v="672.22929999999997"/>
    <n v="672.22924999999998"/>
    <n v="3298.4533999999999"/>
    <n v="3298.4533999999999"/>
    <x v="0"/>
    <x v="0"/>
    <x v="0"/>
    <x v="0"/>
    <n v="1.0897813999999999"/>
    <n v="1.0897813999999999"/>
    <s v="3298.4534"/>
    <s v="3298.4534"/>
    <n v="0"/>
    <n v="0"/>
    <n v="-4.9999999987448973E-5"/>
    <n v="0"/>
  </r>
  <r>
    <x v="0"/>
    <s v="P52800539"/>
    <x v="0"/>
    <x v="3"/>
    <x v="3"/>
    <x v="3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655.05240000000003"/>
    <n v="655.05240000000003"/>
    <n v="665.57354999999995"/>
    <n v="665.57354999999995"/>
    <n v="672.22924999999998"/>
    <n v="672.22924999999998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4"/>
    <x v="4"/>
    <x v="4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655.05240000000003"/>
    <n v="655.51459999999997"/>
    <n v="665.57354999999995"/>
    <n v="665.60289999999998"/>
    <n v="672.22924999999998"/>
    <n v="672.25890000000004"/>
    <n v="3298.4533999999999"/>
    <n v="3298.4533999999999"/>
    <x v="0"/>
    <x v="0"/>
    <x v="0"/>
    <x v="0"/>
    <n v="1.0897813999999999"/>
    <n v="1.0897813999999999"/>
    <s v="3298.4534"/>
    <s v="3298.4534"/>
    <n v="0.46219999999993888"/>
    <n v="2.9350000000022192E-2"/>
    <n v="2.9650000000060572E-2"/>
    <n v="0"/>
  </r>
  <r>
    <x v="0"/>
    <s v="P52800539"/>
    <x v="0"/>
    <x v="5"/>
    <x v="5"/>
    <x v="5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655.51459999999997"/>
    <n v="606.47686999999996"/>
    <n v="665.60289999999998"/>
    <n v="615.81055000000003"/>
    <n v="672.25890000000004"/>
    <n v="621.96860000000004"/>
    <n v="3298.4533999999999"/>
    <n v="3298.4533999999999"/>
    <x v="0"/>
    <x v="0"/>
    <x v="0"/>
    <x v="0"/>
    <n v="1.0897813999999999"/>
    <n v="1.0897813999999999"/>
    <s v="3298.4534"/>
    <s v="3298.4534"/>
    <n v="-49.03773000000001"/>
    <n v="-49.792349999999942"/>
    <n v="-50.290300000000002"/>
    <n v="0"/>
  </r>
  <r>
    <x v="0"/>
    <s v="P52800539"/>
    <x v="0"/>
    <x v="6"/>
    <x v="6"/>
    <x v="6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606.47686999999996"/>
    <n v="608.74694999999997"/>
    <n v="615.81055000000003"/>
    <n v="618.18690000000004"/>
    <n v="621.96860000000004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2.2700800000000072"/>
    <n v="2.3763500000000022"/>
    <n v="2.4001999999999271"/>
    <n v="0"/>
  </r>
  <r>
    <x v="0"/>
    <s v="P52800539"/>
    <x v="0"/>
    <x v="7"/>
    <x v="7"/>
    <x v="7"/>
    <x v="1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8"/>
    <x v="8"/>
    <x v="8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9"/>
    <x v="9"/>
    <x v="9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x v="0"/>
    <s v="P52800539"/>
    <x v="0"/>
    <x v="10"/>
    <x v="10"/>
    <x v="10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608.74694999999997"/>
    <n v="604.79010000000005"/>
    <n v="618.18690000000004"/>
    <n v="614.16869999999994"/>
    <n v="624.36879999999996"/>
    <n v="620.31035999999995"/>
    <n v="3298.4533999999999"/>
    <n v="3298.4533999999999"/>
    <x v="0"/>
    <x v="0"/>
    <x v="0"/>
    <x v="0"/>
    <n v="1.0897813999999999"/>
    <n v="1.0897813999999999"/>
    <s v="3298.4534"/>
    <s v="3298.4534"/>
    <n v="-3.9568499999999176"/>
    <n v="-4.0182000000000926"/>
    <n v="-4.0584400000000187"/>
    <n v="0"/>
  </r>
  <r>
    <x v="0"/>
    <s v="P52800539"/>
    <x v="0"/>
    <x v="11"/>
    <x v="11"/>
    <x v="11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604.79010000000005"/>
    <n v="589.65125"/>
    <n v="614.16869999999994"/>
    <n v="598.79510000000005"/>
    <n v="620.31035999999995"/>
    <n v="604.78300000000002"/>
    <n v="3298.4533999999999"/>
    <n v="3298.4533999999999"/>
    <x v="0"/>
    <x v="0"/>
    <x v="0"/>
    <x v="0"/>
    <n v="1.0897813999999999"/>
    <n v="1.0897813999999999"/>
    <s v="3298.4534"/>
    <s v="3298.4534"/>
    <n v="-15.138850000000048"/>
    <n v="-15.373599999999897"/>
    <n v="-15.527359999999931"/>
    <n v="0"/>
  </r>
  <r>
    <x v="0"/>
    <s v="P52800539"/>
    <x v="0"/>
    <x v="12"/>
    <x v="12"/>
    <x v="12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589.65125"/>
    <n v="591.85829999999999"/>
    <n v="598.79510000000005"/>
    <n v="601.04809999999998"/>
    <n v="604.78300000000002"/>
    <n v="607.05859999999996"/>
    <n v="3298.4533999999999"/>
    <n v="3298.4533999999999"/>
    <x v="0"/>
    <x v="0"/>
    <x v="0"/>
    <x v="0"/>
    <n v="1.0897813999999999"/>
    <n v="1.0897813999999999"/>
    <s v="3298.4534"/>
    <s v="3298.4534"/>
    <n v="2.2070499999999811"/>
    <n v="2.2529999999999291"/>
    <n v="2.2755999999999403"/>
    <n v="0"/>
  </r>
  <r>
    <x v="0"/>
    <s v="P52800539"/>
    <x v="0"/>
    <x v="13"/>
    <x v="13"/>
    <x v="13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298.4533999999999"/>
    <n v="3305.0767000000001"/>
    <x v="0"/>
    <x v="0"/>
    <x v="0"/>
    <x v="0"/>
    <n v="1.0897813999999999"/>
    <n v="1.0897813999999999"/>
    <s v="3298.4534"/>
    <s v="3305.0767"/>
    <n v="0"/>
    <n v="0"/>
    <n v="0"/>
    <n v="6.6233000000001994"/>
  </r>
  <r>
    <x v="0"/>
    <s v="P52800539"/>
    <x v="0"/>
    <x v="14"/>
    <x v="14"/>
    <x v="14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5"/>
    <x v="15"/>
    <x v="15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6"/>
    <x v="16"/>
    <x v="16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7"/>
    <x v="17"/>
    <x v="17"/>
    <x v="1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8"/>
    <x v="18"/>
    <x v="18"/>
    <x v="3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19"/>
    <x v="19"/>
    <x v="19"/>
    <x v="4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x v="0"/>
    <s v="P52800539"/>
    <x v="0"/>
    <x v="20"/>
    <x v="20"/>
    <x v="20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591.85829999999999"/>
    <n v="593.19854999999995"/>
    <n v="601.04809999999998"/>
    <n v="601.13306"/>
    <n v="607.05859999999996"/>
    <n v="607.14440000000002"/>
    <n v="3305.0767000000001"/>
    <n v="3305.0767000000001"/>
    <x v="0"/>
    <x v="0"/>
    <x v="0"/>
    <x v="0"/>
    <n v="1.0897813999999999"/>
    <n v="1.0897813999999999"/>
    <s v="3305.0767"/>
    <s v="3305.0767"/>
    <n v="1.3402499999999691"/>
    <n v="8.4960000000023683E-2"/>
    <n v="8.5800000000062937E-2"/>
    <n v="0"/>
  </r>
  <r>
    <x v="0"/>
    <s v="P52800539"/>
    <x v="0"/>
    <x v="21"/>
    <x v="21"/>
    <x v="21"/>
    <x v="2"/>
    <x v="0"/>
    <x v="0"/>
    <x v="0"/>
    <x v="0"/>
    <x v="1"/>
    <x v="1"/>
    <n v="662.34"/>
    <n v="662.34"/>
    <d v="1998-12-21T00:00:00"/>
    <d v="1998-12-21T00:00:00"/>
    <d v="2017-12-21T00:00:00"/>
    <d v="2017-12-21T00:00:00"/>
    <n v="19"/>
    <n v="19"/>
    <n v="56"/>
    <n v="56"/>
    <x v="0"/>
    <x v="0"/>
    <s v="59"/>
    <s v="59"/>
    <x v="2"/>
    <x v="2"/>
    <s v="59"/>
    <s v="59"/>
    <x v="0"/>
    <x v="0"/>
    <s v="5.81"/>
    <s v="5.81"/>
    <n v="593.19854999999995"/>
    <n v="590.98644999999999"/>
    <n v="601.13306"/>
    <n v="603.2355"/>
    <n v="607.14440000000002"/>
    <n v="609.26790000000005"/>
    <n v="3305.0767000000001"/>
    <n v="3305.0767000000001"/>
    <x v="0"/>
    <x v="0"/>
    <x v="0"/>
    <x v="0"/>
    <n v="1.0897813999999999"/>
    <n v="1.0897813999999999"/>
    <s v="3305.0767"/>
    <s v="3305.0767"/>
    <n v="-2.212099999999964"/>
    <n v="2.1024400000000014"/>
    <n v="2.1235000000000355"/>
    <n v="0"/>
  </r>
  <r>
    <x v="0"/>
    <s v="P52883216"/>
    <x v="0"/>
    <x v="0"/>
    <x v="0"/>
    <x v="0"/>
    <x v="0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1"/>
    <x v="1"/>
    <x v="1"/>
    <x v="1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2"/>
    <x v="2"/>
    <x v="2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3"/>
    <x v="3"/>
    <x v="3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4"/>
    <x v="4"/>
    <x v="4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657.1769999999997"/>
    <n v="7662.5789999999997"/>
    <n v="7801.6719999999996"/>
    <n v="7802.0155999999997"/>
    <n v="7879.6885000000002"/>
    <n v="7880.0356000000002"/>
    <n v="9343.741"/>
    <n v="9344.1540000000005"/>
    <x v="0"/>
    <x v="0"/>
    <x v="0"/>
    <x v="0"/>
    <n v="1.1858009"/>
    <n v="1.1858009"/>
    <s v="3432.9731"/>
    <s v="3432.9731"/>
    <n v="5.4020000000000437"/>
    <n v="0.34360000000015134"/>
    <n v="0.34709999999995489"/>
    <n v="0.41300000000046566"/>
  </r>
  <r>
    <x v="0"/>
    <s v="P52883216"/>
    <x v="0"/>
    <x v="5"/>
    <x v="5"/>
    <x v="5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662.5789999999997"/>
    <n v="7089.3573999999999"/>
    <n v="7802.0155999999997"/>
    <n v="7218.3633"/>
    <n v="7880.0356000000002"/>
    <n v="7290.5469999999996"/>
    <n v="9344.1540000000005"/>
    <n v="8645.1380000000008"/>
    <x v="0"/>
    <x v="0"/>
    <x v="0"/>
    <x v="0"/>
    <n v="1.1858009"/>
    <n v="1.1858009"/>
    <s v="3432.9731"/>
    <s v="3432.9731"/>
    <n v="-573.22159999999985"/>
    <n v="-583.65229999999974"/>
    <n v="-589.48860000000059"/>
    <n v="-699.01599999999962"/>
  </r>
  <r>
    <x v="0"/>
    <s v="P52883216"/>
    <x v="0"/>
    <x v="6"/>
    <x v="6"/>
    <x v="6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089.3573999999999"/>
    <n v="7115.893"/>
    <n v="7218.3633"/>
    <n v="7246.2183000000005"/>
    <n v="7290.5469999999996"/>
    <n v="7318.68"/>
    <n v="8645.1380000000008"/>
    <n v="8678.4979999999996"/>
    <x v="0"/>
    <x v="0"/>
    <x v="0"/>
    <x v="0"/>
    <n v="1.1858009"/>
    <n v="1.1858009"/>
    <s v="3432.9731"/>
    <s v="3432.9731"/>
    <n v="26.535600000000159"/>
    <n v="27.855000000000473"/>
    <n v="28.13300000000072"/>
    <n v="33.359999999998763"/>
  </r>
  <r>
    <x v="0"/>
    <s v="P52883216"/>
    <x v="0"/>
    <x v="7"/>
    <x v="7"/>
    <x v="7"/>
    <x v="1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8"/>
    <x v="8"/>
    <x v="8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9"/>
    <x v="9"/>
    <x v="9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x v="0"/>
    <s v="P52883216"/>
    <x v="0"/>
    <x v="10"/>
    <x v="10"/>
    <x v="10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115.893"/>
    <n v="7069.6396000000004"/>
    <n v="7246.2183000000005"/>
    <n v="7199.1176999999998"/>
    <n v="7318.68"/>
    <n v="7271.1090000000004"/>
    <n v="8678.4979999999996"/>
    <n v="8622.0879999999997"/>
    <x v="0"/>
    <x v="0"/>
    <x v="0"/>
    <x v="0"/>
    <n v="1.1858009"/>
    <n v="1.1858009"/>
    <s v="3432.9731"/>
    <s v="3432.9731"/>
    <n v="-46.253399999999601"/>
    <n v="-47.100600000000668"/>
    <n v="-47.570999999999913"/>
    <n v="-56.409999999999854"/>
  </r>
  <r>
    <x v="0"/>
    <s v="P52883216"/>
    <x v="0"/>
    <x v="11"/>
    <x v="11"/>
    <x v="11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069.6396000000004"/>
    <n v="7065.6530000000002"/>
    <n v="7199.1176999999998"/>
    <n v="7195.058"/>
    <n v="7271.1090000000004"/>
    <n v="7267.009"/>
    <n v="8622.0879999999997"/>
    <n v="8617.2260000000006"/>
    <x v="0"/>
    <x v="0"/>
    <x v="0"/>
    <x v="0"/>
    <n v="1.1858009"/>
    <n v="1.1858009"/>
    <s v="3432.9731"/>
    <s v="3432.9731"/>
    <n v="-3.9866000000001804"/>
    <n v="-4.0596999999997934"/>
    <n v="-4.1000000000003638"/>
    <n v="-4.8619999999991705"/>
  </r>
  <r>
    <x v="0"/>
    <s v="P52883216"/>
    <x v="0"/>
    <x v="12"/>
    <x v="12"/>
    <x v="12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065.6530000000002"/>
    <n v="7092.0995999999996"/>
    <n v="7195.058"/>
    <n v="7222.13"/>
    <n v="7267.009"/>
    <n v="7294.3509999999997"/>
    <n v="8617.2260000000006"/>
    <n v="8649.6470000000008"/>
    <x v="0"/>
    <x v="0"/>
    <x v="0"/>
    <x v="0"/>
    <n v="1.1858009"/>
    <n v="1.1858009"/>
    <s v="3432.9731"/>
    <s v="3432.9731"/>
    <n v="26.446599999999307"/>
    <n v="27.072000000000116"/>
    <n v="27.341999999999643"/>
    <n v="32.421000000000276"/>
  </r>
  <r>
    <x v="0"/>
    <s v="P52883216"/>
    <x v="0"/>
    <x v="13"/>
    <x v="13"/>
    <x v="13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2.9731"/>
    <s v="3439.5625"/>
    <n v="0"/>
    <n v="0"/>
    <n v="0"/>
    <n v="0"/>
  </r>
  <r>
    <x v="0"/>
    <s v="P52883216"/>
    <x v="0"/>
    <x v="14"/>
    <x v="14"/>
    <x v="14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15"/>
    <x v="15"/>
    <x v="15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16"/>
    <x v="16"/>
    <x v="16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09999999997"/>
    <n v="7294.3516"/>
    <n v="8649.6470000000008"/>
    <n v="8649.6479999999992"/>
    <x v="0"/>
    <x v="0"/>
    <x v="0"/>
    <x v="0"/>
    <n v="1.1858009"/>
    <n v="1.1858009"/>
    <s v="3439.5625"/>
    <s v="3439.5625"/>
    <n v="0"/>
    <n v="0"/>
    <n v="6.0000000030413503E-4"/>
    <n v="9.9999999838473741E-4"/>
  </r>
  <r>
    <x v="0"/>
    <s v="P52883216"/>
    <x v="0"/>
    <x v="17"/>
    <x v="17"/>
    <x v="17"/>
    <x v="1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16"/>
    <n v="7294.3516"/>
    <n v="8649.6479999999992"/>
    <n v="8649.6479999999992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18"/>
    <x v="18"/>
    <x v="18"/>
    <x v="3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16"/>
    <n v="7294.3516"/>
    <n v="8649.6479999999992"/>
    <n v="8649.6479999999992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19"/>
    <x v="19"/>
    <x v="19"/>
    <x v="4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092.0995999999996"/>
    <n v="7092.0995999999996"/>
    <n v="7222.13"/>
    <n v="7222.13"/>
    <n v="7294.3516"/>
    <n v="7294.3516"/>
    <n v="8649.6479999999992"/>
    <n v="8649.6479999999992"/>
    <x v="0"/>
    <x v="0"/>
    <x v="0"/>
    <x v="0"/>
    <n v="1.1858009"/>
    <n v="1.1858009"/>
    <s v="3439.5625"/>
    <s v="3439.5625"/>
    <n v="0"/>
    <n v="0"/>
    <n v="0"/>
    <n v="0"/>
  </r>
  <r>
    <x v="0"/>
    <s v="P52883216"/>
    <x v="0"/>
    <x v="20"/>
    <x v="20"/>
    <x v="20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092.0995999999996"/>
    <n v="7108.1589999999997"/>
    <n v="7222.13"/>
    <n v="7223.1513999999997"/>
    <n v="7294.3516"/>
    <n v="7295.3829999999998"/>
    <n v="8649.6479999999992"/>
    <n v="8650.8709999999992"/>
    <x v="0"/>
    <x v="0"/>
    <x v="0"/>
    <x v="0"/>
    <n v="1.1858009"/>
    <n v="1.1858009"/>
    <s v="3439.5625"/>
    <s v="3439.5625"/>
    <n v="16.059400000000096"/>
    <n v="1.0213999999996304"/>
    <n v="1.0313999999998487"/>
    <n v="1.2229999999999563"/>
  </r>
  <r>
    <x v="0"/>
    <s v="P52883216"/>
    <x v="0"/>
    <x v="21"/>
    <x v="21"/>
    <x v="21"/>
    <x v="2"/>
    <x v="0"/>
    <x v="0"/>
    <x v="0"/>
    <x v="0"/>
    <x v="0"/>
    <x v="0"/>
    <n v="2054.2800000000002"/>
    <n v="2054.2800000000002"/>
    <d v="1997-05-25T00:00:00"/>
    <d v="1997-05-25T00:00:00"/>
    <d v="2014-05-25T00:00:00"/>
    <d v="2014-05-25T00:00:00"/>
    <n v="53"/>
    <n v="53"/>
    <n v="22"/>
    <n v="22"/>
    <x v="0"/>
    <x v="0"/>
    <s v="NA"/>
    <s v="NA"/>
    <x v="0"/>
    <x v="0"/>
    <s v="NA"/>
    <s v="NA"/>
    <x v="0"/>
    <x v="0"/>
    <s v="6.46"/>
    <s v="6.46"/>
    <n v="7108.1589999999997"/>
    <n v="7081.6522999999997"/>
    <n v="7223.1513999999997"/>
    <n v="7248.4135999999999"/>
    <n v="7295.3829999999998"/>
    <n v="7320.8980000000001"/>
    <n v="8650.8709999999992"/>
    <n v="8681.1270000000004"/>
    <x v="0"/>
    <x v="0"/>
    <x v="0"/>
    <x v="0"/>
    <n v="1.1858009"/>
    <n v="1.1858009"/>
    <s v="3439.5625"/>
    <s v="3439.5625"/>
    <n v="-26.50669999999991"/>
    <n v="25.262200000000121"/>
    <n v="25.515000000000327"/>
    <n v="30.256000000001222"/>
  </r>
  <r>
    <x v="0"/>
    <s v="P53369619"/>
    <x v="0"/>
    <x v="0"/>
    <x v="0"/>
    <x v="0"/>
    <x v="0"/>
    <x v="0"/>
    <x v="0"/>
    <x v="1"/>
    <x v="1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4.9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1"/>
    <x v="1"/>
    <x v="1"/>
    <x v="1"/>
    <x v="0"/>
    <x v="0"/>
    <x v="1"/>
    <x v="1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4.9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2"/>
    <x v="2"/>
    <x v="2"/>
    <x v="2"/>
    <x v="0"/>
    <x v="0"/>
    <x v="1"/>
    <x v="1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4.9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3"/>
    <x v="3"/>
    <x v="3"/>
    <x v="2"/>
    <x v="0"/>
    <x v="0"/>
    <x v="1"/>
    <x v="1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4.9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4"/>
    <x v="4"/>
    <x v="4"/>
    <x v="2"/>
    <x v="0"/>
    <x v="0"/>
    <x v="1"/>
    <x v="1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4.9"/>
    <s v="4.9"/>
    <n v="8953.0689999999995"/>
    <n v="8955.4060000000009"/>
    <n v="9146.3510000000006"/>
    <n v="9146.5"/>
    <n v="9237.8140000000003"/>
    <n v="9237.9650000000001"/>
    <n v="10612.184999999999"/>
    <n v="10612.356"/>
    <x v="0"/>
    <x v="0"/>
    <x v="0"/>
    <x v="0"/>
    <n v="1.1487765000000001"/>
    <n v="1.1487765000000001"/>
    <s v="6285.1323"/>
    <s v="6285.1323"/>
    <n v="2.3370000000013533"/>
    <n v="0.14899999999943248"/>
    <n v="0.15099999999983993"/>
    <n v="0.17100000000027649"/>
  </r>
  <r>
    <x v="0"/>
    <s v="P53369619"/>
    <x v="0"/>
    <x v="5"/>
    <x v="5"/>
    <x v="5"/>
    <x v="2"/>
    <x v="0"/>
    <x v="0"/>
    <x v="1"/>
    <x v="1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4.9"/>
    <s v="4.9"/>
    <n v="8955.4060000000009"/>
    <n v="8287.3449999999993"/>
    <n v="9146.5"/>
    <n v="8464.1659999999993"/>
    <n v="9237.9650000000001"/>
    <n v="8548.8080000000009"/>
    <n v="10612.356"/>
    <n v="9820.67"/>
    <x v="0"/>
    <x v="0"/>
    <x v="0"/>
    <x v="0"/>
    <n v="1.1487765000000001"/>
    <n v="1.1487765000000001"/>
    <s v="6285.1323"/>
    <s v="6285.1323"/>
    <n v="-668.06100000000151"/>
    <n v="-682.33400000000074"/>
    <n v="-689.15699999999924"/>
    <n v="-791.68599999999969"/>
  </r>
  <r>
    <x v="0"/>
    <s v="P53369619"/>
    <x v="0"/>
    <x v="6"/>
    <x v="6"/>
    <x v="6"/>
    <x v="2"/>
    <x v="0"/>
    <x v="0"/>
    <x v="1"/>
    <x v="1"/>
    <x v="2"/>
    <x v="2"/>
    <n v="1234.8"/>
    <n v="1234.8"/>
    <d v="1998-01-06T00:00:00"/>
    <d v="1998-01-06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4.9"/>
    <s v="4.9"/>
    <n v="8287.3449999999993"/>
    <n v="8328.6790000000001"/>
    <n v="8464.1659999999993"/>
    <n v="8505.0789999999997"/>
    <n v="8548.8080000000009"/>
    <n v="8590.1299999999992"/>
    <n v="9820.67"/>
    <n v="9868.14"/>
    <x v="0"/>
    <x v="0"/>
    <x v="0"/>
    <x v="0"/>
    <n v="1.1487765000000001"/>
    <n v="1.1487765000000001"/>
    <s v="6285.1323"/>
    <s v="6285.1323"/>
    <n v="41.334000000000742"/>
    <n v="40.913000000000466"/>
    <n v="41.321999999998297"/>
    <n v="47.469999999999345"/>
  </r>
  <r>
    <x v="0"/>
    <s v="P53369619"/>
    <x v="0"/>
    <x v="7"/>
    <x v="7"/>
    <x v="7"/>
    <x v="1"/>
    <x v="0"/>
    <x v="2"/>
    <x v="1"/>
    <x v="1"/>
    <x v="2"/>
    <x v="2"/>
    <n v="1234.8"/>
    <n v="1234.8"/>
    <d v="1998-01-06T00:00:00"/>
    <d v="1998-01-06T00:00:00"/>
    <d v="2025-01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28.6790000000001"/>
    <n v="8328.6790000000001"/>
    <n v="8505.0789999999997"/>
    <n v="8505.0789999999997"/>
    <n v="8590.1299999999992"/>
    <n v="8590.1299999999992"/>
    <n v="9868.14"/>
    <n v="9868.14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8"/>
    <x v="8"/>
    <x v="8"/>
    <x v="2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28.6790000000001"/>
    <n v="8328.6790000000001"/>
    <n v="8505.0789999999997"/>
    <n v="8505.0789999999997"/>
    <n v="8590.1299999999992"/>
    <n v="8590.1299999999992"/>
    <n v="9868.14"/>
    <n v="9868.14"/>
    <x v="0"/>
    <x v="0"/>
    <x v="0"/>
    <x v="0"/>
    <n v="1.1487765000000001"/>
    <n v="1.1487765000000001"/>
    <s v="6285.1323"/>
    <s v="6285.1323"/>
    <n v="0"/>
    <n v="0"/>
    <n v="0"/>
    <n v="0"/>
  </r>
  <r>
    <x v="0"/>
    <s v="P53369619"/>
    <x v="0"/>
    <x v="9"/>
    <x v="9"/>
    <x v="9"/>
    <x v="2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28.6790000000001"/>
    <n v="8333.5869999999995"/>
    <n v="8505.0789999999997"/>
    <n v="8509.9850000000006"/>
    <n v="8590.1299999999992"/>
    <n v="8595.0849999999991"/>
    <n v="9868.14"/>
    <n v="9873.8320000000003"/>
    <x v="0"/>
    <x v="0"/>
    <x v="0"/>
    <x v="0"/>
    <n v="1.1487765000000001"/>
    <n v="1.1487765000000001"/>
    <s v="6285.1323"/>
    <s v="6285.1323"/>
    <n v="4.907999999999447"/>
    <n v="4.9060000000008586"/>
    <n v="4.9549999999999272"/>
    <n v="5.6920000000009168"/>
  </r>
  <r>
    <x v="0"/>
    <s v="P53369619"/>
    <x v="0"/>
    <x v="10"/>
    <x v="10"/>
    <x v="10"/>
    <x v="2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33.5869999999995"/>
    <n v="8279.4179999999997"/>
    <n v="8509.9850000000006"/>
    <n v="8454.67"/>
    <n v="8595.0849999999991"/>
    <n v="8539.2170000000006"/>
    <n v="9873.8320000000003"/>
    <n v="9809.6509999999998"/>
    <x v="0"/>
    <x v="0"/>
    <x v="0"/>
    <x v="0"/>
    <n v="1.1487765000000001"/>
    <n v="1.1487765000000001"/>
    <s v="6285.1323"/>
    <s v="6285.1323"/>
    <n v="-54.168999999999869"/>
    <n v="-55.315000000000509"/>
    <n v="-55.867999999998574"/>
    <n v="-64.181000000000495"/>
  </r>
  <r>
    <x v="0"/>
    <s v="P53369619"/>
    <x v="0"/>
    <x v="11"/>
    <x v="11"/>
    <x v="11"/>
    <x v="2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279.4179999999997"/>
    <n v="8264.5400000000009"/>
    <n v="8454.67"/>
    <n v="8439.4779999999992"/>
    <n v="8539.2170000000006"/>
    <n v="8523.8719999999994"/>
    <n v="9809.6509999999998"/>
    <n v="9792.0239999999994"/>
    <x v="0"/>
    <x v="0"/>
    <x v="0"/>
    <x v="0"/>
    <n v="1.1487765000000001"/>
    <n v="1.1487765000000001"/>
    <s v="6285.1323"/>
    <s v="6285.1323"/>
    <n v="-14.877999999998792"/>
    <n v="-15.192000000000917"/>
    <n v="-15.345000000001164"/>
    <n v="-17.627000000000407"/>
  </r>
  <r>
    <x v="0"/>
    <s v="P53369619"/>
    <x v="0"/>
    <x v="12"/>
    <x v="12"/>
    <x v="12"/>
    <x v="2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264.5400000000009"/>
    <n v="8305.76"/>
    <n v="8439.4779999999992"/>
    <n v="8479.3649999999998"/>
    <n v="8523.8719999999994"/>
    <n v="8564.1589999999997"/>
    <n v="9792.0239999999994"/>
    <n v="9838.3050000000003"/>
    <x v="0"/>
    <x v="0"/>
    <x v="0"/>
    <x v="0"/>
    <n v="1.1487765000000001"/>
    <n v="1.1487765000000001"/>
    <s v="6285.1323"/>
    <s v="6285.1323"/>
    <n v="41.219999999999345"/>
    <n v="39.887000000000626"/>
    <n v="40.287000000000262"/>
    <n v="46.281000000000859"/>
  </r>
  <r>
    <x v="0"/>
    <s v="P53369619"/>
    <x v="0"/>
    <x v="13"/>
    <x v="13"/>
    <x v="13"/>
    <x v="2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85.1323"/>
    <s v="6297.4805"/>
    <n v="0"/>
    <n v="0"/>
    <n v="0"/>
    <n v="0"/>
  </r>
  <r>
    <x v="0"/>
    <s v="P53369619"/>
    <x v="0"/>
    <x v="14"/>
    <x v="14"/>
    <x v="14"/>
    <x v="2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15"/>
    <x v="15"/>
    <x v="15"/>
    <x v="2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16"/>
    <x v="16"/>
    <x v="16"/>
    <x v="2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89999999997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-1.0000000002037268E-3"/>
    <n v="0"/>
  </r>
  <r>
    <x v="0"/>
    <s v="P53369619"/>
    <x v="0"/>
    <x v="17"/>
    <x v="17"/>
    <x v="17"/>
    <x v="1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79999999994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18"/>
    <x v="18"/>
    <x v="18"/>
    <x v="3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79999999994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19"/>
    <x v="19"/>
    <x v="19"/>
    <x v="4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05.76"/>
    <n v="8305.76"/>
    <n v="8479.3649999999998"/>
    <n v="8479.3649999999998"/>
    <n v="8564.1579999999994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x v="0"/>
    <s v="P53369619"/>
    <x v="0"/>
    <x v="20"/>
    <x v="20"/>
    <x v="20"/>
    <x v="2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05.76"/>
    <n v="8328.9549999999999"/>
    <n v="8479.3649999999998"/>
    <n v="8485.4150000000009"/>
    <n v="8564.1579999999994"/>
    <n v="8570.2690000000002"/>
    <n v="9838.3050000000003"/>
    <n v="9845.3240000000005"/>
    <x v="0"/>
    <x v="0"/>
    <x v="0"/>
    <x v="0"/>
    <n v="1.1487765000000001"/>
    <n v="1.1487765000000001"/>
    <s v="6297.4805"/>
    <s v="6297.4805"/>
    <n v="23.194999999999709"/>
    <n v="6.0500000000010914"/>
    <n v="6.1110000000007858"/>
    <n v="7.0190000000002328"/>
  </r>
  <r>
    <x v="0"/>
    <s v="P53369619"/>
    <x v="0"/>
    <x v="21"/>
    <x v="21"/>
    <x v="21"/>
    <x v="2"/>
    <x v="2"/>
    <x v="2"/>
    <x v="1"/>
    <x v="1"/>
    <x v="2"/>
    <x v="2"/>
    <n v="1234.8"/>
    <n v="1234.8"/>
    <d v="1998-01-06T00:00:00"/>
    <d v="1998-01-06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4.9"/>
    <s v="4.9"/>
    <n v="8328.9549999999999"/>
    <n v="8287.6200000000008"/>
    <n v="8485.4150000000009"/>
    <n v="8522.3770000000004"/>
    <n v="8570.2690000000002"/>
    <n v="8607.6010000000006"/>
    <n v="9845.3240000000005"/>
    <n v="9888.2099999999991"/>
    <x v="0"/>
    <x v="0"/>
    <x v="0"/>
    <x v="0"/>
    <n v="1.1487765000000001"/>
    <n v="1.1487765000000001"/>
    <s v="6297.4805"/>
    <s v="6297.4805"/>
    <n v="-41.334999999999127"/>
    <n v="36.961999999999534"/>
    <n v="37.332000000000335"/>
    <n v="42.885999999998603"/>
  </r>
  <r>
    <x v="0"/>
    <s v="P53720679"/>
    <x v="0"/>
    <x v="0"/>
    <x v="0"/>
    <x v="0"/>
    <x v="0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1"/>
    <x v="1"/>
    <x v="1"/>
    <x v="1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2"/>
    <x v="2"/>
    <x v="2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3"/>
    <x v="3"/>
    <x v="3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4"/>
    <x v="4"/>
    <x v="4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30.012862999999999"/>
    <n v="30.034039"/>
    <n v="30.49906"/>
    <n v="30.500404"/>
    <n v="30.80405"/>
    <n v="30.805408"/>
    <n v="342.1764"/>
    <n v="342.1764"/>
    <x v="0"/>
    <x v="0"/>
    <x v="0"/>
    <x v="0"/>
    <n v="1.0845015"/>
    <n v="1.0845015"/>
    <s v="342.1764"/>
    <s v="342.1764"/>
    <n v="2.1176000000000528E-2"/>
    <n v="1.3439999999995678E-3"/>
    <n v="1.3579999999997483E-3"/>
    <n v="0"/>
  </r>
  <r>
    <x v="0"/>
    <s v="P53720679"/>
    <x v="0"/>
    <x v="5"/>
    <x v="5"/>
    <x v="5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30.034039"/>
    <n v="27.787254000000001"/>
    <n v="30.500404"/>
    <n v="28.218730000000001"/>
    <n v="30.805408"/>
    <n v="28.500917000000001"/>
    <n v="342.1764"/>
    <n v="342.1764"/>
    <x v="0"/>
    <x v="0"/>
    <x v="0"/>
    <x v="0"/>
    <n v="1.0845015"/>
    <n v="1.0845015"/>
    <s v="342.1764"/>
    <s v="342.1764"/>
    <n v="-2.2467849999999991"/>
    <n v="-2.2816739999999989"/>
    <n v="-2.3044909999999987"/>
    <n v="0"/>
  </r>
  <r>
    <x v="0"/>
    <s v="P53720679"/>
    <x v="0"/>
    <x v="6"/>
    <x v="6"/>
    <x v="6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7.787254000000001"/>
    <n v="27.891262000000001"/>
    <n v="28.218730000000001"/>
    <n v="28.327625000000001"/>
    <n v="28.500917000000001"/>
    <n v="28.610900000000001"/>
    <n v="342.1764"/>
    <n v="342.1764"/>
    <x v="0"/>
    <x v="0"/>
    <x v="0"/>
    <x v="0"/>
    <n v="1.0845015"/>
    <n v="1.0845015"/>
    <s v="342.1764"/>
    <s v="342.1764"/>
    <n v="0.10400800000000032"/>
    <n v="0.10889500000000041"/>
    <n v="0.10998299999999972"/>
    <n v="0"/>
  </r>
  <r>
    <x v="0"/>
    <s v="P53720679"/>
    <x v="0"/>
    <x v="7"/>
    <x v="7"/>
    <x v="7"/>
    <x v="1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8"/>
    <x v="8"/>
    <x v="8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9"/>
    <x v="9"/>
    <x v="9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x v="0"/>
    <s v="P53720679"/>
    <x v="0"/>
    <x v="10"/>
    <x v="10"/>
    <x v="10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7.891262000000001"/>
    <n v="27.709969000000001"/>
    <n v="28.327625000000001"/>
    <n v="28.143495999999999"/>
    <n v="28.610900000000001"/>
    <n v="28.42493"/>
    <n v="342.1764"/>
    <n v="342.1764"/>
    <x v="0"/>
    <x v="0"/>
    <x v="0"/>
    <x v="0"/>
    <n v="1.0845015"/>
    <n v="1.0845015"/>
    <s v="342.1764"/>
    <s v="342.1764"/>
    <n v="-0.18129300000000015"/>
    <n v="-0.18412900000000221"/>
    <n v="-0.18597000000000108"/>
    <n v="0"/>
  </r>
  <r>
    <x v="0"/>
    <s v="P53720679"/>
    <x v="0"/>
    <x v="11"/>
    <x v="11"/>
    <x v="11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7.709969000000001"/>
    <n v="26.758496999999998"/>
    <n v="28.143495999999999"/>
    <n v="27.177136999999998"/>
    <n v="28.42493"/>
    <n v="27.448907999999999"/>
    <n v="342.1764"/>
    <n v="342.1764"/>
    <x v="0"/>
    <x v="0"/>
    <x v="0"/>
    <x v="0"/>
    <n v="1.0845015"/>
    <n v="1.0845015"/>
    <s v="342.1764"/>
    <s v="342.1764"/>
    <n v="-0.95147200000000254"/>
    <n v="-0.96635900000000063"/>
    <n v="-0.97602200000000039"/>
    <n v="0"/>
  </r>
  <r>
    <x v="0"/>
    <s v="P53720679"/>
    <x v="0"/>
    <x v="12"/>
    <x v="12"/>
    <x v="12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6.758496999999998"/>
    <n v="26.858654000000001"/>
    <n v="27.177136999999998"/>
    <n v="27.279394"/>
    <n v="27.448907999999999"/>
    <n v="27.552187"/>
    <n v="342.1764"/>
    <n v="342.1764"/>
    <x v="0"/>
    <x v="0"/>
    <x v="0"/>
    <x v="0"/>
    <n v="1.0845015"/>
    <n v="1.0845015"/>
    <s v="342.1764"/>
    <s v="342.1764"/>
    <n v="0.10015700000000294"/>
    <n v="0.1022570000000016"/>
    <n v="0.10327900000000056"/>
    <n v="0"/>
  </r>
  <r>
    <x v="0"/>
    <s v="P53720679"/>
    <x v="0"/>
    <x v="13"/>
    <x v="13"/>
    <x v="13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1764"/>
    <n v="342.65429999999998"/>
    <x v="0"/>
    <x v="0"/>
    <x v="0"/>
    <x v="0"/>
    <n v="1.0845015"/>
    <n v="1.0845015"/>
    <s v="342.1764"/>
    <s v="342.6543"/>
    <n v="0"/>
    <n v="0"/>
    <n v="0"/>
    <n v="0.4778999999999769"/>
  </r>
  <r>
    <x v="0"/>
    <s v="P53720679"/>
    <x v="0"/>
    <x v="14"/>
    <x v="14"/>
    <x v="14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5"/>
    <x v="15"/>
    <x v="15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6"/>
    <x v="16"/>
    <x v="16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7"/>
    <x v="17"/>
    <x v="17"/>
    <x v="1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8"/>
    <x v="18"/>
    <x v="18"/>
    <x v="3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19"/>
    <x v="19"/>
    <x v="19"/>
    <x v="4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x v="0"/>
    <s v="P53720679"/>
    <x v="0"/>
    <x v="20"/>
    <x v="20"/>
    <x v="20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6.858654000000001"/>
    <n v="26.919474000000001"/>
    <n v="27.279394"/>
    <n v="27.283249999999999"/>
    <n v="27.552187"/>
    <n v="27.556083999999998"/>
    <n v="342.65429999999998"/>
    <n v="342.65429999999998"/>
    <x v="0"/>
    <x v="0"/>
    <x v="0"/>
    <x v="0"/>
    <n v="1.0845015"/>
    <n v="1.0845015"/>
    <s v="342.6543"/>
    <s v="342.6543"/>
    <n v="6.0819999999999652E-2"/>
    <n v="3.8559999999989714E-3"/>
    <n v="3.896999999998485E-3"/>
    <n v="0"/>
  </r>
  <r>
    <x v="0"/>
    <s v="P53720679"/>
    <x v="0"/>
    <x v="21"/>
    <x v="21"/>
    <x v="21"/>
    <x v="2"/>
    <x v="0"/>
    <x v="0"/>
    <x v="0"/>
    <x v="0"/>
    <x v="1"/>
    <x v="1"/>
    <n v="47.79"/>
    <n v="47.79"/>
    <d v="1984-04-29T00:00:00"/>
    <d v="1984-04-29T00:00:00"/>
    <d v="2011-04-29T00:00:00"/>
    <d v="2011-04-29T00:00:00"/>
    <n v="27"/>
    <n v="27"/>
    <n v="48"/>
    <n v="48"/>
    <x v="1"/>
    <x v="1"/>
    <s v="NA"/>
    <s v="NA"/>
    <x v="0"/>
    <x v="0"/>
    <s v="NA"/>
    <s v="NA"/>
    <x v="1"/>
    <x v="1"/>
    <s v="3.54"/>
    <s v="3.54"/>
    <n v="26.919474000000001"/>
    <n v="26.819089999999999"/>
    <n v="27.283249999999999"/>
    <n v="27.378672000000002"/>
    <n v="27.556083999999998"/>
    <n v="27.652457999999999"/>
    <n v="342.65429999999998"/>
    <n v="342.65429999999998"/>
    <x v="0"/>
    <x v="0"/>
    <x v="0"/>
    <x v="0"/>
    <n v="1.0845015"/>
    <n v="1.0845015"/>
    <s v="342.6543"/>
    <s v="342.6543"/>
    <n v="-0.10038400000000181"/>
    <n v="9.5422000000002782E-2"/>
    <n v="9.6374000000000848E-2"/>
    <n v="0"/>
  </r>
  <r>
    <x v="0"/>
    <s v="P54711060"/>
    <x v="0"/>
    <x v="0"/>
    <x v="0"/>
    <x v="0"/>
    <x v="0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1"/>
    <x v="1"/>
    <x v="1"/>
    <x v="1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2"/>
    <x v="2"/>
    <x v="2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3"/>
    <x v="3"/>
    <x v="3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4"/>
    <x v="4"/>
    <x v="4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550.7849999999999"/>
    <n v="4553.9960000000001"/>
    <n v="4621.6090000000004"/>
    <n v="4621.8125"/>
    <n v="4667.8247000000001"/>
    <n v="4668.0309999999999"/>
    <n v="5212.7816999999995"/>
    <n v="5213.0110000000004"/>
    <x v="0"/>
    <x v="0"/>
    <x v="0"/>
    <x v="0"/>
    <n v="1.1167475"/>
    <n v="1.1167475"/>
    <s v="2873.232"/>
    <s v="2873.232"/>
    <n v="3.2110000000002401"/>
    <n v="0.20349999999962165"/>
    <n v="0.20629999999982829"/>
    <n v="0.22930000000087603"/>
  </r>
  <r>
    <x v="0"/>
    <s v="P54711060"/>
    <x v="0"/>
    <x v="5"/>
    <x v="5"/>
    <x v="5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553.9960000000001"/>
    <n v="4213.8545000000004"/>
    <n v="4621.8125"/>
    <n v="4276.6035000000002"/>
    <n v="4668.0309999999999"/>
    <n v="4319.3696"/>
    <n v="5213.0110000000004"/>
    <n v="4823.6450000000004"/>
    <x v="0"/>
    <x v="0"/>
    <x v="0"/>
    <x v="0"/>
    <n v="1.1167475"/>
    <n v="1.1167475"/>
    <s v="2873.232"/>
    <s v="2873.232"/>
    <n v="-340.14149999999972"/>
    <n v="-345.20899999999983"/>
    <n v="-348.66139999999996"/>
    <n v="-389.36599999999999"/>
  </r>
  <r>
    <x v="0"/>
    <s v="P54711060"/>
    <x v="0"/>
    <x v="6"/>
    <x v="6"/>
    <x v="6"/>
    <x v="2"/>
    <x v="0"/>
    <x v="0"/>
    <x v="3"/>
    <x v="3"/>
    <x v="2"/>
    <x v="2"/>
    <n v="388.8"/>
    <n v="388.8"/>
    <d v="1982-09-01T00:00:00"/>
    <d v="1982-09-0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213.8545000000004"/>
    <n v="4229.6270000000004"/>
    <n v="4276.6035000000002"/>
    <n v="4293.1063999999997"/>
    <n v="4319.3696"/>
    <n v="4336.0375999999997"/>
    <n v="4823.6450000000004"/>
    <n v="4842.259"/>
    <x v="0"/>
    <x v="0"/>
    <x v="0"/>
    <x v="0"/>
    <n v="1.1167475"/>
    <n v="1.1167475"/>
    <s v="2873.232"/>
    <s v="2873.232"/>
    <n v="15.772500000000036"/>
    <n v="16.502899999999499"/>
    <n v="16.667999999999665"/>
    <n v="18.613999999999578"/>
  </r>
  <r>
    <x v="0"/>
    <s v="P54711060"/>
    <x v="0"/>
    <x v="7"/>
    <x v="7"/>
    <x v="7"/>
    <x v="1"/>
    <x v="0"/>
    <x v="2"/>
    <x v="3"/>
    <x v="3"/>
    <x v="2"/>
    <x v="2"/>
    <n v="388.8"/>
    <n v="388.8"/>
    <d v="1982-09-01T00:00:00"/>
    <d v="1982-09-01T00:00:00"/>
    <d v="2025-01-01T00:00:00"/>
    <d v="2025-02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229.6270000000004"/>
    <n v="4229.6270000000004"/>
    <n v="4293.1063999999997"/>
    <n v="4293.1063999999997"/>
    <n v="4336.0375999999997"/>
    <n v="4336.0375999999997"/>
    <n v="4842.259"/>
    <n v="4842.259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8"/>
    <x v="8"/>
    <x v="8"/>
    <x v="2"/>
    <x v="2"/>
    <x v="2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229.6270000000004"/>
    <n v="4229.6270000000004"/>
    <n v="4293.1063999999997"/>
    <n v="4293.1063999999997"/>
    <n v="4336.0375999999997"/>
    <n v="4336.0375999999997"/>
    <n v="4842.259"/>
    <n v="4842.259"/>
    <x v="0"/>
    <x v="0"/>
    <x v="0"/>
    <x v="0"/>
    <n v="1.1167475"/>
    <n v="1.1167475"/>
    <s v="2873.232"/>
    <s v="2873.232"/>
    <n v="0"/>
    <n v="0"/>
    <n v="0"/>
    <n v="0"/>
  </r>
  <r>
    <x v="0"/>
    <s v="P54711060"/>
    <x v="0"/>
    <x v="9"/>
    <x v="9"/>
    <x v="9"/>
    <x v="2"/>
    <x v="2"/>
    <x v="2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229.6270000000004"/>
    <n v="4231.0590000000002"/>
    <n v="4293.1063999999997"/>
    <n v="4294.5389999999998"/>
    <n v="4336.0375999999997"/>
    <n v="4337.4844000000003"/>
    <n v="4842.259"/>
    <n v="4843.8744999999999"/>
    <x v="0"/>
    <x v="0"/>
    <x v="0"/>
    <x v="0"/>
    <n v="1.1167475"/>
    <n v="1.1167475"/>
    <s v="2873.232"/>
    <s v="2873.232"/>
    <n v="1.431999999999789"/>
    <n v="1.4326000000000931"/>
    <n v="1.4468000000006214"/>
    <n v="1.6154999999998836"/>
  </r>
  <r>
    <x v="0"/>
    <s v="P54711060"/>
    <x v="0"/>
    <x v="10"/>
    <x v="10"/>
    <x v="10"/>
    <x v="2"/>
    <x v="2"/>
    <x v="2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231.0590000000002"/>
    <n v="4203.5569999999998"/>
    <n v="4294.5389999999998"/>
    <n v="4266.6244999999999"/>
    <n v="4337.4844000000003"/>
    <n v="4309.2905000000001"/>
    <n v="4843.8744999999999"/>
    <n v="4812.3896000000004"/>
    <x v="0"/>
    <x v="0"/>
    <x v="0"/>
    <x v="0"/>
    <n v="1.1167475"/>
    <n v="1.1167475"/>
    <s v="2873.232"/>
    <s v="2873.232"/>
    <n v="-27.502000000000407"/>
    <n v="-27.914499999999862"/>
    <n v="-28.193900000000212"/>
    <n v="-31.48489999999947"/>
  </r>
  <r>
    <x v="0"/>
    <s v="P54711060"/>
    <x v="0"/>
    <x v="11"/>
    <x v="11"/>
    <x v="11"/>
    <x v="2"/>
    <x v="2"/>
    <x v="2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203.5569999999998"/>
    <n v="4176.8114999999998"/>
    <n v="4266.6244999999999"/>
    <n v="4239.4769999999999"/>
    <n v="4309.2905000000001"/>
    <n v="4281.8716000000004"/>
    <n v="4812.3896000000004"/>
    <n v="4781.7695000000003"/>
    <x v="0"/>
    <x v="0"/>
    <x v="0"/>
    <x v="0"/>
    <n v="1.1167475"/>
    <n v="1.1167475"/>
    <s v="2873.232"/>
    <s v="2873.232"/>
    <n v="-26.745499999999993"/>
    <n v="-27.147500000000036"/>
    <n v="-27.418899999999667"/>
    <n v="-30.620100000000093"/>
  </r>
  <r>
    <x v="0"/>
    <s v="P54711060"/>
    <x v="0"/>
    <x v="12"/>
    <x v="12"/>
    <x v="12"/>
    <x v="2"/>
    <x v="2"/>
    <x v="2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176.8114999999998"/>
    <n v="4192.4453000000003"/>
    <n v="4239.4769999999999"/>
    <n v="4255.4287000000004"/>
    <n v="4281.8716000000004"/>
    <n v="4297.9830000000002"/>
    <n v="4781.7695000000003"/>
    <n v="4799.7617"/>
    <x v="0"/>
    <x v="0"/>
    <x v="0"/>
    <x v="0"/>
    <n v="1.1167475"/>
    <n v="1.1167475"/>
    <s v="2873.232"/>
    <s v="2873.232"/>
    <n v="15.63380000000052"/>
    <n v="15.951700000000528"/>
    <n v="16.111399999999776"/>
    <n v="17.992199999999684"/>
  </r>
  <r>
    <x v="0"/>
    <s v="P54711060"/>
    <x v="0"/>
    <x v="13"/>
    <x v="13"/>
    <x v="13"/>
    <x v="2"/>
    <x v="2"/>
    <x v="2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3.232"/>
    <s v="2877.1199"/>
    <n v="0"/>
    <n v="0"/>
    <n v="0"/>
    <n v="0"/>
  </r>
  <r>
    <x v="0"/>
    <s v="P54711060"/>
    <x v="0"/>
    <x v="14"/>
    <x v="14"/>
    <x v="14"/>
    <x v="2"/>
    <x v="2"/>
    <x v="2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x v="0"/>
    <s v="P54711060"/>
    <x v="0"/>
    <x v="15"/>
    <x v="15"/>
    <x v="15"/>
    <x v="2"/>
    <x v="2"/>
    <x v="2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x v="0"/>
    <s v="P54711060"/>
    <x v="0"/>
    <x v="16"/>
    <x v="16"/>
    <x v="16"/>
    <x v="2"/>
    <x v="2"/>
    <x v="2"/>
    <x v="3"/>
    <x v="3"/>
    <x v="2"/>
    <x v="2"/>
    <n v="388.8"/>
    <n v="388.8"/>
    <d v="1982-09-01T00:00:00"/>
    <d v="1982-09-01T00:00:00"/>
    <d v="2025-02-01T00:00:00"/>
    <d v="2025-02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x v="0"/>
    <s v="P54711060"/>
    <x v="0"/>
    <x v="17"/>
    <x v="17"/>
    <x v="17"/>
    <x v="1"/>
    <x v="2"/>
    <x v="3"/>
    <x v="3"/>
    <x v="3"/>
    <x v="2"/>
    <x v="0"/>
    <n v="388.8"/>
    <n v="388.8"/>
    <d v="1982-09-01T00:00:00"/>
    <d v="1982-09-01T00:00:00"/>
    <d v="2025-02-01T00:00:00"/>
    <d v="2025-01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192.4453000000003"/>
    <n v="4191.0259999999998"/>
    <n v="4255.4287000000004"/>
    <n v="4254.0092999999997"/>
    <n v="4297.9830000000002"/>
    <n v="4296.5492999999997"/>
    <n v="4799.7617"/>
    <n v="4798.1606000000002"/>
    <x v="0"/>
    <x v="0"/>
    <x v="0"/>
    <x v="0"/>
    <n v="1.1167475"/>
    <n v="1.1167475"/>
    <s v="2877.1199"/>
    <s v="2706.624"/>
    <n v="-1.4193000000004758"/>
    <n v="-1.4194000000006781"/>
    <n v="-1.4337000000004991"/>
    <n v="-1.6010999999998603"/>
  </r>
  <r>
    <x v="0"/>
    <s v="P54711060"/>
    <x v="0"/>
    <x v="18"/>
    <x v="18"/>
    <x v="18"/>
    <x v="3"/>
    <x v="3"/>
    <x v="3"/>
    <x v="3"/>
    <x v="3"/>
    <x v="0"/>
    <x v="0"/>
    <n v="388.8"/>
    <n v="388.8"/>
    <d v="1982-09-01T00:00:00"/>
    <d v="1982-09-0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191.0259999999998"/>
    <n v="4191.0259999999998"/>
    <n v="4254.0092999999997"/>
    <n v="4254.0092999999997"/>
    <n v="4296.5492999999997"/>
    <n v="4296.5492999999997"/>
    <n v="4798.1606000000002"/>
    <n v="4798.1606000000002"/>
    <x v="0"/>
    <x v="0"/>
    <x v="0"/>
    <x v="0"/>
    <n v="1.1167475"/>
    <n v="1.1167475"/>
    <s v="2706.624"/>
    <s v="2706.624"/>
    <n v="0"/>
    <n v="0"/>
    <n v="0"/>
    <n v="0"/>
  </r>
  <r>
    <x v="0"/>
    <s v="P54711060"/>
    <x v="0"/>
    <x v="19"/>
    <x v="19"/>
    <x v="19"/>
    <x v="4"/>
    <x v="3"/>
    <x v="3"/>
    <x v="3"/>
    <x v="3"/>
    <x v="0"/>
    <x v="0"/>
    <n v="388.8"/>
    <n v="388.8"/>
    <d v="1982-09-01T00:00:00"/>
    <d v="1982-09-0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191.0259999999998"/>
    <n v="4191.0259999999998"/>
    <n v="4254.0092999999997"/>
    <n v="4254.0092999999997"/>
    <n v="4296.5492999999997"/>
    <n v="4296.5492999999997"/>
    <n v="4798.1606000000002"/>
    <n v="4798.1606000000002"/>
    <x v="0"/>
    <x v="0"/>
    <x v="0"/>
    <x v="0"/>
    <n v="1.1167475"/>
    <n v="1.1167475"/>
    <s v="2706.624"/>
    <s v="2706.624"/>
    <n v="0"/>
    <n v="0"/>
    <n v="0"/>
    <n v="0"/>
  </r>
  <r>
    <x v="0"/>
    <s v="P54711060"/>
    <x v="0"/>
    <x v="20"/>
    <x v="20"/>
    <x v="20"/>
    <x v="2"/>
    <x v="3"/>
    <x v="3"/>
    <x v="3"/>
    <x v="3"/>
    <x v="0"/>
    <x v="0"/>
    <n v="388.8"/>
    <n v="388.8"/>
    <d v="1982-09-01T00:00:00"/>
    <d v="1982-09-0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191.0259999999998"/>
    <n v="4200.5165999999999"/>
    <n v="4254.0092999999997"/>
    <n v="4254.6103999999996"/>
    <n v="4296.5492999999997"/>
    <n v="4297.1566999999995"/>
    <n v="4798.1606000000002"/>
    <n v="4798.8389999999999"/>
    <x v="0"/>
    <x v="0"/>
    <x v="0"/>
    <x v="0"/>
    <n v="1.1167475"/>
    <n v="1.1167475"/>
    <s v="2706.624"/>
    <s v="2706.624"/>
    <n v="9.4906000000000859"/>
    <n v="0.6010999999998603"/>
    <n v="0.60739999999987049"/>
    <n v="0.67839999999978318"/>
  </r>
  <r>
    <x v="0"/>
    <s v="P54711060"/>
    <x v="0"/>
    <x v="21"/>
    <x v="21"/>
    <x v="21"/>
    <x v="2"/>
    <x v="3"/>
    <x v="3"/>
    <x v="3"/>
    <x v="3"/>
    <x v="0"/>
    <x v="0"/>
    <n v="388.8"/>
    <n v="388.8"/>
    <d v="1982-09-01T00:00:00"/>
    <d v="1982-09-01T00:00:00"/>
    <d v="2025-01-01T00:00:00"/>
    <d v="2025-01-01T00:00:00"/>
    <n v="45"/>
    <n v="45"/>
    <n v="30"/>
    <n v="30"/>
    <x v="0"/>
    <x v="0"/>
    <s v="NA"/>
    <s v="NA"/>
    <x v="0"/>
    <x v="0"/>
    <s v="NA"/>
    <s v="NA"/>
    <x v="0"/>
    <x v="0"/>
    <s v="1.44"/>
    <s v="1.44"/>
    <n v="4200.5165999999999"/>
    <n v="4184.8525"/>
    <n v="4254.6103999999996"/>
    <n v="4269.4907000000003"/>
    <n v="4297.1566999999995"/>
    <n v="4312.1854999999996"/>
    <n v="4798.8389999999999"/>
    <n v="4815.6225999999997"/>
    <x v="0"/>
    <x v="0"/>
    <x v="0"/>
    <x v="0"/>
    <n v="1.1167475"/>
    <n v="1.1167475"/>
    <s v="2706.624"/>
    <s v="2706.624"/>
    <n v="-15.664099999999962"/>
    <n v="14.880300000000716"/>
    <n v="15.028800000000047"/>
    <n v="16.783599999999751"/>
  </r>
  <r>
    <x v="0"/>
    <s v="P54780439"/>
    <x v="0"/>
    <x v="0"/>
    <x v="0"/>
    <x v="0"/>
    <x v="0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21114.715"/>
    <n v="21114.715"/>
    <n v="21498.93"/>
    <n v="21498.93"/>
    <n v="21713.919999999998"/>
    <n v="21713.919999999998"/>
    <n v="24816.513999999999"/>
    <n v="24816.513999999999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1"/>
    <x v="1"/>
    <x v="1"/>
    <x v="1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21114.715"/>
    <n v="21114.715"/>
    <n v="21498.93"/>
    <n v="21498.93"/>
    <n v="21713.919999999998"/>
    <n v="21713.919999999998"/>
    <n v="24816.513999999999"/>
    <n v="24816.513999999999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2"/>
    <x v="2"/>
    <x v="2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21114.715"/>
    <n v="21114.715"/>
    <n v="21498.93"/>
    <n v="21498.93"/>
    <n v="21713.919999999998"/>
    <n v="21713.918000000001"/>
    <n v="24816.513999999999"/>
    <n v="24816.51"/>
    <x v="0"/>
    <x v="0"/>
    <x v="0"/>
    <x v="0"/>
    <n v="1.1428849999999999"/>
    <n v="1.1428849999999999"/>
    <s v="3088.4465"/>
    <s v="3088.4465"/>
    <n v="0"/>
    <n v="0"/>
    <n v="-1.9999999967694748E-3"/>
    <n v="-4.0000000008149073E-3"/>
  </r>
  <r>
    <x v="0"/>
    <s v="P54780439"/>
    <x v="0"/>
    <x v="3"/>
    <x v="3"/>
    <x v="3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21114.715"/>
    <n v="21114.715"/>
    <n v="21498.93"/>
    <n v="21498.93"/>
    <n v="21713.918000000001"/>
    <n v="21713.918000000001"/>
    <n v="24816.51"/>
    <n v="24816.51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4"/>
    <x v="4"/>
    <x v="4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21114.715"/>
    <n v="21120.224999999999"/>
    <n v="21498.93"/>
    <n v="21499.280999999999"/>
    <n v="21713.918000000001"/>
    <n v="21714.273000000001"/>
    <n v="24816.51"/>
    <n v="24816.916000000001"/>
    <x v="0"/>
    <x v="0"/>
    <x v="0"/>
    <x v="0"/>
    <n v="1.1428849999999999"/>
    <n v="1.1428849999999999"/>
    <s v="3088.4465"/>
    <s v="3088.4465"/>
    <n v="5.5099999999983993"/>
    <n v="0.35099999999874854"/>
    <n v="0.35499999999956344"/>
    <n v="0.40600000000267755"/>
  </r>
  <r>
    <x v="0"/>
    <s v="P54780439"/>
    <x v="0"/>
    <x v="5"/>
    <x v="5"/>
    <x v="5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21120.224999999999"/>
    <n v="19540.263999999999"/>
    <n v="21499.280999999999"/>
    <n v="19890.965"/>
    <n v="21714.273000000001"/>
    <n v="20089.875"/>
    <n v="24816.916000000001"/>
    <n v="22960.414000000001"/>
    <x v="0"/>
    <x v="0"/>
    <x v="0"/>
    <x v="0"/>
    <n v="1.1428849999999999"/>
    <n v="1.1428849999999999"/>
    <s v="3088.4465"/>
    <s v="3088.4465"/>
    <n v="-1579.9609999999993"/>
    <n v="-1608.3159999999989"/>
    <n v="-1624.398000000001"/>
    <n v="-1856.5020000000004"/>
  </r>
  <r>
    <x v="0"/>
    <s v="P54780439"/>
    <x v="0"/>
    <x v="6"/>
    <x v="6"/>
    <x v="6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540.263999999999"/>
    <n v="19637.723000000002"/>
    <n v="19890.965"/>
    <n v="19987.11"/>
    <n v="20089.875"/>
    <n v="20186.98"/>
    <n v="22960.414000000001"/>
    <n v="23071.396000000001"/>
    <x v="0"/>
    <x v="0"/>
    <x v="0"/>
    <x v="0"/>
    <n v="1.1428849999999999"/>
    <n v="1.1428849999999999"/>
    <s v="3088.4465"/>
    <s v="3088.4465"/>
    <n v="97.459000000002561"/>
    <n v="96.145000000000437"/>
    <n v="97.104999999999563"/>
    <n v="110.98199999999997"/>
  </r>
  <r>
    <x v="0"/>
    <s v="P54780439"/>
    <x v="0"/>
    <x v="7"/>
    <x v="7"/>
    <x v="7"/>
    <x v="1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8"/>
    <x v="8"/>
    <x v="8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9"/>
    <x v="9"/>
    <x v="9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x v="0"/>
    <s v="P54780439"/>
    <x v="0"/>
    <x v="10"/>
    <x v="10"/>
    <x v="10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637.723000000002"/>
    <n v="19510.076000000001"/>
    <n v="19987.11"/>
    <n v="19857.192999999999"/>
    <n v="20186.98"/>
    <n v="20055.766"/>
    <n v="23071.396000000001"/>
    <n v="22921.434000000001"/>
    <x v="0"/>
    <x v="0"/>
    <x v="0"/>
    <x v="0"/>
    <n v="1.1428849999999999"/>
    <n v="1.1428849999999999"/>
    <s v="3088.4465"/>
    <s v="3088.4465"/>
    <n v="-127.64700000000084"/>
    <n v="-129.91700000000128"/>
    <n v="-131.21399999999994"/>
    <n v="-149.96199999999953"/>
  </r>
  <r>
    <x v="0"/>
    <s v="P54780439"/>
    <x v="0"/>
    <x v="11"/>
    <x v="11"/>
    <x v="11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510.076000000001"/>
    <n v="19466.793000000001"/>
    <n v="19857.192999999999"/>
    <n v="19813.138999999999"/>
    <n v="20055.766"/>
    <n v="20011.27"/>
    <n v="22921.434000000001"/>
    <n v="22870.58"/>
    <x v="0"/>
    <x v="0"/>
    <x v="0"/>
    <x v="0"/>
    <n v="1.1428849999999999"/>
    <n v="1.1428849999999999"/>
    <s v="3088.4465"/>
    <s v="3088.4465"/>
    <n v="-43.282999999999447"/>
    <n v="-44.054000000000087"/>
    <n v="-44.495999999999185"/>
    <n v="-50.85399999999936"/>
  </r>
  <r>
    <x v="0"/>
    <s v="P54780439"/>
    <x v="0"/>
    <x v="12"/>
    <x v="12"/>
    <x v="12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466.793000000001"/>
    <n v="19563.884999999998"/>
    <n v="19813.138999999999"/>
    <n v="19906.780999999999"/>
    <n v="20011.27"/>
    <n v="20105.849999999999"/>
    <n v="22870.58"/>
    <n v="22978.671999999999"/>
    <x v="0"/>
    <x v="0"/>
    <x v="0"/>
    <x v="0"/>
    <n v="1.1428849999999999"/>
    <n v="1.1428849999999999"/>
    <s v="3088.4465"/>
    <s v="3088.4465"/>
    <n v="97.091999999996915"/>
    <n v="93.641999999999825"/>
    <n v="94.579999999998108"/>
    <n v="108.09199999999691"/>
  </r>
  <r>
    <x v="0"/>
    <s v="P54780439"/>
    <x v="0"/>
    <x v="13"/>
    <x v="13"/>
    <x v="13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88.4465"/>
    <s v="3092.5264"/>
    <n v="0"/>
    <n v="0"/>
    <n v="0"/>
    <n v="0"/>
  </r>
  <r>
    <x v="0"/>
    <s v="P54780439"/>
    <x v="0"/>
    <x v="14"/>
    <x v="14"/>
    <x v="14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15"/>
    <x v="15"/>
    <x v="15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16"/>
    <x v="16"/>
    <x v="16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1999999999"/>
    <n v="22978.673999999999"/>
    <x v="0"/>
    <x v="0"/>
    <x v="0"/>
    <x v="0"/>
    <n v="1.1428849999999999"/>
    <n v="1.1428849999999999"/>
    <s v="3092.5264"/>
    <s v="3092.5264"/>
    <n v="0"/>
    <n v="0"/>
    <n v="0"/>
    <n v="2.0000000004074536E-3"/>
  </r>
  <r>
    <x v="0"/>
    <s v="P54780439"/>
    <x v="0"/>
    <x v="17"/>
    <x v="17"/>
    <x v="17"/>
    <x v="1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3999999999"/>
    <n v="22978.673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18"/>
    <x v="18"/>
    <x v="18"/>
    <x v="3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3999999999"/>
    <n v="22978.673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19"/>
    <x v="19"/>
    <x v="19"/>
    <x v="4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563.884999999998"/>
    <n v="19563.884999999998"/>
    <n v="19906.780999999999"/>
    <n v="19906.780999999999"/>
    <n v="20105.849999999999"/>
    <n v="20105.849999999999"/>
    <n v="22978.673999999999"/>
    <n v="22978.673999999999"/>
    <x v="0"/>
    <x v="0"/>
    <x v="0"/>
    <x v="0"/>
    <n v="1.1428849999999999"/>
    <n v="1.1428849999999999"/>
    <s v="3092.5264"/>
    <s v="3092.5264"/>
    <n v="0"/>
    <n v="0"/>
    <n v="0"/>
    <n v="0"/>
  </r>
  <r>
    <x v="0"/>
    <s v="P54780439"/>
    <x v="0"/>
    <x v="20"/>
    <x v="20"/>
    <x v="20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563.884999999998"/>
    <n v="19607.018"/>
    <n v="19906.780999999999"/>
    <n v="19909.521000000001"/>
    <n v="20105.849999999999"/>
    <n v="20108.616999999998"/>
    <n v="22978.673999999999"/>
    <n v="22981.838"/>
    <x v="0"/>
    <x v="0"/>
    <x v="0"/>
    <x v="0"/>
    <n v="1.1428849999999999"/>
    <n v="1.1428849999999999"/>
    <s v="3092.5264"/>
    <s v="3092.5264"/>
    <n v="43.13300000000163"/>
    <n v="2.7400000000016007"/>
    <n v="2.7669999999998254"/>
    <n v="3.1640000000006694"/>
  </r>
  <r>
    <x v="0"/>
    <s v="P54780439"/>
    <x v="0"/>
    <x v="21"/>
    <x v="21"/>
    <x v="21"/>
    <x v="2"/>
    <x v="0"/>
    <x v="0"/>
    <x v="2"/>
    <x v="2"/>
    <x v="0"/>
    <x v="0"/>
    <n v="626.58000000000004"/>
    <n v="626.58000000000004"/>
    <d v="1981-11-21T00:00:00"/>
    <d v="1981-11-21T00:00:00"/>
    <d v="2020-04-21T00:00:00"/>
    <d v="2020-04-21T00:00:00"/>
    <n v="59"/>
    <n v="59"/>
    <n v="16"/>
    <n v="16"/>
    <x v="1"/>
    <x v="1"/>
    <s v="19"/>
    <s v="19"/>
    <x v="2"/>
    <x v="2"/>
    <s v="19"/>
    <s v="19"/>
    <x v="0"/>
    <x v="0"/>
    <s v="1.77"/>
    <s v="1.77"/>
    <n v="19607.018"/>
    <n v="19509.71"/>
    <n v="19909.521000000001"/>
    <n v="19996.245999999999"/>
    <n v="20108.616999999998"/>
    <n v="20196.208999999999"/>
    <n v="22981.838"/>
    <n v="23081.945"/>
    <x v="0"/>
    <x v="0"/>
    <x v="0"/>
    <x v="0"/>
    <n v="1.1428849999999999"/>
    <n v="1.1428849999999999"/>
    <s v="3092.5264"/>
    <s v="3092.5264"/>
    <n v="-97.308000000000902"/>
    <n v="86.724999999998545"/>
    <n v="87.592000000000553"/>
    <n v="100.10699999999997"/>
  </r>
  <r>
    <x v="0"/>
    <s v="P55055870"/>
    <x v="0"/>
    <x v="0"/>
    <x v="0"/>
    <x v="0"/>
    <x v="0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4.149155"/>
    <n v="34.149155"/>
    <n v="34.833702000000002"/>
    <n v="34.833702000000002"/>
    <n v="35.182040000000001"/>
    <n v="35.182040000000001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1"/>
    <x v="1"/>
    <x v="1"/>
    <x v="1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4.149155"/>
    <n v="34.149155"/>
    <n v="34.833702000000002"/>
    <n v="34.833702000000002"/>
    <n v="35.182040000000001"/>
    <n v="35.182040000000001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2"/>
    <x v="2"/>
    <x v="2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4.149155"/>
    <n v="34.149155"/>
    <n v="34.833702000000002"/>
    <n v="34.833702000000002"/>
    <n v="35.182040000000001"/>
    <n v="35.182037000000001"/>
    <n v="214.86989"/>
    <n v="214.86989"/>
    <x v="0"/>
    <x v="0"/>
    <x v="0"/>
    <x v="0"/>
    <n v="1.0845015"/>
    <n v="1.0845015"/>
    <s v="214.86989"/>
    <s v="214.86989"/>
    <n v="0"/>
    <n v="0"/>
    <n v="-2.9999999995311555E-6"/>
    <n v="0"/>
  </r>
  <r>
    <x v="0"/>
    <s v="P55055870"/>
    <x v="0"/>
    <x v="3"/>
    <x v="3"/>
    <x v="3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4.149155"/>
    <n v="34.149155"/>
    <n v="34.833702000000002"/>
    <n v="34.833702000000002"/>
    <n v="35.182037000000001"/>
    <n v="35.182037000000001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4"/>
    <x v="4"/>
    <x v="4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4.149155"/>
    <n v="34.158065999999998"/>
    <n v="34.833702000000002"/>
    <n v="34.834269999999997"/>
    <n v="35.182037000000001"/>
    <n v="35.182613000000003"/>
    <n v="214.86989"/>
    <n v="214.86989"/>
    <x v="0"/>
    <x v="0"/>
    <x v="0"/>
    <x v="0"/>
    <n v="1.0845015"/>
    <n v="1.0845015"/>
    <s v="214.86989"/>
    <s v="214.86989"/>
    <n v="8.9109999999976708E-3"/>
    <n v="5.6799999999412876E-4"/>
    <n v="5.7600000000235241E-4"/>
    <n v="0"/>
  </r>
  <r>
    <x v="0"/>
    <s v="P55055870"/>
    <x v="0"/>
    <x v="5"/>
    <x v="5"/>
    <x v="5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4.158065999999998"/>
    <n v="31.602772000000002"/>
    <n v="34.834269999999997"/>
    <n v="32.228389999999997"/>
    <n v="35.182613000000003"/>
    <n v="32.550674000000001"/>
    <n v="214.86989"/>
    <n v="214.86989"/>
    <x v="0"/>
    <x v="0"/>
    <x v="0"/>
    <x v="0"/>
    <n v="1.0845015"/>
    <n v="1.0845015"/>
    <s v="214.86989"/>
    <s v="214.86989"/>
    <n v="-2.5552939999999964"/>
    <n v="-2.6058799999999991"/>
    <n v="-2.6319390000000027"/>
    <n v="0"/>
  </r>
  <r>
    <x v="0"/>
    <s v="P55055870"/>
    <x v="0"/>
    <x v="6"/>
    <x v="6"/>
    <x v="6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1.602772000000002"/>
    <n v="31.760393000000001"/>
    <n v="32.228389999999997"/>
    <n v="32.384169999999997"/>
    <n v="32.550674000000001"/>
    <n v="32.708010000000002"/>
    <n v="214.86989"/>
    <n v="214.86989"/>
    <x v="0"/>
    <x v="0"/>
    <x v="0"/>
    <x v="0"/>
    <n v="1.0845015"/>
    <n v="1.0845015"/>
    <s v="214.86989"/>
    <s v="214.86989"/>
    <n v="0.1576209999999989"/>
    <n v="0.15578000000000003"/>
    <n v="0.15733600000000081"/>
    <n v="0"/>
  </r>
  <r>
    <x v="0"/>
    <s v="P55055870"/>
    <x v="0"/>
    <x v="7"/>
    <x v="7"/>
    <x v="7"/>
    <x v="1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8"/>
    <x v="8"/>
    <x v="8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9"/>
    <x v="9"/>
    <x v="9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x v="0"/>
    <s v="P55055870"/>
    <x v="0"/>
    <x v="10"/>
    <x v="10"/>
    <x v="10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1.760393000000001"/>
    <n v="31.553951000000001"/>
    <n v="32.384169999999997"/>
    <n v="32.173670000000001"/>
    <n v="32.708010000000002"/>
    <n v="32.495407"/>
    <n v="214.86989"/>
    <n v="214.86989"/>
    <x v="0"/>
    <x v="0"/>
    <x v="0"/>
    <x v="0"/>
    <n v="1.0845015"/>
    <n v="1.0845015"/>
    <s v="214.86989"/>
    <s v="214.86989"/>
    <n v="-0.20644199999999913"/>
    <n v="-0.21049999999999613"/>
    <n v="-0.21260300000000143"/>
    <n v="0"/>
  </r>
  <r>
    <x v="0"/>
    <s v="P55055870"/>
    <x v="0"/>
    <x v="11"/>
    <x v="11"/>
    <x v="11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1.553951000000001"/>
    <n v="30.470488"/>
    <n v="32.173670000000001"/>
    <n v="31.068932"/>
    <n v="32.495407"/>
    <n v="31.379622000000001"/>
    <n v="214.86989"/>
    <n v="214.86989"/>
    <x v="0"/>
    <x v="0"/>
    <x v="0"/>
    <x v="0"/>
    <n v="1.0845015"/>
    <n v="1.0845015"/>
    <s v="214.86989"/>
    <s v="214.86989"/>
    <n v="-1.0834630000000018"/>
    <n v="-1.1047380000000011"/>
    <n v="-1.1157849999999989"/>
    <n v="0"/>
  </r>
  <r>
    <x v="0"/>
    <s v="P55055870"/>
    <x v="0"/>
    <x v="12"/>
    <x v="12"/>
    <x v="12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0.470488"/>
    <n v="30.622461000000001"/>
    <n v="31.068932"/>
    <n v="31.215772999999999"/>
    <n v="31.379622000000001"/>
    <n v="31.527930000000001"/>
    <n v="214.86989"/>
    <n v="214.86989"/>
    <x v="0"/>
    <x v="0"/>
    <x v="0"/>
    <x v="0"/>
    <n v="1.0845015"/>
    <n v="1.0845015"/>
    <s v="214.86989"/>
    <s v="214.86989"/>
    <n v="0.15197300000000169"/>
    <n v="0.14684099999999844"/>
    <n v="0.14830800000000011"/>
    <n v="0"/>
  </r>
  <r>
    <x v="0"/>
    <s v="P55055870"/>
    <x v="0"/>
    <x v="13"/>
    <x v="13"/>
    <x v="13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000000001"/>
    <n v="31.527930000000001"/>
    <n v="214.86989"/>
    <n v="215.21532999999999"/>
    <x v="0"/>
    <x v="0"/>
    <x v="0"/>
    <x v="0"/>
    <n v="1.0845015"/>
    <n v="1.0845015"/>
    <s v="214.86989"/>
    <s v="215.21533"/>
    <n v="0"/>
    <n v="0"/>
    <n v="0"/>
    <n v="0.34543999999999642"/>
  </r>
  <r>
    <x v="0"/>
    <s v="P55055870"/>
    <x v="0"/>
    <x v="14"/>
    <x v="14"/>
    <x v="14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000000001"/>
    <n v="31.527930000000001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15"/>
    <x v="15"/>
    <x v="15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000000001"/>
    <n v="31.527930000000001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16"/>
    <x v="16"/>
    <x v="16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000000001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9.9999999747524271E-7"/>
    <n v="0"/>
  </r>
  <r>
    <x v="0"/>
    <s v="P55055870"/>
    <x v="0"/>
    <x v="17"/>
    <x v="17"/>
    <x v="17"/>
    <x v="1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999999999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18"/>
    <x v="18"/>
    <x v="18"/>
    <x v="3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999999999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19"/>
    <x v="19"/>
    <x v="19"/>
    <x v="4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0.622461000000001"/>
    <n v="30.622461000000001"/>
    <n v="31.215772999999999"/>
    <n v="31.215772999999999"/>
    <n v="31.527930999999999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x v="0"/>
    <s v="P55055870"/>
    <x v="0"/>
    <x v="20"/>
    <x v="20"/>
    <x v="20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0.622461000000001"/>
    <n v="30.689976000000001"/>
    <n v="31.215772999999999"/>
    <n v="31.22007"/>
    <n v="31.527930999999999"/>
    <n v="31.53227"/>
    <n v="215.21532999999999"/>
    <n v="215.21532999999999"/>
    <x v="0"/>
    <x v="0"/>
    <x v="0"/>
    <x v="0"/>
    <n v="1.0845015"/>
    <n v="1.0845015"/>
    <s v="215.21533"/>
    <s v="215.21533"/>
    <n v="6.7515000000000214E-2"/>
    <n v="4.2970000000011055E-3"/>
    <n v="4.3390000000016471E-3"/>
    <n v="0"/>
  </r>
  <r>
    <x v="0"/>
    <s v="P55055870"/>
    <x v="0"/>
    <x v="21"/>
    <x v="21"/>
    <x v="21"/>
    <x v="2"/>
    <x v="0"/>
    <x v="0"/>
    <x v="1"/>
    <x v="1"/>
    <x v="1"/>
    <x v="1"/>
    <n v="34.545000000000002"/>
    <n v="34.545000000000002"/>
    <d v="1990-08-15T00:00:00"/>
    <d v="1990-08-15T00:00:00"/>
    <d v="2011-08-15T00:00:00"/>
    <d v="2011-08-15T00:00:00"/>
    <n v="21"/>
    <n v="21"/>
    <n v="54"/>
    <n v="54"/>
    <x v="0"/>
    <x v="0"/>
    <s v="NA"/>
    <s v="NA"/>
    <x v="0"/>
    <x v="0"/>
    <s v="NA"/>
    <s v="NA"/>
    <x v="1"/>
    <x v="1"/>
    <s v="3.29"/>
    <s v="3.29"/>
    <n v="30.689976000000001"/>
    <n v="30.537666000000002"/>
    <n v="31.22007"/>
    <n v="31.356062000000001"/>
    <n v="31.53227"/>
    <n v="31.669622"/>
    <n v="215.21532999999999"/>
    <n v="215.21532999999999"/>
    <x v="0"/>
    <x v="0"/>
    <x v="0"/>
    <x v="0"/>
    <n v="1.0845015"/>
    <n v="1.0845015"/>
    <s v="215.21533"/>
    <s v="215.21533"/>
    <n v="-0.15230999999999995"/>
    <n v="0.13599200000000167"/>
    <n v="0.13735199999999992"/>
    <n v="0"/>
  </r>
  <r>
    <x v="0"/>
    <s v="P55198375"/>
    <x v="0"/>
    <x v="0"/>
    <x v="0"/>
    <x v="0"/>
    <x v="0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68.55504999999999"/>
    <n v="468.55504999999999"/>
    <n v="477.83175999999997"/>
    <n v="477.83175999999997"/>
    <n v="482.61007999999998"/>
    <n v="482.61007999999998"/>
    <n v="535.64013999999997"/>
    <n v="535.64013999999997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1"/>
    <x v="1"/>
    <x v="1"/>
    <x v="1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68.55504999999999"/>
    <n v="468.55504999999999"/>
    <n v="477.83175999999997"/>
    <n v="477.83175999999997"/>
    <n v="482.61007999999998"/>
    <n v="482.61007999999998"/>
    <n v="535.64013999999997"/>
    <n v="535.64013999999997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2"/>
    <x v="2"/>
    <x v="2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68.55504999999999"/>
    <n v="468.55504999999999"/>
    <n v="477.83175999999997"/>
    <n v="477.83175999999997"/>
    <n v="482.61007999999998"/>
    <n v="482.61007999999998"/>
    <n v="535.64013999999997"/>
    <n v="535.64009999999996"/>
    <x v="0"/>
    <x v="0"/>
    <x v="0"/>
    <x v="0"/>
    <n v="1.1098817999999999"/>
    <n v="1.1098817999999999"/>
    <s v="412.5732"/>
    <s v="412.5732"/>
    <n v="0"/>
    <n v="0"/>
    <n v="0"/>
    <n v="-4.0000000012696546E-5"/>
  </r>
  <r>
    <x v="0"/>
    <s v="P55198375"/>
    <x v="0"/>
    <x v="3"/>
    <x v="3"/>
    <x v="3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68.55504999999999"/>
    <n v="468.55504999999999"/>
    <n v="477.83175999999997"/>
    <n v="477.83175999999997"/>
    <n v="482.61007999999998"/>
    <n v="482.61007999999998"/>
    <n v="535.64009999999996"/>
    <n v="535.64009999999996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4"/>
    <x v="4"/>
    <x v="4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68.55504999999999"/>
    <n v="468.6773"/>
    <n v="477.83175999999997"/>
    <n v="477.83954"/>
    <n v="482.61007999999998"/>
    <n v="482.61792000000003"/>
    <n v="535.64009999999996"/>
    <n v="535.64886000000001"/>
    <x v="0"/>
    <x v="0"/>
    <x v="0"/>
    <x v="0"/>
    <n v="1.1098817999999999"/>
    <n v="1.1098817999999999"/>
    <s v="412.5732"/>
    <s v="412.5732"/>
    <n v="0.12225000000000819"/>
    <n v="7.7800000000252112E-3"/>
    <n v="7.840000000044256E-3"/>
    <n v="8.7600000000520595E-3"/>
  </r>
  <r>
    <x v="0"/>
    <s v="P55198375"/>
    <x v="0"/>
    <x v="5"/>
    <x v="5"/>
    <x v="5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68.6773"/>
    <n v="433.77895999999998"/>
    <n v="477.83954"/>
    <n v="442.25815"/>
    <n v="482.61792000000003"/>
    <n v="446.68072999999998"/>
    <n v="535.64886000000001"/>
    <n v="495.76280000000003"/>
    <x v="0"/>
    <x v="0"/>
    <x v="0"/>
    <x v="0"/>
    <n v="1.1098817999999999"/>
    <n v="1.1098817999999999"/>
    <s v="412.5732"/>
    <s v="412.5732"/>
    <n v="-34.898340000000019"/>
    <n v="-35.581389999999999"/>
    <n v="-35.937190000000044"/>
    <n v="-39.886059999999986"/>
  </r>
  <r>
    <x v="0"/>
    <s v="P55198375"/>
    <x v="0"/>
    <x v="6"/>
    <x v="6"/>
    <x v="6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3.77895999999998"/>
    <n v="435.94247000000001"/>
    <n v="442.25815"/>
    <n v="444.39584000000002"/>
    <n v="446.68072999999998"/>
    <n v="448.83978000000002"/>
    <n v="495.76280000000003"/>
    <n v="498.15910000000002"/>
    <x v="0"/>
    <x v="0"/>
    <x v="0"/>
    <x v="0"/>
    <n v="1.1098817999999999"/>
    <n v="1.1098817999999999"/>
    <s v="412.5732"/>
    <s v="412.5732"/>
    <n v="2.1635100000000307"/>
    <n v="2.1376900000000205"/>
    <n v="2.1590500000000361"/>
    <n v="2.3962999999999965"/>
  </r>
  <r>
    <x v="0"/>
    <s v="P55198375"/>
    <x v="0"/>
    <x v="7"/>
    <x v="7"/>
    <x v="7"/>
    <x v="1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8"/>
    <x v="8"/>
    <x v="8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9"/>
    <x v="9"/>
    <x v="9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x v="0"/>
    <s v="P55198375"/>
    <x v="0"/>
    <x v="10"/>
    <x v="10"/>
    <x v="10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5.94247000000001"/>
    <n v="433.10885999999999"/>
    <n v="444.39584000000002"/>
    <n v="441.50725999999997"/>
    <n v="448.83978000000002"/>
    <n v="445.92232999999999"/>
    <n v="498.15910000000002"/>
    <n v="494.92104999999998"/>
    <x v="0"/>
    <x v="0"/>
    <x v="0"/>
    <x v="0"/>
    <n v="1.1098817999999999"/>
    <n v="1.1098817999999999"/>
    <s v="412.5732"/>
    <s v="412.5732"/>
    <n v="-2.8336100000000215"/>
    <n v="-2.8885800000000472"/>
    <n v="-2.9174500000000307"/>
    <n v="-3.2380500000000438"/>
  </r>
  <r>
    <x v="0"/>
    <s v="P55198375"/>
    <x v="0"/>
    <x v="11"/>
    <x v="11"/>
    <x v="11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3.10885999999999"/>
    <n v="429.32866999999999"/>
    <n v="441.50725999999997"/>
    <n v="437.65379999999999"/>
    <n v="445.92232999999999"/>
    <n v="442.03032999999999"/>
    <n v="494.92104999999998"/>
    <n v="490.60140000000001"/>
    <x v="0"/>
    <x v="0"/>
    <x v="0"/>
    <x v="0"/>
    <n v="1.1098817999999999"/>
    <n v="1.1098817999999999"/>
    <s v="412.5732"/>
    <s v="412.5732"/>
    <n v="-3.7801900000000046"/>
    <n v="-3.8534599999999841"/>
    <n v="-3.8919999999999959"/>
    <n v="-4.3196499999999673"/>
  </r>
  <r>
    <x v="0"/>
    <s v="P55198375"/>
    <x v="0"/>
    <x v="12"/>
    <x v="12"/>
    <x v="12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29.32866999999999"/>
    <n v="431.47"/>
    <n v="437.65379999999999"/>
    <n v="439.72232000000002"/>
    <n v="442.03032999999999"/>
    <n v="444.11953999999997"/>
    <n v="490.60140000000001"/>
    <n v="492.92020000000002"/>
    <x v="0"/>
    <x v="0"/>
    <x v="0"/>
    <x v="0"/>
    <n v="1.1098817999999999"/>
    <n v="1.1098817999999999"/>
    <s v="412.5732"/>
    <s v="412.5732"/>
    <n v="2.141330000000039"/>
    <n v="2.068520000000035"/>
    <n v="2.08920999999998"/>
    <n v="2.3188000000000102"/>
  </r>
  <r>
    <x v="0"/>
    <s v="P55198375"/>
    <x v="0"/>
    <x v="13"/>
    <x v="13"/>
    <x v="13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2.5732"/>
    <s v="413.4"/>
    <n v="0"/>
    <n v="0"/>
    <n v="0"/>
    <n v="0"/>
  </r>
  <r>
    <x v="0"/>
    <s v="P55198375"/>
    <x v="0"/>
    <x v="14"/>
    <x v="14"/>
    <x v="14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15"/>
    <x v="15"/>
    <x v="15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16"/>
    <x v="16"/>
    <x v="16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20000000002"/>
    <n v="492.92016999999998"/>
    <x v="0"/>
    <x v="0"/>
    <x v="0"/>
    <x v="0"/>
    <n v="1.1098817999999999"/>
    <n v="1.1098817999999999"/>
    <s v="413.4"/>
    <s v="413.4"/>
    <n v="0"/>
    <n v="0"/>
    <n v="0"/>
    <n v="-3.0000000037944119E-5"/>
  </r>
  <r>
    <x v="0"/>
    <s v="P55198375"/>
    <x v="0"/>
    <x v="17"/>
    <x v="17"/>
    <x v="17"/>
    <x v="1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16999999998"/>
    <n v="492.92016999999998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18"/>
    <x v="18"/>
    <x v="18"/>
    <x v="3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16999999998"/>
    <n v="492.92016999999998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19"/>
    <x v="19"/>
    <x v="19"/>
    <x v="4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1.47"/>
    <n v="431.47"/>
    <n v="439.72232000000002"/>
    <n v="439.72232000000002"/>
    <n v="444.11953999999997"/>
    <n v="444.11953999999997"/>
    <n v="492.92016999999998"/>
    <n v="492.92016999999998"/>
    <x v="0"/>
    <x v="0"/>
    <x v="0"/>
    <x v="0"/>
    <n v="1.1098817999999999"/>
    <n v="1.1098817999999999"/>
    <s v="413.4"/>
    <s v="413.4"/>
    <n v="0"/>
    <n v="0"/>
    <n v="0"/>
    <n v="0"/>
  </r>
  <r>
    <x v="0"/>
    <s v="P55198375"/>
    <x v="0"/>
    <x v="20"/>
    <x v="20"/>
    <x v="20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1.47"/>
    <n v="432.42126000000002"/>
    <n v="439.72232000000002"/>
    <n v="439.78284000000002"/>
    <n v="444.11953999999997"/>
    <n v="444.18065999999999"/>
    <n v="492.92016999999998"/>
    <n v="492.98804000000001"/>
    <x v="0"/>
    <x v="0"/>
    <x v="0"/>
    <x v="0"/>
    <n v="1.1098817999999999"/>
    <n v="1.1098817999999999"/>
    <s v="413.4"/>
    <s v="413.4"/>
    <n v="0.95125999999999067"/>
    <n v="6.0519999999996799E-2"/>
    <n v="6.1120000000016717E-2"/>
    <n v="6.787000000002763E-2"/>
  </r>
  <r>
    <x v="0"/>
    <s v="P55198375"/>
    <x v="0"/>
    <x v="21"/>
    <x v="21"/>
    <x v="21"/>
    <x v="2"/>
    <x v="0"/>
    <x v="0"/>
    <x v="2"/>
    <x v="2"/>
    <x v="1"/>
    <x v="1"/>
    <n v="82.68"/>
    <n v="82.68"/>
    <d v="1998-11-06T00:00:00"/>
    <d v="1998-11-06T00:00:00"/>
    <d v="2024-11-06T00:00:00"/>
    <d v="2024-11-06T00:00:00"/>
    <n v="26"/>
    <n v="26"/>
    <n v="49"/>
    <n v="49"/>
    <x v="0"/>
    <x v="0"/>
    <s v="NA"/>
    <s v="NA"/>
    <x v="0"/>
    <x v="0"/>
    <s v="NA"/>
    <s v="NA"/>
    <x v="0"/>
    <x v="0"/>
    <s v="0.53"/>
    <s v="0.53"/>
    <n v="432.42126000000002"/>
    <n v="430.27524"/>
    <n v="439.78284000000002"/>
    <n v="441.69851999999997"/>
    <n v="444.18065999999999"/>
    <n v="446.11547999999999"/>
    <n v="492.98804000000001"/>
    <n v="495.13547"/>
    <x v="0"/>
    <x v="0"/>
    <x v="0"/>
    <x v="0"/>
    <n v="1.1098817999999999"/>
    <n v="1.1098817999999999"/>
    <s v="413.4"/>
    <s v="413.4"/>
    <n v="-2.1460200000000214"/>
    <n v="1.9156799999999521"/>
    <n v="1.934820000000002"/>
    <n v="2.1474299999999857"/>
  </r>
  <r>
    <x v="0"/>
    <s v="P55322523"/>
    <x v="0"/>
    <x v="0"/>
    <x v="0"/>
    <x v="0"/>
    <x v="0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1"/>
    <x v="1"/>
    <x v="1"/>
    <x v="1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2"/>
    <x v="2"/>
    <x v="2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3"/>
    <x v="3"/>
    <x v="3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4"/>
    <x v="4"/>
    <x v="4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48.74566999999999"/>
    <n v="148.85061999999999"/>
    <n v="152.06287"/>
    <n v="152.06956"/>
    <n v="153.58349999999999"/>
    <n v="153.59026"/>
    <n v="180.44130000000001"/>
    <n v="180.44925000000001"/>
    <x v="0"/>
    <x v="0"/>
    <x v="0"/>
    <x v="0"/>
    <n v="1.1748742999999999"/>
    <n v="1.1748742999999999"/>
    <s v="39.57135"/>
    <s v="39.57135"/>
    <n v="0.10495000000000232"/>
    <n v="6.6899999999918691E-3"/>
    <n v="6.7600000000140881E-3"/>
    <n v="7.9499999999939064E-3"/>
  </r>
  <r>
    <x v="0"/>
    <s v="P55322523"/>
    <x v="0"/>
    <x v="5"/>
    <x v="5"/>
    <x v="5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48.85061999999999"/>
    <n v="137.71540999999999"/>
    <n v="152.06956"/>
    <n v="140.69355999999999"/>
    <n v="153.59026"/>
    <n v="142.10050000000001"/>
    <n v="180.44925000000001"/>
    <n v="166.95021"/>
    <x v="0"/>
    <x v="0"/>
    <x v="0"/>
    <x v="0"/>
    <n v="1.1748742999999999"/>
    <n v="1.1748742999999999"/>
    <s v="39.57135"/>
    <s v="39.57135"/>
    <n v="-11.135210000000001"/>
    <n v="-11.376000000000005"/>
    <n v="-11.48975999999999"/>
    <n v="-13.499040000000008"/>
  </r>
  <r>
    <x v="0"/>
    <s v="P55322523"/>
    <x v="0"/>
    <x v="6"/>
    <x v="6"/>
    <x v="6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7.71540999999999"/>
    <n v="138.23088000000001"/>
    <n v="140.69355999999999"/>
    <n v="141.23648"/>
    <n v="142.10050000000001"/>
    <n v="142.64885000000001"/>
    <n v="166.95021"/>
    <n v="167.59447"/>
    <x v="0"/>
    <x v="0"/>
    <x v="0"/>
    <x v="0"/>
    <n v="1.1748742999999999"/>
    <n v="1.1748742999999999"/>
    <s v="39.57135"/>
    <s v="39.57135"/>
    <n v="0.51547000000002186"/>
    <n v="0.5429200000000094"/>
    <n v="0.54834999999999923"/>
    <n v="0.64426000000000272"/>
  </r>
  <r>
    <x v="0"/>
    <s v="P55322523"/>
    <x v="0"/>
    <x v="7"/>
    <x v="7"/>
    <x v="7"/>
    <x v="1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8"/>
    <x v="8"/>
    <x v="8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9"/>
    <x v="9"/>
    <x v="9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x v="0"/>
    <s v="P55322523"/>
    <x v="0"/>
    <x v="10"/>
    <x v="10"/>
    <x v="10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8.23088000000001"/>
    <n v="137.33237"/>
    <n v="141.23648"/>
    <n v="140.31845000000001"/>
    <n v="142.64885000000001"/>
    <n v="141.72163"/>
    <n v="167.59447"/>
    <n v="166.5051"/>
    <x v="0"/>
    <x v="0"/>
    <x v="0"/>
    <x v="0"/>
    <n v="1.1748742999999999"/>
    <n v="1.1748742999999999"/>
    <s v="39.57135"/>
    <s v="39.57135"/>
    <n v="-0.89851000000001591"/>
    <n v="-0.91802999999998747"/>
    <n v="-0.92722000000000548"/>
    <n v="-1.0893700000000024"/>
  </r>
  <r>
    <x v="0"/>
    <s v="P55322523"/>
    <x v="0"/>
    <x v="11"/>
    <x v="11"/>
    <x v="11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7.33237"/>
    <n v="137.22613999999999"/>
    <n v="140.31845000000001"/>
    <n v="140.2099"/>
    <n v="141.72163"/>
    <n v="141.61199999999999"/>
    <n v="166.5051"/>
    <n v="166.37629999999999"/>
    <x v="0"/>
    <x v="0"/>
    <x v="0"/>
    <x v="0"/>
    <n v="1.1748742999999999"/>
    <n v="1.1748742999999999"/>
    <s v="39.57135"/>
    <s v="39.57135"/>
    <n v="-0.1062300000000107"/>
    <n v="-0.10855000000000814"/>
    <n v="-0.10963000000000989"/>
    <n v="-0.12880000000001246"/>
  </r>
  <r>
    <x v="0"/>
    <s v="P55322523"/>
    <x v="0"/>
    <x v="12"/>
    <x v="12"/>
    <x v="12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7.22613999999999"/>
    <n v="137.73978"/>
    <n v="140.2099"/>
    <n v="140.73746"/>
    <n v="141.61199999999999"/>
    <n v="142.14483999999999"/>
    <n v="166.37629999999999"/>
    <n v="167.00229999999999"/>
    <x v="0"/>
    <x v="0"/>
    <x v="0"/>
    <x v="0"/>
    <n v="1.1748742999999999"/>
    <n v="1.1748742999999999"/>
    <s v="39.57135"/>
    <s v="39.57135"/>
    <n v="0.51364000000000942"/>
    <n v="0.52755999999999403"/>
    <n v="0.5328399999999931"/>
    <n v="0.62600000000000477"/>
  </r>
  <r>
    <x v="0"/>
    <s v="P55322523"/>
    <x v="0"/>
    <x v="13"/>
    <x v="13"/>
    <x v="13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57135"/>
    <s v="39.643826"/>
    <n v="0"/>
    <n v="0"/>
    <n v="0"/>
    <n v="0"/>
  </r>
  <r>
    <x v="0"/>
    <s v="P55322523"/>
    <x v="0"/>
    <x v="14"/>
    <x v="14"/>
    <x v="14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15"/>
    <x v="15"/>
    <x v="15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16"/>
    <x v="16"/>
    <x v="16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7.73978"/>
    <n v="137.73978"/>
    <n v="140.73746"/>
    <n v="140.73746"/>
    <n v="142.14483999999999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-1.9999999977926564E-5"/>
    <n v="0"/>
  </r>
  <r>
    <x v="0"/>
    <s v="P55322523"/>
    <x v="0"/>
    <x v="17"/>
    <x v="17"/>
    <x v="17"/>
    <x v="1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7.73978"/>
    <n v="137.73978"/>
    <n v="140.73746"/>
    <n v="140.73746"/>
    <n v="142.14482000000001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18"/>
    <x v="18"/>
    <x v="18"/>
    <x v="3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7.73978"/>
    <n v="137.73978"/>
    <n v="140.73746"/>
    <n v="140.73746"/>
    <n v="142.14482000000001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19"/>
    <x v="19"/>
    <x v="19"/>
    <x v="4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7.73978"/>
    <n v="137.73978"/>
    <n v="140.73746"/>
    <n v="140.73746"/>
    <n v="142.14482000000001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x v="0"/>
    <s v="P55322523"/>
    <x v="0"/>
    <x v="20"/>
    <x v="20"/>
    <x v="20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7.73978"/>
    <n v="138.05168"/>
    <n v="140.73746"/>
    <n v="140.75735"/>
    <n v="142.14482000000001"/>
    <n v="142.16492"/>
    <n v="167.00229999999999"/>
    <n v="167.02591000000001"/>
    <x v="0"/>
    <x v="0"/>
    <x v="0"/>
    <x v="0"/>
    <n v="1.1748742999999999"/>
    <n v="1.1748742999999999"/>
    <s v="39.643826"/>
    <s v="39.643826"/>
    <n v="0.3119000000000085"/>
    <n v="1.9890000000003738E-2"/>
    <n v="2.009999999998513E-2"/>
    <n v="2.3610000000019227E-2"/>
  </r>
  <r>
    <x v="0"/>
    <s v="P55322523"/>
    <x v="0"/>
    <x v="21"/>
    <x v="21"/>
    <x v="21"/>
    <x v="2"/>
    <x v="0"/>
    <x v="0"/>
    <x v="0"/>
    <x v="0"/>
    <x v="0"/>
    <x v="0"/>
    <n v="57.98"/>
    <n v="57.98"/>
    <d v="1995-06-29T00:00:00"/>
    <d v="1995-06-29T00:00:00"/>
    <d v="2001-12-29T00:00:00"/>
    <d v="2001-12-29T00:00:00"/>
    <n v="52"/>
    <n v="52"/>
    <n v="23"/>
    <n v="23"/>
    <x v="0"/>
    <x v="0"/>
    <s v="NA"/>
    <s v="NA"/>
    <x v="0"/>
    <x v="0"/>
    <s v="NA"/>
    <s v="NA"/>
    <x v="1"/>
    <x v="1"/>
    <s v="2.23"/>
    <s v="2.23"/>
    <n v="138.05168"/>
    <n v="137.53688"/>
    <n v="140.75735"/>
    <n v="141.24963"/>
    <n v="142.16492"/>
    <n v="142.66213999999999"/>
    <n v="167.02591000000001"/>
    <n v="167.61008000000001"/>
    <x v="0"/>
    <x v="0"/>
    <x v="0"/>
    <x v="0"/>
    <n v="1.1748742999999999"/>
    <n v="1.1748742999999999"/>
    <s v="39.643826"/>
    <s v="39.643826"/>
    <n v="-0.51480000000000814"/>
    <n v="0.49227999999999383"/>
    <n v="0.49721999999999866"/>
    <n v="0.5841700000000003"/>
  </r>
  <r>
    <x v="0"/>
    <s v="P55335388"/>
    <x v="1"/>
    <x v="20"/>
    <x v="20"/>
    <x v="20"/>
    <x v="2"/>
    <x v="1"/>
    <x v="1"/>
    <x v="2"/>
    <x v="2"/>
    <x v="2"/>
    <x v="2"/>
    <n v="252.96"/>
    <n v="252.96"/>
    <d v="1992-09-16T00:00:00"/>
    <d v="1992-09-16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1.24"/>
    <s v="1.24"/>
    <n v="2339.9899999999998"/>
    <n v="2346.3784000000001"/>
    <n v="2387.1610999999998"/>
    <n v="2388.7188000000001"/>
    <n v="2411.0327000000002"/>
    <n v="2412.6060000000002"/>
    <n v="2686.8850000000002"/>
    <n v="2688.6381999999999"/>
    <x v="0"/>
    <x v="0"/>
    <x v="0"/>
    <x v="0"/>
    <n v="1.1144125"/>
    <n v="1.1144125"/>
    <s v="1497.5232"/>
    <s v="1497.5232"/>
    <n v="6.3884000000002743"/>
    <n v="1.5577000000002954"/>
    <n v="1.5733000000000175"/>
    <n v="1.7531999999996515"/>
  </r>
  <r>
    <x v="0"/>
    <s v="P55335388"/>
    <x v="1"/>
    <x v="21"/>
    <x v="21"/>
    <x v="21"/>
    <x v="2"/>
    <x v="1"/>
    <x v="1"/>
    <x v="2"/>
    <x v="2"/>
    <x v="2"/>
    <x v="2"/>
    <n v="252.96"/>
    <n v="252.96"/>
    <d v="1992-09-16T00:00:00"/>
    <d v="1992-09-16T00:00:00"/>
    <d v="2025-02-01T00:00:00"/>
    <d v="2025-02-01T00:00:00"/>
    <n v="34"/>
    <n v="34"/>
    <n v="41"/>
    <n v="41"/>
    <x v="1"/>
    <x v="1"/>
    <s v="NA"/>
    <s v="NA"/>
    <x v="0"/>
    <x v="0"/>
    <s v="NA"/>
    <s v="NA"/>
    <x v="0"/>
    <x v="0"/>
    <s v="1.24"/>
    <s v="1.24"/>
    <n v="2346.3784000000001"/>
    <n v="2334.7336"/>
    <n v="2388.7188000000001"/>
    <n v="2399.1237999999998"/>
    <n v="2412.6060000000002"/>
    <n v="2423.1149999999998"/>
    <n v="2688.6381999999999"/>
    <n v="2700.3499000000002"/>
    <x v="0"/>
    <x v="0"/>
    <x v="0"/>
    <x v="0"/>
    <n v="1.1144125"/>
    <n v="1.1144125"/>
    <s v="1497.5232"/>
    <s v="1497.5232"/>
    <n v="-11.644800000000032"/>
    <n v="10.404999999999745"/>
    <n v="10.50899999999956"/>
    <n v="11.711700000000292"/>
  </r>
  <r>
    <x v="0"/>
    <s v="P55403820"/>
    <x v="0"/>
    <x v="0"/>
    <x v="0"/>
    <x v="0"/>
    <x v="0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1"/>
    <x v="1"/>
    <x v="1"/>
    <x v="1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2"/>
    <x v="2"/>
    <x v="2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3"/>
    <x v="3"/>
    <x v="3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4"/>
    <x v="4"/>
    <x v="4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4870.271000000001"/>
    <n v="14874.151"/>
    <n v="15200.901"/>
    <n v="15201.148999999999"/>
    <n v="15352.91"/>
    <n v="15353.161"/>
    <n v="17829.310000000001"/>
    <n v="17829.603999999999"/>
    <x v="0"/>
    <x v="0"/>
    <x v="0"/>
    <x v="0"/>
    <n v="1.1612985"/>
    <n v="1.1612985"/>
    <s v="2914.3694"/>
    <s v="2914.3694"/>
    <n v="3.8799999999991996"/>
    <n v="0.24799999999959255"/>
    <n v="0.25100000000020373"/>
    <n v="0.29399999999805004"/>
  </r>
  <r>
    <x v="0"/>
    <s v="P55403820"/>
    <x v="0"/>
    <x v="5"/>
    <x v="5"/>
    <x v="5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4874.151"/>
    <n v="13761.447"/>
    <n v="15201.148999999999"/>
    <n v="14063.982"/>
    <n v="15353.161"/>
    <n v="14204.621999999999"/>
    <n v="17829.603999999999"/>
    <n v="16495.807000000001"/>
    <x v="0"/>
    <x v="0"/>
    <x v="0"/>
    <x v="0"/>
    <n v="1.1612985"/>
    <n v="1.1612985"/>
    <s v="2914.3694"/>
    <s v="2914.3694"/>
    <n v="-1112.7039999999997"/>
    <n v="-1137.1669999999995"/>
    <n v="-1148.5390000000007"/>
    <n v="-1333.7969999999987"/>
  </r>
  <r>
    <x v="0"/>
    <s v="P55403820"/>
    <x v="0"/>
    <x v="6"/>
    <x v="6"/>
    <x v="6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761.447"/>
    <n v="13830.083000000001"/>
    <n v="14063.982"/>
    <n v="14131.962"/>
    <n v="14204.621999999999"/>
    <n v="14273.281000000001"/>
    <n v="16495.807000000001"/>
    <n v="16575.54"/>
    <x v="0"/>
    <x v="0"/>
    <x v="0"/>
    <x v="0"/>
    <n v="1.1612985"/>
    <n v="1.1612985"/>
    <s v="2914.3694"/>
    <s v="2914.3694"/>
    <n v="68.636000000000422"/>
    <n v="67.979999999999563"/>
    <n v="68.65900000000147"/>
    <n v="79.733000000000175"/>
  </r>
  <r>
    <x v="0"/>
    <s v="P55403820"/>
    <x v="0"/>
    <x v="7"/>
    <x v="7"/>
    <x v="7"/>
    <x v="1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8"/>
    <x v="8"/>
    <x v="8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9"/>
    <x v="9"/>
    <x v="9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x v="0"/>
    <s v="P55403820"/>
    <x v="0"/>
    <x v="10"/>
    <x v="10"/>
    <x v="10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830.083000000001"/>
    <n v="13740.1875"/>
    <n v="14131.962"/>
    <n v="14040.104499999999"/>
    <n v="14273.281000000001"/>
    <n v="14180.505999999999"/>
    <n v="16575.54"/>
    <n v="16467.8"/>
    <x v="0"/>
    <x v="0"/>
    <x v="0"/>
    <x v="0"/>
    <n v="1.1612985"/>
    <n v="1.1612985"/>
    <s v="2914.3694"/>
    <s v="2914.3694"/>
    <n v="-89.895500000000538"/>
    <n v="-91.857500000000073"/>
    <n v="-92.775000000001455"/>
    <n v="-107.7400000000016"/>
  </r>
  <r>
    <x v="0"/>
    <s v="P55403820"/>
    <x v="0"/>
    <x v="11"/>
    <x v="11"/>
    <x v="11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740.1875"/>
    <n v="13723.986999999999"/>
    <n v="14040.104499999999"/>
    <n v="14023.550999999999"/>
    <n v="14180.505999999999"/>
    <n v="14163.786"/>
    <n v="16467.8"/>
    <n v="16448.383000000002"/>
    <x v="0"/>
    <x v="0"/>
    <x v="0"/>
    <x v="0"/>
    <n v="1.1612985"/>
    <n v="1.1612985"/>
    <s v="2914.3694"/>
    <s v="2914.3694"/>
    <n v="-16.200500000000829"/>
    <n v="-16.553499999999985"/>
    <n v="-16.719999999999345"/>
    <n v="-19.416999999997643"/>
  </r>
  <r>
    <x v="0"/>
    <s v="P55403820"/>
    <x v="0"/>
    <x v="12"/>
    <x v="12"/>
    <x v="12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723.986999999999"/>
    <n v="13792.437"/>
    <n v="14023.550999999999"/>
    <n v="14089.831"/>
    <n v="14163.786"/>
    <n v="14230.729499999999"/>
    <n v="16448.383000000002"/>
    <n v="16526.125"/>
    <x v="0"/>
    <x v="0"/>
    <x v="0"/>
    <x v="0"/>
    <n v="1.1612985"/>
    <n v="1.1612985"/>
    <s v="2914.3694"/>
    <s v="2914.3694"/>
    <n v="68.450000000000728"/>
    <n v="66.280000000000655"/>
    <n v="66.943499999999403"/>
    <n v="77.74199999999837"/>
  </r>
  <r>
    <x v="0"/>
    <s v="P55403820"/>
    <x v="0"/>
    <x v="13"/>
    <x v="13"/>
    <x v="13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4.3694"/>
    <s v="2919.546"/>
    <n v="0"/>
    <n v="0"/>
    <n v="0"/>
    <n v="0"/>
  </r>
  <r>
    <x v="0"/>
    <s v="P55403820"/>
    <x v="0"/>
    <x v="14"/>
    <x v="14"/>
    <x v="14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15"/>
    <x v="15"/>
    <x v="15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16"/>
    <x v="16"/>
    <x v="16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792.437"/>
    <n v="13792.437"/>
    <n v="14089.831"/>
    <n v="14089.831"/>
    <n v="14230.729499999999"/>
    <n v="14230.728999999999"/>
    <n v="16526.125"/>
    <n v="16526.123"/>
    <x v="0"/>
    <x v="0"/>
    <x v="0"/>
    <x v="0"/>
    <n v="1.1612985"/>
    <n v="1.1612985"/>
    <s v="2919.546"/>
    <s v="2919.546"/>
    <n v="0"/>
    <n v="0"/>
    <n v="-5.0000000010186341E-4"/>
    <n v="-2.0000000004074536E-3"/>
  </r>
  <r>
    <x v="0"/>
    <s v="P55403820"/>
    <x v="0"/>
    <x v="17"/>
    <x v="17"/>
    <x v="17"/>
    <x v="1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792.437"/>
    <n v="13792.437"/>
    <n v="14089.831"/>
    <n v="14089.831"/>
    <n v="14230.728999999999"/>
    <n v="14230.728999999999"/>
    <n v="16526.123"/>
    <n v="16526.123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18"/>
    <x v="18"/>
    <x v="18"/>
    <x v="3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792.437"/>
    <n v="13792.437"/>
    <n v="14089.831"/>
    <n v="14089.831"/>
    <n v="14230.728999999999"/>
    <n v="14230.728999999999"/>
    <n v="16526.123"/>
    <n v="16526.123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19"/>
    <x v="19"/>
    <x v="19"/>
    <x v="4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792.437"/>
    <n v="13792.437"/>
    <n v="14089.831"/>
    <n v="14089.831"/>
    <n v="14230.728999999999"/>
    <n v="14230.728999999999"/>
    <n v="16526.123"/>
    <n v="16526.123"/>
    <x v="0"/>
    <x v="0"/>
    <x v="0"/>
    <x v="0"/>
    <n v="1.1612985"/>
    <n v="1.1612985"/>
    <s v="2919.546"/>
    <s v="2919.546"/>
    <n v="0"/>
    <n v="0"/>
    <n v="0"/>
    <n v="0"/>
  </r>
  <r>
    <x v="0"/>
    <s v="P55403820"/>
    <x v="0"/>
    <x v="20"/>
    <x v="20"/>
    <x v="20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792.437"/>
    <n v="13822.846"/>
    <n v="14089.831"/>
    <n v="14091.770500000001"/>
    <n v="14230.728999999999"/>
    <n v="14232.6875"/>
    <n v="16526.123"/>
    <n v="16528.398000000001"/>
    <x v="0"/>
    <x v="0"/>
    <x v="0"/>
    <x v="0"/>
    <n v="1.1612985"/>
    <n v="1.1612985"/>
    <s v="2919.546"/>
    <s v="2919.546"/>
    <n v="30.408999999999651"/>
    <n v="1.9395000000004075"/>
    <n v="1.9585000000006403"/>
    <n v="2.2750000000014552"/>
  </r>
  <r>
    <x v="0"/>
    <s v="P55403820"/>
    <x v="0"/>
    <x v="21"/>
    <x v="21"/>
    <x v="21"/>
    <x v="2"/>
    <x v="0"/>
    <x v="0"/>
    <x v="2"/>
    <x v="2"/>
    <x v="0"/>
    <x v="0"/>
    <n v="1790.46"/>
    <n v="1790.46"/>
    <d v="1994-07-17T00:00:00"/>
    <d v="1994-07-17T00:00:00"/>
    <d v="2008-09-17T00:00:00"/>
    <d v="2008-09-17T00:00:00"/>
    <n v="49"/>
    <n v="49"/>
    <n v="26"/>
    <n v="26"/>
    <x v="0"/>
    <x v="0"/>
    <s v="NA"/>
    <s v="NA"/>
    <x v="0"/>
    <x v="0"/>
    <s v="NA"/>
    <s v="NA"/>
    <x v="0"/>
    <x v="0"/>
    <s v="6.09"/>
    <s v="6.09"/>
    <n v="13822.846"/>
    <n v="13754.245000000001"/>
    <n v="14091.770500000001"/>
    <n v="14153.153"/>
    <n v="14232.6875"/>
    <n v="14294.684999999999"/>
    <n v="16528.398000000001"/>
    <n v="16600.395"/>
    <x v="0"/>
    <x v="0"/>
    <x v="0"/>
    <x v="0"/>
    <n v="1.1612985"/>
    <n v="1.1612985"/>
    <s v="2919.546"/>
    <s v="2919.546"/>
    <n v="-68.600999999998749"/>
    <n v="61.382499999999709"/>
    <n v="61.997499999999491"/>
    <n v="71.996999999999389"/>
  </r>
  <r>
    <x v="0"/>
    <s v="P55684494"/>
    <x v="0"/>
    <x v="0"/>
    <x v="0"/>
    <x v="0"/>
    <x v="0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85.0077"/>
    <n v="685.0077"/>
    <n v="697.14279999999997"/>
    <n v="697.14279999999997"/>
    <n v="704.11425999999994"/>
    <n v="704.11425999999994"/>
    <n v="795.05535999999995"/>
    <n v="795.05535999999995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1"/>
    <x v="1"/>
    <x v="1"/>
    <x v="1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85.0077"/>
    <n v="685.0077"/>
    <n v="697.14279999999997"/>
    <n v="697.14279999999997"/>
    <n v="704.11425999999994"/>
    <n v="704.11425999999994"/>
    <n v="795.05535999999995"/>
    <n v="795.05535999999995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2"/>
    <x v="2"/>
    <x v="2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85.0077"/>
    <n v="685.0077"/>
    <n v="697.14279999999997"/>
    <n v="697.14279999999997"/>
    <n v="704.11425999999994"/>
    <n v="704.11425999999994"/>
    <n v="795.05535999999995"/>
    <n v="795.05529999999999"/>
    <x v="0"/>
    <x v="0"/>
    <x v="0"/>
    <x v="0"/>
    <n v="1.1291567"/>
    <n v="1.1291567"/>
    <s v="182.742"/>
    <s v="182.742"/>
    <n v="0"/>
    <n v="0"/>
    <n v="0"/>
    <n v="-5.99999999622014E-5"/>
  </r>
  <r>
    <x v="0"/>
    <s v="P55684494"/>
    <x v="0"/>
    <x v="3"/>
    <x v="3"/>
    <x v="3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85.0077"/>
    <n v="685.0077"/>
    <n v="697.14279999999997"/>
    <n v="697.14279999999997"/>
    <n v="704.11425999999994"/>
    <n v="704.11425999999994"/>
    <n v="795.05529999999999"/>
    <n v="795.05529999999999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4"/>
    <x v="4"/>
    <x v="4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85.0077"/>
    <n v="685.49099999999999"/>
    <n v="697.14279999999997"/>
    <n v="697.17349999999999"/>
    <n v="704.11425999999994"/>
    <n v="704.14526000000001"/>
    <n v="795.05529999999999"/>
    <n v="795.09032999999999"/>
    <x v="0"/>
    <x v="0"/>
    <x v="0"/>
    <x v="0"/>
    <n v="1.1291567"/>
    <n v="1.1291567"/>
    <s v="182.742"/>
    <s v="182.742"/>
    <n v="0.48329999999998563"/>
    <n v="3.0700000000024374E-2"/>
    <n v="3.1000000000062755E-2"/>
    <n v="3.5030000000006112E-2"/>
  </r>
  <r>
    <x v="0"/>
    <s v="P55684494"/>
    <x v="0"/>
    <x v="5"/>
    <x v="5"/>
    <x v="5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85.49099999999999"/>
    <n v="634.21090000000004"/>
    <n v="697.17349999999999"/>
    <n v="645.01940000000002"/>
    <n v="704.14526000000001"/>
    <n v="651.46960000000001"/>
    <n v="795.09032999999999"/>
    <n v="735.61126999999999"/>
    <x v="0"/>
    <x v="0"/>
    <x v="0"/>
    <x v="0"/>
    <n v="1.1291567"/>
    <n v="1.1291567"/>
    <s v="182.742"/>
    <s v="182.742"/>
    <n v="-51.280099999999948"/>
    <n v="-52.154099999999971"/>
    <n v="-52.675659999999993"/>
    <n v="-59.479060000000004"/>
  </r>
  <r>
    <x v="0"/>
    <s v="P55684494"/>
    <x v="0"/>
    <x v="6"/>
    <x v="6"/>
    <x v="6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4.21090000000004"/>
    <n v="636.5847"/>
    <n v="645.01940000000002"/>
    <n v="647.50850000000003"/>
    <n v="651.46960000000001"/>
    <n v="653.98360000000002"/>
    <n v="735.61126999999999"/>
    <n v="738.44994999999994"/>
    <x v="0"/>
    <x v="0"/>
    <x v="0"/>
    <x v="0"/>
    <n v="1.1291567"/>
    <n v="1.1291567"/>
    <s v="182.742"/>
    <s v="182.742"/>
    <n v="2.3737999999999602"/>
    <n v="2.4891000000000076"/>
    <n v="2.51400000000001"/>
    <n v="2.8386799999999539"/>
  </r>
  <r>
    <x v="0"/>
    <s v="P55684494"/>
    <x v="0"/>
    <x v="7"/>
    <x v="7"/>
    <x v="7"/>
    <x v="1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8"/>
    <x v="8"/>
    <x v="8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9"/>
    <x v="9"/>
    <x v="9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x v="0"/>
    <s v="P55684494"/>
    <x v="0"/>
    <x v="10"/>
    <x v="10"/>
    <x v="10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6.5847"/>
    <n v="632.44690000000003"/>
    <n v="647.50850000000003"/>
    <n v="643.29970000000003"/>
    <n v="653.98360000000002"/>
    <n v="649.73266999999998"/>
    <n v="738.44994999999994"/>
    <n v="733.65"/>
    <x v="0"/>
    <x v="0"/>
    <x v="0"/>
    <x v="0"/>
    <n v="1.1291567"/>
    <n v="1.1291567"/>
    <s v="182.742"/>
    <s v="182.742"/>
    <n v="-4.1377999999999702"/>
    <n v="-4.2087999999999965"/>
    <n v="-4.2509300000000394"/>
    <n v="-4.7999499999999671"/>
  </r>
  <r>
    <x v="0"/>
    <s v="P55684494"/>
    <x v="0"/>
    <x v="11"/>
    <x v="11"/>
    <x v="11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2.44690000000003"/>
    <n v="630.07074"/>
    <n v="643.29970000000003"/>
    <n v="640.88274999999999"/>
    <n v="649.73266999999998"/>
    <n v="647.29156"/>
    <n v="733.65"/>
    <n v="730.89359999999999"/>
    <x v="0"/>
    <x v="0"/>
    <x v="0"/>
    <x v="0"/>
    <n v="1.1291567"/>
    <n v="1.1291567"/>
    <s v="182.742"/>
    <s v="182.742"/>
    <n v="-2.3761600000000271"/>
    <n v="-2.4169500000000426"/>
    <n v="-2.4411099999999806"/>
    <n v="-2.7563999999999851"/>
  </r>
  <r>
    <x v="0"/>
    <s v="P55684494"/>
    <x v="0"/>
    <x v="12"/>
    <x v="12"/>
    <x v="12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0.07074"/>
    <n v="632.42909999999995"/>
    <n v="640.88274999999999"/>
    <n v="643.29409999999996"/>
    <n v="647.29156"/>
    <n v="649.72704999999996"/>
    <n v="730.89359999999999"/>
    <n v="733.64369999999997"/>
    <x v="0"/>
    <x v="0"/>
    <x v="0"/>
    <x v="0"/>
    <n v="1.1291567"/>
    <n v="1.1291567"/>
    <s v="182.742"/>
    <s v="182.742"/>
    <n v="2.3583599999999478"/>
    <n v="2.4113499999999704"/>
    <n v="2.4354899999999589"/>
    <n v="2.7500999999999749"/>
  </r>
  <r>
    <x v="0"/>
    <s v="P55684494"/>
    <x v="0"/>
    <x v="13"/>
    <x v="13"/>
    <x v="13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2.742"/>
    <s v="183.008"/>
    <n v="0"/>
    <n v="0"/>
    <n v="0"/>
    <n v="0"/>
  </r>
  <r>
    <x v="0"/>
    <s v="P55684494"/>
    <x v="0"/>
    <x v="14"/>
    <x v="14"/>
    <x v="14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15"/>
    <x v="15"/>
    <x v="15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16"/>
    <x v="16"/>
    <x v="16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4999999996"/>
    <n v="649.72709999999995"/>
    <n v="733.64369999999997"/>
    <n v="733.64373999999998"/>
    <x v="0"/>
    <x v="0"/>
    <x v="0"/>
    <x v="0"/>
    <n v="1.1291567"/>
    <n v="1.1291567"/>
    <s v="183.008"/>
    <s v="183.008"/>
    <n v="0"/>
    <n v="0"/>
    <n v="4.9999999987448973E-5"/>
    <n v="4.0000000012696546E-5"/>
  </r>
  <r>
    <x v="0"/>
    <s v="P55684494"/>
    <x v="0"/>
    <x v="17"/>
    <x v="17"/>
    <x v="17"/>
    <x v="1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9999999995"/>
    <n v="649.72709999999995"/>
    <n v="733.64373999999998"/>
    <n v="733.64373999999998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18"/>
    <x v="18"/>
    <x v="18"/>
    <x v="3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9999999995"/>
    <n v="649.72709999999995"/>
    <n v="733.64373999999998"/>
    <n v="733.64373999999998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19"/>
    <x v="19"/>
    <x v="19"/>
    <x v="4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2.42909999999995"/>
    <n v="632.42909999999995"/>
    <n v="643.29409999999996"/>
    <n v="643.29409999999996"/>
    <n v="649.72709999999995"/>
    <n v="649.72709999999995"/>
    <n v="733.64373999999998"/>
    <n v="733.64373999999998"/>
    <x v="0"/>
    <x v="0"/>
    <x v="0"/>
    <x v="0"/>
    <n v="1.1291567"/>
    <n v="1.1291567"/>
    <s v="183.008"/>
    <s v="183.008"/>
    <n v="0"/>
    <n v="0"/>
    <n v="0"/>
    <n v="0"/>
  </r>
  <r>
    <x v="0"/>
    <s v="P55684494"/>
    <x v="0"/>
    <x v="20"/>
    <x v="20"/>
    <x v="20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2.42909999999995"/>
    <n v="633.86120000000005"/>
    <n v="643.29409999999996"/>
    <n v="643.38509999999997"/>
    <n v="649.72709999999995"/>
    <n v="649.81889999999999"/>
    <n v="733.64373999999998"/>
    <n v="733.74743999999998"/>
    <x v="0"/>
    <x v="0"/>
    <x v="0"/>
    <x v="0"/>
    <n v="1.1291567"/>
    <n v="1.1291567"/>
    <s v="183.008"/>
    <s v="183.008"/>
    <n v="1.432100000000105"/>
    <n v="9.1000000000008185E-2"/>
    <n v="9.1800000000034743E-2"/>
    <n v="0.10370000000000346"/>
  </r>
  <r>
    <x v="0"/>
    <s v="P55684494"/>
    <x v="0"/>
    <x v="21"/>
    <x v="21"/>
    <x v="21"/>
    <x v="2"/>
    <x v="0"/>
    <x v="0"/>
    <x v="0"/>
    <x v="0"/>
    <x v="0"/>
    <x v="0"/>
    <n v="87.4"/>
    <n v="87.4"/>
    <d v="1986-03-26T00:00:00"/>
    <d v="1986-03-26T00:00:00"/>
    <d v="2000-03-26T00:00:00"/>
    <d v="2000-03-26T00:00:00"/>
    <n v="46"/>
    <n v="46"/>
    <n v="29"/>
    <n v="29"/>
    <x v="0"/>
    <x v="0"/>
    <s v="NA"/>
    <s v="NA"/>
    <x v="0"/>
    <x v="0"/>
    <s v="NA"/>
    <s v="NA"/>
    <x v="1"/>
    <x v="1"/>
    <s v="3.8"/>
    <s v="3.8"/>
    <n v="633.86120000000005"/>
    <n v="631.49749999999995"/>
    <n v="643.38509999999997"/>
    <n v="645.63525000000004"/>
    <n v="649.81889999999999"/>
    <n v="652.09159999999997"/>
    <n v="733.74743999999998"/>
    <n v="736.31366000000003"/>
    <x v="0"/>
    <x v="0"/>
    <x v="0"/>
    <x v="0"/>
    <n v="1.1291567"/>
    <n v="1.1291567"/>
    <s v="183.008"/>
    <s v="183.008"/>
    <n v="-2.363700000000108"/>
    <n v="2.250150000000076"/>
    <n v="2.2726999999999862"/>
    <n v="2.5662200000000439"/>
  </r>
  <r>
    <x v="0"/>
    <s v="P56667253"/>
    <x v="0"/>
    <x v="0"/>
    <x v="0"/>
    <x v="0"/>
    <x v="0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1"/>
    <x v="1"/>
    <x v="1"/>
    <x v="1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2"/>
    <x v="2"/>
    <x v="2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3"/>
    <x v="3"/>
    <x v="3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4"/>
    <x v="4"/>
    <x v="4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9180.923999999999"/>
    <n v="29201.513999999999"/>
    <n v="29650.66"/>
    <n v="29651.967000000001"/>
    <n v="29947.166000000001"/>
    <n v="29948.486000000001"/>
    <n v="33661.879999999997"/>
    <n v="33663.362999999998"/>
    <x v="0"/>
    <x v="0"/>
    <x v="0"/>
    <x v="0"/>
    <n v="1.1240422000000001"/>
    <n v="1.1240422000000001"/>
    <s v="18002.818"/>
    <s v="18002.818"/>
    <n v="20.590000000000146"/>
    <n v="1.3070000000006985"/>
    <n v="1.319999999999709"/>
    <n v="1.4830000000001746"/>
  </r>
  <r>
    <x v="0"/>
    <s v="P56667253"/>
    <x v="0"/>
    <x v="5"/>
    <x v="5"/>
    <x v="5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9201.513999999999"/>
    <n v="27020.414000000001"/>
    <n v="29651.967000000001"/>
    <n v="27437.203000000001"/>
    <n v="29948.486000000001"/>
    <n v="27711.574000000001"/>
    <n v="33663.362999999998"/>
    <n v="31148.978999999999"/>
    <x v="0"/>
    <x v="0"/>
    <x v="0"/>
    <x v="0"/>
    <n v="1.1240422000000001"/>
    <n v="1.1240422000000001"/>
    <s v="18002.818"/>
    <s v="18002.818"/>
    <n v="-2181.0999999999985"/>
    <n v="-2214.7639999999992"/>
    <n v="-2236.9120000000003"/>
    <n v="-2514.3839999999982"/>
  </r>
  <r>
    <x v="0"/>
    <s v="P56667253"/>
    <x v="0"/>
    <x v="6"/>
    <x v="6"/>
    <x v="6"/>
    <x v="2"/>
    <x v="0"/>
    <x v="0"/>
    <x v="3"/>
    <x v="3"/>
    <x v="2"/>
    <x v="2"/>
    <n v="2514.36"/>
    <n v="2514.36"/>
    <d v="1984-04-26T00:00:00"/>
    <d v="1984-04-2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7020.414000000001"/>
    <n v="27121.55"/>
    <n v="27437.203000000001"/>
    <n v="27543.081999999999"/>
    <n v="27711.574000000001"/>
    <n v="27818.511999999999"/>
    <n v="31148.978999999999"/>
    <n v="31269.182000000001"/>
    <x v="0"/>
    <x v="0"/>
    <x v="0"/>
    <x v="0"/>
    <n v="1.1240422000000001"/>
    <n v="1.1240422000000001"/>
    <s v="18002.818"/>
    <s v="18002.818"/>
    <n v="101.1359999999986"/>
    <n v="105.87899999999718"/>
    <n v="106.93799999999828"/>
    <n v="120.20300000000134"/>
  </r>
  <r>
    <x v="0"/>
    <s v="P56667253"/>
    <x v="0"/>
    <x v="7"/>
    <x v="7"/>
    <x v="7"/>
    <x v="1"/>
    <x v="0"/>
    <x v="2"/>
    <x v="3"/>
    <x v="3"/>
    <x v="2"/>
    <x v="2"/>
    <n v="2514.36"/>
    <n v="2514.36"/>
    <d v="1984-04-26T00:00:00"/>
    <d v="1984-04-26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7121.55"/>
    <n v="27121.55"/>
    <n v="27543.081999999999"/>
    <n v="27543.081999999999"/>
    <n v="27818.511999999999"/>
    <n v="27818.511999999999"/>
    <n v="31269.182000000001"/>
    <n v="31269.182000000001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8"/>
    <x v="8"/>
    <x v="8"/>
    <x v="2"/>
    <x v="2"/>
    <x v="2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7121.55"/>
    <n v="27121.55"/>
    <n v="27543.081999999999"/>
    <n v="27543.081999999999"/>
    <n v="27818.511999999999"/>
    <n v="27818.511999999999"/>
    <n v="31269.182000000001"/>
    <n v="31269.182000000001"/>
    <x v="0"/>
    <x v="0"/>
    <x v="0"/>
    <x v="0"/>
    <n v="1.1240422000000001"/>
    <n v="1.1240422000000001"/>
    <s v="18002.818"/>
    <s v="18002.818"/>
    <n v="0"/>
    <n v="0"/>
    <n v="0"/>
    <n v="0"/>
  </r>
  <r>
    <x v="0"/>
    <s v="P56667253"/>
    <x v="0"/>
    <x v="9"/>
    <x v="9"/>
    <x v="9"/>
    <x v="2"/>
    <x v="2"/>
    <x v="2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7121.55"/>
    <n v="27130.627"/>
    <n v="27543.081999999999"/>
    <n v="27552.16"/>
    <n v="27818.511999999999"/>
    <n v="27827.682000000001"/>
    <n v="31269.182000000001"/>
    <n v="31279.486000000001"/>
    <x v="0"/>
    <x v="0"/>
    <x v="0"/>
    <x v="0"/>
    <n v="1.1240422000000001"/>
    <n v="1.1240422000000001"/>
    <s v="18002.818"/>
    <s v="18002.818"/>
    <n v="9.077000000001135"/>
    <n v="9.0780000000013388"/>
    <n v="9.1700000000018917"/>
    <n v="10.304000000000087"/>
  </r>
  <r>
    <x v="0"/>
    <s v="P56667253"/>
    <x v="0"/>
    <x v="10"/>
    <x v="10"/>
    <x v="10"/>
    <x v="2"/>
    <x v="2"/>
    <x v="2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7130.627"/>
    <n v="26954.276999999998"/>
    <n v="27552.16"/>
    <n v="27373.07"/>
    <n v="27827.682000000001"/>
    <n v="27646.799999999999"/>
    <n v="31279.486000000001"/>
    <n v="31076.168000000001"/>
    <x v="0"/>
    <x v="0"/>
    <x v="0"/>
    <x v="0"/>
    <n v="1.1240422000000001"/>
    <n v="1.1240422000000001"/>
    <s v="18002.818"/>
    <s v="18002.818"/>
    <n v="-176.35000000000218"/>
    <n v="-179.09000000000015"/>
    <n v="-180.88200000000143"/>
    <n v="-203.3179999999993"/>
  </r>
  <r>
    <x v="0"/>
    <s v="P56667253"/>
    <x v="0"/>
    <x v="11"/>
    <x v="11"/>
    <x v="11"/>
    <x v="2"/>
    <x v="2"/>
    <x v="2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6954.276999999998"/>
    <n v="26829.254000000001"/>
    <n v="27373.07"/>
    <n v="27246.103999999999"/>
    <n v="27646.799999999999"/>
    <n v="27518.563999999998"/>
    <n v="31076.168000000001"/>
    <n v="30932.026999999998"/>
    <x v="0"/>
    <x v="0"/>
    <x v="0"/>
    <x v="0"/>
    <n v="1.1240422000000001"/>
    <n v="1.1240422000000001"/>
    <s v="18002.818"/>
    <s v="18002.818"/>
    <n v="-125.02299999999741"/>
    <n v="-126.96600000000035"/>
    <n v="-128.23600000000079"/>
    <n v="-144.14100000000326"/>
  </r>
  <r>
    <x v="0"/>
    <s v="P56667253"/>
    <x v="0"/>
    <x v="12"/>
    <x v="12"/>
    <x v="12"/>
    <x v="2"/>
    <x v="2"/>
    <x v="2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6829.254000000001"/>
    <n v="26929.675999999999"/>
    <n v="27246.103999999999"/>
    <n v="27348.62"/>
    <n v="27518.563999999998"/>
    <n v="27622.105"/>
    <n v="30932.026999999998"/>
    <n v="31048.41"/>
    <x v="0"/>
    <x v="0"/>
    <x v="0"/>
    <x v="0"/>
    <n v="1.1240422000000001"/>
    <n v="1.1240422000000001"/>
    <s v="18002.818"/>
    <s v="18002.818"/>
    <n v="100.42199999999866"/>
    <n v="102.51599999999962"/>
    <n v="103.54100000000108"/>
    <n v="116.38300000000163"/>
  </r>
  <r>
    <x v="0"/>
    <s v="P56667253"/>
    <x v="0"/>
    <x v="13"/>
    <x v="13"/>
    <x v="13"/>
    <x v="2"/>
    <x v="2"/>
    <x v="2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02.818"/>
    <s v="18027.963"/>
    <n v="0"/>
    <n v="0"/>
    <n v="0"/>
    <n v="0"/>
  </r>
  <r>
    <x v="0"/>
    <s v="P56667253"/>
    <x v="0"/>
    <x v="14"/>
    <x v="14"/>
    <x v="14"/>
    <x v="2"/>
    <x v="2"/>
    <x v="2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x v="0"/>
    <s v="P56667253"/>
    <x v="0"/>
    <x v="15"/>
    <x v="15"/>
    <x v="15"/>
    <x v="2"/>
    <x v="2"/>
    <x v="2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x v="0"/>
    <s v="P56667253"/>
    <x v="0"/>
    <x v="16"/>
    <x v="16"/>
    <x v="16"/>
    <x v="2"/>
    <x v="2"/>
    <x v="2"/>
    <x v="3"/>
    <x v="3"/>
    <x v="2"/>
    <x v="2"/>
    <n v="2514.36"/>
    <n v="2514.36"/>
    <d v="1984-04-26T00:00:00"/>
    <d v="1984-04-2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x v="0"/>
    <s v="P56667253"/>
    <x v="0"/>
    <x v="17"/>
    <x v="17"/>
    <x v="17"/>
    <x v="1"/>
    <x v="2"/>
    <x v="3"/>
    <x v="3"/>
    <x v="3"/>
    <x v="2"/>
    <x v="0"/>
    <n v="2514.36"/>
    <n v="2514.36"/>
    <d v="1984-04-26T00:00:00"/>
    <d v="1984-04-26T00:00:00"/>
    <d v="2025-02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6929.675999999999"/>
    <n v="26920.666000000001"/>
    <n v="27348.62"/>
    <n v="27339.607"/>
    <n v="27622.105"/>
    <n v="27613.004000000001"/>
    <n v="31048.41"/>
    <n v="31038.18"/>
    <x v="0"/>
    <x v="0"/>
    <x v="0"/>
    <x v="0"/>
    <n v="1.1240422000000001"/>
    <n v="1.1240422000000001"/>
    <s v="18027.963"/>
    <s v="15943.207"/>
    <n v="-9.0099999999983993"/>
    <n v="-9.0129999999990105"/>
    <n v="-9.1009999999987485"/>
    <n v="-10.229999999999563"/>
  </r>
  <r>
    <x v="0"/>
    <s v="P56667253"/>
    <x v="0"/>
    <x v="18"/>
    <x v="18"/>
    <x v="18"/>
    <x v="3"/>
    <x v="3"/>
    <x v="3"/>
    <x v="3"/>
    <x v="3"/>
    <x v="0"/>
    <x v="0"/>
    <n v="2514.36"/>
    <n v="2514.36"/>
    <d v="1984-04-26T00:00:00"/>
    <d v="1984-04-2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6920.666000000001"/>
    <n v="26920.666000000001"/>
    <n v="27339.607"/>
    <n v="27339.607"/>
    <n v="27613.004000000001"/>
    <n v="27613.004000000001"/>
    <n v="31038.18"/>
    <n v="31038.18"/>
    <x v="0"/>
    <x v="0"/>
    <x v="0"/>
    <x v="0"/>
    <n v="1.1240422000000001"/>
    <n v="1.1240422000000001"/>
    <s v="15943.207"/>
    <s v="15943.207"/>
    <n v="0"/>
    <n v="0"/>
    <n v="0"/>
    <n v="0"/>
  </r>
  <r>
    <x v="0"/>
    <s v="P56667253"/>
    <x v="0"/>
    <x v="19"/>
    <x v="19"/>
    <x v="19"/>
    <x v="4"/>
    <x v="3"/>
    <x v="3"/>
    <x v="3"/>
    <x v="3"/>
    <x v="0"/>
    <x v="0"/>
    <n v="2514.36"/>
    <n v="2514.36"/>
    <d v="1984-04-26T00:00:00"/>
    <d v="1984-04-2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6920.666000000001"/>
    <n v="26920.666000000001"/>
    <n v="27339.607"/>
    <n v="27339.607"/>
    <n v="27613.004000000001"/>
    <n v="27613.004000000001"/>
    <n v="31038.18"/>
    <n v="31038.18"/>
    <x v="0"/>
    <x v="0"/>
    <x v="0"/>
    <x v="0"/>
    <n v="1.1240422000000001"/>
    <n v="1.1240422000000001"/>
    <s v="15943.207"/>
    <s v="15943.207"/>
    <n v="0"/>
    <n v="0"/>
    <n v="0"/>
    <n v="0"/>
  </r>
  <r>
    <x v="0"/>
    <s v="P56667253"/>
    <x v="0"/>
    <x v="20"/>
    <x v="20"/>
    <x v="20"/>
    <x v="2"/>
    <x v="3"/>
    <x v="3"/>
    <x v="3"/>
    <x v="3"/>
    <x v="0"/>
    <x v="0"/>
    <n v="2514.36"/>
    <n v="2514.36"/>
    <d v="1984-04-26T00:00:00"/>
    <d v="1984-04-2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6920.666000000001"/>
    <n v="26981.627"/>
    <n v="27339.607"/>
    <n v="27343.473000000002"/>
    <n v="27613.004000000001"/>
    <n v="27616.907999999999"/>
    <n v="31038.18"/>
    <n v="31042.567999999999"/>
    <x v="0"/>
    <x v="0"/>
    <x v="0"/>
    <x v="0"/>
    <n v="1.1240422000000001"/>
    <n v="1.1240422000000001"/>
    <s v="15943.207"/>
    <s v="15943.207"/>
    <n v="60.960999999999331"/>
    <n v="3.8660000000018044"/>
    <n v="3.9039999999986321"/>
    <n v="4.3879999999990105"/>
  </r>
  <r>
    <x v="0"/>
    <s v="P56667253"/>
    <x v="0"/>
    <x v="21"/>
    <x v="21"/>
    <x v="21"/>
    <x v="2"/>
    <x v="3"/>
    <x v="3"/>
    <x v="3"/>
    <x v="3"/>
    <x v="0"/>
    <x v="0"/>
    <n v="2514.36"/>
    <n v="2514.36"/>
    <d v="1984-04-26T00:00:00"/>
    <d v="1984-04-2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1"/>
    <s v="9.11"/>
    <n v="26981.627"/>
    <n v="26881.01"/>
    <n v="27343.473000000002"/>
    <n v="27439.105"/>
    <n v="27616.907999999999"/>
    <n v="27713.495999999999"/>
    <n v="31042.567999999999"/>
    <n v="31151.136999999999"/>
    <x v="0"/>
    <x v="0"/>
    <x v="0"/>
    <x v="0"/>
    <n v="1.1240422000000001"/>
    <n v="1.1240422000000001"/>
    <s v="15943.207"/>
    <s v="15943.207"/>
    <n v="-100.61700000000201"/>
    <n v="95.631999999997788"/>
    <n v="96.587999999999738"/>
    <n v="108.56899999999951"/>
  </r>
  <r>
    <x v="0"/>
    <s v="P56967147"/>
    <x v="0"/>
    <x v="0"/>
    <x v="0"/>
    <x v="0"/>
    <x v="0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1"/>
    <x v="1"/>
    <x v="1"/>
    <x v="1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2"/>
    <x v="2"/>
    <x v="2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3"/>
    <x v="3"/>
    <x v="3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4"/>
    <x v="4"/>
    <x v="4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222.45993000000001"/>
    <n v="222.51796999999999"/>
    <n v="226.58205000000001"/>
    <n v="226.58574999999999"/>
    <n v="228.84787"/>
    <n v="228.85160999999999"/>
    <n v="9060"/>
    <n v="9060"/>
    <x v="0"/>
    <x v="0"/>
    <x v="0"/>
    <x v="0"/>
    <n v="1.0763828"/>
    <n v="1.0763828"/>
    <s v="9060"/>
    <s v="9060"/>
    <n v="5.8039999999976999E-2"/>
    <n v="3.6999999999807187E-3"/>
    <n v="3.7399999999934153E-3"/>
    <n v="0"/>
  </r>
  <r>
    <x v="0"/>
    <s v="P56967147"/>
    <x v="0"/>
    <x v="5"/>
    <x v="5"/>
    <x v="5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222.51796999999999"/>
    <n v="205.87186"/>
    <n v="226.58574999999999"/>
    <n v="209.63533000000001"/>
    <n v="228.85160999999999"/>
    <n v="211.73167000000001"/>
    <n v="9060"/>
    <n v="9060"/>
    <x v="0"/>
    <x v="0"/>
    <x v="0"/>
    <x v="0"/>
    <n v="1.0763828"/>
    <n v="1.0763828"/>
    <s v="9060"/>
    <s v="9060"/>
    <n v="-16.646109999999993"/>
    <n v="-16.95041999999998"/>
    <n v="-17.119939999999986"/>
    <n v="0"/>
  </r>
  <r>
    <x v="0"/>
    <s v="P56967147"/>
    <x v="0"/>
    <x v="6"/>
    <x v="6"/>
    <x v="6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205.87186"/>
    <n v="206.89867000000001"/>
    <n v="209.63533000000001"/>
    <n v="210.64861999999999"/>
    <n v="211.73167000000001"/>
    <n v="212.75511"/>
    <n v="9060"/>
    <n v="9060"/>
    <x v="0"/>
    <x v="0"/>
    <x v="0"/>
    <x v="0"/>
    <n v="1.0763828"/>
    <n v="1.0763828"/>
    <s v="9060"/>
    <s v="9060"/>
    <n v="1.0268100000000118"/>
    <n v="1.0132899999999836"/>
    <n v="1.0234399999999937"/>
    <n v="0"/>
  </r>
  <r>
    <x v="0"/>
    <s v="P56967147"/>
    <x v="0"/>
    <x v="7"/>
    <x v="7"/>
    <x v="7"/>
    <x v="1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8"/>
    <x v="8"/>
    <x v="8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9"/>
    <x v="9"/>
    <x v="9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x v="0"/>
    <s v="P56967147"/>
    <x v="0"/>
    <x v="10"/>
    <x v="10"/>
    <x v="10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206.89867000000001"/>
    <n v="205.55382"/>
    <n v="210.64861999999999"/>
    <n v="209.27940000000001"/>
    <n v="212.75511"/>
    <n v="211.37219999999999"/>
    <n v="9060"/>
    <n v="9060"/>
    <x v="0"/>
    <x v="0"/>
    <x v="0"/>
    <x v="0"/>
    <n v="1.0763828"/>
    <n v="1.0763828"/>
    <s v="9060"/>
    <s v="9060"/>
    <n v="-1.3448500000000081"/>
    <n v="-1.3692199999999843"/>
    <n v="-1.3829100000000096"/>
    <n v="0"/>
  </r>
  <r>
    <x v="0"/>
    <s v="P56967147"/>
    <x v="0"/>
    <x v="11"/>
    <x v="11"/>
    <x v="11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205.55382"/>
    <n v="193.60092"/>
    <n v="209.27940000000001"/>
    <n v="197.10986"/>
    <n v="211.37219999999999"/>
    <n v="199.08096"/>
    <n v="9060"/>
    <n v="9060"/>
    <x v="0"/>
    <x v="0"/>
    <x v="0"/>
    <x v="0"/>
    <n v="1.0763828"/>
    <n v="1.0763828"/>
    <s v="9060"/>
    <s v="9060"/>
    <n v="-11.9529"/>
    <n v="-12.169540000000012"/>
    <n v="-12.291239999999988"/>
    <n v="0"/>
  </r>
  <r>
    <x v="0"/>
    <s v="P56967147"/>
    <x v="0"/>
    <x v="12"/>
    <x v="12"/>
    <x v="12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193.60092"/>
    <n v="194.56650999999999"/>
    <n v="197.10986"/>
    <n v="198.04147"/>
    <n v="199.08096"/>
    <n v="200.02188000000001"/>
    <n v="9060"/>
    <n v="9060"/>
    <x v="0"/>
    <x v="0"/>
    <x v="0"/>
    <x v="0"/>
    <n v="1.0763828"/>
    <n v="1.0763828"/>
    <s v="9060"/>
    <s v="9060"/>
    <n v="0.96558999999999173"/>
    <n v="0.93161000000000627"/>
    <n v="0.94092000000000553"/>
    <n v="0"/>
  </r>
  <r>
    <x v="0"/>
    <s v="P56967147"/>
    <x v="0"/>
    <x v="13"/>
    <x v="13"/>
    <x v="13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8000000001"/>
    <n v="200.02188000000001"/>
    <n v="9060"/>
    <n v="9072"/>
    <x v="0"/>
    <x v="0"/>
    <x v="0"/>
    <x v="0"/>
    <n v="1.0763828"/>
    <n v="1.0763828"/>
    <s v="9060"/>
    <s v="9072"/>
    <n v="0"/>
    <n v="0"/>
    <n v="0"/>
    <n v="12"/>
  </r>
  <r>
    <x v="0"/>
    <s v="P56967147"/>
    <x v="0"/>
    <x v="14"/>
    <x v="14"/>
    <x v="14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8000000001"/>
    <n v="200.02188000000001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15"/>
    <x v="15"/>
    <x v="15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8000000001"/>
    <n v="200.02188000000001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16"/>
    <x v="16"/>
    <x v="16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8000000001"/>
    <n v="200.02189999999999"/>
    <n v="9072"/>
    <n v="9072"/>
    <x v="0"/>
    <x v="0"/>
    <x v="0"/>
    <x v="0"/>
    <n v="1.0763828"/>
    <n v="1.0763828"/>
    <s v="9072"/>
    <s v="9072"/>
    <n v="0"/>
    <n v="0"/>
    <n v="1.9999999977926564E-5"/>
    <n v="0"/>
  </r>
  <r>
    <x v="0"/>
    <s v="P56967147"/>
    <x v="0"/>
    <x v="17"/>
    <x v="17"/>
    <x v="17"/>
    <x v="1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9999999999"/>
    <n v="200.02189999999999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18"/>
    <x v="18"/>
    <x v="18"/>
    <x v="3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9999999999"/>
    <n v="200.02189999999999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19"/>
    <x v="19"/>
    <x v="19"/>
    <x v="4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194.56650999999999"/>
    <n v="194.56650999999999"/>
    <n v="198.04147"/>
    <n v="198.04147"/>
    <n v="200.02189999999999"/>
    <n v="200.02189999999999"/>
    <n v="9072"/>
    <n v="9072"/>
    <x v="0"/>
    <x v="0"/>
    <x v="0"/>
    <x v="0"/>
    <n v="1.0763828"/>
    <n v="1.0763828"/>
    <s v="9072"/>
    <s v="9072"/>
    <n v="0"/>
    <n v="0"/>
    <n v="0"/>
    <n v="0"/>
  </r>
  <r>
    <x v="0"/>
    <s v="P56967147"/>
    <x v="0"/>
    <x v="20"/>
    <x v="20"/>
    <x v="20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194.56650999999999"/>
    <n v="194.99547999999999"/>
    <n v="198.04147"/>
    <n v="198.06873999999999"/>
    <n v="200.02189999999999"/>
    <n v="200.04942"/>
    <n v="9072"/>
    <n v="9072"/>
    <x v="0"/>
    <x v="0"/>
    <x v="0"/>
    <x v="0"/>
    <n v="1.0763828"/>
    <n v="1.0763828"/>
    <s v="9072"/>
    <s v="9072"/>
    <n v="0.42896999999999252"/>
    <n v="2.7269999999987249E-2"/>
    <n v="2.7520000000009759E-2"/>
    <n v="0"/>
  </r>
  <r>
    <x v="0"/>
    <s v="P56967147"/>
    <x v="0"/>
    <x v="21"/>
    <x v="21"/>
    <x v="21"/>
    <x v="2"/>
    <x v="0"/>
    <x v="0"/>
    <x v="2"/>
    <x v="2"/>
    <x v="1"/>
    <x v="1"/>
    <n v="1200"/>
    <n v="1200"/>
    <d v="1982-01-18T00:00:00"/>
    <d v="1982-01-18T00:00:00"/>
    <d v="2007-01-18T00:00:00"/>
    <d v="2007-01-18T00:00:00"/>
    <n v="25"/>
    <n v="25"/>
    <n v="50"/>
    <n v="50"/>
    <x v="1"/>
    <x v="1"/>
    <s v="NA"/>
    <s v="NA"/>
    <x v="0"/>
    <x v="0"/>
    <s v="NA"/>
    <s v="NA"/>
    <x v="0"/>
    <x v="0"/>
    <s v="8"/>
    <s v="8"/>
    <n v="194.99547999999999"/>
    <n v="194.02776"/>
    <n v="198.06873999999999"/>
    <n v="198.9315"/>
    <n v="200.04942"/>
    <n v="200.92081999999999"/>
    <n v="9072"/>
    <n v="9072"/>
    <x v="0"/>
    <x v="0"/>
    <x v="0"/>
    <x v="0"/>
    <n v="1.0763828"/>
    <n v="1.0763828"/>
    <s v="9072"/>
    <s v="9072"/>
    <n v="-0.9677199999999857"/>
    <n v="0.86276000000000863"/>
    <n v="0.87139999999999418"/>
    <n v="0"/>
  </r>
  <r>
    <x v="0"/>
    <s v="P57029862"/>
    <x v="1"/>
    <x v="20"/>
    <x v="20"/>
    <x v="20"/>
    <x v="2"/>
    <x v="1"/>
    <x v="1"/>
    <x v="2"/>
    <x v="2"/>
    <x v="1"/>
    <x v="1"/>
    <n v="680.4"/>
    <n v="680.4"/>
    <d v="1982-12-24T00:00:00"/>
    <d v="1982-12-24T00:00:00"/>
    <d v="2000-12-24T00:00:00"/>
    <d v="2000-12-24T00:00:00"/>
    <n v="18"/>
    <n v="18"/>
    <n v="57"/>
    <n v="57"/>
    <x v="1"/>
    <x v="1"/>
    <s v="NA"/>
    <s v="NA"/>
    <x v="0"/>
    <x v="0"/>
    <s v="NA"/>
    <s v="NA"/>
    <x v="0"/>
    <x v="0"/>
    <s v="6.3"/>
    <s v="6.3"/>
    <n v="0.36246347000000001"/>
    <n v="0.36326259999999999"/>
    <n v="0.36908669999999999"/>
    <n v="0.36913750000000001"/>
    <n v="0.37277755000000001"/>
    <n v="0.37282886999999998"/>
    <n v="4994.1360000000004"/>
    <n v="4994.1360000000004"/>
    <x v="0"/>
    <x v="0"/>
    <x v="0"/>
    <x v="0"/>
    <n v="1.0676631000000001"/>
    <n v="1.0676631000000001"/>
    <s v="4994.136"/>
    <s v="4994.136"/>
    <n v="7.9912999999998124E-4"/>
    <n v="5.0800000000017498E-5"/>
    <n v="5.1319999999965837E-5"/>
    <n v="0"/>
  </r>
  <r>
    <x v="0"/>
    <s v="P57029862"/>
    <x v="1"/>
    <x v="21"/>
    <x v="21"/>
    <x v="21"/>
    <x v="2"/>
    <x v="1"/>
    <x v="1"/>
    <x v="2"/>
    <x v="2"/>
    <x v="1"/>
    <x v="1"/>
    <n v="680.4"/>
    <n v="680.4"/>
    <d v="1982-12-24T00:00:00"/>
    <d v="1982-12-24T00:00:00"/>
    <d v="2000-12-24T00:00:00"/>
    <d v="2000-12-24T00:00:00"/>
    <n v="18"/>
    <n v="18"/>
    <n v="57"/>
    <n v="57"/>
    <x v="1"/>
    <x v="1"/>
    <s v="NA"/>
    <s v="NA"/>
    <x v="0"/>
    <x v="0"/>
    <s v="NA"/>
    <s v="NA"/>
    <x v="0"/>
    <x v="0"/>
    <s v="6.3"/>
    <s v="6.3"/>
    <n v="0.36326259999999999"/>
    <n v="0.3614598"/>
    <n v="0.36913750000000001"/>
    <n v="0.37074544999999998"/>
    <n v="0.37282886999999998"/>
    <n v="0.37445289999999998"/>
    <n v="4994.1360000000004"/>
    <n v="4994.1360000000004"/>
    <x v="0"/>
    <x v="0"/>
    <x v="0"/>
    <x v="0"/>
    <n v="1.0676631000000001"/>
    <n v="1.0676631000000001"/>
    <s v="4994.136"/>
    <s v="4994.136"/>
    <n v="-1.8027999999999933E-3"/>
    <n v="1.6079499999999691E-3"/>
    <n v="1.6240299999999985E-3"/>
    <n v="0"/>
  </r>
  <r>
    <x v="0"/>
    <s v="P57054377"/>
    <x v="0"/>
    <x v="0"/>
    <x v="0"/>
    <x v="0"/>
    <x v="0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1"/>
    <x v="1"/>
    <x v="1"/>
    <x v="1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2"/>
    <x v="2"/>
    <x v="2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3"/>
    <x v="3"/>
    <x v="3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4"/>
    <x v="4"/>
    <x v="4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6.930039999999998"/>
    <n v="46.942284000000001"/>
    <n v="47.901927999999998"/>
    <n v="47.902709999999999"/>
    <n v="48.380946999999999"/>
    <n v="48.381737000000001"/>
    <n v="409.48038000000003"/>
    <n v="409.48038000000003"/>
    <x v="0"/>
    <x v="0"/>
    <x v="0"/>
    <x v="0"/>
    <n v="1.0828115"/>
    <n v="1.0828115"/>
    <s v="409.48038"/>
    <s v="409.48038"/>
    <n v="1.2244000000002586E-2"/>
    <n v="7.820000000009486E-4"/>
    <n v="7.9000000000206683E-4"/>
    <n v="0"/>
  </r>
  <r>
    <x v="0"/>
    <s v="P57054377"/>
    <x v="0"/>
    <x v="5"/>
    <x v="5"/>
    <x v="5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6.942284000000001"/>
    <n v="43.430630000000001"/>
    <n v="47.902709999999999"/>
    <n v="44.319206000000001"/>
    <n v="48.381737000000001"/>
    <n v="44.762397999999997"/>
    <n v="409.48038000000003"/>
    <n v="409.48038000000003"/>
    <x v="0"/>
    <x v="0"/>
    <x v="0"/>
    <x v="0"/>
    <n v="1.0828115"/>
    <n v="1.0828115"/>
    <s v="409.48038"/>
    <s v="409.48038"/>
    <n v="-3.5116540000000001"/>
    <n v="-3.5835039999999978"/>
    <n v="-3.6193390000000036"/>
    <n v="0"/>
  </r>
  <r>
    <x v="0"/>
    <s v="P57054377"/>
    <x v="0"/>
    <x v="6"/>
    <x v="6"/>
    <x v="6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3.430630000000001"/>
    <n v="43.647243000000003"/>
    <n v="44.319206000000001"/>
    <n v="44.533430000000003"/>
    <n v="44.762397999999997"/>
    <n v="44.978763999999998"/>
    <n v="409.48038000000003"/>
    <n v="409.48038000000003"/>
    <x v="0"/>
    <x v="0"/>
    <x v="0"/>
    <x v="0"/>
    <n v="1.0828115"/>
    <n v="1.0828115"/>
    <s v="409.48038"/>
    <s v="409.48038"/>
    <n v="0.21661300000000239"/>
    <n v="0.21422400000000152"/>
    <n v="0.21636600000000072"/>
    <n v="0"/>
  </r>
  <r>
    <x v="0"/>
    <s v="P57054377"/>
    <x v="0"/>
    <x v="7"/>
    <x v="7"/>
    <x v="7"/>
    <x v="1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8"/>
    <x v="8"/>
    <x v="8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9"/>
    <x v="9"/>
    <x v="9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x v="0"/>
    <s v="P57054377"/>
    <x v="0"/>
    <x v="10"/>
    <x v="10"/>
    <x v="10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3.647243000000003"/>
    <n v="43.363537000000001"/>
    <n v="44.533430000000003"/>
    <n v="44.243960000000001"/>
    <n v="44.978763999999998"/>
    <n v="44.686399999999999"/>
    <n v="409.48038000000003"/>
    <n v="409.48038000000003"/>
    <x v="0"/>
    <x v="0"/>
    <x v="0"/>
    <x v="0"/>
    <n v="1.0828115"/>
    <n v="1.0828115"/>
    <s v="409.48038"/>
    <s v="409.48038"/>
    <n v="-0.28370600000000223"/>
    <n v="-0.28947000000000145"/>
    <n v="-0.29236399999999918"/>
    <n v="0"/>
  </r>
  <r>
    <x v="0"/>
    <s v="P57054377"/>
    <x v="0"/>
    <x v="11"/>
    <x v="11"/>
    <x v="11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3.363537000000001"/>
    <n v="41.709130000000002"/>
    <n v="44.243960000000001"/>
    <n v="42.555959999999999"/>
    <n v="44.686399999999999"/>
    <n v="42.981520000000003"/>
    <n v="409.48038000000003"/>
    <n v="409.48038000000003"/>
    <x v="0"/>
    <x v="0"/>
    <x v="0"/>
    <x v="0"/>
    <n v="1.0828115"/>
    <n v="1.0828115"/>
    <s v="409.48038"/>
    <s v="409.48038"/>
    <n v="-1.6544069999999991"/>
    <n v="-1.6880000000000024"/>
    <n v="-1.7048799999999957"/>
    <n v="0"/>
  </r>
  <r>
    <x v="0"/>
    <s v="P57054377"/>
    <x v="0"/>
    <x v="12"/>
    <x v="12"/>
    <x v="12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1.709130000000002"/>
    <n v="41.917155999999999"/>
    <n v="42.555959999999999"/>
    <n v="42.757095"/>
    <n v="42.981520000000003"/>
    <n v="43.184666"/>
    <n v="409.48038000000003"/>
    <n v="409.48038000000003"/>
    <x v="0"/>
    <x v="0"/>
    <x v="0"/>
    <x v="0"/>
    <n v="1.0828115"/>
    <n v="1.0828115"/>
    <s v="409.48038"/>
    <s v="409.48038"/>
    <n v="0.20802599999999671"/>
    <n v="0.20113500000000073"/>
    <n v="0.20314599999999672"/>
    <n v="0"/>
  </r>
  <r>
    <x v="0"/>
    <s v="P57054377"/>
    <x v="0"/>
    <x v="13"/>
    <x v="13"/>
    <x v="13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6"/>
    <n v="43.184666"/>
    <n v="409.48038000000003"/>
    <n v="410.16057999999998"/>
    <x v="0"/>
    <x v="0"/>
    <x v="0"/>
    <x v="0"/>
    <n v="1.0828115"/>
    <n v="1.0828115"/>
    <s v="409.48038"/>
    <s v="410.16058"/>
    <n v="0"/>
    <n v="0"/>
    <n v="0"/>
    <n v="0.68019999999995662"/>
  </r>
  <r>
    <x v="0"/>
    <s v="P57054377"/>
    <x v="0"/>
    <x v="14"/>
    <x v="14"/>
    <x v="14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6"/>
    <n v="43.184666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15"/>
    <x v="15"/>
    <x v="15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6"/>
    <n v="43.184666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16"/>
    <x v="16"/>
    <x v="16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6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3.9999999970063982E-6"/>
    <n v="0"/>
  </r>
  <r>
    <x v="0"/>
    <s v="P57054377"/>
    <x v="0"/>
    <x v="17"/>
    <x v="17"/>
    <x v="17"/>
    <x v="1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9999999997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18"/>
    <x v="18"/>
    <x v="18"/>
    <x v="3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9999999997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19"/>
    <x v="19"/>
    <x v="19"/>
    <x v="4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1.917155999999999"/>
    <n v="41.917155999999999"/>
    <n v="42.757095"/>
    <n v="42.757095"/>
    <n v="43.184669999999997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x v="0"/>
    <s v="P57054377"/>
    <x v="0"/>
    <x v="20"/>
    <x v="20"/>
    <x v="20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1.917155999999999"/>
    <n v="42.009569999999997"/>
    <n v="42.757095"/>
    <n v="42.762979999999999"/>
    <n v="43.184669999999997"/>
    <n v="43.190612999999999"/>
    <n v="410.16057999999998"/>
    <n v="410.16057999999998"/>
    <x v="0"/>
    <x v="0"/>
    <x v="0"/>
    <x v="0"/>
    <n v="1.0828115"/>
    <n v="1.0828115"/>
    <s v="410.16058"/>
    <s v="410.16058"/>
    <n v="9.2413999999997998E-2"/>
    <n v="5.8849999999992519E-3"/>
    <n v="5.94300000000203E-3"/>
    <n v="0"/>
  </r>
  <r>
    <x v="0"/>
    <s v="P57054377"/>
    <x v="0"/>
    <x v="21"/>
    <x v="21"/>
    <x v="21"/>
    <x v="2"/>
    <x v="0"/>
    <x v="0"/>
    <x v="1"/>
    <x v="1"/>
    <x v="1"/>
    <x v="1"/>
    <n v="68.02"/>
    <n v="68.02"/>
    <d v="1991-11-26T00:00:00"/>
    <d v="1991-11-26T00:00:00"/>
    <d v="2010-11-26T00:00:00"/>
    <d v="2010-11-26T00:00:00"/>
    <n v="19"/>
    <n v="19"/>
    <n v="56"/>
    <n v="56"/>
    <x v="1"/>
    <x v="1"/>
    <s v="NA"/>
    <s v="NA"/>
    <x v="0"/>
    <x v="0"/>
    <s v="NA"/>
    <s v="NA"/>
    <x v="1"/>
    <x v="1"/>
    <s v="7.16"/>
    <s v="7.16"/>
    <n v="42.009569999999997"/>
    <n v="41.801085999999998"/>
    <n v="42.762979999999999"/>
    <n v="42.949257000000003"/>
    <n v="43.190612999999999"/>
    <n v="43.378746"/>
    <n v="410.16057999999998"/>
    <n v="410.16057999999998"/>
    <x v="0"/>
    <x v="0"/>
    <x v="0"/>
    <x v="0"/>
    <n v="1.0828115"/>
    <n v="1.0828115"/>
    <s v="410.16058"/>
    <s v="410.16058"/>
    <n v="-0.20848399999999856"/>
    <n v="0.18627700000000402"/>
    <n v="0.18813300000000055"/>
    <n v="0"/>
  </r>
  <r>
    <x v="0"/>
    <s v="P57155940"/>
    <x v="0"/>
    <x v="0"/>
    <x v="0"/>
    <x v="0"/>
    <x v="0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373.2856000000002"/>
    <n v="3373.2856000000002"/>
    <n v="3431.8960000000002"/>
    <n v="3431.8960000000002"/>
    <n v="3466.2150000000001"/>
    <n v="3466.2150000000001"/>
    <n v="3847.0889000000002"/>
    <n v="3847.0889000000002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1"/>
    <x v="1"/>
    <x v="1"/>
    <x v="1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373.2856000000002"/>
    <n v="3373.2856000000002"/>
    <n v="3431.8960000000002"/>
    <n v="3431.8960000000002"/>
    <n v="3466.2150000000001"/>
    <n v="3466.2150000000001"/>
    <n v="3847.0889000000002"/>
    <n v="3847.0889000000002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2"/>
    <x v="2"/>
    <x v="2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373.2856000000002"/>
    <n v="3373.2856000000002"/>
    <n v="3431.8960000000002"/>
    <n v="3431.8960000000002"/>
    <n v="3466.2150000000001"/>
    <n v="3466.2148000000002"/>
    <n v="3847.0889000000002"/>
    <n v="3847.0886"/>
    <x v="0"/>
    <x v="0"/>
    <x v="0"/>
    <x v="0"/>
    <n v="1.1098817999999999"/>
    <n v="1.1098817999999999"/>
    <s v="1016.7718"/>
    <s v="1016.7718"/>
    <n v="0"/>
    <n v="0"/>
    <n v="-1.9999999994979589E-4"/>
    <n v="-3.0000000015206751E-4"/>
  </r>
  <r>
    <x v="0"/>
    <s v="P57155940"/>
    <x v="0"/>
    <x v="3"/>
    <x v="3"/>
    <x v="3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373.2856000000002"/>
    <n v="3373.2856000000002"/>
    <n v="3431.8960000000002"/>
    <n v="3431.8960000000002"/>
    <n v="3466.2148000000002"/>
    <n v="3466.2148000000002"/>
    <n v="3847.0886"/>
    <n v="3847.0886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4"/>
    <x v="4"/>
    <x v="4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373.2856000000002"/>
    <n v="3374.1660000000002"/>
    <n v="3431.8960000000002"/>
    <n v="3431.9521"/>
    <n v="3466.2148000000002"/>
    <n v="3466.2716999999998"/>
    <n v="3847.0886"/>
    <n v="3847.1516000000001"/>
    <x v="0"/>
    <x v="0"/>
    <x v="0"/>
    <x v="0"/>
    <n v="1.1098817999999999"/>
    <n v="1.1098817999999999"/>
    <s v="1016.7718"/>
    <s v="1016.7718"/>
    <n v="0.88040000000000873"/>
    <n v="5.6099999999787542E-2"/>
    <n v="5.6899999999586726E-2"/>
    <n v="6.3000000000101863E-2"/>
  </r>
  <r>
    <x v="0"/>
    <s v="P57155940"/>
    <x v="0"/>
    <x v="5"/>
    <x v="5"/>
    <x v="5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374.1660000000002"/>
    <n v="3121.9050000000002"/>
    <n v="3431.9521"/>
    <n v="3175.3706000000002"/>
    <n v="3466.2716999999998"/>
    <n v="3207.1242999999999"/>
    <n v="3847.1516000000001"/>
    <n v="3559.5288"/>
    <x v="0"/>
    <x v="0"/>
    <x v="0"/>
    <x v="0"/>
    <n v="1.1098817999999999"/>
    <n v="1.1098817999999999"/>
    <s v="1016.7718"/>
    <s v="1016.7718"/>
    <n v="-252.26099999999997"/>
    <n v="-256.58149999999978"/>
    <n v="-259.14739999999983"/>
    <n v="-287.6228000000001"/>
  </r>
  <r>
    <x v="0"/>
    <s v="P57155940"/>
    <x v="0"/>
    <x v="6"/>
    <x v="6"/>
    <x v="6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21.9050000000002"/>
    <n v="3137.4758000000002"/>
    <n v="3175.3706000000002"/>
    <n v="3190.7190000000001"/>
    <n v="3207.1242999999999"/>
    <n v="3222.6262000000002"/>
    <n v="3559.5288"/>
    <n v="3576.7339999999999"/>
    <x v="0"/>
    <x v="0"/>
    <x v="0"/>
    <x v="0"/>
    <n v="1.1098817999999999"/>
    <n v="1.1098817999999999"/>
    <s v="1016.7718"/>
    <s v="1016.7718"/>
    <n v="15.570799999999963"/>
    <n v="15.348399999999856"/>
    <n v="15.501900000000205"/>
    <n v="17.205199999999877"/>
  </r>
  <r>
    <x v="0"/>
    <s v="P57155940"/>
    <x v="0"/>
    <x v="7"/>
    <x v="7"/>
    <x v="7"/>
    <x v="1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8"/>
    <x v="8"/>
    <x v="8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9"/>
    <x v="9"/>
    <x v="9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x v="0"/>
    <s v="P57155940"/>
    <x v="0"/>
    <x v="10"/>
    <x v="10"/>
    <x v="10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37.4758000000002"/>
    <n v="3117.0819999999999"/>
    <n v="3190.7190000000001"/>
    <n v="3169.9792000000002"/>
    <n v="3222.6262000000002"/>
    <n v="3201.6790000000001"/>
    <n v="3576.7339999999999"/>
    <n v="3553.4854"/>
    <x v="0"/>
    <x v="0"/>
    <x v="0"/>
    <x v="0"/>
    <n v="1.1098817999999999"/>
    <n v="1.1098817999999999"/>
    <s v="1016.7718"/>
    <s v="1016.7718"/>
    <n v="-20.393800000000283"/>
    <n v="-20.739799999999832"/>
    <n v="-20.947200000000066"/>
    <n v="-23.248599999999897"/>
  </r>
  <r>
    <x v="0"/>
    <s v="P57155940"/>
    <x v="0"/>
    <x v="11"/>
    <x v="11"/>
    <x v="11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17.0819999999999"/>
    <n v="3089.8764999999999"/>
    <n v="3169.9792000000002"/>
    <n v="3142.3117999999999"/>
    <n v="3201.6790000000001"/>
    <n v="3173.7348999999999"/>
    <n v="3553.4854"/>
    <n v="3522.4704999999999"/>
    <x v="0"/>
    <x v="0"/>
    <x v="0"/>
    <x v="0"/>
    <n v="1.1098817999999999"/>
    <n v="1.1098817999999999"/>
    <s v="1016.7718"/>
    <s v="1016.7718"/>
    <n v="-27.205500000000029"/>
    <n v="-27.667400000000271"/>
    <n v="-27.944100000000162"/>
    <n v="-31.014900000000125"/>
  </r>
  <r>
    <x v="0"/>
    <s v="P57155940"/>
    <x v="0"/>
    <x v="12"/>
    <x v="12"/>
    <x v="12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089.8764999999999"/>
    <n v="3105.2874000000002"/>
    <n v="3142.3117999999999"/>
    <n v="3157.1633000000002"/>
    <n v="3173.7348999999999"/>
    <n v="3188.7348999999999"/>
    <n v="3522.4704999999999"/>
    <n v="3539.1187"/>
    <x v="0"/>
    <x v="0"/>
    <x v="0"/>
    <x v="0"/>
    <n v="1.1098817999999999"/>
    <n v="1.1098817999999999"/>
    <s v="1016.7718"/>
    <s v="1016.7718"/>
    <n v="15.410900000000311"/>
    <n v="14.851500000000215"/>
    <n v="15"/>
    <n v="16.648200000000088"/>
  </r>
  <r>
    <x v="0"/>
    <s v="P57155940"/>
    <x v="0"/>
    <x v="13"/>
    <x v="13"/>
    <x v="13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6.7718"/>
    <s v="1018.094"/>
    <n v="0"/>
    <n v="0"/>
    <n v="0"/>
    <n v="0"/>
  </r>
  <r>
    <x v="0"/>
    <s v="P57155940"/>
    <x v="0"/>
    <x v="14"/>
    <x v="14"/>
    <x v="14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15"/>
    <x v="15"/>
    <x v="15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16"/>
    <x v="16"/>
    <x v="16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48999999999"/>
    <n v="3188.7350000000001"/>
    <n v="3539.1187"/>
    <n v="3539.1190000000001"/>
    <x v="0"/>
    <x v="0"/>
    <x v="0"/>
    <x v="0"/>
    <n v="1.1098817999999999"/>
    <n v="1.1098817999999999"/>
    <s v="1018.094"/>
    <s v="1018.094"/>
    <n v="0"/>
    <n v="0"/>
    <n v="1.0000000020227162E-4"/>
    <n v="3.0000000015206751E-4"/>
  </r>
  <r>
    <x v="0"/>
    <s v="P57155940"/>
    <x v="0"/>
    <x v="17"/>
    <x v="17"/>
    <x v="17"/>
    <x v="1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50000000001"/>
    <n v="3188.7350000000001"/>
    <n v="3539.1190000000001"/>
    <n v="3539.1190000000001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18"/>
    <x v="18"/>
    <x v="18"/>
    <x v="3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50000000001"/>
    <n v="3188.7350000000001"/>
    <n v="3539.1190000000001"/>
    <n v="3539.1190000000001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19"/>
    <x v="19"/>
    <x v="19"/>
    <x v="4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05.2874000000002"/>
    <n v="3105.2874000000002"/>
    <n v="3157.1633000000002"/>
    <n v="3157.1633000000002"/>
    <n v="3188.7350000000001"/>
    <n v="3188.7350000000001"/>
    <n v="3539.1190000000001"/>
    <n v="3539.1190000000001"/>
    <x v="0"/>
    <x v="0"/>
    <x v="0"/>
    <x v="0"/>
    <n v="1.1098817999999999"/>
    <n v="1.1098817999999999"/>
    <s v="1018.094"/>
    <s v="1018.094"/>
    <n v="0"/>
    <n v="0"/>
    <n v="0"/>
    <n v="0"/>
  </r>
  <r>
    <x v="0"/>
    <s v="P57155940"/>
    <x v="0"/>
    <x v="20"/>
    <x v="20"/>
    <x v="20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05.2874000000002"/>
    <n v="3112.1334999999999"/>
    <n v="3157.1633000000002"/>
    <n v="3157.5981000000002"/>
    <n v="3188.7350000000001"/>
    <n v="3189.174"/>
    <n v="3539.1190000000001"/>
    <n v="3539.6062000000002"/>
    <x v="0"/>
    <x v="0"/>
    <x v="0"/>
    <x v="0"/>
    <n v="1.1098817999999999"/>
    <n v="1.1098817999999999"/>
    <s v="1018.094"/>
    <s v="1018.094"/>
    <n v="6.8460999999997512"/>
    <n v="0.43479999999999563"/>
    <n v="0.43899999999985084"/>
    <n v="0.48720000000002983"/>
  </r>
  <r>
    <x v="0"/>
    <s v="P57155940"/>
    <x v="0"/>
    <x v="21"/>
    <x v="21"/>
    <x v="21"/>
    <x v="2"/>
    <x v="0"/>
    <x v="0"/>
    <x v="1"/>
    <x v="1"/>
    <x v="1"/>
    <x v="1"/>
    <n v="132.22"/>
    <n v="132.22"/>
    <d v="1980-11-23T00:00:00"/>
    <d v="1980-11-23T00:00:00"/>
    <d v="2024-11-23T00:00:00"/>
    <d v="2024-11-23T00:00:00"/>
    <n v="44"/>
    <n v="44"/>
    <n v="31"/>
    <n v="31"/>
    <x v="0"/>
    <x v="0"/>
    <s v="NA"/>
    <s v="NA"/>
    <x v="0"/>
    <x v="0"/>
    <s v="NA"/>
    <s v="NA"/>
    <x v="1"/>
    <x v="1"/>
    <s v="6.01"/>
    <s v="6.01"/>
    <n v="3112.1334999999999"/>
    <n v="3096.6887000000002"/>
    <n v="3157.5981000000002"/>
    <n v="3171.3523"/>
    <n v="3189.174"/>
    <n v="3203.0659999999998"/>
    <n v="3539.6062000000002"/>
    <n v="3555.0243999999998"/>
    <x v="0"/>
    <x v="0"/>
    <x v="0"/>
    <x v="0"/>
    <n v="1.1098817999999999"/>
    <n v="1.1098817999999999"/>
    <s v="1018.094"/>
    <s v="1018.094"/>
    <n v="-15.444799999999759"/>
    <n v="13.754199999999855"/>
    <n v="13.891999999999825"/>
    <n v="15.418199999999615"/>
  </r>
  <r>
    <x v="0"/>
    <s v="P57545714"/>
    <x v="0"/>
    <x v="0"/>
    <x v="0"/>
    <x v="0"/>
    <x v="0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1"/>
    <x v="1"/>
    <x v="1"/>
    <x v="1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2"/>
    <x v="2"/>
    <x v="2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3"/>
    <x v="3"/>
    <x v="3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4"/>
    <x v="4"/>
    <x v="4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86.589119999999994"/>
    <n v="86.650215000000003"/>
    <n v="88.115710000000007"/>
    <n v="88.119590000000002"/>
    <n v="88.996864000000002"/>
    <n v="89.000786000000005"/>
    <n v="2859.2640000000001"/>
    <n v="2859.2640000000001"/>
    <x v="0"/>
    <x v="0"/>
    <x v="0"/>
    <x v="0"/>
    <n v="1.0811553"/>
    <n v="1.0811553"/>
    <s v="2859.264"/>
    <s v="2859.264"/>
    <n v="6.1095000000008781E-2"/>
    <n v="3.8799999999952206E-3"/>
    <n v="3.9220000000028676E-3"/>
    <n v="0"/>
  </r>
  <r>
    <x v="0"/>
    <s v="P57545714"/>
    <x v="0"/>
    <x v="5"/>
    <x v="5"/>
    <x v="5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86.650215000000003"/>
    <n v="80.168090000000007"/>
    <n v="88.119590000000002"/>
    <n v="81.527550000000005"/>
    <n v="89.000786000000005"/>
    <n v="82.342830000000006"/>
    <n v="2859.2640000000001"/>
    <n v="2859.2640000000001"/>
    <x v="0"/>
    <x v="0"/>
    <x v="0"/>
    <x v="0"/>
    <n v="1.0811553"/>
    <n v="1.0811553"/>
    <s v="2859.264"/>
    <s v="2859.264"/>
    <n v="-6.4821249999999964"/>
    <n v="-6.5920399999999972"/>
    <n v="-6.6579559999999987"/>
    <n v="0"/>
  </r>
  <r>
    <x v="0"/>
    <s v="P57545714"/>
    <x v="0"/>
    <x v="6"/>
    <x v="6"/>
    <x v="6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80.168090000000007"/>
    <n v="80.468159999999997"/>
    <n v="81.527550000000005"/>
    <n v="81.842155000000005"/>
    <n v="82.342830000000006"/>
    <n v="82.660576000000006"/>
    <n v="2859.2640000000001"/>
    <n v="2859.2640000000001"/>
    <x v="0"/>
    <x v="0"/>
    <x v="0"/>
    <x v="0"/>
    <n v="1.0811553"/>
    <n v="1.0811553"/>
    <s v="2859.264"/>
    <s v="2859.264"/>
    <n v="0.30006999999999096"/>
    <n v="0.31460500000000025"/>
    <n v="0.31774599999999964"/>
    <n v="0"/>
  </r>
  <r>
    <x v="0"/>
    <s v="P57545714"/>
    <x v="0"/>
    <x v="7"/>
    <x v="7"/>
    <x v="7"/>
    <x v="1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8"/>
    <x v="8"/>
    <x v="8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9"/>
    <x v="9"/>
    <x v="9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x v="0"/>
    <s v="P57545714"/>
    <x v="0"/>
    <x v="10"/>
    <x v="10"/>
    <x v="10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80.468159999999997"/>
    <n v="79.945114000000004"/>
    <n v="81.842155000000005"/>
    <n v="81.310180000000003"/>
    <n v="82.660576000000006"/>
    <n v="82.123279999999994"/>
    <n v="2859.2640000000001"/>
    <n v="2859.2640000000001"/>
    <x v="0"/>
    <x v="0"/>
    <x v="0"/>
    <x v="0"/>
    <n v="1.0811553"/>
    <n v="1.0811553"/>
    <s v="2859.264"/>
    <s v="2859.264"/>
    <n v="-0.52304599999999368"/>
    <n v="-0.53197500000000275"/>
    <n v="-0.53729600000001199"/>
    <n v="0"/>
  </r>
  <r>
    <x v="0"/>
    <s v="P57545714"/>
    <x v="0"/>
    <x v="11"/>
    <x v="11"/>
    <x v="11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79.945114000000004"/>
    <n v="76.556150000000002"/>
    <n v="81.310180000000003"/>
    <n v="77.863349999999997"/>
    <n v="82.123279999999994"/>
    <n v="78.641980000000004"/>
    <n v="2859.2640000000001"/>
    <n v="2859.2640000000001"/>
    <x v="0"/>
    <x v="0"/>
    <x v="0"/>
    <x v="0"/>
    <n v="1.0811553"/>
    <n v="1.0811553"/>
    <s v="2859.264"/>
    <s v="2859.264"/>
    <n v="-3.3889640000000014"/>
    <n v="-3.4468300000000056"/>
    <n v="-3.4812999999999903"/>
    <n v="0"/>
  </r>
  <r>
    <x v="0"/>
    <s v="P57545714"/>
    <x v="0"/>
    <x v="12"/>
    <x v="12"/>
    <x v="12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76.556150000000002"/>
    <n v="76.842699999999994"/>
    <n v="77.863349999999997"/>
    <n v="78.156319999999994"/>
    <n v="78.641980000000004"/>
    <n v="78.937880000000007"/>
    <n v="2859.2640000000001"/>
    <n v="2859.2640000000001"/>
    <x v="0"/>
    <x v="0"/>
    <x v="0"/>
    <x v="0"/>
    <n v="1.0811553"/>
    <n v="1.0811553"/>
    <s v="2859.264"/>
    <s v="2859.264"/>
    <n v="0.2865499999999912"/>
    <n v="0.29296999999999684"/>
    <n v="0.29590000000000316"/>
    <n v="0"/>
  </r>
  <r>
    <x v="0"/>
    <s v="P57545714"/>
    <x v="0"/>
    <x v="13"/>
    <x v="13"/>
    <x v="13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59.2640000000001"/>
    <n v="2864.1601999999998"/>
    <x v="0"/>
    <x v="0"/>
    <x v="0"/>
    <x v="0"/>
    <n v="1.0811553"/>
    <n v="1.0811553"/>
    <s v="2859.264"/>
    <s v="2864.1602"/>
    <n v="0"/>
    <n v="0"/>
    <n v="0"/>
    <n v="4.8961999999996806"/>
  </r>
  <r>
    <x v="0"/>
    <s v="P57545714"/>
    <x v="0"/>
    <x v="14"/>
    <x v="14"/>
    <x v="14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5"/>
    <x v="15"/>
    <x v="15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6"/>
    <x v="16"/>
    <x v="16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7"/>
    <x v="17"/>
    <x v="17"/>
    <x v="1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8"/>
    <x v="18"/>
    <x v="18"/>
    <x v="3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19"/>
    <x v="19"/>
    <x v="19"/>
    <x v="4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x v="0"/>
    <s v="P57545714"/>
    <x v="0"/>
    <x v="20"/>
    <x v="20"/>
    <x v="20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76.842699999999994"/>
    <n v="77.0167"/>
    <n v="78.156319999999994"/>
    <n v="78.167366000000001"/>
    <n v="78.937880000000007"/>
    <n v="78.949039999999997"/>
    <n v="2864.1601999999998"/>
    <n v="2864.1601999999998"/>
    <x v="0"/>
    <x v="0"/>
    <x v="0"/>
    <x v="0"/>
    <n v="1.0811553"/>
    <n v="1.0811553"/>
    <s v="2864.1602"/>
    <s v="2864.1602"/>
    <n v="0.17400000000000659"/>
    <n v="1.1046000000007439E-2"/>
    <n v="1.1159999999989623E-2"/>
    <n v="0"/>
  </r>
  <r>
    <x v="0"/>
    <s v="P57545714"/>
    <x v="0"/>
    <x v="21"/>
    <x v="21"/>
    <x v="21"/>
    <x v="2"/>
    <x v="0"/>
    <x v="0"/>
    <x v="3"/>
    <x v="3"/>
    <x v="1"/>
    <x v="1"/>
    <n v="489.6"/>
    <n v="489.6"/>
    <d v="1993-04-14T00:00:00"/>
    <d v="1993-04-14T00:00:00"/>
    <d v="2009-04-14T00:00:00"/>
    <d v="2009-04-14T00:00:00"/>
    <n v="16"/>
    <n v="16"/>
    <n v="59"/>
    <n v="59"/>
    <x v="1"/>
    <x v="1"/>
    <s v="NA"/>
    <s v="NA"/>
    <x v="0"/>
    <x v="0"/>
    <s v="NA"/>
    <s v="NA"/>
    <x v="0"/>
    <x v="0"/>
    <s v="5.1"/>
    <s v="5.1"/>
    <n v="77.0167"/>
    <n v="76.729510000000005"/>
    <n v="78.167366000000001"/>
    <n v="78.440749999999994"/>
    <n v="78.949039999999997"/>
    <n v="79.225160000000002"/>
    <n v="2864.1601999999998"/>
    <n v="2864.1601999999998"/>
    <x v="0"/>
    <x v="0"/>
    <x v="0"/>
    <x v="0"/>
    <n v="1.0811553"/>
    <n v="1.0811553"/>
    <s v="2864.1602"/>
    <s v="2864.1602"/>
    <n v="-0.28718999999999539"/>
    <n v="0.27338399999999297"/>
    <n v="0.27612000000000592"/>
    <n v="0"/>
  </r>
  <r>
    <x v="0"/>
    <s v="P57977075"/>
    <x v="0"/>
    <x v="0"/>
    <x v="0"/>
    <x v="0"/>
    <x v="0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1"/>
    <x v="1"/>
    <x v="1"/>
    <x v="1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2"/>
    <x v="2"/>
    <x v="2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3"/>
    <x v="3"/>
    <x v="3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4"/>
    <x v="4"/>
    <x v="4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35.68299999999999"/>
    <n v="135.77873"/>
    <n v="137.8322"/>
    <n v="137.83826999999999"/>
    <n v="139.21053000000001"/>
    <n v="139.21665999999999"/>
    <n v="6445.4210000000003"/>
    <n v="6445.4210000000003"/>
    <x v="0"/>
    <x v="0"/>
    <x v="0"/>
    <x v="0"/>
    <n v="1.0795321"/>
    <n v="1.0795321"/>
    <s v="6445.421"/>
    <s v="6445.421"/>
    <n v="9.5730000000003201E-2"/>
    <n v="6.0699999999940246E-3"/>
    <n v="6.1299999999846477E-3"/>
    <n v="0"/>
  </r>
  <r>
    <x v="0"/>
    <s v="P57977075"/>
    <x v="0"/>
    <x v="5"/>
    <x v="5"/>
    <x v="5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35.77873"/>
    <n v="125.62139999999999"/>
    <n v="137.83826999999999"/>
    <n v="127.52688000000001"/>
    <n v="139.21665999999999"/>
    <n v="128.80214000000001"/>
    <n v="6445.4210000000003"/>
    <n v="6445.4210000000003"/>
    <x v="0"/>
    <x v="0"/>
    <x v="0"/>
    <x v="0"/>
    <n v="1.0795321"/>
    <n v="1.0795321"/>
    <s v="6445.421"/>
    <s v="6445.421"/>
    <n v="-10.157330000000002"/>
    <n v="-10.311389999999989"/>
    <n v="-10.414519999999982"/>
    <n v="0"/>
  </r>
  <r>
    <x v="0"/>
    <s v="P57977075"/>
    <x v="0"/>
    <x v="6"/>
    <x v="6"/>
    <x v="6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25.62139999999999"/>
    <n v="126.0916"/>
    <n v="127.52688000000001"/>
    <n v="128.01900000000001"/>
    <n v="128.80214000000001"/>
    <n v="129.29918000000001"/>
    <n v="6445.4210000000003"/>
    <n v="6445.4210000000003"/>
    <x v="0"/>
    <x v="0"/>
    <x v="0"/>
    <x v="0"/>
    <n v="1.0795321"/>
    <n v="1.0795321"/>
    <s v="6445.421"/>
    <s v="6445.421"/>
    <n v="0.4702000000000055"/>
    <n v="0.49211999999999989"/>
    <n v="0.49703999999999837"/>
    <n v="0"/>
  </r>
  <r>
    <x v="0"/>
    <s v="P57977075"/>
    <x v="0"/>
    <x v="7"/>
    <x v="7"/>
    <x v="7"/>
    <x v="1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8"/>
    <x v="8"/>
    <x v="8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9"/>
    <x v="9"/>
    <x v="9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x v="0"/>
    <s v="P57977075"/>
    <x v="0"/>
    <x v="10"/>
    <x v="10"/>
    <x v="10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26.0916"/>
    <n v="125.27200000000001"/>
    <n v="128.01900000000001"/>
    <n v="127.186874"/>
    <n v="129.29918000000001"/>
    <n v="128.45874000000001"/>
    <n v="6445.4210000000003"/>
    <n v="6445.4210000000003"/>
    <x v="0"/>
    <x v="0"/>
    <x v="0"/>
    <x v="0"/>
    <n v="1.0795321"/>
    <n v="1.0795321"/>
    <s v="6445.421"/>
    <s v="6445.421"/>
    <n v="-0.81959999999999411"/>
    <n v="-0.83212600000000236"/>
    <n v="-0.84044000000000096"/>
    <n v="0"/>
  </r>
  <r>
    <x v="0"/>
    <s v="P57977075"/>
    <x v="0"/>
    <x v="11"/>
    <x v="11"/>
    <x v="11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25.27200000000001"/>
    <n v="119.37153000000001"/>
    <n v="127.186874"/>
    <n v="121.19620500000001"/>
    <n v="128.45874000000001"/>
    <n v="122.408165"/>
    <n v="6445.4210000000003"/>
    <n v="6445.4210000000003"/>
    <x v="0"/>
    <x v="0"/>
    <x v="0"/>
    <x v="0"/>
    <n v="1.0795321"/>
    <n v="1.0795321"/>
    <s v="6445.421"/>
    <s v="6445.421"/>
    <n v="-5.9004699999999985"/>
    <n v="-5.9906689999999969"/>
    <n v="-6.0505750000000091"/>
    <n v="0"/>
  </r>
  <r>
    <x v="0"/>
    <s v="P57977075"/>
    <x v="0"/>
    <x v="12"/>
    <x v="12"/>
    <x v="12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19.37153000000001"/>
    <n v="119.81834000000001"/>
    <n v="121.19620500000001"/>
    <n v="121.65222"/>
    <n v="122.408165"/>
    <n v="122.86874400000001"/>
    <n v="6445.4210000000003"/>
    <n v="6445.4210000000003"/>
    <x v="0"/>
    <x v="0"/>
    <x v="0"/>
    <x v="0"/>
    <n v="1.0795321"/>
    <n v="1.0795321"/>
    <s v="6445.421"/>
    <s v="6445.421"/>
    <n v="0.44680999999999926"/>
    <n v="0.45601499999999362"/>
    <n v="0.46057900000000984"/>
    <n v="0"/>
  </r>
  <r>
    <x v="0"/>
    <s v="P57977075"/>
    <x v="0"/>
    <x v="13"/>
    <x v="13"/>
    <x v="13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45.4210000000003"/>
    <n v="6454.2744000000002"/>
    <x v="0"/>
    <x v="0"/>
    <x v="0"/>
    <x v="0"/>
    <n v="1.0795321"/>
    <n v="1.0795321"/>
    <s v="6445.421"/>
    <s v="6454.2744"/>
    <n v="0"/>
    <n v="0"/>
    <n v="0"/>
    <n v="8.8533999999999651"/>
  </r>
  <r>
    <x v="0"/>
    <s v="P57977075"/>
    <x v="0"/>
    <x v="14"/>
    <x v="14"/>
    <x v="14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5"/>
    <x v="15"/>
    <x v="15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6"/>
    <x v="16"/>
    <x v="16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7"/>
    <x v="17"/>
    <x v="17"/>
    <x v="1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8"/>
    <x v="18"/>
    <x v="18"/>
    <x v="3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19"/>
    <x v="19"/>
    <x v="19"/>
    <x v="4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x v="0"/>
    <s v="P57977075"/>
    <x v="0"/>
    <x v="20"/>
    <x v="20"/>
    <x v="20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19.81834000000001"/>
    <n v="120.08965999999999"/>
    <n v="121.65222"/>
    <n v="121.66942"/>
    <n v="122.86874400000001"/>
    <n v="122.88611"/>
    <n v="6454.2744000000002"/>
    <n v="6454.2744000000002"/>
    <x v="0"/>
    <x v="0"/>
    <x v="0"/>
    <x v="0"/>
    <n v="1.0795321"/>
    <n v="1.0795321"/>
    <s v="6454.2744"/>
    <s v="6454.2744"/>
    <n v="0.27131999999998868"/>
    <n v="1.7200000000002547E-2"/>
    <n v="1.7365999999995552E-2"/>
    <n v="0"/>
  </r>
  <r>
    <x v="0"/>
    <s v="P57977075"/>
    <x v="0"/>
    <x v="21"/>
    <x v="21"/>
    <x v="21"/>
    <x v="2"/>
    <x v="0"/>
    <x v="0"/>
    <x v="0"/>
    <x v="0"/>
    <x v="1"/>
    <x v="1"/>
    <n v="885.36"/>
    <n v="885.36"/>
    <d v="1983-04-04T00:00:00"/>
    <d v="1983-04-04T00:00:00"/>
    <d v="2011-04-04T00:00:00"/>
    <d v="2011-04-04T00:00:00"/>
    <n v="28"/>
    <n v="28"/>
    <n v="47"/>
    <n v="47"/>
    <x v="0"/>
    <x v="0"/>
    <s v="50"/>
    <s v="50"/>
    <x v="1"/>
    <x v="1"/>
    <s v="50"/>
    <s v="50"/>
    <x v="0"/>
    <x v="0"/>
    <s v="5.27"/>
    <s v="5.27"/>
    <n v="120.08965999999999"/>
    <n v="119.64184"/>
    <n v="121.66942"/>
    <n v="122.09495"/>
    <n v="122.88611"/>
    <n v="123.315895"/>
    <n v="6454.2744000000002"/>
    <n v="6454.2744000000002"/>
    <x v="0"/>
    <x v="0"/>
    <x v="0"/>
    <x v="0"/>
    <n v="1.0795321"/>
    <n v="1.0795321"/>
    <s v="6454.2744"/>
    <s v="6454.2744"/>
    <n v="-0.447819999999993"/>
    <n v="0.42552999999999486"/>
    <n v="0.42978499999999542"/>
    <n v="0"/>
  </r>
  <r>
    <x v="0"/>
    <s v="P58231054"/>
    <x v="0"/>
    <x v="0"/>
    <x v="0"/>
    <x v="0"/>
    <x v="0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1"/>
    <x v="1"/>
    <x v="1"/>
    <x v="1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2"/>
    <x v="2"/>
    <x v="2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3"/>
    <x v="3"/>
    <x v="3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4"/>
    <x v="4"/>
    <x v="4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61.333458"/>
    <n v="61.349463999999998"/>
    <n v="62.464244999999998"/>
    <n v="62.465263"/>
    <n v="63.088886000000002"/>
    <n v="63.089916000000002"/>
    <n v="551.69100000000003"/>
    <n v="551.69100000000003"/>
    <x v="0"/>
    <x v="0"/>
    <x v="0"/>
    <x v="0"/>
    <n v="1.0811553"/>
    <n v="1.0811553"/>
    <s v="551.691"/>
    <s v="551.691"/>
    <n v="1.60059999999973E-2"/>
    <n v="1.0180000000019618E-3"/>
    <n v="1.0300000000000864E-3"/>
    <n v="0"/>
  </r>
  <r>
    <x v="0"/>
    <s v="P58231054"/>
    <x v="0"/>
    <x v="5"/>
    <x v="5"/>
    <x v="5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61.349463999999998"/>
    <n v="56.760035999999999"/>
    <n v="62.465263"/>
    <n v="57.792366000000001"/>
    <n v="63.089916000000002"/>
    <n v="58.370289999999997"/>
    <n v="551.69100000000003"/>
    <n v="551.69100000000003"/>
    <x v="0"/>
    <x v="0"/>
    <x v="0"/>
    <x v="0"/>
    <n v="1.0811553"/>
    <n v="1.0811553"/>
    <s v="551.691"/>
    <s v="551.691"/>
    <n v="-4.5894279999999981"/>
    <n v="-4.672896999999999"/>
    <n v="-4.7196260000000052"/>
    <n v="0"/>
  </r>
  <r>
    <x v="0"/>
    <s v="P58231054"/>
    <x v="0"/>
    <x v="6"/>
    <x v="6"/>
    <x v="6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6.760035999999999"/>
    <n v="57.043132999999997"/>
    <n v="57.792366000000001"/>
    <n v="58.071710000000003"/>
    <n v="58.370289999999997"/>
    <n v="58.652424000000003"/>
    <n v="551.69100000000003"/>
    <n v="551.69100000000003"/>
    <x v="0"/>
    <x v="0"/>
    <x v="0"/>
    <x v="0"/>
    <n v="1.0811553"/>
    <n v="1.0811553"/>
    <s v="551.691"/>
    <s v="551.691"/>
    <n v="0.28309699999999793"/>
    <n v="0.27934400000000181"/>
    <n v="0.28213400000000632"/>
    <n v="0"/>
  </r>
  <r>
    <x v="0"/>
    <s v="P58231054"/>
    <x v="0"/>
    <x v="7"/>
    <x v="7"/>
    <x v="7"/>
    <x v="1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8"/>
    <x v="8"/>
    <x v="8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9"/>
    <x v="9"/>
    <x v="9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x v="0"/>
    <s v="P58231054"/>
    <x v="0"/>
    <x v="10"/>
    <x v="10"/>
    <x v="10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7.043132999999997"/>
    <n v="56.672350000000002"/>
    <n v="58.071710000000003"/>
    <n v="57.694243999999998"/>
    <n v="58.652424000000003"/>
    <n v="58.271186999999998"/>
    <n v="551.69100000000003"/>
    <n v="551.69100000000003"/>
    <x v="0"/>
    <x v="0"/>
    <x v="0"/>
    <x v="0"/>
    <n v="1.0811553"/>
    <n v="1.0811553"/>
    <s v="551.691"/>
    <s v="551.691"/>
    <n v="-0.37078299999999587"/>
    <n v="-0.37746600000000541"/>
    <n v="-0.38123700000000582"/>
    <n v="0"/>
  </r>
  <r>
    <x v="0"/>
    <s v="P58231054"/>
    <x v="0"/>
    <x v="11"/>
    <x v="11"/>
    <x v="11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6.672350000000002"/>
    <n v="54.269942999999998"/>
    <n v="57.694243999999998"/>
    <n v="55.248516000000002"/>
    <n v="58.271186999999998"/>
    <n v="55.801003000000001"/>
    <n v="551.69100000000003"/>
    <n v="551.69100000000003"/>
    <x v="0"/>
    <x v="0"/>
    <x v="0"/>
    <x v="0"/>
    <n v="1.0811553"/>
    <n v="1.0811553"/>
    <s v="551.691"/>
    <s v="551.691"/>
    <n v="-2.4024070000000037"/>
    <n v="-2.4457279999999955"/>
    <n v="-2.4701839999999962"/>
    <n v="0"/>
  </r>
  <r>
    <x v="0"/>
    <s v="P58231054"/>
    <x v="0"/>
    <x v="12"/>
    <x v="12"/>
    <x v="12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4.269942999999998"/>
    <n v="54.540619999999997"/>
    <n v="55.248516000000002"/>
    <n v="55.509639999999997"/>
    <n v="55.801003000000001"/>
    <n v="56.064734999999999"/>
    <n v="551.69100000000003"/>
    <n v="551.69100000000003"/>
    <x v="0"/>
    <x v="0"/>
    <x v="0"/>
    <x v="0"/>
    <n v="1.0811553"/>
    <n v="1.0811553"/>
    <s v="551.691"/>
    <s v="551.691"/>
    <n v="0.27067699999999917"/>
    <n v="0.26112399999999525"/>
    <n v="0.26373199999999741"/>
    <n v="0"/>
  </r>
  <r>
    <x v="0"/>
    <s v="P58231054"/>
    <x v="0"/>
    <x v="13"/>
    <x v="13"/>
    <x v="13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1.69100000000003"/>
    <n v="552.44159999999999"/>
    <x v="0"/>
    <x v="0"/>
    <x v="0"/>
    <x v="0"/>
    <n v="1.0811553"/>
    <n v="1.0811553"/>
    <s v="551.691"/>
    <s v="552.4416"/>
    <n v="0"/>
    <n v="0"/>
    <n v="0"/>
    <n v="0.75059999999996307"/>
  </r>
  <r>
    <x v="0"/>
    <s v="P58231054"/>
    <x v="0"/>
    <x v="14"/>
    <x v="14"/>
    <x v="14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5"/>
    <x v="15"/>
    <x v="15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6"/>
    <x v="16"/>
    <x v="16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7"/>
    <x v="17"/>
    <x v="17"/>
    <x v="1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8"/>
    <x v="18"/>
    <x v="18"/>
    <x v="3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19"/>
    <x v="19"/>
    <x v="19"/>
    <x v="4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x v="0"/>
    <s v="P58231054"/>
    <x v="0"/>
    <x v="20"/>
    <x v="20"/>
    <x v="20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4.540619999999997"/>
    <n v="54.660865999999999"/>
    <n v="55.509639999999997"/>
    <n v="55.51728"/>
    <n v="56.064734999999999"/>
    <n v="56.072453000000003"/>
    <n v="552.44159999999999"/>
    <n v="552.44159999999999"/>
    <x v="0"/>
    <x v="0"/>
    <x v="0"/>
    <x v="0"/>
    <n v="1.0811553"/>
    <n v="1.0811553"/>
    <s v="552.4416"/>
    <s v="552.4416"/>
    <n v="0.12024600000000163"/>
    <n v="7.6400000000020896E-3"/>
    <n v="7.7180000000041105E-3"/>
    <n v="0"/>
  </r>
  <r>
    <x v="0"/>
    <s v="P58231054"/>
    <x v="0"/>
    <x v="21"/>
    <x v="21"/>
    <x v="21"/>
    <x v="2"/>
    <x v="0"/>
    <x v="0"/>
    <x v="1"/>
    <x v="1"/>
    <x v="1"/>
    <x v="1"/>
    <n v="75.06"/>
    <n v="75.06"/>
    <d v="1982-11-28T00:00:00"/>
    <d v="1982-11-28T00:00:00"/>
    <d v="2009-11-28T00:00:00"/>
    <d v="2009-11-28T00:00:00"/>
    <n v="27"/>
    <n v="27"/>
    <n v="48"/>
    <n v="48"/>
    <x v="0"/>
    <x v="0"/>
    <s v="NA"/>
    <s v="NA"/>
    <x v="0"/>
    <x v="0"/>
    <s v="NA"/>
    <s v="NA"/>
    <x v="1"/>
    <x v="1"/>
    <s v="5.56"/>
    <s v="5.56"/>
    <n v="54.660865999999999"/>
    <n v="54.389595"/>
    <n v="55.51728"/>
    <n v="55.75911"/>
    <n v="56.072453000000003"/>
    <n v="56.316699999999997"/>
    <n v="552.44159999999999"/>
    <n v="552.44159999999999"/>
    <x v="0"/>
    <x v="0"/>
    <x v="0"/>
    <x v="0"/>
    <n v="1.0811553"/>
    <n v="1.0811553"/>
    <s v="552.4416"/>
    <s v="552.4416"/>
    <n v="-0.27127099999999871"/>
    <n v="0.24183000000000021"/>
    <n v="0.24424699999999433"/>
    <n v="0"/>
  </r>
  <r>
    <x v="0"/>
    <s v="P58362533"/>
    <x v="0"/>
    <x v="0"/>
    <x v="0"/>
    <x v="0"/>
    <x v="0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9293.027"/>
    <n v="9293.027"/>
    <n v="9452.9889999999996"/>
    <n v="9452.9889999999996"/>
    <n v="9547.5190000000002"/>
    <n v="9547.5190000000002"/>
    <n v="11026.535"/>
    <n v="11026.535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1"/>
    <x v="1"/>
    <x v="1"/>
    <x v="1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9293.027"/>
    <n v="9293.027"/>
    <n v="9452.9889999999996"/>
    <n v="9452.9889999999996"/>
    <n v="9547.5190000000002"/>
    <n v="9547.5190000000002"/>
    <n v="11026.535"/>
    <n v="11026.535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2"/>
    <x v="2"/>
    <x v="2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9293.027"/>
    <n v="9293.027"/>
    <n v="9452.9889999999996"/>
    <n v="9452.9889999999996"/>
    <n v="9547.5190000000002"/>
    <n v="9547.52"/>
    <n v="11026.535"/>
    <n v="11026.535"/>
    <x v="0"/>
    <x v="0"/>
    <x v="0"/>
    <x v="0"/>
    <n v="1.154911"/>
    <n v="1.154911"/>
    <s v="10372.915"/>
    <s v="10372.915"/>
    <n v="0"/>
    <n v="0"/>
    <n v="1.0000000002037268E-3"/>
    <n v="0"/>
  </r>
  <r>
    <x v="0"/>
    <s v="P58362533"/>
    <x v="0"/>
    <x v="3"/>
    <x v="3"/>
    <x v="3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9293.027"/>
    <n v="9293.027"/>
    <n v="9452.9889999999996"/>
    <n v="9452.9889999999996"/>
    <n v="9547.52"/>
    <n v="9547.52"/>
    <n v="11026.535"/>
    <n v="11026.535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4"/>
    <x v="4"/>
    <x v="4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9293.027"/>
    <n v="9299.5849999999991"/>
    <n v="9452.9889999999996"/>
    <n v="9453.4060000000009"/>
    <n v="9547.52"/>
    <n v="9547.94"/>
    <n v="11026.535"/>
    <n v="11027.021000000001"/>
    <x v="0"/>
    <x v="0"/>
    <x v="0"/>
    <x v="0"/>
    <n v="1.154911"/>
    <n v="1.154911"/>
    <s v="10372.915"/>
    <s v="10372.915"/>
    <n v="6.5579999999990832"/>
    <n v="0.41700000000128057"/>
    <n v="0.42000000000007276"/>
    <n v="0.4860000000007858"/>
  </r>
  <r>
    <x v="0"/>
    <s v="P58362533"/>
    <x v="0"/>
    <x v="5"/>
    <x v="5"/>
    <x v="5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9299.5849999999991"/>
    <n v="8606.9169999999995"/>
    <n v="9453.4060000000009"/>
    <n v="8749.2610000000004"/>
    <n v="9547.94"/>
    <n v="8836.7530000000006"/>
    <n v="11027.021000000001"/>
    <n v="10372.915000000001"/>
    <x v="0"/>
    <x v="0"/>
    <x v="0"/>
    <x v="0"/>
    <n v="1.154911"/>
    <n v="1.154911"/>
    <s v="10372.915"/>
    <s v="10372.915"/>
    <n v="-692.66799999999967"/>
    <n v="-704.14500000000044"/>
    <n v="-711.1869999999999"/>
    <n v="-654.10599999999977"/>
  </r>
  <r>
    <x v="0"/>
    <s v="P58362533"/>
    <x v="0"/>
    <x v="6"/>
    <x v="6"/>
    <x v="6"/>
    <x v="2"/>
    <x v="0"/>
    <x v="0"/>
    <x v="3"/>
    <x v="3"/>
    <x v="2"/>
    <x v="2"/>
    <n v="2045.94"/>
    <n v="2045.94"/>
    <d v="1998-03-24T00:00:00"/>
    <d v="1998-03-24T00:00:00"/>
    <d v="2025-01-01T00:00:00"/>
    <d v="2025-01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06.9169999999995"/>
    <n v="8639.1329999999998"/>
    <n v="8749.2610000000004"/>
    <n v="8783.0229999999992"/>
    <n v="8836.7530000000006"/>
    <n v="8870.8539999999994"/>
    <n v="10372.915000000001"/>
    <n v="10372.915000000001"/>
    <x v="0"/>
    <x v="0"/>
    <x v="0"/>
    <x v="0"/>
    <n v="1.154911"/>
    <n v="1.154911"/>
    <s v="10372.915"/>
    <s v="10372.915"/>
    <n v="32.216000000000349"/>
    <n v="33.761999999998807"/>
    <n v="34.100999999998749"/>
    <n v="0"/>
  </r>
  <r>
    <x v="0"/>
    <s v="P58362533"/>
    <x v="0"/>
    <x v="7"/>
    <x v="7"/>
    <x v="7"/>
    <x v="1"/>
    <x v="0"/>
    <x v="2"/>
    <x v="3"/>
    <x v="3"/>
    <x v="2"/>
    <x v="2"/>
    <n v="2045.94"/>
    <n v="2045.94"/>
    <d v="1998-03-24T00:00:00"/>
    <d v="1998-03-24T00:00:00"/>
    <d v="2025-01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39.1329999999998"/>
    <n v="8639.1329999999998"/>
    <n v="8783.0229999999992"/>
    <n v="8783.0229999999992"/>
    <n v="8870.8539999999994"/>
    <n v="8870.8539999999994"/>
    <n v="10372.915000000001"/>
    <n v="10372.915000000001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8"/>
    <x v="8"/>
    <x v="8"/>
    <x v="2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39.1329999999998"/>
    <n v="8639.1329999999998"/>
    <n v="8783.0229999999992"/>
    <n v="8783.0229999999992"/>
    <n v="8870.8539999999994"/>
    <n v="8870.8539999999994"/>
    <n v="10372.915000000001"/>
    <n v="10372.915000000001"/>
    <x v="0"/>
    <x v="0"/>
    <x v="0"/>
    <x v="0"/>
    <n v="1.154911"/>
    <n v="1.154911"/>
    <s v="10372.915"/>
    <s v="10372.915"/>
    <n v="0"/>
    <n v="0"/>
    <n v="0"/>
    <n v="0"/>
  </r>
  <r>
    <x v="0"/>
    <s v="P58362533"/>
    <x v="0"/>
    <x v="9"/>
    <x v="9"/>
    <x v="9"/>
    <x v="2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39.1329999999998"/>
    <n v="8647.0589999999993"/>
    <n v="8783.0229999999992"/>
    <n v="8790.9509999999991"/>
    <n v="8870.8539999999994"/>
    <n v="8878.86"/>
    <n v="10372.915000000001"/>
    <n v="10372.915000000001"/>
    <x v="0"/>
    <x v="0"/>
    <x v="0"/>
    <x v="0"/>
    <n v="1.154911"/>
    <n v="1.154911"/>
    <s v="10372.915"/>
    <s v="10372.915"/>
    <n v="7.9259999999994761"/>
    <n v="7.9279999999998836"/>
    <n v="8.0060000000012224"/>
    <n v="0"/>
  </r>
  <r>
    <x v="0"/>
    <s v="P58362533"/>
    <x v="0"/>
    <x v="10"/>
    <x v="10"/>
    <x v="10"/>
    <x v="2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47.0589999999993"/>
    <n v="8590.8529999999992"/>
    <n v="8790.9509999999991"/>
    <n v="8733.8109999999997"/>
    <n v="8878.86"/>
    <n v="8821.1479999999992"/>
    <n v="10372.915000000001"/>
    <n v="10372.915000000001"/>
    <x v="0"/>
    <x v="0"/>
    <x v="0"/>
    <x v="0"/>
    <n v="1.154911"/>
    <n v="1.154911"/>
    <s v="10372.915"/>
    <s v="10372.915"/>
    <n v="-56.206000000000131"/>
    <n v="-57.139999999999418"/>
    <n v="-57.712000000001353"/>
    <n v="0"/>
  </r>
  <r>
    <x v="0"/>
    <s v="P58362533"/>
    <x v="0"/>
    <x v="11"/>
    <x v="11"/>
    <x v="11"/>
    <x v="2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590.8529999999992"/>
    <n v="8578.348"/>
    <n v="8733.8109999999997"/>
    <n v="8721.098"/>
    <n v="8821.1479999999992"/>
    <n v="8808.3089999999993"/>
    <n v="10372.915000000001"/>
    <n v="10372.915000000001"/>
    <x v="0"/>
    <x v="0"/>
    <x v="0"/>
    <x v="0"/>
    <n v="1.154911"/>
    <n v="1.154911"/>
    <s v="10372.915"/>
    <s v="10372.915"/>
    <n v="-12.5049999999992"/>
    <n v="-12.712999999999738"/>
    <n v="-12.838999999999942"/>
    <n v="0"/>
  </r>
  <r>
    <x v="0"/>
    <s v="P58362533"/>
    <x v="0"/>
    <x v="12"/>
    <x v="12"/>
    <x v="12"/>
    <x v="2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578.348"/>
    <n v="8610.4570000000003"/>
    <n v="8721.098"/>
    <n v="8753.9110000000001"/>
    <n v="8808.3089999999993"/>
    <n v="8841.4500000000007"/>
    <n v="10372.915000000001"/>
    <n v="10372.915000000001"/>
    <x v="0"/>
    <x v="0"/>
    <x v="0"/>
    <x v="0"/>
    <n v="1.154911"/>
    <n v="1.154911"/>
    <s v="10372.915"/>
    <s v="10372.915"/>
    <n v="32.109000000000378"/>
    <n v="32.813000000000102"/>
    <n v="33.141000000001441"/>
    <n v="0"/>
  </r>
  <r>
    <x v="0"/>
    <s v="P58362533"/>
    <x v="0"/>
    <x v="13"/>
    <x v="13"/>
    <x v="13"/>
    <x v="2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72.915000000001"/>
    <n v="10393.375"/>
    <x v="0"/>
    <x v="0"/>
    <x v="0"/>
    <x v="0"/>
    <n v="1.154911"/>
    <n v="1.154911"/>
    <s v="10372.915"/>
    <s v="10393.375"/>
    <n v="0"/>
    <n v="0"/>
    <n v="0"/>
    <n v="20.459999999999127"/>
  </r>
  <r>
    <x v="0"/>
    <s v="P58362533"/>
    <x v="0"/>
    <x v="14"/>
    <x v="14"/>
    <x v="14"/>
    <x v="2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5"/>
    <x v="15"/>
    <x v="15"/>
    <x v="2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6"/>
    <x v="16"/>
    <x v="16"/>
    <x v="2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7"/>
    <x v="17"/>
    <x v="17"/>
    <x v="1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8"/>
    <x v="18"/>
    <x v="18"/>
    <x v="3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19"/>
    <x v="19"/>
    <x v="19"/>
    <x v="4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x v="0"/>
    <s v="P58362533"/>
    <x v="0"/>
    <x v="20"/>
    <x v="20"/>
    <x v="20"/>
    <x v="2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10.4570000000003"/>
    <n v="8637.8510000000006"/>
    <n v="8753.9110000000001"/>
    <n v="8763.0460000000003"/>
    <n v="8841.4500000000007"/>
    <n v="8850.6769999999997"/>
    <n v="10393.375"/>
    <n v="10393.375"/>
    <x v="0"/>
    <x v="0"/>
    <x v="0"/>
    <x v="0"/>
    <n v="1.154911"/>
    <n v="1.154911"/>
    <s v="10393.375"/>
    <s v="10393.375"/>
    <n v="27.394000000000233"/>
    <n v="9.1350000000002183"/>
    <n v="9.2269999999989523"/>
    <n v="0"/>
  </r>
  <r>
    <x v="0"/>
    <s v="P58362533"/>
    <x v="0"/>
    <x v="21"/>
    <x v="21"/>
    <x v="21"/>
    <x v="2"/>
    <x v="2"/>
    <x v="2"/>
    <x v="3"/>
    <x v="3"/>
    <x v="2"/>
    <x v="2"/>
    <n v="2045.94"/>
    <n v="2045.94"/>
    <d v="1998-03-24T00:00:00"/>
    <d v="1998-03-24T00:00:00"/>
    <d v="2025-02-01T00:00:00"/>
    <d v="2025-02-01T00:00:00"/>
    <n v="43"/>
    <n v="43"/>
    <n v="32"/>
    <n v="32"/>
    <x v="0"/>
    <x v="0"/>
    <s v="NA"/>
    <s v="NA"/>
    <x v="0"/>
    <x v="0"/>
    <s v="NA"/>
    <s v="NA"/>
    <x v="0"/>
    <x v="0"/>
    <s v="7.93"/>
    <s v="7.93"/>
    <n v="8637.8510000000006"/>
    <n v="8605.64"/>
    <n v="8763.0460000000003"/>
    <n v="8793.6939999999995"/>
    <n v="8850.6769999999997"/>
    <n v="8881.6309999999994"/>
    <n v="10393.375"/>
    <n v="10393.375"/>
    <x v="0"/>
    <x v="0"/>
    <x v="0"/>
    <x v="0"/>
    <n v="1.154911"/>
    <n v="1.154911"/>
    <s v="10393.375"/>
    <s v="10393.375"/>
    <n v="-32.21100000000115"/>
    <n v="30.647999999999229"/>
    <n v="30.953999999999724"/>
    <n v="0"/>
  </r>
  <r>
    <x v="0"/>
    <s v="P58511017"/>
    <x v="0"/>
    <x v="0"/>
    <x v="0"/>
    <x v="0"/>
    <x v="0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1120.664000000001"/>
    <n v="11120.664000000001"/>
    <n v="11352.632"/>
    <n v="11352.632"/>
    <n v="11466.156999999999"/>
    <n v="11466.156999999999"/>
    <n v="12726.079"/>
    <n v="12726.07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1"/>
    <x v="1"/>
    <x v="1"/>
    <x v="1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1120.664000000001"/>
    <n v="11120.664000000001"/>
    <n v="11352.632"/>
    <n v="11352.632"/>
    <n v="11466.156999999999"/>
    <n v="11466.156999999999"/>
    <n v="12726.079"/>
    <n v="12726.07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2"/>
    <x v="2"/>
    <x v="2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1120.664000000001"/>
    <n v="11120.664000000001"/>
    <n v="11352.632"/>
    <n v="11352.632"/>
    <n v="11466.156999999999"/>
    <n v="11466.157999999999"/>
    <n v="12726.079"/>
    <n v="12726.08"/>
    <x v="0"/>
    <x v="0"/>
    <x v="0"/>
    <x v="0"/>
    <n v="1.1098817999999999"/>
    <n v="1.1098817999999999"/>
    <s v="7750.8433000000005"/>
    <s v="7750.8433000000005"/>
    <n v="0"/>
    <n v="0"/>
    <n v="1.0000000002037268E-3"/>
    <n v="1.0000000002037268E-3"/>
  </r>
  <r>
    <x v="0"/>
    <s v="P58511017"/>
    <x v="0"/>
    <x v="3"/>
    <x v="3"/>
    <x v="3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1120.664000000001"/>
    <n v="11120.664000000001"/>
    <n v="11352.632"/>
    <n v="11352.632"/>
    <n v="11466.157999999999"/>
    <n v="11466.157999999999"/>
    <n v="12726.08"/>
    <n v="12726.08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4"/>
    <x v="4"/>
    <x v="4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1120.664000000001"/>
    <n v="11123.565000000001"/>
    <n v="11352.632"/>
    <n v="11352.816000000001"/>
    <n v="11466.157999999999"/>
    <n v="11466.344999999999"/>
    <n v="12726.08"/>
    <n v="12726.287"/>
    <x v="0"/>
    <x v="0"/>
    <x v="0"/>
    <x v="0"/>
    <n v="1.1098817999999999"/>
    <n v="1.1098817999999999"/>
    <s v="7750.8433000000005"/>
    <s v="7750.8433000000005"/>
    <n v="2.9009999999998399"/>
    <n v="0.18400000000110595"/>
    <n v="0.18699999999989814"/>
    <n v="0.20700000000033469"/>
  </r>
  <r>
    <x v="0"/>
    <s v="P58511017"/>
    <x v="0"/>
    <x v="5"/>
    <x v="5"/>
    <x v="5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1123.565000000001"/>
    <n v="10292.021000000001"/>
    <n v="11352.816000000001"/>
    <n v="10504.138000000001"/>
    <n v="11466.344999999999"/>
    <n v="10609.179"/>
    <n v="12726.287"/>
    <n v="11774.933999999999"/>
    <x v="0"/>
    <x v="0"/>
    <x v="0"/>
    <x v="0"/>
    <n v="1.1098817999999999"/>
    <n v="1.1098817999999999"/>
    <s v="7750.8433000000005"/>
    <s v="7750.8433000000005"/>
    <n v="-831.54399999999987"/>
    <n v="-848.67799999999988"/>
    <n v="-857.16599999999926"/>
    <n v="-951.35300000000097"/>
  </r>
  <r>
    <x v="0"/>
    <s v="P58511017"/>
    <x v="0"/>
    <x v="6"/>
    <x v="6"/>
    <x v="6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292.021000000001"/>
    <n v="10343.353999999999"/>
    <n v="10504.138000000001"/>
    <n v="10554.91"/>
    <n v="10609.179"/>
    <n v="10660.459000000001"/>
    <n v="11774.933999999999"/>
    <n v="11831.849"/>
    <x v="0"/>
    <x v="0"/>
    <x v="0"/>
    <x v="0"/>
    <n v="1.1098817999999999"/>
    <n v="1.1098817999999999"/>
    <s v="7750.8433000000005"/>
    <s v="7750.8433000000005"/>
    <n v="51.332999999998719"/>
    <n v="50.771999999999025"/>
    <n v="51.280000000000655"/>
    <n v="56.915000000000873"/>
  </r>
  <r>
    <x v="0"/>
    <s v="P58511017"/>
    <x v="0"/>
    <x v="7"/>
    <x v="7"/>
    <x v="7"/>
    <x v="1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8"/>
    <x v="8"/>
    <x v="8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9"/>
    <x v="9"/>
    <x v="9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x v="0"/>
    <s v="P58511017"/>
    <x v="0"/>
    <x v="10"/>
    <x v="10"/>
    <x v="10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343.353999999999"/>
    <n v="10276.121999999999"/>
    <n v="10554.91"/>
    <n v="10486.304"/>
    <n v="10660.459000000001"/>
    <n v="10591.166999999999"/>
    <n v="11831.849"/>
    <n v="11754.942999999999"/>
    <x v="0"/>
    <x v="0"/>
    <x v="0"/>
    <x v="0"/>
    <n v="1.1098817999999999"/>
    <n v="1.1098817999999999"/>
    <s v="7750.8433000000005"/>
    <s v="7750.8433000000005"/>
    <n v="-67.231999999999971"/>
    <n v="-68.605999999999767"/>
    <n v="-69.292000000001281"/>
    <n v="-76.906000000000859"/>
  </r>
  <r>
    <x v="0"/>
    <s v="P58511017"/>
    <x v="0"/>
    <x v="11"/>
    <x v="11"/>
    <x v="11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276.121999999999"/>
    <n v="10186.433000000001"/>
    <n v="10486.304"/>
    <n v="10394.779"/>
    <n v="10591.166999999999"/>
    <n v="10498.727000000001"/>
    <n v="11754.942999999999"/>
    <n v="11652.346"/>
    <x v="0"/>
    <x v="0"/>
    <x v="0"/>
    <x v="0"/>
    <n v="1.1098817999999999"/>
    <n v="1.1098817999999999"/>
    <s v="7750.8433000000005"/>
    <s v="7750.8433000000005"/>
    <n v="-89.688999999998487"/>
    <n v="-91.524999999999636"/>
    <n v="-92.43999999999869"/>
    <n v="-102.59699999999975"/>
  </r>
  <r>
    <x v="0"/>
    <s v="P58511017"/>
    <x v="0"/>
    <x v="12"/>
    <x v="12"/>
    <x v="12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186.433000000001"/>
    <n v="10237.237999999999"/>
    <n v="10394.779"/>
    <n v="10443.907999999999"/>
    <n v="10498.727000000001"/>
    <n v="10548.348"/>
    <n v="11652.346"/>
    <n v="11707.418"/>
    <x v="0"/>
    <x v="0"/>
    <x v="0"/>
    <x v="0"/>
    <n v="1.1098817999999999"/>
    <n v="1.1098817999999999"/>
    <s v="7750.8433000000005"/>
    <s v="7750.8433000000005"/>
    <n v="50.804999999998472"/>
    <n v="49.128999999998996"/>
    <n v="49.620999999999185"/>
    <n v="55.072000000000116"/>
  </r>
  <r>
    <x v="0"/>
    <s v="P58511017"/>
    <x v="0"/>
    <x v="13"/>
    <x v="13"/>
    <x v="13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50.8433000000005"/>
    <s v="7764.1606"/>
    <n v="0"/>
    <n v="0"/>
    <n v="0"/>
    <n v="0"/>
  </r>
  <r>
    <x v="0"/>
    <s v="P58511017"/>
    <x v="0"/>
    <x v="14"/>
    <x v="14"/>
    <x v="14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15"/>
    <x v="15"/>
    <x v="15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16"/>
    <x v="16"/>
    <x v="16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8"/>
    <n v="11707.419"/>
    <x v="0"/>
    <x v="0"/>
    <x v="0"/>
    <x v="0"/>
    <n v="1.1098817999999999"/>
    <n v="1.1098817999999999"/>
    <s v="7764.1606"/>
    <s v="7764.1606"/>
    <n v="0"/>
    <n v="0"/>
    <n v="0"/>
    <n v="1.0000000002037268E-3"/>
  </r>
  <r>
    <x v="0"/>
    <s v="P58511017"/>
    <x v="0"/>
    <x v="17"/>
    <x v="17"/>
    <x v="17"/>
    <x v="1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9"/>
    <n v="11707.419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18"/>
    <x v="18"/>
    <x v="18"/>
    <x v="3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9"/>
    <n v="11707.419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19"/>
    <x v="19"/>
    <x v="19"/>
    <x v="4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237.237999999999"/>
    <n v="10237.237999999999"/>
    <n v="10443.907999999999"/>
    <n v="10443.907999999999"/>
    <n v="10548.348"/>
    <n v="10548.348"/>
    <n v="11707.419"/>
    <n v="11707.419"/>
    <x v="0"/>
    <x v="0"/>
    <x v="0"/>
    <x v="0"/>
    <n v="1.1098817999999999"/>
    <n v="1.1098817999999999"/>
    <s v="7764.1606"/>
    <s v="7764.1606"/>
    <n v="0"/>
    <n v="0"/>
    <n v="0"/>
    <n v="0"/>
  </r>
  <r>
    <x v="0"/>
    <s v="P58511017"/>
    <x v="0"/>
    <x v="20"/>
    <x v="20"/>
    <x v="20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237.237999999999"/>
    <n v="10259.808999999999"/>
    <n v="10443.907999999999"/>
    <n v="10445.346"/>
    <n v="10548.348"/>
    <n v="10549.8"/>
    <n v="11707.419"/>
    <n v="11709.03"/>
    <x v="0"/>
    <x v="0"/>
    <x v="0"/>
    <x v="0"/>
    <n v="1.1098817999999999"/>
    <n v="1.1098817999999999"/>
    <s v="7764.1606"/>
    <s v="7764.1606"/>
    <n v="22.570999999999913"/>
    <n v="1.4380000000001019"/>
    <n v="1.4519999999993161"/>
    <n v="1.6110000000007858"/>
  </r>
  <r>
    <x v="0"/>
    <s v="P58511017"/>
    <x v="0"/>
    <x v="21"/>
    <x v="21"/>
    <x v="21"/>
    <x v="2"/>
    <x v="0"/>
    <x v="0"/>
    <x v="2"/>
    <x v="2"/>
    <x v="1"/>
    <x v="1"/>
    <n v="1331.76"/>
    <n v="1331.76"/>
    <d v="1993-06-13T00:00:00"/>
    <d v="1993-06-13T00:00:00"/>
    <d v="2024-06-13T00:00:00"/>
    <d v="2024-06-13T00:00:00"/>
    <n v="31"/>
    <n v="31"/>
    <n v="44"/>
    <n v="44"/>
    <x v="1"/>
    <x v="1"/>
    <s v="NA"/>
    <s v="NA"/>
    <x v="0"/>
    <x v="0"/>
    <s v="NA"/>
    <s v="NA"/>
    <x v="0"/>
    <x v="0"/>
    <s v="7.16"/>
    <s v="7.16"/>
    <n v="10259.808999999999"/>
    <n v="10208.891"/>
    <n v="10445.346"/>
    <n v="10490.846"/>
    <n v="10549.8"/>
    <n v="10595.754000000001"/>
    <n v="11709.03"/>
    <n v="11760.034"/>
    <x v="0"/>
    <x v="0"/>
    <x v="0"/>
    <x v="0"/>
    <n v="1.1098817999999999"/>
    <n v="1.1098817999999999"/>
    <s v="7764.1606"/>
    <s v="7764.1606"/>
    <n v="-50.917999999999665"/>
    <n v="45.5"/>
    <n v="45.954000000001543"/>
    <n v="51.003999999998996"/>
  </r>
  <r>
    <x v="0"/>
    <s v="P58764468"/>
    <x v="0"/>
    <x v="0"/>
    <x v="0"/>
    <x v="0"/>
    <x v="0"/>
    <x v="0"/>
    <x v="0"/>
    <x v="1"/>
    <x v="1"/>
    <x v="2"/>
    <x v="2"/>
    <n v="182.4"/>
    <n v="182.4"/>
    <d v="1994-06-14T00:00:00"/>
    <d v="1994-06-14T00:00:00"/>
    <d v="2025-01-01T00:00:00"/>
    <d v="2025-01-01T00:00:00"/>
    <n v="38"/>
    <n v="38"/>
    <n v="37"/>
    <n v="37"/>
    <x v="1"/>
    <x v="1"/>
    <s v="40"/>
    <s v="40"/>
    <x v="2"/>
    <x v="2"/>
    <s v="40"/>
    <s v="40"/>
    <x v="0"/>
    <x v="0"/>
    <s v="0.8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1"/>
    <x v="1"/>
    <x v="1"/>
    <x v="1"/>
    <x v="0"/>
    <x v="0"/>
    <x v="1"/>
    <x v="1"/>
    <x v="2"/>
    <x v="2"/>
    <n v="182.4"/>
    <n v="182.4"/>
    <d v="1994-06-14T00:00:00"/>
    <d v="1994-06-14T00:00:00"/>
    <d v="2025-01-01T00:00:00"/>
    <d v="2025-01-01T00:00:00"/>
    <n v="38"/>
    <n v="38"/>
    <n v="37"/>
    <n v="37"/>
    <x v="1"/>
    <x v="1"/>
    <s v="40"/>
    <s v="40"/>
    <x v="2"/>
    <x v="2"/>
    <s v="40"/>
    <s v="40"/>
    <x v="0"/>
    <x v="0"/>
    <s v="0.8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2"/>
    <x v="2"/>
    <x v="2"/>
    <x v="2"/>
    <x v="0"/>
    <x v="0"/>
    <x v="1"/>
    <x v="1"/>
    <x v="2"/>
    <x v="2"/>
    <n v="182.4"/>
    <n v="182.4"/>
    <d v="1994-06-14T00:00:00"/>
    <d v="1994-06-14T00:00:00"/>
    <d v="2025-01-01T00:00:00"/>
    <d v="2025-01-01T00:00:00"/>
    <n v="38"/>
    <n v="38"/>
    <n v="37"/>
    <n v="37"/>
    <x v="1"/>
    <x v="1"/>
    <s v="40"/>
    <s v="40"/>
    <x v="2"/>
    <x v="2"/>
    <s v="40"/>
    <s v="40"/>
    <x v="0"/>
    <x v="0"/>
    <s v="0.8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3"/>
    <x v="3"/>
    <x v="3"/>
    <x v="2"/>
    <x v="0"/>
    <x v="0"/>
    <x v="1"/>
    <x v="1"/>
    <x v="2"/>
    <x v="2"/>
    <n v="182.4"/>
    <n v="182.4"/>
    <d v="1994-06-14T00:00:00"/>
    <d v="1994-06-14T00:00:00"/>
    <d v="2025-01-01T00:00:00"/>
    <d v="2025-01-01T00:00:00"/>
    <n v="38"/>
    <n v="38"/>
    <n v="37"/>
    <n v="37"/>
    <x v="1"/>
    <x v="1"/>
    <s v="40"/>
    <s v="40"/>
    <x v="2"/>
    <x v="2"/>
    <s v="40"/>
    <s v="40"/>
    <x v="0"/>
    <x v="0"/>
    <s v="0.8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4"/>
    <x v="4"/>
    <x v="4"/>
    <x v="2"/>
    <x v="0"/>
    <x v="0"/>
    <x v="1"/>
    <x v="1"/>
    <x v="2"/>
    <x v="2"/>
    <n v="182.4"/>
    <n v="182.4"/>
    <d v="1994-06-14T00:00:00"/>
    <d v="1994-06-14T00:00:00"/>
    <d v="2025-01-01T00:00:00"/>
    <d v="2025-01-01T00:00:00"/>
    <n v="38"/>
    <n v="38"/>
    <n v="37"/>
    <n v="37"/>
    <x v="1"/>
    <x v="1"/>
    <s v="40"/>
    <s v="40"/>
    <x v="2"/>
    <x v="2"/>
    <s v="40"/>
    <s v="40"/>
    <x v="0"/>
    <x v="0"/>
    <s v="0.8"/>
    <s v="0.8"/>
    <n v="1595.2244000000001"/>
    <n v="1595.6405999999999"/>
    <n v="1629.4084"/>
    <n v="1629.4349999999999"/>
    <n v="1645.7025000000001"/>
    <n v="1645.7293999999999"/>
    <n v="1845.7562"/>
    <n v="1845.7864"/>
    <x v="0"/>
    <x v="0"/>
    <x v="0"/>
    <x v="0"/>
    <n v="1.1215613"/>
    <n v="1.1215613"/>
    <s v="1030.5599"/>
    <s v="1030.5599"/>
    <n v="0.41619999999988977"/>
    <n v="2.659999999991669E-2"/>
    <n v="2.6899999999841384E-2"/>
    <n v="3.0199999999922511E-2"/>
  </r>
  <r>
    <x v="0"/>
    <s v="P58764468"/>
    <x v="0"/>
    <x v="5"/>
    <x v="5"/>
    <x v="5"/>
    <x v="2"/>
    <x v="0"/>
    <x v="0"/>
    <x v="1"/>
    <x v="1"/>
    <x v="2"/>
    <x v="2"/>
    <n v="182.4"/>
    <n v="182.4"/>
    <d v="1994-06-14T00:00:00"/>
    <d v="1994-06-14T00:00:00"/>
    <d v="2025-01-01T00:00:00"/>
    <d v="2025-01-01T00:00:00"/>
    <n v="38"/>
    <n v="38"/>
    <n v="37"/>
    <n v="37"/>
    <x v="1"/>
    <x v="1"/>
    <s v="40"/>
    <s v="40"/>
    <x v="2"/>
    <x v="2"/>
    <s v="40"/>
    <s v="40"/>
    <x v="0"/>
    <x v="0"/>
    <s v="0.8"/>
    <s v="0.8"/>
    <n v="1595.6405999999999"/>
    <n v="1476.5744999999999"/>
    <n v="1629.4349999999999"/>
    <n v="1507.8444"/>
    <n v="1645.7293999999999"/>
    <n v="1522.9227000000001"/>
    <n v="1845.7864"/>
    <n v="1708.0513000000001"/>
    <x v="0"/>
    <x v="0"/>
    <x v="0"/>
    <x v="0"/>
    <n v="1.1215613"/>
    <n v="1.1215613"/>
    <s v="1030.5599"/>
    <s v="1030.5599"/>
    <n v="-119.06610000000001"/>
    <n v="-121.59059999999999"/>
    <n v="-122.80669999999986"/>
    <n v="-137.73509999999987"/>
  </r>
  <r>
    <x v="0"/>
    <s v="P58764468"/>
    <x v="0"/>
    <x v="6"/>
    <x v="6"/>
    <x v="6"/>
    <x v="2"/>
    <x v="0"/>
    <x v="0"/>
    <x v="1"/>
    <x v="1"/>
    <x v="2"/>
    <x v="2"/>
    <n v="182.4"/>
    <n v="182.4"/>
    <d v="1994-06-14T00:00:00"/>
    <d v="1994-06-14T00:00:00"/>
    <d v="2025-01-01T00:00:00"/>
    <d v="2025-01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76.5744999999999"/>
    <n v="1483.9390000000001"/>
    <n v="1507.8444"/>
    <n v="1515.1327000000001"/>
    <n v="1522.9227000000001"/>
    <n v="1530.2840000000001"/>
    <n v="1708.0513000000001"/>
    <n v="1716.3073999999999"/>
    <x v="0"/>
    <x v="0"/>
    <x v="0"/>
    <x v="0"/>
    <n v="1.1215613"/>
    <n v="1.1215613"/>
    <s v="1030.5599"/>
    <s v="1030.5599"/>
    <n v="7.3645000000001346"/>
    <n v="7.288300000000163"/>
    <n v="7.3613000000000284"/>
    <n v="8.256099999999833"/>
  </r>
  <r>
    <x v="0"/>
    <s v="P58764468"/>
    <x v="0"/>
    <x v="7"/>
    <x v="7"/>
    <x v="7"/>
    <x v="1"/>
    <x v="0"/>
    <x v="2"/>
    <x v="1"/>
    <x v="1"/>
    <x v="2"/>
    <x v="2"/>
    <n v="182.4"/>
    <n v="182.4"/>
    <d v="1994-06-14T00:00:00"/>
    <d v="1994-06-14T00:00:00"/>
    <d v="2025-01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83.9390000000001"/>
    <n v="1483.9390000000001"/>
    <n v="1515.1327000000001"/>
    <n v="1515.1327000000001"/>
    <n v="1530.2840000000001"/>
    <n v="1530.2840000000001"/>
    <n v="1716.3073999999999"/>
    <n v="1716.3073999999999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8"/>
    <x v="8"/>
    <x v="8"/>
    <x v="2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83.9390000000001"/>
    <n v="1483.9390000000001"/>
    <n v="1515.1327000000001"/>
    <n v="1515.1327000000001"/>
    <n v="1530.2840000000001"/>
    <n v="1530.2840000000001"/>
    <n v="1716.3073999999999"/>
    <n v="1716.3073999999999"/>
    <x v="0"/>
    <x v="0"/>
    <x v="0"/>
    <x v="0"/>
    <n v="1.1215613"/>
    <n v="1.1215613"/>
    <s v="1030.5599"/>
    <s v="1030.5599"/>
    <n v="0"/>
    <n v="0"/>
    <n v="0"/>
    <n v="0"/>
  </r>
  <r>
    <x v="0"/>
    <s v="P58764468"/>
    <x v="0"/>
    <x v="9"/>
    <x v="9"/>
    <x v="9"/>
    <x v="2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83.9390000000001"/>
    <n v="1484.7375"/>
    <n v="1515.1327000000001"/>
    <n v="1515.931"/>
    <n v="1530.2840000000001"/>
    <n v="1531.0903000000001"/>
    <n v="1716.3073999999999"/>
    <n v="1717.2117000000001"/>
    <x v="0"/>
    <x v="0"/>
    <x v="0"/>
    <x v="0"/>
    <n v="1.1215613"/>
    <n v="1.1215613"/>
    <s v="1030.5599"/>
    <s v="1030.5599"/>
    <n v="0.79849999999987631"/>
    <n v="0.79829999999992651"/>
    <n v="0.80629999999996471"/>
    <n v="0.90430000000014843"/>
  </r>
  <r>
    <x v="0"/>
    <s v="P58764468"/>
    <x v="0"/>
    <x v="10"/>
    <x v="10"/>
    <x v="10"/>
    <x v="2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84.7375"/>
    <n v="1475.0868"/>
    <n v="1515.931"/>
    <n v="1506.0775000000001"/>
    <n v="1531.0903000000001"/>
    <n v="1521.1383000000001"/>
    <n v="1717.2117000000001"/>
    <n v="1706.0498"/>
    <x v="0"/>
    <x v="0"/>
    <x v="0"/>
    <x v="0"/>
    <n v="1.1215613"/>
    <n v="1.1215613"/>
    <s v="1030.5599"/>
    <s v="1030.5599"/>
    <n v="-9.6506999999999152"/>
    <n v="-9.85349999999994"/>
    <n v="-9.9519999999999982"/>
    <n v="-11.16190000000006"/>
  </r>
  <r>
    <x v="0"/>
    <s v="P58764468"/>
    <x v="0"/>
    <x v="11"/>
    <x v="11"/>
    <x v="11"/>
    <x v="2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75.0868"/>
    <n v="1467.4845"/>
    <n v="1506.0775000000001"/>
    <n v="1498.3155999999999"/>
    <n v="1521.1383000000001"/>
    <n v="1513.2987000000001"/>
    <n v="1706.0498"/>
    <n v="1697.2573"/>
    <x v="0"/>
    <x v="0"/>
    <x v="0"/>
    <x v="0"/>
    <n v="1.1215613"/>
    <n v="1.1215613"/>
    <s v="1030.5599"/>
    <s v="1030.5599"/>
    <n v="-7.6023000000000138"/>
    <n v="-7.7619000000001961"/>
    <n v="-7.8396000000000186"/>
    <n v="-8.7925000000000182"/>
  </r>
  <r>
    <x v="0"/>
    <s v="P58764468"/>
    <x v="0"/>
    <x v="12"/>
    <x v="12"/>
    <x v="12"/>
    <x v="2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67.4845"/>
    <n v="1474.8036999999999"/>
    <n v="1498.3155999999999"/>
    <n v="1505.3970999999999"/>
    <n v="1513.2987000000001"/>
    <n v="1520.451"/>
    <n v="1697.2573"/>
    <n v="1705.279"/>
    <x v="0"/>
    <x v="0"/>
    <x v="0"/>
    <x v="0"/>
    <n v="1.1215613"/>
    <n v="1.1215613"/>
    <s v="1030.5599"/>
    <s v="1030.5599"/>
    <n v="7.3191999999999098"/>
    <n v="7.0815000000000055"/>
    <n v="7.1522999999999683"/>
    <n v="8.0217000000000098"/>
  </r>
  <r>
    <x v="0"/>
    <s v="P58764468"/>
    <x v="0"/>
    <x v="13"/>
    <x v="13"/>
    <x v="13"/>
    <x v="2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0.5599"/>
    <s v="1032.3839"/>
    <n v="0"/>
    <n v="0"/>
    <n v="0"/>
    <n v="0"/>
  </r>
  <r>
    <x v="0"/>
    <s v="P58764468"/>
    <x v="0"/>
    <x v="14"/>
    <x v="14"/>
    <x v="14"/>
    <x v="2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5"/>
    <x v="15"/>
    <x v="15"/>
    <x v="2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6"/>
    <x v="16"/>
    <x v="16"/>
    <x v="2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7"/>
    <x v="17"/>
    <x v="17"/>
    <x v="1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8"/>
    <x v="18"/>
    <x v="18"/>
    <x v="3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19"/>
    <x v="19"/>
    <x v="19"/>
    <x v="4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x v="0"/>
    <s v="P58764468"/>
    <x v="0"/>
    <x v="20"/>
    <x v="20"/>
    <x v="20"/>
    <x v="2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74.8036999999999"/>
    <n v="1478.8498999999999"/>
    <n v="1505.3970999999999"/>
    <n v="1506.3987999999999"/>
    <n v="1520.451"/>
    <n v="1521.4628"/>
    <n v="1705.279"/>
    <n v="1706.4137000000001"/>
    <x v="0"/>
    <x v="0"/>
    <x v="0"/>
    <x v="0"/>
    <n v="1.1215613"/>
    <n v="1.1215613"/>
    <s v="1032.3839"/>
    <s v="1032.3839"/>
    <n v="4.0461999999999989"/>
    <n v="1.001700000000028"/>
    <n v="1.0117999999999938"/>
    <n v="1.1347000000000662"/>
  </r>
  <r>
    <x v="0"/>
    <s v="P58764468"/>
    <x v="0"/>
    <x v="21"/>
    <x v="21"/>
    <x v="21"/>
    <x v="2"/>
    <x v="2"/>
    <x v="2"/>
    <x v="1"/>
    <x v="1"/>
    <x v="2"/>
    <x v="2"/>
    <n v="182.4"/>
    <n v="182.4"/>
    <d v="1994-06-14T00:00:00"/>
    <d v="1994-06-14T00:00:00"/>
    <d v="2025-02-01T00:00:00"/>
    <d v="2025-02-01T00:00:00"/>
    <n v="38"/>
    <n v="38"/>
    <n v="37"/>
    <n v="37"/>
    <x v="1"/>
    <x v="1"/>
    <s v="40"/>
    <s v="40"/>
    <x v="2"/>
    <x v="2"/>
    <s v="40"/>
    <s v="40"/>
    <x v="0"/>
    <x v="0"/>
    <s v="0.8"/>
    <s v="0.8"/>
    <n v="1478.8498999999999"/>
    <n v="1471.5106000000001"/>
    <n v="1506.3987999999999"/>
    <n v="1512.9606000000001"/>
    <n v="1521.4628"/>
    <n v="1528.0900999999999"/>
    <n v="1706.4137000000001"/>
    <n v="1713.8467000000001"/>
    <x v="0"/>
    <x v="0"/>
    <x v="0"/>
    <x v="0"/>
    <n v="1.1215613"/>
    <n v="1.1215613"/>
    <s v="1032.3839"/>
    <s v="1032.3839"/>
    <n v="-7.3392999999998665"/>
    <n v="6.5618000000001757"/>
    <n v="6.6272999999998774"/>
    <n v="7.4329999999999927"/>
  </r>
  <r>
    <x v="0"/>
    <s v="P59383270"/>
    <x v="0"/>
    <x v="0"/>
    <x v="0"/>
    <x v="0"/>
    <x v="0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1"/>
    <x v="1"/>
    <x v="1"/>
    <x v="1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2"/>
    <x v="2"/>
    <x v="2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3"/>
    <x v="3"/>
    <x v="3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4"/>
    <x v="4"/>
    <x v="4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800.77"/>
    <n v="6802.5450000000001"/>
    <n v="6937.5454"/>
    <n v="6937.6587"/>
    <n v="7006.9210000000003"/>
    <n v="7007.0349999999999"/>
    <n v="7747.085"/>
    <n v="7747.085"/>
    <x v="0"/>
    <x v="0"/>
    <x v="0"/>
    <x v="0"/>
    <n v="1.0973379999999999"/>
    <n v="1.0973379999999999"/>
    <s v="7747.085"/>
    <s v="7747.085"/>
    <n v="1.7749999999996362"/>
    <n v="0.11329999999998108"/>
    <n v="0.11399999999957799"/>
    <n v="0"/>
  </r>
  <r>
    <x v="0"/>
    <s v="P59383270"/>
    <x v="0"/>
    <x v="5"/>
    <x v="5"/>
    <x v="5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802.5450000000001"/>
    <n v="6293.6606000000002"/>
    <n v="6937.6587"/>
    <n v="6418.6670000000004"/>
    <n v="7007.0349999999999"/>
    <n v="6482.8535000000002"/>
    <n v="7747.085"/>
    <n v="7747.085"/>
    <x v="0"/>
    <x v="0"/>
    <x v="0"/>
    <x v="0"/>
    <n v="1.0973379999999999"/>
    <n v="1.0973379999999999"/>
    <s v="7747.085"/>
    <s v="7747.085"/>
    <n v="-508.88439999999991"/>
    <n v="-518.99169999999958"/>
    <n v="-524.18149999999969"/>
    <n v="0"/>
  </r>
  <r>
    <x v="0"/>
    <s v="P59383270"/>
    <x v="0"/>
    <x v="6"/>
    <x v="6"/>
    <x v="6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293.6606000000002"/>
    <n v="6325.0502999999999"/>
    <n v="6418.6670000000004"/>
    <n v="6449.692"/>
    <n v="6482.8535000000002"/>
    <n v="6514.1890000000003"/>
    <n v="7747.085"/>
    <n v="7747.085"/>
    <x v="0"/>
    <x v="0"/>
    <x v="0"/>
    <x v="0"/>
    <n v="1.0973379999999999"/>
    <n v="1.0973379999999999"/>
    <s v="7747.085"/>
    <s v="7747.085"/>
    <n v="31.389699999999721"/>
    <n v="31.024999999999636"/>
    <n v="31.335500000000138"/>
    <n v="0"/>
  </r>
  <r>
    <x v="0"/>
    <s v="P59383270"/>
    <x v="0"/>
    <x v="7"/>
    <x v="7"/>
    <x v="7"/>
    <x v="1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8"/>
    <x v="8"/>
    <x v="8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9"/>
    <x v="9"/>
    <x v="9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x v="0"/>
    <s v="P59383270"/>
    <x v="0"/>
    <x v="10"/>
    <x v="10"/>
    <x v="10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325.0502999999999"/>
    <n v="6283.9375"/>
    <n v="6449.692"/>
    <n v="6407.7690000000002"/>
    <n v="6514.1890000000003"/>
    <n v="6471.8467000000001"/>
    <n v="7747.085"/>
    <n v="7747.085"/>
    <x v="0"/>
    <x v="0"/>
    <x v="0"/>
    <x v="0"/>
    <n v="1.0973379999999999"/>
    <n v="1.0973379999999999"/>
    <s v="7747.085"/>
    <s v="7747.085"/>
    <n v="-41.112799999999879"/>
    <n v="-41.922999999999774"/>
    <n v="-42.34230000000025"/>
    <n v="0"/>
  </r>
  <r>
    <x v="0"/>
    <s v="P59383270"/>
    <x v="0"/>
    <x v="11"/>
    <x v="11"/>
    <x v="11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283.9375"/>
    <n v="6180.7353999999996"/>
    <n v="6407.7690000000002"/>
    <n v="6302.5326999999997"/>
    <n v="6471.8467000000001"/>
    <n v="6365.558"/>
    <n v="7747.085"/>
    <n v="7747.085"/>
    <x v="0"/>
    <x v="0"/>
    <x v="0"/>
    <x v="0"/>
    <n v="1.0973379999999999"/>
    <n v="1.0973379999999999"/>
    <s v="7747.085"/>
    <s v="7747.085"/>
    <n v="-103.20210000000043"/>
    <n v="-105.23630000000048"/>
    <n v="-106.28870000000006"/>
    <n v="0"/>
  </r>
  <r>
    <x v="0"/>
    <s v="P59383270"/>
    <x v="0"/>
    <x v="12"/>
    <x v="12"/>
    <x v="12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180.7353999999996"/>
    <n v="6211.5619999999999"/>
    <n v="6302.5326999999997"/>
    <n v="6332.3209999999999"/>
    <n v="6365.558"/>
    <n v="6395.6440000000002"/>
    <n v="7747.085"/>
    <n v="7747.085"/>
    <x v="0"/>
    <x v="0"/>
    <x v="0"/>
    <x v="0"/>
    <n v="1.0973379999999999"/>
    <n v="1.0973379999999999"/>
    <s v="7747.085"/>
    <s v="7747.085"/>
    <n v="30.826600000000326"/>
    <n v="29.788300000000163"/>
    <n v="30.08600000000024"/>
    <n v="0"/>
  </r>
  <r>
    <x v="0"/>
    <s v="P59383270"/>
    <x v="0"/>
    <x v="13"/>
    <x v="13"/>
    <x v="13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47.085"/>
    <n v="7759.5"/>
    <x v="0"/>
    <x v="0"/>
    <x v="0"/>
    <x v="0"/>
    <n v="1.0973379999999999"/>
    <n v="1.0973379999999999"/>
    <s v="7747.085"/>
    <s v="7759.5"/>
    <n v="0"/>
    <n v="0"/>
    <n v="0"/>
    <n v="12.414999999999964"/>
  </r>
  <r>
    <x v="0"/>
    <s v="P59383270"/>
    <x v="0"/>
    <x v="14"/>
    <x v="14"/>
    <x v="14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5"/>
    <x v="15"/>
    <x v="15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6"/>
    <x v="16"/>
    <x v="16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7"/>
    <x v="17"/>
    <x v="17"/>
    <x v="1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8"/>
    <x v="18"/>
    <x v="18"/>
    <x v="3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19"/>
    <x v="19"/>
    <x v="19"/>
    <x v="4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x v="0"/>
    <s v="P59383270"/>
    <x v="0"/>
    <x v="20"/>
    <x v="20"/>
    <x v="20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211.5619999999999"/>
    <n v="6225.2569999999996"/>
    <n v="6332.3209999999999"/>
    <n v="6333.1923999999999"/>
    <n v="6395.6440000000002"/>
    <n v="6396.5244000000002"/>
    <n v="7759.5"/>
    <n v="7759.5"/>
    <x v="0"/>
    <x v="0"/>
    <x v="0"/>
    <x v="0"/>
    <n v="1.0973379999999999"/>
    <n v="1.0973379999999999"/>
    <s v="7759.5"/>
    <s v="7759.5"/>
    <n v="13.694999999999709"/>
    <n v="0.87139999999999418"/>
    <n v="0.88040000000000873"/>
    <n v="0"/>
  </r>
  <r>
    <x v="0"/>
    <s v="P59383270"/>
    <x v="0"/>
    <x v="21"/>
    <x v="21"/>
    <x v="21"/>
    <x v="2"/>
    <x v="0"/>
    <x v="0"/>
    <x v="2"/>
    <x v="2"/>
    <x v="1"/>
    <x v="1"/>
    <n v="1241.52"/>
    <n v="1241.52"/>
    <d v="1990-06-06T00:00:00"/>
    <d v="1990-06-06T00:00:00"/>
    <d v="2018-06-06T00:00:00"/>
    <d v="2018-06-06T00:00:00"/>
    <n v="28"/>
    <n v="28"/>
    <n v="47"/>
    <n v="47"/>
    <x v="1"/>
    <x v="1"/>
    <s v="NA"/>
    <s v="NA"/>
    <x v="0"/>
    <x v="0"/>
    <s v="NA"/>
    <s v="NA"/>
    <x v="0"/>
    <x v="0"/>
    <s v="7.39"/>
    <s v="7.39"/>
    <n v="6225.2569999999996"/>
    <n v="6194.3620000000001"/>
    <n v="6333.1923999999999"/>
    <n v="6360.7793000000001"/>
    <n v="6396.5244000000002"/>
    <n v="6424.3869999999997"/>
    <n v="7759.5"/>
    <n v="7759.5"/>
    <x v="0"/>
    <x v="0"/>
    <x v="0"/>
    <x v="0"/>
    <n v="1.0973379999999999"/>
    <n v="1.0973379999999999"/>
    <s v="7759.5"/>
    <s v="7759.5"/>
    <n v="-30.894999999999527"/>
    <n v="27.586900000000242"/>
    <n v="27.862599999999475"/>
    <n v="0"/>
  </r>
  <r>
    <x v="0"/>
    <s v="P59709609"/>
    <x v="0"/>
    <x v="0"/>
    <x v="0"/>
    <x v="0"/>
    <x v="0"/>
    <x v="0"/>
    <x v="0"/>
    <x v="1"/>
    <x v="1"/>
    <x v="2"/>
    <x v="2"/>
    <n v="67.8"/>
    <n v="67.8"/>
    <d v="1994-03-23T00:00:00"/>
    <d v="1994-03-23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712.35360000000003"/>
    <n v="712.35360000000003"/>
    <n v="727.51800000000003"/>
    <n v="727.51800000000003"/>
    <n v="734.79319999999996"/>
    <n v="734.79319999999996"/>
    <n v="833.60979999999995"/>
    <n v="833.60979999999995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1"/>
    <x v="1"/>
    <x v="1"/>
    <x v="1"/>
    <x v="0"/>
    <x v="0"/>
    <x v="1"/>
    <x v="1"/>
    <x v="2"/>
    <x v="2"/>
    <n v="67.8"/>
    <n v="67.8"/>
    <d v="1994-03-23T00:00:00"/>
    <d v="1994-03-23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712.35360000000003"/>
    <n v="712.35360000000003"/>
    <n v="727.51800000000003"/>
    <n v="727.51800000000003"/>
    <n v="734.79319999999996"/>
    <n v="734.79319999999996"/>
    <n v="833.60979999999995"/>
    <n v="833.60979999999995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2"/>
    <x v="2"/>
    <x v="2"/>
    <x v="2"/>
    <x v="0"/>
    <x v="0"/>
    <x v="1"/>
    <x v="1"/>
    <x v="2"/>
    <x v="2"/>
    <n v="67.8"/>
    <n v="67.8"/>
    <d v="1994-03-23T00:00:00"/>
    <d v="1994-03-23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712.35360000000003"/>
    <n v="712.35360000000003"/>
    <n v="727.51800000000003"/>
    <n v="727.51800000000003"/>
    <n v="734.79319999999996"/>
    <n v="734.79314999999997"/>
    <n v="833.60979999999995"/>
    <n v="833.60979999999995"/>
    <x v="0"/>
    <x v="0"/>
    <x v="0"/>
    <x v="0"/>
    <n v="1.1344822999999999"/>
    <n v="1.1344822999999999"/>
    <s v="387.13803"/>
    <s v="387.13803"/>
    <n v="0"/>
    <n v="0"/>
    <n v="-4.9999999987448973E-5"/>
    <n v="0"/>
  </r>
  <r>
    <x v="0"/>
    <s v="P59709609"/>
    <x v="0"/>
    <x v="3"/>
    <x v="3"/>
    <x v="3"/>
    <x v="2"/>
    <x v="0"/>
    <x v="0"/>
    <x v="1"/>
    <x v="1"/>
    <x v="2"/>
    <x v="2"/>
    <n v="67.8"/>
    <n v="67.8"/>
    <d v="1994-03-23T00:00:00"/>
    <d v="1994-03-23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712.35360000000003"/>
    <n v="712.35360000000003"/>
    <n v="727.51800000000003"/>
    <n v="727.51800000000003"/>
    <n v="734.79314999999997"/>
    <n v="734.79314999999997"/>
    <n v="833.60979999999995"/>
    <n v="833.60979999999995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4"/>
    <x v="4"/>
    <x v="4"/>
    <x v="2"/>
    <x v="0"/>
    <x v="0"/>
    <x v="1"/>
    <x v="1"/>
    <x v="2"/>
    <x v="2"/>
    <n v="67.8"/>
    <n v="67.8"/>
    <d v="1994-03-23T00:00:00"/>
    <d v="1994-03-23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712.35360000000003"/>
    <n v="712.5394"/>
    <n v="727.51800000000003"/>
    <n v="727.5299"/>
    <n v="734.79314999999997"/>
    <n v="734.80520000000001"/>
    <n v="833.60979999999995"/>
    <n v="833.62339999999995"/>
    <x v="0"/>
    <x v="0"/>
    <x v="0"/>
    <x v="0"/>
    <n v="1.1344822999999999"/>
    <n v="1.1344822999999999"/>
    <s v="387.13803"/>
    <s v="387.13803"/>
    <n v="0.18579999999997199"/>
    <n v="1.1899999999968713E-2"/>
    <n v="1.2050000000044747E-2"/>
    <n v="1.3599999999996726E-2"/>
  </r>
  <r>
    <x v="0"/>
    <s v="P59709609"/>
    <x v="0"/>
    <x v="5"/>
    <x v="5"/>
    <x v="5"/>
    <x v="2"/>
    <x v="0"/>
    <x v="0"/>
    <x v="1"/>
    <x v="1"/>
    <x v="2"/>
    <x v="2"/>
    <n v="67.8"/>
    <n v="67.8"/>
    <d v="1994-03-23T00:00:00"/>
    <d v="1994-03-23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712.5394"/>
    <n v="659.34313999999995"/>
    <n v="727.5299"/>
    <n v="673.21343999999999"/>
    <n v="734.80520000000001"/>
    <n v="679.94556"/>
    <n v="833.62339999999995"/>
    <n v="771.38616999999999"/>
    <x v="0"/>
    <x v="0"/>
    <x v="0"/>
    <x v="0"/>
    <n v="1.1344822999999999"/>
    <n v="1.1344822999999999"/>
    <s v="387.13803"/>
    <s v="387.13803"/>
    <n v="-53.196260000000052"/>
    <n v="-54.316460000000006"/>
    <n v="-54.859640000000013"/>
    <n v="-62.237229999999954"/>
  </r>
  <r>
    <x v="0"/>
    <s v="P59709609"/>
    <x v="0"/>
    <x v="6"/>
    <x v="6"/>
    <x v="6"/>
    <x v="2"/>
    <x v="0"/>
    <x v="0"/>
    <x v="1"/>
    <x v="1"/>
    <x v="2"/>
    <x v="2"/>
    <n v="67.8"/>
    <n v="67.8"/>
    <d v="1994-03-23T00:00:00"/>
    <d v="1994-03-23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59.34313999999995"/>
    <n v="662.63165000000004"/>
    <n v="673.21343999999999"/>
    <n v="676.46747000000005"/>
    <n v="679.94556"/>
    <n v="683.23209999999995"/>
    <n v="771.38616999999999"/>
    <n v="775.11474999999996"/>
    <x v="0"/>
    <x v="0"/>
    <x v="0"/>
    <x v="0"/>
    <n v="1.1344822999999999"/>
    <n v="1.1344822999999999"/>
    <s v="387.13803"/>
    <s v="387.13803"/>
    <n v="3.2885100000000875"/>
    <n v="3.254030000000057"/>
    <n v="3.2865399999999454"/>
    <n v="3.7285799999999654"/>
  </r>
  <r>
    <x v="0"/>
    <s v="P59709609"/>
    <x v="0"/>
    <x v="7"/>
    <x v="7"/>
    <x v="7"/>
    <x v="1"/>
    <x v="0"/>
    <x v="2"/>
    <x v="1"/>
    <x v="1"/>
    <x v="2"/>
    <x v="2"/>
    <n v="67.8"/>
    <n v="67.8"/>
    <d v="1994-03-23T00:00:00"/>
    <d v="1994-03-23T00:00:00"/>
    <d v="2025-01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62.63165000000004"/>
    <n v="662.63165000000004"/>
    <n v="676.46747000000005"/>
    <n v="676.46747000000005"/>
    <n v="683.23209999999995"/>
    <n v="683.23209999999995"/>
    <n v="775.11474999999996"/>
    <n v="775.11474999999996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8"/>
    <x v="8"/>
    <x v="8"/>
    <x v="2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62.63165000000004"/>
    <n v="662.63165000000004"/>
    <n v="676.46747000000005"/>
    <n v="676.46747000000005"/>
    <n v="683.23209999999995"/>
    <n v="683.23209999999995"/>
    <n v="775.11474999999996"/>
    <n v="775.11474999999996"/>
    <x v="0"/>
    <x v="0"/>
    <x v="0"/>
    <x v="0"/>
    <n v="1.1344822999999999"/>
    <n v="1.1344822999999999"/>
    <s v="387.13803"/>
    <s v="387.13803"/>
    <n v="0"/>
    <n v="0"/>
    <n v="0"/>
    <n v="0"/>
  </r>
  <r>
    <x v="0"/>
    <s v="P59709609"/>
    <x v="0"/>
    <x v="9"/>
    <x v="9"/>
    <x v="9"/>
    <x v="2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62.63165000000004"/>
    <n v="662.91425000000004"/>
    <n v="676.46747000000005"/>
    <n v="676.75"/>
    <n v="683.23209999999995"/>
    <n v="683.51750000000004"/>
    <n v="775.11474999999996"/>
    <n v="775.43849999999998"/>
    <x v="0"/>
    <x v="0"/>
    <x v="0"/>
    <x v="0"/>
    <n v="1.1344822999999999"/>
    <n v="1.1344822999999999"/>
    <s v="387.13803"/>
    <s v="387.13803"/>
    <n v="0.28260000000000218"/>
    <n v="0.28252999999995154"/>
    <n v="0.28540000000009513"/>
    <n v="0.32375000000001819"/>
  </r>
  <r>
    <x v="0"/>
    <s v="P59709609"/>
    <x v="0"/>
    <x v="10"/>
    <x v="10"/>
    <x v="10"/>
    <x v="2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62.91425000000004"/>
    <n v="658.60530000000006"/>
    <n v="676.75"/>
    <n v="672.35113999999999"/>
    <n v="683.51750000000004"/>
    <n v="679.07465000000002"/>
    <n v="775.43849999999998"/>
    <n v="770.39813000000004"/>
    <x v="0"/>
    <x v="0"/>
    <x v="0"/>
    <x v="0"/>
    <n v="1.1344822999999999"/>
    <n v="1.1344822999999999"/>
    <s v="387.13803"/>
    <s v="387.13803"/>
    <n v="-4.3089499999999816"/>
    <n v="-4.3988600000000133"/>
    <n v="-4.4428500000000213"/>
    <n v="-5.040369999999939"/>
  </r>
  <r>
    <x v="0"/>
    <s v="P59709609"/>
    <x v="0"/>
    <x v="11"/>
    <x v="11"/>
    <x v="11"/>
    <x v="2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58.60530000000006"/>
    <n v="656.601"/>
    <n v="672.35113999999999"/>
    <n v="670.30499999999995"/>
    <n v="679.07465000000002"/>
    <n v="677.00806"/>
    <n v="770.39813000000004"/>
    <n v="768.05359999999996"/>
    <x v="0"/>
    <x v="0"/>
    <x v="0"/>
    <x v="0"/>
    <n v="1.1344822999999999"/>
    <n v="1.1344822999999999"/>
    <s v="387.13803"/>
    <s v="387.13803"/>
    <n v="-2.0043000000000575"/>
    <n v="-2.0461400000000367"/>
    <n v="-2.0665900000000192"/>
    <n v="-2.3445300000000771"/>
  </r>
  <r>
    <x v="0"/>
    <s v="P59709609"/>
    <x v="0"/>
    <x v="12"/>
    <x v="12"/>
    <x v="12"/>
    <x v="2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56.601"/>
    <n v="659.87585000000001"/>
    <n v="670.30499999999995"/>
    <n v="673.47310000000004"/>
    <n v="677.00806"/>
    <n v="680.20780000000002"/>
    <n v="768.05359999999996"/>
    <n v="771.68370000000004"/>
    <x v="0"/>
    <x v="0"/>
    <x v="0"/>
    <x v="0"/>
    <n v="1.1344822999999999"/>
    <n v="1.1344822999999999"/>
    <s v="387.13803"/>
    <s v="387.13803"/>
    <n v="3.2748500000000149"/>
    <n v="3.168100000000095"/>
    <n v="3.1997400000000198"/>
    <n v="3.630100000000084"/>
  </r>
  <r>
    <x v="0"/>
    <s v="P59709609"/>
    <x v="0"/>
    <x v="13"/>
    <x v="13"/>
    <x v="13"/>
    <x v="2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13803"/>
    <s v="387.816"/>
    <n v="0"/>
    <n v="0"/>
    <n v="0"/>
    <n v="0"/>
  </r>
  <r>
    <x v="0"/>
    <s v="P59709609"/>
    <x v="0"/>
    <x v="14"/>
    <x v="14"/>
    <x v="14"/>
    <x v="2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15"/>
    <x v="15"/>
    <x v="15"/>
    <x v="2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16"/>
    <x v="16"/>
    <x v="16"/>
    <x v="2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70000000004"/>
    <n v="771.68364999999994"/>
    <x v="0"/>
    <x v="0"/>
    <x v="0"/>
    <x v="0"/>
    <n v="1.1344822999999999"/>
    <n v="1.1344822999999999"/>
    <s v="387.816"/>
    <s v="387.816"/>
    <n v="0"/>
    <n v="0"/>
    <n v="0"/>
    <n v="-5.0000000101135811E-5"/>
  </r>
  <r>
    <x v="0"/>
    <s v="P59709609"/>
    <x v="0"/>
    <x v="17"/>
    <x v="17"/>
    <x v="17"/>
    <x v="1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64999999994"/>
    <n v="771.6836499999999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18"/>
    <x v="18"/>
    <x v="18"/>
    <x v="3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64999999994"/>
    <n v="771.6836499999999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19"/>
    <x v="19"/>
    <x v="19"/>
    <x v="4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59.87585000000001"/>
    <n v="659.87585000000001"/>
    <n v="673.47310000000004"/>
    <n v="673.47310000000004"/>
    <n v="680.20780000000002"/>
    <n v="680.20780000000002"/>
    <n v="771.68364999999994"/>
    <n v="771.68364999999994"/>
    <x v="0"/>
    <x v="0"/>
    <x v="0"/>
    <x v="0"/>
    <n v="1.1344822999999999"/>
    <n v="1.1344822999999999"/>
    <s v="387.816"/>
    <s v="387.816"/>
    <n v="0"/>
    <n v="0"/>
    <n v="0"/>
    <n v="0"/>
  </r>
  <r>
    <x v="0"/>
    <s v="P59709609"/>
    <x v="0"/>
    <x v="20"/>
    <x v="20"/>
    <x v="20"/>
    <x v="2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59.87585000000001"/>
    <n v="661.61189999999999"/>
    <n v="673.47310000000004"/>
    <n v="673.84690000000001"/>
    <n v="680.20780000000002"/>
    <n v="680.58540000000005"/>
    <n v="771.68364999999994"/>
    <n v="772.11206000000004"/>
    <x v="0"/>
    <x v="0"/>
    <x v="0"/>
    <x v="0"/>
    <n v="1.1344822999999999"/>
    <n v="1.1344822999999999"/>
    <s v="387.816"/>
    <s v="387.816"/>
    <n v="1.7360499999999774"/>
    <n v="0.37379999999996016"/>
    <n v="0.37760000000002947"/>
    <n v="0.42841000000009899"/>
  </r>
  <r>
    <x v="0"/>
    <s v="P59709609"/>
    <x v="0"/>
    <x v="21"/>
    <x v="21"/>
    <x v="21"/>
    <x v="2"/>
    <x v="2"/>
    <x v="2"/>
    <x v="1"/>
    <x v="1"/>
    <x v="2"/>
    <x v="2"/>
    <n v="67.8"/>
    <n v="67.8"/>
    <d v="1994-03-23T00:00:00"/>
    <d v="1994-03-23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3.39"/>
    <s v="3.39"/>
    <n v="661.61189999999999"/>
    <n v="658.32839999999999"/>
    <n v="673.84690000000001"/>
    <n v="676.78216999999995"/>
    <n v="680.58540000000005"/>
    <n v="683.55"/>
    <n v="772.11206000000004"/>
    <n v="775.47529999999995"/>
    <x v="0"/>
    <x v="0"/>
    <x v="0"/>
    <x v="0"/>
    <n v="1.1344822999999999"/>
    <n v="1.1344822999999999"/>
    <s v="387.816"/>
    <s v="387.816"/>
    <n v="-3.2835000000000036"/>
    <n v="2.9352699999999459"/>
    <n v="2.9645999999999049"/>
    <n v="3.3632399999999052"/>
  </r>
  <r>
    <x v="0"/>
    <s v="P60150238"/>
    <x v="0"/>
    <x v="0"/>
    <x v="0"/>
    <x v="0"/>
    <x v="0"/>
    <x v="0"/>
    <x v="0"/>
    <x v="2"/>
    <x v="2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1"/>
    <x v="1"/>
    <x v="1"/>
    <x v="1"/>
    <x v="0"/>
    <x v="0"/>
    <x v="2"/>
    <x v="2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2"/>
    <x v="2"/>
    <x v="2"/>
    <x v="2"/>
    <x v="0"/>
    <x v="0"/>
    <x v="2"/>
    <x v="2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3"/>
    <x v="3"/>
    <x v="3"/>
    <x v="2"/>
    <x v="0"/>
    <x v="0"/>
    <x v="2"/>
    <x v="2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4"/>
    <x v="4"/>
    <x v="4"/>
    <x v="2"/>
    <x v="0"/>
    <x v="0"/>
    <x v="2"/>
    <x v="2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726.3603999999996"/>
    <n v="4727.5937999999996"/>
    <n v="4822.3804"/>
    <n v="4822.4589999999998"/>
    <n v="4870.6040000000003"/>
    <n v="4870.6836000000003"/>
    <n v="5722.3477000000003"/>
    <n v="5722.4409999999998"/>
    <x v="0"/>
    <x v="0"/>
    <x v="0"/>
    <x v="0"/>
    <n v="1.1748742999999999"/>
    <n v="1.1748742999999999"/>
    <s v="1948.1388"/>
    <s v="1948.1388"/>
    <n v="1.2334000000000742"/>
    <n v="7.8599999999823922E-2"/>
    <n v="7.9600000000027649E-2"/>
    <n v="9.3299999999544525E-2"/>
  </r>
  <r>
    <x v="0"/>
    <s v="P60150238"/>
    <x v="0"/>
    <x v="5"/>
    <x v="5"/>
    <x v="5"/>
    <x v="2"/>
    <x v="0"/>
    <x v="0"/>
    <x v="2"/>
    <x v="2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727.5937999999996"/>
    <n v="4374.2744000000002"/>
    <n v="4822.4589999999998"/>
    <n v="4462.0469999999996"/>
    <n v="4870.6836000000003"/>
    <n v="4506.6674999999996"/>
    <n v="5722.4409999999998"/>
    <n v="5294.7676000000001"/>
    <x v="0"/>
    <x v="0"/>
    <x v="0"/>
    <x v="0"/>
    <n v="1.1748742999999999"/>
    <n v="1.1748742999999999"/>
    <s v="1948.1388"/>
    <s v="1948.1388"/>
    <n v="-353.3193999999994"/>
    <n v="-360.41200000000026"/>
    <n v="-364.01610000000073"/>
    <n v="-427.67339999999967"/>
  </r>
  <r>
    <x v="0"/>
    <s v="P60150238"/>
    <x v="0"/>
    <x v="6"/>
    <x v="6"/>
    <x v="6"/>
    <x v="2"/>
    <x v="0"/>
    <x v="0"/>
    <x v="2"/>
    <x v="2"/>
    <x v="2"/>
    <x v="2"/>
    <n v="309.72000000000003"/>
    <n v="309.72000000000003"/>
    <d v="1990-01-31T00:00:00"/>
    <d v="1990-01-31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74.2744000000002"/>
    <n v="4396.0913"/>
    <n v="4462.0469999999996"/>
    <n v="4483.6147000000001"/>
    <n v="4506.6674999999996"/>
    <n v="4528.4507000000003"/>
    <n v="5294.7676000000001"/>
    <n v="5320.3603999999996"/>
    <x v="0"/>
    <x v="0"/>
    <x v="0"/>
    <x v="0"/>
    <n v="1.1748742999999999"/>
    <n v="1.1748742999999999"/>
    <s v="1948.1388"/>
    <s v="1948.1388"/>
    <n v="21.816899999999805"/>
    <n v="21.567700000000514"/>
    <n v="21.783200000000761"/>
    <n v="25.592799999999443"/>
  </r>
  <r>
    <x v="0"/>
    <s v="P60150238"/>
    <x v="0"/>
    <x v="7"/>
    <x v="7"/>
    <x v="7"/>
    <x v="1"/>
    <x v="0"/>
    <x v="2"/>
    <x v="2"/>
    <x v="2"/>
    <x v="2"/>
    <x v="2"/>
    <n v="309.72000000000003"/>
    <n v="309.72000000000003"/>
    <d v="1990-01-31T00:00:00"/>
    <d v="1990-01-31T00:00:00"/>
    <d v="2025-01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96.0913"/>
    <n v="4396.0913"/>
    <n v="4483.6147000000001"/>
    <n v="4483.6147000000001"/>
    <n v="4528.4507000000003"/>
    <n v="4528.4507000000003"/>
    <n v="5320.3603999999996"/>
    <n v="5320.3603999999996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8"/>
    <x v="8"/>
    <x v="8"/>
    <x v="2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96.0913"/>
    <n v="4396.0913"/>
    <n v="4483.6147000000001"/>
    <n v="4483.6147000000001"/>
    <n v="4528.4507000000003"/>
    <n v="4528.4507000000003"/>
    <n v="5320.3603999999996"/>
    <n v="5320.3603999999996"/>
    <x v="0"/>
    <x v="0"/>
    <x v="0"/>
    <x v="0"/>
    <n v="1.1748742999999999"/>
    <n v="1.1748742999999999"/>
    <s v="1948.1388"/>
    <s v="1948.1388"/>
    <n v="0"/>
    <n v="0"/>
    <n v="0"/>
    <n v="0"/>
  </r>
  <r>
    <x v="0"/>
    <s v="P60150238"/>
    <x v="0"/>
    <x v="9"/>
    <x v="9"/>
    <x v="9"/>
    <x v="2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96.0913"/>
    <n v="4396.9840000000004"/>
    <n v="4483.6147000000001"/>
    <n v="4484.5069999999996"/>
    <n v="4528.4507000000003"/>
    <n v="4529.3519999999999"/>
    <n v="5320.3603999999996"/>
    <n v="5321.4193999999998"/>
    <x v="0"/>
    <x v="0"/>
    <x v="0"/>
    <x v="0"/>
    <n v="1.1748742999999999"/>
    <n v="1.1748742999999999"/>
    <s v="1948.1388"/>
    <s v="1948.1388"/>
    <n v="0.89270000000033178"/>
    <n v="0.8922999999995227"/>
    <n v="0.90129999999953725"/>
    <n v="1.0590000000001965"/>
  </r>
  <r>
    <x v="0"/>
    <s v="P60150238"/>
    <x v="0"/>
    <x v="10"/>
    <x v="10"/>
    <x v="10"/>
    <x v="2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96.9840000000004"/>
    <n v="4368.4032999999999"/>
    <n v="4484.5069999999996"/>
    <n v="4455.3573999999999"/>
    <n v="4529.3519999999999"/>
    <n v="4499.9110000000001"/>
    <n v="5321.4193999999998"/>
    <n v="5286.8296"/>
    <x v="0"/>
    <x v="0"/>
    <x v="0"/>
    <x v="0"/>
    <n v="1.1748742999999999"/>
    <n v="1.1748742999999999"/>
    <s v="1948.1388"/>
    <s v="1948.1388"/>
    <n v="-28.580700000000434"/>
    <n v="-29.149599999999737"/>
    <n v="-29.440999999999804"/>
    <n v="-34.589799999999741"/>
  </r>
  <r>
    <x v="0"/>
    <s v="P60150238"/>
    <x v="0"/>
    <x v="11"/>
    <x v="11"/>
    <x v="11"/>
    <x v="2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68.4032999999999"/>
    <n v="4365.0240000000003"/>
    <n v="4455.3573999999999"/>
    <n v="4451.9110000000001"/>
    <n v="4499.9110000000001"/>
    <n v="4496.43"/>
    <n v="5286.8296"/>
    <n v="5282.74"/>
    <x v="0"/>
    <x v="0"/>
    <x v="0"/>
    <x v="0"/>
    <n v="1.1748742999999999"/>
    <n v="1.1748742999999999"/>
    <s v="1948.1388"/>
    <s v="1948.1388"/>
    <n v="-3.3792999999996027"/>
    <n v="-3.4463999999998123"/>
    <n v="-3.4809999999997672"/>
    <n v="-4.0896000000002459"/>
  </r>
  <r>
    <x v="0"/>
    <s v="P60150238"/>
    <x v="0"/>
    <x v="12"/>
    <x v="12"/>
    <x v="12"/>
    <x v="2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65.0240000000003"/>
    <n v="4386.7950000000001"/>
    <n v="4451.9110000000001"/>
    <n v="4472.9520000000002"/>
    <n v="4496.43"/>
    <n v="4517.6815999999999"/>
    <n v="5282.74"/>
    <n v="5307.7084999999997"/>
    <x v="0"/>
    <x v="0"/>
    <x v="0"/>
    <x v="0"/>
    <n v="1.1748742999999999"/>
    <n v="1.1748742999999999"/>
    <s v="1948.1388"/>
    <s v="1948.1388"/>
    <n v="21.770999999999731"/>
    <n v="21.041000000000167"/>
    <n v="21.251599999999598"/>
    <n v="24.968499999999949"/>
  </r>
  <r>
    <x v="0"/>
    <s v="P60150238"/>
    <x v="0"/>
    <x v="13"/>
    <x v="13"/>
    <x v="13"/>
    <x v="2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48.1388"/>
    <s v="1951.236"/>
    <n v="0"/>
    <n v="0"/>
    <n v="0"/>
    <n v="0"/>
  </r>
  <r>
    <x v="0"/>
    <s v="P60150238"/>
    <x v="0"/>
    <x v="14"/>
    <x v="14"/>
    <x v="14"/>
    <x v="2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15"/>
    <x v="15"/>
    <x v="15"/>
    <x v="2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16"/>
    <x v="16"/>
    <x v="16"/>
    <x v="2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84999999997"/>
    <n v="5307.7079999999996"/>
    <x v="0"/>
    <x v="0"/>
    <x v="0"/>
    <x v="0"/>
    <n v="1.1748742999999999"/>
    <n v="1.1748742999999999"/>
    <s v="1951.236"/>
    <s v="1951.236"/>
    <n v="0"/>
    <n v="0"/>
    <n v="0"/>
    <n v="-5.0000000010186341E-4"/>
  </r>
  <r>
    <x v="0"/>
    <s v="P60150238"/>
    <x v="0"/>
    <x v="17"/>
    <x v="17"/>
    <x v="17"/>
    <x v="1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79999999996"/>
    <n v="5307.7079999999996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18"/>
    <x v="18"/>
    <x v="18"/>
    <x v="3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79999999996"/>
    <n v="5307.7079999999996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19"/>
    <x v="19"/>
    <x v="19"/>
    <x v="4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86.7950000000001"/>
    <n v="4386.7950000000001"/>
    <n v="4472.9520000000002"/>
    <n v="4472.9520000000002"/>
    <n v="4517.6815999999999"/>
    <n v="4517.6815999999999"/>
    <n v="5307.7079999999996"/>
    <n v="5307.7079999999996"/>
    <x v="0"/>
    <x v="0"/>
    <x v="0"/>
    <x v="0"/>
    <n v="1.1748742999999999"/>
    <n v="1.1748742999999999"/>
    <s v="1951.236"/>
    <s v="1951.236"/>
    <n v="0"/>
    <n v="0"/>
    <n v="0"/>
    <n v="0"/>
  </r>
  <r>
    <x v="0"/>
    <s v="P60150238"/>
    <x v="0"/>
    <x v="20"/>
    <x v="20"/>
    <x v="20"/>
    <x v="2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86.7950000000001"/>
    <n v="4397.3545000000004"/>
    <n v="4472.9520000000002"/>
    <n v="4474.4556000000002"/>
    <n v="4517.6815999999999"/>
    <n v="4519.2"/>
    <n v="5307.7079999999996"/>
    <n v="5309.4920000000002"/>
    <x v="0"/>
    <x v="0"/>
    <x v="0"/>
    <x v="0"/>
    <n v="1.1748742999999999"/>
    <n v="1.1748742999999999"/>
    <s v="1951.236"/>
    <s v="1951.236"/>
    <n v="10.559500000000298"/>
    <n v="1.5036000000000058"/>
    <n v="1.5183999999999287"/>
    <n v="1.7840000000005602"/>
  </r>
  <r>
    <x v="0"/>
    <s v="P60150238"/>
    <x v="0"/>
    <x v="21"/>
    <x v="21"/>
    <x v="21"/>
    <x v="2"/>
    <x v="2"/>
    <x v="2"/>
    <x v="2"/>
    <x v="2"/>
    <x v="2"/>
    <x v="2"/>
    <n v="309.72000000000003"/>
    <n v="309.72000000000003"/>
    <d v="1990-01-31T00:00:00"/>
    <d v="1990-01-31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0.89"/>
    <s v="0.89"/>
    <n v="4397.3545000000004"/>
    <n v="4375.5312000000004"/>
    <n v="4474.4556000000002"/>
    <n v="4493.9462999999996"/>
    <n v="4519.2"/>
    <n v="4538.8856999999998"/>
    <n v="5309.4920000000002"/>
    <n v="5332.62"/>
    <x v="0"/>
    <x v="0"/>
    <x v="0"/>
    <x v="0"/>
    <n v="1.1748742999999999"/>
    <n v="1.1748742999999999"/>
    <s v="1951.236"/>
    <s v="1951.236"/>
    <n v="-21.823300000000017"/>
    <n v="19.490699999999379"/>
    <n v="19.685699999999997"/>
    <n v="23.127999999999702"/>
  </r>
  <r>
    <x v="0"/>
    <s v="P60180460"/>
    <x v="0"/>
    <x v="0"/>
    <x v="0"/>
    <x v="0"/>
    <x v="0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1"/>
    <x v="1"/>
    <x v="1"/>
    <x v="1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2"/>
    <x v="2"/>
    <x v="2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3"/>
    <x v="3"/>
    <x v="3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4"/>
    <x v="4"/>
    <x v="4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707.0245"/>
    <n v="1708.229"/>
    <n v="1735.7994000000001"/>
    <n v="1735.876"/>
    <n v="1753.1575"/>
    <n v="1753.2347"/>
    <n v="2260.5695999999998"/>
    <n v="2260.5695999999998"/>
    <x v="0"/>
    <x v="0"/>
    <x v="0"/>
    <x v="0"/>
    <n v="1.1034199"/>
    <n v="1.1034199"/>
    <s v="2260.5696"/>
    <s v="2260.5696"/>
    <n v="1.2045000000000528"/>
    <n v="7.6599999999871216E-2"/>
    <n v="7.7199999999947977E-2"/>
    <n v="0"/>
  </r>
  <r>
    <x v="0"/>
    <s v="P60180460"/>
    <x v="0"/>
    <x v="5"/>
    <x v="5"/>
    <x v="5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708.229"/>
    <n v="1580.44"/>
    <n v="1735.876"/>
    <n v="1606.0187000000001"/>
    <n v="1753.2347"/>
    <n v="1622.0789"/>
    <n v="2260.5695999999998"/>
    <n v="2260.5695999999998"/>
    <x v="0"/>
    <x v="0"/>
    <x v="0"/>
    <x v="0"/>
    <n v="1.1034199"/>
    <n v="1.1034199"/>
    <s v="2260.5696"/>
    <s v="2260.5696"/>
    <n v="-127.78899999999999"/>
    <n v="-129.8572999999999"/>
    <n v="-131.1558"/>
    <n v="0"/>
  </r>
  <r>
    <x v="0"/>
    <s v="P60180460"/>
    <x v="0"/>
    <x v="6"/>
    <x v="6"/>
    <x v="6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80.44"/>
    <n v="1586.3554999999999"/>
    <n v="1606.0187000000001"/>
    <n v="1612.2162000000001"/>
    <n v="1622.0789"/>
    <n v="1628.3384000000001"/>
    <n v="2260.5695999999998"/>
    <n v="2260.5695999999998"/>
    <x v="0"/>
    <x v="0"/>
    <x v="0"/>
    <x v="0"/>
    <n v="1.1034199"/>
    <n v="1.1034199"/>
    <s v="2260.5696"/>
    <s v="2260.5696"/>
    <n v="5.9154999999998381"/>
    <n v="6.1974999999999909"/>
    <n v="6.2595000000001164"/>
    <n v="0"/>
  </r>
  <r>
    <x v="0"/>
    <s v="P60180460"/>
    <x v="0"/>
    <x v="7"/>
    <x v="7"/>
    <x v="7"/>
    <x v="1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8"/>
    <x v="8"/>
    <x v="8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9"/>
    <x v="9"/>
    <x v="9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x v="0"/>
    <s v="P60180460"/>
    <x v="0"/>
    <x v="10"/>
    <x v="10"/>
    <x v="10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86.3554999999999"/>
    <n v="1576.0442"/>
    <n v="1612.2162000000001"/>
    <n v="1601.7367999999999"/>
    <n v="1628.3384000000001"/>
    <n v="1617.7542000000001"/>
    <n v="2260.5695999999998"/>
    <n v="2260.5695999999998"/>
    <x v="0"/>
    <x v="0"/>
    <x v="0"/>
    <x v="0"/>
    <n v="1.1034199"/>
    <n v="1.1034199"/>
    <s v="2260.5696"/>
    <s v="2260.5696"/>
    <n v="-10.311299999999846"/>
    <n v="-10.479400000000169"/>
    <n v="-10.58420000000001"/>
    <n v="0"/>
  </r>
  <r>
    <x v="0"/>
    <s v="P60180460"/>
    <x v="0"/>
    <x v="11"/>
    <x v="11"/>
    <x v="11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76.0442"/>
    <n v="1557.1749"/>
    <n v="1601.7367999999999"/>
    <n v="1582.5599"/>
    <n v="1617.7542000000001"/>
    <n v="1598.3855000000001"/>
    <n v="2260.5695999999998"/>
    <n v="2260.5695999999998"/>
    <x v="0"/>
    <x v="0"/>
    <x v="0"/>
    <x v="0"/>
    <n v="1.1034199"/>
    <n v="1.1034199"/>
    <s v="2260.5696"/>
    <s v="2260.5696"/>
    <n v="-18.869300000000067"/>
    <n v="-19.176899999999932"/>
    <n v="-19.36869999999999"/>
    <n v="0"/>
  </r>
  <r>
    <x v="0"/>
    <s v="P60180460"/>
    <x v="0"/>
    <x v="12"/>
    <x v="12"/>
    <x v="12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57.1749"/>
    <n v="1563.0034000000001"/>
    <n v="1582.5599"/>
    <n v="1588.5145"/>
    <n v="1598.3855000000001"/>
    <n v="1604.3996999999999"/>
    <n v="2260.5695999999998"/>
    <n v="2260.5695999999998"/>
    <x v="0"/>
    <x v="0"/>
    <x v="0"/>
    <x v="0"/>
    <n v="1.1034199"/>
    <n v="1.1034199"/>
    <s v="2260.5696"/>
    <s v="2260.5696"/>
    <n v="5.8285000000000764"/>
    <n v="5.9546000000000276"/>
    <n v="6.0141999999998461"/>
    <n v="0"/>
  </r>
  <r>
    <x v="0"/>
    <s v="P60180460"/>
    <x v="0"/>
    <x v="13"/>
    <x v="13"/>
    <x v="13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0.5695999999998"/>
    <n v="2264.1408999999999"/>
    <x v="0"/>
    <x v="0"/>
    <x v="0"/>
    <x v="0"/>
    <n v="1.1034199"/>
    <n v="1.1034199"/>
    <s v="2260.5696"/>
    <s v="2264.1409"/>
    <n v="0"/>
    <n v="0"/>
    <n v="0"/>
    <n v="3.5713000000000648"/>
  </r>
  <r>
    <x v="0"/>
    <s v="P60180460"/>
    <x v="0"/>
    <x v="14"/>
    <x v="14"/>
    <x v="14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5"/>
    <x v="15"/>
    <x v="15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6"/>
    <x v="16"/>
    <x v="16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7"/>
    <x v="17"/>
    <x v="17"/>
    <x v="1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8"/>
    <x v="18"/>
    <x v="18"/>
    <x v="3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19"/>
    <x v="19"/>
    <x v="19"/>
    <x v="4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x v="0"/>
    <s v="P60180460"/>
    <x v="0"/>
    <x v="20"/>
    <x v="20"/>
    <x v="20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63.0034000000001"/>
    <n v="1566.5427"/>
    <n v="1588.5145"/>
    <n v="1588.7391"/>
    <n v="1604.3996999999999"/>
    <n v="1604.6265000000001"/>
    <n v="2264.1408999999999"/>
    <n v="2264.1408999999999"/>
    <x v="0"/>
    <x v="0"/>
    <x v="0"/>
    <x v="0"/>
    <n v="1.1034199"/>
    <n v="1.1034199"/>
    <s v="2264.1409"/>
    <s v="2264.1409"/>
    <n v="3.539299999999912"/>
    <n v="0.22460000000000946"/>
    <n v="0.22680000000013933"/>
    <n v="0"/>
  </r>
  <r>
    <x v="0"/>
    <s v="P60180460"/>
    <x v="0"/>
    <x v="21"/>
    <x v="21"/>
    <x v="21"/>
    <x v="2"/>
    <x v="0"/>
    <x v="0"/>
    <x v="3"/>
    <x v="3"/>
    <x v="1"/>
    <x v="1"/>
    <n v="357.12"/>
    <n v="357.12"/>
    <d v="1989-09-05T00:00:00"/>
    <d v="1989-09-05T00:00:00"/>
    <d v="2021-09-05T00:00:00"/>
    <d v="2021-09-05T00:00:00"/>
    <n v="32"/>
    <n v="32"/>
    <n v="43"/>
    <n v="43"/>
    <x v="1"/>
    <x v="1"/>
    <s v="NA"/>
    <s v="NA"/>
    <x v="0"/>
    <x v="0"/>
    <s v="NA"/>
    <s v="NA"/>
    <x v="0"/>
    <x v="0"/>
    <s v="1.86"/>
    <s v="1.86"/>
    <n v="1566.5427"/>
    <n v="1560.701"/>
    <n v="1588.7391"/>
    <n v="1594.2954999999999"/>
    <n v="1604.6265000000001"/>
    <n v="1610.2384999999999"/>
    <n v="2264.1408999999999"/>
    <n v="2264.1408999999999"/>
    <x v="0"/>
    <x v="0"/>
    <x v="0"/>
    <x v="0"/>
    <n v="1.1034199"/>
    <n v="1.1034199"/>
    <s v="2264.1409"/>
    <s v="2264.1409"/>
    <n v="-5.8416999999999462"/>
    <n v="5.5563999999999396"/>
    <n v="5.6119999999998527"/>
    <n v="0"/>
  </r>
  <r>
    <x v="0"/>
    <s v="P60301330"/>
    <x v="0"/>
    <x v="0"/>
    <x v="0"/>
    <x v="0"/>
    <x v="0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6186.6629999999996"/>
    <n v="6186.6629999999996"/>
    <n v="6318.7437"/>
    <n v="6318.7437"/>
    <n v="6381.9309999999996"/>
    <n v="6381.9309999999996"/>
    <n v="7041.9489999999996"/>
    <n v="7041.9489999999996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1"/>
    <x v="1"/>
    <x v="1"/>
    <x v="1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6186.6629999999996"/>
    <n v="6186.6629999999996"/>
    <n v="6318.7437"/>
    <n v="6318.7437"/>
    <n v="6381.9309999999996"/>
    <n v="6381.9309999999996"/>
    <n v="7041.9489999999996"/>
    <n v="7041.9489999999996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2"/>
    <x v="2"/>
    <x v="2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6186.6629999999996"/>
    <n v="6186.6629999999996"/>
    <n v="6318.7437"/>
    <n v="6318.7437"/>
    <n v="6381.9309999999996"/>
    <n v="6381.9309999999996"/>
    <n v="7041.9489999999996"/>
    <n v="7041.9497000000001"/>
    <x v="0"/>
    <x v="0"/>
    <x v="0"/>
    <x v="0"/>
    <n v="1.1034199"/>
    <n v="1.1034199"/>
    <s v="6461.705"/>
    <s v="6461.705"/>
    <n v="0"/>
    <n v="0"/>
    <n v="0"/>
    <n v="7.0000000050640665E-4"/>
  </r>
  <r>
    <x v="0"/>
    <s v="P60301330"/>
    <x v="0"/>
    <x v="3"/>
    <x v="3"/>
    <x v="3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6186.6629999999996"/>
    <n v="6186.6629999999996"/>
    <n v="6318.7437"/>
    <n v="6318.7437"/>
    <n v="6381.9309999999996"/>
    <n v="6381.9309999999996"/>
    <n v="7041.9497000000001"/>
    <n v="7041.9497000000001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4"/>
    <x v="4"/>
    <x v="4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6186.6629999999996"/>
    <n v="6188.2772999999997"/>
    <n v="6318.7437"/>
    <n v="6318.8467000000001"/>
    <n v="6381.9309999999996"/>
    <n v="6382.0349999999999"/>
    <n v="7041.9497000000001"/>
    <n v="7042.0645000000004"/>
    <x v="0"/>
    <x v="0"/>
    <x v="0"/>
    <x v="0"/>
    <n v="1.1034199"/>
    <n v="1.1034199"/>
    <s v="6461.705"/>
    <s v="6461.705"/>
    <n v="1.6143000000001848"/>
    <n v="0.10300000000006548"/>
    <n v="0.10400000000026921"/>
    <n v="0.11480000000028667"/>
  </r>
  <r>
    <x v="0"/>
    <s v="P60301330"/>
    <x v="0"/>
    <x v="5"/>
    <x v="5"/>
    <x v="5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6188.2772999999997"/>
    <n v="5725.3450000000003"/>
    <n v="6318.8467000000001"/>
    <n v="5846.1469999999999"/>
    <n v="6382.0349999999999"/>
    <n v="5904.6084000000001"/>
    <n v="7042.0645000000004"/>
    <n v="6515.2619999999997"/>
    <x v="0"/>
    <x v="0"/>
    <x v="0"/>
    <x v="0"/>
    <n v="1.1034199"/>
    <n v="1.1034199"/>
    <s v="6461.705"/>
    <s v="6461.705"/>
    <n v="-462.93229999999949"/>
    <n v="-472.69970000000012"/>
    <n v="-477.42659999999978"/>
    <n v="-526.80250000000069"/>
  </r>
  <r>
    <x v="0"/>
    <s v="P60301330"/>
    <x v="0"/>
    <x v="6"/>
    <x v="6"/>
    <x v="6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725.3450000000003"/>
    <n v="5753.9009999999998"/>
    <n v="5846.1469999999999"/>
    <n v="5874.4049999999997"/>
    <n v="5904.6084000000001"/>
    <n v="5933.1490000000003"/>
    <n v="6515.2619999999997"/>
    <n v="6546.7543999999998"/>
    <x v="0"/>
    <x v="0"/>
    <x v="0"/>
    <x v="0"/>
    <n v="1.1034199"/>
    <n v="1.1034199"/>
    <s v="6461.705"/>
    <s v="6461.705"/>
    <n v="28.555999999999585"/>
    <n v="28.257999999999811"/>
    <n v="28.540600000000268"/>
    <n v="31.492400000000089"/>
  </r>
  <r>
    <x v="0"/>
    <s v="P60301330"/>
    <x v="0"/>
    <x v="7"/>
    <x v="7"/>
    <x v="7"/>
    <x v="1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8"/>
    <x v="8"/>
    <x v="8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9"/>
    <x v="9"/>
    <x v="9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x v="0"/>
    <s v="P60301330"/>
    <x v="0"/>
    <x v="10"/>
    <x v="10"/>
    <x v="10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753.9009999999998"/>
    <n v="5716.5005000000001"/>
    <n v="5874.4049999999997"/>
    <n v="5836.2209999999995"/>
    <n v="5933.1490000000003"/>
    <n v="5894.5834999999997"/>
    <n v="6546.7543999999998"/>
    <n v="6504.2007000000003"/>
    <x v="0"/>
    <x v="0"/>
    <x v="0"/>
    <x v="0"/>
    <n v="1.1034199"/>
    <n v="1.1034199"/>
    <s v="6461.705"/>
    <s v="6461.705"/>
    <n v="-37.400499999999738"/>
    <n v="-38.184000000000196"/>
    <n v="-38.565500000000611"/>
    <n v="-42.55369999999948"/>
  </r>
  <r>
    <x v="0"/>
    <s v="P60301330"/>
    <x v="0"/>
    <x v="11"/>
    <x v="11"/>
    <x v="11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716.5005000000001"/>
    <n v="5648.0595999999996"/>
    <n v="5836.2209999999995"/>
    <n v="5766.3467000000001"/>
    <n v="5894.5834999999997"/>
    <n v="5824.0102999999999"/>
    <n v="6504.2007000000003"/>
    <n v="6461.7049999999999"/>
    <x v="0"/>
    <x v="0"/>
    <x v="0"/>
    <x v="0"/>
    <n v="1.1034199"/>
    <n v="1.1034199"/>
    <s v="6461.705"/>
    <s v="6461.705"/>
    <n v="-68.440900000000511"/>
    <n v="-69.874299999999494"/>
    <n v="-70.573199999999815"/>
    <n v="-42.495700000000397"/>
  </r>
  <r>
    <x v="0"/>
    <s v="P60301330"/>
    <x v="0"/>
    <x v="12"/>
    <x v="12"/>
    <x v="12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648.0595999999996"/>
    <n v="5676.2295000000004"/>
    <n v="5766.3467000000001"/>
    <n v="5793.6005999999998"/>
    <n v="5824.0102999999999"/>
    <n v="5851.5366000000004"/>
    <n v="6461.7049999999999"/>
    <n v="6461.7049999999999"/>
    <x v="0"/>
    <x v="0"/>
    <x v="0"/>
    <x v="0"/>
    <n v="1.1034199"/>
    <n v="1.1034199"/>
    <s v="6461.705"/>
    <s v="6461.705"/>
    <n v="28.16990000000078"/>
    <n v="27.253899999999703"/>
    <n v="27.526300000000447"/>
    <n v="0"/>
  </r>
  <r>
    <x v="0"/>
    <s v="P60301330"/>
    <x v="0"/>
    <x v="13"/>
    <x v="13"/>
    <x v="13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61.7049999999999"/>
    <n v="6474.3622999999998"/>
    <x v="0"/>
    <x v="0"/>
    <x v="0"/>
    <x v="0"/>
    <n v="1.1034199"/>
    <n v="1.1034199"/>
    <s v="6461.705"/>
    <s v="6474.3623"/>
    <n v="0"/>
    <n v="0"/>
    <n v="0"/>
    <n v="12.65729999999985"/>
  </r>
  <r>
    <x v="0"/>
    <s v="P60301330"/>
    <x v="0"/>
    <x v="14"/>
    <x v="14"/>
    <x v="14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5"/>
    <x v="15"/>
    <x v="15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6"/>
    <x v="16"/>
    <x v="16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7"/>
    <x v="17"/>
    <x v="17"/>
    <x v="1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8"/>
    <x v="18"/>
    <x v="18"/>
    <x v="3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19"/>
    <x v="19"/>
    <x v="19"/>
    <x v="4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x v="0"/>
    <s v="P60301330"/>
    <x v="0"/>
    <x v="20"/>
    <x v="20"/>
    <x v="20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676.2295000000004"/>
    <n v="5688.7439999999997"/>
    <n v="5793.6005999999998"/>
    <n v="5794.3980000000001"/>
    <n v="5851.5366000000004"/>
    <n v="5852.3419999999996"/>
    <n v="6474.3622999999998"/>
    <n v="6474.3622999999998"/>
    <x v="0"/>
    <x v="0"/>
    <x v="0"/>
    <x v="0"/>
    <n v="1.1034199"/>
    <n v="1.1034199"/>
    <s v="6474.3623"/>
    <s v="6474.3623"/>
    <n v="12.514499999999316"/>
    <n v="0.7974000000003798"/>
    <n v="0.80539999999928114"/>
    <n v="0"/>
  </r>
  <r>
    <x v="0"/>
    <s v="P60301330"/>
    <x v="0"/>
    <x v="21"/>
    <x v="21"/>
    <x v="21"/>
    <x v="2"/>
    <x v="0"/>
    <x v="0"/>
    <x v="2"/>
    <x v="2"/>
    <x v="1"/>
    <x v="1"/>
    <n v="1265.76"/>
    <n v="1265.76"/>
    <d v="1997-12-17T00:00:00"/>
    <d v="1997-12-17T00:00:00"/>
    <d v="2021-12-17T00:00:00"/>
    <d v="2021-12-17T00:00:00"/>
    <n v="24"/>
    <n v="24"/>
    <n v="51"/>
    <n v="51"/>
    <x v="0"/>
    <x v="0"/>
    <s v="NA"/>
    <s v="NA"/>
    <x v="0"/>
    <x v="0"/>
    <s v="NA"/>
    <s v="NA"/>
    <x v="0"/>
    <x v="0"/>
    <s v="8.79"/>
    <s v="8.79"/>
    <n v="5688.7439999999997"/>
    <n v="5660.5117"/>
    <n v="5794.3980000000001"/>
    <n v="5819.6377000000002"/>
    <n v="5852.3419999999996"/>
    <n v="5877.8344999999999"/>
    <n v="6474.3622999999998"/>
    <n v="6485.7190000000001"/>
    <x v="0"/>
    <x v="0"/>
    <x v="0"/>
    <x v="0"/>
    <n v="1.1034199"/>
    <n v="1.1034199"/>
    <s v="6474.3623"/>
    <s v="6474.3623"/>
    <n v="-28.232299999999668"/>
    <n v="25.239700000000084"/>
    <n v="25.492500000000291"/>
    <n v="11.356700000000274"/>
  </r>
  <r>
    <x v="0"/>
    <s v="P61233207"/>
    <x v="0"/>
    <x v="0"/>
    <x v="0"/>
    <x v="0"/>
    <x v="0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651.5832999999998"/>
    <n v="3651.5832999999998"/>
    <n v="3722.8917999999999"/>
    <n v="3722.8917999999999"/>
    <n v="3760.1206000000002"/>
    <n v="3760.1206000000002"/>
    <n v="4458.7543999999998"/>
    <n v="4458.7543999999998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1"/>
    <x v="1"/>
    <x v="1"/>
    <x v="1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651.5832999999998"/>
    <n v="3651.5832999999998"/>
    <n v="3722.8917999999999"/>
    <n v="3722.8917999999999"/>
    <n v="3760.1206000000002"/>
    <n v="3760.1206000000002"/>
    <n v="4458.7543999999998"/>
    <n v="4458.7543999999998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2"/>
    <x v="2"/>
    <x v="2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651.5832999999998"/>
    <n v="3651.5832999999998"/>
    <n v="3722.8917999999999"/>
    <n v="3722.8917999999999"/>
    <n v="3760.1206000000002"/>
    <n v="3760.1208000000001"/>
    <n v="4458.7543999999998"/>
    <n v="4458.7543999999998"/>
    <x v="0"/>
    <x v="0"/>
    <x v="0"/>
    <x v="0"/>
    <n v="1.1858009"/>
    <n v="1.1858009"/>
    <s v="1427.184"/>
    <s v="1427.184"/>
    <n v="0"/>
    <n v="0"/>
    <n v="1.9999999994979589E-4"/>
    <n v="0"/>
  </r>
  <r>
    <x v="0"/>
    <s v="P61233207"/>
    <x v="0"/>
    <x v="3"/>
    <x v="3"/>
    <x v="3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651.5832999999998"/>
    <n v="3651.5832999999998"/>
    <n v="3722.8917999999999"/>
    <n v="3722.8917999999999"/>
    <n v="3760.1208000000001"/>
    <n v="3760.1208000000001"/>
    <n v="4458.7543999999998"/>
    <n v="4458.7543999999998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4"/>
    <x v="4"/>
    <x v="4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651.5832999999998"/>
    <n v="3652.5360999999998"/>
    <n v="3722.8917999999999"/>
    <n v="3722.9524000000001"/>
    <n v="3760.1208000000001"/>
    <n v="3760.1819999999998"/>
    <n v="4458.7543999999998"/>
    <n v="4458.8270000000002"/>
    <x v="0"/>
    <x v="0"/>
    <x v="0"/>
    <x v="0"/>
    <n v="1.1858009"/>
    <n v="1.1858009"/>
    <s v="1427.184"/>
    <s v="1427.184"/>
    <n v="0.95280000000002474"/>
    <n v="6.0600000000249565E-2"/>
    <n v="6.1199999999644206E-2"/>
    <n v="7.260000000042055E-2"/>
  </r>
  <r>
    <x v="0"/>
    <s v="P61233207"/>
    <x v="0"/>
    <x v="5"/>
    <x v="5"/>
    <x v="5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652.5360999999998"/>
    <n v="3379.2973999999999"/>
    <n v="3722.9524000000001"/>
    <n v="3444.4459999999999"/>
    <n v="3760.1819999999998"/>
    <n v="3478.8904000000002"/>
    <n v="4458.8270000000002"/>
    <n v="4125.2714999999998"/>
    <x v="0"/>
    <x v="0"/>
    <x v="0"/>
    <x v="0"/>
    <n v="1.1858009"/>
    <n v="1.1858009"/>
    <s v="1427.184"/>
    <s v="1427.184"/>
    <n v="-273.23869999999988"/>
    <n v="-278.50640000000021"/>
    <n v="-281.29159999999956"/>
    <n v="-333.55550000000039"/>
  </r>
  <r>
    <x v="0"/>
    <s v="P61233207"/>
    <x v="0"/>
    <x v="6"/>
    <x v="6"/>
    <x v="6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79.2973999999999"/>
    <n v="3396.1518999999998"/>
    <n v="3444.4459999999999"/>
    <n v="3461.0949999999998"/>
    <n v="3478.8904000000002"/>
    <n v="3495.7058000000002"/>
    <n v="4125.2714999999998"/>
    <n v="4145.2110000000002"/>
    <x v="0"/>
    <x v="0"/>
    <x v="0"/>
    <x v="0"/>
    <n v="1.1858009"/>
    <n v="1.1858009"/>
    <s v="1427.184"/>
    <s v="1427.184"/>
    <n v="16.854499999999916"/>
    <n v="16.648999999999887"/>
    <n v="16.815399999999954"/>
    <n v="19.939500000000407"/>
  </r>
  <r>
    <x v="0"/>
    <s v="P61233207"/>
    <x v="0"/>
    <x v="7"/>
    <x v="7"/>
    <x v="7"/>
    <x v="1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8"/>
    <x v="8"/>
    <x v="8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9"/>
    <x v="9"/>
    <x v="9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x v="0"/>
    <s v="P61233207"/>
    <x v="0"/>
    <x v="10"/>
    <x v="10"/>
    <x v="10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96.1518999999998"/>
    <n v="3374.0770000000002"/>
    <n v="3461.0949999999998"/>
    <n v="3438.598"/>
    <n v="3495.7058000000002"/>
    <n v="3472.9839999999999"/>
    <n v="4145.2110000000002"/>
    <n v="4118.2669999999998"/>
    <x v="0"/>
    <x v="0"/>
    <x v="0"/>
    <x v="0"/>
    <n v="1.1858009"/>
    <n v="1.1858009"/>
    <s v="1427.184"/>
    <s v="1427.184"/>
    <n v="-22.074899999999616"/>
    <n v="-22.496999999999844"/>
    <n v="-22.721800000000258"/>
    <n v="-26.944000000000415"/>
  </r>
  <r>
    <x v="0"/>
    <s v="P61233207"/>
    <x v="0"/>
    <x v="11"/>
    <x v="11"/>
    <x v="11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74.0770000000002"/>
    <n v="3372.1743000000001"/>
    <n v="3438.598"/>
    <n v="3436.6590000000001"/>
    <n v="3472.9839999999999"/>
    <n v="3471.0254"/>
    <n v="4118.2669999999998"/>
    <n v="4115.9453000000003"/>
    <x v="0"/>
    <x v="0"/>
    <x v="0"/>
    <x v="0"/>
    <n v="1.1858009"/>
    <n v="1.1858009"/>
    <s v="1427.184"/>
    <s v="1427.184"/>
    <n v="-1.9027000000000953"/>
    <n v="-1.9389999999998508"/>
    <n v="-1.9585999999999331"/>
    <n v="-2.3216999999995096"/>
  </r>
  <r>
    <x v="0"/>
    <s v="P61233207"/>
    <x v="0"/>
    <x v="12"/>
    <x v="12"/>
    <x v="12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72.1743000000001"/>
    <n v="3388.9931999999999"/>
    <n v="3436.6590000000001"/>
    <n v="3452.9016000000001"/>
    <n v="3471.0254"/>
    <n v="3487.4306999999999"/>
    <n v="4115.9453000000003"/>
    <n v="4135.3984"/>
    <x v="0"/>
    <x v="0"/>
    <x v="0"/>
    <x v="0"/>
    <n v="1.1858009"/>
    <n v="1.1858009"/>
    <s v="1427.184"/>
    <s v="1427.184"/>
    <n v="16.818899999999758"/>
    <n v="16.242600000000039"/>
    <n v="16.405299999999897"/>
    <n v="19.453099999999722"/>
  </r>
  <r>
    <x v="0"/>
    <s v="P61233207"/>
    <x v="0"/>
    <x v="13"/>
    <x v="13"/>
    <x v="13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27.184"/>
    <s v="1430.0671"/>
    <n v="0"/>
    <n v="0"/>
    <n v="0"/>
    <n v="0"/>
  </r>
  <r>
    <x v="0"/>
    <s v="P61233207"/>
    <x v="0"/>
    <x v="14"/>
    <x v="14"/>
    <x v="14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5"/>
    <x v="15"/>
    <x v="15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6"/>
    <x v="16"/>
    <x v="16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7"/>
    <x v="17"/>
    <x v="17"/>
    <x v="1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8"/>
    <x v="18"/>
    <x v="18"/>
    <x v="3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19"/>
    <x v="19"/>
    <x v="19"/>
    <x v="4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x v="0"/>
    <s v="P61233207"/>
    <x v="0"/>
    <x v="20"/>
    <x v="20"/>
    <x v="20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88.9931999999999"/>
    <n v="3396.4648000000002"/>
    <n v="3452.9016000000001"/>
    <n v="3453.377"/>
    <n v="3487.4306999999999"/>
    <n v="3487.9106000000002"/>
    <n v="4135.3984"/>
    <n v="4135.9673000000003"/>
    <x v="0"/>
    <x v="0"/>
    <x v="0"/>
    <x v="0"/>
    <n v="1.1858009"/>
    <n v="1.1858009"/>
    <s v="1430.0671"/>
    <s v="1430.0671"/>
    <n v="7.4716000000003078"/>
    <n v="0.47539999999980864"/>
    <n v="0.47990000000027067"/>
    <n v="0.56890000000021246"/>
  </r>
  <r>
    <x v="0"/>
    <s v="P61233207"/>
    <x v="0"/>
    <x v="21"/>
    <x v="21"/>
    <x v="21"/>
    <x v="2"/>
    <x v="0"/>
    <x v="0"/>
    <x v="1"/>
    <x v="1"/>
    <x v="0"/>
    <x v="0"/>
    <n v="648.72"/>
    <n v="648.72"/>
    <d v="1999-03-12T00:00:00"/>
    <d v="1999-03-12T00:00:00"/>
    <d v="2021-11-12T00:00:00"/>
    <d v="2021-11-12T00:00:00"/>
    <n v="51"/>
    <n v="51"/>
    <n v="24"/>
    <n v="24"/>
    <x v="0"/>
    <x v="0"/>
    <s v="NA"/>
    <s v="NA"/>
    <x v="0"/>
    <x v="0"/>
    <s v="NA"/>
    <s v="NA"/>
    <x v="0"/>
    <x v="0"/>
    <s v="2.12"/>
    <s v="2.12"/>
    <n v="3396.4648000000002"/>
    <n v="3379.6089999999999"/>
    <n v="3453.377"/>
    <n v="3468.4196999999999"/>
    <n v="3487.9106000000002"/>
    <n v="3503.1037999999999"/>
    <n v="4135.9673000000003"/>
    <n v="4153.9834000000001"/>
    <x v="0"/>
    <x v="0"/>
    <x v="0"/>
    <x v="0"/>
    <n v="1.1858009"/>
    <n v="1.1858009"/>
    <s v="1430.0671"/>
    <s v="1430.0671"/>
    <n v="-16.855800000000272"/>
    <n v="15.042699999999968"/>
    <n v="15.193199999999706"/>
    <n v="18.016099999999824"/>
  </r>
  <r>
    <x v="0"/>
    <s v="P61311746"/>
    <x v="0"/>
    <x v="0"/>
    <x v="0"/>
    <x v="0"/>
    <x v="0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3177.635"/>
    <n v="13177.635"/>
    <n v="13404.453"/>
    <n v="13404.453"/>
    <n v="13538.496999999999"/>
    <n v="13538.496999999999"/>
    <n v="15119.082"/>
    <n v="15119.082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1"/>
    <x v="1"/>
    <x v="1"/>
    <x v="1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3177.635"/>
    <n v="13177.635"/>
    <n v="13404.453"/>
    <n v="13404.453"/>
    <n v="13538.496999999999"/>
    <n v="13538.496999999999"/>
    <n v="15119.082"/>
    <n v="15119.082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2"/>
    <x v="2"/>
    <x v="2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3177.635"/>
    <n v="13177.635"/>
    <n v="13404.453"/>
    <n v="13404.453"/>
    <n v="13538.496999999999"/>
    <n v="13538.496999999999"/>
    <n v="15119.082"/>
    <n v="15119.083000000001"/>
    <x v="0"/>
    <x v="0"/>
    <x v="0"/>
    <x v="0"/>
    <n v="1.1167475"/>
    <n v="1.1167475"/>
    <s v="2562.8477"/>
    <s v="2562.8477"/>
    <n v="0"/>
    <n v="0"/>
    <n v="0"/>
    <n v="1.0000000002037268E-3"/>
  </r>
  <r>
    <x v="0"/>
    <s v="P61311746"/>
    <x v="0"/>
    <x v="3"/>
    <x v="3"/>
    <x v="3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3177.635"/>
    <n v="13177.635"/>
    <n v="13404.453"/>
    <n v="13404.453"/>
    <n v="13538.496999999999"/>
    <n v="13538.496999999999"/>
    <n v="15119.083000000001"/>
    <n v="15119.083000000001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4"/>
    <x v="4"/>
    <x v="4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3177.635"/>
    <n v="13181.073"/>
    <n v="13404.453"/>
    <n v="13404.671"/>
    <n v="13538.496999999999"/>
    <n v="13538.718000000001"/>
    <n v="15119.083000000001"/>
    <n v="15119.329"/>
    <x v="0"/>
    <x v="0"/>
    <x v="0"/>
    <x v="0"/>
    <n v="1.1167475"/>
    <n v="1.1167475"/>
    <s v="2562.8477"/>
    <s v="2562.8477"/>
    <n v="3.4380000000001019"/>
    <n v="0.2180000000007567"/>
    <n v="0.22100000000136788"/>
    <n v="0.24599999999918509"/>
  </r>
  <r>
    <x v="0"/>
    <s v="P61311746"/>
    <x v="0"/>
    <x v="5"/>
    <x v="5"/>
    <x v="5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3181.073"/>
    <n v="12195.023999999999"/>
    <n v="13404.671"/>
    <n v="12401.895500000001"/>
    <n v="13538.718000000001"/>
    <n v="12525.914000000001"/>
    <n v="15119.329"/>
    <n v="13988.284"/>
    <x v="0"/>
    <x v="0"/>
    <x v="0"/>
    <x v="0"/>
    <n v="1.1167475"/>
    <n v="1.1167475"/>
    <s v="2562.8477"/>
    <s v="2562.8477"/>
    <n v="-986.04900000000089"/>
    <n v="-1002.7754999999997"/>
    <n v="-1012.8040000000001"/>
    <n v="-1131.0450000000001"/>
  </r>
  <r>
    <x v="0"/>
    <s v="P61311746"/>
    <x v="0"/>
    <x v="6"/>
    <x v="6"/>
    <x v="6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195.023999999999"/>
    <n v="12255.848"/>
    <n v="12401.895500000001"/>
    <n v="12461.841"/>
    <n v="12525.914000000001"/>
    <n v="12586.459000000001"/>
    <n v="13988.284"/>
    <n v="14055.896000000001"/>
    <x v="0"/>
    <x v="0"/>
    <x v="0"/>
    <x v="0"/>
    <n v="1.1167475"/>
    <n v="1.1167475"/>
    <s v="2562.8477"/>
    <s v="2562.8477"/>
    <n v="60.824000000000524"/>
    <n v="59.945499999999811"/>
    <n v="60.545000000000073"/>
    <n v="67.61200000000099"/>
  </r>
  <r>
    <x v="0"/>
    <s v="P61311746"/>
    <x v="0"/>
    <x v="7"/>
    <x v="7"/>
    <x v="7"/>
    <x v="1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8"/>
    <x v="8"/>
    <x v="8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9"/>
    <x v="9"/>
    <x v="9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x v="0"/>
    <s v="P61311746"/>
    <x v="0"/>
    <x v="10"/>
    <x v="10"/>
    <x v="10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255.848"/>
    <n v="12176.184999999999"/>
    <n v="12461.841"/>
    <n v="12380.839"/>
    <n v="12586.459000000001"/>
    <n v="12504.647000000001"/>
    <n v="14055.896000000001"/>
    <n v="13964.532999999999"/>
    <x v="0"/>
    <x v="0"/>
    <x v="0"/>
    <x v="0"/>
    <n v="1.1167475"/>
    <n v="1.1167475"/>
    <s v="2562.8477"/>
    <s v="2562.8477"/>
    <n v="-79.663000000000466"/>
    <n v="-81.002000000000407"/>
    <n v="-81.811999999999898"/>
    <n v="-91.363000000001193"/>
  </r>
  <r>
    <x v="0"/>
    <s v="P61311746"/>
    <x v="0"/>
    <x v="11"/>
    <x v="11"/>
    <x v="11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176.184999999999"/>
    <n v="12098.712"/>
    <n v="12380.839"/>
    <n v="12302.063"/>
    <n v="12504.647000000001"/>
    <n v="12425.084000000001"/>
    <n v="13964.532999999999"/>
    <n v="13875.682000000001"/>
    <x v="0"/>
    <x v="0"/>
    <x v="0"/>
    <x v="0"/>
    <n v="1.1167475"/>
    <n v="1.1167475"/>
    <s v="2562.8477"/>
    <s v="2562.8477"/>
    <n v="-77.472999999999956"/>
    <n v="-78.77599999999984"/>
    <n v="-79.563000000000102"/>
    <n v="-88.850999999998749"/>
  </r>
  <r>
    <x v="0"/>
    <s v="P61311746"/>
    <x v="0"/>
    <x v="12"/>
    <x v="12"/>
    <x v="12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098.712"/>
    <n v="12159.055"/>
    <n v="12302.063"/>
    <n v="12360.207"/>
    <n v="12425.084000000001"/>
    <n v="12483.808999999999"/>
    <n v="13875.682000000001"/>
    <n v="13941.263000000001"/>
    <x v="0"/>
    <x v="0"/>
    <x v="0"/>
    <x v="0"/>
    <n v="1.1167475"/>
    <n v="1.1167475"/>
    <s v="2562.8477"/>
    <s v="2562.8477"/>
    <n v="60.343000000000757"/>
    <n v="58.144000000000233"/>
    <n v="58.724999999998545"/>
    <n v="65.581000000000131"/>
  </r>
  <r>
    <x v="0"/>
    <s v="P61311746"/>
    <x v="0"/>
    <x v="13"/>
    <x v="13"/>
    <x v="13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2.8477"/>
    <s v="2566.1545"/>
    <n v="0"/>
    <n v="0"/>
    <n v="0"/>
    <n v="0"/>
  </r>
  <r>
    <x v="0"/>
    <s v="P61311746"/>
    <x v="0"/>
    <x v="14"/>
    <x v="14"/>
    <x v="14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15"/>
    <x v="15"/>
    <x v="15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16"/>
    <x v="16"/>
    <x v="16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159.055"/>
    <n v="12159.055"/>
    <n v="12360.207"/>
    <n v="12360.207"/>
    <n v="12483.808999999999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1.0000000002037268E-3"/>
    <n v="0"/>
  </r>
  <r>
    <x v="0"/>
    <s v="P61311746"/>
    <x v="0"/>
    <x v="17"/>
    <x v="17"/>
    <x v="17"/>
    <x v="1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159.055"/>
    <n v="12159.055"/>
    <n v="12360.207"/>
    <n v="12360.207"/>
    <n v="12483.81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18"/>
    <x v="18"/>
    <x v="18"/>
    <x v="3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159.055"/>
    <n v="12159.055"/>
    <n v="12360.207"/>
    <n v="12360.207"/>
    <n v="12483.81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19"/>
    <x v="19"/>
    <x v="19"/>
    <x v="4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159.055"/>
    <n v="12159.055"/>
    <n v="12360.207"/>
    <n v="12360.207"/>
    <n v="12483.81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x v="0"/>
    <s v="P61311746"/>
    <x v="0"/>
    <x v="20"/>
    <x v="20"/>
    <x v="20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159.055"/>
    <n v="12185.861999999999"/>
    <n v="12360.207"/>
    <n v="12361.909"/>
    <n v="12483.81"/>
    <n v="12485.528"/>
    <n v="13941.263000000001"/>
    <n v="13943.182000000001"/>
    <x v="0"/>
    <x v="0"/>
    <x v="0"/>
    <x v="0"/>
    <n v="1.1167475"/>
    <n v="1.1167475"/>
    <s v="2566.1545"/>
    <s v="2566.1545"/>
    <n v="26.80699999999888"/>
    <n v="1.7019999999993161"/>
    <n v="1.7180000000007567"/>
    <n v="1.918999999999869"/>
  </r>
  <r>
    <x v="0"/>
    <s v="P61311746"/>
    <x v="0"/>
    <x v="21"/>
    <x v="21"/>
    <x v="21"/>
    <x v="2"/>
    <x v="0"/>
    <x v="0"/>
    <x v="1"/>
    <x v="1"/>
    <x v="0"/>
    <x v="0"/>
    <n v="425.82"/>
    <n v="425.82"/>
    <d v="1980-05-11T00:00:00"/>
    <d v="1980-05-11T00:00:00"/>
    <d v="2016-11-11T00:00:00"/>
    <d v="2016-11-11T00:00:00"/>
    <n v="47"/>
    <n v="47"/>
    <n v="28"/>
    <n v="28"/>
    <x v="0"/>
    <x v="0"/>
    <s v="NA"/>
    <s v="NA"/>
    <x v="0"/>
    <x v="0"/>
    <s v="NA"/>
    <s v="NA"/>
    <x v="0"/>
    <x v="0"/>
    <s v="1.51"/>
    <s v="1.51"/>
    <n v="12185.861999999999"/>
    <n v="12125.386"/>
    <n v="12361.909"/>
    <n v="12415.757"/>
    <n v="12485.528"/>
    <n v="12539.914000000001"/>
    <n v="13943.182000000001"/>
    <n v="14003.916999999999"/>
    <x v="0"/>
    <x v="0"/>
    <x v="0"/>
    <x v="0"/>
    <n v="1.1167475"/>
    <n v="1.1167475"/>
    <s v="2566.1545"/>
    <s v="2566.1545"/>
    <n v="-60.475999999998749"/>
    <n v="53.847999999999956"/>
    <n v="54.386000000000422"/>
    <n v="60.734999999998763"/>
  </r>
  <r>
    <x v="0"/>
    <s v="P61523419"/>
    <x v="0"/>
    <x v="0"/>
    <x v="0"/>
    <x v="0"/>
    <x v="0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986.5083000000004"/>
    <n v="7986.5083000000004"/>
    <n v="8134.2627000000002"/>
    <n v="8134.2627000000002"/>
    <n v="8215.6049999999996"/>
    <n v="8215.6049999999996"/>
    <n v="8999.3019999999997"/>
    <n v="8999.301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1"/>
    <x v="1"/>
    <x v="1"/>
    <x v="1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986.5083000000004"/>
    <n v="7986.5083000000004"/>
    <n v="8134.2627000000002"/>
    <n v="8134.2627000000002"/>
    <n v="8215.6049999999996"/>
    <n v="8215.6049999999996"/>
    <n v="8999.3019999999997"/>
    <n v="8999.301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2"/>
    <x v="2"/>
    <x v="2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986.5083000000004"/>
    <n v="7986.5083000000004"/>
    <n v="8134.2627000000002"/>
    <n v="8134.2627000000002"/>
    <n v="8215.6049999999996"/>
    <n v="8215.6049999999996"/>
    <n v="8999.3019999999997"/>
    <n v="8999.3009999999995"/>
    <x v="0"/>
    <x v="0"/>
    <x v="0"/>
    <x v="0"/>
    <n v="1.0953911999999999"/>
    <n v="1.0953911999999999"/>
    <s v="7081.179"/>
    <s v="7081.179"/>
    <n v="0"/>
    <n v="0"/>
    <n v="0"/>
    <n v="-1.0000000002037268E-3"/>
  </r>
  <r>
    <x v="0"/>
    <s v="P61523419"/>
    <x v="0"/>
    <x v="3"/>
    <x v="3"/>
    <x v="3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986.5083000000004"/>
    <n v="7986.5083000000004"/>
    <n v="8134.2627000000002"/>
    <n v="8134.2627000000002"/>
    <n v="8215.6049999999996"/>
    <n v="8215.6049999999996"/>
    <n v="8999.3009999999995"/>
    <n v="8999.3009999999995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4"/>
    <x v="4"/>
    <x v="4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986.5083000000004"/>
    <n v="7988.5923000000003"/>
    <n v="8134.2627000000002"/>
    <n v="8134.3954999999996"/>
    <n v="8215.6049999999996"/>
    <n v="8215.7389999999996"/>
    <n v="8999.3009999999995"/>
    <n v="8999.4480000000003"/>
    <x v="0"/>
    <x v="0"/>
    <x v="0"/>
    <x v="0"/>
    <n v="1.0953911999999999"/>
    <n v="1.0953911999999999"/>
    <s v="7081.179"/>
    <s v="7081.179"/>
    <n v="2.0839999999998327"/>
    <n v="0.13279999999940628"/>
    <n v="0.13400000000001455"/>
    <n v="0.14700000000084401"/>
  </r>
  <r>
    <x v="0"/>
    <s v="P61523419"/>
    <x v="0"/>
    <x v="5"/>
    <x v="5"/>
    <x v="5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988.5923000000003"/>
    <n v="7390.9823999999999"/>
    <n v="8134.3954999999996"/>
    <n v="7525.8779999999997"/>
    <n v="8215.7389999999996"/>
    <n v="7601.1367"/>
    <n v="8999.4480000000003"/>
    <n v="8326.2180000000008"/>
    <x v="0"/>
    <x v="0"/>
    <x v="0"/>
    <x v="0"/>
    <n v="1.0953911999999999"/>
    <n v="1.0953911999999999"/>
    <s v="7081.179"/>
    <s v="7081.179"/>
    <n v="-597.60990000000038"/>
    <n v="-608.51749999999993"/>
    <n v="-614.60229999999956"/>
    <n v="-673.22999999999956"/>
  </r>
  <r>
    <x v="0"/>
    <s v="P61523419"/>
    <x v="0"/>
    <x v="6"/>
    <x v="6"/>
    <x v="6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390.9823999999999"/>
    <n v="7427.8450000000003"/>
    <n v="7525.8779999999997"/>
    <n v="7562.2550000000001"/>
    <n v="7601.1367"/>
    <n v="7637.8774000000003"/>
    <n v="8326.2180000000008"/>
    <n v="8366.4629999999997"/>
    <x v="0"/>
    <x v="0"/>
    <x v="0"/>
    <x v="0"/>
    <n v="1.0953911999999999"/>
    <n v="1.0953911999999999"/>
    <s v="7081.179"/>
    <s v="7081.179"/>
    <n v="36.862600000000384"/>
    <n v="36.377000000000407"/>
    <n v="36.740700000000288"/>
    <n v="40.244999999998981"/>
  </r>
  <r>
    <x v="0"/>
    <s v="P61523419"/>
    <x v="0"/>
    <x v="7"/>
    <x v="7"/>
    <x v="7"/>
    <x v="1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8"/>
    <x v="8"/>
    <x v="8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9"/>
    <x v="9"/>
    <x v="9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x v="0"/>
    <s v="P61523419"/>
    <x v="0"/>
    <x v="10"/>
    <x v="10"/>
    <x v="10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427.8450000000003"/>
    <n v="7379.5645000000004"/>
    <n v="7562.2550000000001"/>
    <n v="7513.1"/>
    <n v="7637.8774000000003"/>
    <n v="7588.2309999999998"/>
    <n v="8366.4629999999997"/>
    <n v="8312.0810000000001"/>
    <x v="0"/>
    <x v="0"/>
    <x v="0"/>
    <x v="0"/>
    <n v="1.0953911999999999"/>
    <n v="1.0953911999999999"/>
    <s v="7081.179"/>
    <s v="7081.179"/>
    <n v="-48.280499999999847"/>
    <n v="-49.154999999999745"/>
    <n v="-49.64640000000054"/>
    <n v="-54.381999999999607"/>
  </r>
  <r>
    <x v="0"/>
    <s v="P61523419"/>
    <x v="0"/>
    <x v="11"/>
    <x v="11"/>
    <x v="11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379.5645000000004"/>
    <n v="7244.902"/>
    <n v="7513.1"/>
    <n v="7376.0015000000003"/>
    <n v="7588.2309999999998"/>
    <n v="7449.7610000000004"/>
    <n v="8312.0810000000001"/>
    <n v="8160.4030000000002"/>
    <x v="0"/>
    <x v="0"/>
    <x v="0"/>
    <x v="0"/>
    <n v="1.0953911999999999"/>
    <n v="1.0953911999999999"/>
    <s v="7081.179"/>
    <s v="7081.179"/>
    <n v="-134.66250000000036"/>
    <n v="-137.09850000000006"/>
    <n v="-138.46999999999935"/>
    <n v="-151.67799999999988"/>
  </r>
  <r>
    <x v="0"/>
    <s v="P61523419"/>
    <x v="0"/>
    <x v="12"/>
    <x v="12"/>
    <x v="12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244.902"/>
    <n v="7281.0360000000001"/>
    <n v="7376.0015000000003"/>
    <n v="7410.8630000000003"/>
    <n v="7449.7610000000004"/>
    <n v="7484.9709999999995"/>
    <n v="8160.4030000000002"/>
    <n v="8198.9719999999998"/>
    <x v="0"/>
    <x v="0"/>
    <x v="0"/>
    <x v="0"/>
    <n v="1.0953911999999999"/>
    <n v="1.0953911999999999"/>
    <s v="7081.179"/>
    <s v="7081.179"/>
    <n v="36.134000000000015"/>
    <n v="34.861499999999978"/>
    <n v="35.209999999999127"/>
    <n v="38.568999999999505"/>
  </r>
  <r>
    <x v="0"/>
    <s v="P61523419"/>
    <x v="0"/>
    <x v="13"/>
    <x v="13"/>
    <x v="13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81.179"/>
    <s v="7090.6084"/>
    <n v="0"/>
    <n v="0"/>
    <n v="0"/>
    <n v="0"/>
  </r>
  <r>
    <x v="0"/>
    <s v="P61523419"/>
    <x v="0"/>
    <x v="14"/>
    <x v="14"/>
    <x v="14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5"/>
    <x v="15"/>
    <x v="15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6"/>
    <x v="16"/>
    <x v="16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7"/>
    <x v="17"/>
    <x v="17"/>
    <x v="1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8"/>
    <x v="18"/>
    <x v="18"/>
    <x v="3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19"/>
    <x v="19"/>
    <x v="19"/>
    <x v="4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x v="0"/>
    <s v="P61523419"/>
    <x v="0"/>
    <x v="20"/>
    <x v="20"/>
    <x v="20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281.0360000000001"/>
    <n v="7297.0889999999999"/>
    <n v="7410.8630000000003"/>
    <n v="7411.8829999999998"/>
    <n v="7484.9709999999995"/>
    <n v="7486.0015000000003"/>
    <n v="8198.9719999999998"/>
    <n v="8200.1010000000006"/>
    <x v="0"/>
    <x v="0"/>
    <x v="0"/>
    <x v="0"/>
    <n v="1.0953911999999999"/>
    <n v="1.0953911999999999"/>
    <s v="7090.6084"/>
    <s v="7090.6084"/>
    <n v="16.052999999999884"/>
    <n v="1.0199999999995271"/>
    <n v="1.0305000000007567"/>
    <n v="1.1290000000008149"/>
  </r>
  <r>
    <x v="0"/>
    <s v="P61523419"/>
    <x v="0"/>
    <x v="21"/>
    <x v="21"/>
    <x v="21"/>
    <x v="2"/>
    <x v="0"/>
    <x v="0"/>
    <x v="2"/>
    <x v="2"/>
    <x v="1"/>
    <x v="1"/>
    <n v="942.9"/>
    <n v="942.9"/>
    <d v="1982-03-28T00:00:00"/>
    <d v="1982-03-28T00:00:00"/>
    <d v="2017-03-28T00:00:00"/>
    <d v="2017-03-28T00:00:00"/>
    <n v="35"/>
    <n v="35"/>
    <n v="40"/>
    <n v="40"/>
    <x v="1"/>
    <x v="1"/>
    <s v="NA"/>
    <s v="NA"/>
    <x v="0"/>
    <x v="0"/>
    <s v="NA"/>
    <s v="NA"/>
    <x v="0"/>
    <x v="0"/>
    <s v="4.49"/>
    <s v="4.49"/>
    <n v="7297.0889999999999"/>
    <n v="7260.875"/>
    <n v="7411.8829999999998"/>
    <n v="7444.1684999999998"/>
    <n v="7486.0015000000003"/>
    <n v="7518.6103999999996"/>
    <n v="8200.1010000000006"/>
    <n v="8235.8189999999995"/>
    <x v="0"/>
    <x v="0"/>
    <x v="0"/>
    <x v="0"/>
    <n v="1.0953911999999999"/>
    <n v="1.0953911999999999"/>
    <s v="7090.6084"/>
    <s v="7090.6084"/>
    <n v="-36.213999999999942"/>
    <n v="32.285499999999956"/>
    <n v="32.608899999999267"/>
    <n v="35.717999999998938"/>
  </r>
  <r>
    <x v="0"/>
    <s v="P61825263"/>
    <x v="0"/>
    <x v="0"/>
    <x v="0"/>
    <x v="0"/>
    <x v="0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1"/>
    <x v="1"/>
    <x v="1"/>
    <x v="1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2"/>
    <x v="2"/>
    <x v="2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3"/>
    <x v="3"/>
    <x v="3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4"/>
    <x v="4"/>
    <x v="4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5.3450316999999998"/>
    <n v="5.3464264999999997"/>
    <n v="5.4505052999999997"/>
    <n v="5.4505939999999997"/>
    <n v="5.5050100000000004"/>
    <n v="5.5050999999999997"/>
    <n v="5067.7560000000003"/>
    <n v="5067.7560000000003"/>
    <x v="0"/>
    <x v="0"/>
    <x v="0"/>
    <x v="0"/>
    <n v="1.0718908"/>
    <n v="1.0718908"/>
    <s v="5067.756"/>
    <s v="5067.756"/>
    <n v="1.3947999999999183E-3"/>
    <n v="8.8700000000052626E-5"/>
    <n v="8.9999999999257341E-5"/>
    <n v="0"/>
  </r>
  <r>
    <x v="0"/>
    <s v="P61825263"/>
    <x v="0"/>
    <x v="5"/>
    <x v="5"/>
    <x v="5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5.3464264999999997"/>
    <n v="4.9464717"/>
    <n v="5.4505939999999997"/>
    <n v="5.0428459999999999"/>
    <n v="5.5050999999999997"/>
    <n v="5.0932746"/>
    <n v="5067.7560000000003"/>
    <n v="5067.7560000000003"/>
    <x v="0"/>
    <x v="0"/>
    <x v="0"/>
    <x v="0"/>
    <n v="1.0718908"/>
    <n v="1.0718908"/>
    <s v="5067.756"/>
    <s v="5067.756"/>
    <n v="-0.39995479999999972"/>
    <n v="-0.40774799999999978"/>
    <n v="-0.41182539999999968"/>
    <n v="0"/>
  </r>
  <r>
    <x v="0"/>
    <s v="P61825263"/>
    <x v="0"/>
    <x v="6"/>
    <x v="6"/>
    <x v="6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9464717"/>
    <n v="4.9711423000000003"/>
    <n v="5.0428459999999999"/>
    <n v="5.0672215999999999"/>
    <n v="5.0932746"/>
    <n v="5.1178936999999998"/>
    <n v="5067.7560000000003"/>
    <n v="5067.7560000000003"/>
    <x v="0"/>
    <x v="0"/>
    <x v="0"/>
    <x v="0"/>
    <n v="1.0718908"/>
    <n v="1.0718908"/>
    <s v="5067.756"/>
    <s v="5067.756"/>
    <n v="2.467060000000032E-2"/>
    <n v="2.4375599999999942E-2"/>
    <n v="2.4619099999999783E-2"/>
    <n v="0"/>
  </r>
  <r>
    <x v="0"/>
    <s v="P61825263"/>
    <x v="0"/>
    <x v="7"/>
    <x v="7"/>
    <x v="7"/>
    <x v="1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8"/>
    <x v="8"/>
    <x v="8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9"/>
    <x v="9"/>
    <x v="9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x v="0"/>
    <s v="P61825263"/>
    <x v="0"/>
    <x v="10"/>
    <x v="10"/>
    <x v="10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9711423000000003"/>
    <n v="4.9388300000000003"/>
    <n v="5.0672215999999999"/>
    <n v="5.0342846000000003"/>
    <n v="5.1178936999999998"/>
    <n v="5.0846270000000002"/>
    <n v="5067.7560000000003"/>
    <n v="5067.7560000000003"/>
    <x v="0"/>
    <x v="0"/>
    <x v="0"/>
    <x v="0"/>
    <n v="1.0718908"/>
    <n v="1.0718908"/>
    <s v="5067.756"/>
    <s v="5067.756"/>
    <n v="-3.2312300000000072E-2"/>
    <n v="-3.293699999999955E-2"/>
    <n v="-3.3266699999999538E-2"/>
    <n v="0"/>
  </r>
  <r>
    <x v="0"/>
    <s v="P61825263"/>
    <x v="0"/>
    <x v="11"/>
    <x v="11"/>
    <x v="11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9388300000000003"/>
    <n v="4.5448769999999996"/>
    <n v="5.0342846000000003"/>
    <n v="4.6327176000000003"/>
    <n v="5.0846270000000002"/>
    <n v="4.6790447000000004"/>
    <n v="5067.7560000000003"/>
    <n v="5067.7560000000003"/>
    <x v="0"/>
    <x v="0"/>
    <x v="0"/>
    <x v="0"/>
    <n v="1.0718908"/>
    <n v="1.0718908"/>
    <s v="5067.756"/>
    <s v="5067.756"/>
    <n v="-0.39395300000000066"/>
    <n v="-0.40156700000000001"/>
    <n v="-0.40558229999999984"/>
    <n v="0"/>
  </r>
  <r>
    <x v="0"/>
    <s v="P61825263"/>
    <x v="0"/>
    <x v="12"/>
    <x v="12"/>
    <x v="12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5448769999999996"/>
    <n v="4.567545"/>
    <n v="4.6327176000000003"/>
    <n v="4.6546135"/>
    <n v="4.6790447000000004"/>
    <n v="4.7011595000000002"/>
    <n v="5067.7560000000003"/>
    <n v="5067.7560000000003"/>
    <x v="0"/>
    <x v="0"/>
    <x v="0"/>
    <x v="0"/>
    <n v="1.0718908"/>
    <n v="1.0718908"/>
    <s v="5067.756"/>
    <s v="5067.756"/>
    <n v="2.2668000000000355E-2"/>
    <n v="2.1895899999999635E-2"/>
    <n v="2.2114799999999768E-2"/>
    <n v="0"/>
  </r>
  <r>
    <x v="0"/>
    <s v="P61825263"/>
    <x v="0"/>
    <x v="13"/>
    <x v="13"/>
    <x v="13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67.7560000000003"/>
    <n v="5074.8236999999999"/>
    <x v="0"/>
    <x v="0"/>
    <x v="0"/>
    <x v="0"/>
    <n v="1.0718908"/>
    <n v="1.0718908"/>
    <s v="5067.756"/>
    <s v="5074.8237"/>
    <n v="0"/>
    <n v="0"/>
    <n v="0"/>
    <n v="7.0676999999996042"/>
  </r>
  <r>
    <x v="0"/>
    <s v="P61825263"/>
    <x v="0"/>
    <x v="14"/>
    <x v="14"/>
    <x v="14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5"/>
    <x v="15"/>
    <x v="15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6"/>
    <x v="16"/>
    <x v="16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7"/>
    <x v="17"/>
    <x v="17"/>
    <x v="1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8"/>
    <x v="18"/>
    <x v="18"/>
    <x v="3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19"/>
    <x v="19"/>
    <x v="19"/>
    <x v="4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x v="0"/>
    <s v="P61825263"/>
    <x v="0"/>
    <x v="20"/>
    <x v="20"/>
    <x v="20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567545"/>
    <n v="4.5776152999999997"/>
    <n v="4.6546135"/>
    <n v="4.6552540000000002"/>
    <n v="4.7011595000000002"/>
    <n v="4.7018065"/>
    <n v="5074.8236999999999"/>
    <n v="5074.8236999999999"/>
    <x v="0"/>
    <x v="0"/>
    <x v="0"/>
    <x v="0"/>
    <n v="1.0718908"/>
    <n v="1.0718908"/>
    <s v="5074.8237"/>
    <s v="5074.8237"/>
    <n v="1.0070299999999754E-2"/>
    <n v="6.4050000000026586E-4"/>
    <n v="6.4699999999984215E-4"/>
    <n v="0"/>
  </r>
  <r>
    <x v="0"/>
    <s v="P61825263"/>
    <x v="0"/>
    <x v="21"/>
    <x v="21"/>
    <x v="21"/>
    <x v="2"/>
    <x v="0"/>
    <x v="0"/>
    <x v="2"/>
    <x v="2"/>
    <x v="1"/>
    <x v="1"/>
    <n v="706.8"/>
    <n v="706.8"/>
    <d v="1984-03-05T00:00:00"/>
    <d v="1984-03-05T00:00:00"/>
    <d v="2003-03-05T00:00:00"/>
    <d v="2003-03-05T00:00:00"/>
    <n v="19"/>
    <n v="19"/>
    <n v="56"/>
    <n v="56"/>
    <x v="1"/>
    <x v="1"/>
    <s v="NA"/>
    <s v="NA"/>
    <x v="0"/>
    <x v="0"/>
    <s v="NA"/>
    <s v="NA"/>
    <x v="0"/>
    <x v="0"/>
    <s v="6.2"/>
    <s v="6.2"/>
    <n v="4.5776152999999997"/>
    <n v="4.5548973000000004"/>
    <n v="4.6552540000000002"/>
    <n v="4.6755319999999996"/>
    <n v="4.7018065"/>
    <n v="4.7222869999999997"/>
    <n v="5074.8236999999999"/>
    <n v="5074.8236999999999"/>
    <x v="0"/>
    <x v="0"/>
    <x v="0"/>
    <x v="0"/>
    <n v="1.0718908"/>
    <n v="1.0718908"/>
    <s v="5074.8237"/>
    <s v="5074.8237"/>
    <n v="-2.271799999999935E-2"/>
    <n v="2.0277999999999352E-2"/>
    <n v="2.048049999999968E-2"/>
    <n v="0"/>
  </r>
  <r>
    <x v="0"/>
    <s v="P61987166"/>
    <x v="0"/>
    <x v="0"/>
    <x v="0"/>
    <x v="0"/>
    <x v="0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804.39739999999995"/>
    <n v="804.39739999999995"/>
    <n v="816.88980000000004"/>
    <n v="816.88980000000004"/>
    <n v="825.05864999999994"/>
    <n v="825.05864999999994"/>
    <n v="931.62054000000001"/>
    <n v="931.62054000000001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1"/>
    <x v="1"/>
    <x v="1"/>
    <x v="1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804.39739999999995"/>
    <n v="804.39739999999995"/>
    <n v="816.88980000000004"/>
    <n v="816.88980000000004"/>
    <n v="825.05864999999994"/>
    <n v="825.05864999999994"/>
    <n v="931.62054000000001"/>
    <n v="931.62054000000001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2"/>
    <x v="2"/>
    <x v="2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804.39739999999995"/>
    <n v="804.39739999999995"/>
    <n v="816.88980000000004"/>
    <n v="816.88980000000004"/>
    <n v="825.05864999999994"/>
    <n v="825.05864999999994"/>
    <n v="931.62054000000001"/>
    <n v="931.62049999999999"/>
    <x v="0"/>
    <x v="0"/>
    <x v="0"/>
    <x v="0"/>
    <n v="1.1291567"/>
    <n v="1.1291567"/>
    <s v="184.4465"/>
    <s v="184.4465"/>
    <n v="0"/>
    <n v="0"/>
    <n v="0"/>
    <n v="-4.0000000012696546E-5"/>
  </r>
  <r>
    <x v="0"/>
    <s v="P61987166"/>
    <x v="0"/>
    <x v="3"/>
    <x v="3"/>
    <x v="3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804.39739999999995"/>
    <n v="804.39739999999995"/>
    <n v="816.88980000000004"/>
    <n v="816.88980000000004"/>
    <n v="825.05864999999994"/>
    <n v="825.05864999999994"/>
    <n v="931.62049999999999"/>
    <n v="931.62049999999999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4"/>
    <x v="4"/>
    <x v="4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804.39739999999995"/>
    <n v="804.96496999999999"/>
    <n v="816.88980000000004"/>
    <n v="816.92579999999998"/>
    <n v="825.05864999999994"/>
    <n v="825.09502999999995"/>
    <n v="931.62049999999999"/>
    <n v="931.66160000000002"/>
    <x v="0"/>
    <x v="0"/>
    <x v="0"/>
    <x v="0"/>
    <n v="1.1291567"/>
    <n v="1.1291567"/>
    <s v="184.4465"/>
    <s v="184.4465"/>
    <n v="0.56757000000004609"/>
    <n v="3.5999999999944521E-2"/>
    <n v="3.6380000000008295E-2"/>
    <n v="4.1100000000028558E-2"/>
  </r>
  <r>
    <x v="0"/>
    <s v="P61987166"/>
    <x v="0"/>
    <x v="5"/>
    <x v="5"/>
    <x v="5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804.96496999999999"/>
    <n v="744.74720000000002"/>
    <n v="816.92579999999998"/>
    <n v="755.81322999999998"/>
    <n v="825.09502999999995"/>
    <n v="763.37134000000003"/>
    <n v="931.66160000000002"/>
    <n v="861.96590000000003"/>
    <x v="0"/>
    <x v="0"/>
    <x v="0"/>
    <x v="0"/>
    <n v="1.1291567"/>
    <n v="1.1291567"/>
    <s v="184.4465"/>
    <s v="184.4465"/>
    <n v="-60.217769999999973"/>
    <n v="-61.112570000000005"/>
    <n v="-61.72368999999992"/>
    <n v="-69.695699999999988"/>
  </r>
  <r>
    <x v="0"/>
    <s v="P61987166"/>
    <x v="0"/>
    <x v="6"/>
    <x v="6"/>
    <x v="6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4.74720000000002"/>
    <n v="747.53480000000002"/>
    <n v="755.81322999999998"/>
    <n v="758.72986000000003"/>
    <n v="763.37134000000003"/>
    <n v="766.31713999999999"/>
    <n v="861.96590000000003"/>
    <n v="865.29219999999998"/>
    <x v="0"/>
    <x v="0"/>
    <x v="0"/>
    <x v="0"/>
    <n v="1.1291567"/>
    <n v="1.1291567"/>
    <s v="184.4465"/>
    <s v="184.4465"/>
    <n v="2.7875999999999976"/>
    <n v="2.9166300000000547"/>
    <n v="2.9457999999999629"/>
    <n v="3.3262999999999465"/>
  </r>
  <r>
    <x v="0"/>
    <s v="P61987166"/>
    <x v="0"/>
    <x v="7"/>
    <x v="7"/>
    <x v="7"/>
    <x v="1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8"/>
    <x v="8"/>
    <x v="8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9"/>
    <x v="9"/>
    <x v="9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x v="0"/>
    <s v="P61987166"/>
    <x v="0"/>
    <x v="10"/>
    <x v="10"/>
    <x v="10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7.53480000000002"/>
    <n v="742.67579999999998"/>
    <n v="758.72986000000003"/>
    <n v="753.79809999999998"/>
    <n v="766.31713999999999"/>
    <n v="761.33605999999997"/>
    <n v="865.29219999999998"/>
    <n v="859.66769999999997"/>
    <x v="0"/>
    <x v="0"/>
    <x v="0"/>
    <x v="0"/>
    <n v="1.1291567"/>
    <n v="1.1291567"/>
    <s v="184.4465"/>
    <s v="184.4465"/>
    <n v="-4.8590000000000373"/>
    <n v="-4.9317600000000539"/>
    <n v="-4.9810800000000199"/>
    <n v="-5.6245000000000118"/>
  </r>
  <r>
    <x v="0"/>
    <s v="P61987166"/>
    <x v="0"/>
    <x v="11"/>
    <x v="11"/>
    <x v="11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2.67579999999998"/>
    <n v="739.88549999999998"/>
    <n v="753.79809999999998"/>
    <n v="750.96600000000001"/>
    <n v="761.33605999999997"/>
    <n v="758.47564999999997"/>
    <n v="859.66769999999997"/>
    <n v="856.43786999999998"/>
    <x v="0"/>
    <x v="0"/>
    <x v="0"/>
    <x v="0"/>
    <n v="1.1291567"/>
    <n v="1.1291567"/>
    <s v="184.4465"/>
    <s v="184.4465"/>
    <n v="-2.790300000000002"/>
    <n v="-2.8320999999999685"/>
    <n v="-2.8604100000000017"/>
    <n v="-3.2298299999999927"/>
  </r>
  <r>
    <x v="0"/>
    <s v="P61987166"/>
    <x v="0"/>
    <x v="12"/>
    <x v="12"/>
    <x v="12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39.88549999999998"/>
    <n v="742.6549"/>
    <n v="750.96600000000001"/>
    <n v="753.79156"/>
    <n v="758.47564999999997"/>
    <n v="761.32947000000001"/>
    <n v="856.43786999999998"/>
    <n v="859.66030000000001"/>
    <x v="0"/>
    <x v="0"/>
    <x v="0"/>
    <x v="0"/>
    <n v="1.1291567"/>
    <n v="1.1291567"/>
    <s v="184.4465"/>
    <s v="184.4465"/>
    <n v="2.7694000000000187"/>
    <n v="2.8255599999999959"/>
    <n v="2.8538200000000415"/>
    <n v="3.2224300000000312"/>
  </r>
  <r>
    <x v="0"/>
    <s v="P61987166"/>
    <x v="0"/>
    <x v="13"/>
    <x v="13"/>
    <x v="13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4465"/>
    <s v="184.71075"/>
    <n v="0"/>
    <n v="0"/>
    <n v="0"/>
    <n v="0"/>
  </r>
  <r>
    <x v="0"/>
    <s v="P61987166"/>
    <x v="0"/>
    <x v="14"/>
    <x v="14"/>
    <x v="14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15"/>
    <x v="15"/>
    <x v="15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16"/>
    <x v="16"/>
    <x v="16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2.6549"/>
    <n v="742.6549"/>
    <n v="753.79156"/>
    <n v="753.79156"/>
    <n v="761.32947000000001"/>
    <n v="761.32950000000005"/>
    <n v="859.66030000000001"/>
    <n v="859.66034000000002"/>
    <x v="0"/>
    <x v="0"/>
    <x v="0"/>
    <x v="0"/>
    <n v="1.1291567"/>
    <n v="1.1291567"/>
    <s v="184.71075"/>
    <s v="184.71075"/>
    <n v="0"/>
    <n v="0"/>
    <n v="3.0000000037944119E-5"/>
    <n v="4.0000000012696546E-5"/>
  </r>
  <r>
    <x v="0"/>
    <s v="P61987166"/>
    <x v="0"/>
    <x v="17"/>
    <x v="17"/>
    <x v="17"/>
    <x v="1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2.6549"/>
    <n v="742.6549"/>
    <n v="753.79156"/>
    <n v="753.79156"/>
    <n v="761.32950000000005"/>
    <n v="761.32950000000005"/>
    <n v="859.66034000000002"/>
    <n v="859.66034000000002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18"/>
    <x v="18"/>
    <x v="18"/>
    <x v="3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2.6549"/>
    <n v="742.6549"/>
    <n v="753.79156"/>
    <n v="753.79156"/>
    <n v="761.32950000000005"/>
    <n v="761.32950000000005"/>
    <n v="859.66034000000002"/>
    <n v="859.66034000000002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19"/>
    <x v="19"/>
    <x v="19"/>
    <x v="4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2.6549"/>
    <n v="742.6549"/>
    <n v="753.79156"/>
    <n v="753.79156"/>
    <n v="761.32950000000005"/>
    <n v="761.32950000000005"/>
    <n v="859.66034000000002"/>
    <n v="859.66034000000002"/>
    <x v="0"/>
    <x v="0"/>
    <x v="0"/>
    <x v="0"/>
    <n v="1.1291567"/>
    <n v="1.1291567"/>
    <s v="184.71075"/>
    <s v="184.71075"/>
    <n v="0"/>
    <n v="0"/>
    <n v="0"/>
    <n v="0"/>
  </r>
  <r>
    <x v="0"/>
    <s v="P61987166"/>
    <x v="0"/>
    <x v="20"/>
    <x v="20"/>
    <x v="20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2.6549"/>
    <n v="744.33654999999999"/>
    <n v="753.79156"/>
    <n v="753.89813000000004"/>
    <n v="761.32950000000005"/>
    <n v="761.43713000000002"/>
    <n v="859.66034000000002"/>
    <n v="859.78186000000005"/>
    <x v="0"/>
    <x v="0"/>
    <x v="0"/>
    <x v="0"/>
    <n v="1.1291567"/>
    <n v="1.1291567"/>
    <s v="184.71075"/>
    <s v="184.71075"/>
    <n v="1.6816499999999905"/>
    <n v="0.10657000000003336"/>
    <n v="0.10762999999997191"/>
    <n v="0.12152000000003227"/>
  </r>
  <r>
    <x v="0"/>
    <s v="P61987166"/>
    <x v="0"/>
    <x v="21"/>
    <x v="21"/>
    <x v="21"/>
    <x v="2"/>
    <x v="0"/>
    <x v="0"/>
    <x v="0"/>
    <x v="0"/>
    <x v="0"/>
    <x v="0"/>
    <n v="106.455"/>
    <n v="106.455"/>
    <d v="1985-07-31T00:00:00"/>
    <d v="1985-07-31T00:00:00"/>
    <d v="1997-03-31T00:00:00"/>
    <d v="1997-03-31T00:00:00"/>
    <n v="47"/>
    <n v="47"/>
    <n v="28"/>
    <n v="28"/>
    <x v="1"/>
    <x v="1"/>
    <s v="NA"/>
    <s v="NA"/>
    <x v="0"/>
    <x v="0"/>
    <s v="NA"/>
    <s v="NA"/>
    <x v="1"/>
    <x v="1"/>
    <s v="4.53"/>
    <s v="4.53"/>
    <n v="744.33654999999999"/>
    <n v="741.56089999999995"/>
    <n v="753.89813000000004"/>
    <n v="756.53485000000001"/>
    <n v="761.43713000000002"/>
    <n v="764.10019999999997"/>
    <n v="859.78186000000005"/>
    <n v="862.78890000000001"/>
    <x v="0"/>
    <x v="0"/>
    <x v="0"/>
    <x v="0"/>
    <n v="1.1291567"/>
    <n v="1.1291567"/>
    <s v="184.71075"/>
    <s v="184.71075"/>
    <n v="-2.7756500000000415"/>
    <n v="2.6367199999999684"/>
    <n v="2.6630699999999479"/>
    <n v="3.0070399999999609"/>
  </r>
  <r>
    <x v="0"/>
    <s v="P62020097"/>
    <x v="0"/>
    <x v="0"/>
    <x v="0"/>
    <x v="0"/>
    <x v="0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45.06439999999998"/>
    <n v="345.06439999999998"/>
    <n v="352.65159999999997"/>
    <n v="352.65159999999997"/>
    <n v="356.17809999999997"/>
    <n v="356.17809999999997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1"/>
    <x v="1"/>
    <x v="1"/>
    <x v="1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45.06439999999998"/>
    <n v="345.06439999999998"/>
    <n v="352.65159999999997"/>
    <n v="352.65159999999997"/>
    <n v="356.17809999999997"/>
    <n v="356.17809999999997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2"/>
    <x v="2"/>
    <x v="2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45.06439999999998"/>
    <n v="345.06439999999998"/>
    <n v="352.65159999999997"/>
    <n v="352.65159999999997"/>
    <n v="356.17809999999997"/>
    <n v="356.17813000000001"/>
    <n v="975.86395000000005"/>
    <n v="975.86395000000005"/>
    <x v="0"/>
    <x v="0"/>
    <x v="0"/>
    <x v="0"/>
    <n v="1.0897813999999999"/>
    <n v="1.0897813999999999"/>
    <s v="975.86395"/>
    <s v="975.86395"/>
    <n v="0"/>
    <n v="0"/>
    <n v="3.0000000037944119E-5"/>
    <n v="0"/>
  </r>
  <r>
    <x v="0"/>
    <s v="P62020097"/>
    <x v="0"/>
    <x v="3"/>
    <x v="3"/>
    <x v="3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45.06439999999998"/>
    <n v="345.06439999999998"/>
    <n v="352.65159999999997"/>
    <n v="352.65159999999997"/>
    <n v="356.17813000000001"/>
    <n v="356.17813000000001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4"/>
    <x v="4"/>
    <x v="4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45.06439999999998"/>
    <n v="345.15445"/>
    <n v="352.65159999999997"/>
    <n v="352.65735000000001"/>
    <n v="356.17813000000001"/>
    <n v="356.18392999999998"/>
    <n v="975.86395000000005"/>
    <n v="975.86395000000005"/>
    <x v="0"/>
    <x v="0"/>
    <x v="0"/>
    <x v="0"/>
    <n v="1.0897813999999999"/>
    <n v="1.0897813999999999"/>
    <s v="975.86395"/>
    <s v="975.86395"/>
    <n v="9.0050000000019281E-2"/>
    <n v="5.7500000000345608E-3"/>
    <n v="5.7999999999651664E-3"/>
    <n v="0"/>
  </r>
  <r>
    <x v="0"/>
    <s v="P62020097"/>
    <x v="0"/>
    <x v="5"/>
    <x v="5"/>
    <x v="5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45.15445"/>
    <n v="319.33416999999997"/>
    <n v="352.65735000000001"/>
    <n v="326.2758"/>
    <n v="356.18392999999998"/>
    <n v="329.53854000000001"/>
    <n v="975.86395000000005"/>
    <n v="975.86395000000005"/>
    <x v="0"/>
    <x v="0"/>
    <x v="0"/>
    <x v="0"/>
    <n v="1.0897813999999999"/>
    <n v="1.0897813999999999"/>
    <s v="975.86395"/>
    <s v="975.86395"/>
    <n v="-25.820280000000025"/>
    <n v="-26.381550000000004"/>
    <n v="-26.645389999999963"/>
    <n v="0"/>
  </r>
  <r>
    <x v="0"/>
    <s v="P62020097"/>
    <x v="0"/>
    <x v="6"/>
    <x v="6"/>
    <x v="6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19.33416999999997"/>
    <n v="320.92685"/>
    <n v="326.2758"/>
    <n v="327.85287"/>
    <n v="329.53854000000001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1.5926800000000298"/>
    <n v="1.577069999999992"/>
    <n v="1.5928599999999733"/>
    <n v="0"/>
  </r>
  <r>
    <x v="0"/>
    <s v="P62020097"/>
    <x v="0"/>
    <x v="7"/>
    <x v="7"/>
    <x v="7"/>
    <x v="1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8"/>
    <x v="8"/>
    <x v="8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9"/>
    <x v="9"/>
    <x v="9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x v="0"/>
    <s v="P62020097"/>
    <x v="0"/>
    <x v="10"/>
    <x v="10"/>
    <x v="10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20.92685"/>
    <n v="318.84082000000001"/>
    <n v="327.85287"/>
    <n v="325.72183000000001"/>
    <n v="331.13139999999999"/>
    <n v="328.97903000000002"/>
    <n v="975.86395000000005"/>
    <n v="975.86395000000005"/>
    <x v="0"/>
    <x v="0"/>
    <x v="0"/>
    <x v="0"/>
    <n v="1.0897813999999999"/>
    <n v="1.0897813999999999"/>
    <s v="975.86395"/>
    <s v="975.86395"/>
    <n v="-2.0860299999999938"/>
    <n v="-2.1310399999999845"/>
    <n v="-2.1523699999999621"/>
    <n v="0"/>
  </r>
  <r>
    <x v="0"/>
    <s v="P62020097"/>
    <x v="0"/>
    <x v="11"/>
    <x v="11"/>
    <x v="11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18.84082000000001"/>
    <n v="310.85973999999999"/>
    <n v="325.72183000000001"/>
    <n v="317.56848000000002"/>
    <n v="328.97903000000002"/>
    <n v="320.74417"/>
    <n v="975.86395000000005"/>
    <n v="975.86395000000005"/>
    <x v="0"/>
    <x v="0"/>
    <x v="0"/>
    <x v="0"/>
    <n v="1.0897813999999999"/>
    <n v="1.0897813999999999"/>
    <s v="975.86395"/>
    <s v="975.86395"/>
    <n v="-7.9810800000000199"/>
    <n v="-8.153349999999989"/>
    <n v="-8.234860000000026"/>
    <n v="0"/>
  </r>
  <r>
    <x v="0"/>
    <s v="P62020097"/>
    <x v="0"/>
    <x v="12"/>
    <x v="12"/>
    <x v="12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10.85973999999999"/>
    <n v="312.41019999999997"/>
    <n v="317.56848000000002"/>
    <n v="319.06943000000001"/>
    <n v="320.74417"/>
    <n v="322.26013"/>
    <n v="975.86395000000005"/>
    <n v="975.86395000000005"/>
    <x v="0"/>
    <x v="0"/>
    <x v="0"/>
    <x v="0"/>
    <n v="1.0897813999999999"/>
    <n v="1.0897813999999999"/>
    <s v="975.86395"/>
    <s v="975.86395"/>
    <n v="1.5504599999999868"/>
    <n v="1.5009499999999889"/>
    <n v="1.5159600000000069"/>
    <n v="0"/>
  </r>
  <r>
    <x v="0"/>
    <s v="P62020097"/>
    <x v="0"/>
    <x v="13"/>
    <x v="13"/>
    <x v="13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5.86395000000005"/>
    <n v="977.61596999999995"/>
    <x v="0"/>
    <x v="0"/>
    <x v="0"/>
    <x v="0"/>
    <n v="1.0897813999999999"/>
    <n v="1.0897813999999999"/>
    <s v="975.86395"/>
    <s v="977.61597"/>
    <n v="0"/>
    <n v="0"/>
    <n v="0"/>
    <n v="1.7520199999999022"/>
  </r>
  <r>
    <x v="0"/>
    <s v="P62020097"/>
    <x v="0"/>
    <x v="14"/>
    <x v="14"/>
    <x v="14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5"/>
    <x v="15"/>
    <x v="15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6"/>
    <x v="16"/>
    <x v="16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7"/>
    <x v="17"/>
    <x v="17"/>
    <x v="1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8"/>
    <x v="18"/>
    <x v="18"/>
    <x v="3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19"/>
    <x v="19"/>
    <x v="19"/>
    <x v="4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x v="0"/>
    <s v="P62020097"/>
    <x v="0"/>
    <x v="20"/>
    <x v="20"/>
    <x v="20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12.41019999999997"/>
    <n v="313.09897000000001"/>
    <n v="319.06943000000001"/>
    <n v="319.11333999999999"/>
    <n v="322.26013"/>
    <n v="322.30446999999998"/>
    <n v="977.61596999999995"/>
    <n v="977.61596999999995"/>
    <x v="0"/>
    <x v="0"/>
    <x v="0"/>
    <x v="0"/>
    <n v="1.0897813999999999"/>
    <n v="1.0897813999999999"/>
    <s v="977.61597"/>
    <s v="977.61597"/>
    <n v="0.68877000000003363"/>
    <n v="4.3909999999982574E-2"/>
    <n v="4.4339999999976953E-2"/>
    <n v="0"/>
  </r>
  <r>
    <x v="0"/>
    <s v="P62020097"/>
    <x v="0"/>
    <x v="21"/>
    <x v="21"/>
    <x v="21"/>
    <x v="2"/>
    <x v="0"/>
    <x v="0"/>
    <x v="2"/>
    <x v="2"/>
    <x v="1"/>
    <x v="1"/>
    <n v="175.2"/>
    <n v="175.2"/>
    <d v="1994-10-31T00:00:00"/>
    <d v="1994-10-31T00:00:00"/>
    <d v="2014-10-31T00:00:00"/>
    <d v="2014-10-31T00:00:00"/>
    <n v="20"/>
    <n v="20"/>
    <n v="55"/>
    <n v="55"/>
    <x v="0"/>
    <x v="0"/>
    <s v="NA"/>
    <s v="NA"/>
    <x v="0"/>
    <x v="0"/>
    <s v="NA"/>
    <s v="NA"/>
    <x v="0"/>
    <x v="0"/>
    <s v="1.46"/>
    <s v="1.46"/>
    <n v="313.09897000000001"/>
    <n v="311.54509999999999"/>
    <n v="319.11333999999999"/>
    <n v="320.5034"/>
    <n v="322.30446999999998"/>
    <n v="323.70844"/>
    <n v="977.61596999999995"/>
    <n v="977.61596999999995"/>
    <x v="0"/>
    <x v="0"/>
    <x v="0"/>
    <x v="0"/>
    <n v="1.0897813999999999"/>
    <n v="1.0897813999999999"/>
    <s v="977.61597"/>
    <s v="977.61597"/>
    <n v="-1.5538700000000176"/>
    <n v="1.3900600000000054"/>
    <n v="1.4039700000000153"/>
    <n v="0"/>
  </r>
  <r>
    <x v="0"/>
    <s v="P62086551"/>
    <x v="0"/>
    <x v="0"/>
    <x v="0"/>
    <x v="0"/>
    <x v="0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1"/>
    <x v="1"/>
    <x v="1"/>
    <x v="1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2"/>
    <x v="2"/>
    <x v="2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3"/>
    <x v="3"/>
    <x v="3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4"/>
    <x v="4"/>
    <x v="4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340.5317"/>
    <n v="1341.4775"/>
    <n v="1364.7858000000001"/>
    <n v="1364.8458000000001"/>
    <n v="1378.4336000000001"/>
    <n v="1378.4943000000001"/>
    <n v="2231.1071999999999"/>
    <n v="2231.1071999999999"/>
    <x v="0"/>
    <x v="0"/>
    <x v="0"/>
    <x v="0"/>
    <n v="1.1034199"/>
    <n v="1.1034199"/>
    <s v="2231.1072"/>
    <s v="2231.1072"/>
    <n v="0.94579999999996289"/>
    <n v="5.999999999994543E-2"/>
    <n v="6.069999999999709E-2"/>
    <n v="0"/>
  </r>
  <r>
    <x v="0"/>
    <s v="P62086551"/>
    <x v="0"/>
    <x v="5"/>
    <x v="5"/>
    <x v="5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341.4775"/>
    <n v="1242.0349000000001"/>
    <n v="1364.8458000000001"/>
    <n v="1263.664"/>
    <n v="1378.4943000000001"/>
    <n v="1276.3005000000001"/>
    <n v="2231.1071999999999"/>
    <n v="2231.1071999999999"/>
    <x v="0"/>
    <x v="0"/>
    <x v="0"/>
    <x v="0"/>
    <n v="1.1034199"/>
    <n v="1.1034199"/>
    <s v="2231.1072"/>
    <s v="2231.1072"/>
    <n v="-99.442599999999857"/>
    <n v="-101.18180000000007"/>
    <n v="-102.19380000000001"/>
    <n v="0"/>
  </r>
  <r>
    <x v="0"/>
    <s v="P62086551"/>
    <x v="0"/>
    <x v="6"/>
    <x v="6"/>
    <x v="6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42.0349000000001"/>
    <n v="1246.6838"/>
    <n v="1263.664"/>
    <n v="1268.5404000000001"/>
    <n v="1276.3005000000001"/>
    <n v="1281.2257999999999"/>
    <n v="2231.1071999999999"/>
    <n v="2231.1071999999999"/>
    <x v="0"/>
    <x v="0"/>
    <x v="0"/>
    <x v="0"/>
    <n v="1.1034199"/>
    <n v="1.1034199"/>
    <s v="2231.1072"/>
    <s v="2231.1072"/>
    <n v="4.6488999999999123"/>
    <n v="4.8764000000001033"/>
    <n v="4.9252999999998792"/>
    <n v="0"/>
  </r>
  <r>
    <x v="0"/>
    <s v="P62086551"/>
    <x v="0"/>
    <x v="7"/>
    <x v="7"/>
    <x v="7"/>
    <x v="1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8"/>
    <x v="8"/>
    <x v="8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9"/>
    <x v="9"/>
    <x v="9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x v="0"/>
    <s v="P62086551"/>
    <x v="0"/>
    <x v="10"/>
    <x v="10"/>
    <x v="10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46.6838"/>
    <n v="1238.5804000000001"/>
    <n v="1268.5404000000001"/>
    <n v="1260.2947999999999"/>
    <n v="1281.2257999999999"/>
    <n v="1272.8977"/>
    <n v="2231.1071999999999"/>
    <n v="2231.1071999999999"/>
    <x v="0"/>
    <x v="0"/>
    <x v="0"/>
    <x v="0"/>
    <n v="1.1034199"/>
    <n v="1.1034199"/>
    <s v="2231.1072"/>
    <s v="2231.1072"/>
    <n v="-8.1033999999999651"/>
    <n v="-8.245600000000195"/>
    <n v="-8.3280999999999494"/>
    <n v="0"/>
  </r>
  <r>
    <x v="0"/>
    <s v="P62086551"/>
    <x v="0"/>
    <x v="11"/>
    <x v="11"/>
    <x v="11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38.5804000000001"/>
    <n v="1223.7516000000001"/>
    <n v="1260.2947999999999"/>
    <n v="1245.2058999999999"/>
    <n v="1272.8977"/>
    <n v="1257.6579999999999"/>
    <n v="2231.1071999999999"/>
    <n v="2231.1071999999999"/>
    <x v="0"/>
    <x v="0"/>
    <x v="0"/>
    <x v="0"/>
    <n v="1.1034199"/>
    <n v="1.1034199"/>
    <s v="2231.1072"/>
    <s v="2231.1072"/>
    <n v="-14.828800000000001"/>
    <n v="-15.088899999999967"/>
    <n v="-15.239700000000084"/>
    <n v="0"/>
  </r>
  <r>
    <x v="0"/>
    <s v="P62086551"/>
    <x v="0"/>
    <x v="12"/>
    <x v="12"/>
    <x v="12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23.7516000000001"/>
    <n v="1228.3320000000001"/>
    <n v="1245.2058999999999"/>
    <n v="1249.8911000000001"/>
    <n v="1257.6579999999999"/>
    <n v="1262.3900000000001"/>
    <n v="2231.1071999999999"/>
    <n v="2231.1071999999999"/>
    <x v="0"/>
    <x v="0"/>
    <x v="0"/>
    <x v="0"/>
    <n v="1.1034199"/>
    <n v="1.1034199"/>
    <s v="2231.1072"/>
    <s v="2231.1072"/>
    <n v="4.5804000000000542"/>
    <n v="4.6852000000001226"/>
    <n v="4.7320000000001983"/>
    <n v="0"/>
  </r>
  <r>
    <x v="0"/>
    <s v="P62086551"/>
    <x v="0"/>
    <x v="13"/>
    <x v="13"/>
    <x v="13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1.1071999999999"/>
    <n v="2235.3407999999999"/>
    <x v="0"/>
    <x v="0"/>
    <x v="0"/>
    <x v="0"/>
    <n v="1.1034199"/>
    <n v="1.1034199"/>
    <s v="2231.1072"/>
    <s v="2235.3408"/>
    <n v="0"/>
    <n v="0"/>
    <n v="0"/>
    <n v="4.233600000000024"/>
  </r>
  <r>
    <x v="0"/>
    <s v="P62086551"/>
    <x v="0"/>
    <x v="14"/>
    <x v="14"/>
    <x v="14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5"/>
    <x v="15"/>
    <x v="15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6"/>
    <x v="16"/>
    <x v="16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7"/>
    <x v="17"/>
    <x v="17"/>
    <x v="1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8"/>
    <x v="18"/>
    <x v="18"/>
    <x v="3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19"/>
    <x v="19"/>
    <x v="19"/>
    <x v="4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x v="0"/>
    <s v="P62086551"/>
    <x v="0"/>
    <x v="20"/>
    <x v="20"/>
    <x v="20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28.3320000000001"/>
    <n v="1231.1134999999999"/>
    <n v="1249.8911000000001"/>
    <n v="1250.0679"/>
    <n v="1262.3900000000001"/>
    <n v="1262.5685000000001"/>
    <n v="2235.3407999999999"/>
    <n v="2235.3407999999999"/>
    <x v="0"/>
    <x v="0"/>
    <x v="0"/>
    <x v="0"/>
    <n v="1.1034199"/>
    <n v="1.1034199"/>
    <s v="2235.3408"/>
    <s v="2235.3408"/>
    <n v="2.7814999999998236"/>
    <n v="0.17679999999995744"/>
    <n v="0.17849999999998545"/>
    <n v="0"/>
  </r>
  <r>
    <x v="0"/>
    <s v="P62086551"/>
    <x v="0"/>
    <x v="21"/>
    <x v="21"/>
    <x v="21"/>
    <x v="2"/>
    <x v="0"/>
    <x v="0"/>
    <x v="3"/>
    <x v="3"/>
    <x v="1"/>
    <x v="1"/>
    <n v="423.36"/>
    <n v="423.36"/>
    <d v="1997-01-01T00:00:00"/>
    <d v="1997-01-01T00:00:00"/>
    <d v="2025-01-01T00:00:00"/>
    <d v="2025-01-01T00:00:00"/>
    <n v="28"/>
    <n v="28"/>
    <n v="47"/>
    <n v="47"/>
    <x v="1"/>
    <x v="1"/>
    <s v="50"/>
    <s v="50"/>
    <x v="2"/>
    <x v="2"/>
    <s v="50"/>
    <s v="50"/>
    <x v="0"/>
    <x v="0"/>
    <s v="2.52"/>
    <s v="2.52"/>
    <n v="1231.1134999999999"/>
    <n v="1226.5226"/>
    <n v="1250.0679"/>
    <n v="1254.4398000000001"/>
    <n v="1262.5685000000001"/>
    <n v="1266.9843000000001"/>
    <n v="2235.3407999999999"/>
    <n v="2235.3407999999999"/>
    <x v="0"/>
    <x v="0"/>
    <x v="0"/>
    <x v="0"/>
    <n v="1.1034199"/>
    <n v="1.1034199"/>
    <s v="2235.3408"/>
    <s v="2235.3408"/>
    <n v="-4.5908999999999196"/>
    <n v="4.371900000000096"/>
    <n v="4.4157999999999902"/>
    <n v="0"/>
  </r>
  <r>
    <x v="0"/>
    <s v="P62243408"/>
    <x v="0"/>
    <x v="0"/>
    <x v="0"/>
    <x v="0"/>
    <x v="0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653.06719999999996"/>
    <n v="653.06719999999996"/>
    <n v="665.34180000000003"/>
    <n v="665.34180000000003"/>
    <n v="671.99523999999997"/>
    <n v="671.99523999999997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1"/>
    <x v="1"/>
    <x v="1"/>
    <x v="1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653.06719999999996"/>
    <n v="653.06719999999996"/>
    <n v="665.34180000000003"/>
    <n v="665.34180000000003"/>
    <n v="671.99523999999997"/>
    <n v="671.99523999999997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2"/>
    <x v="2"/>
    <x v="2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653.06719999999996"/>
    <n v="653.06719999999996"/>
    <n v="665.34180000000003"/>
    <n v="665.34180000000003"/>
    <n v="671.99523999999997"/>
    <n v="671.99519999999995"/>
    <n v="7372.9660000000003"/>
    <n v="7372.9660000000003"/>
    <x v="0"/>
    <x v="0"/>
    <x v="0"/>
    <x v="0"/>
    <n v="1.0811553"/>
    <n v="1.0811553"/>
    <s v="7372.966"/>
    <s v="7372.966"/>
    <n v="0"/>
    <n v="0"/>
    <n v="-4.0000000012696546E-5"/>
    <n v="0"/>
  </r>
  <r>
    <x v="0"/>
    <s v="P62243408"/>
    <x v="0"/>
    <x v="3"/>
    <x v="3"/>
    <x v="3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653.06719999999996"/>
    <n v="653.06719999999996"/>
    <n v="665.34180000000003"/>
    <n v="665.34180000000003"/>
    <n v="671.99519999999995"/>
    <n v="671.99519999999995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4"/>
    <x v="4"/>
    <x v="4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653.06719999999996"/>
    <n v="653.23760000000004"/>
    <n v="665.34180000000003"/>
    <n v="665.35266000000001"/>
    <n v="671.99519999999995"/>
    <n v="672.00616000000002"/>
    <n v="7372.9660000000003"/>
    <n v="7372.9660000000003"/>
    <x v="0"/>
    <x v="0"/>
    <x v="0"/>
    <x v="0"/>
    <n v="1.0811553"/>
    <n v="1.0811553"/>
    <s v="7372.966"/>
    <s v="7372.966"/>
    <n v="0.17040000000008604"/>
    <n v="1.0859999999979664E-2"/>
    <n v="1.0960000000068248E-2"/>
    <n v="0"/>
  </r>
  <r>
    <x v="0"/>
    <s v="P62243408"/>
    <x v="0"/>
    <x v="5"/>
    <x v="5"/>
    <x v="5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653.23760000000004"/>
    <n v="604.37030000000004"/>
    <n v="665.35266000000001"/>
    <n v="615.57899999999995"/>
    <n v="672.00616000000002"/>
    <n v="621.73473999999999"/>
    <n v="7372.9660000000003"/>
    <n v="7372.9660000000003"/>
    <x v="0"/>
    <x v="0"/>
    <x v="0"/>
    <x v="0"/>
    <n v="1.0811553"/>
    <n v="1.0811553"/>
    <s v="7372.966"/>
    <s v="7372.966"/>
    <n v="-48.8673"/>
    <n v="-49.773660000000064"/>
    <n v="-50.271420000000035"/>
    <n v="0"/>
  </r>
  <r>
    <x v="0"/>
    <s v="P62243408"/>
    <x v="0"/>
    <x v="6"/>
    <x v="6"/>
    <x v="6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604.37030000000004"/>
    <n v="607.38459999999998"/>
    <n v="615.57899999999995"/>
    <n v="618.55444"/>
    <n v="621.73473999999999"/>
    <n v="624.74"/>
    <n v="7372.9660000000003"/>
    <n v="7372.9660000000003"/>
    <x v="0"/>
    <x v="0"/>
    <x v="0"/>
    <x v="0"/>
    <n v="1.0811553"/>
    <n v="1.0811553"/>
    <s v="7372.966"/>
    <s v="7372.966"/>
    <n v="3.0142999999999347"/>
    <n v="2.9754400000000487"/>
    <n v="3.0052600000000211"/>
    <n v="0"/>
  </r>
  <r>
    <x v="0"/>
    <s v="P62243408"/>
    <x v="0"/>
    <x v="7"/>
    <x v="7"/>
    <x v="7"/>
    <x v="1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8"/>
    <x v="8"/>
    <x v="8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9"/>
    <x v="9"/>
    <x v="9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x v="0"/>
    <s v="P62243408"/>
    <x v="0"/>
    <x v="10"/>
    <x v="10"/>
    <x v="10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607.38459999999998"/>
    <n v="603.4366"/>
    <n v="618.55444"/>
    <n v="614.53380000000004"/>
    <n v="624.74"/>
    <n v="620.67913999999996"/>
    <n v="7372.9660000000003"/>
    <n v="7372.9660000000003"/>
    <x v="0"/>
    <x v="0"/>
    <x v="0"/>
    <x v="0"/>
    <n v="1.0811553"/>
    <n v="1.0811553"/>
    <s v="7372.966"/>
    <s v="7372.966"/>
    <n v="-3.9479999999999791"/>
    <n v="-4.0206399999999576"/>
    <n v="-4.0608600000000479"/>
    <n v="0"/>
  </r>
  <r>
    <x v="0"/>
    <s v="P62243408"/>
    <x v="0"/>
    <x v="11"/>
    <x v="11"/>
    <x v="11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603.4366"/>
    <n v="577.85619999999994"/>
    <n v="614.53380000000004"/>
    <n v="588.48302999999999"/>
    <n v="620.67913999999996"/>
    <n v="594.36785999999995"/>
    <n v="7372.9660000000003"/>
    <n v="7372.9660000000003"/>
    <x v="0"/>
    <x v="0"/>
    <x v="0"/>
    <x v="0"/>
    <n v="1.0811553"/>
    <n v="1.0811553"/>
    <s v="7372.966"/>
    <s v="7372.966"/>
    <n v="-25.580400000000054"/>
    <n v="-26.050770000000057"/>
    <n v="-26.311280000000011"/>
    <n v="0"/>
  </r>
  <r>
    <x v="0"/>
    <s v="P62243408"/>
    <x v="0"/>
    <x v="12"/>
    <x v="12"/>
    <x v="12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577.85619999999994"/>
    <n v="580.73833999999999"/>
    <n v="588.48302999999999"/>
    <n v="591.26440000000002"/>
    <n v="594.36785999999995"/>
    <n v="597.17705999999998"/>
    <n v="7372.9660000000003"/>
    <n v="7372.9660000000003"/>
    <x v="0"/>
    <x v="0"/>
    <x v="0"/>
    <x v="0"/>
    <n v="1.0811553"/>
    <n v="1.0811553"/>
    <s v="7372.966"/>
    <s v="7372.966"/>
    <n v="2.8821400000000494"/>
    <n v="2.7813700000000381"/>
    <n v="2.8092000000000326"/>
    <n v="0"/>
  </r>
  <r>
    <x v="0"/>
    <s v="P62243408"/>
    <x v="0"/>
    <x v="13"/>
    <x v="13"/>
    <x v="13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72.9660000000003"/>
    <n v="7383.1210000000001"/>
    <x v="0"/>
    <x v="0"/>
    <x v="0"/>
    <x v="0"/>
    <n v="1.0811553"/>
    <n v="1.0811553"/>
    <s v="7372.966"/>
    <s v="7383.121"/>
    <n v="0"/>
    <n v="0"/>
    <n v="0"/>
    <n v="10.154999999999745"/>
  </r>
  <r>
    <x v="0"/>
    <s v="P62243408"/>
    <x v="0"/>
    <x v="14"/>
    <x v="14"/>
    <x v="14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5"/>
    <x v="15"/>
    <x v="15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6"/>
    <x v="16"/>
    <x v="16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7"/>
    <x v="17"/>
    <x v="17"/>
    <x v="1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8"/>
    <x v="18"/>
    <x v="18"/>
    <x v="3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19"/>
    <x v="19"/>
    <x v="19"/>
    <x v="4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x v="0"/>
    <s v="P62243408"/>
    <x v="0"/>
    <x v="20"/>
    <x v="20"/>
    <x v="20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580.73833999999999"/>
    <n v="582.01869999999997"/>
    <n v="591.26440000000002"/>
    <n v="591.34576000000004"/>
    <n v="597.17705999999998"/>
    <n v="597.25930000000005"/>
    <n v="7383.1210000000001"/>
    <n v="7383.1210000000001"/>
    <x v="0"/>
    <x v="0"/>
    <x v="0"/>
    <x v="0"/>
    <n v="1.0811553"/>
    <n v="1.0811553"/>
    <s v="7383.121"/>
    <s v="7383.121"/>
    <n v="1.2803599999999733"/>
    <n v="8.1360000000017862E-2"/>
    <n v="8.2240000000069813E-2"/>
    <n v="0"/>
  </r>
  <r>
    <x v="0"/>
    <s v="P62243408"/>
    <x v="0"/>
    <x v="21"/>
    <x v="21"/>
    <x v="21"/>
    <x v="2"/>
    <x v="0"/>
    <x v="0"/>
    <x v="1"/>
    <x v="1"/>
    <x v="1"/>
    <x v="1"/>
    <n v="1015.56"/>
    <n v="1015.56"/>
    <d v="1983-06-02T00:00:00"/>
    <d v="1983-06-02T00:00:00"/>
    <d v="2009-06-02T00:00:00"/>
    <d v="2009-06-02T00:00:00"/>
    <n v="26"/>
    <n v="26"/>
    <n v="49"/>
    <n v="49"/>
    <x v="0"/>
    <x v="0"/>
    <s v="NA"/>
    <s v="NA"/>
    <x v="0"/>
    <x v="0"/>
    <s v="NA"/>
    <s v="NA"/>
    <x v="0"/>
    <x v="0"/>
    <s v="6.51"/>
    <s v="6.51"/>
    <n v="582.01869999999997"/>
    <n v="579.13025000000005"/>
    <n v="591.34576000000004"/>
    <n v="593.92163000000005"/>
    <n v="597.25930000000005"/>
    <n v="599.86090000000002"/>
    <n v="7383.1210000000001"/>
    <n v="7383.1210000000001"/>
    <x v="0"/>
    <x v="0"/>
    <x v="0"/>
    <x v="0"/>
    <n v="1.0811553"/>
    <n v="1.0811553"/>
    <s v="7383.121"/>
    <s v="7383.121"/>
    <n v="-2.8884499999999207"/>
    <n v="2.575870000000009"/>
    <n v="2.6015999999999622"/>
    <n v="0"/>
  </r>
  <r>
    <x v="0"/>
    <s v="P62632262"/>
    <x v="0"/>
    <x v="0"/>
    <x v="0"/>
    <x v="0"/>
    <x v="0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20.018314"/>
    <n v="20.018314"/>
    <n v="20.371359999999999"/>
    <n v="20.371359999999999"/>
    <n v="20.575074999999998"/>
    <n v="20.575074999999998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1"/>
    <x v="1"/>
    <x v="1"/>
    <x v="1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20.018314"/>
    <n v="20.018314"/>
    <n v="20.371359999999999"/>
    <n v="20.371359999999999"/>
    <n v="20.575074999999998"/>
    <n v="20.575074999999998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2"/>
    <x v="2"/>
    <x v="2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20.018314"/>
    <n v="20.018314"/>
    <n v="20.371359999999999"/>
    <n v="20.371359999999999"/>
    <n v="20.575074999999998"/>
    <n v="20.575073"/>
    <n v="6393.9453000000003"/>
    <n v="6393.9453000000003"/>
    <x v="0"/>
    <x v="0"/>
    <x v="0"/>
    <x v="0"/>
    <n v="1.0748551"/>
    <n v="1.0748551"/>
    <s v="6393.9453"/>
    <s v="6393.9453"/>
    <n v="0"/>
    <n v="0"/>
    <n v="-1.9999999985031991E-6"/>
    <n v="0"/>
  </r>
  <r>
    <x v="0"/>
    <s v="P62632262"/>
    <x v="0"/>
    <x v="3"/>
    <x v="3"/>
    <x v="3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20.018314"/>
    <n v="20.018314"/>
    <n v="20.371359999999999"/>
    <n v="20.371359999999999"/>
    <n v="20.575073"/>
    <n v="20.575073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4"/>
    <x v="4"/>
    <x v="4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20.018314"/>
    <n v="20.032437999999999"/>
    <n v="20.371359999999999"/>
    <n v="20.372260000000001"/>
    <n v="20.575073"/>
    <n v="20.575980999999999"/>
    <n v="6393.9453000000003"/>
    <n v="6393.9453000000003"/>
    <x v="0"/>
    <x v="0"/>
    <x v="0"/>
    <x v="0"/>
    <n v="1.0748551"/>
    <n v="1.0748551"/>
    <s v="6393.9453"/>
    <s v="6393.9453"/>
    <n v="1.4123999999998915E-2"/>
    <n v="9.0000000000145519E-4"/>
    <n v="9.079999999990207E-4"/>
    <n v="0"/>
  </r>
  <r>
    <x v="0"/>
    <s v="P62632262"/>
    <x v="0"/>
    <x v="5"/>
    <x v="5"/>
    <x v="5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20.032437999999999"/>
    <n v="18.533852"/>
    <n v="20.372260000000001"/>
    <n v="18.848253"/>
    <n v="20.575980999999999"/>
    <n v="19.036736000000001"/>
    <n v="6393.9453000000003"/>
    <n v="6393.9453000000003"/>
    <x v="0"/>
    <x v="0"/>
    <x v="0"/>
    <x v="0"/>
    <n v="1.0748551"/>
    <n v="1.0748551"/>
    <s v="6393.9453"/>
    <s v="6393.9453"/>
    <n v="-1.4985859999999995"/>
    <n v="-1.524007000000001"/>
    <n v="-1.5392449999999975"/>
    <n v="0"/>
  </r>
  <r>
    <x v="0"/>
    <s v="P62632262"/>
    <x v="0"/>
    <x v="6"/>
    <x v="6"/>
    <x v="6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8.533852"/>
    <n v="18.603224000000001"/>
    <n v="18.848253"/>
    <n v="18.920985999999999"/>
    <n v="19.036736000000001"/>
    <n v="19.110195000000001"/>
    <n v="6393.9453000000003"/>
    <n v="6393.9453000000003"/>
    <x v="0"/>
    <x v="0"/>
    <x v="0"/>
    <x v="0"/>
    <n v="1.0748551"/>
    <n v="1.0748551"/>
    <s v="6393.9453"/>
    <s v="6393.9453"/>
    <n v="6.9372000000001321E-2"/>
    <n v="7.2732999999999493E-2"/>
    <n v="7.3458999999999719E-2"/>
    <n v="0"/>
  </r>
  <r>
    <x v="0"/>
    <s v="P62632262"/>
    <x v="0"/>
    <x v="7"/>
    <x v="7"/>
    <x v="7"/>
    <x v="1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8"/>
    <x v="8"/>
    <x v="8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9"/>
    <x v="9"/>
    <x v="9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x v="0"/>
    <s v="P62632262"/>
    <x v="0"/>
    <x v="10"/>
    <x v="10"/>
    <x v="10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8.603224000000001"/>
    <n v="18.482303999999999"/>
    <n v="18.920985999999999"/>
    <n v="18.797999999999998"/>
    <n v="19.110195000000001"/>
    <n v="18.985980999999999"/>
    <n v="6393.9453000000003"/>
    <n v="6393.9453000000003"/>
    <x v="0"/>
    <x v="0"/>
    <x v="0"/>
    <x v="0"/>
    <n v="1.0748551"/>
    <n v="1.0748551"/>
    <s v="6393.9453"/>
    <s v="6393.9453"/>
    <n v="-0.12092000000000169"/>
    <n v="-0.12298600000000093"/>
    <n v="-0.12421400000000204"/>
    <n v="0"/>
  </r>
  <r>
    <x v="0"/>
    <s v="P62632262"/>
    <x v="0"/>
    <x v="11"/>
    <x v="11"/>
    <x v="11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8.482303999999999"/>
    <n v="17.288146999999999"/>
    <n v="18.797999999999998"/>
    <n v="17.583447"/>
    <n v="18.985980999999999"/>
    <n v="17.759281000000001"/>
    <n v="6393.9453000000003"/>
    <n v="6393.9453000000003"/>
    <x v="0"/>
    <x v="0"/>
    <x v="0"/>
    <x v="0"/>
    <n v="1.0748551"/>
    <n v="1.0748551"/>
    <s v="6393.9453"/>
    <s v="6393.9453"/>
    <n v="-1.1941570000000006"/>
    <n v="-1.2145529999999987"/>
    <n v="-1.2266999999999975"/>
    <n v="0"/>
  </r>
  <r>
    <x v="0"/>
    <s v="P62632262"/>
    <x v="0"/>
    <x v="12"/>
    <x v="12"/>
    <x v="12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7.288146999999999"/>
    <n v="17.352855999999999"/>
    <n v="17.583447"/>
    <n v="17.649605000000001"/>
    <n v="17.759281000000001"/>
    <n v="17.826101000000001"/>
    <n v="6393.9453000000003"/>
    <n v="6393.9453000000003"/>
    <x v="0"/>
    <x v="0"/>
    <x v="0"/>
    <x v="0"/>
    <n v="1.0748551"/>
    <n v="1.0748551"/>
    <s v="6393.9453"/>
    <s v="6393.9453"/>
    <n v="6.4709000000000572E-2"/>
    <n v="6.6158000000001493E-2"/>
    <n v="6.6819999999999879E-2"/>
    <n v="0"/>
  </r>
  <r>
    <x v="0"/>
    <s v="P62632262"/>
    <x v="0"/>
    <x v="13"/>
    <x v="13"/>
    <x v="13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393.9453000000003"/>
    <n v="6403.4603999999999"/>
    <x v="0"/>
    <x v="0"/>
    <x v="0"/>
    <x v="0"/>
    <n v="1.0748551"/>
    <n v="1.0748551"/>
    <s v="6393.9453"/>
    <s v="6403.4604"/>
    <n v="0"/>
    <n v="0"/>
    <n v="0"/>
    <n v="9.5150999999996202"/>
  </r>
  <r>
    <x v="0"/>
    <s v="P62632262"/>
    <x v="0"/>
    <x v="14"/>
    <x v="14"/>
    <x v="14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5"/>
    <x v="15"/>
    <x v="15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6"/>
    <x v="16"/>
    <x v="16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7"/>
    <x v="17"/>
    <x v="17"/>
    <x v="1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8"/>
    <x v="18"/>
    <x v="18"/>
    <x v="3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19"/>
    <x v="19"/>
    <x v="19"/>
    <x v="4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x v="0"/>
    <s v="P62632262"/>
    <x v="0"/>
    <x v="20"/>
    <x v="20"/>
    <x v="20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7.352855999999999"/>
    <n v="17.392150000000001"/>
    <n v="17.649605000000001"/>
    <n v="17.652101999999999"/>
    <n v="17.826101000000001"/>
    <n v="17.828620000000001"/>
    <n v="6403.4603999999999"/>
    <n v="6403.4603999999999"/>
    <x v="0"/>
    <x v="0"/>
    <x v="0"/>
    <x v="0"/>
    <n v="1.0748551"/>
    <n v="1.0748551"/>
    <s v="6403.4604"/>
    <s v="6403.4604"/>
    <n v="3.9294000000001716E-2"/>
    <n v="2.4969999999981951E-3"/>
    <n v="2.5189999999994939E-3"/>
    <n v="0"/>
  </r>
  <r>
    <x v="0"/>
    <s v="P62632262"/>
    <x v="0"/>
    <x v="21"/>
    <x v="21"/>
    <x v="21"/>
    <x v="2"/>
    <x v="0"/>
    <x v="0"/>
    <x v="3"/>
    <x v="3"/>
    <x v="1"/>
    <x v="1"/>
    <n v="951.48"/>
    <n v="951.48"/>
    <d v="1987-06-12T00:00:00"/>
    <d v="1987-06-12T00:00:00"/>
    <d v="2005-06-12T00:00:00"/>
    <d v="2005-06-12T00:00:00"/>
    <n v="18"/>
    <n v="18"/>
    <n v="57"/>
    <n v="57"/>
    <x v="0"/>
    <x v="0"/>
    <s v="NA"/>
    <s v="NA"/>
    <x v="0"/>
    <x v="0"/>
    <s v="NA"/>
    <s v="NA"/>
    <x v="0"/>
    <x v="0"/>
    <s v="8.81"/>
    <s v="8.81"/>
    <n v="17.392150000000001"/>
    <n v="17.327294999999999"/>
    <n v="17.652101999999999"/>
    <n v="17.713839"/>
    <n v="17.828620000000001"/>
    <n v="17.890975999999998"/>
    <n v="6403.4603999999999"/>
    <n v="6403.4603999999999"/>
    <x v="0"/>
    <x v="0"/>
    <x v="0"/>
    <x v="0"/>
    <n v="1.0748551"/>
    <n v="1.0748551"/>
    <s v="6403.4604"/>
    <s v="6403.4604"/>
    <n v="-6.4855000000001439E-2"/>
    <n v="6.1737000000000819E-2"/>
    <n v="6.2355999999997636E-2"/>
    <n v="0"/>
  </r>
  <r>
    <x v="0"/>
    <s v="P62719446"/>
    <x v="0"/>
    <x v="0"/>
    <x v="0"/>
    <x v="0"/>
    <x v="0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313.64675999999997"/>
    <n v="313.64675999999997"/>
    <n v="319.06585999999999"/>
    <n v="319.06585999999999"/>
    <n v="322.25653"/>
    <n v="322.25653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1"/>
    <x v="1"/>
    <x v="1"/>
    <x v="1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313.64675999999997"/>
    <n v="313.64675999999997"/>
    <n v="319.06585999999999"/>
    <n v="319.06585999999999"/>
    <n v="322.25653"/>
    <n v="322.25653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2"/>
    <x v="2"/>
    <x v="2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313.64675999999997"/>
    <n v="313.64675999999997"/>
    <n v="319.06585999999999"/>
    <n v="319.06585999999999"/>
    <n v="322.25653"/>
    <n v="322.25650000000002"/>
    <n v="5925.7870000000003"/>
    <n v="5925.7870000000003"/>
    <x v="0"/>
    <x v="0"/>
    <x v="0"/>
    <x v="0"/>
    <n v="1.0828115"/>
    <n v="1.0828115"/>
    <s v="5925.787"/>
    <s v="5925.787"/>
    <n v="0"/>
    <n v="0"/>
    <n v="-2.99999999811007E-5"/>
    <n v="0"/>
  </r>
  <r>
    <x v="0"/>
    <s v="P62719446"/>
    <x v="0"/>
    <x v="3"/>
    <x v="3"/>
    <x v="3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313.64675999999997"/>
    <n v="313.64675999999997"/>
    <n v="319.06585999999999"/>
    <n v="319.06585999999999"/>
    <n v="322.25650000000002"/>
    <n v="322.25650000000002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4"/>
    <x v="4"/>
    <x v="4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313.64675999999997"/>
    <n v="313.86806999999999"/>
    <n v="319.06585999999999"/>
    <n v="319.07992999999999"/>
    <n v="322.25650000000002"/>
    <n v="322.27071999999998"/>
    <n v="5925.7870000000003"/>
    <n v="5925.7870000000003"/>
    <x v="0"/>
    <x v="0"/>
    <x v="0"/>
    <x v="0"/>
    <n v="1.0828115"/>
    <n v="1.0828115"/>
    <s v="5925.787"/>
    <s v="5925.787"/>
    <n v="0.22131000000001677"/>
    <n v="1.4070000000003802E-2"/>
    <n v="1.4219999999966149E-2"/>
    <n v="0"/>
  </r>
  <r>
    <x v="0"/>
    <s v="P62719446"/>
    <x v="0"/>
    <x v="5"/>
    <x v="5"/>
    <x v="5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313.86806999999999"/>
    <n v="290.38824"/>
    <n v="319.07992999999999"/>
    <n v="295.21019999999999"/>
    <n v="322.27071999999998"/>
    <n v="298.16230000000002"/>
    <n v="5925.7870000000003"/>
    <n v="5925.7870000000003"/>
    <x v="0"/>
    <x v="0"/>
    <x v="0"/>
    <x v="0"/>
    <n v="1.0828115"/>
    <n v="1.0828115"/>
    <s v="5925.787"/>
    <s v="5925.787"/>
    <n v="-23.479829999999993"/>
    <n v="-23.869730000000004"/>
    <n v="-24.108419999999967"/>
    <n v="0"/>
  </r>
  <r>
    <x v="0"/>
    <s v="P62719446"/>
    <x v="0"/>
    <x v="6"/>
    <x v="6"/>
    <x v="6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90.38824"/>
    <n v="291.47516000000002"/>
    <n v="295.21019999999999"/>
    <n v="296.3494"/>
    <n v="298.16230000000002"/>
    <n v="299.31290000000001"/>
    <n v="5925.7870000000003"/>
    <n v="5925.7870000000003"/>
    <x v="0"/>
    <x v="0"/>
    <x v="0"/>
    <x v="0"/>
    <n v="1.0828115"/>
    <n v="1.0828115"/>
    <s v="5925.787"/>
    <s v="5925.787"/>
    <n v="1.0869200000000205"/>
    <n v="1.1392000000000166"/>
    <n v="1.1505999999999972"/>
    <n v="0"/>
  </r>
  <r>
    <x v="0"/>
    <s v="P62719446"/>
    <x v="0"/>
    <x v="7"/>
    <x v="7"/>
    <x v="7"/>
    <x v="1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8"/>
    <x v="8"/>
    <x v="8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9"/>
    <x v="9"/>
    <x v="9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x v="0"/>
    <s v="P62719446"/>
    <x v="0"/>
    <x v="10"/>
    <x v="10"/>
    <x v="10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91.47516000000002"/>
    <n v="289.58057000000002"/>
    <n v="296.3494"/>
    <n v="294.42313000000001"/>
    <n v="299.31290000000001"/>
    <n v="297.36734000000001"/>
    <n v="5925.7870000000003"/>
    <n v="5925.7870000000003"/>
    <x v="0"/>
    <x v="0"/>
    <x v="0"/>
    <x v="0"/>
    <n v="1.0828115"/>
    <n v="1.0828115"/>
    <s v="5925.787"/>
    <s v="5925.787"/>
    <n v="-1.8945899999999938"/>
    <n v="-1.9262699999999882"/>
    <n v="-1.9455600000000004"/>
    <n v="0"/>
  </r>
  <r>
    <x v="0"/>
    <s v="P62719446"/>
    <x v="0"/>
    <x v="11"/>
    <x v="11"/>
    <x v="11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89.58057000000002"/>
    <n v="278.53246999999999"/>
    <n v="294.42313000000001"/>
    <n v="283.19029999999998"/>
    <n v="297.36734000000001"/>
    <n v="286.02222"/>
    <n v="5925.7870000000003"/>
    <n v="5925.7870000000003"/>
    <x v="0"/>
    <x v="0"/>
    <x v="0"/>
    <x v="0"/>
    <n v="1.0828115"/>
    <n v="1.0828115"/>
    <s v="5925.787"/>
    <s v="5925.787"/>
    <n v="-11.048100000000034"/>
    <n v="-11.232830000000035"/>
    <n v="-11.345120000000009"/>
    <n v="0"/>
  </r>
  <r>
    <x v="0"/>
    <s v="P62719446"/>
    <x v="0"/>
    <x v="12"/>
    <x v="12"/>
    <x v="12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78.53246999999999"/>
    <n v="279.57499999999999"/>
    <n v="283.19029999999998"/>
    <n v="284.25583"/>
    <n v="286.02222"/>
    <n v="287.09840000000003"/>
    <n v="5925.7870000000003"/>
    <n v="5925.7870000000003"/>
    <x v="0"/>
    <x v="0"/>
    <x v="0"/>
    <x v="0"/>
    <n v="1.0828115"/>
    <n v="1.0828115"/>
    <s v="5925.787"/>
    <s v="5925.787"/>
    <n v="1.0425299999999993"/>
    <n v="1.0655300000000238"/>
    <n v="1.0761800000000221"/>
    <n v="0"/>
  </r>
  <r>
    <x v="0"/>
    <s v="P62719446"/>
    <x v="0"/>
    <x v="13"/>
    <x v="13"/>
    <x v="13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25.7870000000003"/>
    <n v="5934.4125999999997"/>
    <x v="0"/>
    <x v="0"/>
    <x v="0"/>
    <x v="0"/>
    <n v="1.0828115"/>
    <n v="1.0828115"/>
    <s v="5925.787"/>
    <s v="5934.4126"/>
    <n v="0"/>
    <n v="0"/>
    <n v="0"/>
    <n v="8.6255999999993946"/>
  </r>
  <r>
    <x v="0"/>
    <s v="P62719446"/>
    <x v="0"/>
    <x v="14"/>
    <x v="14"/>
    <x v="14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5"/>
    <x v="15"/>
    <x v="15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6"/>
    <x v="16"/>
    <x v="16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7"/>
    <x v="17"/>
    <x v="17"/>
    <x v="1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8"/>
    <x v="18"/>
    <x v="18"/>
    <x v="3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19"/>
    <x v="19"/>
    <x v="19"/>
    <x v="4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x v="0"/>
    <s v="P62719446"/>
    <x v="0"/>
    <x v="20"/>
    <x v="20"/>
    <x v="20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79.57499999999999"/>
    <n v="280.2081"/>
    <n v="284.25583"/>
    <n v="284.29602"/>
    <n v="287.09840000000003"/>
    <n v="287.13898"/>
    <n v="5934.4125999999997"/>
    <n v="5934.4125999999997"/>
    <x v="0"/>
    <x v="0"/>
    <x v="0"/>
    <x v="0"/>
    <n v="1.0828115"/>
    <n v="1.0828115"/>
    <s v="5934.4126"/>
    <s v="5934.4126"/>
    <n v="0.6331000000000131"/>
    <n v="4.0189999999995507E-2"/>
    <n v="4.057999999997719E-2"/>
    <n v="0"/>
  </r>
  <r>
    <x v="0"/>
    <s v="P62719446"/>
    <x v="0"/>
    <x v="21"/>
    <x v="21"/>
    <x v="21"/>
    <x v="2"/>
    <x v="0"/>
    <x v="0"/>
    <x v="0"/>
    <x v="0"/>
    <x v="1"/>
    <x v="1"/>
    <n v="862.56"/>
    <n v="862.56"/>
    <d v="1986-03-12T00:00:00"/>
    <d v="1986-03-12T00:00:00"/>
    <d v="2010-03-12T00:00:00"/>
    <d v="2010-03-12T00:00:00"/>
    <n v="24"/>
    <n v="24"/>
    <n v="51"/>
    <n v="51"/>
    <x v="1"/>
    <x v="1"/>
    <s v="NA"/>
    <s v="NA"/>
    <x v="0"/>
    <x v="0"/>
    <s v="NA"/>
    <s v="NA"/>
    <x v="0"/>
    <x v="0"/>
    <s v="5.99"/>
    <s v="5.99"/>
    <n v="280.2081"/>
    <n v="279.16320000000002"/>
    <n v="284.29602"/>
    <n v="285.2903"/>
    <n v="287.13898"/>
    <n v="288.14321999999999"/>
    <n v="5934.4125999999997"/>
    <n v="5934.4125999999997"/>
    <x v="0"/>
    <x v="0"/>
    <x v="0"/>
    <x v="0"/>
    <n v="1.0828115"/>
    <n v="1.0828115"/>
    <s v="5934.4126"/>
    <s v="5934.4126"/>
    <n v="-1.0448999999999842"/>
    <n v="0.99428000000000338"/>
    <n v="1.0042399999999816"/>
    <n v="0"/>
  </r>
  <r>
    <x v="0"/>
    <s v="P63198274"/>
    <x v="0"/>
    <x v="0"/>
    <x v="0"/>
    <x v="0"/>
    <x v="0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1"/>
    <x v="1"/>
    <x v="1"/>
    <x v="1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2"/>
    <x v="2"/>
    <x v="2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3"/>
    <x v="3"/>
    <x v="3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4"/>
    <x v="4"/>
    <x v="4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717.47797000000003"/>
    <n v="717.66520000000003"/>
    <n v="733.17849999999999"/>
    <n v="733.19050000000004"/>
    <n v="740.51030000000003"/>
    <n v="740.52239999999995"/>
    <n v="880.90563999999995"/>
    <n v="880.92003999999997"/>
    <x v="0"/>
    <x v="0"/>
    <x v="0"/>
    <x v="0"/>
    <n v="1.1895926999999999"/>
    <n v="1.1895926999999999"/>
    <s v="127.80883"/>
    <s v="127.80883"/>
    <n v="0.18722999999999956"/>
    <n v="1.2000000000057298E-2"/>
    <n v="1.2099999999918509E-2"/>
    <n v="1.4400000000023283E-2"/>
  </r>
  <r>
    <x v="0"/>
    <s v="P63198274"/>
    <x v="0"/>
    <x v="5"/>
    <x v="5"/>
    <x v="5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717.66520000000003"/>
    <n v="663.97815000000003"/>
    <n v="733.19050000000004"/>
    <n v="678.34204"/>
    <n v="740.52239999999995"/>
    <n v="685.12540000000001"/>
    <n v="880.92003999999997"/>
    <n v="815.02026000000001"/>
    <x v="0"/>
    <x v="0"/>
    <x v="0"/>
    <x v="0"/>
    <n v="1.1895926999999999"/>
    <n v="1.1895926999999999"/>
    <s v="127.80883"/>
    <s v="127.80883"/>
    <n v="-53.687049999999999"/>
    <n v="-54.848460000000046"/>
    <n v="-55.396999999999935"/>
    <n v="-65.899779999999964"/>
  </r>
  <r>
    <x v="0"/>
    <s v="P63198274"/>
    <x v="0"/>
    <x v="6"/>
    <x v="6"/>
    <x v="6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3.97815000000003"/>
    <n v="667.28980000000001"/>
    <n v="678.34204"/>
    <n v="681.62085000000002"/>
    <n v="685.12540000000001"/>
    <n v="688.43709999999999"/>
    <n v="815.02026000000001"/>
    <n v="818.9597"/>
    <x v="0"/>
    <x v="0"/>
    <x v="0"/>
    <x v="0"/>
    <n v="1.1895926999999999"/>
    <n v="1.1895926999999999"/>
    <s v="127.80883"/>
    <s v="127.80883"/>
    <n v="3.311649999999986"/>
    <n v="3.2788100000000213"/>
    <n v="3.3116999999999734"/>
    <n v="3.9394399999999905"/>
  </r>
  <r>
    <x v="0"/>
    <s v="P63198274"/>
    <x v="0"/>
    <x v="7"/>
    <x v="7"/>
    <x v="7"/>
    <x v="1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8"/>
    <x v="8"/>
    <x v="8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9"/>
    <x v="9"/>
    <x v="9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x v="0"/>
    <s v="P63198274"/>
    <x v="0"/>
    <x v="10"/>
    <x v="10"/>
    <x v="10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7.28980000000001"/>
    <n v="662.95240000000001"/>
    <n v="681.62085000000002"/>
    <n v="677.19029999999998"/>
    <n v="688.43709999999999"/>
    <n v="683.96220000000005"/>
    <n v="818.9597"/>
    <n v="813.63649999999996"/>
    <x v="0"/>
    <x v="0"/>
    <x v="0"/>
    <x v="0"/>
    <n v="1.1895926999999999"/>
    <n v="1.1895926999999999"/>
    <s v="127.80883"/>
    <s v="127.80883"/>
    <n v="-4.3374000000000024"/>
    <n v="-4.4305500000000393"/>
    <n v="-4.4748999999999342"/>
    <n v="-5.3232000000000426"/>
  </r>
  <r>
    <x v="0"/>
    <s v="P63198274"/>
    <x v="0"/>
    <x v="11"/>
    <x v="11"/>
    <x v="11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2.95240000000001"/>
    <n v="662.61596999999995"/>
    <n v="677.19029999999998"/>
    <n v="676.84659999999997"/>
    <n v="683.96220000000005"/>
    <n v="683.61505"/>
    <n v="813.63649999999996"/>
    <n v="813.22349999999994"/>
    <x v="0"/>
    <x v="0"/>
    <x v="0"/>
    <x v="0"/>
    <n v="1.1895926999999999"/>
    <n v="1.1895926999999999"/>
    <s v="127.80883"/>
    <s v="127.80883"/>
    <n v="-0.33643000000006396"/>
    <n v="-0.34370000000001255"/>
    <n v="-0.34715000000005602"/>
    <n v="-0.41300000000001091"/>
  </r>
  <r>
    <x v="0"/>
    <s v="P63198274"/>
    <x v="0"/>
    <x v="12"/>
    <x v="12"/>
    <x v="12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2.61596999999995"/>
    <n v="665.92079999999999"/>
    <n v="676.84659999999997"/>
    <n v="680.04560000000004"/>
    <n v="683.61505"/>
    <n v="686.84607000000005"/>
    <n v="813.22349999999994"/>
    <n v="817.06709999999998"/>
    <x v="0"/>
    <x v="0"/>
    <x v="0"/>
    <x v="0"/>
    <n v="1.1895926999999999"/>
    <n v="1.1895926999999999"/>
    <s v="127.80883"/>
    <s v="127.80883"/>
    <n v="3.3048300000000381"/>
    <n v="3.1990000000000691"/>
    <n v="3.2310200000000577"/>
    <n v="3.8436000000000377"/>
  </r>
  <r>
    <x v="0"/>
    <s v="P63198274"/>
    <x v="0"/>
    <x v="13"/>
    <x v="13"/>
    <x v="13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7.80883"/>
    <s v="128.03267"/>
    <n v="0"/>
    <n v="0"/>
    <n v="0"/>
    <n v="0"/>
  </r>
  <r>
    <x v="0"/>
    <s v="P63198274"/>
    <x v="0"/>
    <x v="14"/>
    <x v="14"/>
    <x v="14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5"/>
    <x v="15"/>
    <x v="15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6"/>
    <x v="16"/>
    <x v="16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7"/>
    <x v="17"/>
    <x v="17"/>
    <x v="1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8"/>
    <x v="18"/>
    <x v="18"/>
    <x v="3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19"/>
    <x v="19"/>
    <x v="19"/>
    <x v="4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x v="0"/>
    <s v="P63198274"/>
    <x v="0"/>
    <x v="20"/>
    <x v="20"/>
    <x v="20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5.92079999999999"/>
    <n v="667.38900000000001"/>
    <n v="680.04560000000004"/>
    <n v="680.13919999999996"/>
    <n v="686.84607000000005"/>
    <n v="686.94060000000002"/>
    <n v="817.06709999999998"/>
    <n v="817.17957000000001"/>
    <x v="0"/>
    <x v="0"/>
    <x v="0"/>
    <x v="0"/>
    <n v="1.1895926999999999"/>
    <n v="1.1895926999999999"/>
    <s v="128.03267"/>
    <s v="128.03267"/>
    <n v="1.4682000000000244"/>
    <n v="9.3599999999923966E-2"/>
    <n v="9.4529999999963366E-2"/>
    <n v="0.11247000000003027"/>
  </r>
  <r>
    <x v="0"/>
    <s v="P63198274"/>
    <x v="0"/>
    <x v="21"/>
    <x v="21"/>
    <x v="21"/>
    <x v="2"/>
    <x v="0"/>
    <x v="0"/>
    <x v="1"/>
    <x v="1"/>
    <x v="0"/>
    <x v="0"/>
    <n v="90.06"/>
    <n v="90.06"/>
    <d v="1994-03-06T00:00:00"/>
    <d v="1994-03-06T00:00:00"/>
    <d v="2008-05-06T00:00:00"/>
    <d v="2008-05-06T00:00:00"/>
    <n v="57"/>
    <n v="57"/>
    <n v="18"/>
    <n v="18"/>
    <x v="0"/>
    <x v="0"/>
    <s v="NA"/>
    <s v="NA"/>
    <x v="0"/>
    <x v="0"/>
    <s v="NA"/>
    <s v="NA"/>
    <x v="1"/>
    <x v="1"/>
    <s v="3.16"/>
    <s v="3.16"/>
    <n v="667.38900000000001"/>
    <n v="664.07683999999995"/>
    <n v="680.13919999999996"/>
    <n v="683.10186999999996"/>
    <n v="686.94060000000002"/>
    <n v="689.93286000000001"/>
    <n v="817.17957000000001"/>
    <n v="820.73914000000002"/>
    <x v="0"/>
    <x v="0"/>
    <x v="0"/>
    <x v="0"/>
    <n v="1.1895926999999999"/>
    <n v="1.1895926999999999"/>
    <s v="128.03267"/>
    <s v="128.03267"/>
    <n v="-3.3121600000000626"/>
    <n v="2.9626700000000028"/>
    <n v="2.9922599999999875"/>
    <n v="3.5595700000000079"/>
  </r>
  <r>
    <x v="0"/>
    <s v="P63412552"/>
    <x v="0"/>
    <x v="0"/>
    <x v="0"/>
    <x v="0"/>
    <x v="0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1"/>
    <x v="1"/>
    <x v="1"/>
    <x v="1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2"/>
    <x v="2"/>
    <x v="2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3"/>
    <x v="3"/>
    <x v="3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4"/>
    <x v="4"/>
    <x v="4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30.048349999999999"/>
    <n v="30.056190000000001"/>
    <n v="30.676100000000002"/>
    <n v="30.676601000000002"/>
    <n v="30.982859999999999"/>
    <n v="30.983367999999999"/>
    <n v="3068.6592000000001"/>
    <n v="3068.6592000000001"/>
    <x v="0"/>
    <x v="0"/>
    <x v="0"/>
    <x v="0"/>
    <n v="1.0763828"/>
    <n v="1.0763828"/>
    <s v="3068.6592"/>
    <s v="3068.6592"/>
    <n v="7.8400000000016234E-3"/>
    <n v="5.0099999999986267E-4"/>
    <n v="5.0799999999995293E-4"/>
    <n v="0"/>
  </r>
  <r>
    <x v="0"/>
    <s v="P63412552"/>
    <x v="0"/>
    <x v="5"/>
    <x v="5"/>
    <x v="5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30.056190000000001"/>
    <n v="27.807749000000001"/>
    <n v="30.676601000000002"/>
    <n v="28.381748000000002"/>
    <n v="30.983367999999999"/>
    <n v="28.665565000000001"/>
    <n v="3068.6592000000001"/>
    <n v="3068.6592000000001"/>
    <x v="0"/>
    <x v="0"/>
    <x v="0"/>
    <x v="0"/>
    <n v="1.0763828"/>
    <n v="1.0763828"/>
    <s v="3068.6592"/>
    <s v="3068.6592"/>
    <n v="-2.2484409999999997"/>
    <n v="-2.2948529999999998"/>
    <n v="-2.3178029999999978"/>
    <n v="0"/>
  </r>
  <r>
    <x v="0"/>
    <s v="P63412552"/>
    <x v="0"/>
    <x v="6"/>
    <x v="6"/>
    <x v="6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7.807749000000001"/>
    <n v="27.946442000000001"/>
    <n v="28.381748000000002"/>
    <n v="28.518932"/>
    <n v="28.665565000000001"/>
    <n v="28.804120999999999"/>
    <n v="3068.6592000000001"/>
    <n v="3068.6592000000001"/>
    <x v="0"/>
    <x v="0"/>
    <x v="0"/>
    <x v="0"/>
    <n v="1.0763828"/>
    <n v="1.0763828"/>
    <s v="3068.6592"/>
    <s v="3068.6592"/>
    <n v="0.13869299999999996"/>
    <n v="0.13718399999999775"/>
    <n v="0.13855599999999768"/>
    <n v="0"/>
  </r>
  <r>
    <x v="0"/>
    <s v="P63412552"/>
    <x v="0"/>
    <x v="7"/>
    <x v="7"/>
    <x v="7"/>
    <x v="1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8"/>
    <x v="8"/>
    <x v="8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9"/>
    <x v="9"/>
    <x v="9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x v="0"/>
    <s v="P63412552"/>
    <x v="0"/>
    <x v="10"/>
    <x v="10"/>
    <x v="10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7.946442000000001"/>
    <n v="27.764790000000001"/>
    <n v="28.518932"/>
    <n v="28.333559999999999"/>
    <n v="28.804120999999999"/>
    <n v="28.616896000000001"/>
    <n v="3068.6592000000001"/>
    <n v="3068.6592000000001"/>
    <x v="0"/>
    <x v="0"/>
    <x v="0"/>
    <x v="0"/>
    <n v="1.0763828"/>
    <n v="1.0763828"/>
    <s v="3068.6592"/>
    <s v="3068.6592"/>
    <n v="-0.1816519999999997"/>
    <n v="-0.18537200000000098"/>
    <n v="-0.18722499999999798"/>
    <n v="0"/>
  </r>
  <r>
    <x v="0"/>
    <s v="P63412552"/>
    <x v="0"/>
    <x v="11"/>
    <x v="11"/>
    <x v="11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7.764790000000001"/>
    <n v="25.970884000000002"/>
    <n v="28.333559999999999"/>
    <n v="26.502904999999998"/>
    <n v="28.616896000000001"/>
    <n v="26.767932999999999"/>
    <n v="3068.6592000000001"/>
    <n v="3068.6592000000001"/>
    <x v="0"/>
    <x v="0"/>
    <x v="0"/>
    <x v="0"/>
    <n v="1.0763828"/>
    <n v="1.0763828"/>
    <s v="3068.6592"/>
    <s v="3068.6592"/>
    <n v="-1.7939059999999998"/>
    <n v="-1.8306550000000001"/>
    <n v="-1.8489630000000012"/>
    <n v="0"/>
  </r>
  <r>
    <x v="0"/>
    <s v="P63412552"/>
    <x v="0"/>
    <x v="12"/>
    <x v="12"/>
    <x v="12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5.970884000000002"/>
    <n v="26.100415999999999"/>
    <n v="26.502904999999998"/>
    <n v="26.628166"/>
    <n v="26.767932999999999"/>
    <n v="26.894447"/>
    <n v="3068.6592000000001"/>
    <n v="3068.6592000000001"/>
    <x v="0"/>
    <x v="0"/>
    <x v="0"/>
    <x v="0"/>
    <n v="1.0763828"/>
    <n v="1.0763828"/>
    <s v="3068.6592"/>
    <s v="3068.6592"/>
    <n v="0.12953199999999754"/>
    <n v="0.12526100000000184"/>
    <n v="0.12651400000000024"/>
    <n v="0"/>
  </r>
  <r>
    <x v="0"/>
    <s v="P63412552"/>
    <x v="0"/>
    <x v="13"/>
    <x v="13"/>
    <x v="13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7"/>
    <n v="26.894447"/>
    <n v="3068.6592000000001"/>
    <n v="3073.5457000000001"/>
    <x v="0"/>
    <x v="0"/>
    <x v="0"/>
    <x v="0"/>
    <n v="1.0763828"/>
    <n v="1.0763828"/>
    <s v="3068.6592"/>
    <s v="3073.5457"/>
    <n v="0"/>
    <n v="0"/>
    <n v="0"/>
    <n v="4.8865000000000691"/>
  </r>
  <r>
    <x v="0"/>
    <s v="P63412552"/>
    <x v="0"/>
    <x v="14"/>
    <x v="14"/>
    <x v="14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7"/>
    <n v="26.894447"/>
    <n v="3073.5457000000001"/>
    <n v="3073.5457000000001"/>
    <x v="0"/>
    <x v="0"/>
    <x v="0"/>
    <x v="0"/>
    <n v="1.0763828"/>
    <n v="1.0748551"/>
    <s v="3073.5457"/>
    <s v="3073.5457"/>
    <n v="0"/>
    <n v="0"/>
    <n v="0"/>
    <n v="0"/>
  </r>
  <r>
    <x v="0"/>
    <s v="P63412552"/>
    <x v="0"/>
    <x v="15"/>
    <x v="15"/>
    <x v="15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7"/>
    <n v="26.894447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x v="0"/>
    <s v="P63412552"/>
    <x v="0"/>
    <x v="16"/>
    <x v="16"/>
    <x v="16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7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2.9999999995311555E-6"/>
    <n v="0"/>
  </r>
  <r>
    <x v="0"/>
    <s v="P63412552"/>
    <x v="0"/>
    <x v="17"/>
    <x v="17"/>
    <x v="17"/>
    <x v="1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9999999999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x v="0"/>
    <s v="P63412552"/>
    <x v="0"/>
    <x v="18"/>
    <x v="18"/>
    <x v="18"/>
    <x v="3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9999999999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x v="0"/>
    <s v="P63412552"/>
    <x v="0"/>
    <x v="19"/>
    <x v="19"/>
    <x v="19"/>
    <x v="4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6.100415999999999"/>
    <n v="26.100415999999999"/>
    <n v="26.628166"/>
    <n v="26.628166"/>
    <n v="26.894449999999999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x v="0"/>
    <s v="P63412552"/>
    <x v="0"/>
    <x v="20"/>
    <x v="20"/>
    <x v="20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6.100415999999999"/>
    <n v="26.157959000000002"/>
    <n v="26.628166"/>
    <n v="26.631831999999999"/>
    <n v="26.894449999999999"/>
    <n v="26.898150999999999"/>
    <n v="3073.5457000000001"/>
    <n v="3073.5457000000001"/>
    <x v="0"/>
    <x v="0"/>
    <x v="0"/>
    <x v="0"/>
    <n v="1.0748551"/>
    <n v="1.0748551"/>
    <s v="3073.5457"/>
    <s v="3073.5457"/>
    <n v="5.7543000000002564E-2"/>
    <n v="3.6659999999990589E-3"/>
    <n v="3.7009999999995102E-3"/>
    <n v="0"/>
  </r>
  <r>
    <x v="0"/>
    <s v="P63412552"/>
    <x v="0"/>
    <x v="21"/>
    <x v="21"/>
    <x v="21"/>
    <x v="2"/>
    <x v="0"/>
    <x v="0"/>
    <x v="2"/>
    <x v="2"/>
    <x v="1"/>
    <x v="1"/>
    <n v="488.64"/>
    <n v="488.64"/>
    <d v="1990-02-08T00:00:00"/>
    <d v="1990-02-08T00:00:00"/>
    <d v="2006-02-08T00:00:00"/>
    <d v="2006-02-08T00:00:00"/>
    <n v="16"/>
    <n v="16"/>
    <n v="59"/>
    <n v="59"/>
    <x v="1"/>
    <x v="1"/>
    <s v="NA"/>
    <s v="NA"/>
    <x v="0"/>
    <x v="0"/>
    <s v="NA"/>
    <s v="NA"/>
    <x v="0"/>
    <x v="0"/>
    <s v="5.09"/>
    <s v="5.09"/>
    <n v="26.157959000000002"/>
    <n v="26.028143"/>
    <n v="26.631831999999999"/>
    <n v="26.747838999999999"/>
    <n v="26.898150999999999"/>
    <n v="27.015318000000001"/>
    <n v="3073.5457000000001"/>
    <n v="3073.5457000000001"/>
    <x v="0"/>
    <x v="0"/>
    <x v="0"/>
    <x v="0"/>
    <n v="1.0748551"/>
    <n v="1.0748551"/>
    <s v="3073.5457"/>
    <s v="3073.5457"/>
    <n v="-0.12981600000000171"/>
    <n v="0.11600699999999975"/>
    <n v="0.11716700000000202"/>
    <n v="0"/>
  </r>
  <r>
    <x v="0"/>
    <s v="P63525593"/>
    <x v="0"/>
    <x v="0"/>
    <x v="0"/>
    <x v="0"/>
    <x v="0"/>
    <x v="0"/>
    <x v="0"/>
    <x v="0"/>
    <x v="0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6882.883000000002"/>
    <n v="16882.883000000002"/>
    <n v="17189.728999999999"/>
    <n v="17189.728999999999"/>
    <n v="17361.627"/>
    <n v="17361.627"/>
    <n v="20788.988000000001"/>
    <n v="20788.988000000001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1"/>
    <x v="1"/>
    <x v="1"/>
    <x v="1"/>
    <x v="0"/>
    <x v="0"/>
    <x v="0"/>
    <x v="0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6882.883000000002"/>
    <n v="16882.883000000002"/>
    <n v="17189.728999999999"/>
    <n v="17189.728999999999"/>
    <n v="17361.627"/>
    <n v="17361.627"/>
    <n v="20788.988000000001"/>
    <n v="20788.988000000001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2"/>
    <x v="2"/>
    <x v="2"/>
    <x v="2"/>
    <x v="0"/>
    <x v="0"/>
    <x v="0"/>
    <x v="0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6882.883000000002"/>
    <n v="16882.883000000002"/>
    <n v="17189.728999999999"/>
    <n v="17189.728999999999"/>
    <n v="17361.627"/>
    <n v="17361.625"/>
    <n v="20788.988000000001"/>
    <n v="20788.986000000001"/>
    <x v="0"/>
    <x v="0"/>
    <x v="0"/>
    <x v="0"/>
    <n v="1.1974100999999999"/>
    <n v="1.1974100999999999"/>
    <s v="18303.746"/>
    <s v="18303.746"/>
    <n v="0"/>
    <n v="0"/>
    <n v="-2.0000000004074536E-3"/>
    <n v="-2.0000000004074536E-3"/>
  </r>
  <r>
    <x v="0"/>
    <s v="P63525593"/>
    <x v="0"/>
    <x v="3"/>
    <x v="3"/>
    <x v="3"/>
    <x v="2"/>
    <x v="0"/>
    <x v="0"/>
    <x v="0"/>
    <x v="0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6882.883000000002"/>
    <n v="16882.883000000002"/>
    <n v="17189.728999999999"/>
    <n v="17189.728999999999"/>
    <n v="17361.625"/>
    <n v="17361.625"/>
    <n v="20788.986000000001"/>
    <n v="20788.986000000001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4"/>
    <x v="4"/>
    <x v="4"/>
    <x v="2"/>
    <x v="0"/>
    <x v="0"/>
    <x v="0"/>
    <x v="0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6882.883000000002"/>
    <n v="16894.793000000001"/>
    <n v="17189.728999999999"/>
    <n v="17190.486000000001"/>
    <n v="17361.625"/>
    <n v="17362.39"/>
    <n v="20788.986000000001"/>
    <n v="20789.901999999998"/>
    <x v="0"/>
    <x v="0"/>
    <x v="0"/>
    <x v="0"/>
    <n v="1.1974100999999999"/>
    <n v="1.1974100999999999"/>
    <s v="18303.746"/>
    <s v="18303.746"/>
    <n v="11.909999999999854"/>
    <n v="0.75700000000142609"/>
    <n v="0.76499999999941792"/>
    <n v="0.91599999999743886"/>
  </r>
  <r>
    <x v="0"/>
    <s v="P63525593"/>
    <x v="0"/>
    <x v="5"/>
    <x v="5"/>
    <x v="5"/>
    <x v="2"/>
    <x v="0"/>
    <x v="0"/>
    <x v="0"/>
    <x v="0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6894.793000000001"/>
    <n v="15634.504999999999"/>
    <n v="17190.486000000001"/>
    <n v="15908.112999999999"/>
    <n v="17362.39"/>
    <n v="16067.194"/>
    <n v="20789.901999999998"/>
    <n v="19239.02"/>
    <x v="0"/>
    <x v="0"/>
    <x v="0"/>
    <x v="0"/>
    <n v="1.1974100999999999"/>
    <n v="1.1974100999999999"/>
    <s v="18303.746"/>
    <s v="18303.746"/>
    <n v="-1260.2880000000023"/>
    <n v="-1282.3730000000014"/>
    <n v="-1295.1959999999999"/>
    <n v="-1550.8819999999978"/>
  </r>
  <r>
    <x v="0"/>
    <s v="P63525593"/>
    <x v="0"/>
    <x v="6"/>
    <x v="6"/>
    <x v="6"/>
    <x v="2"/>
    <x v="0"/>
    <x v="0"/>
    <x v="0"/>
    <x v="0"/>
    <x v="2"/>
    <x v="2"/>
    <n v="3309.9"/>
    <n v="3309.9"/>
    <d v="1994-12-22T00:00:00"/>
    <d v="1994-12-22T00:00:00"/>
    <d v="2025-01-01T00:00:00"/>
    <d v="2025-01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34.504999999999"/>
    <n v="15693.023999999999"/>
    <n v="15908.112999999999"/>
    <n v="15969.501"/>
    <n v="16067.194"/>
    <n v="16129.196"/>
    <n v="19239.02"/>
    <n v="19313.261999999999"/>
    <x v="0"/>
    <x v="0"/>
    <x v="0"/>
    <x v="0"/>
    <n v="1.1974100999999999"/>
    <n v="1.1974100999999999"/>
    <s v="18303.746"/>
    <s v="18303.746"/>
    <n v="58.519000000000233"/>
    <n v="61.388000000000829"/>
    <n v="62.002000000000407"/>
    <n v="74.24199999999837"/>
  </r>
  <r>
    <x v="0"/>
    <s v="P63525593"/>
    <x v="0"/>
    <x v="7"/>
    <x v="7"/>
    <x v="7"/>
    <x v="1"/>
    <x v="0"/>
    <x v="2"/>
    <x v="0"/>
    <x v="0"/>
    <x v="2"/>
    <x v="2"/>
    <n v="3309.9"/>
    <n v="3309.9"/>
    <d v="1994-12-22T00:00:00"/>
    <d v="1994-12-22T00:00:00"/>
    <d v="2025-01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93.023999999999"/>
    <n v="15693.023999999999"/>
    <n v="15969.501"/>
    <n v="15969.501"/>
    <n v="16129.196"/>
    <n v="16129.196"/>
    <n v="19313.261999999999"/>
    <n v="19313.261999999999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8"/>
    <x v="8"/>
    <x v="8"/>
    <x v="2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93.023999999999"/>
    <n v="15693.023999999999"/>
    <n v="15969.501"/>
    <n v="15969.501"/>
    <n v="16129.196"/>
    <n v="16129.196"/>
    <n v="19313.261999999999"/>
    <n v="19313.261999999999"/>
    <x v="0"/>
    <x v="0"/>
    <x v="0"/>
    <x v="0"/>
    <n v="1.1974100999999999"/>
    <n v="1.1974100999999999"/>
    <s v="18303.746"/>
    <s v="18303.746"/>
    <n v="0"/>
    <n v="0"/>
    <n v="0"/>
    <n v="0"/>
  </r>
  <r>
    <x v="0"/>
    <s v="P63525593"/>
    <x v="0"/>
    <x v="9"/>
    <x v="9"/>
    <x v="9"/>
    <x v="2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93.023999999999"/>
    <n v="15702.38"/>
    <n v="15969.501"/>
    <n v="15978.858"/>
    <n v="16129.196"/>
    <n v="16138.646000000001"/>
    <n v="19313.261999999999"/>
    <n v="19324.578000000001"/>
    <x v="0"/>
    <x v="0"/>
    <x v="0"/>
    <x v="0"/>
    <n v="1.1974100999999999"/>
    <n v="1.1974100999999999"/>
    <s v="18303.746"/>
    <s v="18303.746"/>
    <n v="9.3559999999997672"/>
    <n v="9.3569999999999709"/>
    <n v="9.4500000000007276"/>
    <n v="11.316000000002532"/>
  </r>
  <r>
    <x v="0"/>
    <s v="P63525593"/>
    <x v="0"/>
    <x v="10"/>
    <x v="10"/>
    <x v="10"/>
    <x v="2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702.38"/>
    <n v="15600.314"/>
    <n v="15978.858"/>
    <n v="15874.995000000001"/>
    <n v="16138.646000000001"/>
    <n v="16033.745000000001"/>
    <n v="19324.578000000001"/>
    <n v="19198.967000000001"/>
    <x v="0"/>
    <x v="0"/>
    <x v="0"/>
    <x v="0"/>
    <n v="1.1974100999999999"/>
    <n v="1.1974100999999999"/>
    <s v="18303.746"/>
    <s v="18303.746"/>
    <n v="-102.06599999999889"/>
    <n v="-103.86299999999937"/>
    <n v="-104.90099999999984"/>
    <n v="-125.61100000000079"/>
  </r>
  <r>
    <x v="0"/>
    <s v="P63525593"/>
    <x v="0"/>
    <x v="11"/>
    <x v="11"/>
    <x v="11"/>
    <x v="2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00.314"/>
    <n v="15593.9"/>
    <n v="15874.995000000001"/>
    <n v="15868.47"/>
    <n v="16033.745000000001"/>
    <n v="16027.154"/>
    <n v="19198.967000000001"/>
    <n v="19191.076000000001"/>
    <x v="0"/>
    <x v="0"/>
    <x v="0"/>
    <x v="0"/>
    <n v="1.1974100999999999"/>
    <n v="1.1974100999999999"/>
    <s v="18303.746"/>
    <s v="18303.746"/>
    <n v="-6.4140000000006694"/>
    <n v="-6.5250000000014552"/>
    <n v="-6.5910000000003492"/>
    <n v="-7.8909999999996217"/>
  </r>
  <r>
    <x v="0"/>
    <s v="P63525593"/>
    <x v="0"/>
    <x v="12"/>
    <x v="12"/>
    <x v="12"/>
    <x v="2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593.9"/>
    <n v="15652.269"/>
    <n v="15868.47"/>
    <n v="15928.175999999999"/>
    <n v="16027.154"/>
    <n v="16087.457"/>
    <n v="19191.076000000001"/>
    <n v="19263.282999999999"/>
    <x v="0"/>
    <x v="0"/>
    <x v="0"/>
    <x v="0"/>
    <n v="1.1974100999999999"/>
    <n v="1.1974100999999999"/>
    <s v="18303.746"/>
    <s v="18303.746"/>
    <n v="58.369000000000597"/>
    <n v="59.706000000000131"/>
    <n v="60.302999999999884"/>
    <n v="72.206999999998516"/>
  </r>
  <r>
    <x v="0"/>
    <s v="P63525593"/>
    <x v="0"/>
    <x v="13"/>
    <x v="13"/>
    <x v="13"/>
    <x v="2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03.746"/>
    <s v="18336.846"/>
    <n v="0"/>
    <n v="0"/>
    <n v="0"/>
    <n v="0"/>
  </r>
  <r>
    <x v="0"/>
    <s v="P63525593"/>
    <x v="0"/>
    <x v="14"/>
    <x v="14"/>
    <x v="14"/>
    <x v="2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15"/>
    <x v="15"/>
    <x v="15"/>
    <x v="2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16"/>
    <x v="16"/>
    <x v="16"/>
    <x v="2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7"/>
    <n v="16087.458000000001"/>
    <n v="19263.282999999999"/>
    <n v="19263.285"/>
    <x v="0"/>
    <x v="0"/>
    <x v="0"/>
    <x v="0"/>
    <n v="1.1974100999999999"/>
    <n v="1.1974100999999999"/>
    <s v="18336.846"/>
    <s v="18336.846"/>
    <n v="0"/>
    <n v="0"/>
    <n v="1.0000000002037268E-3"/>
    <n v="2.0000000004074536E-3"/>
  </r>
  <r>
    <x v="0"/>
    <s v="P63525593"/>
    <x v="0"/>
    <x v="17"/>
    <x v="17"/>
    <x v="17"/>
    <x v="1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8000000001"/>
    <n v="16087.458000000001"/>
    <n v="19263.285"/>
    <n v="19263.285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18"/>
    <x v="18"/>
    <x v="18"/>
    <x v="3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8000000001"/>
    <n v="16087.458000000001"/>
    <n v="19263.285"/>
    <n v="19263.285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19"/>
    <x v="19"/>
    <x v="19"/>
    <x v="4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52.269"/>
    <n v="15652.269"/>
    <n v="15928.175999999999"/>
    <n v="15928.175999999999"/>
    <n v="16087.458000000001"/>
    <n v="16087.458000000001"/>
    <n v="19263.285"/>
    <n v="19263.285"/>
    <x v="0"/>
    <x v="0"/>
    <x v="0"/>
    <x v="0"/>
    <n v="1.1974100999999999"/>
    <n v="1.1974100999999999"/>
    <s v="18336.846"/>
    <s v="18336.846"/>
    <n v="0"/>
    <n v="0"/>
    <n v="0"/>
    <n v="0"/>
  </r>
  <r>
    <x v="0"/>
    <s v="P63525593"/>
    <x v="0"/>
    <x v="20"/>
    <x v="20"/>
    <x v="20"/>
    <x v="2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52.269"/>
    <n v="15697.031999999999"/>
    <n v="15928.175999999999"/>
    <n v="15939.749"/>
    <n v="16087.458000000001"/>
    <n v="16099.146000000001"/>
    <n v="19263.285"/>
    <n v="19277.280999999999"/>
    <x v="0"/>
    <x v="0"/>
    <x v="0"/>
    <x v="0"/>
    <n v="1.1974100999999999"/>
    <n v="1.1974100999999999"/>
    <s v="18336.846"/>
    <s v="18336.846"/>
    <n v="44.76299999999901"/>
    <n v="11.57300000000032"/>
    <n v="11.688000000000102"/>
    <n v="13.995999999999185"/>
  </r>
  <r>
    <x v="0"/>
    <s v="P63525593"/>
    <x v="0"/>
    <x v="21"/>
    <x v="21"/>
    <x v="21"/>
    <x v="2"/>
    <x v="2"/>
    <x v="2"/>
    <x v="0"/>
    <x v="0"/>
    <x v="2"/>
    <x v="2"/>
    <n v="3309.9"/>
    <n v="3309.9"/>
    <d v="1994-12-22T00:00:00"/>
    <d v="1994-12-22T00:00:00"/>
    <d v="2025-02-01T00:00:00"/>
    <d v="2025-02-01T00:00:00"/>
    <n v="59"/>
    <n v="59"/>
    <n v="16"/>
    <n v="16"/>
    <x v="1"/>
    <x v="1"/>
    <s v="NA"/>
    <s v="NA"/>
    <x v="0"/>
    <x v="0"/>
    <s v="NA"/>
    <s v="NA"/>
    <x v="0"/>
    <x v="0"/>
    <s v="9.35"/>
    <s v="9.35"/>
    <n v="15697.031999999999"/>
    <n v="15638.496999999999"/>
    <n v="15939.749"/>
    <n v="15995.496999999999"/>
    <n v="16099.146000000001"/>
    <n v="16155.451999999999"/>
    <n v="19277.280999999999"/>
    <n v="19344.701000000001"/>
    <x v="0"/>
    <x v="0"/>
    <x v="0"/>
    <x v="0"/>
    <n v="1.1974100999999999"/>
    <n v="1.1974100999999999"/>
    <s v="18336.846"/>
    <s v="18336.846"/>
    <n v="-58.534999999999854"/>
    <n v="55.747999999999593"/>
    <n v="56.305999999998676"/>
    <n v="67.420000000001892"/>
  </r>
  <r>
    <x v="0"/>
    <s v="P63994718"/>
    <x v="0"/>
    <x v="0"/>
    <x v="0"/>
    <x v="0"/>
    <x v="0"/>
    <x v="0"/>
    <x v="0"/>
    <x v="1"/>
    <x v="1"/>
    <x v="2"/>
    <x v="2"/>
    <n v="763.2"/>
    <n v="763.2"/>
    <d v="1988-08-30T00:00:00"/>
    <d v="1988-08-30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2.4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1"/>
    <x v="1"/>
    <x v="1"/>
    <x v="1"/>
    <x v="0"/>
    <x v="0"/>
    <x v="1"/>
    <x v="1"/>
    <x v="2"/>
    <x v="2"/>
    <n v="763.2"/>
    <n v="763.2"/>
    <d v="1988-08-30T00:00:00"/>
    <d v="1988-08-30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2.4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2"/>
    <x v="2"/>
    <x v="2"/>
    <x v="2"/>
    <x v="0"/>
    <x v="0"/>
    <x v="1"/>
    <x v="1"/>
    <x v="2"/>
    <x v="2"/>
    <n v="763.2"/>
    <n v="763.2"/>
    <d v="1988-08-30T00:00:00"/>
    <d v="1988-08-30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2.4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3"/>
    <x v="3"/>
    <x v="3"/>
    <x v="2"/>
    <x v="0"/>
    <x v="0"/>
    <x v="1"/>
    <x v="1"/>
    <x v="2"/>
    <x v="2"/>
    <n v="763.2"/>
    <n v="763.2"/>
    <d v="1988-08-30T00:00:00"/>
    <d v="1988-08-30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2.4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4"/>
    <x v="4"/>
    <x v="4"/>
    <x v="2"/>
    <x v="0"/>
    <x v="0"/>
    <x v="1"/>
    <x v="1"/>
    <x v="2"/>
    <x v="2"/>
    <n v="763.2"/>
    <n v="763.2"/>
    <d v="1988-08-30T00:00:00"/>
    <d v="1988-08-30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2.4"/>
    <s v="2.4"/>
    <n v="14000.654"/>
    <n v="14004.308000000001"/>
    <n v="14279.21"/>
    <n v="14279.441999999999"/>
    <n v="14422.002"/>
    <n v="14422.236000000001"/>
    <n v="16656.129000000001"/>
    <n v="16656.400000000001"/>
    <x v="0"/>
    <x v="0"/>
    <x v="0"/>
    <x v="0"/>
    <n v="1.154911"/>
    <n v="1.154911"/>
    <s v="4968.432"/>
    <s v="4968.432"/>
    <n v="3.6540000000004511"/>
    <n v="0.2319999999999709"/>
    <n v="0.23400000000037835"/>
    <n v="0.27100000000064028"/>
  </r>
  <r>
    <x v="0"/>
    <s v="P63994718"/>
    <x v="0"/>
    <x v="5"/>
    <x v="5"/>
    <x v="5"/>
    <x v="2"/>
    <x v="0"/>
    <x v="0"/>
    <x v="1"/>
    <x v="1"/>
    <x v="2"/>
    <x v="2"/>
    <n v="763.2"/>
    <n v="763.2"/>
    <d v="1988-08-30T00:00:00"/>
    <d v="1988-08-30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2.4"/>
    <s v="2.4"/>
    <n v="14004.308000000001"/>
    <n v="12957.593999999999"/>
    <n v="14279.441999999999"/>
    <n v="13212.156999999999"/>
    <n v="14422.236000000001"/>
    <n v="13344.278"/>
    <n v="16656.400000000001"/>
    <n v="15411.455"/>
    <x v="0"/>
    <x v="0"/>
    <x v="0"/>
    <x v="0"/>
    <n v="1.154911"/>
    <n v="1.154911"/>
    <s v="4968.432"/>
    <s v="4968.432"/>
    <n v="-1046.7140000000018"/>
    <n v="-1067.2849999999999"/>
    <n v="-1077.9580000000005"/>
    <n v="-1244.9450000000015"/>
  </r>
  <r>
    <x v="0"/>
    <s v="P63994718"/>
    <x v="0"/>
    <x v="6"/>
    <x v="6"/>
    <x v="6"/>
    <x v="2"/>
    <x v="0"/>
    <x v="0"/>
    <x v="1"/>
    <x v="1"/>
    <x v="2"/>
    <x v="2"/>
    <n v="763.2"/>
    <n v="763.2"/>
    <d v="1988-08-30T00:00:00"/>
    <d v="1988-08-30T00:00:00"/>
    <d v="2025-01-01T00:00:00"/>
    <d v="2025-01-01T00:00:00"/>
    <n v="53"/>
    <n v="53"/>
    <n v="22"/>
    <n v="22"/>
    <x v="1"/>
    <x v="1"/>
    <s v="NA"/>
    <s v="NA"/>
    <x v="0"/>
    <x v="0"/>
    <s v="NA"/>
    <s v="NA"/>
    <x v="0"/>
    <x v="0"/>
    <s v="2.4"/>
    <s v="2.4"/>
    <n v="12957.593999999999"/>
    <n v="13022.221"/>
    <n v="13212.156999999999"/>
    <n v="13276.02"/>
    <n v="13344.278"/>
    <n v="13408.779"/>
    <n v="15411.455"/>
    <n v="15485.947"/>
    <x v="0"/>
    <x v="0"/>
    <x v="0"/>
    <x v="0"/>
    <n v="1.154911"/>
    <n v="1.154911"/>
    <s v="4968.432"/>
    <s v="4968.432"/>
    <n v="64.627000000000407"/>
    <n v="63.863000000001193"/>
    <n v="64.501000000000204"/>
    <n v="74.492000000000189"/>
  </r>
  <r>
    <x v="0"/>
    <s v="P63994718"/>
    <x v="0"/>
    <x v="7"/>
    <x v="7"/>
    <x v="7"/>
    <x v="1"/>
    <x v="0"/>
    <x v="2"/>
    <x v="1"/>
    <x v="1"/>
    <x v="2"/>
    <x v="2"/>
    <n v="763.2"/>
    <n v="763.2"/>
    <d v="1988-08-30T00:00:00"/>
    <d v="1988-08-30T00:00:00"/>
    <d v="2025-01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3022.221"/>
    <n v="13022.221"/>
    <n v="13276.02"/>
    <n v="13276.02"/>
    <n v="13408.779"/>
    <n v="13408.779"/>
    <n v="15485.947"/>
    <n v="15485.947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8"/>
    <x v="8"/>
    <x v="8"/>
    <x v="2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3022.221"/>
    <n v="13022.221"/>
    <n v="13276.02"/>
    <n v="13276.02"/>
    <n v="13408.779"/>
    <n v="13408.779"/>
    <n v="15485.947"/>
    <n v="15485.947"/>
    <x v="0"/>
    <x v="0"/>
    <x v="0"/>
    <x v="0"/>
    <n v="1.154911"/>
    <n v="1.154911"/>
    <s v="4968.432"/>
    <s v="4968.432"/>
    <n v="0"/>
    <n v="0"/>
    <n v="0"/>
    <n v="0"/>
  </r>
  <r>
    <x v="0"/>
    <s v="P63994718"/>
    <x v="0"/>
    <x v="9"/>
    <x v="9"/>
    <x v="9"/>
    <x v="2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3022.221"/>
    <n v="13024.625"/>
    <n v="13276.02"/>
    <n v="13278.423000000001"/>
    <n v="13408.779"/>
    <n v="13411.207"/>
    <n v="15485.947"/>
    <n v="15488.751"/>
    <x v="0"/>
    <x v="0"/>
    <x v="0"/>
    <x v="0"/>
    <n v="1.154911"/>
    <n v="1.154911"/>
    <s v="4968.432"/>
    <s v="4968.432"/>
    <n v="2.4040000000004511"/>
    <n v="2.4030000000002474"/>
    <n v="2.4279999999998836"/>
    <n v="2.8040000000000873"/>
  </r>
  <r>
    <x v="0"/>
    <s v="P63994718"/>
    <x v="0"/>
    <x v="10"/>
    <x v="10"/>
    <x v="10"/>
    <x v="2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3024.625"/>
    <n v="12939.965"/>
    <n v="13278.423000000001"/>
    <n v="13192.112999999999"/>
    <n v="13411.207"/>
    <n v="13324.034"/>
    <n v="15488.751"/>
    <n v="15388.075000000001"/>
    <x v="0"/>
    <x v="0"/>
    <x v="0"/>
    <x v="0"/>
    <n v="1.154911"/>
    <n v="1.154911"/>
    <s v="4968.432"/>
    <s v="4968.432"/>
    <n v="-84.659999999999854"/>
    <n v="-86.31000000000131"/>
    <n v="-87.173000000000684"/>
    <n v="-100.67599999999948"/>
  </r>
  <r>
    <x v="0"/>
    <s v="P63994718"/>
    <x v="0"/>
    <x v="11"/>
    <x v="11"/>
    <x v="11"/>
    <x v="2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2939.965"/>
    <n v="12921.13"/>
    <n v="13192.112999999999"/>
    <n v="13172.911"/>
    <n v="13324.034"/>
    <n v="13304.64"/>
    <n v="15388.075000000001"/>
    <n v="15365.675999999999"/>
    <x v="0"/>
    <x v="0"/>
    <x v="0"/>
    <x v="0"/>
    <n v="1.154911"/>
    <n v="1.154911"/>
    <s v="4968.432"/>
    <s v="4968.432"/>
    <n v="-18.835000000000946"/>
    <n v="-19.201999999999316"/>
    <n v="-19.394000000000233"/>
    <n v="-22.399000000001251"/>
  </r>
  <r>
    <x v="0"/>
    <s v="P63994718"/>
    <x v="0"/>
    <x v="12"/>
    <x v="12"/>
    <x v="12"/>
    <x v="2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2921.13"/>
    <n v="12985.575000000001"/>
    <n v="13172.911"/>
    <n v="13235.171"/>
    <n v="13304.64"/>
    <n v="13367.522000000001"/>
    <n v="15365.675999999999"/>
    <n v="15438.3"/>
    <x v="0"/>
    <x v="0"/>
    <x v="0"/>
    <x v="0"/>
    <n v="1.154911"/>
    <n v="1.154911"/>
    <s v="4968.432"/>
    <s v="4968.432"/>
    <n v="64.445000000001528"/>
    <n v="62.260000000000218"/>
    <n v="62.882000000001426"/>
    <n v="72.623999999999796"/>
  </r>
  <r>
    <x v="0"/>
    <s v="P63994718"/>
    <x v="0"/>
    <x v="13"/>
    <x v="13"/>
    <x v="13"/>
    <x v="2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68.432"/>
    <s v="4976.064"/>
    <n v="0"/>
    <n v="0"/>
    <n v="0"/>
    <n v="0"/>
  </r>
  <r>
    <x v="0"/>
    <s v="P63994718"/>
    <x v="0"/>
    <x v="14"/>
    <x v="14"/>
    <x v="14"/>
    <x v="2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5"/>
    <x v="15"/>
    <x v="15"/>
    <x v="2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6"/>
    <x v="16"/>
    <x v="16"/>
    <x v="2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7"/>
    <x v="17"/>
    <x v="17"/>
    <x v="1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8"/>
    <x v="18"/>
    <x v="18"/>
    <x v="3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19"/>
    <x v="19"/>
    <x v="19"/>
    <x v="4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x v="0"/>
    <s v="P63994718"/>
    <x v="0"/>
    <x v="20"/>
    <x v="20"/>
    <x v="20"/>
    <x v="2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2985.575000000001"/>
    <n v="13016.598"/>
    <n v="13235.171"/>
    <n v="13239.385"/>
    <n v="13367.522000000001"/>
    <n v="13371.779"/>
    <n v="15438.3"/>
    <n v="15443.215"/>
    <x v="0"/>
    <x v="0"/>
    <x v="0"/>
    <x v="0"/>
    <n v="1.154911"/>
    <n v="1.154911"/>
    <s v="4976.064"/>
    <s v="4976.064"/>
    <n v="31.022999999999229"/>
    <n v="4.2139999999999418"/>
    <n v="4.2569999999996071"/>
    <n v="4.9150000000008731"/>
  </r>
  <r>
    <x v="0"/>
    <s v="P63994718"/>
    <x v="0"/>
    <x v="21"/>
    <x v="21"/>
    <x v="21"/>
    <x v="2"/>
    <x v="2"/>
    <x v="2"/>
    <x v="1"/>
    <x v="1"/>
    <x v="2"/>
    <x v="2"/>
    <n v="763.2"/>
    <n v="763.2"/>
    <d v="1988-08-30T00:00:00"/>
    <d v="1988-08-30T00:00:00"/>
    <d v="2025-02-01T00:00:00"/>
    <d v="2025-02-01T00:00:00"/>
    <n v="53"/>
    <n v="53"/>
    <n v="22"/>
    <n v="22"/>
    <x v="1"/>
    <x v="1"/>
    <s v="NA"/>
    <s v="NA"/>
    <x v="0"/>
    <x v="0"/>
    <s v="NA"/>
    <s v="NA"/>
    <x v="0"/>
    <x v="0"/>
    <s v="2.4"/>
    <s v="2.4"/>
    <n v="13016.598"/>
    <n v="12951.999"/>
    <n v="13239.385"/>
    <n v="13297.055"/>
    <n v="13371.779"/>
    <n v="13430.025"/>
    <n v="15443.215"/>
    <n v="15510.485000000001"/>
    <x v="0"/>
    <x v="0"/>
    <x v="0"/>
    <x v="0"/>
    <n v="1.154911"/>
    <n v="1.154911"/>
    <s v="4976.064"/>
    <s v="4976.064"/>
    <n v="-64.59900000000016"/>
    <n v="57.670000000000073"/>
    <n v="58.245999999999185"/>
    <n v="67.270000000000437"/>
  </r>
  <r>
    <x v="0"/>
    <s v="P64350980"/>
    <x v="0"/>
    <x v="0"/>
    <x v="0"/>
    <x v="0"/>
    <x v="0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739.7295999999999"/>
    <n v="1739.7295999999999"/>
    <n v="1766.9614999999999"/>
    <n v="1766.9614999999999"/>
    <n v="1784.6312"/>
    <n v="1784.6312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1"/>
    <x v="1"/>
    <x v="1"/>
    <x v="1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739.7295999999999"/>
    <n v="1739.7295999999999"/>
    <n v="1766.9614999999999"/>
    <n v="1766.9614999999999"/>
    <n v="1784.6312"/>
    <n v="1784.6312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2"/>
    <x v="2"/>
    <x v="2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739.7295999999999"/>
    <n v="1739.7295999999999"/>
    <n v="1766.9614999999999"/>
    <n v="1766.9614999999999"/>
    <n v="1784.6312"/>
    <n v="1784.6311000000001"/>
    <n v="10710.611000000001"/>
    <n v="10710.611000000001"/>
    <x v="0"/>
    <x v="0"/>
    <x v="0"/>
    <x v="0"/>
    <n v="1.0862261"/>
    <n v="1.0862261"/>
    <s v="10710.611"/>
    <s v="10710.611"/>
    <n v="0"/>
    <n v="0"/>
    <n v="-9.9999999974897946E-5"/>
    <n v="0"/>
  </r>
  <r>
    <x v="0"/>
    <s v="P64350980"/>
    <x v="0"/>
    <x v="3"/>
    <x v="3"/>
    <x v="3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739.7295999999999"/>
    <n v="1739.7295999999999"/>
    <n v="1766.9614999999999"/>
    <n v="1766.9614999999999"/>
    <n v="1784.6311000000001"/>
    <n v="1784.6311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4"/>
    <x v="4"/>
    <x v="4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739.7295999999999"/>
    <n v="1740.9570000000001"/>
    <n v="1766.9614999999999"/>
    <n v="1767.0393999999999"/>
    <n v="1784.6311000000001"/>
    <n v="1784.7098000000001"/>
    <n v="10710.611000000001"/>
    <n v="10710.611000000001"/>
    <x v="0"/>
    <x v="0"/>
    <x v="0"/>
    <x v="0"/>
    <n v="1.0862261"/>
    <n v="1.0862261"/>
    <s v="10710.611"/>
    <s v="10710.611"/>
    <n v="1.2274000000002161"/>
    <n v="7.7899999999999636E-2"/>
    <n v="7.8700000000026193E-2"/>
    <n v="0"/>
  </r>
  <r>
    <x v="0"/>
    <s v="P64350980"/>
    <x v="0"/>
    <x v="5"/>
    <x v="5"/>
    <x v="5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740.9570000000001"/>
    <n v="1610.7195999999999"/>
    <n v="1767.0393999999999"/>
    <n v="1634.8507999999999"/>
    <n v="1784.7098000000001"/>
    <n v="1651.1993"/>
    <n v="10710.611000000001"/>
    <n v="10710.611000000001"/>
    <x v="0"/>
    <x v="0"/>
    <x v="0"/>
    <x v="0"/>
    <n v="1.0862261"/>
    <n v="1.0862261"/>
    <s v="10710.611"/>
    <s v="10710.611"/>
    <n v="-130.23740000000021"/>
    <n v="-132.18859999999995"/>
    <n v="-133.51050000000009"/>
    <n v="0"/>
  </r>
  <r>
    <x v="0"/>
    <s v="P64350980"/>
    <x v="0"/>
    <x v="6"/>
    <x v="6"/>
    <x v="6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610.7195999999999"/>
    <n v="1616.7484999999999"/>
    <n v="1634.8507999999999"/>
    <n v="1641.1596999999999"/>
    <n v="1651.1993"/>
    <n v="1657.5713000000001"/>
    <n v="10710.611000000001"/>
    <n v="10710.611000000001"/>
    <x v="0"/>
    <x v="0"/>
    <x v="0"/>
    <x v="0"/>
    <n v="1.0862261"/>
    <n v="1.0862261"/>
    <s v="10710.611"/>
    <s v="10710.611"/>
    <n v="6.0289000000000215"/>
    <n v="6.3088999999999942"/>
    <n v="6.3720000000000709"/>
    <n v="0"/>
  </r>
  <r>
    <x v="0"/>
    <s v="P64350980"/>
    <x v="0"/>
    <x v="7"/>
    <x v="7"/>
    <x v="7"/>
    <x v="1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8"/>
    <x v="8"/>
    <x v="8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9"/>
    <x v="9"/>
    <x v="9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x v="0"/>
    <s v="P64350980"/>
    <x v="0"/>
    <x v="10"/>
    <x v="10"/>
    <x v="10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616.7484999999999"/>
    <n v="1606.2397000000001"/>
    <n v="1641.1596999999999"/>
    <n v="1630.4920999999999"/>
    <n v="1657.5713000000001"/>
    <n v="1646.797"/>
    <n v="10710.611000000001"/>
    <n v="10710.611000000001"/>
    <x v="0"/>
    <x v="0"/>
    <x v="0"/>
    <x v="0"/>
    <n v="1.0862261"/>
    <n v="1.0862261"/>
    <s v="10710.611"/>
    <s v="10710.611"/>
    <n v="-10.508799999999837"/>
    <n v="-10.667599999999993"/>
    <n v="-10.774300000000039"/>
    <n v="0"/>
  </r>
  <r>
    <x v="0"/>
    <s v="P64350980"/>
    <x v="0"/>
    <x v="11"/>
    <x v="11"/>
    <x v="11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606.2397000000001"/>
    <n v="1556.6017999999999"/>
    <n v="1630.4920999999999"/>
    <n v="1580.1047000000001"/>
    <n v="1646.797"/>
    <n v="1595.9058"/>
    <n v="10710.611000000001"/>
    <n v="10710.611000000001"/>
    <x v="0"/>
    <x v="0"/>
    <x v="0"/>
    <x v="0"/>
    <n v="1.0862261"/>
    <n v="1.0862261"/>
    <s v="10710.611"/>
    <s v="10710.611"/>
    <n v="-49.637900000000172"/>
    <n v="-50.387399999999843"/>
    <n v="-50.891200000000026"/>
    <n v="0"/>
  </r>
  <r>
    <x v="0"/>
    <s v="P64350980"/>
    <x v="0"/>
    <x v="12"/>
    <x v="12"/>
    <x v="12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556.6017999999999"/>
    <n v="1562.4282000000001"/>
    <n v="1580.1047000000001"/>
    <n v="1586.05"/>
    <n v="1595.9058"/>
    <n v="1601.9105"/>
    <n v="10710.611000000001"/>
    <n v="10710.611000000001"/>
    <x v="0"/>
    <x v="0"/>
    <x v="0"/>
    <x v="0"/>
    <n v="1.0862261"/>
    <n v="1.0862261"/>
    <s v="10710.611"/>
    <s v="10710.611"/>
    <n v="5.8264000000001488"/>
    <n v="5.945299999999861"/>
    <n v="6.0046999999999571"/>
    <n v="0"/>
  </r>
  <r>
    <x v="0"/>
    <s v="P64350980"/>
    <x v="0"/>
    <x v="13"/>
    <x v="13"/>
    <x v="13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562.4282000000001"/>
    <n v="1562.4282000000001"/>
    <n v="1586.05"/>
    <n v="1586.05"/>
    <n v="1601.9105"/>
    <n v="1601.9105"/>
    <n v="10710.611000000001"/>
    <n v="10725.263999999999"/>
    <x v="0"/>
    <x v="0"/>
    <x v="0"/>
    <x v="0"/>
    <n v="1.0862261"/>
    <n v="1.0862261"/>
    <s v="10710.611"/>
    <s v="10725.264"/>
    <n v="0"/>
    <n v="0"/>
    <n v="0"/>
    <n v="14.652999999998428"/>
  </r>
  <r>
    <x v="0"/>
    <s v="P64350980"/>
    <x v="0"/>
    <x v="14"/>
    <x v="14"/>
    <x v="14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5"/>
    <x v="15"/>
    <x v="15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6"/>
    <x v="16"/>
    <x v="16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7"/>
    <x v="17"/>
    <x v="17"/>
    <x v="1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8"/>
    <x v="18"/>
    <x v="18"/>
    <x v="3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19"/>
    <x v="19"/>
    <x v="19"/>
    <x v="4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x v="0"/>
    <s v="P64350980"/>
    <x v="0"/>
    <x v="20"/>
    <x v="20"/>
    <x v="20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562.4282000000001"/>
    <n v="1565.9662000000001"/>
    <n v="1586.05"/>
    <n v="1586.2743"/>
    <n v="1601.9105"/>
    <n v="1602.1369999999999"/>
    <n v="10725.263999999999"/>
    <n v="10725.263999999999"/>
    <x v="0"/>
    <x v="0"/>
    <x v="0"/>
    <x v="0"/>
    <n v="1.0862261"/>
    <n v="1.0862261"/>
    <s v="10725.264"/>
    <s v="10725.264"/>
    <n v="3.5380000000000109"/>
    <n v="0.22430000000008476"/>
    <n v="0.22649999999998727"/>
    <n v="0"/>
  </r>
  <r>
    <x v="0"/>
    <s v="P64350980"/>
    <x v="0"/>
    <x v="21"/>
    <x v="21"/>
    <x v="21"/>
    <x v="2"/>
    <x v="0"/>
    <x v="0"/>
    <x v="3"/>
    <x v="3"/>
    <x v="1"/>
    <x v="1"/>
    <n v="1465.2"/>
    <n v="1465.2"/>
    <d v="1983-01-22T00:00:00"/>
    <d v="1983-01-22T00:00:00"/>
    <d v="2016-01-22T00:00:00"/>
    <d v="2016-01-22T00:00:00"/>
    <n v="33"/>
    <n v="33"/>
    <n v="42"/>
    <n v="42"/>
    <x v="1"/>
    <x v="1"/>
    <s v="45"/>
    <s v="45"/>
    <x v="1"/>
    <x v="1"/>
    <s v="45"/>
    <s v="45"/>
    <x v="0"/>
    <x v="0"/>
    <s v="7.4"/>
    <s v="7.4"/>
    <n v="1565.9662000000001"/>
    <n v="1560.1266000000001"/>
    <n v="1586.2743"/>
    <n v="1591.8221000000001"/>
    <n v="1602.1369999999999"/>
    <n v="1607.7403999999999"/>
    <n v="10725.263999999999"/>
    <n v="10725.263999999999"/>
    <x v="0"/>
    <x v="0"/>
    <x v="0"/>
    <x v="0"/>
    <n v="1.0862261"/>
    <n v="1.0862261"/>
    <s v="10725.264"/>
    <s v="10725.264"/>
    <n v="-5.8396000000000186"/>
    <n v="5.547800000000052"/>
    <n v="5.6033999999999651"/>
    <n v="0"/>
  </r>
  <r>
    <x v="0"/>
    <s v="P64401757"/>
    <x v="0"/>
    <x v="0"/>
    <x v="0"/>
    <x v="0"/>
    <x v="0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1"/>
    <x v="1"/>
    <x v="1"/>
    <x v="1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2"/>
    <x v="2"/>
    <x v="2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3"/>
    <x v="3"/>
    <x v="3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4"/>
    <x v="4"/>
    <x v="4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8305.6970000000001"/>
    <n v="8307.8649999999998"/>
    <n v="8471.9410000000007"/>
    <n v="8472.08"/>
    <n v="8556.6610000000001"/>
    <n v="8556.8009999999995"/>
    <n v="9535.65"/>
    <n v="9535.8070000000007"/>
    <x v="0"/>
    <x v="0"/>
    <x v="0"/>
    <x v="0"/>
    <n v="1.1144125"/>
    <n v="1.1144125"/>
    <s v="2318.1106"/>
    <s v="2318.1106"/>
    <n v="2.1679999999996653"/>
    <n v="0.1389999999992142"/>
    <n v="0.13999999999941792"/>
    <n v="0.15700000000106229"/>
  </r>
  <r>
    <x v="0"/>
    <s v="P64401757"/>
    <x v="0"/>
    <x v="5"/>
    <x v="5"/>
    <x v="5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8307.8649999999998"/>
    <n v="7686.3706000000002"/>
    <n v="8472.08"/>
    <n v="7838.3010000000004"/>
    <n v="8556.8009999999995"/>
    <n v="7916.6836000000003"/>
    <n v="9535.8070000000007"/>
    <n v="8822.4509999999991"/>
    <x v="0"/>
    <x v="0"/>
    <x v="0"/>
    <x v="0"/>
    <n v="1.1144125"/>
    <n v="1.1144125"/>
    <s v="2318.1106"/>
    <s v="2318.1106"/>
    <n v="-621.49439999999959"/>
    <n v="-633.77899999999954"/>
    <n v="-640.11739999999918"/>
    <n v="-713.35600000000159"/>
  </r>
  <r>
    <x v="0"/>
    <s v="P64401757"/>
    <x v="0"/>
    <x v="6"/>
    <x v="6"/>
    <x v="6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686.3706000000002"/>
    <n v="7724.7070000000003"/>
    <n v="7838.3010000000004"/>
    <n v="7876.1880000000001"/>
    <n v="7916.6836000000003"/>
    <n v="7954.9497000000001"/>
    <n v="8822.4509999999991"/>
    <n v="8865.0959999999995"/>
    <x v="0"/>
    <x v="0"/>
    <x v="0"/>
    <x v="0"/>
    <n v="1.1144125"/>
    <n v="1.1144125"/>
    <s v="2318.1106"/>
    <s v="2318.1106"/>
    <n v="38.33640000000014"/>
    <n v="37.886999999999716"/>
    <n v="38.266099999999824"/>
    <n v="42.645000000000437"/>
  </r>
  <r>
    <x v="0"/>
    <s v="P64401757"/>
    <x v="0"/>
    <x v="7"/>
    <x v="7"/>
    <x v="7"/>
    <x v="1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8"/>
    <x v="8"/>
    <x v="8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9"/>
    <x v="9"/>
    <x v="9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x v="0"/>
    <s v="P64401757"/>
    <x v="0"/>
    <x v="10"/>
    <x v="10"/>
    <x v="10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724.7070000000003"/>
    <n v="7674.4960000000001"/>
    <n v="7876.1880000000001"/>
    <n v="7824.9926999999998"/>
    <n v="7954.9497000000001"/>
    <n v="7903.2426999999998"/>
    <n v="8865.0959999999995"/>
    <n v="8807.4719999999998"/>
    <x v="0"/>
    <x v="0"/>
    <x v="0"/>
    <x v="0"/>
    <n v="1.1144125"/>
    <n v="1.1144125"/>
    <s v="2318.1106"/>
    <s v="2318.1106"/>
    <n v="-50.21100000000024"/>
    <n v="-51.195300000000316"/>
    <n v="-51.707000000000335"/>
    <n v="-57.623999999999796"/>
  </r>
  <r>
    <x v="0"/>
    <s v="P64401757"/>
    <x v="0"/>
    <x v="11"/>
    <x v="11"/>
    <x v="11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674.4960000000001"/>
    <n v="7620.24"/>
    <n v="7824.9926999999998"/>
    <n v="7769.6729999999998"/>
    <n v="7903.2426999999998"/>
    <n v="7847.3696"/>
    <n v="8807.4719999999998"/>
    <n v="8745.2070000000003"/>
    <x v="0"/>
    <x v="0"/>
    <x v="0"/>
    <x v="0"/>
    <n v="1.1144125"/>
    <n v="1.1144125"/>
    <s v="2318.1106"/>
    <s v="2318.1106"/>
    <n v="-54.256000000000313"/>
    <n v="-55.319700000000012"/>
    <n v="-55.873099999999795"/>
    <n v="-62.264999999999418"/>
  </r>
  <r>
    <x v="0"/>
    <s v="P64401757"/>
    <x v="0"/>
    <x v="12"/>
    <x v="12"/>
    <x v="12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620.24"/>
    <n v="7658.2466000000004"/>
    <n v="7769.6729999999998"/>
    <n v="7806.3950000000004"/>
    <n v="7847.3696"/>
    <n v="7884.4589999999998"/>
    <n v="8745.2070000000003"/>
    <n v="8786.5400000000009"/>
    <x v="0"/>
    <x v="0"/>
    <x v="0"/>
    <x v="0"/>
    <n v="1.1144125"/>
    <n v="1.1144125"/>
    <s v="2318.1106"/>
    <s v="2318.1106"/>
    <n v="38.006600000000617"/>
    <n v="36.722000000000662"/>
    <n v="37.089399999999841"/>
    <n v="41.333000000000538"/>
  </r>
  <r>
    <x v="0"/>
    <s v="P64401757"/>
    <x v="0"/>
    <x v="13"/>
    <x v="13"/>
    <x v="13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18.1106"/>
    <s v="2321.6497"/>
    <n v="0"/>
    <n v="0"/>
    <n v="0"/>
    <n v="0"/>
  </r>
  <r>
    <x v="0"/>
    <s v="P64401757"/>
    <x v="0"/>
    <x v="14"/>
    <x v="14"/>
    <x v="14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5"/>
    <x v="15"/>
    <x v="15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6"/>
    <x v="16"/>
    <x v="16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7"/>
    <x v="17"/>
    <x v="17"/>
    <x v="1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8"/>
    <x v="18"/>
    <x v="18"/>
    <x v="3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19"/>
    <x v="19"/>
    <x v="19"/>
    <x v="4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x v="0"/>
    <s v="P64401757"/>
    <x v="0"/>
    <x v="20"/>
    <x v="20"/>
    <x v="20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658.2466000000004"/>
    <n v="7675.1310000000003"/>
    <n v="7806.3950000000004"/>
    <n v="7807.4690000000001"/>
    <n v="7884.4589999999998"/>
    <n v="7885.5439999999999"/>
    <n v="8786.5400000000009"/>
    <n v="8787.7489999999998"/>
    <x v="0"/>
    <x v="0"/>
    <x v="0"/>
    <x v="0"/>
    <n v="1.1144125"/>
    <n v="1.1144125"/>
    <s v="2321.6497"/>
    <s v="2321.6497"/>
    <n v="16.884399999999914"/>
    <n v="1.0739999999996144"/>
    <n v="1.0850000000000364"/>
    <n v="1.2089999999989232"/>
  </r>
  <r>
    <x v="0"/>
    <s v="P64401757"/>
    <x v="0"/>
    <x v="21"/>
    <x v="21"/>
    <x v="21"/>
    <x v="2"/>
    <x v="0"/>
    <x v="0"/>
    <x v="1"/>
    <x v="1"/>
    <x v="0"/>
    <x v="0"/>
    <n v="642.96"/>
    <n v="642.96"/>
    <d v="1988-06-09T00:00:00"/>
    <d v="1988-06-09T00:00:00"/>
    <d v="2009-05-09T00:00:00"/>
    <d v="2009-05-09T00:00:00"/>
    <n v="38"/>
    <n v="38"/>
    <n v="37"/>
    <n v="37"/>
    <x v="0"/>
    <x v="0"/>
    <s v="NA"/>
    <s v="NA"/>
    <x v="0"/>
    <x v="0"/>
    <s v="NA"/>
    <s v="NA"/>
    <x v="0"/>
    <x v="0"/>
    <s v="2.82"/>
    <s v="2.82"/>
    <n v="7675.1310000000003"/>
    <n v="7637.0405000000001"/>
    <n v="7807.4690000000001"/>
    <n v="7841.4785000000002"/>
    <n v="7885.5439999999999"/>
    <n v="7919.893"/>
    <n v="8787.7489999999998"/>
    <n v="8826.0280000000002"/>
    <x v="0"/>
    <x v="0"/>
    <x v="0"/>
    <x v="0"/>
    <n v="1.1144125"/>
    <n v="1.1144125"/>
    <s v="2321.6497"/>
    <s v="2321.6497"/>
    <n v="-38.090500000000247"/>
    <n v="34.009500000000116"/>
    <n v="34.34900000000016"/>
    <n v="38.279000000000451"/>
  </r>
  <r>
    <x v="0"/>
    <s v="P64613840"/>
    <x v="0"/>
    <x v="0"/>
    <x v="0"/>
    <x v="0"/>
    <x v="0"/>
    <x v="0"/>
    <x v="0"/>
    <x v="2"/>
    <x v="2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5185.453000000001"/>
    <n v="35185.453000000001"/>
    <n v="35898.074000000001"/>
    <n v="35898.074000000001"/>
    <n v="36257.06"/>
    <n v="36257.06"/>
    <n v="41334.035000000003"/>
    <n v="41334.035000000003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1"/>
    <x v="1"/>
    <x v="1"/>
    <x v="1"/>
    <x v="0"/>
    <x v="0"/>
    <x v="2"/>
    <x v="2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5185.453000000001"/>
    <n v="35185.453000000001"/>
    <n v="35898.074000000001"/>
    <n v="35898.074000000001"/>
    <n v="36257.06"/>
    <n v="36257.06"/>
    <n v="41334.035000000003"/>
    <n v="41334.035000000003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2"/>
    <x v="2"/>
    <x v="2"/>
    <x v="2"/>
    <x v="0"/>
    <x v="0"/>
    <x v="2"/>
    <x v="2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5185.453000000001"/>
    <n v="35185.453000000001"/>
    <n v="35898.074000000001"/>
    <n v="35898.074000000001"/>
    <n v="36257.06"/>
    <n v="36257.055"/>
    <n v="41334.035000000003"/>
    <n v="41334.03"/>
    <x v="0"/>
    <x v="0"/>
    <x v="0"/>
    <x v="0"/>
    <n v="1.1400273000000001"/>
    <n v="1.1400273000000001"/>
    <s v="13256.988"/>
    <s v="13256.988"/>
    <n v="0"/>
    <n v="0"/>
    <n v="-4.9999999973806553E-3"/>
    <n v="-5.0000000046566129E-3"/>
  </r>
  <r>
    <x v="0"/>
    <s v="P64613840"/>
    <x v="0"/>
    <x v="3"/>
    <x v="3"/>
    <x v="3"/>
    <x v="2"/>
    <x v="0"/>
    <x v="0"/>
    <x v="2"/>
    <x v="2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5185.453000000001"/>
    <n v="35185.453000000001"/>
    <n v="35898.074000000001"/>
    <n v="35898.074000000001"/>
    <n v="36257.055"/>
    <n v="36257.055"/>
    <n v="41334.03"/>
    <n v="41334.03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4"/>
    <x v="4"/>
    <x v="4"/>
    <x v="2"/>
    <x v="0"/>
    <x v="0"/>
    <x v="2"/>
    <x v="2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5185.453000000001"/>
    <n v="35194.637000000002"/>
    <n v="35898.074000000001"/>
    <n v="35898.660000000003"/>
    <n v="36257.055"/>
    <n v="36257.644999999997"/>
    <n v="41334.03"/>
    <n v="41334.707000000002"/>
    <x v="0"/>
    <x v="0"/>
    <x v="0"/>
    <x v="0"/>
    <n v="1.1400273000000001"/>
    <n v="1.1400273000000001"/>
    <s v="13256.988"/>
    <s v="13256.988"/>
    <n v="9.1840000000011059"/>
    <n v="0.58600000000296859"/>
    <n v="0.58999999999650754"/>
    <n v="0.67700000000331784"/>
  </r>
  <r>
    <x v="0"/>
    <s v="P64613840"/>
    <x v="0"/>
    <x v="5"/>
    <x v="5"/>
    <x v="5"/>
    <x v="2"/>
    <x v="0"/>
    <x v="0"/>
    <x v="2"/>
    <x v="2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5194.637000000002"/>
    <n v="32564.61"/>
    <n v="35898.660000000003"/>
    <n v="33216"/>
    <n v="36257.644999999997"/>
    <n v="33548.160000000003"/>
    <n v="41334.707000000002"/>
    <n v="38245.815999999999"/>
    <x v="0"/>
    <x v="0"/>
    <x v="0"/>
    <x v="0"/>
    <n v="1.1400273000000001"/>
    <n v="1.1400273000000001"/>
    <s v="13256.988"/>
    <s v="13256.988"/>
    <n v="-2630.0270000000019"/>
    <n v="-2682.6600000000035"/>
    <n v="-2709.4849999999933"/>
    <n v="-3088.8910000000033"/>
  </r>
  <r>
    <x v="0"/>
    <s v="P64613840"/>
    <x v="0"/>
    <x v="6"/>
    <x v="6"/>
    <x v="6"/>
    <x v="2"/>
    <x v="0"/>
    <x v="0"/>
    <x v="2"/>
    <x v="2"/>
    <x v="2"/>
    <x v="2"/>
    <n v="2081.16"/>
    <n v="2081.16"/>
    <d v="1989-05-12T00:00:00"/>
    <d v="1989-05-12T00:00:00"/>
    <d v="2025-01-01T00:00:00"/>
    <d v="2025-01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564.61"/>
    <n v="32727.026999999998"/>
    <n v="33216"/>
    <n v="33376.555"/>
    <n v="33548.160000000003"/>
    <n v="33710.32"/>
    <n v="38245.815999999999"/>
    <n v="38430.684000000001"/>
    <x v="0"/>
    <x v="0"/>
    <x v="0"/>
    <x v="0"/>
    <n v="1.1400273000000001"/>
    <n v="1.1400273000000001"/>
    <s v="13256.988"/>
    <s v="13256.988"/>
    <n v="162.41699999999764"/>
    <n v="160.55500000000029"/>
    <n v="162.15999999999622"/>
    <n v="184.86800000000221"/>
  </r>
  <r>
    <x v="0"/>
    <s v="P64613840"/>
    <x v="0"/>
    <x v="7"/>
    <x v="7"/>
    <x v="7"/>
    <x v="1"/>
    <x v="0"/>
    <x v="2"/>
    <x v="2"/>
    <x v="2"/>
    <x v="2"/>
    <x v="2"/>
    <n v="2081.16"/>
    <n v="2081.16"/>
    <d v="1989-05-12T00:00:00"/>
    <d v="1989-05-12T00:00:00"/>
    <d v="2025-01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727.026999999998"/>
    <n v="32727.026999999998"/>
    <n v="33376.555"/>
    <n v="33376.555"/>
    <n v="33710.32"/>
    <n v="33710.32"/>
    <n v="38430.684000000001"/>
    <n v="38430.684000000001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8"/>
    <x v="8"/>
    <x v="8"/>
    <x v="2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727.026999999998"/>
    <n v="32727.026999999998"/>
    <n v="33376.555"/>
    <n v="33376.555"/>
    <n v="33710.32"/>
    <n v="33710.32"/>
    <n v="38430.684000000001"/>
    <n v="38430.684000000001"/>
    <x v="0"/>
    <x v="0"/>
    <x v="0"/>
    <x v="0"/>
    <n v="1.1400273000000001"/>
    <n v="1.1400273000000001"/>
    <s v="13256.988"/>
    <s v="13256.988"/>
    <n v="0"/>
    <n v="0"/>
    <n v="0"/>
    <n v="0"/>
  </r>
  <r>
    <x v="0"/>
    <s v="P64613840"/>
    <x v="0"/>
    <x v="9"/>
    <x v="9"/>
    <x v="9"/>
    <x v="2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727.026999999998"/>
    <n v="32734.414000000001"/>
    <n v="33376.555"/>
    <n v="33383.938000000002"/>
    <n v="33710.32"/>
    <n v="33717.777000000002"/>
    <n v="38430.684000000001"/>
    <n v="38439.188000000002"/>
    <x v="0"/>
    <x v="0"/>
    <x v="0"/>
    <x v="0"/>
    <n v="1.1400273000000001"/>
    <n v="1.1400273000000001"/>
    <s v="13256.988"/>
    <s v="13256.988"/>
    <n v="7.3870000000024447"/>
    <n v="7.3830000000016298"/>
    <n v="7.4570000000021537"/>
    <n v="8.5040000000008149"/>
  </r>
  <r>
    <x v="0"/>
    <s v="P64613840"/>
    <x v="0"/>
    <x v="10"/>
    <x v="10"/>
    <x v="10"/>
    <x v="2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734.414000000001"/>
    <n v="32521.64"/>
    <n v="33383.938000000002"/>
    <n v="33166.945"/>
    <n v="33717.777000000002"/>
    <n v="33498.612999999998"/>
    <n v="38439.188000000002"/>
    <n v="38189.336000000003"/>
    <x v="0"/>
    <x v="0"/>
    <x v="0"/>
    <x v="0"/>
    <n v="1.1400273000000001"/>
    <n v="1.1400273000000001"/>
    <s v="13256.988"/>
    <s v="13256.988"/>
    <n v="-212.77400000000125"/>
    <n v="-216.99300000000221"/>
    <n v="-219.16400000000431"/>
    <n v="-249.85199999999895"/>
  </r>
  <r>
    <x v="0"/>
    <s v="P64613840"/>
    <x v="0"/>
    <x v="11"/>
    <x v="11"/>
    <x v="11"/>
    <x v="2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521.64"/>
    <n v="32441.474999999999"/>
    <n v="33166.945"/>
    <n v="33085.188000000002"/>
    <n v="33498.612999999998"/>
    <n v="33416.04"/>
    <n v="38189.336000000003"/>
    <n v="38095.195"/>
    <x v="0"/>
    <x v="0"/>
    <x v="0"/>
    <x v="0"/>
    <n v="1.1400273000000001"/>
    <n v="1.1400273000000001"/>
    <s v="13256.988"/>
    <s v="13256.988"/>
    <n v="-80.165000000000873"/>
    <n v="-81.756999999997788"/>
    <n v="-82.572999999996682"/>
    <n v="-94.14100000000326"/>
  </r>
  <r>
    <x v="0"/>
    <s v="P64613840"/>
    <x v="0"/>
    <x v="12"/>
    <x v="12"/>
    <x v="12"/>
    <x v="2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441.474999999999"/>
    <n v="32603.276999999998"/>
    <n v="33085.188000000002"/>
    <n v="33241.56"/>
    <n v="33416.04"/>
    <n v="33573.972999999998"/>
    <n v="38095.195"/>
    <n v="38275.245999999999"/>
    <x v="0"/>
    <x v="0"/>
    <x v="0"/>
    <x v="0"/>
    <n v="1.1400273000000001"/>
    <n v="1.1400273000000001"/>
    <s v="13256.988"/>
    <s v="13256.988"/>
    <n v="161.80199999999968"/>
    <n v="156.37199999999575"/>
    <n v="157.93299999999726"/>
    <n v="180.05099999999948"/>
  </r>
  <r>
    <x v="0"/>
    <s v="P64613840"/>
    <x v="0"/>
    <x v="13"/>
    <x v="13"/>
    <x v="13"/>
    <x v="2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56.988"/>
    <s v="13277.8"/>
    <n v="0"/>
    <n v="0"/>
    <n v="0"/>
    <n v="0"/>
  </r>
  <r>
    <x v="0"/>
    <s v="P64613840"/>
    <x v="0"/>
    <x v="14"/>
    <x v="14"/>
    <x v="14"/>
    <x v="2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5"/>
    <x v="15"/>
    <x v="15"/>
    <x v="2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6"/>
    <x v="16"/>
    <x v="16"/>
    <x v="2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7"/>
    <x v="17"/>
    <x v="17"/>
    <x v="1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8"/>
    <x v="18"/>
    <x v="18"/>
    <x v="3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19"/>
    <x v="19"/>
    <x v="19"/>
    <x v="4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x v="0"/>
    <s v="P64613840"/>
    <x v="0"/>
    <x v="20"/>
    <x v="20"/>
    <x v="20"/>
    <x v="2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603.276999999998"/>
    <n v="32682.51"/>
    <n v="33241.56"/>
    <n v="33253.480000000003"/>
    <n v="33573.972999999998"/>
    <n v="33586.016000000003"/>
    <n v="38275.245999999999"/>
    <n v="38288.976999999999"/>
    <x v="0"/>
    <x v="0"/>
    <x v="0"/>
    <x v="0"/>
    <n v="1.1400273000000001"/>
    <n v="1.1400273000000001"/>
    <s v="13277.8"/>
    <s v="13277.8"/>
    <n v="79.233000000000175"/>
    <n v="11.92000000000553"/>
    <n v="12.043000000005122"/>
    <n v="13.730999999999767"/>
  </r>
  <r>
    <x v="0"/>
    <s v="P64613840"/>
    <x v="0"/>
    <x v="21"/>
    <x v="21"/>
    <x v="21"/>
    <x v="2"/>
    <x v="2"/>
    <x v="2"/>
    <x v="2"/>
    <x v="2"/>
    <x v="2"/>
    <x v="2"/>
    <n v="2081.16"/>
    <n v="2081.16"/>
    <d v="1989-05-12T00:00:00"/>
    <d v="1989-05-12T00:00:00"/>
    <d v="2025-02-01T00:00:00"/>
    <d v="2025-02-01T00:00:00"/>
    <n v="47"/>
    <n v="47"/>
    <n v="28"/>
    <n v="28"/>
    <x v="0"/>
    <x v="0"/>
    <s v="NA"/>
    <s v="NA"/>
    <x v="0"/>
    <x v="0"/>
    <s v="NA"/>
    <s v="NA"/>
    <x v="0"/>
    <x v="0"/>
    <s v="7.38"/>
    <s v="7.38"/>
    <n v="32682.51"/>
    <n v="32520.312000000002"/>
    <n v="33253.480000000003"/>
    <n v="33398.332000000002"/>
    <n v="33586.016000000003"/>
    <n v="33732.315999999999"/>
    <n v="38288.976999999999"/>
    <n v="38455.760000000002"/>
    <x v="0"/>
    <x v="0"/>
    <x v="0"/>
    <x v="0"/>
    <n v="1.1400273000000001"/>
    <n v="1.1400273000000001"/>
    <s v="13277.8"/>
    <s v="13277.8"/>
    <n v="-162.19799999999668"/>
    <n v="144.85199999999895"/>
    <n v="146.29999999999563"/>
    <n v="166.78300000000309"/>
  </r>
  <r>
    <x v="0"/>
    <s v="P64793361"/>
    <x v="0"/>
    <x v="0"/>
    <x v="0"/>
    <x v="0"/>
    <x v="0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"/>
    <s v="5"/>
    <n v="13005.233"/>
    <n v="13005.233"/>
    <n v="13221.561"/>
    <n v="13221.561"/>
    <n v="13353.775"/>
    <n v="13353.775"/>
    <n v="15149.620999999999"/>
    <n v="15149.620999999999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1"/>
    <x v="1"/>
    <x v="1"/>
    <x v="1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"/>
    <s v="5"/>
    <n v="13005.233"/>
    <n v="13005.233"/>
    <n v="13221.561"/>
    <n v="13221.561"/>
    <n v="13353.775"/>
    <n v="13353.775"/>
    <n v="15149.620999999999"/>
    <n v="15149.620999999999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2"/>
    <x v="2"/>
    <x v="2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"/>
    <s v="5"/>
    <n v="13005.233"/>
    <n v="13005.233"/>
    <n v="13221.561"/>
    <n v="13221.561"/>
    <n v="13353.775"/>
    <n v="13353.776"/>
    <n v="15149.620999999999"/>
    <n v="15149.621999999999"/>
    <x v="0"/>
    <x v="0"/>
    <x v="0"/>
    <x v="0"/>
    <n v="1.1344822999999999"/>
    <n v="1.1344822999999999"/>
    <s v="9066.6"/>
    <s v="9066.6"/>
    <n v="0"/>
    <n v="0"/>
    <n v="1.0000000002037268E-3"/>
    <n v="1.0000000002037268E-3"/>
  </r>
  <r>
    <x v="0"/>
    <s v="P64793361"/>
    <x v="0"/>
    <x v="3"/>
    <x v="3"/>
    <x v="3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"/>
    <s v="5"/>
    <n v="13005.233"/>
    <n v="13005.233"/>
    <n v="13221.561"/>
    <n v="13221.561"/>
    <n v="13353.776"/>
    <n v="13353.776"/>
    <n v="15149.621999999999"/>
    <n v="15149.621999999999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4"/>
    <x v="4"/>
    <x v="4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"/>
    <s v="5"/>
    <n v="13005.233"/>
    <n v="13014.409"/>
    <n v="13221.561"/>
    <n v="13222.143"/>
    <n v="13353.776"/>
    <n v="13354.364"/>
    <n v="15149.621999999999"/>
    <n v="15150.289000000001"/>
    <x v="0"/>
    <x v="0"/>
    <x v="0"/>
    <x v="0"/>
    <n v="1.1344822999999999"/>
    <n v="1.1344822999999999"/>
    <s v="9066.6"/>
    <s v="9066.6"/>
    <n v="9.1759999999994761"/>
    <n v="0.58200000000033469"/>
    <n v="0.58799999999973807"/>
    <n v="0.66700000000128057"/>
  </r>
  <r>
    <x v="0"/>
    <s v="P64793361"/>
    <x v="0"/>
    <x v="5"/>
    <x v="5"/>
    <x v="5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"/>
    <s v="5"/>
    <n v="13014.409"/>
    <n v="12042.713"/>
    <n v="13222.143"/>
    <n v="12234.925999999999"/>
    <n v="13354.364"/>
    <n v="12357.275"/>
    <n v="15150.289000000001"/>
    <n v="14019.109"/>
    <x v="0"/>
    <x v="0"/>
    <x v="0"/>
    <x v="0"/>
    <n v="1.1344822999999999"/>
    <n v="1.1344822999999999"/>
    <s v="9066.6"/>
    <s v="9066.6"/>
    <n v="-971.69599999999991"/>
    <n v="-987.21700000000055"/>
    <n v="-997.08899999999994"/>
    <n v="-1131.1800000000003"/>
  </r>
  <r>
    <x v="0"/>
    <s v="P64793361"/>
    <x v="0"/>
    <x v="6"/>
    <x v="6"/>
    <x v="6"/>
    <x v="2"/>
    <x v="0"/>
    <x v="0"/>
    <x v="3"/>
    <x v="3"/>
    <x v="2"/>
    <x v="2"/>
    <n v="1380"/>
    <n v="1380"/>
    <d v="1988-05-25T00:00:00"/>
    <d v="1988-05-2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"/>
    <s v="5"/>
    <n v="12042.713"/>
    <n v="12087.789000000001"/>
    <n v="12234.925999999999"/>
    <n v="12282.138999999999"/>
    <n v="12357.275"/>
    <n v="12404.96"/>
    <n v="14019.109"/>
    <n v="14073.207"/>
    <x v="0"/>
    <x v="0"/>
    <x v="0"/>
    <x v="0"/>
    <n v="1.1344822999999999"/>
    <n v="1.1344822999999999"/>
    <s v="9066.6"/>
    <s v="9066.6"/>
    <n v="45.076000000000931"/>
    <n v="47.212999999999738"/>
    <n v="47.684999999999491"/>
    <n v="54.097999999999956"/>
  </r>
  <r>
    <x v="0"/>
    <s v="P64793361"/>
    <x v="0"/>
    <x v="7"/>
    <x v="7"/>
    <x v="7"/>
    <x v="1"/>
    <x v="0"/>
    <x v="2"/>
    <x v="3"/>
    <x v="3"/>
    <x v="2"/>
    <x v="2"/>
    <n v="1380"/>
    <n v="1380"/>
    <d v="1988-05-25T00:00:00"/>
    <d v="1988-05-25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5"/>
    <s v="5"/>
    <n v="12087.789000000001"/>
    <n v="12087.789000000001"/>
    <n v="12282.138999999999"/>
    <n v="12282.138999999999"/>
    <n v="12404.96"/>
    <n v="12404.96"/>
    <n v="14073.207"/>
    <n v="14073.207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8"/>
    <x v="8"/>
    <x v="8"/>
    <x v="2"/>
    <x v="2"/>
    <x v="2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"/>
    <s v="5"/>
    <n v="12087.789000000001"/>
    <n v="12087.789000000001"/>
    <n v="12282.138999999999"/>
    <n v="12282.138999999999"/>
    <n v="12404.96"/>
    <n v="12404.96"/>
    <n v="14073.207"/>
    <n v="14073.207"/>
    <x v="0"/>
    <x v="0"/>
    <x v="0"/>
    <x v="0"/>
    <n v="1.1344822999999999"/>
    <n v="1.1344822999999999"/>
    <s v="9066.6"/>
    <s v="9066.6"/>
    <n v="0"/>
    <n v="0"/>
    <n v="0"/>
    <n v="0"/>
  </r>
  <r>
    <x v="0"/>
    <s v="P64793361"/>
    <x v="0"/>
    <x v="9"/>
    <x v="9"/>
    <x v="9"/>
    <x v="2"/>
    <x v="2"/>
    <x v="2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"/>
    <s v="5"/>
    <n v="12087.789000000001"/>
    <n v="12092.778"/>
    <n v="12282.138999999999"/>
    <n v="12287.13"/>
    <n v="12404.96"/>
    <n v="12410.001"/>
    <n v="14073.207"/>
    <n v="14078.927"/>
    <x v="0"/>
    <x v="0"/>
    <x v="0"/>
    <x v="0"/>
    <n v="1.1344822999999999"/>
    <n v="1.1344822999999999"/>
    <s v="9066.6"/>
    <s v="9066.6"/>
    <n v="4.988999999999578"/>
    <n v="4.9909999999999854"/>
    <n v="5.0410000000010768"/>
    <n v="5.7199999999993452"/>
  </r>
  <r>
    <x v="0"/>
    <s v="P64793361"/>
    <x v="0"/>
    <x v="10"/>
    <x v="10"/>
    <x v="10"/>
    <x v="2"/>
    <x v="2"/>
    <x v="2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"/>
    <s v="5"/>
    <n v="12092.778"/>
    <n v="12014.175999999999"/>
    <n v="12287.13"/>
    <n v="12207.263999999999"/>
    <n v="12410.001"/>
    <n v="12329.335999999999"/>
    <n v="14078.927"/>
    <n v="13987.413"/>
    <x v="0"/>
    <x v="0"/>
    <x v="0"/>
    <x v="0"/>
    <n v="1.1344822999999999"/>
    <n v="1.1344822999999999"/>
    <s v="9066.6"/>
    <s v="9066.6"/>
    <n v="-78.602000000000771"/>
    <n v="-79.865999999999985"/>
    <n v="-80.665000000000873"/>
    <n v="-91.513999999999214"/>
  </r>
  <r>
    <x v="0"/>
    <s v="P64793361"/>
    <x v="0"/>
    <x v="11"/>
    <x v="11"/>
    <x v="11"/>
    <x v="2"/>
    <x v="2"/>
    <x v="2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"/>
    <s v="5"/>
    <n v="12014.175999999999"/>
    <n v="11977.612999999999"/>
    <n v="12207.263999999999"/>
    <n v="12170.112999999999"/>
    <n v="12329.335999999999"/>
    <n v="12291.814"/>
    <n v="13987.413"/>
    <n v="13944.844999999999"/>
    <x v="0"/>
    <x v="0"/>
    <x v="0"/>
    <x v="0"/>
    <n v="1.1344822999999999"/>
    <n v="1.1344822999999999"/>
    <s v="9066.6"/>
    <s v="9066.6"/>
    <n v="-36.563000000000102"/>
    <n v="-37.15099999999984"/>
    <n v="-37.521999999999025"/>
    <n v="-42.56800000000112"/>
  </r>
  <r>
    <x v="0"/>
    <s v="P64793361"/>
    <x v="0"/>
    <x v="12"/>
    <x v="12"/>
    <x v="12"/>
    <x v="2"/>
    <x v="2"/>
    <x v="2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"/>
    <s v="5"/>
    <n v="11977.612999999999"/>
    <n v="12022.445"/>
    <n v="12170.112999999999"/>
    <n v="12215.904"/>
    <n v="12291.814"/>
    <n v="12338.063"/>
    <n v="13944.844999999999"/>
    <n v="13997.313"/>
    <x v="0"/>
    <x v="0"/>
    <x v="0"/>
    <x v="0"/>
    <n v="1.1344822999999999"/>
    <n v="1.1344822999999999"/>
    <s v="9066.6"/>
    <s v="9066.6"/>
    <n v="44.832000000000335"/>
    <n v="45.791000000001077"/>
    <n v="46.248999999999796"/>
    <n v="52.468000000000757"/>
  </r>
  <r>
    <x v="0"/>
    <s v="P64793361"/>
    <x v="0"/>
    <x v="13"/>
    <x v="13"/>
    <x v="13"/>
    <x v="2"/>
    <x v="2"/>
    <x v="2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66.6"/>
    <s v="9080.4"/>
    <n v="0"/>
    <n v="0"/>
    <n v="0"/>
    <n v="0"/>
  </r>
  <r>
    <x v="0"/>
    <s v="P64793361"/>
    <x v="0"/>
    <x v="14"/>
    <x v="14"/>
    <x v="14"/>
    <x v="2"/>
    <x v="2"/>
    <x v="2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80.4"/>
    <s v="9080.4"/>
    <n v="0"/>
    <n v="0"/>
    <n v="0"/>
    <n v="0"/>
  </r>
  <r>
    <x v="0"/>
    <s v="P64793361"/>
    <x v="0"/>
    <x v="15"/>
    <x v="15"/>
    <x v="15"/>
    <x v="2"/>
    <x v="2"/>
    <x v="2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80.4"/>
    <s v="9080.4"/>
    <n v="0"/>
    <n v="0"/>
    <n v="0"/>
    <n v="0"/>
  </r>
  <r>
    <x v="0"/>
    <s v="P64793361"/>
    <x v="0"/>
    <x v="16"/>
    <x v="16"/>
    <x v="16"/>
    <x v="2"/>
    <x v="2"/>
    <x v="2"/>
    <x v="3"/>
    <x v="3"/>
    <x v="2"/>
    <x v="2"/>
    <n v="1380"/>
    <n v="1380"/>
    <d v="1988-05-25T00:00:00"/>
    <d v="1988-05-2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5"/>
    <s v="5"/>
    <n v="12022.445"/>
    <n v="12022.445"/>
    <n v="12215.904"/>
    <n v="12215.904"/>
    <n v="12338.063"/>
    <n v="12338.063"/>
    <n v="13997.313"/>
    <n v="13997.314"/>
    <x v="0"/>
    <x v="0"/>
    <x v="0"/>
    <x v="0"/>
    <n v="1.1344822999999999"/>
    <n v="1.1344822999999999"/>
    <s v="9080.4"/>
    <s v="9080.4"/>
    <n v="0"/>
    <n v="0"/>
    <n v="0"/>
    <n v="1.0000000002037268E-3"/>
  </r>
  <r>
    <x v="0"/>
    <s v="P64793361"/>
    <x v="0"/>
    <x v="17"/>
    <x v="17"/>
    <x v="17"/>
    <x v="1"/>
    <x v="2"/>
    <x v="3"/>
    <x v="3"/>
    <x v="3"/>
    <x v="2"/>
    <x v="0"/>
    <n v="1380"/>
    <n v="1380"/>
    <d v="1988-05-25T00:00:00"/>
    <d v="1988-05-25T00:00:00"/>
    <d v="2025-02-01T00:00:00"/>
    <d v="2025-01-01T00:00:00"/>
    <n v="46"/>
    <n v="46"/>
    <n v="29"/>
    <n v="29"/>
    <x v="0"/>
    <x v="0"/>
    <s v="NA"/>
    <s v="NA"/>
    <x v="0"/>
    <x v="0"/>
    <s v="NA"/>
    <s v="NA"/>
    <x v="0"/>
    <x v="0"/>
    <s v="5"/>
    <s v="5"/>
    <n v="12022.445"/>
    <n v="12017.484"/>
    <n v="12215.904"/>
    <n v="12210.942999999999"/>
    <n v="12338.063"/>
    <n v="12333.053"/>
    <n v="13997.314"/>
    <n v="13991.629000000001"/>
    <x v="0"/>
    <x v="0"/>
    <x v="0"/>
    <x v="0"/>
    <n v="1.1344822999999999"/>
    <n v="1.1344822999999999"/>
    <s v="9080.4"/>
    <s v="7224.84"/>
    <n v="-4.9609999999993306"/>
    <n v="-4.9610000000011496"/>
    <n v="-5.0100000000002183"/>
    <n v="-5.6849999999994907"/>
  </r>
  <r>
    <x v="0"/>
    <s v="P64793361"/>
    <x v="0"/>
    <x v="18"/>
    <x v="18"/>
    <x v="18"/>
    <x v="3"/>
    <x v="3"/>
    <x v="3"/>
    <x v="3"/>
    <x v="3"/>
    <x v="0"/>
    <x v="0"/>
    <n v="1380"/>
    <n v="1380"/>
    <d v="1988-05-25T00:00:00"/>
    <d v="1988-05-2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"/>
    <s v="5"/>
    <n v="12017.484"/>
    <n v="12017.484"/>
    <n v="12210.942999999999"/>
    <n v="12210.942999999999"/>
    <n v="12333.053"/>
    <n v="12333.053"/>
    <n v="13991.629000000001"/>
    <n v="13991.629000000001"/>
    <x v="0"/>
    <x v="0"/>
    <x v="0"/>
    <x v="0"/>
    <n v="1.1344822999999999"/>
    <n v="1.1344822999999999"/>
    <s v="7224.84"/>
    <s v="7224.84"/>
    <n v="0"/>
    <n v="0"/>
    <n v="0"/>
    <n v="0"/>
  </r>
  <r>
    <x v="0"/>
    <s v="P64793361"/>
    <x v="0"/>
    <x v="19"/>
    <x v="19"/>
    <x v="19"/>
    <x v="4"/>
    <x v="3"/>
    <x v="3"/>
    <x v="3"/>
    <x v="3"/>
    <x v="0"/>
    <x v="0"/>
    <n v="1380"/>
    <n v="1380"/>
    <d v="1988-05-25T00:00:00"/>
    <d v="1988-05-2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"/>
    <s v="5"/>
    <n v="12017.484"/>
    <n v="12017.484"/>
    <n v="12210.942999999999"/>
    <n v="12210.942999999999"/>
    <n v="12333.053"/>
    <n v="12333.053"/>
    <n v="13991.629000000001"/>
    <n v="13991.629000000001"/>
    <x v="0"/>
    <x v="0"/>
    <x v="0"/>
    <x v="0"/>
    <n v="1.1344822999999999"/>
    <n v="1.1344822999999999"/>
    <s v="7224.84"/>
    <s v="7224.84"/>
    <n v="0"/>
    <n v="0"/>
    <n v="0"/>
    <n v="0"/>
  </r>
  <r>
    <x v="0"/>
    <s v="P64793361"/>
    <x v="0"/>
    <x v="20"/>
    <x v="20"/>
    <x v="20"/>
    <x v="2"/>
    <x v="3"/>
    <x v="3"/>
    <x v="3"/>
    <x v="3"/>
    <x v="0"/>
    <x v="0"/>
    <n v="1380"/>
    <n v="1380"/>
    <d v="1988-05-25T00:00:00"/>
    <d v="1988-05-2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"/>
    <s v="5"/>
    <n v="12017.484"/>
    <n v="12044.697"/>
    <n v="12210.942999999999"/>
    <n v="12212.669"/>
    <n v="12333.053"/>
    <n v="12334.796"/>
    <n v="13991.629000000001"/>
    <n v="13993.607"/>
    <x v="0"/>
    <x v="0"/>
    <x v="0"/>
    <x v="0"/>
    <n v="1.1344822999999999"/>
    <n v="1.1344822999999999"/>
    <s v="7224.84"/>
    <s v="7224.84"/>
    <n v="27.212999999999738"/>
    <n v="1.7260000000005675"/>
    <n v="1.7430000000003929"/>
    <n v="1.977999999999156"/>
  </r>
  <r>
    <x v="0"/>
    <s v="P64793361"/>
    <x v="0"/>
    <x v="21"/>
    <x v="21"/>
    <x v="21"/>
    <x v="2"/>
    <x v="3"/>
    <x v="3"/>
    <x v="3"/>
    <x v="3"/>
    <x v="0"/>
    <x v="0"/>
    <n v="1380"/>
    <n v="1380"/>
    <d v="1988-05-25T00:00:00"/>
    <d v="1988-05-2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5"/>
    <s v="5"/>
    <n v="12044.697"/>
    <n v="11999.781999999999"/>
    <n v="12212.669"/>
    <n v="12255.382"/>
    <n v="12334.796"/>
    <n v="12377.937"/>
    <n v="13993.607"/>
    <n v="14042.549000000001"/>
    <x v="0"/>
    <x v="0"/>
    <x v="0"/>
    <x v="0"/>
    <n v="1.1344822999999999"/>
    <n v="1.1344822999999999"/>
    <s v="7224.84"/>
    <s v="7224.84"/>
    <n v="-44.915000000000873"/>
    <n v="42.712999999999738"/>
    <n v="43.140999999999622"/>
    <n v="48.942000000000917"/>
  </r>
  <r>
    <x v="0"/>
    <s v="P65018928"/>
    <x v="0"/>
    <x v="0"/>
    <x v="0"/>
    <x v="0"/>
    <x v="0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1"/>
    <x v="1"/>
    <x v="1"/>
    <x v="1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2"/>
    <x v="2"/>
    <x v="2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3"/>
    <x v="3"/>
    <x v="3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4"/>
    <x v="4"/>
    <x v="4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26.43450000000001"/>
    <n v="326.66482999999999"/>
    <n v="332.98644999999999"/>
    <n v="333.00112999999999"/>
    <n v="336.31630000000001"/>
    <n v="336.33114999999998"/>
    <n v="401.38069999999999"/>
    <n v="401.39839999999998"/>
    <x v="0"/>
    <x v="0"/>
    <x v="0"/>
    <x v="0"/>
    <n v="1.1934619"/>
    <n v="1.1934619"/>
    <s v="106.7966"/>
    <s v="106.7966"/>
    <n v="0.23032999999998083"/>
    <n v="1.4679999999998472E-2"/>
    <n v="1.4849999999967167E-2"/>
    <n v="1.7699999999990723E-2"/>
  </r>
  <r>
    <x v="0"/>
    <s v="P65018928"/>
    <x v="0"/>
    <x v="5"/>
    <x v="5"/>
    <x v="5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26.66482999999999"/>
    <n v="302.22770000000003"/>
    <n v="333.00112999999999"/>
    <n v="308.08999999999997"/>
    <n v="336.33114999999998"/>
    <n v="311.17090000000002"/>
    <n v="401.39839999999998"/>
    <n v="371.37060000000002"/>
    <x v="0"/>
    <x v="0"/>
    <x v="0"/>
    <x v="0"/>
    <n v="1.1934619"/>
    <n v="1.1934619"/>
    <s v="106.7966"/>
    <s v="106.7966"/>
    <n v="-24.437129999999968"/>
    <n v="-24.911130000000014"/>
    <n v="-25.160249999999962"/>
    <n v="-30.027799999999957"/>
  </r>
  <r>
    <x v="0"/>
    <s v="P65018928"/>
    <x v="0"/>
    <x v="6"/>
    <x v="6"/>
    <x v="6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2.22770000000003"/>
    <n v="303.35892000000001"/>
    <n v="308.08999999999997"/>
    <n v="309.27890000000002"/>
    <n v="311.17090000000002"/>
    <n v="312.37166999999999"/>
    <n v="371.37060000000002"/>
    <n v="372.80369999999999"/>
    <x v="0"/>
    <x v="0"/>
    <x v="0"/>
    <x v="0"/>
    <n v="1.1934619"/>
    <n v="1.1934619"/>
    <s v="106.7966"/>
    <s v="106.7966"/>
    <n v="1.1312199999999848"/>
    <n v="1.1889000000000465"/>
    <n v="1.2007699999999772"/>
    <n v="1.4330999999999676"/>
  </r>
  <r>
    <x v="0"/>
    <s v="P65018928"/>
    <x v="0"/>
    <x v="7"/>
    <x v="7"/>
    <x v="7"/>
    <x v="1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8"/>
    <x v="8"/>
    <x v="8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9"/>
    <x v="9"/>
    <x v="9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x v="0"/>
    <s v="P65018928"/>
    <x v="0"/>
    <x v="10"/>
    <x v="10"/>
    <x v="10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3.35892000000001"/>
    <n v="301.38709999999998"/>
    <n v="309.27890000000002"/>
    <n v="307.26859999999999"/>
    <n v="312.37166999999999"/>
    <n v="310.34127999999998"/>
    <n v="372.80369999999999"/>
    <n v="370.38049999999998"/>
    <x v="0"/>
    <x v="0"/>
    <x v="0"/>
    <x v="0"/>
    <n v="1.1934619"/>
    <n v="1.1934619"/>
    <s v="106.7966"/>
    <s v="106.7966"/>
    <n v="-1.9718200000000365"/>
    <n v="-2.0103000000000293"/>
    <n v="-2.0303900000000112"/>
    <n v="-2.4232000000000085"/>
  </r>
  <r>
    <x v="0"/>
    <s v="P65018928"/>
    <x v="0"/>
    <x v="11"/>
    <x v="11"/>
    <x v="11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1.38709999999998"/>
    <n v="301.24941999999999"/>
    <n v="307.26859999999999"/>
    <n v="307.12822999999997"/>
    <n v="310.34127999999998"/>
    <n v="310.19952000000001"/>
    <n v="370.38049999999998"/>
    <n v="370.21129999999999"/>
    <x v="0"/>
    <x v="0"/>
    <x v="0"/>
    <x v="0"/>
    <n v="1.1934619"/>
    <n v="1.1934619"/>
    <s v="106.7966"/>
    <s v="106.7966"/>
    <n v="-0.13767999999998892"/>
    <n v="-0.14037000000001854"/>
    <n v="-0.14175999999997657"/>
    <n v="-0.16919999999998936"/>
  </r>
  <r>
    <x v="0"/>
    <s v="P65018928"/>
    <x v="0"/>
    <x v="12"/>
    <x v="12"/>
    <x v="12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1.24941999999999"/>
    <n v="302.37700000000001"/>
    <n v="307.12822999999997"/>
    <n v="308.28379999999999"/>
    <n v="310.19952000000001"/>
    <n v="311.36664000000002"/>
    <n v="370.21129999999999"/>
    <n v="371.60424999999998"/>
    <x v="0"/>
    <x v="0"/>
    <x v="0"/>
    <x v="0"/>
    <n v="1.1934619"/>
    <n v="1.1934619"/>
    <s v="106.7966"/>
    <s v="106.7966"/>
    <n v="1.1275800000000231"/>
    <n v="1.1555700000000115"/>
    <n v="1.1671200000000113"/>
    <n v="1.3929499999999848"/>
  </r>
  <r>
    <x v="0"/>
    <s v="P65018928"/>
    <x v="0"/>
    <x v="13"/>
    <x v="13"/>
    <x v="13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6.7966"/>
    <s v="107.0058"/>
    <n v="0"/>
    <n v="0"/>
    <n v="0"/>
    <n v="0"/>
  </r>
  <r>
    <x v="0"/>
    <s v="P65018928"/>
    <x v="0"/>
    <x v="14"/>
    <x v="14"/>
    <x v="14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15"/>
    <x v="15"/>
    <x v="15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16"/>
    <x v="16"/>
    <x v="16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4000000002"/>
    <n v="311.36667"/>
    <n v="371.60424999999998"/>
    <n v="371.60428000000002"/>
    <x v="0"/>
    <x v="0"/>
    <x v="0"/>
    <x v="0"/>
    <n v="1.1934619"/>
    <n v="1.1934619"/>
    <s v="107.0058"/>
    <s v="107.0058"/>
    <n v="0"/>
    <n v="0"/>
    <n v="2.99999999811007E-5"/>
    <n v="3.0000000037944119E-5"/>
  </r>
  <r>
    <x v="0"/>
    <s v="P65018928"/>
    <x v="0"/>
    <x v="17"/>
    <x v="17"/>
    <x v="17"/>
    <x v="1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7"/>
    <n v="311.36667"/>
    <n v="371.60428000000002"/>
    <n v="371.60428000000002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18"/>
    <x v="18"/>
    <x v="18"/>
    <x v="3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7"/>
    <n v="311.36667"/>
    <n v="371.60428000000002"/>
    <n v="371.60428000000002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19"/>
    <x v="19"/>
    <x v="19"/>
    <x v="4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2.37700000000001"/>
    <n v="302.37700000000001"/>
    <n v="308.28379999999999"/>
    <n v="308.28379999999999"/>
    <n v="311.36667"/>
    <n v="311.36667"/>
    <n v="371.60428000000002"/>
    <n v="371.60428000000002"/>
    <x v="0"/>
    <x v="0"/>
    <x v="0"/>
    <x v="0"/>
    <n v="1.1934619"/>
    <n v="1.1934619"/>
    <s v="107.0058"/>
    <s v="107.0058"/>
    <n v="0"/>
    <n v="0"/>
    <n v="0"/>
    <n v="0"/>
  </r>
  <r>
    <x v="0"/>
    <s v="P65018928"/>
    <x v="0"/>
    <x v="20"/>
    <x v="20"/>
    <x v="20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2.37700000000001"/>
    <n v="303.06169999999997"/>
    <n v="308.28379999999999"/>
    <n v="308.32742000000002"/>
    <n v="311.36667"/>
    <n v="311.41068000000001"/>
    <n v="371.60428000000002"/>
    <n v="371.65679999999998"/>
    <x v="0"/>
    <x v="0"/>
    <x v="0"/>
    <x v="0"/>
    <n v="1.1934619"/>
    <n v="1.1934619"/>
    <s v="107.0058"/>
    <s v="107.0058"/>
    <n v="0.68469999999996389"/>
    <n v="4.3620000000032633E-2"/>
    <n v="4.4010000000014315E-2"/>
    <n v="5.25199999999586E-2"/>
  </r>
  <r>
    <x v="0"/>
    <s v="P65018928"/>
    <x v="0"/>
    <x v="21"/>
    <x v="21"/>
    <x v="21"/>
    <x v="2"/>
    <x v="0"/>
    <x v="0"/>
    <x v="0"/>
    <x v="0"/>
    <x v="0"/>
    <x v="0"/>
    <n v="143.82499999999999"/>
    <n v="143.82499999999999"/>
    <d v="1997-12-26T00:00:00"/>
    <d v="1997-12-26T00:00:00"/>
    <d v="2005-12-26T00:00:00"/>
    <d v="2005-12-26T00:00:00"/>
    <n v="55"/>
    <n v="55"/>
    <n v="20"/>
    <n v="20"/>
    <x v="0"/>
    <x v="0"/>
    <s v="NA"/>
    <s v="NA"/>
    <x v="0"/>
    <x v="0"/>
    <s v="NA"/>
    <s v="NA"/>
    <x v="1"/>
    <x v="1"/>
    <s v="5.23"/>
    <s v="5.23"/>
    <n v="303.06169999999997"/>
    <n v="301.93158"/>
    <n v="308.32742000000002"/>
    <n v="309.40575999999999"/>
    <n v="311.41068000000001"/>
    <n v="312.49982"/>
    <n v="371.65679999999998"/>
    <n v="372.95663000000002"/>
    <x v="0"/>
    <x v="0"/>
    <x v="0"/>
    <x v="0"/>
    <n v="1.1934619"/>
    <n v="1.1934619"/>
    <s v="107.0058"/>
    <s v="107.0058"/>
    <n v="-1.1301199999999767"/>
    <n v="1.0783399999999688"/>
    <n v="1.0891399999999862"/>
    <n v="1.2998300000000427"/>
  </r>
  <r>
    <x v="0"/>
    <s v="P65042229"/>
    <x v="0"/>
    <x v="0"/>
    <x v="0"/>
    <x v="0"/>
    <x v="0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1"/>
    <x v="1"/>
    <x v="1"/>
    <x v="1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2"/>
    <x v="2"/>
    <x v="2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3"/>
    <x v="3"/>
    <x v="3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4"/>
    <x v="4"/>
    <x v="4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246.0578999999998"/>
    <n v="2247.6426000000001"/>
    <n v="2281.1334999999999"/>
    <n v="2281.2341000000001"/>
    <n v="2303.9448000000002"/>
    <n v="2304.0464000000002"/>
    <n v="3268.4472999999998"/>
    <n v="3268.4472999999998"/>
    <x v="0"/>
    <x v="0"/>
    <x v="0"/>
    <x v="0"/>
    <n v="1.0973379999999999"/>
    <n v="1.0973379999999999"/>
    <s v="3268.4473"/>
    <s v="3268.4473"/>
    <n v="1.5847000000003391"/>
    <n v="0.10060000000021319"/>
    <n v="0.10159999999996217"/>
    <n v="0"/>
  </r>
  <r>
    <x v="0"/>
    <s v="P65042229"/>
    <x v="0"/>
    <x v="5"/>
    <x v="5"/>
    <x v="5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247.6426000000001"/>
    <n v="2079.5010000000002"/>
    <n v="2281.2341000000001"/>
    <n v="2110.5796"/>
    <n v="2304.0464000000002"/>
    <n v="2131.6853000000001"/>
    <n v="3268.4472999999998"/>
    <n v="3268.4472999999998"/>
    <x v="0"/>
    <x v="0"/>
    <x v="0"/>
    <x v="0"/>
    <n v="1.0973379999999999"/>
    <n v="1.0973379999999999"/>
    <s v="3268.4473"/>
    <s v="3268.4473"/>
    <n v="-168.14159999999993"/>
    <n v="-170.6545000000001"/>
    <n v="-172.36110000000008"/>
    <n v="0"/>
  </r>
  <r>
    <x v="0"/>
    <s v="P65042229"/>
    <x v="0"/>
    <x v="6"/>
    <x v="6"/>
    <x v="6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79.5010000000002"/>
    <n v="2087.2847000000002"/>
    <n v="2110.5796"/>
    <n v="2118.7240000000002"/>
    <n v="2131.6853000000001"/>
    <n v="2139.9114"/>
    <n v="3268.4472999999998"/>
    <n v="3268.4472999999998"/>
    <x v="0"/>
    <x v="0"/>
    <x v="0"/>
    <x v="0"/>
    <n v="1.0973379999999999"/>
    <n v="1.0973379999999999"/>
    <s v="3268.4473"/>
    <s v="3268.4473"/>
    <n v="7.7836999999999534"/>
    <n v="8.1444000000001324"/>
    <n v="8.2260999999998603"/>
    <n v="0"/>
  </r>
  <r>
    <x v="0"/>
    <s v="P65042229"/>
    <x v="0"/>
    <x v="7"/>
    <x v="7"/>
    <x v="7"/>
    <x v="1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8"/>
    <x v="8"/>
    <x v="8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9"/>
    <x v="9"/>
    <x v="9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x v="0"/>
    <s v="P65042229"/>
    <x v="0"/>
    <x v="10"/>
    <x v="10"/>
    <x v="10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87.2847000000002"/>
    <n v="2073.7172999999998"/>
    <n v="2118.7240000000002"/>
    <n v="2104.9524000000001"/>
    <n v="2139.9114"/>
    <n v="2126.002"/>
    <n v="3268.4472999999998"/>
    <n v="3268.4472999999998"/>
    <x v="0"/>
    <x v="0"/>
    <x v="0"/>
    <x v="0"/>
    <n v="1.0973379999999999"/>
    <n v="1.0973379999999999"/>
    <s v="3268.4473"/>
    <s v="3268.4473"/>
    <n v="-13.567400000000362"/>
    <n v="-13.771600000000035"/>
    <n v="-13.909400000000005"/>
    <n v="0"/>
  </r>
  <r>
    <x v="0"/>
    <s v="P65042229"/>
    <x v="0"/>
    <x v="11"/>
    <x v="11"/>
    <x v="11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73.7172999999998"/>
    <n v="2039.6602"/>
    <n v="2104.9524000000001"/>
    <n v="2070.3823000000002"/>
    <n v="2126.002"/>
    <n v="2091.0862000000002"/>
    <n v="3268.4472999999998"/>
    <n v="3268.4472999999998"/>
    <x v="0"/>
    <x v="0"/>
    <x v="0"/>
    <x v="0"/>
    <n v="1.0973379999999999"/>
    <n v="1.0973379999999999"/>
    <s v="3268.4473"/>
    <s v="3268.4473"/>
    <n v="-34.057099999999764"/>
    <n v="-34.570099999999911"/>
    <n v="-34.915799999999763"/>
    <n v="0"/>
  </r>
  <r>
    <x v="0"/>
    <s v="P65042229"/>
    <x v="0"/>
    <x v="12"/>
    <x v="12"/>
    <x v="12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39.6602"/>
    <n v="2047.2945999999999"/>
    <n v="2070.3823000000002"/>
    <n v="2078.1723999999999"/>
    <n v="2091.0862000000002"/>
    <n v="2098.9540000000002"/>
    <n v="3268.4472999999998"/>
    <n v="3268.4472999999998"/>
    <x v="0"/>
    <x v="0"/>
    <x v="0"/>
    <x v="0"/>
    <n v="1.0973379999999999"/>
    <n v="1.0973379999999999"/>
    <s v="3268.4473"/>
    <s v="3268.4473"/>
    <n v="7.6343999999999141"/>
    <n v="7.7900999999997111"/>
    <n v="7.8677999999999884"/>
    <n v="0"/>
  </r>
  <r>
    <x v="0"/>
    <s v="P65042229"/>
    <x v="0"/>
    <x v="13"/>
    <x v="13"/>
    <x v="13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68.4472999999998"/>
    <n v="3272.9185000000002"/>
    <x v="0"/>
    <x v="0"/>
    <x v="0"/>
    <x v="0"/>
    <n v="1.0973379999999999"/>
    <n v="1.0973379999999999"/>
    <s v="3268.4473"/>
    <s v="3272.9185"/>
    <n v="0"/>
    <n v="0"/>
    <n v="0"/>
    <n v="4.4712000000004082"/>
  </r>
  <r>
    <x v="0"/>
    <s v="P65042229"/>
    <x v="0"/>
    <x v="14"/>
    <x v="14"/>
    <x v="14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5"/>
    <x v="15"/>
    <x v="15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6"/>
    <x v="16"/>
    <x v="16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7"/>
    <x v="17"/>
    <x v="17"/>
    <x v="1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8"/>
    <x v="18"/>
    <x v="18"/>
    <x v="3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19"/>
    <x v="19"/>
    <x v="19"/>
    <x v="4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x v="0"/>
    <s v="P65042229"/>
    <x v="0"/>
    <x v="20"/>
    <x v="20"/>
    <x v="20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47.2945999999999"/>
    <n v="2051.9304000000002"/>
    <n v="2078.1723999999999"/>
    <n v="2078.4663"/>
    <n v="2098.9540000000002"/>
    <n v="2099.2510000000002"/>
    <n v="3272.9185000000002"/>
    <n v="3272.9185000000002"/>
    <x v="0"/>
    <x v="0"/>
    <x v="0"/>
    <x v="0"/>
    <n v="1.0973379999999999"/>
    <n v="1.0973379999999999"/>
    <s v="3272.9185"/>
    <s v="3272.9185"/>
    <n v="4.6358000000002448"/>
    <n v="0.29390000000012151"/>
    <n v="0.29700000000002547"/>
    <n v="0"/>
  </r>
  <r>
    <x v="0"/>
    <s v="P65042229"/>
    <x v="0"/>
    <x v="21"/>
    <x v="21"/>
    <x v="21"/>
    <x v="2"/>
    <x v="0"/>
    <x v="0"/>
    <x v="0"/>
    <x v="0"/>
    <x v="1"/>
    <x v="1"/>
    <n v="447.12"/>
    <n v="447.12"/>
    <d v="1983-01-17T00:00:00"/>
    <d v="1983-01-17T00:00:00"/>
    <d v="2019-01-17T00:00:00"/>
    <d v="2019-01-17T00:00:00"/>
    <n v="36"/>
    <n v="36"/>
    <n v="39"/>
    <n v="39"/>
    <x v="1"/>
    <x v="1"/>
    <s v="NA"/>
    <s v="NA"/>
    <x v="0"/>
    <x v="0"/>
    <s v="NA"/>
    <s v="NA"/>
    <x v="0"/>
    <x v="0"/>
    <s v="2.07"/>
    <s v="2.07"/>
    <n v="2051.9304000000002"/>
    <n v="2044.2788"/>
    <n v="2078.4663"/>
    <n v="2085.7356"/>
    <n v="2099.2510000000002"/>
    <n v="2106.5927999999999"/>
    <n v="3272.9185000000002"/>
    <n v="3272.9185000000002"/>
    <x v="0"/>
    <x v="0"/>
    <x v="0"/>
    <x v="0"/>
    <n v="1.0973379999999999"/>
    <n v="1.0973379999999999"/>
    <s v="3272.9185"/>
    <s v="3272.9185"/>
    <n v="-7.6516000000001441"/>
    <n v="7.2692999999999302"/>
    <n v="7.3417999999996937"/>
    <n v="0"/>
  </r>
  <r>
    <x v="0"/>
    <s v="P65358629"/>
    <x v="0"/>
    <x v="0"/>
    <x v="0"/>
    <x v="0"/>
    <x v="0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1"/>
    <x v="1"/>
    <x v="1"/>
    <x v="1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2"/>
    <x v="2"/>
    <x v="2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3"/>
    <x v="3"/>
    <x v="3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4"/>
    <x v="4"/>
    <x v="4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5913.66"/>
    <n v="15917.813"/>
    <n v="16244.147000000001"/>
    <n v="16244.412"/>
    <n v="16406.588"/>
    <n v="16406.855"/>
    <n v="19052.947"/>
    <n v="19053.258000000002"/>
    <x v="0"/>
    <x v="0"/>
    <x v="0"/>
    <x v="0"/>
    <n v="1.1612985"/>
    <n v="1.1612985"/>
    <s v="5988.3765"/>
    <s v="5988.3765"/>
    <n v="4.1530000000002474"/>
    <n v="0.26499999999941792"/>
    <n v="0.26699999999982538"/>
    <n v="0.3110000000015134"/>
  </r>
  <r>
    <x v="0"/>
    <s v="P65358629"/>
    <x v="0"/>
    <x v="5"/>
    <x v="5"/>
    <x v="5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5917.813"/>
    <n v="14727.034"/>
    <n v="16244.412"/>
    <n v="15029.200999999999"/>
    <n v="16406.855"/>
    <n v="15179.493"/>
    <n v="19053.258000000002"/>
    <n v="17627.921999999999"/>
    <x v="0"/>
    <x v="0"/>
    <x v="0"/>
    <x v="0"/>
    <n v="1.1612985"/>
    <n v="1.1612985"/>
    <s v="5988.3765"/>
    <s v="5988.3765"/>
    <n v="-1190.7790000000005"/>
    <n v="-1215.2110000000011"/>
    <n v="-1227.3619999999992"/>
    <n v="-1425.336000000003"/>
  </r>
  <r>
    <x v="0"/>
    <s v="P65358629"/>
    <x v="0"/>
    <x v="6"/>
    <x v="6"/>
    <x v="6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727.034"/>
    <n v="14800.486000000001"/>
    <n v="15029.200999999999"/>
    <n v="15101.846"/>
    <n v="15179.493"/>
    <n v="15252.864"/>
    <n v="17627.921999999999"/>
    <n v="17713.127"/>
    <x v="0"/>
    <x v="0"/>
    <x v="0"/>
    <x v="0"/>
    <n v="1.1612985"/>
    <n v="1.1612985"/>
    <s v="5988.3765"/>
    <s v="5988.3765"/>
    <n v="73.452000000001135"/>
    <n v="72.645000000000437"/>
    <n v="73.370999999999185"/>
    <n v="85.205000000001746"/>
  </r>
  <r>
    <x v="0"/>
    <s v="P65358629"/>
    <x v="0"/>
    <x v="7"/>
    <x v="7"/>
    <x v="7"/>
    <x v="1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8"/>
    <x v="8"/>
    <x v="8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9"/>
    <x v="9"/>
    <x v="9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x v="0"/>
    <s v="P65358629"/>
    <x v="0"/>
    <x v="10"/>
    <x v="10"/>
    <x v="10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800.486000000001"/>
    <n v="14704.282999999999"/>
    <n v="15101.846"/>
    <n v="15003.684999999999"/>
    <n v="15252.864"/>
    <n v="15153.722"/>
    <n v="17713.127"/>
    <n v="17597.993999999999"/>
    <x v="0"/>
    <x v="0"/>
    <x v="0"/>
    <x v="0"/>
    <n v="1.1612985"/>
    <n v="1.1612985"/>
    <s v="5988.3765"/>
    <s v="5988.3765"/>
    <n v="-96.203000000001339"/>
    <n v="-98.161000000000058"/>
    <n v="-99.141999999999825"/>
    <n v="-115.13300000000163"/>
  </r>
  <r>
    <x v="0"/>
    <s v="P65358629"/>
    <x v="0"/>
    <x v="11"/>
    <x v="11"/>
    <x v="11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704.282999999999"/>
    <n v="14686.946"/>
    <n v="15003.684999999999"/>
    <n v="14985.994000000001"/>
    <n v="15153.722"/>
    <n v="15135.853999999999"/>
    <n v="17597.993999999999"/>
    <n v="17577.243999999999"/>
    <x v="0"/>
    <x v="0"/>
    <x v="0"/>
    <x v="0"/>
    <n v="1.1612985"/>
    <n v="1.1612985"/>
    <s v="5988.3765"/>
    <s v="5988.3765"/>
    <n v="-17.336999999999534"/>
    <n v="-17.690999999998894"/>
    <n v="-17.868000000000393"/>
    <n v="-20.75"/>
  </r>
  <r>
    <x v="0"/>
    <s v="P65358629"/>
    <x v="0"/>
    <x v="12"/>
    <x v="12"/>
    <x v="12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686.946"/>
    <n v="14760.198"/>
    <n v="14985.994000000001"/>
    <n v="15056.823"/>
    <n v="15135.853999999999"/>
    <n v="15207.392"/>
    <n v="17577.243999999999"/>
    <n v="17660.322"/>
    <x v="0"/>
    <x v="0"/>
    <x v="0"/>
    <x v="0"/>
    <n v="1.1612985"/>
    <n v="1.1612985"/>
    <s v="5988.3765"/>
    <s v="5988.3765"/>
    <n v="73.252000000000407"/>
    <n v="70.828999999999724"/>
    <n v="71.538000000000466"/>
    <n v="83.078000000001339"/>
  </r>
  <r>
    <x v="0"/>
    <s v="P65358629"/>
    <x v="0"/>
    <x v="13"/>
    <x v="13"/>
    <x v="13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5988.3765"/>
    <s v="6000.2583"/>
    <n v="0"/>
    <n v="0"/>
    <n v="0"/>
    <n v="0"/>
  </r>
  <r>
    <x v="0"/>
    <s v="P65358629"/>
    <x v="0"/>
    <x v="14"/>
    <x v="14"/>
    <x v="14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15"/>
    <x v="15"/>
    <x v="15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16"/>
    <x v="16"/>
    <x v="16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2"/>
    <n v="17660.32"/>
    <x v="0"/>
    <x v="0"/>
    <x v="0"/>
    <x v="0"/>
    <n v="1.1612985"/>
    <n v="1.1612985"/>
    <s v="6000.2583"/>
    <s v="6000.2583"/>
    <n v="0"/>
    <n v="0"/>
    <n v="0"/>
    <n v="-2.0000000004074536E-3"/>
  </r>
  <r>
    <x v="0"/>
    <s v="P65358629"/>
    <x v="0"/>
    <x v="17"/>
    <x v="17"/>
    <x v="17"/>
    <x v="1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"/>
    <n v="17660.3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18"/>
    <x v="18"/>
    <x v="18"/>
    <x v="3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"/>
    <n v="17660.3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19"/>
    <x v="19"/>
    <x v="19"/>
    <x v="4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760.198"/>
    <n v="14760.198"/>
    <n v="15056.823"/>
    <n v="15056.823"/>
    <n v="15207.392"/>
    <n v="15207.392"/>
    <n v="17660.32"/>
    <n v="17660.32"/>
    <x v="0"/>
    <x v="0"/>
    <x v="0"/>
    <x v="0"/>
    <n v="1.1612985"/>
    <n v="1.1612985"/>
    <s v="6000.2583"/>
    <s v="6000.2583"/>
    <n v="0"/>
    <n v="0"/>
    <n v="0"/>
    <n v="0"/>
  </r>
  <r>
    <x v="0"/>
    <s v="P65358629"/>
    <x v="0"/>
    <x v="20"/>
    <x v="20"/>
    <x v="20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760.198"/>
    <n v="14792.74"/>
    <n v="15056.823"/>
    <n v="15058.895500000001"/>
    <n v="15207.392"/>
    <n v="15209.485000000001"/>
    <n v="17660.32"/>
    <n v="17662.752"/>
    <x v="0"/>
    <x v="0"/>
    <x v="0"/>
    <x v="0"/>
    <n v="1.1612985"/>
    <n v="1.1612985"/>
    <s v="6000.2583"/>
    <s v="6000.2583"/>
    <n v="32.541999999999462"/>
    <n v="2.0725000000002183"/>
    <n v="2.0930000000007567"/>
    <n v="2.4320000000006985"/>
  </r>
  <r>
    <x v="0"/>
    <s v="P65358629"/>
    <x v="0"/>
    <x v="21"/>
    <x v="21"/>
    <x v="21"/>
    <x v="2"/>
    <x v="0"/>
    <x v="0"/>
    <x v="2"/>
    <x v="2"/>
    <x v="0"/>
    <x v="0"/>
    <n v="2448.9"/>
    <n v="2448.9"/>
    <d v="1998-06-16T00:00:00"/>
    <d v="1998-06-16T00:00:00"/>
    <d v="2020-04-16T00:00:00"/>
    <d v="2020-04-16T00:00:00"/>
    <n v="45"/>
    <n v="45"/>
    <n v="30"/>
    <n v="30"/>
    <x v="0"/>
    <x v="0"/>
    <s v="NA"/>
    <s v="NA"/>
    <x v="0"/>
    <x v="0"/>
    <s v="NA"/>
    <s v="NA"/>
    <x v="0"/>
    <x v="0"/>
    <s v="9.07"/>
    <s v="9.07"/>
    <n v="14792.74"/>
    <n v="14719.326999999999"/>
    <n v="15058.895500000001"/>
    <n v="15124.491"/>
    <n v="15209.485000000001"/>
    <n v="15275.736000000001"/>
    <n v="17662.752"/>
    <n v="17739.689999999999"/>
    <x v="0"/>
    <x v="0"/>
    <x v="0"/>
    <x v="0"/>
    <n v="1.1612985"/>
    <n v="1.1612985"/>
    <s v="6000.2583"/>
    <s v="6000.2583"/>
    <n v="-73.413000000000466"/>
    <n v="65.595499999999447"/>
    <n v="66.251000000000204"/>
    <n v="76.937999999998283"/>
  </r>
  <r>
    <x v="0"/>
    <s v="P65515939"/>
    <x v="0"/>
    <x v="0"/>
    <x v="0"/>
    <x v="0"/>
    <x v="0"/>
    <x v="0"/>
    <x v="0"/>
    <x v="0"/>
    <x v="0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2179.352999999999"/>
    <n v="12179.352999999999"/>
    <n v="12390.45"/>
    <n v="12390.45"/>
    <n v="12514.355"/>
    <n v="12514.355"/>
    <n v="14414.194"/>
    <n v="14414.194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1"/>
    <x v="1"/>
    <x v="1"/>
    <x v="1"/>
    <x v="0"/>
    <x v="0"/>
    <x v="0"/>
    <x v="0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2179.352999999999"/>
    <n v="12179.352999999999"/>
    <n v="12390.45"/>
    <n v="12390.45"/>
    <n v="12514.355"/>
    <n v="12514.355"/>
    <n v="14414.194"/>
    <n v="14414.194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2"/>
    <x v="2"/>
    <x v="2"/>
    <x v="2"/>
    <x v="0"/>
    <x v="0"/>
    <x v="0"/>
    <x v="0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2179.352999999999"/>
    <n v="12179.352999999999"/>
    <n v="12390.45"/>
    <n v="12390.45"/>
    <n v="12514.355"/>
    <n v="12514.354499999999"/>
    <n v="14414.194"/>
    <n v="14414.194"/>
    <x v="0"/>
    <x v="0"/>
    <x v="0"/>
    <x v="0"/>
    <n v="1.1518128000000001"/>
    <n v="1.1518128000000001"/>
    <s v="10829.956"/>
    <s v="10829.956"/>
    <n v="0"/>
    <n v="0"/>
    <n v="-5.0000000010186341E-4"/>
    <n v="0"/>
  </r>
  <r>
    <x v="0"/>
    <s v="P65515939"/>
    <x v="0"/>
    <x v="3"/>
    <x v="3"/>
    <x v="3"/>
    <x v="2"/>
    <x v="0"/>
    <x v="0"/>
    <x v="0"/>
    <x v="0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2179.352999999999"/>
    <n v="12179.352999999999"/>
    <n v="12390.45"/>
    <n v="12390.45"/>
    <n v="12514.354499999999"/>
    <n v="12514.354499999999"/>
    <n v="14414.194"/>
    <n v="14414.194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4"/>
    <x v="4"/>
    <x v="4"/>
    <x v="2"/>
    <x v="0"/>
    <x v="0"/>
    <x v="0"/>
    <x v="0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2179.352999999999"/>
    <n v="12187.945"/>
    <n v="12390.45"/>
    <n v="12390.996999999999"/>
    <n v="12514.354499999999"/>
    <n v="12514.906999999999"/>
    <n v="14414.194"/>
    <n v="14414.83"/>
    <x v="0"/>
    <x v="0"/>
    <x v="0"/>
    <x v="0"/>
    <n v="1.1518128000000001"/>
    <n v="1.1518128000000001"/>
    <s v="10829.956"/>
    <s v="10829.956"/>
    <n v="8.592000000000553"/>
    <n v="0.54699999999866122"/>
    <n v="0.55249999999978172"/>
    <n v="0.63600000000042201"/>
  </r>
  <r>
    <x v="0"/>
    <s v="P65515939"/>
    <x v="0"/>
    <x v="5"/>
    <x v="5"/>
    <x v="5"/>
    <x v="2"/>
    <x v="0"/>
    <x v="0"/>
    <x v="0"/>
    <x v="0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2187.945"/>
    <n v="11278.700999999999"/>
    <n v="12390.996999999999"/>
    <n v="11466.588"/>
    <n v="12514.906999999999"/>
    <n v="11581.254000000001"/>
    <n v="14414.83"/>
    <n v="13339.436"/>
    <x v="0"/>
    <x v="0"/>
    <x v="0"/>
    <x v="0"/>
    <n v="1.1518128000000001"/>
    <n v="1.1518128000000001"/>
    <s v="10829.956"/>
    <s v="10829.956"/>
    <n v="-909.2440000000006"/>
    <n v="-924.40899999999965"/>
    <n v="-933.65299999999843"/>
    <n v="-1075.3940000000002"/>
  </r>
  <r>
    <x v="0"/>
    <s v="P65515939"/>
    <x v="0"/>
    <x v="6"/>
    <x v="6"/>
    <x v="6"/>
    <x v="2"/>
    <x v="0"/>
    <x v="0"/>
    <x v="0"/>
    <x v="0"/>
    <x v="2"/>
    <x v="2"/>
    <n v="1864.02"/>
    <n v="1864.02"/>
    <d v="1993-07-01T00:00:00"/>
    <d v="1993-07-01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278.700999999999"/>
    <n v="11320.918"/>
    <n v="11466.588"/>
    <n v="11510.837"/>
    <n v="11581.254000000001"/>
    <n v="11625.945"/>
    <n v="13339.436"/>
    <n v="13390.912"/>
    <x v="0"/>
    <x v="0"/>
    <x v="0"/>
    <x v="0"/>
    <n v="1.1518128000000001"/>
    <n v="1.1518128000000001"/>
    <s v="10829.956"/>
    <s v="10829.956"/>
    <n v="42.217000000000553"/>
    <n v="44.248999999999796"/>
    <n v="44.690999999998894"/>
    <n v="51.476000000000568"/>
  </r>
  <r>
    <x v="0"/>
    <s v="P65515939"/>
    <x v="0"/>
    <x v="7"/>
    <x v="7"/>
    <x v="7"/>
    <x v="1"/>
    <x v="0"/>
    <x v="2"/>
    <x v="0"/>
    <x v="0"/>
    <x v="2"/>
    <x v="2"/>
    <n v="1864.02"/>
    <n v="1864.02"/>
    <d v="1993-07-01T00:00:00"/>
    <d v="1993-07-01T00:00:00"/>
    <d v="2025-01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320.918"/>
    <n v="11320.918"/>
    <n v="11510.837"/>
    <n v="11510.837"/>
    <n v="11625.945"/>
    <n v="11625.945"/>
    <n v="13390.912"/>
    <n v="13390.912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8"/>
    <x v="8"/>
    <x v="8"/>
    <x v="2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320.918"/>
    <n v="11320.918"/>
    <n v="11510.837"/>
    <n v="11510.837"/>
    <n v="11625.945"/>
    <n v="11625.945"/>
    <n v="13390.912"/>
    <n v="13390.912"/>
    <x v="0"/>
    <x v="0"/>
    <x v="0"/>
    <x v="0"/>
    <n v="1.1518128000000001"/>
    <n v="1.1518128000000001"/>
    <s v="10829.956"/>
    <s v="10829.956"/>
    <n v="0"/>
    <n v="0"/>
    <n v="0"/>
    <n v="0"/>
  </r>
  <r>
    <x v="0"/>
    <s v="P65515939"/>
    <x v="0"/>
    <x v="9"/>
    <x v="9"/>
    <x v="9"/>
    <x v="2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320.918"/>
    <n v="11327.522999999999"/>
    <n v="11510.837"/>
    <n v="11517.442999999999"/>
    <n v="11625.945"/>
    <n v="11632.618"/>
    <n v="13390.912"/>
    <n v="13398.598"/>
    <x v="0"/>
    <x v="0"/>
    <x v="0"/>
    <x v="0"/>
    <n v="1.1518128000000001"/>
    <n v="1.1518128000000001"/>
    <s v="10829.956"/>
    <s v="10829.956"/>
    <n v="6.6049999999995634"/>
    <n v="6.6059999999997672"/>
    <n v="6.6730000000006839"/>
    <n v="7.6859999999996944"/>
  </r>
  <r>
    <x v="0"/>
    <s v="P65515939"/>
    <x v="0"/>
    <x v="10"/>
    <x v="10"/>
    <x v="10"/>
    <x v="2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327.522999999999"/>
    <n v="11253.895"/>
    <n v="11517.442999999999"/>
    <n v="11442.58"/>
    <n v="11632.618"/>
    <n v="11557.005999999999"/>
    <n v="13398.598"/>
    <n v="13311.507"/>
    <x v="0"/>
    <x v="0"/>
    <x v="0"/>
    <x v="0"/>
    <n v="1.1518128000000001"/>
    <n v="1.1518128000000001"/>
    <s v="10829.956"/>
    <s v="10829.956"/>
    <n v="-73.627999999998792"/>
    <n v="-74.862999999999374"/>
    <n v="-75.61200000000099"/>
    <n v="-87.091000000000349"/>
  </r>
  <r>
    <x v="0"/>
    <s v="P65515939"/>
    <x v="0"/>
    <x v="11"/>
    <x v="11"/>
    <x v="11"/>
    <x v="2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253.895"/>
    <n v="11235.692999999999"/>
    <n v="11442.58"/>
    <n v="11424.074000000001"/>
    <n v="11557.005999999999"/>
    <n v="11538.314"/>
    <n v="13311.507"/>
    <n v="13289.978999999999"/>
    <x v="0"/>
    <x v="0"/>
    <x v="0"/>
    <x v="0"/>
    <n v="1.1518128000000001"/>
    <n v="1.1518128000000001"/>
    <s v="10829.956"/>
    <s v="10829.956"/>
    <n v="-18.202000000001135"/>
    <n v="-18.505999999999403"/>
    <n v="-18.691999999999098"/>
    <n v="-21.528000000000247"/>
  </r>
  <r>
    <x v="0"/>
    <s v="P65515939"/>
    <x v="0"/>
    <x v="12"/>
    <x v="12"/>
    <x v="12"/>
    <x v="2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235.692999999999"/>
    <n v="11277.748"/>
    <n v="11424.074000000001"/>
    <n v="11467.058999999999"/>
    <n v="11538.314"/>
    <n v="11581.729499999999"/>
    <n v="13289.978999999999"/>
    <n v="13339.983"/>
    <x v="0"/>
    <x v="0"/>
    <x v="0"/>
    <x v="0"/>
    <n v="1.1518128000000001"/>
    <n v="1.1518128000000001"/>
    <s v="10829.956"/>
    <s v="10829.956"/>
    <n v="42.055000000000291"/>
    <n v="42.984999999998763"/>
    <n v="43.415499999999156"/>
    <n v="50.004000000000815"/>
  </r>
  <r>
    <x v="0"/>
    <s v="P65515939"/>
    <x v="0"/>
    <x v="13"/>
    <x v="13"/>
    <x v="13"/>
    <x v="2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29.956"/>
    <s v="10848.597"/>
    <n v="0"/>
    <n v="0"/>
    <n v="0"/>
    <n v="0"/>
  </r>
  <r>
    <x v="0"/>
    <s v="P65515939"/>
    <x v="0"/>
    <x v="14"/>
    <x v="14"/>
    <x v="14"/>
    <x v="2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15"/>
    <x v="15"/>
    <x v="15"/>
    <x v="2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16"/>
    <x v="16"/>
    <x v="16"/>
    <x v="2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94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-5.0000000010186341E-4"/>
    <n v="0"/>
  </r>
  <r>
    <x v="0"/>
    <s v="P65515939"/>
    <x v="0"/>
    <x v="17"/>
    <x v="17"/>
    <x v="17"/>
    <x v="1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89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18"/>
    <x v="18"/>
    <x v="18"/>
    <x v="3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89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19"/>
    <x v="19"/>
    <x v="19"/>
    <x v="4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277.748"/>
    <n v="11277.748"/>
    <n v="11467.058999999999"/>
    <n v="11467.058999999999"/>
    <n v="11581.7289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x v="0"/>
    <s v="P65515939"/>
    <x v="0"/>
    <x v="20"/>
    <x v="20"/>
    <x v="20"/>
    <x v="2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277.748"/>
    <n v="11309.867"/>
    <n v="11467.058999999999"/>
    <n v="11475.261"/>
    <n v="11581.728999999999"/>
    <n v="11590.013999999999"/>
    <n v="13339.983"/>
    <n v="13349.526"/>
    <x v="0"/>
    <x v="0"/>
    <x v="0"/>
    <x v="0"/>
    <n v="1.1518128000000001"/>
    <n v="1.1518128000000001"/>
    <s v="10848.597"/>
    <s v="10848.597"/>
    <n v="32.119000000000597"/>
    <n v="8.202000000001135"/>
    <n v="8.2849999999998545"/>
    <n v="9.5429999999996653"/>
  </r>
  <r>
    <x v="0"/>
    <s v="P65515939"/>
    <x v="0"/>
    <x v="21"/>
    <x v="21"/>
    <x v="21"/>
    <x v="2"/>
    <x v="2"/>
    <x v="2"/>
    <x v="0"/>
    <x v="0"/>
    <x v="2"/>
    <x v="2"/>
    <n v="1864.02"/>
    <n v="1864.02"/>
    <d v="1993-07-01T00:00:00"/>
    <d v="1993-07-01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6.61"/>
    <s v="6.61"/>
    <n v="11309.867"/>
    <n v="11267.691999999999"/>
    <n v="11475.261"/>
    <n v="11515.395"/>
    <n v="11590.013999999999"/>
    <n v="11630.549000000001"/>
    <n v="13349.526"/>
    <n v="13396.215"/>
    <x v="0"/>
    <x v="0"/>
    <x v="0"/>
    <x v="0"/>
    <n v="1.1518128000000001"/>
    <n v="1.1518128000000001"/>
    <s v="10848.597"/>
    <s v="10848.597"/>
    <n v="-42.175000000001091"/>
    <n v="40.134000000000015"/>
    <n v="40.535000000001673"/>
    <n v="46.689000000000306"/>
  </r>
  <r>
    <x v="0"/>
    <s v="P66572024"/>
    <x v="0"/>
    <x v="0"/>
    <x v="0"/>
    <x v="0"/>
    <x v="0"/>
    <x v="0"/>
    <x v="0"/>
    <x v="2"/>
    <x v="2"/>
    <x v="2"/>
    <x v="2"/>
    <n v="190.2"/>
    <n v="190.2"/>
    <d v="1999-07-21T00:00:00"/>
    <d v="1999-07-21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200.643"/>
    <n v="1200.643"/>
    <n v="1223.3052"/>
    <n v="1223.3052"/>
    <n v="1235.5382"/>
    <n v="1235.5382"/>
    <n v="1419.3574000000001"/>
    <n v="1419.3574000000001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1"/>
    <x v="1"/>
    <x v="1"/>
    <x v="1"/>
    <x v="0"/>
    <x v="0"/>
    <x v="2"/>
    <x v="2"/>
    <x v="2"/>
    <x v="2"/>
    <n v="190.2"/>
    <n v="190.2"/>
    <d v="1999-07-21T00:00:00"/>
    <d v="1999-07-21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200.643"/>
    <n v="1200.643"/>
    <n v="1223.3052"/>
    <n v="1223.3052"/>
    <n v="1235.5382"/>
    <n v="1235.5382"/>
    <n v="1419.3574000000001"/>
    <n v="1419.3574000000001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2"/>
    <x v="2"/>
    <x v="2"/>
    <x v="2"/>
    <x v="0"/>
    <x v="0"/>
    <x v="2"/>
    <x v="2"/>
    <x v="2"/>
    <x v="2"/>
    <n v="190.2"/>
    <n v="190.2"/>
    <d v="1999-07-21T00:00:00"/>
    <d v="1999-07-21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200.643"/>
    <n v="1200.643"/>
    <n v="1223.3052"/>
    <n v="1223.3052"/>
    <n v="1235.5382"/>
    <n v="1235.5382"/>
    <n v="1419.3574000000001"/>
    <n v="1419.3572999999999"/>
    <x v="0"/>
    <x v="0"/>
    <x v="0"/>
    <x v="0"/>
    <n v="1.1487765000000001"/>
    <n v="1.1487765000000001"/>
    <s v="933.88196"/>
    <s v="933.88196"/>
    <n v="0"/>
    <n v="0"/>
    <n v="0"/>
    <n v="-1.0000000020227162E-4"/>
  </r>
  <r>
    <x v="0"/>
    <s v="P66572024"/>
    <x v="0"/>
    <x v="3"/>
    <x v="3"/>
    <x v="3"/>
    <x v="2"/>
    <x v="0"/>
    <x v="0"/>
    <x v="2"/>
    <x v="2"/>
    <x v="2"/>
    <x v="2"/>
    <n v="190.2"/>
    <n v="190.2"/>
    <d v="1999-07-21T00:00:00"/>
    <d v="1999-07-21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200.643"/>
    <n v="1200.643"/>
    <n v="1223.3052"/>
    <n v="1223.3052"/>
    <n v="1235.5382"/>
    <n v="1235.5382"/>
    <n v="1419.3572999999999"/>
    <n v="1419.3572999999999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4"/>
    <x v="4"/>
    <x v="4"/>
    <x v="2"/>
    <x v="0"/>
    <x v="0"/>
    <x v="2"/>
    <x v="2"/>
    <x v="2"/>
    <x v="2"/>
    <n v="190.2"/>
    <n v="190.2"/>
    <d v="1999-07-21T00:00:00"/>
    <d v="1999-07-21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200.643"/>
    <n v="1200.9563000000001"/>
    <n v="1223.3052"/>
    <n v="1223.3252"/>
    <n v="1235.5382"/>
    <n v="1235.5585000000001"/>
    <n v="1419.3572999999999"/>
    <n v="1419.3805"/>
    <x v="0"/>
    <x v="0"/>
    <x v="0"/>
    <x v="0"/>
    <n v="1.1487765000000001"/>
    <n v="1.1487765000000001"/>
    <s v="933.88196"/>
    <s v="933.88196"/>
    <n v="0.31330000000002656"/>
    <n v="1.999999999998181E-2"/>
    <n v="2.0300000000133878E-2"/>
    <n v="2.3200000000088039E-2"/>
  </r>
  <r>
    <x v="0"/>
    <s v="P66572024"/>
    <x v="0"/>
    <x v="5"/>
    <x v="5"/>
    <x v="5"/>
    <x v="2"/>
    <x v="0"/>
    <x v="0"/>
    <x v="2"/>
    <x v="2"/>
    <x v="2"/>
    <x v="2"/>
    <n v="190.2"/>
    <n v="190.2"/>
    <d v="1999-07-21T00:00:00"/>
    <d v="1999-07-21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200.9563000000001"/>
    <n v="1111.4182000000001"/>
    <n v="1223.3252"/>
    <n v="1132.1172999999999"/>
    <n v="1235.5585000000001"/>
    <n v="1143.4385"/>
    <n v="1419.3805"/>
    <n v="1313.5553"/>
    <x v="0"/>
    <x v="0"/>
    <x v="0"/>
    <x v="0"/>
    <n v="1.1487765000000001"/>
    <n v="1.1487765000000001"/>
    <s v="933.88196"/>
    <s v="933.88196"/>
    <n v="-89.538099999999986"/>
    <n v="-91.207900000000109"/>
    <n v="-92.120000000000118"/>
    <n v="-105.8252"/>
  </r>
  <r>
    <x v="0"/>
    <s v="P66572024"/>
    <x v="0"/>
    <x v="6"/>
    <x v="6"/>
    <x v="6"/>
    <x v="2"/>
    <x v="0"/>
    <x v="0"/>
    <x v="2"/>
    <x v="2"/>
    <x v="2"/>
    <x v="2"/>
    <n v="190.2"/>
    <n v="190.2"/>
    <d v="1999-07-21T00:00:00"/>
    <d v="1999-07-21T00:00:00"/>
    <d v="2025-01-01T00:00:00"/>
    <d v="2025-01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1.4182000000001"/>
    <n v="1116.9613999999999"/>
    <n v="1132.1172999999999"/>
    <n v="1137.5896"/>
    <n v="1143.4385"/>
    <n v="1148.9655"/>
    <n v="1313.5553"/>
    <n v="1319.9045000000001"/>
    <x v="0"/>
    <x v="0"/>
    <x v="0"/>
    <x v="0"/>
    <n v="1.1487765000000001"/>
    <n v="1.1487765000000001"/>
    <s v="933.88196"/>
    <s v="933.88196"/>
    <n v="5.5431999999998425"/>
    <n v="5.4723000000001321"/>
    <n v="5.5270000000000437"/>
    <n v="6.3492000000001099"/>
  </r>
  <r>
    <x v="0"/>
    <s v="P66572024"/>
    <x v="0"/>
    <x v="7"/>
    <x v="7"/>
    <x v="7"/>
    <x v="1"/>
    <x v="0"/>
    <x v="2"/>
    <x v="2"/>
    <x v="2"/>
    <x v="2"/>
    <x v="2"/>
    <n v="190.2"/>
    <n v="190.2"/>
    <d v="1999-07-21T00:00:00"/>
    <d v="1999-07-21T00:00:00"/>
    <d v="2025-01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6.9613999999999"/>
    <n v="1116.9613999999999"/>
    <n v="1137.5896"/>
    <n v="1137.5896"/>
    <n v="1148.9655"/>
    <n v="1148.9655"/>
    <n v="1319.9045000000001"/>
    <n v="1319.9045000000001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8"/>
    <x v="8"/>
    <x v="8"/>
    <x v="2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6.9613999999999"/>
    <n v="1116.9613999999999"/>
    <n v="1137.5896"/>
    <n v="1137.5896"/>
    <n v="1148.9655"/>
    <n v="1148.9655"/>
    <n v="1319.9045000000001"/>
    <n v="1319.9045000000001"/>
    <x v="0"/>
    <x v="0"/>
    <x v="0"/>
    <x v="0"/>
    <n v="1.1487765000000001"/>
    <n v="1.1487765000000001"/>
    <s v="933.88196"/>
    <s v="933.88196"/>
    <n v="0"/>
    <n v="0"/>
    <n v="0"/>
    <n v="0"/>
  </r>
  <r>
    <x v="0"/>
    <s v="P66572024"/>
    <x v="0"/>
    <x v="9"/>
    <x v="9"/>
    <x v="9"/>
    <x v="2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6.9613999999999"/>
    <n v="1117.7552000000001"/>
    <n v="1137.5896"/>
    <n v="1138.383"/>
    <n v="1148.9655"/>
    <n v="1149.7668000000001"/>
    <n v="1319.9045000000001"/>
    <n v="1320.8252"/>
    <x v="0"/>
    <x v="0"/>
    <x v="0"/>
    <x v="0"/>
    <n v="1.1487765000000001"/>
    <n v="1.1487765000000001"/>
    <s v="933.88196"/>
    <s v="933.88196"/>
    <n v="0.79380000000014661"/>
    <n v="0.79340000000001965"/>
    <n v="0.80130000000008295"/>
    <n v="0.92069999999989705"/>
  </r>
  <r>
    <x v="0"/>
    <s v="P66572024"/>
    <x v="0"/>
    <x v="10"/>
    <x v="10"/>
    <x v="10"/>
    <x v="2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7.7552000000001"/>
    <n v="1110.4899"/>
    <n v="1138.383"/>
    <n v="1130.9836"/>
    <n v="1149.7668000000001"/>
    <n v="1142.2935"/>
    <n v="1320.8252"/>
    <n v="1312.2399"/>
    <x v="0"/>
    <x v="0"/>
    <x v="0"/>
    <x v="0"/>
    <n v="1.1487765000000001"/>
    <n v="1.1487765000000001"/>
    <s v="933.88196"/>
    <s v="933.88196"/>
    <n v="-7.2653000000000247"/>
    <n v="-7.3994000000000142"/>
    <n v="-7.4733000000001084"/>
    <n v="-8.5852999999999611"/>
  </r>
  <r>
    <x v="0"/>
    <s v="P66572024"/>
    <x v="0"/>
    <x v="11"/>
    <x v="11"/>
    <x v="11"/>
    <x v="2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0.4899"/>
    <n v="1108.4943000000001"/>
    <n v="1130.9836"/>
    <n v="1128.9512"/>
    <n v="1142.2935"/>
    <n v="1140.2407000000001"/>
    <n v="1312.2399"/>
    <n v="1309.8816999999999"/>
    <x v="0"/>
    <x v="0"/>
    <x v="0"/>
    <x v="0"/>
    <n v="1.1487765000000001"/>
    <n v="1.1487765000000001"/>
    <s v="933.88196"/>
    <s v="933.88196"/>
    <n v="-1.9955999999999676"/>
    <n v="-2.0324000000000524"/>
    <n v="-2.0527999999999338"/>
    <n v="-2.3582000000001244"/>
  </r>
  <r>
    <x v="0"/>
    <s v="P66572024"/>
    <x v="0"/>
    <x v="12"/>
    <x v="12"/>
    <x v="12"/>
    <x v="2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08.4943000000001"/>
    <n v="1114.0229999999999"/>
    <n v="1128.9512"/>
    <n v="1134.287"/>
    <n v="1140.2407000000001"/>
    <n v="1145.6298999999999"/>
    <n v="1309.8816999999999"/>
    <n v="1316.0726"/>
    <x v="0"/>
    <x v="0"/>
    <x v="0"/>
    <x v="0"/>
    <n v="1.1487765000000001"/>
    <n v="1.1487765000000001"/>
    <s v="933.88196"/>
    <s v="933.88196"/>
    <n v="5.5286999999998443"/>
    <n v="5.3358000000000629"/>
    <n v="5.3891999999998461"/>
    <n v="6.190900000000056"/>
  </r>
  <r>
    <x v="0"/>
    <s v="P66572024"/>
    <x v="0"/>
    <x v="13"/>
    <x v="13"/>
    <x v="13"/>
    <x v="2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3.88196"/>
    <s v="935.784"/>
    <n v="0"/>
    <n v="0"/>
    <n v="0"/>
    <n v="0"/>
  </r>
  <r>
    <x v="0"/>
    <s v="P66572024"/>
    <x v="0"/>
    <x v="14"/>
    <x v="14"/>
    <x v="14"/>
    <x v="2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15"/>
    <x v="15"/>
    <x v="15"/>
    <x v="2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16"/>
    <x v="16"/>
    <x v="16"/>
    <x v="2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6"/>
    <n v="1316.0727999999999"/>
    <x v="0"/>
    <x v="0"/>
    <x v="0"/>
    <x v="0"/>
    <n v="1.1487765000000001"/>
    <n v="1.1487765000000001"/>
    <s v="935.784"/>
    <s v="935.784"/>
    <n v="0"/>
    <n v="0"/>
    <n v="0"/>
    <n v="1.9999999994979589E-4"/>
  </r>
  <r>
    <x v="0"/>
    <s v="P66572024"/>
    <x v="0"/>
    <x v="17"/>
    <x v="17"/>
    <x v="17"/>
    <x v="1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7999999999"/>
    <n v="1316.0727999999999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18"/>
    <x v="18"/>
    <x v="18"/>
    <x v="3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7999999999"/>
    <n v="1316.0727999999999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19"/>
    <x v="19"/>
    <x v="19"/>
    <x v="4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4.0229999999999"/>
    <n v="1114.0229999999999"/>
    <n v="1134.287"/>
    <n v="1134.287"/>
    <n v="1145.6298999999999"/>
    <n v="1145.6298999999999"/>
    <n v="1316.0727999999999"/>
    <n v="1316.0727999999999"/>
    <x v="0"/>
    <x v="0"/>
    <x v="0"/>
    <x v="0"/>
    <n v="1.1487765000000001"/>
    <n v="1.1487765000000001"/>
    <s v="935.784"/>
    <s v="935.784"/>
    <n v="0"/>
    <n v="0"/>
    <n v="0"/>
    <n v="0"/>
  </r>
  <r>
    <x v="0"/>
    <s v="P66572024"/>
    <x v="0"/>
    <x v="20"/>
    <x v="20"/>
    <x v="20"/>
    <x v="2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4.0229999999999"/>
    <n v="1117.2689"/>
    <n v="1134.287"/>
    <n v="1135.2328"/>
    <n v="1145.6298999999999"/>
    <n v="1146.5852"/>
    <n v="1316.0727999999999"/>
    <n v="1317.1702"/>
    <x v="0"/>
    <x v="0"/>
    <x v="0"/>
    <x v="0"/>
    <n v="1.1487765000000001"/>
    <n v="1.1487765000000001"/>
    <s v="935.784"/>
    <s v="935.784"/>
    <n v="3.2459000000001197"/>
    <n v="0.94579999999996289"/>
    <n v="0.95530000000007931"/>
    <n v="1.097400000000107"/>
  </r>
  <r>
    <x v="0"/>
    <s v="P66572024"/>
    <x v="0"/>
    <x v="21"/>
    <x v="21"/>
    <x v="21"/>
    <x v="2"/>
    <x v="2"/>
    <x v="2"/>
    <x v="2"/>
    <x v="2"/>
    <x v="2"/>
    <x v="2"/>
    <n v="190.2"/>
    <n v="190.2"/>
    <d v="1999-07-21T00:00:00"/>
    <d v="1999-07-21T00:00:00"/>
    <d v="2025-02-01T00:00:00"/>
    <d v="2025-02-01T00:00:00"/>
    <n v="40"/>
    <n v="40"/>
    <n v="35"/>
    <n v="35"/>
    <x v="1"/>
    <x v="1"/>
    <s v="NA"/>
    <s v="NA"/>
    <x v="0"/>
    <x v="0"/>
    <s v="NA"/>
    <s v="NA"/>
    <x v="1"/>
    <x v="1"/>
    <s v="9.51"/>
    <s v="9.51"/>
    <n v="1117.2689"/>
    <n v="1111.7240999999999"/>
    <n v="1135.2328"/>
    <n v="1140.1778999999999"/>
    <n v="1146.5852"/>
    <n v="1151.5796"/>
    <n v="1317.1702"/>
    <n v="1322.9077"/>
    <x v="0"/>
    <x v="0"/>
    <x v="0"/>
    <x v="0"/>
    <n v="1.1487765000000001"/>
    <n v="1.1487765000000001"/>
    <s v="935.784"/>
    <s v="935.784"/>
    <n v="-5.544800000000123"/>
    <n v="4.9450999999999112"/>
    <n v="4.9944000000000415"/>
    <n v="5.7374999999999545"/>
  </r>
  <r>
    <x v="0"/>
    <s v="P66756950"/>
    <x v="0"/>
    <x v="0"/>
    <x v="0"/>
    <x v="0"/>
    <x v="0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1"/>
    <x v="1"/>
    <x v="1"/>
    <x v="1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2"/>
    <x v="2"/>
    <x v="2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3"/>
    <x v="3"/>
    <x v="3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4"/>
    <x v="4"/>
    <x v="4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9489.798999999999"/>
    <n v="29497.493999999999"/>
    <n v="30022.826000000001"/>
    <n v="30023.315999999999"/>
    <n v="30323.055"/>
    <n v="30323.548999999999"/>
    <n v="33588.366999999998"/>
    <n v="33588.913999999997"/>
    <x v="0"/>
    <x v="0"/>
    <x v="0"/>
    <x v="0"/>
    <n v="1.1076840999999999"/>
    <n v="1.1076840999999999"/>
    <s v="10424.106"/>
    <s v="10424.106"/>
    <n v="7.694999999999709"/>
    <n v="0.48999999999796273"/>
    <n v="0.49399999999877764"/>
    <n v="0.54699999999866122"/>
  </r>
  <r>
    <x v="0"/>
    <s v="P66756950"/>
    <x v="0"/>
    <x v="5"/>
    <x v="5"/>
    <x v="5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9497.493999999999"/>
    <n v="27290.848000000002"/>
    <n v="30023.315999999999"/>
    <n v="27777.333999999999"/>
    <n v="30323.548999999999"/>
    <n v="28055.107"/>
    <n v="33588.913999999997"/>
    <n v="31076.197"/>
    <x v="0"/>
    <x v="0"/>
    <x v="0"/>
    <x v="0"/>
    <n v="1.1076840999999999"/>
    <n v="1.1076840999999999"/>
    <s v="10424.106"/>
    <s v="10424.106"/>
    <n v="-2206.645999999997"/>
    <n v="-2245.982"/>
    <n v="-2268.4419999999991"/>
    <n v="-2512.7169999999969"/>
  </r>
  <r>
    <x v="0"/>
    <s v="P66756950"/>
    <x v="0"/>
    <x v="6"/>
    <x v="6"/>
    <x v="6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290.848000000002"/>
    <n v="27426.959999999999"/>
    <n v="27777.333999999999"/>
    <n v="27911.598000000002"/>
    <n v="28055.107"/>
    <n v="28190.713"/>
    <n v="31076.197"/>
    <n v="31226.405999999999"/>
    <x v="0"/>
    <x v="0"/>
    <x v="0"/>
    <x v="0"/>
    <n v="1.1076840999999999"/>
    <n v="1.1076840999999999"/>
    <s v="10424.106"/>
    <s v="10424.106"/>
    <n v="136.11199999999735"/>
    <n v="134.26400000000285"/>
    <n v="135.60599999999977"/>
    <n v="150.20899999999892"/>
  </r>
  <r>
    <x v="0"/>
    <s v="P66756950"/>
    <x v="0"/>
    <x v="7"/>
    <x v="7"/>
    <x v="7"/>
    <x v="1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8"/>
    <x v="8"/>
    <x v="8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9"/>
    <x v="9"/>
    <x v="9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x v="0"/>
    <s v="P66756950"/>
    <x v="0"/>
    <x v="10"/>
    <x v="10"/>
    <x v="10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426.959999999999"/>
    <n v="27248.687999999998"/>
    <n v="27911.598000000002"/>
    <n v="27730.173999999999"/>
    <n v="28190.713"/>
    <n v="28007.474999999999"/>
    <n v="31226.405999999999"/>
    <n v="31023.436000000002"/>
    <x v="0"/>
    <x v="0"/>
    <x v="0"/>
    <x v="0"/>
    <n v="1.1076840999999999"/>
    <n v="1.1076840999999999"/>
    <s v="10424.106"/>
    <s v="10424.106"/>
    <n v="-178.27200000000084"/>
    <n v="-181.42400000000271"/>
    <n v="-183.23800000000119"/>
    <n v="-202.96999999999753"/>
  </r>
  <r>
    <x v="0"/>
    <s v="P66756950"/>
    <x v="0"/>
    <x v="11"/>
    <x v="11"/>
    <x v="11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248.687999999998"/>
    <n v="26984.436000000002"/>
    <n v="27730.173999999999"/>
    <n v="27461.254000000001"/>
    <n v="28007.474999999999"/>
    <n v="27735.865000000002"/>
    <n v="31023.436000000002"/>
    <n v="30722.578000000001"/>
    <x v="0"/>
    <x v="0"/>
    <x v="0"/>
    <x v="0"/>
    <n v="1.1076840999999999"/>
    <n v="1.1076840999999999"/>
    <s v="10424.106"/>
    <s v="10424.106"/>
    <n v="-264.25199999999677"/>
    <n v="-268.91999999999825"/>
    <n v="-271.60999999999694"/>
    <n v="-300.85800000000017"/>
  </r>
  <r>
    <x v="0"/>
    <s v="P66756950"/>
    <x v="0"/>
    <x v="12"/>
    <x v="12"/>
    <x v="12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6984.436000000002"/>
    <n v="27119.023000000001"/>
    <n v="27461.254000000001"/>
    <n v="27591.044999999998"/>
    <n v="27735.865000000002"/>
    <n v="27866.955000000002"/>
    <n v="30722.578000000001"/>
    <n v="30867.782999999999"/>
    <x v="0"/>
    <x v="0"/>
    <x v="0"/>
    <x v="0"/>
    <n v="1.1076840999999999"/>
    <n v="1.1076840999999999"/>
    <s v="10424.106"/>
    <s v="10424.106"/>
    <n v="134.58699999999953"/>
    <n v="129.79099999999744"/>
    <n v="131.09000000000015"/>
    <n v="145.20499999999811"/>
  </r>
  <r>
    <x v="0"/>
    <s v="P66756950"/>
    <x v="0"/>
    <x v="13"/>
    <x v="13"/>
    <x v="13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24.106"/>
    <s v="10437.84"/>
    <n v="0"/>
    <n v="0"/>
    <n v="0"/>
    <n v="0"/>
  </r>
  <r>
    <x v="0"/>
    <s v="P66756950"/>
    <x v="0"/>
    <x v="14"/>
    <x v="14"/>
    <x v="14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5"/>
    <x v="15"/>
    <x v="15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6"/>
    <x v="16"/>
    <x v="16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7"/>
    <x v="17"/>
    <x v="17"/>
    <x v="1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8"/>
    <x v="18"/>
    <x v="18"/>
    <x v="3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19"/>
    <x v="19"/>
    <x v="19"/>
    <x v="4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x v="0"/>
    <s v="P66756950"/>
    <x v="0"/>
    <x v="20"/>
    <x v="20"/>
    <x v="20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119.023000000001"/>
    <n v="27178.812000000002"/>
    <n v="27591.044999999998"/>
    <n v="27594.842000000001"/>
    <n v="27866.955000000002"/>
    <n v="27870.791000000001"/>
    <n v="30867.782999999999"/>
    <n v="30872.032999999999"/>
    <x v="0"/>
    <x v="0"/>
    <x v="0"/>
    <x v="0"/>
    <n v="1.1076840999999999"/>
    <n v="1.1076840999999999"/>
    <s v="10437.84"/>
    <s v="10437.84"/>
    <n v="59.789000000000669"/>
    <n v="3.7970000000022992"/>
    <n v="3.8359999999993306"/>
    <n v="4.25"/>
  </r>
  <r>
    <x v="0"/>
    <s v="P66756950"/>
    <x v="0"/>
    <x v="21"/>
    <x v="21"/>
    <x v="21"/>
    <x v="2"/>
    <x v="0"/>
    <x v="0"/>
    <x v="2"/>
    <x v="2"/>
    <x v="1"/>
    <x v="1"/>
    <n v="1373.4"/>
    <n v="1373.4"/>
    <d v="1981-09-02T00:00:00"/>
    <d v="1981-09-02T00:00:00"/>
    <d v="2023-09-02T00:00:00"/>
    <d v="2023-09-02T00:00:00"/>
    <n v="42"/>
    <n v="42"/>
    <n v="33"/>
    <n v="33"/>
    <x v="1"/>
    <x v="1"/>
    <s v="NA"/>
    <s v="NA"/>
    <x v="0"/>
    <x v="0"/>
    <s v="NA"/>
    <s v="NA"/>
    <x v="0"/>
    <x v="0"/>
    <s v="5.45"/>
    <s v="5.45"/>
    <n v="27178.812000000002"/>
    <n v="27043.93"/>
    <n v="27594.842000000001"/>
    <n v="27715.043000000001"/>
    <n v="27870.791000000001"/>
    <n v="27992.192999999999"/>
    <n v="30872.032999999999"/>
    <n v="31006.51"/>
    <x v="0"/>
    <x v="0"/>
    <x v="0"/>
    <x v="0"/>
    <n v="1.1076840999999999"/>
    <n v="1.1076840999999999"/>
    <s v="10437.84"/>
    <s v="10437.84"/>
    <n v="-134.88200000000143"/>
    <n v="120.20100000000093"/>
    <n v="121.40199999999822"/>
    <n v="134.47699999999895"/>
  </r>
  <r>
    <x v="0"/>
    <s v="P66785938"/>
    <x v="0"/>
    <x v="0"/>
    <x v="0"/>
    <x v="0"/>
    <x v="0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795.7060000000001"/>
    <n v="8795.7060000000001"/>
    <n v="8975.018"/>
    <n v="8975.018"/>
    <n v="9064.768"/>
    <n v="9064.768"/>
    <n v="10283.816999999999"/>
    <n v="10283.816999999999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1"/>
    <x v="1"/>
    <x v="1"/>
    <x v="1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795.7060000000001"/>
    <n v="8795.7060000000001"/>
    <n v="8975.018"/>
    <n v="8975.018"/>
    <n v="9064.768"/>
    <n v="9064.768"/>
    <n v="10283.816999999999"/>
    <n v="10283.816999999999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2"/>
    <x v="2"/>
    <x v="2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795.7060000000001"/>
    <n v="8795.7060000000001"/>
    <n v="8975.018"/>
    <n v="8975.018"/>
    <n v="9064.768"/>
    <n v="9064.768"/>
    <n v="10283.816999999999"/>
    <n v="10283.817999999999"/>
    <x v="0"/>
    <x v="0"/>
    <x v="0"/>
    <x v="0"/>
    <n v="1.1344822999999999"/>
    <n v="1.1344822999999999"/>
    <s v="1095.8341"/>
    <s v="1095.8341"/>
    <n v="0"/>
    <n v="0"/>
    <n v="0"/>
    <n v="1.0000000002037268E-3"/>
  </r>
  <r>
    <x v="0"/>
    <s v="P66785938"/>
    <x v="0"/>
    <x v="3"/>
    <x v="3"/>
    <x v="3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795.7060000000001"/>
    <n v="8795.7060000000001"/>
    <n v="8975.018"/>
    <n v="8975.018"/>
    <n v="9064.768"/>
    <n v="9064.768"/>
    <n v="10283.817999999999"/>
    <n v="10283.817999999999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4"/>
    <x v="4"/>
    <x v="4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795.7060000000001"/>
    <n v="8798.0020000000004"/>
    <n v="8975.018"/>
    <n v="8975.1640000000007"/>
    <n v="9064.768"/>
    <n v="9064.9159999999993"/>
    <n v="10283.817999999999"/>
    <n v="10283.985000000001"/>
    <x v="0"/>
    <x v="0"/>
    <x v="0"/>
    <x v="0"/>
    <n v="1.1344822999999999"/>
    <n v="1.1344822999999999"/>
    <s v="1095.8341"/>
    <s v="1095.8341"/>
    <n v="2.2960000000002765"/>
    <n v="0.14600000000064028"/>
    <n v="0.14799999999922875"/>
    <n v="0.16700000000128057"/>
  </r>
  <r>
    <x v="0"/>
    <s v="P66785938"/>
    <x v="0"/>
    <x v="5"/>
    <x v="5"/>
    <x v="5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798.0020000000004"/>
    <n v="8139.8413"/>
    <n v="8975.1640000000007"/>
    <n v="8303.75"/>
    <n v="9064.9159999999993"/>
    <n v="8386.7870000000003"/>
    <n v="10283.985000000001"/>
    <n v="9514.6610000000001"/>
    <x v="0"/>
    <x v="0"/>
    <x v="0"/>
    <x v="0"/>
    <n v="1.1344822999999999"/>
    <n v="1.1344822999999999"/>
    <s v="1095.8341"/>
    <s v="1095.8341"/>
    <n v="-658.16070000000036"/>
    <n v="-671.41400000000067"/>
    <n v="-678.128999999999"/>
    <n v="-769.32400000000052"/>
  </r>
  <r>
    <x v="0"/>
    <s v="P66785938"/>
    <x v="0"/>
    <x v="6"/>
    <x v="6"/>
    <x v="6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39.8413"/>
    <n v="8180.4395000000004"/>
    <n v="8303.75"/>
    <n v="8343.8870000000006"/>
    <n v="8386.7870000000003"/>
    <n v="8427.3250000000007"/>
    <n v="9514.6610000000001"/>
    <n v="9560.6509999999998"/>
    <x v="0"/>
    <x v="0"/>
    <x v="0"/>
    <x v="0"/>
    <n v="1.1344822999999999"/>
    <n v="1.1344822999999999"/>
    <s v="1095.8341"/>
    <s v="1095.8341"/>
    <n v="40.598200000000361"/>
    <n v="40.137000000000626"/>
    <n v="40.538000000000466"/>
    <n v="45.989999999999782"/>
  </r>
  <r>
    <x v="0"/>
    <s v="P66785938"/>
    <x v="0"/>
    <x v="7"/>
    <x v="7"/>
    <x v="7"/>
    <x v="1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8"/>
    <x v="8"/>
    <x v="8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9"/>
    <x v="9"/>
    <x v="9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x v="0"/>
    <s v="P66785938"/>
    <x v="0"/>
    <x v="10"/>
    <x v="10"/>
    <x v="10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80.4395000000004"/>
    <n v="8127.2665999999999"/>
    <n v="8343.8870000000006"/>
    <n v="8289.652"/>
    <n v="8427.3250000000007"/>
    <n v="8372.5490000000009"/>
    <n v="9560.6509999999998"/>
    <n v="9498.509"/>
    <x v="0"/>
    <x v="0"/>
    <x v="0"/>
    <x v="0"/>
    <n v="1.1344822999999999"/>
    <n v="1.1344822999999999"/>
    <s v="1095.8341"/>
    <s v="1095.8341"/>
    <n v="-53.172900000000482"/>
    <n v="-54.235000000000582"/>
    <n v="-54.77599999999984"/>
    <n v="-62.141999999999825"/>
  </r>
  <r>
    <x v="0"/>
    <s v="P66785938"/>
    <x v="0"/>
    <x v="11"/>
    <x v="11"/>
    <x v="11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27.2665999999999"/>
    <n v="8102.5330000000004"/>
    <n v="8289.652"/>
    <n v="8264.4249999999993"/>
    <n v="8372.5490000000009"/>
    <n v="8347.0689999999995"/>
    <n v="9498.509"/>
    <n v="9469.6029999999992"/>
    <x v="0"/>
    <x v="0"/>
    <x v="0"/>
    <x v="0"/>
    <n v="1.1344822999999999"/>
    <n v="1.1344822999999999"/>
    <s v="1095.8341"/>
    <s v="1095.8341"/>
    <n v="-24.733599999999569"/>
    <n v="-25.227000000000771"/>
    <n v="-25.480000000001382"/>
    <n v="-28.906000000000859"/>
  </r>
  <r>
    <x v="0"/>
    <s v="P66785938"/>
    <x v="0"/>
    <x v="12"/>
    <x v="12"/>
    <x v="12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02.5330000000004"/>
    <n v="8142.9449999999997"/>
    <n v="8264.4249999999993"/>
    <n v="8303.4840000000004"/>
    <n v="8347.0689999999995"/>
    <n v="8386.52"/>
    <n v="9469.6029999999992"/>
    <n v="9514.3559999999998"/>
    <x v="0"/>
    <x v="0"/>
    <x v="0"/>
    <x v="0"/>
    <n v="1.1344822999999999"/>
    <n v="1.1344822999999999"/>
    <s v="1095.8341"/>
    <s v="1095.8341"/>
    <n v="40.411999999999352"/>
    <n v="39.059000000001106"/>
    <n v="39.451000000000931"/>
    <n v="44.753000000000611"/>
  </r>
  <r>
    <x v="0"/>
    <s v="P66785938"/>
    <x v="0"/>
    <x v="13"/>
    <x v="13"/>
    <x v="13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5.8341"/>
    <s v="1097.4142"/>
    <n v="0"/>
    <n v="0"/>
    <n v="0"/>
    <n v="0"/>
  </r>
  <r>
    <x v="0"/>
    <s v="P66785938"/>
    <x v="0"/>
    <x v="14"/>
    <x v="14"/>
    <x v="14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15"/>
    <x v="15"/>
    <x v="15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16"/>
    <x v="16"/>
    <x v="16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59999999998"/>
    <n v="9514.357"/>
    <x v="0"/>
    <x v="0"/>
    <x v="0"/>
    <x v="0"/>
    <n v="1.1344822999999999"/>
    <n v="1.1344822999999999"/>
    <s v="1097.4142"/>
    <s v="1097.4142"/>
    <n v="0"/>
    <n v="0"/>
    <n v="0"/>
    <n v="1.0000000002037268E-3"/>
  </r>
  <r>
    <x v="0"/>
    <s v="P66785938"/>
    <x v="0"/>
    <x v="17"/>
    <x v="17"/>
    <x v="17"/>
    <x v="1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7"/>
    <n v="9514.357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18"/>
    <x v="18"/>
    <x v="18"/>
    <x v="3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7"/>
    <n v="9514.357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19"/>
    <x v="19"/>
    <x v="19"/>
    <x v="4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42.9449999999997"/>
    <n v="8142.9449999999997"/>
    <n v="8303.4840000000004"/>
    <n v="8303.4840000000004"/>
    <n v="8386.52"/>
    <n v="8386.52"/>
    <n v="9514.357"/>
    <n v="9514.357"/>
    <x v="0"/>
    <x v="0"/>
    <x v="0"/>
    <x v="0"/>
    <n v="1.1344822999999999"/>
    <n v="1.1344822999999999"/>
    <s v="1097.4142"/>
    <s v="1097.4142"/>
    <n v="0"/>
    <n v="0"/>
    <n v="0"/>
    <n v="0"/>
  </r>
  <r>
    <x v="0"/>
    <s v="P66785938"/>
    <x v="0"/>
    <x v="20"/>
    <x v="20"/>
    <x v="20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42.9449999999997"/>
    <n v="8160.8980000000001"/>
    <n v="8303.4840000000004"/>
    <n v="8304.6280000000006"/>
    <n v="8386.52"/>
    <n v="8387.6740000000009"/>
    <n v="9514.357"/>
    <n v="9515.6669999999995"/>
    <x v="0"/>
    <x v="0"/>
    <x v="0"/>
    <x v="0"/>
    <n v="1.1344822999999999"/>
    <n v="1.1344822999999999"/>
    <s v="1097.4142"/>
    <s v="1097.4142"/>
    <n v="17.953000000000429"/>
    <n v="1.1440000000002328"/>
    <n v="1.1540000000004511"/>
    <n v="1.3099999999994907"/>
  </r>
  <r>
    <x v="0"/>
    <s v="P66785938"/>
    <x v="0"/>
    <x v="21"/>
    <x v="21"/>
    <x v="21"/>
    <x v="2"/>
    <x v="0"/>
    <x v="0"/>
    <x v="2"/>
    <x v="2"/>
    <x v="0"/>
    <x v="0"/>
    <n v="420.42"/>
    <n v="420.42"/>
    <d v="1985-10-30T00:00:00"/>
    <d v="1985-10-30T00:00:00"/>
    <d v="2004-03-30T00:00:00"/>
    <d v="2004-03-30T00:00:00"/>
    <n v="49"/>
    <n v="49"/>
    <n v="26"/>
    <n v="26"/>
    <x v="0"/>
    <x v="0"/>
    <s v="NA"/>
    <s v="NA"/>
    <x v="0"/>
    <x v="0"/>
    <s v="NA"/>
    <s v="NA"/>
    <x v="0"/>
    <x v="0"/>
    <s v="1.43"/>
    <s v="1.43"/>
    <n v="8160.8980000000001"/>
    <n v="8120.3969999999999"/>
    <n v="8304.6280000000006"/>
    <n v="8340.8019999999997"/>
    <n v="8387.6740000000009"/>
    <n v="8424.2099999999991"/>
    <n v="9515.6669999999995"/>
    <n v="9557.1170000000002"/>
    <x v="0"/>
    <x v="0"/>
    <x v="0"/>
    <x v="0"/>
    <n v="1.1344822999999999"/>
    <n v="1.1344822999999999"/>
    <s v="1097.4142"/>
    <s v="1097.4142"/>
    <n v="-40.501000000000204"/>
    <n v="36.173999999999069"/>
    <n v="36.535999999998239"/>
    <n v="41.450000000000728"/>
  </r>
  <r>
    <x v="0"/>
    <s v="P67483907"/>
    <x v="0"/>
    <x v="0"/>
    <x v="0"/>
    <x v="0"/>
    <x v="0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2.2710716E-5"/>
    <n v="2.2710716E-5"/>
    <n v="2.3014301E-5"/>
    <n v="2.3014301E-5"/>
    <n v="2.3244445E-5"/>
    <n v="2.3244445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1"/>
    <x v="1"/>
    <x v="1"/>
    <x v="1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2.2710716E-5"/>
    <n v="2.2710716E-5"/>
    <n v="2.3014301E-5"/>
    <n v="2.3014301E-5"/>
    <n v="2.3244445E-5"/>
    <n v="2.3244445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2"/>
    <x v="2"/>
    <x v="2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2.2710716E-5"/>
    <n v="2.2710716E-5"/>
    <n v="2.3014301E-5"/>
    <n v="2.3014301E-5"/>
    <n v="2.3244445E-5"/>
    <n v="2.3244444000000001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-9.9999999939232899E-13"/>
    <n v="0"/>
  </r>
  <r>
    <x v="0"/>
    <s v="P67483907"/>
    <x v="0"/>
    <x v="3"/>
    <x v="3"/>
    <x v="3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2.2710716E-5"/>
    <n v="2.2710716E-5"/>
    <n v="2.3014301E-5"/>
    <n v="2.3014301E-5"/>
    <n v="2.3244444000000001E-5"/>
    <n v="2.3244444000000001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4"/>
    <x v="4"/>
    <x v="4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2.2710716E-5"/>
    <n v="2.2726740999999999E-5"/>
    <n v="2.3014301E-5"/>
    <n v="2.3015316E-5"/>
    <n v="2.3244444000000001E-5"/>
    <n v="2.3245470000000001E-5"/>
    <n v="2849.2705000000001"/>
    <n v="2849.2705000000001"/>
    <x v="0"/>
    <x v="0"/>
    <x v="0"/>
    <x v="0"/>
    <n v="1.0611619999999999"/>
    <n v="1.0611619999999999"/>
    <s v="2849.2705"/>
    <s v="2849.2705"/>
    <n v="1.6024999999999563E-8"/>
    <n v="1.0149999999998539E-9"/>
    <n v="1.0259999999999458E-9"/>
    <n v="0"/>
  </r>
  <r>
    <x v="0"/>
    <s v="P67483907"/>
    <x v="0"/>
    <x v="5"/>
    <x v="5"/>
    <x v="5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2.2726740999999999E-5"/>
    <n v="2.1026599E-5"/>
    <n v="2.3015316E-5"/>
    <n v="2.1293587999999999E-5"/>
    <n v="2.3245470000000001E-5"/>
    <n v="2.1506525E-5"/>
    <n v="2849.2705000000001"/>
    <n v="2849.2705000000001"/>
    <x v="0"/>
    <x v="0"/>
    <x v="0"/>
    <x v="0"/>
    <n v="1.0611619999999999"/>
    <n v="1.0611619999999999"/>
    <s v="2849.2705"/>
    <s v="2849.2705"/>
    <n v="-1.7001419999999991E-6"/>
    <n v="-1.7217280000000007E-6"/>
    <n v="-1.738945000000001E-6"/>
    <n v="0"/>
  </r>
  <r>
    <x v="0"/>
    <s v="P67483907"/>
    <x v="0"/>
    <x v="6"/>
    <x v="6"/>
    <x v="6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2.1026599E-5"/>
    <n v="2.1105303000000001E-5"/>
    <n v="2.1293587999999999E-5"/>
    <n v="2.1375758000000001E-5"/>
    <n v="2.1506525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7.8704000000000729E-8"/>
    <n v="8.2170000000001959E-8"/>
    <n v="8.2988999999998944E-8"/>
    <n v="0"/>
  </r>
  <r>
    <x v="0"/>
    <s v="P67483907"/>
    <x v="0"/>
    <x v="7"/>
    <x v="7"/>
    <x v="7"/>
    <x v="1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8"/>
    <x v="8"/>
    <x v="8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9"/>
    <x v="9"/>
    <x v="9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x v="0"/>
    <s v="P67483907"/>
    <x v="0"/>
    <x v="10"/>
    <x v="10"/>
    <x v="10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2.1105303000000001E-5"/>
    <n v="2.0968117999999999E-5"/>
    <n v="2.1375758000000001E-5"/>
    <n v="2.1236816E-5"/>
    <n v="2.1589513999999999E-5"/>
    <n v="2.1449185E-5"/>
    <n v="2849.2705000000001"/>
    <n v="2849.2705000000001"/>
    <x v="0"/>
    <x v="0"/>
    <x v="0"/>
    <x v="0"/>
    <n v="1.0611619999999999"/>
    <n v="1.0611619999999999"/>
    <s v="2849.2705"/>
    <s v="2849.2705"/>
    <n v="-1.3718500000000164E-7"/>
    <n v="-1.3894200000000122E-7"/>
    <n v="-1.4032899999999864E-7"/>
    <n v="0"/>
  </r>
  <r>
    <x v="0"/>
    <s v="P67483907"/>
    <x v="0"/>
    <x v="11"/>
    <x v="11"/>
    <x v="11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2.0968117999999999E-5"/>
    <n v="1.7082681999999999E-5"/>
    <n v="2.1236816E-5"/>
    <n v="1.730159E-5"/>
    <n v="2.1449185E-5"/>
    <n v="1.7474606E-5"/>
    <n v="2849.2705000000001"/>
    <n v="2849.2705000000001"/>
    <x v="0"/>
    <x v="0"/>
    <x v="0"/>
    <x v="0"/>
    <n v="1.0611619999999999"/>
    <n v="1.0611619999999999"/>
    <s v="2849.2705"/>
    <s v="2849.2705"/>
    <n v="-3.8854360000000002E-6"/>
    <n v="-3.9352260000000003E-6"/>
    <n v="-3.9745790000000001E-6"/>
    <n v="0"/>
  </r>
  <r>
    <x v="0"/>
    <s v="P67483907"/>
    <x v="0"/>
    <x v="12"/>
    <x v="12"/>
    <x v="12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1.7082681999999999E-5"/>
    <n v="1.7146623999999998E-5"/>
    <n v="1.730159E-5"/>
    <n v="1.736669E-5"/>
    <n v="1.7474606E-5"/>
    <n v="1.7540357000000001E-5"/>
    <n v="2849.2705000000001"/>
    <n v="2849.2705000000001"/>
    <x v="0"/>
    <x v="0"/>
    <x v="0"/>
    <x v="0"/>
    <n v="1.0611619999999999"/>
    <n v="1.0611619999999999"/>
    <s v="2849.2705"/>
    <s v="2849.2705"/>
    <n v="6.3941999999999396E-8"/>
    <n v="6.5100000000000444E-8"/>
    <n v="6.5751000000001262E-8"/>
    <n v="0"/>
  </r>
  <r>
    <x v="0"/>
    <s v="P67483907"/>
    <x v="0"/>
    <x v="13"/>
    <x v="13"/>
    <x v="13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49.2705000000001"/>
    <n v="2852.9279999999999"/>
    <x v="0"/>
    <x v="0"/>
    <x v="0"/>
    <x v="0"/>
    <n v="1.0611619999999999"/>
    <n v="1.0611619999999999"/>
    <s v="2849.2705"/>
    <s v="2852.928"/>
    <n v="0"/>
    <n v="0"/>
    <n v="0"/>
    <n v="3.6574999999997999"/>
  </r>
  <r>
    <x v="0"/>
    <s v="P67483907"/>
    <x v="0"/>
    <x v="14"/>
    <x v="14"/>
    <x v="14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5"/>
    <x v="15"/>
    <x v="15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6"/>
    <x v="16"/>
    <x v="16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7"/>
    <x v="17"/>
    <x v="17"/>
    <x v="1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8"/>
    <x v="18"/>
    <x v="18"/>
    <x v="3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19"/>
    <x v="19"/>
    <x v="19"/>
    <x v="4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x v="0"/>
    <s v="P67483907"/>
    <x v="0"/>
    <x v="20"/>
    <x v="20"/>
    <x v="20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1.7146623999999998E-5"/>
    <n v="1.7185451999999999E-5"/>
    <n v="1.736669E-5"/>
    <n v="1.7369145999999999E-5"/>
    <n v="1.7540357000000001E-5"/>
    <n v="1.7542835999999999E-5"/>
    <n v="2852.9279999999999"/>
    <n v="2852.9279999999999"/>
    <x v="0"/>
    <x v="0"/>
    <x v="0"/>
    <x v="0"/>
    <n v="1.0611619999999999"/>
    <n v="1.0611619999999999"/>
    <s v="2852.928"/>
    <s v="2852.928"/>
    <n v="3.88280000000003E-8"/>
    <n v="2.455999999998338E-9"/>
    <n v="2.4789999999979141E-9"/>
    <n v="0"/>
  </r>
  <r>
    <x v="0"/>
    <s v="P67483907"/>
    <x v="0"/>
    <x v="21"/>
    <x v="21"/>
    <x v="21"/>
    <x v="2"/>
    <x v="0"/>
    <x v="0"/>
    <x v="0"/>
    <x v="0"/>
    <x v="1"/>
    <x v="1"/>
    <n v="365.76"/>
    <n v="365.76"/>
    <d v="1980-01-25T00:00:00"/>
    <d v="1980-01-25T00:00:00"/>
    <d v="1996-01-25T00:00:00"/>
    <d v="1996-01-25T00:00:00"/>
    <n v="16"/>
    <n v="16"/>
    <n v="59"/>
    <n v="59"/>
    <x v="0"/>
    <x v="0"/>
    <s v="NA"/>
    <s v="NA"/>
    <x v="0"/>
    <x v="0"/>
    <s v="NA"/>
    <s v="NA"/>
    <x v="0"/>
    <x v="0"/>
    <s v="3.81"/>
    <s v="3.81"/>
    <n v="1.7185451999999999E-5"/>
    <n v="1.7121364999999999E-5"/>
    <n v="1.7369145999999999E-5"/>
    <n v="1.7429893000000001E-5"/>
    <n v="1.7542835999999999E-5"/>
    <n v="1.7604192000000001E-5"/>
    <n v="2852.9279999999999"/>
    <n v="2852.9279999999999"/>
    <x v="0"/>
    <x v="0"/>
    <x v="0"/>
    <x v="0"/>
    <n v="1.0611619999999999"/>
    <n v="1.0611619999999999"/>
    <s v="2852.928"/>
    <s v="2852.928"/>
    <n v="-6.4086999999999375E-8"/>
    <n v="6.0747000000002893E-8"/>
    <n v="6.1356000000002128E-8"/>
    <n v="0"/>
  </r>
  <r>
    <x v="0"/>
    <s v="P67786097"/>
    <x v="0"/>
    <x v="0"/>
    <x v="0"/>
    <x v="0"/>
    <x v="0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1"/>
    <x v="1"/>
    <x v="1"/>
    <x v="1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2"/>
    <x v="2"/>
    <x v="2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3"/>
    <x v="3"/>
    <x v="3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4"/>
    <x v="4"/>
    <x v="4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464.2280000000001"/>
    <n v="3466.6723999999999"/>
    <n v="3524.0396000000001"/>
    <n v="3524.1950000000002"/>
    <n v="3559.28"/>
    <n v="3559.4369999999999"/>
    <n v="4211.8860000000004"/>
    <n v="4211.8860000000004"/>
    <x v="0"/>
    <x v="0"/>
    <x v="0"/>
    <x v="0"/>
    <n v="1.1121242"/>
    <n v="1.1121242"/>
    <s v="4211.886"/>
    <s v="4211.886"/>
    <n v="2.4443999999998596"/>
    <n v="0.15540000000009968"/>
    <n v="0.15699999999969805"/>
    <n v="0"/>
  </r>
  <r>
    <x v="0"/>
    <s v="P67786097"/>
    <x v="0"/>
    <x v="5"/>
    <x v="5"/>
    <x v="5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466.6723999999999"/>
    <n v="3208.6145000000001"/>
    <n v="3524.1950000000002"/>
    <n v="3261.8463999999999"/>
    <n v="3559.4369999999999"/>
    <n v="3294.4648000000002"/>
    <n v="4211.8860000000004"/>
    <n v="4211.8860000000004"/>
    <x v="0"/>
    <x v="0"/>
    <x v="0"/>
    <x v="0"/>
    <n v="1.1121242"/>
    <n v="1.1121242"/>
    <s v="4211.886"/>
    <s v="4211.886"/>
    <n v="-258.05789999999979"/>
    <n v="-262.34860000000026"/>
    <n v="-264.9721999999997"/>
    <n v="0"/>
  </r>
  <r>
    <x v="0"/>
    <s v="P67786097"/>
    <x v="0"/>
    <x v="6"/>
    <x v="6"/>
    <x v="6"/>
    <x v="2"/>
    <x v="0"/>
    <x v="0"/>
    <x v="3"/>
    <x v="3"/>
    <x v="2"/>
    <x v="2"/>
    <n v="728.7"/>
    <n v="728.7"/>
    <d v="1993-10-20T00:00:00"/>
    <d v="1993-10-20T00:00:00"/>
    <d v="2025-01-01T00:00:00"/>
    <d v="2025-01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208.6145000000001"/>
    <n v="3220.6244999999999"/>
    <n v="3261.8463999999999"/>
    <n v="3274.4337999999998"/>
    <n v="3294.4648000000002"/>
    <n v="3307.1781999999998"/>
    <n v="4211.8860000000004"/>
    <n v="4211.8860000000004"/>
    <x v="0"/>
    <x v="0"/>
    <x v="0"/>
    <x v="0"/>
    <n v="1.1121242"/>
    <n v="1.1121242"/>
    <s v="4211.886"/>
    <s v="4211.886"/>
    <n v="12.009999999999764"/>
    <n v="12.587399999999889"/>
    <n v="12.713399999999638"/>
    <n v="0"/>
  </r>
  <r>
    <x v="0"/>
    <s v="P67786097"/>
    <x v="0"/>
    <x v="7"/>
    <x v="7"/>
    <x v="7"/>
    <x v="1"/>
    <x v="0"/>
    <x v="2"/>
    <x v="3"/>
    <x v="3"/>
    <x v="2"/>
    <x v="2"/>
    <n v="728.7"/>
    <n v="728.7"/>
    <d v="1993-10-20T00:00:00"/>
    <d v="1993-10-20T00:00:00"/>
    <d v="2025-01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220.6244999999999"/>
    <n v="3220.6244999999999"/>
    <n v="3274.4337999999998"/>
    <n v="3274.4337999999998"/>
    <n v="3307.1781999999998"/>
    <n v="3307.178199999999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8"/>
    <x v="8"/>
    <x v="8"/>
    <x v="2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220.6244999999999"/>
    <n v="3220.6244999999999"/>
    <n v="3274.4337999999998"/>
    <n v="3274.4337999999998"/>
    <n v="3307.1781999999998"/>
    <n v="3307.178199999999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x v="0"/>
    <s v="P67786097"/>
    <x v="0"/>
    <x v="9"/>
    <x v="9"/>
    <x v="9"/>
    <x v="2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220.6244999999999"/>
    <n v="3224.0702999999999"/>
    <n v="3274.4337999999998"/>
    <n v="3277.8806"/>
    <n v="3307.1781999999998"/>
    <n v="3310.6594"/>
    <n v="4211.8860000000004"/>
    <n v="4211.8860000000004"/>
    <x v="0"/>
    <x v="0"/>
    <x v="0"/>
    <x v="0"/>
    <n v="1.1121242"/>
    <n v="1.1121242"/>
    <s v="4211.886"/>
    <s v="4211.886"/>
    <n v="3.4457999999999629"/>
    <n v="3.4468000000001666"/>
    <n v="3.4812000000001717"/>
    <n v="0"/>
  </r>
  <r>
    <x v="0"/>
    <s v="P67786097"/>
    <x v="0"/>
    <x v="10"/>
    <x v="10"/>
    <x v="10"/>
    <x v="2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224.0702999999999"/>
    <n v="3203.114"/>
    <n v="3277.8806"/>
    <n v="3256.5742"/>
    <n v="3310.6594"/>
    <n v="3289.14"/>
    <n v="4211.8860000000004"/>
    <n v="4211.8860000000004"/>
    <x v="0"/>
    <x v="0"/>
    <x v="0"/>
    <x v="0"/>
    <n v="1.1121242"/>
    <n v="1.1121242"/>
    <s v="4211.886"/>
    <s v="4211.886"/>
    <n v="-20.956299999999828"/>
    <n v="-21.30639999999994"/>
    <n v="-21.519400000000132"/>
    <n v="0"/>
  </r>
  <r>
    <x v="0"/>
    <s v="P67786097"/>
    <x v="0"/>
    <x v="11"/>
    <x v="11"/>
    <x v="11"/>
    <x v="2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203.114"/>
    <n v="3177.953"/>
    <n v="3256.5742"/>
    <n v="3230.9933999999998"/>
    <n v="3289.14"/>
    <n v="3263.3031999999998"/>
    <n v="4211.8860000000004"/>
    <n v="4211.8860000000004"/>
    <x v="0"/>
    <x v="0"/>
    <x v="0"/>
    <x v="0"/>
    <n v="1.1121242"/>
    <n v="1.1121242"/>
    <s v="4211.886"/>
    <s v="4211.886"/>
    <n v="-25.161000000000058"/>
    <n v="-25.580800000000181"/>
    <n v="-25.836800000000039"/>
    <n v="0"/>
  </r>
  <r>
    <x v="0"/>
    <s v="P67786097"/>
    <x v="0"/>
    <x v="12"/>
    <x v="12"/>
    <x v="12"/>
    <x v="2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177.953"/>
    <n v="3189.848"/>
    <n v="3230.9933999999998"/>
    <n v="3243.1504"/>
    <n v="3263.3031999999998"/>
    <n v="3275.5817999999999"/>
    <n v="4211.8860000000004"/>
    <n v="4211.8860000000004"/>
    <x v="0"/>
    <x v="0"/>
    <x v="0"/>
    <x v="0"/>
    <n v="1.1121242"/>
    <n v="1.1121242"/>
    <s v="4211.886"/>
    <s v="4211.886"/>
    <n v="11.894999999999982"/>
    <n v="12.157000000000153"/>
    <n v="12.278600000000097"/>
    <n v="0"/>
  </r>
  <r>
    <x v="0"/>
    <s v="P67786097"/>
    <x v="0"/>
    <x v="13"/>
    <x v="13"/>
    <x v="13"/>
    <x v="2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189.848"/>
    <n v="3189.848"/>
    <n v="3243.1504"/>
    <n v="3243.1504"/>
    <n v="3275.5817999999999"/>
    <n v="3275.5817999999999"/>
    <n v="4211.8860000000004"/>
    <n v="4219.1729999999998"/>
    <x v="0"/>
    <x v="0"/>
    <x v="0"/>
    <x v="0"/>
    <n v="1.1121242"/>
    <n v="1.1121242"/>
    <s v="4211.886"/>
    <s v="4219.173"/>
    <n v="0"/>
    <n v="0"/>
    <n v="0"/>
    <n v="7.2869999999993524"/>
  </r>
  <r>
    <x v="0"/>
    <s v="P67786097"/>
    <x v="0"/>
    <x v="14"/>
    <x v="14"/>
    <x v="14"/>
    <x v="2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5"/>
    <x v="15"/>
    <x v="15"/>
    <x v="2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6"/>
    <x v="16"/>
    <x v="16"/>
    <x v="2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7"/>
    <x v="17"/>
    <x v="17"/>
    <x v="1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8"/>
    <x v="18"/>
    <x v="18"/>
    <x v="3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19"/>
    <x v="19"/>
    <x v="19"/>
    <x v="4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x v="0"/>
    <s v="P67786097"/>
    <x v="0"/>
    <x v="20"/>
    <x v="20"/>
    <x v="20"/>
    <x v="2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189.848"/>
    <n v="3200.5043999999998"/>
    <n v="3243.1504"/>
    <n v="3247.0421999999999"/>
    <n v="3275.5817999999999"/>
    <n v="3279.5127000000002"/>
    <n v="4219.1729999999998"/>
    <n v="4219.1729999999998"/>
    <x v="0"/>
    <x v="0"/>
    <x v="0"/>
    <x v="0"/>
    <n v="1.1121242"/>
    <n v="1.1121242"/>
    <s v="4219.173"/>
    <s v="4219.173"/>
    <n v="10.656399999999849"/>
    <n v="3.8917999999998756"/>
    <n v="3.9309000000002925"/>
    <n v="0"/>
  </r>
  <r>
    <x v="0"/>
    <s v="P67786097"/>
    <x v="0"/>
    <x v="21"/>
    <x v="21"/>
    <x v="21"/>
    <x v="2"/>
    <x v="2"/>
    <x v="2"/>
    <x v="3"/>
    <x v="3"/>
    <x v="2"/>
    <x v="2"/>
    <n v="728.7"/>
    <n v="728.7"/>
    <d v="1993-10-20T00:00:00"/>
    <d v="1993-10-20T00:00:00"/>
    <d v="2025-02-01T00:00:00"/>
    <d v="2025-02-01T00:00:00"/>
    <n v="35"/>
    <n v="35"/>
    <n v="40"/>
    <n v="40"/>
    <x v="0"/>
    <x v="0"/>
    <s v="43"/>
    <s v="43"/>
    <x v="2"/>
    <x v="2"/>
    <s v="43"/>
    <s v="43"/>
    <x v="0"/>
    <x v="0"/>
    <s v="3.47"/>
    <s v="3.47"/>
    <n v="3200.5043999999998"/>
    <n v="3188.5695999999998"/>
    <n v="3247.0421999999999"/>
    <n v="3258.3984"/>
    <n v="3279.5127000000002"/>
    <n v="3290.9823999999999"/>
    <n v="4219.1729999999998"/>
    <n v="4219.1729999999998"/>
    <x v="0"/>
    <x v="0"/>
    <x v="0"/>
    <x v="0"/>
    <n v="1.1121242"/>
    <n v="1.1121242"/>
    <s v="4219.173"/>
    <s v="4219.173"/>
    <n v="-11.934799999999996"/>
    <n v="11.356200000000172"/>
    <n v="11.469699999999648"/>
    <n v="0"/>
  </r>
  <r>
    <x v="0"/>
    <s v="P68384391"/>
    <x v="1"/>
    <x v="20"/>
    <x v="20"/>
    <x v="20"/>
    <x v="2"/>
    <x v="1"/>
    <x v="1"/>
    <x v="3"/>
    <x v="3"/>
    <x v="1"/>
    <x v="1"/>
    <n v="495.36"/>
    <n v="495.36"/>
    <d v="1997-10-04T00:00:00"/>
    <d v="1997-10-04T00:00:00"/>
    <d v="2013-10-04T00:00:00"/>
    <d v="2013-10-04T00:00:00"/>
    <n v="16"/>
    <n v="16"/>
    <n v="59"/>
    <n v="59"/>
    <x v="1"/>
    <x v="1"/>
    <s v="NA"/>
    <s v="NA"/>
    <x v="0"/>
    <x v="0"/>
    <s v="NA"/>
    <s v="NA"/>
    <x v="0"/>
    <x v="0"/>
    <s v="5.16"/>
    <s v="5.16"/>
    <n v="352.04950000000002"/>
    <n v="352.84667999999999"/>
    <n v="358.10586999999998"/>
    <n v="358.15649999999999"/>
    <n v="361.68691999999999"/>
    <n v="361.73806999999999"/>
    <n v="2548.6271999999999"/>
    <n v="2548.6271999999999"/>
    <x v="0"/>
    <x v="0"/>
    <x v="0"/>
    <x v="0"/>
    <n v="1.0879858"/>
    <n v="1.0879858"/>
    <s v="2548.6272"/>
    <s v="2548.6272"/>
    <n v="0.79717999999996891"/>
    <n v="5.0630000000012387E-2"/>
    <n v="5.1150000000006912E-2"/>
    <n v="0"/>
  </r>
  <r>
    <x v="0"/>
    <s v="P68384391"/>
    <x v="1"/>
    <x v="21"/>
    <x v="21"/>
    <x v="21"/>
    <x v="2"/>
    <x v="1"/>
    <x v="1"/>
    <x v="3"/>
    <x v="3"/>
    <x v="1"/>
    <x v="1"/>
    <n v="495.36"/>
    <n v="495.36"/>
    <d v="1997-10-04T00:00:00"/>
    <d v="1997-10-04T00:00:00"/>
    <d v="2013-10-04T00:00:00"/>
    <d v="2013-10-04T00:00:00"/>
    <n v="16"/>
    <n v="16"/>
    <n v="59"/>
    <n v="59"/>
    <x v="1"/>
    <x v="1"/>
    <s v="NA"/>
    <s v="NA"/>
    <x v="0"/>
    <x v="0"/>
    <s v="NA"/>
    <s v="NA"/>
    <x v="0"/>
    <x v="0"/>
    <s v="5.16"/>
    <s v="5.16"/>
    <n v="352.84667999999999"/>
    <n v="351.53089999999997"/>
    <n v="358.15649999999999"/>
    <n v="359.40911999999997"/>
    <n v="361.73806999999999"/>
    <n v="363.00322999999997"/>
    <n v="2548.6271999999999"/>
    <n v="2548.6271999999999"/>
    <x v="0"/>
    <x v="0"/>
    <x v="0"/>
    <x v="0"/>
    <n v="1.0879858"/>
    <n v="1.0879858"/>
    <s v="2548.6272"/>
    <s v="2548.6272"/>
    <n v="-1.3157800000000179"/>
    <n v="1.252619999999979"/>
    <n v="1.2651599999999803"/>
    <n v="0"/>
  </r>
  <r>
    <x v="0"/>
    <s v="P68800556"/>
    <x v="0"/>
    <x v="0"/>
    <x v="0"/>
    <x v="0"/>
    <x v="0"/>
    <x v="0"/>
    <x v="0"/>
    <x v="2"/>
    <x v="2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1"/>
    <x v="1"/>
    <x v="1"/>
    <x v="1"/>
    <x v="0"/>
    <x v="0"/>
    <x v="2"/>
    <x v="2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2"/>
    <x v="2"/>
    <x v="2"/>
    <x v="2"/>
    <x v="0"/>
    <x v="0"/>
    <x v="2"/>
    <x v="2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3"/>
    <x v="3"/>
    <x v="3"/>
    <x v="2"/>
    <x v="0"/>
    <x v="0"/>
    <x v="2"/>
    <x v="2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4"/>
    <x v="4"/>
    <x v="4"/>
    <x v="2"/>
    <x v="0"/>
    <x v="0"/>
    <x v="2"/>
    <x v="2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5705.375"/>
    <n v="35714.69"/>
    <n v="36416.730000000003"/>
    <n v="36417.324000000001"/>
    <n v="36780.9"/>
    <n v="36781.495999999999"/>
    <n v="42143.59"/>
    <n v="42144.277000000002"/>
    <x v="0"/>
    <x v="0"/>
    <x v="0"/>
    <x v="0"/>
    <n v="1.1458010999999999"/>
    <n v="1.1458010999999999"/>
    <s v="15929.717"/>
    <s v="15929.717"/>
    <n v="9.3150000000023283"/>
    <n v="0.59399999999732245"/>
    <n v="0.5959999999977299"/>
    <n v="0.6870000000053551"/>
  </r>
  <r>
    <x v="0"/>
    <s v="P68800556"/>
    <x v="0"/>
    <x v="5"/>
    <x v="5"/>
    <x v="5"/>
    <x v="2"/>
    <x v="0"/>
    <x v="0"/>
    <x v="2"/>
    <x v="2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5714.69"/>
    <n v="33046.160000000003"/>
    <n v="36417.324000000001"/>
    <n v="33696.269999999997"/>
    <n v="36781.495999999999"/>
    <n v="34033.230000000003"/>
    <n v="42144.277000000002"/>
    <n v="38995.315999999999"/>
    <x v="0"/>
    <x v="0"/>
    <x v="0"/>
    <x v="0"/>
    <n v="1.1458010999999999"/>
    <n v="1.1458010999999999"/>
    <s v="15929.717"/>
    <s v="15929.717"/>
    <n v="-2668.5299999999988"/>
    <n v="-2721.0540000000037"/>
    <n v="-2748.265999999996"/>
    <n v="-3148.961000000003"/>
  </r>
  <r>
    <x v="0"/>
    <s v="P68800556"/>
    <x v="0"/>
    <x v="6"/>
    <x v="6"/>
    <x v="6"/>
    <x v="2"/>
    <x v="0"/>
    <x v="0"/>
    <x v="2"/>
    <x v="2"/>
    <x v="2"/>
    <x v="2"/>
    <n v="2573.46"/>
    <n v="2573.46"/>
    <d v="1990-11-14T00:00:00"/>
    <d v="1990-11-14T00:00:00"/>
    <d v="2025-01-01T00:00:00"/>
    <d v="2025-01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046.160000000003"/>
    <n v="33210.980000000003"/>
    <n v="33696.269999999997"/>
    <n v="33859.144999999997"/>
    <n v="34033.230000000003"/>
    <n v="34197.733999999997"/>
    <n v="38995.315999999999"/>
    <n v="39183.800000000003"/>
    <x v="0"/>
    <x v="0"/>
    <x v="0"/>
    <x v="0"/>
    <n v="1.1458010999999999"/>
    <n v="1.1458010999999999"/>
    <s v="15929.717"/>
    <s v="15929.717"/>
    <n v="164.81999999999971"/>
    <n v="162.875"/>
    <n v="164.50399999999354"/>
    <n v="188.48400000000402"/>
  </r>
  <r>
    <x v="0"/>
    <s v="P68800556"/>
    <x v="0"/>
    <x v="7"/>
    <x v="7"/>
    <x v="7"/>
    <x v="1"/>
    <x v="0"/>
    <x v="2"/>
    <x v="2"/>
    <x v="2"/>
    <x v="2"/>
    <x v="2"/>
    <n v="2573.46"/>
    <n v="2573.46"/>
    <d v="1990-11-14T00:00:00"/>
    <d v="1990-11-14T00:00:00"/>
    <d v="2025-01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210.980000000003"/>
    <n v="33210.980000000003"/>
    <n v="33859.144999999997"/>
    <n v="33859.144999999997"/>
    <n v="34197.733999999997"/>
    <n v="34197.733999999997"/>
    <n v="39183.800000000003"/>
    <n v="39183.800000000003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8"/>
    <x v="8"/>
    <x v="8"/>
    <x v="2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210.980000000003"/>
    <n v="33210.980000000003"/>
    <n v="33859.144999999997"/>
    <n v="33859.144999999997"/>
    <n v="34197.733999999997"/>
    <n v="34197.733999999997"/>
    <n v="39183.800000000003"/>
    <n v="39183.800000000003"/>
    <x v="0"/>
    <x v="0"/>
    <x v="0"/>
    <x v="0"/>
    <n v="1.1458010999999999"/>
    <n v="1.1458010999999999"/>
    <s v="15929.717"/>
    <s v="15929.717"/>
    <n v="0"/>
    <n v="0"/>
    <n v="0"/>
    <n v="0"/>
  </r>
  <r>
    <x v="0"/>
    <s v="P68800556"/>
    <x v="0"/>
    <x v="9"/>
    <x v="9"/>
    <x v="9"/>
    <x v="2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210.980000000003"/>
    <n v="33219.402000000002"/>
    <n v="33859.144999999997"/>
    <n v="33867.565999999999"/>
    <n v="34197.733999999997"/>
    <n v="34206.241999999998"/>
    <n v="39183.800000000003"/>
    <n v="39193.546999999999"/>
    <x v="0"/>
    <x v="0"/>
    <x v="0"/>
    <x v="0"/>
    <n v="1.1458010999999999"/>
    <n v="1.1458010999999999"/>
    <s v="15929.717"/>
    <s v="15929.717"/>
    <n v="8.4219999999986612"/>
    <n v="8.4210000000020955"/>
    <n v="8.5080000000016298"/>
    <n v="9.7469999999957508"/>
  </r>
  <r>
    <x v="0"/>
    <s v="P68800556"/>
    <x v="0"/>
    <x v="10"/>
    <x v="10"/>
    <x v="10"/>
    <x v="2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219.402000000002"/>
    <n v="33003.476999999999"/>
    <n v="33867.565999999999"/>
    <n v="33647.425999999999"/>
    <n v="34206.241999999998"/>
    <n v="33983.9"/>
    <n v="39193.546999999999"/>
    <n v="38938.79"/>
    <x v="0"/>
    <x v="0"/>
    <x v="0"/>
    <x v="0"/>
    <n v="1.1458010999999999"/>
    <n v="1.1458010999999999"/>
    <s v="15929.717"/>
    <s v="15929.717"/>
    <n v="-215.92500000000291"/>
    <n v="-220.13999999999942"/>
    <n v="-222.34199999999691"/>
    <n v="-254.75699999999779"/>
  </r>
  <r>
    <x v="0"/>
    <s v="P68800556"/>
    <x v="0"/>
    <x v="11"/>
    <x v="11"/>
    <x v="11"/>
    <x v="2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003.476999999999"/>
    <n v="32937.58"/>
    <n v="33647.425999999999"/>
    <n v="33580.241999999998"/>
    <n v="33983.9"/>
    <n v="33916.042999999998"/>
    <n v="38938.79"/>
    <n v="38861.040000000001"/>
    <x v="0"/>
    <x v="0"/>
    <x v="0"/>
    <x v="0"/>
    <n v="1.1458010999999999"/>
    <n v="1.1458010999999999"/>
    <s v="15929.717"/>
    <s v="15929.717"/>
    <n v="-65.896999999997206"/>
    <n v="-67.184000000001106"/>
    <n v="-67.857000000003609"/>
    <n v="-77.75"/>
  </r>
  <r>
    <x v="0"/>
    <s v="P68800556"/>
    <x v="0"/>
    <x v="12"/>
    <x v="12"/>
    <x v="12"/>
    <x v="2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2937.58"/>
    <n v="33101.86"/>
    <n v="33580.241999999998"/>
    <n v="33738.953000000001"/>
    <n v="33916.042999999998"/>
    <n v="34076.343999999997"/>
    <n v="38861.040000000001"/>
    <n v="39044.71"/>
    <x v="0"/>
    <x v="0"/>
    <x v="0"/>
    <x v="0"/>
    <n v="1.1458010999999999"/>
    <n v="1.1458010999999999"/>
    <s v="15929.717"/>
    <s v="15929.717"/>
    <n v="164.27999999999884"/>
    <n v="158.71100000000297"/>
    <n v="160.30099999999948"/>
    <n v="183.66999999999825"/>
  </r>
  <r>
    <x v="0"/>
    <s v="P68800556"/>
    <x v="0"/>
    <x v="13"/>
    <x v="13"/>
    <x v="13"/>
    <x v="2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29.717"/>
    <s v="15955.452"/>
    <n v="0"/>
    <n v="0"/>
    <n v="0"/>
    <n v="0"/>
  </r>
  <r>
    <x v="0"/>
    <s v="P68800556"/>
    <x v="0"/>
    <x v="14"/>
    <x v="14"/>
    <x v="14"/>
    <x v="2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5"/>
    <x v="15"/>
    <x v="15"/>
    <x v="2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6"/>
    <x v="16"/>
    <x v="16"/>
    <x v="2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7"/>
    <x v="17"/>
    <x v="17"/>
    <x v="1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8"/>
    <x v="18"/>
    <x v="18"/>
    <x v="3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19"/>
    <x v="19"/>
    <x v="19"/>
    <x v="4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x v="0"/>
    <s v="P68800556"/>
    <x v="0"/>
    <x v="20"/>
    <x v="20"/>
    <x v="20"/>
    <x v="2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101.86"/>
    <n v="33183.22"/>
    <n v="33738.953000000001"/>
    <n v="33751.976999999999"/>
    <n v="34076.343999999997"/>
    <n v="34089.495999999999"/>
    <n v="39044.71"/>
    <n v="39059.78"/>
    <x v="0"/>
    <x v="0"/>
    <x v="0"/>
    <x v="0"/>
    <n v="1.1458010999999999"/>
    <n v="1.1458010999999999"/>
    <s v="15955.452"/>
    <s v="15955.452"/>
    <n v="81.360000000000582"/>
    <n v="13.023999999997613"/>
    <n v="13.152000000001863"/>
    <n v="15.069999999999709"/>
  </r>
  <r>
    <x v="0"/>
    <s v="P68800556"/>
    <x v="0"/>
    <x v="21"/>
    <x v="21"/>
    <x v="21"/>
    <x v="2"/>
    <x v="2"/>
    <x v="2"/>
    <x v="2"/>
    <x v="2"/>
    <x v="2"/>
    <x v="2"/>
    <n v="2573.46"/>
    <n v="2573.46"/>
    <d v="1990-11-14T00:00:00"/>
    <d v="1990-11-14T00:00:00"/>
    <d v="2025-02-01T00:00:00"/>
    <d v="2025-02-01T00:00:00"/>
    <n v="51"/>
    <n v="51"/>
    <n v="24"/>
    <n v="24"/>
    <x v="1"/>
    <x v="1"/>
    <s v="27"/>
    <s v="27"/>
    <x v="1"/>
    <x v="1"/>
    <s v="27"/>
    <s v="27"/>
    <x v="0"/>
    <x v="0"/>
    <s v="8.41"/>
    <s v="8.41"/>
    <n v="33183.22"/>
    <n v="33018.535000000003"/>
    <n v="33751.976999999999"/>
    <n v="33898.995999999999"/>
    <n v="34089.495999999999"/>
    <n v="34237.99"/>
    <n v="39059.78"/>
    <n v="39229.919999999998"/>
    <x v="0"/>
    <x v="0"/>
    <x v="0"/>
    <x v="0"/>
    <n v="1.1458010999999999"/>
    <n v="1.1458010999999999"/>
    <s v="15955.452"/>
    <s v="15955.452"/>
    <n v="-164.68499999999767"/>
    <n v="147.01900000000023"/>
    <n v="148.49399999999878"/>
    <n v="170.13999999999942"/>
  </r>
  <r>
    <x v="0"/>
    <s v="P69691480"/>
    <x v="0"/>
    <x v="0"/>
    <x v="0"/>
    <x v="0"/>
    <x v="0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1"/>
    <x v="1"/>
    <x v="1"/>
    <x v="1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2"/>
    <x v="2"/>
    <x v="2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3"/>
    <x v="3"/>
    <x v="3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4"/>
    <x v="4"/>
    <x v="4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515.4286999999999"/>
    <n v="2516.085"/>
    <n v="2564.3290000000002"/>
    <n v="2564.3708000000001"/>
    <n v="2589.9724000000001"/>
    <n v="2590.0146"/>
    <n v="2892.3449999999998"/>
    <n v="2892.3919999999998"/>
    <x v="0"/>
    <x v="0"/>
    <x v="0"/>
    <x v="0"/>
    <n v="1.1167475"/>
    <n v="1.1167475"/>
    <s v="466.9752"/>
    <s v="466.9752"/>
    <n v="0.65630000000010114"/>
    <n v="4.1799999999966531E-2"/>
    <n v="4.2199999999866122E-2"/>
    <n v="4.7000000000025466E-2"/>
  </r>
  <r>
    <x v="0"/>
    <s v="P69691480"/>
    <x v="0"/>
    <x v="5"/>
    <x v="5"/>
    <x v="5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516.085"/>
    <n v="2327.8618000000001"/>
    <n v="2564.3708000000001"/>
    <n v="2372.5356000000002"/>
    <n v="2590.0146"/>
    <n v="2396.261"/>
    <n v="2892.3919999999998"/>
    <n v="2676.0183000000002"/>
    <x v="0"/>
    <x v="0"/>
    <x v="0"/>
    <x v="0"/>
    <n v="1.1167475"/>
    <n v="1.1167475"/>
    <s v="466.9752"/>
    <s v="466.9752"/>
    <n v="-188.22319999999991"/>
    <n v="-191.83519999999999"/>
    <n v="-193.75360000000001"/>
    <n v="-216.37369999999964"/>
  </r>
  <r>
    <x v="0"/>
    <s v="P69691480"/>
    <x v="0"/>
    <x v="6"/>
    <x v="6"/>
    <x v="6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27.8618000000001"/>
    <n v="2339.4722000000002"/>
    <n v="2372.5356000000002"/>
    <n v="2384.0034000000001"/>
    <n v="2396.261"/>
    <n v="2407.8434999999999"/>
    <n v="2676.0183000000002"/>
    <n v="2688.9531000000002"/>
    <x v="0"/>
    <x v="0"/>
    <x v="0"/>
    <x v="0"/>
    <n v="1.1167475"/>
    <n v="1.1167475"/>
    <s v="466.9752"/>
    <s v="466.9752"/>
    <n v="11.610400000000027"/>
    <n v="11.467799999999897"/>
    <n v="11.582499999999982"/>
    <n v="12.934799999999996"/>
  </r>
  <r>
    <x v="0"/>
    <s v="P69691480"/>
    <x v="0"/>
    <x v="7"/>
    <x v="7"/>
    <x v="7"/>
    <x v="1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8"/>
    <x v="8"/>
    <x v="8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9"/>
    <x v="9"/>
    <x v="9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x v="0"/>
    <s v="P69691480"/>
    <x v="0"/>
    <x v="10"/>
    <x v="10"/>
    <x v="10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39.4722000000002"/>
    <n v="2324.2656000000002"/>
    <n v="2384.0034000000001"/>
    <n v="2368.5073000000002"/>
    <n v="2407.8434999999999"/>
    <n v="2392.1923999999999"/>
    <n v="2688.9531000000002"/>
    <n v="2671.4749000000002"/>
    <x v="0"/>
    <x v="0"/>
    <x v="0"/>
    <x v="0"/>
    <n v="1.1167475"/>
    <n v="1.1167475"/>
    <s v="466.9752"/>
    <s v="466.9752"/>
    <n v="-15.20659999999998"/>
    <n v="-15.496099999999842"/>
    <n v="-15.651100000000042"/>
    <n v="-17.478200000000015"/>
  </r>
  <r>
    <x v="0"/>
    <s v="P69691480"/>
    <x v="0"/>
    <x v="11"/>
    <x v="11"/>
    <x v="11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24.2656000000002"/>
    <n v="2309.4769999999999"/>
    <n v="2368.5073000000002"/>
    <n v="2353.4373000000001"/>
    <n v="2392.1923999999999"/>
    <n v="2376.9717000000001"/>
    <n v="2671.4749000000002"/>
    <n v="2654.4769999999999"/>
    <x v="0"/>
    <x v="0"/>
    <x v="0"/>
    <x v="0"/>
    <n v="1.1167475"/>
    <n v="1.1167475"/>
    <s v="466.9752"/>
    <s v="466.9752"/>
    <n v="-14.788600000000315"/>
    <n v="-15.070000000000164"/>
    <n v="-15.220699999999852"/>
    <n v="-16.9979000000003"/>
  </r>
  <r>
    <x v="0"/>
    <s v="P69691480"/>
    <x v="0"/>
    <x v="12"/>
    <x v="12"/>
    <x v="12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09.4769999999999"/>
    <n v="2320.9958000000001"/>
    <n v="2353.4373000000001"/>
    <n v="2364.5605"/>
    <n v="2376.9717000000001"/>
    <n v="2388.2060000000001"/>
    <n v="2654.4769999999999"/>
    <n v="2667.0234"/>
    <x v="0"/>
    <x v="0"/>
    <x v="0"/>
    <x v="0"/>
    <n v="1.1167475"/>
    <n v="1.1167475"/>
    <s v="466.9752"/>
    <s v="466.9752"/>
    <n v="11.518800000000283"/>
    <n v="11.123199999999997"/>
    <n v="11.234300000000076"/>
    <n v="12.546400000000176"/>
  </r>
  <r>
    <x v="0"/>
    <s v="P69691480"/>
    <x v="0"/>
    <x v="13"/>
    <x v="13"/>
    <x v="13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6.9752"/>
    <s v="467.63992"/>
    <n v="0"/>
    <n v="0"/>
    <n v="0"/>
    <n v="0"/>
  </r>
  <r>
    <x v="0"/>
    <s v="P69691480"/>
    <x v="0"/>
    <x v="14"/>
    <x v="14"/>
    <x v="14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15"/>
    <x v="15"/>
    <x v="15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16"/>
    <x v="16"/>
    <x v="16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4"/>
    <n v="2667.0230000000001"/>
    <x v="0"/>
    <x v="0"/>
    <x v="0"/>
    <x v="0"/>
    <n v="1.1167475"/>
    <n v="1.1167475"/>
    <s v="467.63992"/>
    <s v="467.63992"/>
    <n v="0"/>
    <n v="0"/>
    <n v="0"/>
    <n v="-3.9999999989959178E-4"/>
  </r>
  <r>
    <x v="0"/>
    <s v="P69691480"/>
    <x v="0"/>
    <x v="17"/>
    <x v="17"/>
    <x v="17"/>
    <x v="1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0000000001"/>
    <n v="2667.0230000000001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18"/>
    <x v="18"/>
    <x v="18"/>
    <x v="3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0000000001"/>
    <n v="2667.0230000000001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19"/>
    <x v="19"/>
    <x v="19"/>
    <x v="4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20.9958000000001"/>
    <n v="2320.9958000000001"/>
    <n v="2364.5605"/>
    <n v="2364.5605"/>
    <n v="2388.2060000000001"/>
    <n v="2388.2060000000001"/>
    <n v="2667.0230000000001"/>
    <n v="2667.0230000000001"/>
    <x v="0"/>
    <x v="0"/>
    <x v="0"/>
    <x v="0"/>
    <n v="1.1167475"/>
    <n v="1.1167475"/>
    <s v="467.63992"/>
    <s v="467.63992"/>
    <n v="0"/>
    <n v="0"/>
    <n v="0"/>
    <n v="0"/>
  </r>
  <r>
    <x v="0"/>
    <s v="P69691480"/>
    <x v="0"/>
    <x v="20"/>
    <x v="20"/>
    <x v="20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20.9958000000001"/>
    <n v="2326.1127999999999"/>
    <n v="2364.5605"/>
    <n v="2364.886"/>
    <n v="2388.2060000000001"/>
    <n v="2388.5347000000002"/>
    <n v="2667.0230000000001"/>
    <n v="2667.3901000000001"/>
    <x v="0"/>
    <x v="0"/>
    <x v="0"/>
    <x v="0"/>
    <n v="1.1167475"/>
    <n v="1.1167475"/>
    <s v="467.63992"/>
    <s v="467.63992"/>
    <n v="5.1169999999997344"/>
    <n v="0.32549999999991996"/>
    <n v="0.32870000000002619"/>
    <n v="0.3670999999999367"/>
  </r>
  <r>
    <x v="0"/>
    <s v="P69691480"/>
    <x v="0"/>
    <x v="21"/>
    <x v="21"/>
    <x v="21"/>
    <x v="2"/>
    <x v="0"/>
    <x v="0"/>
    <x v="1"/>
    <x v="1"/>
    <x v="0"/>
    <x v="0"/>
    <n v="141.96"/>
    <n v="141.96"/>
    <d v="1985-04-17T00:00:00"/>
    <d v="1985-04-17T00:00:00"/>
    <d v="2004-12-17T00:00:00"/>
    <d v="2004-12-17T00:00:00"/>
    <n v="42"/>
    <n v="42"/>
    <n v="33"/>
    <n v="33"/>
    <x v="1"/>
    <x v="1"/>
    <s v="NA"/>
    <s v="NA"/>
    <x v="0"/>
    <x v="0"/>
    <s v="NA"/>
    <s v="NA"/>
    <x v="1"/>
    <x v="1"/>
    <s v="6.76"/>
    <s v="6.76"/>
    <n v="2326.1127999999999"/>
    <n v="2314.5688"/>
    <n v="2364.886"/>
    <n v="2375.1873000000001"/>
    <n v="2388.5347000000002"/>
    <n v="2398.9391999999998"/>
    <n v="2667.3901000000001"/>
    <n v="2679.009"/>
    <x v="0"/>
    <x v="0"/>
    <x v="0"/>
    <x v="0"/>
    <n v="1.1167475"/>
    <n v="1.1167475"/>
    <s v="467.63992"/>
    <s v="467.63992"/>
    <n v="-11.543999999999869"/>
    <n v="10.301300000000083"/>
    <n v="10.404499999999643"/>
    <n v="11.61889999999994"/>
  </r>
  <r>
    <x v="0"/>
    <s v="P70554988"/>
    <x v="0"/>
    <x v="0"/>
    <x v="0"/>
    <x v="0"/>
    <x v="0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2034.7929999999999"/>
    <n v="2034.7929999999999"/>
    <n v="2073.0735"/>
    <n v="2073.0735"/>
    <n v="2093.8042"/>
    <n v="2093.8042"/>
    <n v="2392.9775"/>
    <n v="2392.977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1"/>
    <x v="1"/>
    <x v="1"/>
    <x v="1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2034.7929999999999"/>
    <n v="2034.7929999999999"/>
    <n v="2073.0735"/>
    <n v="2073.0735"/>
    <n v="2093.8042"/>
    <n v="2093.8042"/>
    <n v="2392.9775"/>
    <n v="2392.977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2"/>
    <x v="2"/>
    <x v="2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2034.7929999999999"/>
    <n v="2034.7929999999999"/>
    <n v="2073.0735"/>
    <n v="2073.0735"/>
    <n v="2093.8042"/>
    <n v="2093.8042"/>
    <n v="2392.9775"/>
    <n v="2392.9773"/>
    <x v="0"/>
    <x v="0"/>
    <x v="0"/>
    <x v="0"/>
    <n v="1.1428849999999999"/>
    <n v="1.1428849999999999"/>
    <s v="966.735"/>
    <s v="966.735"/>
    <n v="0"/>
    <n v="0"/>
    <n v="0"/>
    <n v="-1.9999999994979589E-4"/>
  </r>
  <r>
    <x v="0"/>
    <s v="P70554988"/>
    <x v="0"/>
    <x v="3"/>
    <x v="3"/>
    <x v="3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2034.7929999999999"/>
    <n v="2034.7929999999999"/>
    <n v="2073.0735"/>
    <n v="2073.0735"/>
    <n v="2093.8042"/>
    <n v="2093.8042"/>
    <n v="2392.9773"/>
    <n v="2392.9773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4"/>
    <x v="4"/>
    <x v="4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2034.7929999999999"/>
    <n v="2036.2285999999999"/>
    <n v="2073.0735"/>
    <n v="2073.1648"/>
    <n v="2093.8042"/>
    <n v="2093.8964999999998"/>
    <n v="2392.9773"/>
    <n v="2393.0828000000001"/>
    <x v="0"/>
    <x v="0"/>
    <x v="0"/>
    <x v="0"/>
    <n v="1.1428849999999999"/>
    <n v="1.1428849999999999"/>
    <s v="966.735"/>
    <s v="966.735"/>
    <n v="1.4356000000000222"/>
    <n v="9.1300000000046566E-2"/>
    <n v="9.2299999999795546E-2"/>
    <n v="0.10550000000012005"/>
  </r>
  <r>
    <x v="0"/>
    <s v="P70554988"/>
    <x v="0"/>
    <x v="5"/>
    <x v="5"/>
    <x v="5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2036.2285999999999"/>
    <n v="1883.9024999999999"/>
    <n v="2073.1648"/>
    <n v="1918.0757000000001"/>
    <n v="2093.8964999999998"/>
    <n v="1937.2565"/>
    <n v="2393.0828000000001"/>
    <n v="2214.0612999999998"/>
    <x v="0"/>
    <x v="0"/>
    <x v="0"/>
    <x v="0"/>
    <n v="1.1428849999999999"/>
    <n v="1.1428849999999999"/>
    <s v="966.735"/>
    <s v="966.735"/>
    <n v="-152.3261"/>
    <n v="-155.08909999999992"/>
    <n v="-156.63999999999987"/>
    <n v="-179.02150000000029"/>
  </r>
  <r>
    <x v="0"/>
    <s v="P70554988"/>
    <x v="0"/>
    <x v="6"/>
    <x v="6"/>
    <x v="6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83.9024999999999"/>
    <n v="1890.954"/>
    <n v="1918.0757000000001"/>
    <n v="1925.4773"/>
    <n v="1937.2565"/>
    <n v="1944.732"/>
    <n v="2214.0612999999998"/>
    <n v="2222.605"/>
    <x v="0"/>
    <x v="0"/>
    <x v="0"/>
    <x v="0"/>
    <n v="1.1428849999999999"/>
    <n v="1.1428849999999999"/>
    <s v="966.735"/>
    <s v="966.735"/>
    <n v="7.0515000000000327"/>
    <n v="7.4015999999999167"/>
    <n v="7.4755000000000109"/>
    <n v="8.5437000000001717"/>
  </r>
  <r>
    <x v="0"/>
    <s v="P70554988"/>
    <x v="0"/>
    <x v="7"/>
    <x v="7"/>
    <x v="7"/>
    <x v="1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8"/>
    <x v="8"/>
    <x v="8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9"/>
    <x v="9"/>
    <x v="9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x v="0"/>
    <s v="P70554988"/>
    <x v="0"/>
    <x v="10"/>
    <x v="10"/>
    <x v="10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90.954"/>
    <n v="1878.6627000000001"/>
    <n v="1925.4773"/>
    <n v="1912.9617000000001"/>
    <n v="1944.732"/>
    <n v="1932.0913"/>
    <n v="2222.605"/>
    <n v="2208.1581999999999"/>
    <x v="0"/>
    <x v="0"/>
    <x v="0"/>
    <x v="0"/>
    <n v="1.1428849999999999"/>
    <n v="1.1428849999999999"/>
    <s v="966.735"/>
    <s v="966.735"/>
    <n v="-12.291299999999865"/>
    <n v="-12.515599999999949"/>
    <n v="-12.640699999999924"/>
    <n v="-14.446800000000167"/>
  </r>
  <r>
    <x v="0"/>
    <s v="P70554988"/>
    <x v="0"/>
    <x v="11"/>
    <x v="11"/>
    <x v="11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78.6627000000001"/>
    <n v="1874.0317"/>
    <n v="1912.9617000000001"/>
    <n v="1908.2462"/>
    <n v="1932.0913"/>
    <n v="1927.3286000000001"/>
    <n v="2208.1581999999999"/>
    <n v="2202.7150000000001"/>
    <x v="0"/>
    <x v="0"/>
    <x v="0"/>
    <x v="0"/>
    <n v="1.1428849999999999"/>
    <n v="1.1428849999999999"/>
    <s v="966.735"/>
    <s v="966.735"/>
    <n v="-4.6310000000000855"/>
    <n v="-4.71550000000002"/>
    <n v="-4.7626999999999953"/>
    <n v="-5.4431999999997061"/>
  </r>
  <r>
    <x v="0"/>
    <s v="P70554988"/>
    <x v="0"/>
    <x v="12"/>
    <x v="12"/>
    <x v="12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74.0317"/>
    <n v="1881.0463"/>
    <n v="1908.2462"/>
    <n v="1915.4260999999999"/>
    <n v="1927.3286000000001"/>
    <n v="1934.5804000000001"/>
    <n v="2202.7150000000001"/>
    <n v="2211.0030000000002"/>
    <x v="0"/>
    <x v="0"/>
    <x v="0"/>
    <x v="0"/>
    <n v="1.1428849999999999"/>
    <n v="1.1428849999999999"/>
    <s v="966.735"/>
    <s v="966.735"/>
    <n v="7.0145999999999731"/>
    <n v="7.1798999999998614"/>
    <n v="7.2518000000000029"/>
    <n v="8.2880000000000109"/>
  </r>
  <r>
    <x v="0"/>
    <s v="P70554988"/>
    <x v="0"/>
    <x v="13"/>
    <x v="13"/>
    <x v="13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11.0030000000002"/>
    <n v="2211.0030000000002"/>
    <x v="0"/>
    <x v="0"/>
    <x v="0"/>
    <x v="0"/>
    <n v="1.1428849999999999"/>
    <n v="1.1428849999999999"/>
    <s v="966.735"/>
    <s v="968.4927"/>
    <n v="0"/>
    <n v="0"/>
    <n v="0"/>
    <n v="0"/>
  </r>
  <r>
    <x v="0"/>
    <s v="P70554988"/>
    <x v="0"/>
    <x v="14"/>
    <x v="14"/>
    <x v="14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11.0030000000002"/>
    <n v="2205.4746"/>
    <x v="0"/>
    <x v="0"/>
    <x v="0"/>
    <x v="0"/>
    <n v="1.1428849999999999"/>
    <n v="1.1400273000000001"/>
    <s v="968.4927"/>
    <s v="968.4927"/>
    <n v="0"/>
    <n v="0"/>
    <n v="0"/>
    <n v="-5.528400000000147"/>
  </r>
  <r>
    <x v="0"/>
    <s v="P70554988"/>
    <x v="0"/>
    <x v="15"/>
    <x v="15"/>
    <x v="15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16"/>
    <x v="16"/>
    <x v="16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17"/>
    <x v="17"/>
    <x v="17"/>
    <x v="1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18"/>
    <x v="18"/>
    <x v="18"/>
    <x v="3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19"/>
    <x v="19"/>
    <x v="19"/>
    <x v="4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x v="0"/>
    <s v="P70554988"/>
    <x v="0"/>
    <x v="20"/>
    <x v="20"/>
    <x v="20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81.0463"/>
    <n v="1885.3058000000001"/>
    <n v="1915.4260999999999"/>
    <n v="1915.6969999999999"/>
    <n v="1934.5804000000001"/>
    <n v="1934.8539000000001"/>
    <n v="2205.4746"/>
    <n v="2205.7864"/>
    <x v="0"/>
    <x v="0"/>
    <x v="0"/>
    <x v="0"/>
    <n v="1.1400273000000001"/>
    <n v="1.1400273000000001"/>
    <s v="968.4927"/>
    <s v="968.4927"/>
    <n v="4.2595000000001164"/>
    <n v="0.27089999999998327"/>
    <n v="0.27350000000001273"/>
    <n v="0.31179999999994834"/>
  </r>
  <r>
    <x v="0"/>
    <s v="P70554988"/>
    <x v="0"/>
    <x v="21"/>
    <x v="21"/>
    <x v="21"/>
    <x v="2"/>
    <x v="0"/>
    <x v="0"/>
    <x v="0"/>
    <x v="0"/>
    <x v="0"/>
    <x v="0"/>
    <n v="408.24"/>
    <n v="408.24"/>
    <d v="1995-02-24T00:00:00"/>
    <d v="1995-02-24T00:00:00"/>
    <d v="2013-03-24T00:00:00"/>
    <d v="2013-03-24T00:00:00"/>
    <n v="42"/>
    <n v="42"/>
    <n v="33"/>
    <n v="33"/>
    <x v="0"/>
    <x v="0"/>
    <s v="NA"/>
    <s v="NA"/>
    <x v="0"/>
    <x v="0"/>
    <s v="NA"/>
    <s v="NA"/>
    <x v="0"/>
    <x v="0"/>
    <s v="1.62"/>
    <s v="1.62"/>
    <n v="1885.3058000000001"/>
    <n v="1878.2754"/>
    <n v="1915.6969999999999"/>
    <n v="1922.3969999999999"/>
    <n v="1934.8539000000001"/>
    <n v="1941.6210000000001"/>
    <n v="2205.7864"/>
    <n v="2213.5010000000002"/>
    <x v="0"/>
    <x v="0"/>
    <x v="0"/>
    <x v="0"/>
    <n v="1.1400273000000001"/>
    <n v="1.1400273000000001"/>
    <s v="968.4927"/>
    <s v="968.4927"/>
    <n v="-7.0304000000000997"/>
    <n v="6.7000000000000455"/>
    <n v="6.7671000000000276"/>
    <n v="7.7146000000002459"/>
  </r>
  <r>
    <x v="0"/>
    <s v="P70728951"/>
    <x v="0"/>
    <x v="0"/>
    <x v="0"/>
    <x v="0"/>
    <x v="0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8237.9860000000008"/>
    <n v="8237.9860000000008"/>
    <n v="8405.0210000000006"/>
    <n v="8405.0210000000006"/>
    <n v="8489.0720000000001"/>
    <n v="8489.0720000000001"/>
    <n v="9332.2440000000006"/>
    <n v="9332.2440000000006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1"/>
    <x v="1"/>
    <x v="1"/>
    <x v="1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8237.9860000000008"/>
    <n v="8237.9860000000008"/>
    <n v="8405.0210000000006"/>
    <n v="8405.0210000000006"/>
    <n v="8489.0720000000001"/>
    <n v="8489.0720000000001"/>
    <n v="9332.2440000000006"/>
    <n v="9332.2440000000006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2"/>
    <x v="2"/>
    <x v="2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8237.9860000000008"/>
    <n v="8237.9860000000008"/>
    <n v="8405.0210000000006"/>
    <n v="8405.0210000000006"/>
    <n v="8489.0720000000001"/>
    <n v="8489.0709999999999"/>
    <n v="9332.2440000000006"/>
    <n v="9332.2440000000006"/>
    <x v="0"/>
    <x v="0"/>
    <x v="0"/>
    <x v="0"/>
    <n v="1.0993245"/>
    <n v="1.0993245"/>
    <s v="8867.829"/>
    <s v="8867.829"/>
    <n v="0"/>
    <n v="0"/>
    <n v="-1.0000000002037268E-3"/>
    <n v="0"/>
  </r>
  <r>
    <x v="0"/>
    <s v="P70728951"/>
    <x v="0"/>
    <x v="3"/>
    <x v="3"/>
    <x v="3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8237.9860000000008"/>
    <n v="8237.9860000000008"/>
    <n v="8405.0210000000006"/>
    <n v="8405.0210000000006"/>
    <n v="8489.0709999999999"/>
    <n v="8489.0709999999999"/>
    <n v="9332.2440000000006"/>
    <n v="9332.2440000000006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4"/>
    <x v="4"/>
    <x v="4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8237.9860000000008"/>
    <n v="8240.1360000000004"/>
    <n v="8405.0210000000006"/>
    <n v="8405.1589999999997"/>
    <n v="8489.0709999999999"/>
    <n v="8489.2109999999993"/>
    <n v="9332.2440000000006"/>
    <n v="9332.3960000000006"/>
    <x v="0"/>
    <x v="0"/>
    <x v="0"/>
    <x v="0"/>
    <n v="1.0993245"/>
    <n v="1.0993245"/>
    <s v="8867.829"/>
    <s v="8867.829"/>
    <n v="2.1499999999996362"/>
    <n v="0.13799999999901047"/>
    <n v="0.13999999999941792"/>
    <n v="0.15200000000004366"/>
  </r>
  <r>
    <x v="0"/>
    <s v="P70728951"/>
    <x v="0"/>
    <x v="5"/>
    <x v="5"/>
    <x v="5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8240.1360000000004"/>
    <n v="7623.7079999999996"/>
    <n v="8405.1589999999997"/>
    <n v="7776.3860000000004"/>
    <n v="8489.2109999999993"/>
    <n v="7854.15"/>
    <n v="9332.3960000000006"/>
    <n v="8867.8289999999997"/>
    <x v="0"/>
    <x v="0"/>
    <x v="0"/>
    <x v="0"/>
    <n v="1.0993245"/>
    <n v="1.0993245"/>
    <s v="8867.829"/>
    <s v="8867.829"/>
    <n v="-616.42800000000079"/>
    <n v="-628.77299999999923"/>
    <n v="-635.06099999999969"/>
    <n v="-464.56700000000092"/>
  </r>
  <r>
    <x v="0"/>
    <s v="P70728951"/>
    <x v="0"/>
    <x v="6"/>
    <x v="6"/>
    <x v="6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623.7079999999996"/>
    <n v="7661.732"/>
    <n v="7776.3860000000004"/>
    <n v="7813.9740000000002"/>
    <n v="7854.15"/>
    <n v="7892.1139999999996"/>
    <n v="8867.8289999999997"/>
    <n v="8867.8289999999997"/>
    <x v="0"/>
    <x v="0"/>
    <x v="0"/>
    <x v="0"/>
    <n v="1.0993245"/>
    <n v="1.0993245"/>
    <s v="8867.829"/>
    <s v="8867.829"/>
    <n v="38.024000000000342"/>
    <n v="37.587999999999738"/>
    <n v="37.963999999999942"/>
    <n v="0"/>
  </r>
  <r>
    <x v="0"/>
    <s v="P70728951"/>
    <x v="0"/>
    <x v="7"/>
    <x v="7"/>
    <x v="7"/>
    <x v="1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8"/>
    <x v="8"/>
    <x v="8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9"/>
    <x v="9"/>
    <x v="9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x v="0"/>
    <s v="P70728951"/>
    <x v="0"/>
    <x v="10"/>
    <x v="10"/>
    <x v="10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661.732"/>
    <n v="7611.9306999999999"/>
    <n v="7813.9740000000002"/>
    <n v="7763.183"/>
    <n v="7892.1139999999996"/>
    <n v="7840.8149999999996"/>
    <n v="8867.8289999999997"/>
    <n v="8867.8289999999997"/>
    <x v="0"/>
    <x v="0"/>
    <x v="0"/>
    <x v="0"/>
    <n v="1.0993245"/>
    <n v="1.0993245"/>
    <s v="8867.829"/>
    <s v="8867.829"/>
    <n v="-49.801300000000083"/>
    <n v="-50.791000000000167"/>
    <n v="-51.298999999999978"/>
    <n v="0"/>
  </r>
  <r>
    <x v="0"/>
    <s v="P70728951"/>
    <x v="0"/>
    <x v="11"/>
    <x v="11"/>
    <x v="11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611.9306999999999"/>
    <n v="7499.4193999999998"/>
    <n v="7763.183"/>
    <n v="7648.4364999999998"/>
    <n v="7840.8149999999996"/>
    <n v="7724.9210000000003"/>
    <n v="8867.8289999999997"/>
    <n v="8867.8289999999997"/>
    <x v="0"/>
    <x v="0"/>
    <x v="0"/>
    <x v="0"/>
    <n v="1.0993245"/>
    <n v="1.0993245"/>
    <s v="8867.829"/>
    <s v="8867.829"/>
    <n v="-112.51130000000012"/>
    <n v="-114.7465000000002"/>
    <n v="-115.89399999999932"/>
    <n v="0"/>
  </r>
  <r>
    <x v="0"/>
    <s v="P70728951"/>
    <x v="0"/>
    <x v="12"/>
    <x v="12"/>
    <x v="12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499.4193999999998"/>
    <n v="7536.8230000000003"/>
    <n v="7648.4364999999998"/>
    <n v="7684.5853999999999"/>
    <n v="7724.9210000000003"/>
    <n v="7761.4309999999996"/>
    <n v="8867.8289999999997"/>
    <n v="8867.8289999999997"/>
    <x v="0"/>
    <x v="0"/>
    <x v="0"/>
    <x v="0"/>
    <n v="1.0993245"/>
    <n v="1.0993245"/>
    <s v="8867.829"/>
    <s v="8867.829"/>
    <n v="37.403600000000552"/>
    <n v="36.14890000000014"/>
    <n v="36.509999999999309"/>
    <n v="0"/>
  </r>
  <r>
    <x v="0"/>
    <s v="P70728951"/>
    <x v="0"/>
    <x v="13"/>
    <x v="13"/>
    <x v="13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67.8289999999997"/>
    <n v="8882.5229999999992"/>
    <x v="0"/>
    <x v="0"/>
    <x v="0"/>
    <x v="0"/>
    <n v="1.0993245"/>
    <n v="1.0993245"/>
    <s v="8867.829"/>
    <s v="8882.523"/>
    <n v="0"/>
    <n v="0"/>
    <n v="0"/>
    <n v="14.693999999999505"/>
  </r>
  <r>
    <x v="0"/>
    <s v="P70728951"/>
    <x v="0"/>
    <x v="14"/>
    <x v="14"/>
    <x v="14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5"/>
    <x v="15"/>
    <x v="15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6"/>
    <x v="16"/>
    <x v="16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7"/>
    <x v="17"/>
    <x v="17"/>
    <x v="1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8"/>
    <x v="18"/>
    <x v="18"/>
    <x v="3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19"/>
    <x v="19"/>
    <x v="19"/>
    <x v="4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x v="0"/>
    <s v="P70728951"/>
    <x v="0"/>
    <x v="20"/>
    <x v="20"/>
    <x v="20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536.8230000000003"/>
    <n v="7553.44"/>
    <n v="7684.5853999999999"/>
    <n v="7685.643"/>
    <n v="7761.4309999999996"/>
    <n v="7762.4994999999999"/>
    <n v="8882.5229999999992"/>
    <n v="8882.5229999999992"/>
    <x v="0"/>
    <x v="0"/>
    <x v="0"/>
    <x v="0"/>
    <n v="1.0993245"/>
    <n v="1.0993245"/>
    <s v="8882.523"/>
    <s v="8882.523"/>
    <n v="16.61699999999928"/>
    <n v="1.0576000000000931"/>
    <n v="1.0685000000003129"/>
    <n v="0"/>
  </r>
  <r>
    <x v="0"/>
    <s v="P70728951"/>
    <x v="0"/>
    <x v="21"/>
    <x v="21"/>
    <x v="21"/>
    <x v="2"/>
    <x v="0"/>
    <x v="0"/>
    <x v="1"/>
    <x v="1"/>
    <x v="1"/>
    <x v="1"/>
    <n v="1469.4"/>
    <n v="1469.4"/>
    <d v="1991-10-18T00:00:00"/>
    <d v="1991-10-18T00:00:00"/>
    <d v="2022-10-18T00:00:00"/>
    <d v="2022-10-18T00:00:00"/>
    <n v="31"/>
    <n v="31"/>
    <n v="44"/>
    <n v="44"/>
    <x v="0"/>
    <x v="0"/>
    <s v="47"/>
    <s v="47"/>
    <x v="2"/>
    <x v="2"/>
    <s v="47"/>
    <s v="47"/>
    <x v="0"/>
    <x v="0"/>
    <s v="7.9"/>
    <s v="7.9"/>
    <n v="7553.44"/>
    <n v="7515.9535999999998"/>
    <n v="7685.643"/>
    <n v="7719.1216000000004"/>
    <n v="7762.4994999999999"/>
    <n v="7796.3125"/>
    <n v="8882.5229999999992"/>
    <n v="8882.5229999999992"/>
    <x v="0"/>
    <x v="0"/>
    <x v="0"/>
    <x v="0"/>
    <n v="1.0993245"/>
    <n v="1.0993245"/>
    <s v="8882.523"/>
    <s v="8882.523"/>
    <n v="-37.486399999999776"/>
    <n v="33.47860000000037"/>
    <n v="33.813000000000102"/>
    <n v="0"/>
  </r>
  <r>
    <x v="0"/>
    <s v="P70936658"/>
    <x v="0"/>
    <x v="0"/>
    <x v="0"/>
    <x v="0"/>
    <x v="0"/>
    <x v="0"/>
    <x v="0"/>
    <x v="0"/>
    <x v="0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1"/>
    <s v="4.1"/>
    <n v="7470.3739999999998"/>
    <n v="7470.3739999999998"/>
    <n v="7599.7389999999996"/>
    <n v="7599.7389999999996"/>
    <n v="7675.7359999999999"/>
    <n v="7675.7359999999999"/>
    <n v="8817.7060000000001"/>
    <n v="8817.7060000000001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1"/>
    <x v="1"/>
    <x v="1"/>
    <x v="1"/>
    <x v="0"/>
    <x v="0"/>
    <x v="0"/>
    <x v="0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1"/>
    <s v="4.1"/>
    <n v="7470.3739999999998"/>
    <n v="7470.3739999999998"/>
    <n v="7599.7389999999996"/>
    <n v="7599.7389999999996"/>
    <n v="7675.7359999999999"/>
    <n v="7675.7359999999999"/>
    <n v="8817.7060000000001"/>
    <n v="8817.7060000000001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2"/>
    <x v="2"/>
    <x v="2"/>
    <x v="2"/>
    <x v="0"/>
    <x v="0"/>
    <x v="0"/>
    <x v="0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1"/>
    <s v="4.1"/>
    <n v="7470.3739999999998"/>
    <n v="7470.3739999999998"/>
    <n v="7599.7389999999996"/>
    <n v="7599.7389999999996"/>
    <n v="7675.7359999999999"/>
    <n v="7675.7362999999996"/>
    <n v="8817.7060000000001"/>
    <n v="8817.7049999999999"/>
    <x v="0"/>
    <x v="0"/>
    <x v="0"/>
    <x v="0"/>
    <n v="1.1487765000000001"/>
    <n v="1.1487765000000001"/>
    <s v="6585.9116"/>
    <s v="6585.9116"/>
    <n v="0"/>
    <n v="0"/>
    <n v="2.9999999969732016E-4"/>
    <n v="-1.0000000002037268E-3"/>
  </r>
  <r>
    <x v="0"/>
    <s v="P70936658"/>
    <x v="0"/>
    <x v="3"/>
    <x v="3"/>
    <x v="3"/>
    <x v="2"/>
    <x v="0"/>
    <x v="0"/>
    <x v="0"/>
    <x v="0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1"/>
    <s v="4.1"/>
    <n v="7470.3739999999998"/>
    <n v="7470.3739999999998"/>
    <n v="7599.7389999999996"/>
    <n v="7599.7389999999996"/>
    <n v="7675.7362999999996"/>
    <n v="7675.7362999999996"/>
    <n v="8817.7049999999999"/>
    <n v="8817.7049999999999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4"/>
    <x v="4"/>
    <x v="4"/>
    <x v="2"/>
    <x v="0"/>
    <x v="0"/>
    <x v="0"/>
    <x v="0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1"/>
    <s v="4.1"/>
    <n v="7470.3739999999998"/>
    <n v="7475.6450000000004"/>
    <n v="7599.7389999999996"/>
    <n v="7600.0736999999999"/>
    <n v="7675.7362999999996"/>
    <n v="7676.0739999999996"/>
    <n v="8817.7049999999999"/>
    <n v="8818.0939999999991"/>
    <x v="0"/>
    <x v="0"/>
    <x v="0"/>
    <x v="0"/>
    <n v="1.1487765000000001"/>
    <n v="1.1487765000000001"/>
    <s v="6585.9116"/>
    <s v="6585.9116"/>
    <n v="5.2710000000006403"/>
    <n v="0.33470000000033906"/>
    <n v="0.33770000000004075"/>
    <n v="0.3889999999992142"/>
  </r>
  <r>
    <x v="0"/>
    <s v="P70936658"/>
    <x v="0"/>
    <x v="5"/>
    <x v="5"/>
    <x v="5"/>
    <x v="2"/>
    <x v="0"/>
    <x v="0"/>
    <x v="0"/>
    <x v="0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1"/>
    <s v="4.1"/>
    <n v="7475.6450000000004"/>
    <n v="6917.9633999999996"/>
    <n v="7600.0736999999999"/>
    <n v="7033.0990000000002"/>
    <n v="7676.0739999999996"/>
    <n v="7103.43"/>
    <n v="8818.0939999999991"/>
    <n v="8160.2533999999996"/>
    <x v="0"/>
    <x v="0"/>
    <x v="0"/>
    <x v="0"/>
    <n v="1.1487765000000001"/>
    <n v="1.1487765000000001"/>
    <s v="6585.9116"/>
    <s v="6585.9116"/>
    <n v="-557.6816000000008"/>
    <n v="-566.97469999999976"/>
    <n v="-572.64399999999932"/>
    <n v="-657.84059999999954"/>
  </r>
  <r>
    <x v="0"/>
    <s v="P70936658"/>
    <x v="0"/>
    <x v="6"/>
    <x v="6"/>
    <x v="6"/>
    <x v="2"/>
    <x v="0"/>
    <x v="0"/>
    <x v="0"/>
    <x v="0"/>
    <x v="2"/>
    <x v="2"/>
    <n v="1131.5999999999999"/>
    <n v="1131.5999999999999"/>
    <d v="1993-06-05T00:00:00"/>
    <d v="1993-06-05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17.9633999999996"/>
    <n v="6943.8573999999999"/>
    <n v="7033.0990000000002"/>
    <n v="7060.2393000000002"/>
    <n v="7103.43"/>
    <n v="7130.8419999999996"/>
    <n v="8160.2533999999996"/>
    <n v="8191.7437"/>
    <x v="0"/>
    <x v="0"/>
    <x v="0"/>
    <x v="0"/>
    <n v="1.1487765000000001"/>
    <n v="1.1487765000000001"/>
    <s v="6585.9116"/>
    <s v="6585.9116"/>
    <n v="25.894000000000233"/>
    <n v="27.140300000000025"/>
    <n v="27.411999999999352"/>
    <n v="31.490300000000389"/>
  </r>
  <r>
    <x v="0"/>
    <s v="P70936658"/>
    <x v="0"/>
    <x v="7"/>
    <x v="7"/>
    <x v="7"/>
    <x v="1"/>
    <x v="0"/>
    <x v="2"/>
    <x v="0"/>
    <x v="0"/>
    <x v="2"/>
    <x v="2"/>
    <n v="1131.5999999999999"/>
    <n v="1131.5999999999999"/>
    <d v="1993-06-05T00:00:00"/>
    <d v="1993-06-05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43.8573999999999"/>
    <n v="6943.8573999999999"/>
    <n v="7060.2393000000002"/>
    <n v="7060.2393000000002"/>
    <n v="7130.8419999999996"/>
    <n v="7130.8419999999996"/>
    <n v="8191.7437"/>
    <n v="8191.7437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8"/>
    <x v="8"/>
    <x v="8"/>
    <x v="2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43.8573999999999"/>
    <n v="6943.8573999999999"/>
    <n v="7060.2393000000002"/>
    <n v="7060.2393000000002"/>
    <n v="7130.8419999999996"/>
    <n v="7130.8419999999996"/>
    <n v="8191.7437"/>
    <n v="8191.7437"/>
    <x v="0"/>
    <x v="0"/>
    <x v="0"/>
    <x v="0"/>
    <n v="1.1487765000000001"/>
    <n v="1.1487765000000001"/>
    <s v="6585.9116"/>
    <s v="6585.9116"/>
    <n v="0"/>
    <n v="0"/>
    <n v="0"/>
    <n v="0"/>
  </r>
  <r>
    <x v="0"/>
    <s v="P70936658"/>
    <x v="0"/>
    <x v="9"/>
    <x v="9"/>
    <x v="9"/>
    <x v="2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43.8573999999999"/>
    <n v="6947.9539999999997"/>
    <n v="7060.2393000000002"/>
    <n v="7064.3370000000004"/>
    <n v="7130.8419999999996"/>
    <n v="7134.98"/>
    <n v="8191.7437"/>
    <n v="8196.4979999999996"/>
    <x v="0"/>
    <x v="0"/>
    <x v="0"/>
    <x v="0"/>
    <n v="1.1487765000000001"/>
    <n v="1.1487765000000001"/>
    <s v="6585.9116"/>
    <s v="6585.9116"/>
    <n v="4.096599999999853"/>
    <n v="4.097700000000259"/>
    <n v="4.13799999999992"/>
    <n v="4.7542999999996027"/>
  </r>
  <r>
    <x v="0"/>
    <s v="P70936658"/>
    <x v="0"/>
    <x v="10"/>
    <x v="10"/>
    <x v="10"/>
    <x v="2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47.9539999999997"/>
    <n v="6902.7924999999996"/>
    <n v="7064.3370000000004"/>
    <n v="7018.4184999999998"/>
    <n v="7134.98"/>
    <n v="7088.6025"/>
    <n v="8196.4979999999996"/>
    <n v="8143.22"/>
    <x v="0"/>
    <x v="0"/>
    <x v="0"/>
    <x v="0"/>
    <n v="1.1487765000000001"/>
    <n v="1.1487765000000001"/>
    <s v="6585.9116"/>
    <s v="6585.9116"/>
    <n v="-45.16150000000016"/>
    <n v="-45.918500000000677"/>
    <n v="-46.3774999999996"/>
    <n v="-53.277999999999338"/>
  </r>
  <r>
    <x v="0"/>
    <s v="P70936658"/>
    <x v="0"/>
    <x v="11"/>
    <x v="11"/>
    <x v="11"/>
    <x v="2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02.7924999999996"/>
    <n v="6890.3877000000002"/>
    <n v="7018.4184999999998"/>
    <n v="7005.8065999999999"/>
    <n v="7088.6025"/>
    <n v="7075.8647000000001"/>
    <n v="8143.22"/>
    <n v="8128.5874000000003"/>
    <x v="0"/>
    <x v="0"/>
    <x v="0"/>
    <x v="0"/>
    <n v="1.1487765000000001"/>
    <n v="1.1487765000000001"/>
    <s v="6585.9116"/>
    <s v="6585.9116"/>
    <n v="-12.404799999999341"/>
    <n v="-12.611899999999878"/>
    <n v="-12.737799999999879"/>
    <n v="-14.632599999999911"/>
  </r>
  <r>
    <x v="0"/>
    <s v="P70936658"/>
    <x v="0"/>
    <x v="12"/>
    <x v="12"/>
    <x v="12"/>
    <x v="2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890.3877000000002"/>
    <n v="6916.1787000000004"/>
    <n v="7005.8065999999999"/>
    <n v="7032.1665000000003"/>
    <n v="7075.8647000000001"/>
    <n v="7102.4883"/>
    <n v="8128.5874000000003"/>
    <n v="8159.1714000000002"/>
    <x v="0"/>
    <x v="0"/>
    <x v="0"/>
    <x v="0"/>
    <n v="1.1487765000000001"/>
    <n v="1.1487765000000001"/>
    <s v="6585.9116"/>
    <s v="6585.9116"/>
    <n v="25.791000000000167"/>
    <n v="26.35990000000038"/>
    <n v="26.623599999999897"/>
    <n v="30.583999999999833"/>
  </r>
  <r>
    <x v="0"/>
    <s v="P70936658"/>
    <x v="0"/>
    <x v="13"/>
    <x v="13"/>
    <x v="13"/>
    <x v="2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85.9116"/>
    <s v="6597.228"/>
    <n v="0"/>
    <n v="0"/>
    <n v="0"/>
    <n v="0"/>
  </r>
  <r>
    <x v="0"/>
    <s v="P70936658"/>
    <x v="0"/>
    <x v="14"/>
    <x v="14"/>
    <x v="14"/>
    <x v="2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15"/>
    <x v="15"/>
    <x v="15"/>
    <x v="2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16"/>
    <x v="16"/>
    <x v="16"/>
    <x v="2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4000000002"/>
    <n v="8159.1719999999996"/>
    <x v="0"/>
    <x v="0"/>
    <x v="0"/>
    <x v="0"/>
    <n v="1.1487765000000001"/>
    <n v="1.1487765000000001"/>
    <s v="6597.228"/>
    <s v="6597.228"/>
    <n v="0"/>
    <n v="0"/>
    <n v="0"/>
    <n v="5.9999999939464033E-4"/>
  </r>
  <r>
    <x v="0"/>
    <s v="P70936658"/>
    <x v="0"/>
    <x v="17"/>
    <x v="17"/>
    <x v="17"/>
    <x v="1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9999999996"/>
    <n v="8159.1719999999996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18"/>
    <x v="18"/>
    <x v="18"/>
    <x v="3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9999999996"/>
    <n v="8159.1719999999996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19"/>
    <x v="19"/>
    <x v="19"/>
    <x v="4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16.1787000000004"/>
    <n v="6916.1787000000004"/>
    <n v="7032.1665000000003"/>
    <n v="7032.1665000000003"/>
    <n v="7102.4883"/>
    <n v="7102.4883"/>
    <n v="8159.1719999999996"/>
    <n v="8159.1719999999996"/>
    <x v="0"/>
    <x v="0"/>
    <x v="0"/>
    <x v="0"/>
    <n v="1.1487765000000001"/>
    <n v="1.1487765000000001"/>
    <s v="6597.228"/>
    <s v="6597.228"/>
    <n v="0"/>
    <n v="0"/>
    <n v="0"/>
    <n v="0"/>
  </r>
  <r>
    <x v="0"/>
    <s v="P70936658"/>
    <x v="0"/>
    <x v="20"/>
    <x v="20"/>
    <x v="20"/>
    <x v="2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16.1787000000004"/>
    <n v="6935.9210000000003"/>
    <n v="7032.1665000000003"/>
    <n v="7037.2420000000002"/>
    <n v="7102.4883"/>
    <n v="7107.6147000000001"/>
    <n v="8159.1719999999996"/>
    <n v="8165.0609999999997"/>
    <x v="0"/>
    <x v="0"/>
    <x v="0"/>
    <x v="0"/>
    <n v="1.1487765000000001"/>
    <n v="1.1487765000000001"/>
    <s v="6597.228"/>
    <s v="6597.228"/>
    <n v="19.742299999999886"/>
    <n v="5.07549999999992"/>
    <n v="5.1264000000001033"/>
    <n v="5.8890000000001237"/>
  </r>
  <r>
    <x v="0"/>
    <s v="P70936658"/>
    <x v="0"/>
    <x v="21"/>
    <x v="21"/>
    <x v="21"/>
    <x v="2"/>
    <x v="2"/>
    <x v="2"/>
    <x v="0"/>
    <x v="0"/>
    <x v="2"/>
    <x v="2"/>
    <n v="1131.5999999999999"/>
    <n v="1131.5999999999999"/>
    <d v="1993-06-05T00:00:00"/>
    <d v="1993-06-05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1"/>
    <s v="4.1"/>
    <n v="6935.9210000000003"/>
    <n v="6910.0565999999999"/>
    <n v="7037.2420000000002"/>
    <n v="7061.8545000000004"/>
    <n v="7107.6147000000001"/>
    <n v="7132.473"/>
    <n v="8165.0609999999997"/>
    <n v="8193.6180000000004"/>
    <x v="0"/>
    <x v="0"/>
    <x v="0"/>
    <x v="0"/>
    <n v="1.1487765000000001"/>
    <n v="1.1487765000000001"/>
    <s v="6597.228"/>
    <s v="6597.228"/>
    <n v="-25.864400000000387"/>
    <n v="24.612500000000182"/>
    <n v="24.858299999999872"/>
    <n v="28.557000000000698"/>
  </r>
  <r>
    <x v="0"/>
    <s v="P71208169"/>
    <x v="0"/>
    <x v="0"/>
    <x v="0"/>
    <x v="0"/>
    <x v="0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4074.751"/>
    <n v="14074.751"/>
    <n v="14375.334000000001"/>
    <n v="14375.334000000001"/>
    <n v="14519.088"/>
    <n v="14519.088"/>
    <n v="16814.155999999999"/>
    <n v="16814.155999999999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1"/>
    <x v="1"/>
    <x v="1"/>
    <x v="1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4074.751"/>
    <n v="14074.751"/>
    <n v="14375.334000000001"/>
    <n v="14375.334000000001"/>
    <n v="14519.088"/>
    <n v="14519.088"/>
    <n v="16814.155999999999"/>
    <n v="16814.155999999999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2"/>
    <x v="2"/>
    <x v="2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4074.751"/>
    <n v="14074.751"/>
    <n v="14375.334000000001"/>
    <n v="14375.334000000001"/>
    <n v="14519.088"/>
    <n v="14519.087"/>
    <n v="16814.155999999999"/>
    <n v="16814.153999999999"/>
    <x v="0"/>
    <x v="0"/>
    <x v="0"/>
    <x v="0"/>
    <n v="1.1580725000000001"/>
    <n v="1.1580725000000001"/>
    <s v="1863.0586"/>
    <s v="1863.0586"/>
    <n v="0"/>
    <n v="0"/>
    <n v="-1.0000000002037268E-3"/>
    <n v="-2.0000000004074536E-3"/>
  </r>
  <r>
    <x v="0"/>
    <s v="P71208169"/>
    <x v="0"/>
    <x v="3"/>
    <x v="3"/>
    <x v="3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4074.751"/>
    <n v="14074.751"/>
    <n v="14375.334000000001"/>
    <n v="14375.334000000001"/>
    <n v="14519.087"/>
    <n v="14519.087"/>
    <n v="16814.153999999999"/>
    <n v="16814.153999999999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4"/>
    <x v="4"/>
    <x v="4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4074.751"/>
    <n v="14078.423000000001"/>
    <n v="14375.334000000001"/>
    <n v="14375.569"/>
    <n v="14519.087"/>
    <n v="14519.325000000001"/>
    <n v="16814.153999999999"/>
    <n v="16814.43"/>
    <x v="0"/>
    <x v="0"/>
    <x v="0"/>
    <x v="0"/>
    <n v="1.1580725000000001"/>
    <n v="1.1580725000000001"/>
    <s v="1863.0586"/>
    <s v="1863.0586"/>
    <n v="3.6720000000004802"/>
    <n v="0.23499999999876309"/>
    <n v="0.23800000000119326"/>
    <n v="0.27600000000165892"/>
  </r>
  <r>
    <x v="0"/>
    <s v="P71208169"/>
    <x v="0"/>
    <x v="5"/>
    <x v="5"/>
    <x v="5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4078.423000000001"/>
    <n v="13025.245000000001"/>
    <n v="14375.569"/>
    <n v="13300.162"/>
    <n v="14519.325000000001"/>
    <n v="13433.164000000001"/>
    <n v="16814.43"/>
    <n v="15556.576999999999"/>
    <x v="0"/>
    <x v="0"/>
    <x v="0"/>
    <x v="0"/>
    <n v="1.1580725000000001"/>
    <n v="1.1580725000000001"/>
    <s v="1863.0586"/>
    <s v="1863.0586"/>
    <n v="-1053.1779999999999"/>
    <n v="-1075.4069999999992"/>
    <n v="-1086.1610000000001"/>
    <n v="-1257.853000000001"/>
  </r>
  <r>
    <x v="0"/>
    <s v="P71208169"/>
    <x v="0"/>
    <x v="6"/>
    <x v="6"/>
    <x v="6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25.245000000001"/>
    <n v="13090.21"/>
    <n v="13300.162"/>
    <n v="13364.45"/>
    <n v="13433.164000000001"/>
    <n v="13498.094999999999"/>
    <n v="15556.576999999999"/>
    <n v="15631.771000000001"/>
    <x v="0"/>
    <x v="0"/>
    <x v="0"/>
    <x v="0"/>
    <n v="1.1580725000000001"/>
    <n v="1.1580725000000001"/>
    <s v="1863.0586"/>
    <s v="1863.0586"/>
    <n v="64.964999999998327"/>
    <n v="64.288000000000466"/>
    <n v="64.930999999998676"/>
    <n v="75.194000000001324"/>
  </r>
  <r>
    <x v="0"/>
    <s v="P71208169"/>
    <x v="0"/>
    <x v="7"/>
    <x v="7"/>
    <x v="7"/>
    <x v="1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8"/>
    <x v="8"/>
    <x v="8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9"/>
    <x v="9"/>
    <x v="9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x v="0"/>
    <s v="P71208169"/>
    <x v="0"/>
    <x v="10"/>
    <x v="10"/>
    <x v="10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90.21"/>
    <n v="13005.123"/>
    <n v="13364.45"/>
    <n v="13277.581"/>
    <n v="13498.094999999999"/>
    <n v="13410.356"/>
    <n v="15631.771000000001"/>
    <n v="15530.165000000001"/>
    <x v="0"/>
    <x v="0"/>
    <x v="0"/>
    <x v="0"/>
    <n v="1.1580725000000001"/>
    <n v="1.1580725000000001"/>
    <s v="1863.0586"/>
    <s v="1863.0586"/>
    <n v="-85.086999999999534"/>
    <n v="-86.869000000000597"/>
    <n v="-87.738999999999578"/>
    <n v="-101.60599999999977"/>
  </r>
  <r>
    <x v="0"/>
    <s v="P71208169"/>
    <x v="0"/>
    <x v="11"/>
    <x v="11"/>
    <x v="11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05.123"/>
    <n v="12988.087"/>
    <n v="13277.581"/>
    <n v="13260.187"/>
    <n v="13410.356"/>
    <n v="13392.788"/>
    <n v="15530.165000000001"/>
    <n v="15509.819"/>
    <x v="0"/>
    <x v="0"/>
    <x v="0"/>
    <x v="0"/>
    <n v="1.1580725000000001"/>
    <n v="1.1580725000000001"/>
    <s v="1863.0586"/>
    <s v="1863.0586"/>
    <n v="-17.036000000000058"/>
    <n v="-17.394000000000233"/>
    <n v="-17.567999999999302"/>
    <n v="-20.346000000001368"/>
  </r>
  <r>
    <x v="0"/>
    <s v="P71208169"/>
    <x v="0"/>
    <x v="12"/>
    <x v="12"/>
    <x v="12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2988.087"/>
    <n v="13052.865"/>
    <n v="13260.187"/>
    <n v="13322.859"/>
    <n v="13392.788"/>
    <n v="13456.088"/>
    <n v="15509.819"/>
    <n v="15583.125"/>
    <x v="0"/>
    <x v="0"/>
    <x v="0"/>
    <x v="0"/>
    <n v="1.1580725000000001"/>
    <n v="1.1580725000000001"/>
    <s v="1863.0586"/>
    <s v="1863.0586"/>
    <n v="64.778000000000247"/>
    <n v="62.67200000000048"/>
    <n v="63.299999999999272"/>
    <n v="73.306000000000495"/>
  </r>
  <r>
    <x v="0"/>
    <s v="P71208169"/>
    <x v="0"/>
    <x v="13"/>
    <x v="13"/>
    <x v="13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3.0586"/>
    <s v="1866.1152"/>
    <n v="0"/>
    <n v="0"/>
    <n v="0"/>
    <n v="0"/>
  </r>
  <r>
    <x v="0"/>
    <s v="P71208169"/>
    <x v="0"/>
    <x v="14"/>
    <x v="14"/>
    <x v="14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5"/>
    <x v="15"/>
    <x v="15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6"/>
    <x v="16"/>
    <x v="16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7"/>
    <x v="17"/>
    <x v="17"/>
    <x v="1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8"/>
    <x v="18"/>
    <x v="18"/>
    <x v="3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19"/>
    <x v="19"/>
    <x v="19"/>
    <x v="4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x v="0"/>
    <s v="P71208169"/>
    <x v="0"/>
    <x v="20"/>
    <x v="20"/>
    <x v="20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52.865"/>
    <n v="13081.644"/>
    <n v="13322.859"/>
    <n v="13324.691999999999"/>
    <n v="13456.088"/>
    <n v="13457.939"/>
    <n v="15583.125"/>
    <n v="15585.27"/>
    <x v="0"/>
    <x v="0"/>
    <x v="0"/>
    <x v="0"/>
    <n v="1.1580725000000001"/>
    <n v="1.1580725000000001"/>
    <s v="1866.1152"/>
    <s v="1866.1152"/>
    <n v="28.779000000000451"/>
    <n v="1.8329999999987194"/>
    <n v="1.8510000000005675"/>
    <n v="2.1450000000004366"/>
  </r>
  <r>
    <x v="0"/>
    <s v="P71208169"/>
    <x v="0"/>
    <x v="21"/>
    <x v="21"/>
    <x v="21"/>
    <x v="2"/>
    <x v="0"/>
    <x v="0"/>
    <x v="2"/>
    <x v="2"/>
    <x v="0"/>
    <x v="0"/>
    <n v="1435.32"/>
    <n v="1435.32"/>
    <d v="1991-06-09T00:00:00"/>
    <d v="1991-06-09T00:00:00"/>
    <d v="2002-12-09T00:00:00"/>
    <d v="2002-12-09T00:00:00"/>
    <n v="54"/>
    <n v="54"/>
    <n v="21"/>
    <n v="21"/>
    <x v="0"/>
    <x v="0"/>
    <s v="24"/>
    <s v="24"/>
    <x v="2"/>
    <x v="2"/>
    <s v="24"/>
    <s v="24"/>
    <x v="0"/>
    <x v="0"/>
    <s v="4.43"/>
    <s v="4.43"/>
    <n v="13081.644"/>
    <n v="13016.722"/>
    <n v="13324.691999999999"/>
    <n v="13382.734"/>
    <n v="13457.939"/>
    <n v="13516.562"/>
    <n v="15585.27"/>
    <n v="15653.157999999999"/>
    <x v="0"/>
    <x v="0"/>
    <x v="0"/>
    <x v="0"/>
    <n v="1.1580725000000001"/>
    <n v="1.1580725000000001"/>
    <s v="1866.1152"/>
    <s v="1866.1152"/>
    <n v="-64.92200000000048"/>
    <n v="58.042000000001281"/>
    <n v="58.622999999999593"/>
    <n v="67.88799999999901"/>
  </r>
  <r>
    <x v="0"/>
    <s v="P71824670"/>
    <x v="0"/>
    <x v="0"/>
    <x v="0"/>
    <x v="0"/>
    <x v="0"/>
    <x v="0"/>
    <x v="0"/>
    <x v="2"/>
    <x v="2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10019.999"/>
    <n v="10019.999"/>
    <n v="10230.128000000001"/>
    <n v="10230.128000000001"/>
    <n v="10332.43"/>
    <n v="10332.43"/>
    <n v="11750.315000000001"/>
    <n v="11750.315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1"/>
    <x v="1"/>
    <x v="1"/>
    <x v="1"/>
    <x v="0"/>
    <x v="0"/>
    <x v="2"/>
    <x v="2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10019.999"/>
    <n v="10019.999"/>
    <n v="10230.128000000001"/>
    <n v="10230.128000000001"/>
    <n v="10332.43"/>
    <n v="10332.43"/>
    <n v="11750.315000000001"/>
    <n v="11750.315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2"/>
    <x v="2"/>
    <x v="2"/>
    <x v="2"/>
    <x v="0"/>
    <x v="0"/>
    <x v="2"/>
    <x v="2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10019.999"/>
    <n v="10019.999"/>
    <n v="10230.128000000001"/>
    <n v="10230.128000000001"/>
    <n v="10332.43"/>
    <n v="10332.429"/>
    <n v="11750.315000000001"/>
    <n v="11750.315000000001"/>
    <x v="0"/>
    <x v="0"/>
    <x v="0"/>
    <x v="0"/>
    <n v="1.1372268000000001"/>
    <n v="1.1372268000000001"/>
    <s v="5097.9854"/>
    <s v="5097.9854"/>
    <n v="0"/>
    <n v="0"/>
    <n v="-1.0000000002037268E-3"/>
    <n v="0"/>
  </r>
  <r>
    <x v="0"/>
    <s v="P71824670"/>
    <x v="0"/>
    <x v="3"/>
    <x v="3"/>
    <x v="3"/>
    <x v="2"/>
    <x v="0"/>
    <x v="0"/>
    <x v="2"/>
    <x v="2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10019.999"/>
    <n v="10019.999"/>
    <n v="10230.128000000001"/>
    <n v="10230.128000000001"/>
    <n v="10332.429"/>
    <n v="10332.429"/>
    <n v="11750.315000000001"/>
    <n v="11750.315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4"/>
    <x v="4"/>
    <x v="4"/>
    <x v="2"/>
    <x v="0"/>
    <x v="0"/>
    <x v="2"/>
    <x v="2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10019.999"/>
    <n v="10022.612999999999"/>
    <n v="10230.128000000001"/>
    <n v="10230.295"/>
    <n v="10332.429"/>
    <n v="10332.598"/>
    <n v="11750.315000000001"/>
    <n v="11750.508"/>
    <x v="0"/>
    <x v="0"/>
    <x v="0"/>
    <x v="0"/>
    <n v="1.1372268000000001"/>
    <n v="1.1372268000000001"/>
    <s v="5097.9854"/>
    <s v="5097.9854"/>
    <n v="2.613999999999578"/>
    <n v="0.16699999999946158"/>
    <n v="0.16899999999986903"/>
    <n v="0.19299999999930151"/>
  </r>
  <r>
    <x v="0"/>
    <s v="P71824670"/>
    <x v="0"/>
    <x v="5"/>
    <x v="5"/>
    <x v="5"/>
    <x v="2"/>
    <x v="0"/>
    <x v="0"/>
    <x v="2"/>
    <x v="2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10022.612999999999"/>
    <n v="9274.1620000000003"/>
    <n v="10230.295"/>
    <n v="9466.3230000000003"/>
    <n v="10332.598"/>
    <n v="9560.9860000000008"/>
    <n v="11750.508"/>
    <n v="10873.01"/>
    <x v="0"/>
    <x v="0"/>
    <x v="0"/>
    <x v="0"/>
    <n v="1.1372268000000001"/>
    <n v="1.1372268000000001"/>
    <s v="5097.9854"/>
    <s v="5097.9854"/>
    <n v="-748.45099999999911"/>
    <n v="-763.97199999999975"/>
    <n v="-771.61199999999917"/>
    <n v="-877.49799999999959"/>
  </r>
  <r>
    <x v="0"/>
    <s v="P71824670"/>
    <x v="0"/>
    <x v="6"/>
    <x v="6"/>
    <x v="6"/>
    <x v="2"/>
    <x v="0"/>
    <x v="0"/>
    <x v="2"/>
    <x v="2"/>
    <x v="2"/>
    <x v="2"/>
    <n v="874.44"/>
    <n v="874.44"/>
    <d v="1993-05-10T00:00:00"/>
    <d v="1993-05-10T00:00:00"/>
    <d v="2025-01-01T00:00:00"/>
    <d v="2025-01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274.1620000000003"/>
    <n v="9320.4179999999997"/>
    <n v="9466.3230000000003"/>
    <n v="9512.08"/>
    <n v="9560.9860000000008"/>
    <n v="9607.2009999999991"/>
    <n v="10873.01"/>
    <n v="10925.566000000001"/>
    <x v="0"/>
    <x v="0"/>
    <x v="0"/>
    <x v="0"/>
    <n v="1.1372268000000001"/>
    <n v="1.1372268000000001"/>
    <s v="5097.9854"/>
    <s v="5097.9854"/>
    <n v="46.255999999999403"/>
    <n v="45.756999999999607"/>
    <n v="46.214999999998327"/>
    <n v="52.556000000000495"/>
  </r>
  <r>
    <x v="0"/>
    <s v="P71824670"/>
    <x v="0"/>
    <x v="7"/>
    <x v="7"/>
    <x v="7"/>
    <x v="1"/>
    <x v="0"/>
    <x v="2"/>
    <x v="2"/>
    <x v="2"/>
    <x v="2"/>
    <x v="2"/>
    <n v="874.44"/>
    <n v="874.44"/>
    <d v="1993-05-10T00:00:00"/>
    <d v="1993-05-10T00:00:00"/>
    <d v="2025-01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320.4179999999997"/>
    <n v="9320.4179999999997"/>
    <n v="9512.08"/>
    <n v="9512.08"/>
    <n v="9607.2009999999991"/>
    <n v="9607.2009999999991"/>
    <n v="10925.566000000001"/>
    <n v="10925.566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8"/>
    <x v="8"/>
    <x v="8"/>
    <x v="2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320.4179999999997"/>
    <n v="9320.4179999999997"/>
    <n v="9512.08"/>
    <n v="9512.08"/>
    <n v="9607.2009999999991"/>
    <n v="9607.2009999999991"/>
    <n v="10925.566000000001"/>
    <n v="10925.566000000001"/>
    <x v="0"/>
    <x v="0"/>
    <x v="0"/>
    <x v="0"/>
    <n v="1.1372268000000001"/>
    <n v="1.1372268000000001"/>
    <s v="5097.9854"/>
    <s v="5097.9854"/>
    <n v="0"/>
    <n v="0"/>
    <n v="0"/>
    <n v="0"/>
  </r>
  <r>
    <x v="0"/>
    <s v="P71824670"/>
    <x v="0"/>
    <x v="9"/>
    <x v="9"/>
    <x v="9"/>
    <x v="2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320.4179999999997"/>
    <n v="9323.8909999999996"/>
    <n v="9512.08"/>
    <n v="9515.5519999999997"/>
    <n v="9607.2009999999991"/>
    <n v="9610.7070000000003"/>
    <n v="10925.566000000001"/>
    <n v="10929.554"/>
    <x v="0"/>
    <x v="0"/>
    <x v="0"/>
    <x v="0"/>
    <n v="1.1372268000000001"/>
    <n v="1.1372268000000001"/>
    <s v="5097.9854"/>
    <s v="5097.9854"/>
    <n v="3.4729999999999563"/>
    <n v="3.4719999999997526"/>
    <n v="3.5060000000012224"/>
    <n v="3.9879999999993743"/>
  </r>
  <r>
    <x v="0"/>
    <s v="P71824670"/>
    <x v="0"/>
    <x v="10"/>
    <x v="10"/>
    <x v="10"/>
    <x v="2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323.8909999999996"/>
    <n v="9263.2849999999999"/>
    <n v="9515.5519999999997"/>
    <n v="9453.7000000000007"/>
    <n v="9610.7070000000003"/>
    <n v="9548.2369999999992"/>
    <n v="10929.554"/>
    <n v="10858.511"/>
    <x v="0"/>
    <x v="0"/>
    <x v="0"/>
    <x v="0"/>
    <n v="1.1372268000000001"/>
    <n v="1.1372268000000001"/>
    <s v="5097.9854"/>
    <s v="5097.9854"/>
    <n v="-60.605999999999767"/>
    <n v="-61.851999999998952"/>
    <n v="-62.470000000001164"/>
    <n v="-71.042999999999665"/>
  </r>
  <r>
    <x v="0"/>
    <s v="P71824670"/>
    <x v="0"/>
    <x v="11"/>
    <x v="11"/>
    <x v="11"/>
    <x v="2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263.2849999999999"/>
    <n v="9237.9140000000007"/>
    <n v="9453.7000000000007"/>
    <n v="9427.8080000000009"/>
    <n v="9548.2369999999992"/>
    <n v="9522.0859999999993"/>
    <n v="10858.511"/>
    <n v="10828.771000000001"/>
    <x v="0"/>
    <x v="0"/>
    <x v="0"/>
    <x v="0"/>
    <n v="1.1372268000000001"/>
    <n v="1.1372268000000001"/>
    <s v="5097.9854"/>
    <s v="5097.9854"/>
    <n v="-25.370999999999185"/>
    <n v="-25.891999999999825"/>
    <n v="-26.15099999999984"/>
    <n v="-29.739999999999782"/>
  </r>
  <r>
    <x v="0"/>
    <s v="P71824670"/>
    <x v="0"/>
    <x v="12"/>
    <x v="12"/>
    <x v="12"/>
    <x v="2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237.9140000000007"/>
    <n v="9283.9879999999994"/>
    <n v="9427.8080000000009"/>
    <n v="9472.366"/>
    <n v="9522.0859999999993"/>
    <n v="9567.09"/>
    <n v="10828.771000000001"/>
    <n v="10879.950999999999"/>
    <x v="0"/>
    <x v="0"/>
    <x v="0"/>
    <x v="0"/>
    <n v="1.1372268000000001"/>
    <n v="1.1372268000000001"/>
    <s v="5097.9854"/>
    <s v="5097.9854"/>
    <n v="46.073999999998705"/>
    <n v="44.557999999999083"/>
    <n v="45.004000000000815"/>
    <n v="51.179999999998472"/>
  </r>
  <r>
    <x v="0"/>
    <s v="P71824670"/>
    <x v="0"/>
    <x v="13"/>
    <x v="13"/>
    <x v="13"/>
    <x v="2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097.9854"/>
    <s v="5106.7295"/>
    <n v="0"/>
    <n v="0"/>
    <n v="0"/>
    <n v="0"/>
  </r>
  <r>
    <x v="0"/>
    <s v="P71824670"/>
    <x v="0"/>
    <x v="14"/>
    <x v="14"/>
    <x v="14"/>
    <x v="2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15"/>
    <x v="15"/>
    <x v="15"/>
    <x v="2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16"/>
    <x v="16"/>
    <x v="16"/>
    <x v="2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0999999999"/>
    <n v="10879.95"/>
    <x v="0"/>
    <x v="0"/>
    <x v="0"/>
    <x v="0"/>
    <n v="1.1372268000000001"/>
    <n v="1.1372268000000001"/>
    <s v="5106.7295"/>
    <s v="5106.7295"/>
    <n v="0"/>
    <n v="0"/>
    <n v="0"/>
    <n v="-9.9999999838473741E-4"/>
  </r>
  <r>
    <x v="0"/>
    <s v="P71824670"/>
    <x v="0"/>
    <x v="17"/>
    <x v="17"/>
    <x v="17"/>
    <x v="1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"/>
    <n v="10879.95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18"/>
    <x v="18"/>
    <x v="18"/>
    <x v="3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"/>
    <n v="10879.95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19"/>
    <x v="19"/>
    <x v="19"/>
    <x v="4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283.9879999999994"/>
    <n v="9283.9879999999994"/>
    <n v="9472.366"/>
    <n v="9472.366"/>
    <n v="9567.09"/>
    <n v="9567.09"/>
    <n v="10879.95"/>
    <n v="10879.95"/>
    <x v="0"/>
    <x v="0"/>
    <x v="0"/>
    <x v="0"/>
    <n v="1.1372268000000001"/>
    <n v="1.1372268000000001"/>
    <s v="5106.7295"/>
    <s v="5106.7295"/>
    <n v="0"/>
    <n v="0"/>
    <n v="0"/>
    <n v="0"/>
  </r>
  <r>
    <x v="0"/>
    <s v="P71824670"/>
    <x v="0"/>
    <x v="20"/>
    <x v="20"/>
    <x v="20"/>
    <x v="2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283.9879999999994"/>
    <n v="9307.9120000000003"/>
    <n v="9472.366"/>
    <n v="9477.1239999999998"/>
    <n v="9567.09"/>
    <n v="9571.8955000000005"/>
    <n v="10879.95"/>
    <n v="10885.415999999999"/>
    <x v="0"/>
    <x v="0"/>
    <x v="0"/>
    <x v="0"/>
    <n v="1.1372268000000001"/>
    <n v="1.1372268000000001"/>
    <s v="5106.7295"/>
    <s v="5106.7295"/>
    <n v="23.924000000000888"/>
    <n v="4.7579999999998108"/>
    <n v="4.8055000000003929"/>
    <n v="5.4659999999985303"/>
  </r>
  <r>
    <x v="0"/>
    <s v="P71824670"/>
    <x v="0"/>
    <x v="21"/>
    <x v="21"/>
    <x v="21"/>
    <x v="2"/>
    <x v="2"/>
    <x v="2"/>
    <x v="2"/>
    <x v="2"/>
    <x v="2"/>
    <x v="2"/>
    <n v="874.44"/>
    <n v="874.44"/>
    <d v="1993-05-10T00:00:00"/>
    <d v="1993-05-10T00:00:00"/>
    <d v="2025-02-01T00:00:00"/>
    <d v="2025-02-01T00:00:00"/>
    <n v="42"/>
    <n v="42"/>
    <n v="33"/>
    <n v="33"/>
    <x v="1"/>
    <x v="1"/>
    <s v="NA"/>
    <s v="NA"/>
    <x v="0"/>
    <x v="0"/>
    <s v="NA"/>
    <s v="NA"/>
    <x v="0"/>
    <x v="0"/>
    <s v="3.47"/>
    <s v="3.47"/>
    <n v="9307.9120000000003"/>
    <n v="9261.7189999999991"/>
    <n v="9477.1239999999998"/>
    <n v="9518.4060000000009"/>
    <n v="9571.8955000000005"/>
    <n v="9613.59"/>
    <n v="10885.415999999999"/>
    <n v="10932.832"/>
    <x v="0"/>
    <x v="0"/>
    <x v="0"/>
    <x v="0"/>
    <n v="1.1372268000000001"/>
    <n v="1.1372268000000001"/>
    <s v="5106.7295"/>
    <s v="5106.7295"/>
    <n v="-46.19300000000112"/>
    <n v="41.282000000001062"/>
    <n v="41.694499999999607"/>
    <n v="47.416000000001077"/>
  </r>
  <r>
    <x v="0"/>
    <s v="P71856072"/>
    <x v="0"/>
    <x v="0"/>
    <x v="0"/>
    <x v="0"/>
    <x v="0"/>
    <x v="0"/>
    <x v="0"/>
    <x v="0"/>
    <x v="0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3342.526"/>
    <n v="13342.526"/>
    <n v="13589.073"/>
    <n v="13589.073"/>
    <n v="13724.964"/>
    <n v="13724.964"/>
    <n v="15726.076999999999"/>
    <n v="15726.076999999999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1"/>
    <x v="1"/>
    <x v="1"/>
    <x v="1"/>
    <x v="0"/>
    <x v="0"/>
    <x v="0"/>
    <x v="0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3342.526"/>
    <n v="13342.526"/>
    <n v="13589.073"/>
    <n v="13589.073"/>
    <n v="13724.964"/>
    <n v="13724.964"/>
    <n v="15726.076999999999"/>
    <n v="15726.076999999999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2"/>
    <x v="2"/>
    <x v="2"/>
    <x v="2"/>
    <x v="0"/>
    <x v="0"/>
    <x v="0"/>
    <x v="0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3342.526"/>
    <n v="13342.526"/>
    <n v="13589.073"/>
    <n v="13589.073"/>
    <n v="13724.964"/>
    <n v="13724.964"/>
    <n v="15726.076999999999"/>
    <n v="15726.078"/>
    <x v="0"/>
    <x v="0"/>
    <x v="0"/>
    <x v="0"/>
    <n v="1.1458010999999999"/>
    <n v="1.1458010999999999"/>
    <s v="12743.678"/>
    <s v="12743.678"/>
    <n v="0"/>
    <n v="0"/>
    <n v="0"/>
    <n v="1.0000000002037268E-3"/>
  </r>
  <r>
    <x v="0"/>
    <s v="P71856072"/>
    <x v="0"/>
    <x v="3"/>
    <x v="3"/>
    <x v="3"/>
    <x v="2"/>
    <x v="0"/>
    <x v="0"/>
    <x v="0"/>
    <x v="0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3342.526"/>
    <n v="13342.526"/>
    <n v="13589.073"/>
    <n v="13589.073"/>
    <n v="13724.964"/>
    <n v="13724.964"/>
    <n v="15726.078"/>
    <n v="15726.078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4"/>
    <x v="4"/>
    <x v="4"/>
    <x v="2"/>
    <x v="0"/>
    <x v="0"/>
    <x v="0"/>
    <x v="0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3342.526"/>
    <n v="13351.94"/>
    <n v="13589.073"/>
    <n v="13589.672"/>
    <n v="13724.964"/>
    <n v="13725.567999999999"/>
    <n v="15726.078"/>
    <n v="15726.771000000001"/>
    <x v="0"/>
    <x v="0"/>
    <x v="0"/>
    <x v="0"/>
    <n v="1.1458010999999999"/>
    <n v="1.1458010999999999"/>
    <s v="12743.678"/>
    <s v="12743.678"/>
    <n v="9.4140000000006694"/>
    <n v="0.59900000000016007"/>
    <n v="0.60399999999935972"/>
    <n v="0.6930000000011205"/>
  </r>
  <r>
    <x v="0"/>
    <s v="P71856072"/>
    <x v="0"/>
    <x v="5"/>
    <x v="5"/>
    <x v="5"/>
    <x v="2"/>
    <x v="0"/>
    <x v="0"/>
    <x v="0"/>
    <x v="0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3351.94"/>
    <n v="12356.532999999999"/>
    <n v="13589.672"/>
    <n v="12576.513999999999"/>
    <n v="13725.567999999999"/>
    <n v="12702.278"/>
    <n v="15726.771000000001"/>
    <n v="14554.284"/>
    <x v="0"/>
    <x v="0"/>
    <x v="0"/>
    <x v="0"/>
    <n v="1.1458010999999999"/>
    <n v="1.1458010999999999"/>
    <s v="12743.678"/>
    <s v="12743.678"/>
    <n v="-995.40700000000106"/>
    <n v="-1013.1580000000013"/>
    <n v="-1023.2899999999991"/>
    <n v="-1172.487000000001"/>
  </r>
  <r>
    <x v="0"/>
    <s v="P71856072"/>
    <x v="0"/>
    <x v="6"/>
    <x v="6"/>
    <x v="6"/>
    <x v="2"/>
    <x v="0"/>
    <x v="0"/>
    <x v="0"/>
    <x v="0"/>
    <x v="2"/>
    <x v="2"/>
    <n v="2329.7399999999998"/>
    <n v="2329.7399999999998"/>
    <d v="1995-05-03T00:00:00"/>
    <d v="1995-05-03T00:00:00"/>
    <d v="2025-01-01T00:00:00"/>
    <d v="2025-01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356.532999999999"/>
    <n v="12402.782999999999"/>
    <n v="12576.513999999999"/>
    <n v="12625.046"/>
    <n v="12702.278"/>
    <n v="12751.296"/>
    <n v="14554.284"/>
    <n v="14610.449000000001"/>
    <x v="0"/>
    <x v="0"/>
    <x v="0"/>
    <x v="0"/>
    <n v="1.1458010999999999"/>
    <n v="1.1458010999999999"/>
    <s v="12743.678"/>
    <s v="12743.678"/>
    <n v="46.25"/>
    <n v="48.532000000001062"/>
    <n v="49.018000000000029"/>
    <n v="56.165000000000873"/>
  </r>
  <r>
    <x v="0"/>
    <s v="P71856072"/>
    <x v="0"/>
    <x v="7"/>
    <x v="7"/>
    <x v="7"/>
    <x v="1"/>
    <x v="0"/>
    <x v="2"/>
    <x v="0"/>
    <x v="0"/>
    <x v="2"/>
    <x v="2"/>
    <n v="2329.7399999999998"/>
    <n v="2329.7399999999998"/>
    <d v="1995-05-03T00:00:00"/>
    <d v="1995-05-03T00:00:00"/>
    <d v="2025-01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402.782999999999"/>
    <n v="12402.782999999999"/>
    <n v="12625.046"/>
    <n v="12625.046"/>
    <n v="12751.296"/>
    <n v="12751.296"/>
    <n v="14610.449000000001"/>
    <n v="14610.449000000001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8"/>
    <x v="8"/>
    <x v="8"/>
    <x v="2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402.782999999999"/>
    <n v="12402.782999999999"/>
    <n v="12625.046"/>
    <n v="12625.046"/>
    <n v="12751.296"/>
    <n v="12751.296"/>
    <n v="14610.449000000001"/>
    <n v="14610.449000000001"/>
    <x v="0"/>
    <x v="0"/>
    <x v="0"/>
    <x v="0"/>
    <n v="1.1458010999999999"/>
    <n v="1.1458010999999999"/>
    <s v="12743.678"/>
    <s v="12743.678"/>
    <n v="0"/>
    <n v="0"/>
    <n v="0"/>
    <n v="0"/>
  </r>
  <r>
    <x v="0"/>
    <s v="P71856072"/>
    <x v="0"/>
    <x v="9"/>
    <x v="9"/>
    <x v="9"/>
    <x v="2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402.782999999999"/>
    <n v="12411.804"/>
    <n v="12625.046"/>
    <n v="12634.067999999999"/>
    <n v="12751.296"/>
    <n v="12760.409"/>
    <n v="14610.449000000001"/>
    <n v="14620.89"/>
    <x v="0"/>
    <x v="0"/>
    <x v="0"/>
    <x v="0"/>
    <n v="1.1458010999999999"/>
    <n v="1.1458010999999999"/>
    <s v="12743.678"/>
    <s v="12743.678"/>
    <n v="9.0210000000006403"/>
    <n v="9.021999999999025"/>
    <n v="9.1129999999993743"/>
    <n v="10.440999999998894"/>
  </r>
  <r>
    <x v="0"/>
    <s v="P71856072"/>
    <x v="0"/>
    <x v="10"/>
    <x v="10"/>
    <x v="10"/>
    <x v="2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411.804"/>
    <n v="12331.127"/>
    <n v="12634.067999999999"/>
    <n v="12551.947"/>
    <n v="12760.409"/>
    <n v="12677.467000000001"/>
    <n v="14620.89"/>
    <n v="14525.854499999999"/>
    <x v="0"/>
    <x v="0"/>
    <x v="0"/>
    <x v="0"/>
    <n v="1.1458010999999999"/>
    <n v="1.1458010999999999"/>
    <s v="12743.678"/>
    <s v="12743.678"/>
    <n v="-80.67699999999968"/>
    <n v="-82.120999999999185"/>
    <n v="-82.941999999999098"/>
    <n v="-95.035499999999956"/>
  </r>
  <r>
    <x v="0"/>
    <s v="P71856072"/>
    <x v="0"/>
    <x v="11"/>
    <x v="11"/>
    <x v="11"/>
    <x v="2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331.127"/>
    <n v="12306.505999999999"/>
    <n v="12551.947"/>
    <n v="12526.885"/>
    <n v="12677.467000000001"/>
    <n v="12652.153"/>
    <n v="14525.854499999999"/>
    <n v="14496.852000000001"/>
    <x v="0"/>
    <x v="0"/>
    <x v="0"/>
    <x v="0"/>
    <n v="1.1458010999999999"/>
    <n v="1.1458010999999999"/>
    <s v="12743.678"/>
    <s v="12743.678"/>
    <n v="-24.621000000001004"/>
    <n v="-25.061999999999898"/>
    <n v="-25.314000000000306"/>
    <n v="-29.00249999999869"/>
  </r>
  <r>
    <x v="0"/>
    <s v="P71856072"/>
    <x v="0"/>
    <x v="12"/>
    <x v="12"/>
    <x v="12"/>
    <x v="2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306.505999999999"/>
    <n v="12352.569"/>
    <n v="12526.885"/>
    <n v="12574.019"/>
    <n v="12652.153"/>
    <n v="12699.759"/>
    <n v="14496.852000000001"/>
    <n v="14551.397000000001"/>
    <x v="0"/>
    <x v="0"/>
    <x v="0"/>
    <x v="0"/>
    <n v="1.1458010999999999"/>
    <n v="1.1458010999999999"/>
    <s v="12743.678"/>
    <s v="12743.678"/>
    <n v="46.063000000000102"/>
    <n v="47.134000000000015"/>
    <n v="47.605999999999767"/>
    <n v="54.545000000000073"/>
  </r>
  <r>
    <x v="0"/>
    <s v="P71856072"/>
    <x v="0"/>
    <x v="13"/>
    <x v="13"/>
    <x v="13"/>
    <x v="2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43.678"/>
    <s v="12766.976"/>
    <n v="0"/>
    <n v="0"/>
    <n v="0"/>
    <n v="0"/>
  </r>
  <r>
    <x v="0"/>
    <s v="P71856072"/>
    <x v="0"/>
    <x v="14"/>
    <x v="14"/>
    <x v="14"/>
    <x v="2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15"/>
    <x v="15"/>
    <x v="15"/>
    <x v="2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16"/>
    <x v="16"/>
    <x v="16"/>
    <x v="2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7000000001"/>
    <n v="14551.396000000001"/>
    <x v="0"/>
    <x v="0"/>
    <x v="0"/>
    <x v="0"/>
    <n v="1.1458010999999999"/>
    <n v="1.1458010999999999"/>
    <s v="12766.976"/>
    <s v="12766.976"/>
    <n v="0"/>
    <n v="0"/>
    <n v="0"/>
    <n v="-1.0000000002037268E-3"/>
  </r>
  <r>
    <x v="0"/>
    <s v="P71856072"/>
    <x v="0"/>
    <x v="17"/>
    <x v="17"/>
    <x v="17"/>
    <x v="1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6000000001"/>
    <n v="14551.396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18"/>
    <x v="18"/>
    <x v="18"/>
    <x v="3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6000000001"/>
    <n v="14551.396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19"/>
    <x v="19"/>
    <x v="19"/>
    <x v="4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352.569"/>
    <n v="12352.569"/>
    <n v="12574.019"/>
    <n v="12574.019"/>
    <n v="12699.759"/>
    <n v="12699.759"/>
    <n v="14551.396000000001"/>
    <n v="14551.396000000001"/>
    <x v="0"/>
    <x v="0"/>
    <x v="0"/>
    <x v="0"/>
    <n v="1.1458010999999999"/>
    <n v="1.1458010999999999"/>
    <s v="12766.976"/>
    <s v="12766.976"/>
    <n v="0"/>
    <n v="0"/>
    <n v="0"/>
    <n v="0"/>
  </r>
  <r>
    <x v="0"/>
    <s v="P71856072"/>
    <x v="0"/>
    <x v="20"/>
    <x v="20"/>
    <x v="20"/>
    <x v="2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352.569"/>
    <n v="12389.527"/>
    <n v="12574.019"/>
    <n v="12584.782999999999"/>
    <n v="12699.759"/>
    <n v="12710.630999999999"/>
    <n v="14551.396000000001"/>
    <n v="14563.854499999999"/>
    <x v="0"/>
    <x v="0"/>
    <x v="0"/>
    <x v="0"/>
    <n v="1.1458010999999999"/>
    <n v="1.1458010999999999"/>
    <s v="12766.976"/>
    <s v="12766.976"/>
    <n v="36.958000000000538"/>
    <n v="10.763999999999214"/>
    <n v="10.871999999999389"/>
    <n v="12.458499999998821"/>
  </r>
  <r>
    <x v="0"/>
    <s v="P71856072"/>
    <x v="0"/>
    <x v="21"/>
    <x v="21"/>
    <x v="21"/>
    <x v="2"/>
    <x v="2"/>
    <x v="2"/>
    <x v="0"/>
    <x v="0"/>
    <x v="2"/>
    <x v="2"/>
    <n v="2329.7399999999998"/>
    <n v="2329.7399999999998"/>
    <d v="1995-05-03T00:00:00"/>
    <d v="1995-05-03T00:00:00"/>
    <d v="2025-02-01T00:00:00"/>
    <d v="2025-02-01T00:00:00"/>
    <n v="43"/>
    <n v="43"/>
    <n v="32"/>
    <n v="32"/>
    <x v="1"/>
    <x v="1"/>
    <s v="NA"/>
    <s v="NA"/>
    <x v="0"/>
    <x v="0"/>
    <s v="NA"/>
    <s v="NA"/>
    <x v="0"/>
    <x v="0"/>
    <s v="9.03"/>
    <s v="9.03"/>
    <n v="12389.527"/>
    <n v="12343.325999999999"/>
    <n v="12584.782999999999"/>
    <n v="12628.798000000001"/>
    <n v="12710.630999999999"/>
    <n v="12755.085999999999"/>
    <n v="14563.854499999999"/>
    <n v="14614.790999999999"/>
    <x v="0"/>
    <x v="0"/>
    <x v="0"/>
    <x v="0"/>
    <n v="1.1458010999999999"/>
    <n v="1.1458010999999999"/>
    <s v="12766.976"/>
    <s v="12766.976"/>
    <n v="-46.201000000000931"/>
    <n v="44.015000000001237"/>
    <n v="44.454999999999927"/>
    <n v="50.936499999999796"/>
  </r>
  <r>
    <x v="0"/>
    <s v="P72510936"/>
    <x v="0"/>
    <x v="0"/>
    <x v="0"/>
    <x v="0"/>
    <x v="0"/>
    <x v="0"/>
    <x v="0"/>
    <x v="2"/>
    <x v="2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776.5937999999996"/>
    <n v="4776.5937999999996"/>
    <n v="4861.1149999999998"/>
    <n v="4861.1149999999998"/>
    <n v="4909.7266"/>
    <n v="4909.7266"/>
    <n v="5482.9250000000002"/>
    <n v="5482.9250000000002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1"/>
    <x v="1"/>
    <x v="1"/>
    <x v="1"/>
    <x v="0"/>
    <x v="0"/>
    <x v="2"/>
    <x v="2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776.5937999999996"/>
    <n v="4776.5937999999996"/>
    <n v="4861.1149999999998"/>
    <n v="4861.1149999999998"/>
    <n v="4909.7266"/>
    <n v="4909.7266"/>
    <n v="5482.9250000000002"/>
    <n v="5482.9250000000002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2"/>
    <x v="2"/>
    <x v="2"/>
    <x v="2"/>
    <x v="0"/>
    <x v="0"/>
    <x v="2"/>
    <x v="2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776.5937999999996"/>
    <n v="4776.5937999999996"/>
    <n v="4861.1149999999998"/>
    <n v="4861.1149999999998"/>
    <n v="4909.7266"/>
    <n v="4909.7266"/>
    <n v="5482.9250000000002"/>
    <n v="5482.9242999999997"/>
    <x v="0"/>
    <x v="0"/>
    <x v="0"/>
    <x v="0"/>
    <n v="1.1167475"/>
    <n v="1.1167475"/>
    <s v="1277.6454"/>
    <s v="1277.6454"/>
    <n v="0"/>
    <n v="0"/>
    <n v="0"/>
    <n v="-7.0000000050640665E-4"/>
  </r>
  <r>
    <x v="0"/>
    <s v="P72510936"/>
    <x v="0"/>
    <x v="3"/>
    <x v="3"/>
    <x v="3"/>
    <x v="2"/>
    <x v="0"/>
    <x v="0"/>
    <x v="2"/>
    <x v="2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776.5937999999996"/>
    <n v="4776.5937999999996"/>
    <n v="4861.1149999999998"/>
    <n v="4861.1149999999998"/>
    <n v="4909.7266"/>
    <n v="4909.7266"/>
    <n v="5482.9242999999997"/>
    <n v="5482.9242999999997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4"/>
    <x v="4"/>
    <x v="4"/>
    <x v="2"/>
    <x v="0"/>
    <x v="0"/>
    <x v="2"/>
    <x v="2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776.5937999999996"/>
    <n v="4777.84"/>
    <n v="4861.1149999999998"/>
    <n v="4861.1949999999997"/>
    <n v="4909.7266"/>
    <n v="4909.8065999999999"/>
    <n v="5482.9242999999997"/>
    <n v="5483.0140000000001"/>
    <x v="0"/>
    <x v="0"/>
    <x v="0"/>
    <x v="0"/>
    <n v="1.1167475"/>
    <n v="1.1167475"/>
    <s v="1277.6454"/>
    <s v="1277.6454"/>
    <n v="1.2462000000004991"/>
    <n v="7.999999999992724E-2"/>
    <n v="7.999999999992724E-2"/>
    <n v="8.9700000000448199E-2"/>
  </r>
  <r>
    <x v="0"/>
    <s v="P72510936"/>
    <x v="0"/>
    <x v="5"/>
    <x v="5"/>
    <x v="5"/>
    <x v="2"/>
    <x v="0"/>
    <x v="0"/>
    <x v="2"/>
    <x v="2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777.84"/>
    <n v="4420.6464999999998"/>
    <n v="4861.1949999999997"/>
    <n v="4497.768"/>
    <n v="4909.8065999999999"/>
    <n v="4542.7456000000002"/>
    <n v="5483.0140000000001"/>
    <n v="5073.0995999999996"/>
    <x v="0"/>
    <x v="0"/>
    <x v="0"/>
    <x v="0"/>
    <n v="1.1167475"/>
    <n v="1.1167475"/>
    <s v="1277.6454"/>
    <s v="1277.6454"/>
    <n v="-357.19350000000031"/>
    <n v="-363.42699999999968"/>
    <n v="-367.06099999999969"/>
    <n v="-409.91440000000057"/>
  </r>
  <r>
    <x v="0"/>
    <s v="P72510936"/>
    <x v="0"/>
    <x v="6"/>
    <x v="6"/>
    <x v="6"/>
    <x v="2"/>
    <x v="0"/>
    <x v="0"/>
    <x v="2"/>
    <x v="2"/>
    <x v="2"/>
    <x v="2"/>
    <n v="167.67"/>
    <n v="167.67"/>
    <d v="1981-06-01T00:00:00"/>
    <d v="1981-06-01T00:00:00"/>
    <d v="2025-01-01T00:00:00"/>
    <d v="2025-01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20.6464999999998"/>
    <n v="4442.6943000000001"/>
    <n v="4497.768"/>
    <n v="4519.5083000000004"/>
    <n v="4542.7456000000002"/>
    <n v="4564.7030000000004"/>
    <n v="5073.0995999999996"/>
    <n v="5097.6210000000001"/>
    <x v="0"/>
    <x v="0"/>
    <x v="0"/>
    <x v="0"/>
    <n v="1.1167475"/>
    <n v="1.1167475"/>
    <s v="1277.6454"/>
    <s v="1277.6454"/>
    <n v="22.047800000000279"/>
    <n v="21.740300000000389"/>
    <n v="21.957400000000234"/>
    <n v="24.52140000000054"/>
  </r>
  <r>
    <x v="0"/>
    <s v="P72510936"/>
    <x v="0"/>
    <x v="7"/>
    <x v="7"/>
    <x v="7"/>
    <x v="1"/>
    <x v="0"/>
    <x v="2"/>
    <x v="2"/>
    <x v="2"/>
    <x v="2"/>
    <x v="2"/>
    <n v="167.67"/>
    <n v="167.67"/>
    <d v="1981-06-01T00:00:00"/>
    <d v="1981-06-01T00:00:00"/>
    <d v="2025-01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42.6943000000001"/>
    <n v="4442.6943000000001"/>
    <n v="4519.5083000000004"/>
    <n v="4519.5083000000004"/>
    <n v="4564.7030000000004"/>
    <n v="4564.7030000000004"/>
    <n v="5097.6210000000001"/>
    <n v="5097.6210000000001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8"/>
    <x v="8"/>
    <x v="8"/>
    <x v="2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42.6943000000001"/>
    <n v="4442.6943000000001"/>
    <n v="4519.5083000000004"/>
    <n v="4519.5083000000004"/>
    <n v="4564.7030000000004"/>
    <n v="4564.7030000000004"/>
    <n v="5097.6210000000001"/>
    <n v="5097.6210000000001"/>
    <x v="0"/>
    <x v="0"/>
    <x v="0"/>
    <x v="0"/>
    <n v="1.1167475"/>
    <n v="1.1167475"/>
    <s v="1277.6454"/>
    <s v="1277.6454"/>
    <n v="0"/>
    <n v="0"/>
    <n v="0"/>
    <n v="0"/>
  </r>
  <r>
    <x v="0"/>
    <s v="P72510936"/>
    <x v="0"/>
    <x v="9"/>
    <x v="9"/>
    <x v="9"/>
    <x v="2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42.6943000000001"/>
    <n v="4443.3002999999999"/>
    <n v="4519.5083000000004"/>
    <n v="4520.1139999999996"/>
    <n v="4564.7030000000004"/>
    <n v="4565.3149999999996"/>
    <n v="5097.6210000000001"/>
    <n v="5098.3037000000004"/>
    <x v="0"/>
    <x v="0"/>
    <x v="0"/>
    <x v="0"/>
    <n v="1.1167475"/>
    <n v="1.1167475"/>
    <s v="1277.6454"/>
    <s v="1277.6454"/>
    <n v="0.60599999999976717"/>
    <n v="0.60569999999916035"/>
    <n v="0.61199999999917054"/>
    <n v="0.6827000000002954"/>
  </r>
  <r>
    <x v="0"/>
    <s v="P72510936"/>
    <x v="0"/>
    <x v="10"/>
    <x v="10"/>
    <x v="10"/>
    <x v="2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43.3002999999999"/>
    <n v="4414.4189999999999"/>
    <n v="4520.1139999999996"/>
    <n v="4490.7334000000001"/>
    <n v="4565.3149999999996"/>
    <n v="4535.6405999999997"/>
    <n v="5098.3037000000004"/>
    <n v="5065.165"/>
    <x v="0"/>
    <x v="0"/>
    <x v="0"/>
    <x v="0"/>
    <n v="1.1167475"/>
    <n v="1.1167475"/>
    <s v="1277.6454"/>
    <s v="1277.6454"/>
    <n v="-28.88130000000001"/>
    <n v="-29.380599999999504"/>
    <n v="-29.674399999999878"/>
    <n v="-33.138700000000426"/>
  </r>
  <r>
    <x v="0"/>
    <s v="P72510936"/>
    <x v="0"/>
    <x v="11"/>
    <x v="11"/>
    <x v="11"/>
    <x v="2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14.4189999999999"/>
    <n v="4386.3310000000001"/>
    <n v="4490.7334000000001"/>
    <n v="4462.16"/>
    <n v="4535.6405999999997"/>
    <n v="4506.7816999999995"/>
    <n v="5065.165"/>
    <n v="5032.9369999999999"/>
    <x v="0"/>
    <x v="0"/>
    <x v="0"/>
    <x v="0"/>
    <n v="1.1167475"/>
    <n v="1.1167475"/>
    <s v="1277.6454"/>
    <s v="1277.6454"/>
    <n v="-28.087999999999738"/>
    <n v="-28.57340000000022"/>
    <n v="-28.858900000000176"/>
    <n v="-32.228000000000065"/>
  </r>
  <r>
    <x v="0"/>
    <s v="P72510936"/>
    <x v="0"/>
    <x v="12"/>
    <x v="12"/>
    <x v="12"/>
    <x v="2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386.3310000000001"/>
    <n v="4408.2084999999997"/>
    <n v="4462.16"/>
    <n v="4483.2494999999999"/>
    <n v="4506.7816999999995"/>
    <n v="4528.0820000000003"/>
    <n v="5032.9369999999999"/>
    <n v="5056.7240000000002"/>
    <x v="0"/>
    <x v="0"/>
    <x v="0"/>
    <x v="0"/>
    <n v="1.1167475"/>
    <n v="1.1167475"/>
    <s v="1277.6454"/>
    <s v="1277.6454"/>
    <n v="21.8774999999996"/>
    <n v="21.089500000000044"/>
    <n v="21.300300000000789"/>
    <n v="23.787000000000262"/>
  </r>
  <r>
    <x v="0"/>
    <s v="P72510936"/>
    <x v="0"/>
    <x v="13"/>
    <x v="13"/>
    <x v="13"/>
    <x v="2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7.6454"/>
    <s v="1279.3221"/>
    <n v="0"/>
    <n v="0"/>
    <n v="0"/>
    <n v="0"/>
  </r>
  <r>
    <x v="0"/>
    <s v="P72510936"/>
    <x v="0"/>
    <x v="14"/>
    <x v="14"/>
    <x v="14"/>
    <x v="2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5"/>
    <x v="15"/>
    <x v="15"/>
    <x v="2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6"/>
    <x v="16"/>
    <x v="16"/>
    <x v="2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7"/>
    <x v="17"/>
    <x v="17"/>
    <x v="1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8"/>
    <x v="18"/>
    <x v="18"/>
    <x v="3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19"/>
    <x v="19"/>
    <x v="19"/>
    <x v="4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x v="0"/>
    <s v="P72510936"/>
    <x v="0"/>
    <x v="20"/>
    <x v="20"/>
    <x v="20"/>
    <x v="2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08.2084999999997"/>
    <n v="4418.53"/>
    <n v="4483.2494999999999"/>
    <n v="4484.4690000000001"/>
    <n v="4528.0820000000003"/>
    <n v="4529.3140000000003"/>
    <n v="5056.7240000000002"/>
    <n v="5058.1000000000004"/>
    <x v="0"/>
    <x v="0"/>
    <x v="0"/>
    <x v="0"/>
    <n v="1.1167475"/>
    <n v="1.1167475"/>
    <s v="1279.3221"/>
    <s v="1279.3221"/>
    <n v="10.321500000000015"/>
    <n v="1.2195000000001528"/>
    <n v="1.2319999999999709"/>
    <n v="1.3760000000002037"/>
  </r>
  <r>
    <x v="0"/>
    <s v="P72510936"/>
    <x v="0"/>
    <x v="21"/>
    <x v="21"/>
    <x v="21"/>
    <x v="2"/>
    <x v="2"/>
    <x v="2"/>
    <x v="2"/>
    <x v="2"/>
    <x v="2"/>
    <x v="2"/>
    <n v="167.67"/>
    <n v="167.67"/>
    <d v="1981-06-01T00:00:00"/>
    <d v="1981-06-01T00:00:00"/>
    <d v="2025-02-01T00:00:00"/>
    <d v="2025-02-01T00:00:00"/>
    <n v="46"/>
    <n v="46"/>
    <n v="29"/>
    <n v="29"/>
    <x v="1"/>
    <x v="1"/>
    <s v="NA"/>
    <s v="NA"/>
    <x v="0"/>
    <x v="0"/>
    <s v="NA"/>
    <s v="NA"/>
    <x v="1"/>
    <x v="1"/>
    <s v="7.29"/>
    <s v="7.29"/>
    <n v="4418.53"/>
    <n v="4396.6016"/>
    <n v="4484.4690000000001"/>
    <n v="4504.0033999999996"/>
    <n v="4529.3140000000003"/>
    <n v="4549.0434999999998"/>
    <n v="5058.1000000000004"/>
    <n v="5080.1329999999998"/>
    <x v="0"/>
    <x v="0"/>
    <x v="0"/>
    <x v="0"/>
    <n v="1.1167475"/>
    <n v="1.1167475"/>
    <s v="1279.3221"/>
    <s v="1279.3221"/>
    <n v="-21.928399999999783"/>
    <n v="19.53439999999955"/>
    <n v="19.729499999999462"/>
    <n v="22.032999999999447"/>
  </r>
  <r>
    <x v="0"/>
    <s v="P72541860"/>
    <x v="0"/>
    <x v="0"/>
    <x v="0"/>
    <x v="0"/>
    <x v="0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1"/>
    <x v="1"/>
    <x v="1"/>
    <x v="1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2"/>
    <x v="2"/>
    <x v="2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3"/>
    <x v="3"/>
    <x v="3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4"/>
    <x v="4"/>
    <x v="4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2073.2473"/>
    <n v="2073.7883000000002"/>
    <n v="2115.2925"/>
    <n v="2115.3270000000002"/>
    <n v="2136.4452999999999"/>
    <n v="2136.4802"/>
    <n v="6666.9155000000001"/>
    <n v="6666.9155000000001"/>
    <x v="0"/>
    <x v="0"/>
    <x v="0"/>
    <x v="0"/>
    <n v="1.0862261"/>
    <n v="1.0862261"/>
    <s v="6666.9155"/>
    <s v="6666.9155"/>
    <n v="0.54100000000016735"/>
    <n v="3.4500000000207365E-2"/>
    <n v="3.4900000000106957E-2"/>
    <n v="0"/>
  </r>
  <r>
    <x v="0"/>
    <s v="P72541860"/>
    <x v="0"/>
    <x v="5"/>
    <x v="5"/>
    <x v="5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2073.7883000000002"/>
    <n v="1918.6524999999999"/>
    <n v="2115.3270000000002"/>
    <n v="1957.0836999999999"/>
    <n v="2136.4802"/>
    <n v="1976.6545000000001"/>
    <n v="6666.9155000000001"/>
    <n v="6666.9155000000001"/>
    <x v="0"/>
    <x v="0"/>
    <x v="0"/>
    <x v="0"/>
    <n v="1.0862261"/>
    <n v="1.0862261"/>
    <s v="6666.9155"/>
    <s v="6666.9155"/>
    <n v="-155.13580000000024"/>
    <n v="-158.24330000000032"/>
    <n v="-159.82569999999987"/>
    <n v="0"/>
  </r>
  <r>
    <x v="0"/>
    <s v="P72541860"/>
    <x v="0"/>
    <x v="6"/>
    <x v="6"/>
    <x v="6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918.6524999999999"/>
    <n v="1928.2219"/>
    <n v="1957.0836999999999"/>
    <n v="1966.5435"/>
    <n v="1976.6545000000001"/>
    <n v="1986.2089000000001"/>
    <n v="6666.9155000000001"/>
    <n v="6666.9155000000001"/>
    <x v="0"/>
    <x v="0"/>
    <x v="0"/>
    <x v="0"/>
    <n v="1.0862261"/>
    <n v="1.0862261"/>
    <s v="6666.9155"/>
    <s v="6666.9155"/>
    <n v="9.5694000000000869"/>
    <n v="9.4598000000000866"/>
    <n v="9.5543999999999869"/>
    <n v="0"/>
  </r>
  <r>
    <x v="0"/>
    <s v="P72541860"/>
    <x v="0"/>
    <x v="7"/>
    <x v="7"/>
    <x v="7"/>
    <x v="1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8"/>
    <x v="8"/>
    <x v="8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9"/>
    <x v="9"/>
    <x v="9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x v="0"/>
    <s v="P72541860"/>
    <x v="0"/>
    <x v="10"/>
    <x v="10"/>
    <x v="10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928.2219"/>
    <n v="1915.6885"/>
    <n v="1966.5435"/>
    <n v="1953.7609"/>
    <n v="1986.2089000000001"/>
    <n v="1973.2985000000001"/>
    <n v="6666.9155000000001"/>
    <n v="6666.9155000000001"/>
    <x v="0"/>
    <x v="0"/>
    <x v="0"/>
    <x v="0"/>
    <n v="1.0862261"/>
    <n v="1.0862261"/>
    <s v="6666.9155"/>
    <s v="6666.9155"/>
    <n v="-12.533400000000029"/>
    <n v="-12.782600000000002"/>
    <n v="-12.910399999999981"/>
    <n v="0"/>
  </r>
  <r>
    <x v="0"/>
    <s v="P72541860"/>
    <x v="0"/>
    <x v="11"/>
    <x v="11"/>
    <x v="11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915.6885"/>
    <n v="1856.4876999999999"/>
    <n v="1953.7609"/>
    <n v="1893.3834999999999"/>
    <n v="1973.2985000000001"/>
    <n v="1912.3173999999999"/>
    <n v="6666.9155000000001"/>
    <n v="6666.9155000000001"/>
    <x v="0"/>
    <x v="0"/>
    <x v="0"/>
    <x v="0"/>
    <n v="1.0862261"/>
    <n v="1.0862261"/>
    <s v="6666.9155"/>
    <s v="6666.9155"/>
    <n v="-59.200800000000072"/>
    <n v="-60.37740000000008"/>
    <n v="-60.981100000000197"/>
    <n v="0"/>
  </r>
  <r>
    <x v="0"/>
    <s v="P72541860"/>
    <x v="0"/>
    <x v="12"/>
    <x v="12"/>
    <x v="12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856.4876999999999"/>
    <n v="1865.7470000000001"/>
    <n v="1893.3834999999999"/>
    <n v="1902.3323"/>
    <n v="1912.3173999999999"/>
    <n v="1921.3556000000001"/>
    <n v="6666.9155000000001"/>
    <n v="6666.9155000000001"/>
    <x v="0"/>
    <x v="0"/>
    <x v="0"/>
    <x v="0"/>
    <n v="1.0862261"/>
    <n v="1.0862261"/>
    <s v="6666.9155"/>
    <s v="6666.9155"/>
    <n v="9.2593000000001666"/>
    <n v="8.9488000000001193"/>
    <n v="9.0382000000001881"/>
    <n v="0"/>
  </r>
  <r>
    <x v="0"/>
    <s v="P72541860"/>
    <x v="0"/>
    <x v="13"/>
    <x v="13"/>
    <x v="13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66.9155000000001"/>
    <n v="6676.5709999999999"/>
    <x v="0"/>
    <x v="0"/>
    <x v="0"/>
    <x v="0"/>
    <n v="1.0862261"/>
    <n v="1.0862261"/>
    <s v="6666.9155"/>
    <s v="6676.571"/>
    <n v="0"/>
    <n v="0"/>
    <n v="0"/>
    <n v="9.6554999999998472"/>
  </r>
  <r>
    <x v="0"/>
    <s v="P72541860"/>
    <x v="0"/>
    <x v="14"/>
    <x v="14"/>
    <x v="14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5"/>
    <x v="15"/>
    <x v="15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6"/>
    <x v="16"/>
    <x v="16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7"/>
    <x v="17"/>
    <x v="17"/>
    <x v="1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8"/>
    <x v="18"/>
    <x v="18"/>
    <x v="3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19"/>
    <x v="19"/>
    <x v="19"/>
    <x v="4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x v="0"/>
    <s v="P72541860"/>
    <x v="0"/>
    <x v="20"/>
    <x v="20"/>
    <x v="20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865.7470000000001"/>
    <n v="1869.8605"/>
    <n v="1902.3323"/>
    <n v="1902.5941"/>
    <n v="1921.3556000000001"/>
    <n v="1921.6201000000001"/>
    <n v="6676.5709999999999"/>
    <n v="6676.5709999999999"/>
    <x v="0"/>
    <x v="0"/>
    <x v="0"/>
    <x v="0"/>
    <n v="1.0862261"/>
    <n v="1.0862261"/>
    <s v="6676.571"/>
    <s v="6676.571"/>
    <n v="4.1134999999999309"/>
    <n v="0.26179999999999382"/>
    <n v="0.26449999999999818"/>
    <n v="0"/>
  </r>
  <r>
    <x v="0"/>
    <s v="P72541860"/>
    <x v="0"/>
    <x v="21"/>
    <x v="21"/>
    <x v="21"/>
    <x v="2"/>
    <x v="0"/>
    <x v="0"/>
    <x v="2"/>
    <x v="2"/>
    <x v="1"/>
    <x v="1"/>
    <n v="965.52"/>
    <n v="965.52"/>
    <d v="1985-12-03T00:00:00"/>
    <d v="1985-12-03T00:00:00"/>
    <d v="2012-12-03T00:00:00"/>
    <d v="2012-12-03T00:00:00"/>
    <n v="27"/>
    <n v="27"/>
    <n v="48"/>
    <n v="48"/>
    <x v="0"/>
    <x v="0"/>
    <s v="NA"/>
    <s v="NA"/>
    <x v="0"/>
    <x v="0"/>
    <s v="NA"/>
    <s v="NA"/>
    <x v="0"/>
    <x v="0"/>
    <s v="5.96"/>
    <s v="5.96"/>
    <n v="1869.8605"/>
    <n v="1860.5807"/>
    <n v="1902.5941"/>
    <n v="1910.8816999999999"/>
    <n v="1921.6201000000001"/>
    <n v="1929.9905000000001"/>
    <n v="6676.5709999999999"/>
    <n v="6676.5709999999999"/>
    <x v="0"/>
    <x v="0"/>
    <x v="0"/>
    <x v="0"/>
    <n v="1.0862261"/>
    <n v="1.0862261"/>
    <s v="6676.571"/>
    <s v="6676.571"/>
    <n v="-9.2798000000000229"/>
    <n v="8.2875999999998839"/>
    <n v="8.3704000000000178"/>
    <n v="0"/>
  </r>
  <r>
    <x v="0"/>
    <s v="P72608220"/>
    <x v="1"/>
    <x v="20"/>
    <x v="20"/>
    <x v="20"/>
    <x v="2"/>
    <x v="1"/>
    <x v="1"/>
    <x v="2"/>
    <x v="2"/>
    <x v="0"/>
    <x v="0"/>
    <n v="1081.92"/>
    <n v="1081.92"/>
    <d v="1982-02-28T00:00:00"/>
    <d v="1982-02-28T00:00:00"/>
    <d v="2004-05-28T00:00:00"/>
    <d v="2004-05-28T00:00:00"/>
    <n v="49"/>
    <n v="49"/>
    <n v="26"/>
    <n v="26"/>
    <x v="0"/>
    <x v="0"/>
    <s v="NA"/>
    <s v="NA"/>
    <x v="0"/>
    <x v="0"/>
    <s v="NA"/>
    <s v="NA"/>
    <x v="0"/>
    <x v="0"/>
    <s v="3.68"/>
    <s v="3.68"/>
    <n v="28744.548999999999"/>
    <n v="28807.921999999999"/>
    <n v="29259.285"/>
    <n v="29263.312000000002"/>
    <n v="29551.879000000001"/>
    <n v="29555.947"/>
    <n v="33217.56"/>
    <n v="33222.129999999997"/>
    <x v="0"/>
    <x v="0"/>
    <x v="0"/>
    <x v="0"/>
    <n v="1.1240422000000001"/>
    <n v="1.1240422000000001"/>
    <s v="3703.3264"/>
    <s v="3703.3264"/>
    <n v="63.372999999999593"/>
    <n v="4.0270000000018626"/>
    <n v="4.0679999999993015"/>
    <n v="4.569999999999709"/>
  </r>
  <r>
    <x v="0"/>
    <s v="P72608220"/>
    <x v="1"/>
    <x v="21"/>
    <x v="21"/>
    <x v="21"/>
    <x v="2"/>
    <x v="1"/>
    <x v="1"/>
    <x v="2"/>
    <x v="2"/>
    <x v="0"/>
    <x v="0"/>
    <n v="1081.92"/>
    <n v="1081.92"/>
    <d v="1982-02-28T00:00:00"/>
    <d v="1982-02-28T00:00:00"/>
    <d v="2004-05-28T00:00:00"/>
    <d v="2004-05-28T00:00:00"/>
    <n v="49"/>
    <n v="49"/>
    <n v="26"/>
    <n v="26"/>
    <x v="0"/>
    <x v="0"/>
    <s v="NA"/>
    <s v="NA"/>
    <x v="0"/>
    <x v="0"/>
    <s v="NA"/>
    <s v="NA"/>
    <x v="0"/>
    <x v="0"/>
    <s v="3.68"/>
    <s v="3.68"/>
    <n v="28807.921999999999"/>
    <n v="28664.953000000001"/>
    <n v="29263.312000000002"/>
    <n v="29390.782999999999"/>
    <n v="29555.947"/>
    <n v="29684.69"/>
    <n v="33222.129999999997"/>
    <n v="33366.843999999997"/>
    <x v="0"/>
    <x v="0"/>
    <x v="0"/>
    <x v="0"/>
    <n v="1.1240422000000001"/>
    <n v="1.1240422000000001"/>
    <s v="3703.3264"/>
    <s v="3703.3264"/>
    <n v="-142.96899999999732"/>
    <n v="127.47099999999773"/>
    <n v="128.74299999999857"/>
    <n v="144.71399999999994"/>
  </r>
  <r>
    <x v="0"/>
    <s v="P73226382"/>
    <x v="0"/>
    <x v="0"/>
    <x v="0"/>
    <x v="0"/>
    <x v="0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1"/>
    <x v="1"/>
    <x v="1"/>
    <x v="1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2"/>
    <x v="2"/>
    <x v="2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3"/>
    <x v="3"/>
    <x v="3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4"/>
    <x v="4"/>
    <x v="4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260.7401"/>
    <n v="1261.6296"/>
    <n v="1282.4847"/>
    <n v="1282.5413000000001"/>
    <n v="1295.3096"/>
    <n v="1295.3667"/>
    <n v="1455.9825000000001"/>
    <n v="1456.0468000000001"/>
    <x v="0"/>
    <x v="0"/>
    <x v="0"/>
    <x v="0"/>
    <n v="1.1240422000000001"/>
    <n v="1.1240422000000001"/>
    <s v="258"/>
    <s v="258"/>
    <n v="0.88949999999999818"/>
    <n v="5.6600000000116779E-2"/>
    <n v="5.7099999999991269E-2"/>
    <n v="6.430000000000291E-2"/>
  </r>
  <r>
    <x v="0"/>
    <s v="P73226382"/>
    <x v="0"/>
    <x v="5"/>
    <x v="5"/>
    <x v="5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261.6296"/>
    <n v="1167.2498000000001"/>
    <n v="1282.5413000000001"/>
    <n v="1186.5969"/>
    <n v="1295.3667"/>
    <n v="1198.4629"/>
    <n v="1456.0468000000001"/>
    <n v="1347.1228000000001"/>
    <x v="0"/>
    <x v="0"/>
    <x v="0"/>
    <x v="0"/>
    <n v="1.1240422000000001"/>
    <n v="1.1240422000000001"/>
    <s v="258"/>
    <s v="258"/>
    <n v="-94.379799999999932"/>
    <n v="-95.944400000000087"/>
    <n v="-96.903800000000047"/>
    <n v="-108.92399999999998"/>
  </r>
  <r>
    <x v="0"/>
    <s v="P73226382"/>
    <x v="0"/>
    <x v="6"/>
    <x v="6"/>
    <x v="6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67.2498000000001"/>
    <n v="1171.6188"/>
    <n v="1186.5969"/>
    <n v="1191.1759"/>
    <n v="1198.4629"/>
    <n v="1203.0876000000001"/>
    <n v="1347.1228000000001"/>
    <n v="1352.3212000000001"/>
    <x v="0"/>
    <x v="0"/>
    <x v="0"/>
    <x v="0"/>
    <n v="1.1240422000000001"/>
    <n v="1.1240422000000001"/>
    <s v="258"/>
    <s v="258"/>
    <n v="4.3689999999999145"/>
    <n v="4.5789999999999509"/>
    <n v="4.6247000000000753"/>
    <n v="5.1983999999999924"/>
  </r>
  <r>
    <x v="0"/>
    <s v="P73226382"/>
    <x v="0"/>
    <x v="7"/>
    <x v="7"/>
    <x v="7"/>
    <x v="1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8"/>
    <x v="8"/>
    <x v="8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9"/>
    <x v="9"/>
    <x v="9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x v="0"/>
    <s v="P73226382"/>
    <x v="0"/>
    <x v="10"/>
    <x v="10"/>
    <x v="10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71.6188"/>
    <n v="1164.0033000000001"/>
    <n v="1191.1759"/>
    <n v="1183.4332999999999"/>
    <n v="1203.0876000000001"/>
    <n v="1195.2677000000001"/>
    <n v="1352.3212000000001"/>
    <n v="1343.5311999999999"/>
    <x v="0"/>
    <x v="0"/>
    <x v="0"/>
    <x v="0"/>
    <n v="1.1240422000000001"/>
    <n v="1.1240422000000001"/>
    <s v="258"/>
    <s v="258"/>
    <n v="-7.6154999999998836"/>
    <n v="-7.7426000000000386"/>
    <n v="-7.8198999999999614"/>
    <n v="-8.790000000000191"/>
  </r>
  <r>
    <x v="0"/>
    <s v="P73226382"/>
    <x v="0"/>
    <x v="11"/>
    <x v="11"/>
    <x v="11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64.0033000000001"/>
    <n v="1158.0043000000001"/>
    <n v="1183.4332999999999"/>
    <n v="1177.3341"/>
    <n v="1195.2677000000001"/>
    <n v="1189.1074000000001"/>
    <n v="1343.5311999999999"/>
    <n v="1336.6069"/>
    <x v="0"/>
    <x v="0"/>
    <x v="0"/>
    <x v="0"/>
    <n v="1.1240422000000001"/>
    <n v="1.1240422000000001"/>
    <s v="258"/>
    <s v="258"/>
    <n v="-5.9990000000000236"/>
    <n v="-6.0991999999998825"/>
    <n v="-6.1603000000000065"/>
    <n v="-6.9242999999999029"/>
  </r>
  <r>
    <x v="0"/>
    <s v="P73226382"/>
    <x v="0"/>
    <x v="12"/>
    <x v="12"/>
    <x v="12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58.0043000000001"/>
    <n v="1162.3386"/>
    <n v="1177.3341"/>
    <n v="1181.7639999999999"/>
    <n v="1189.1074000000001"/>
    <n v="1193.5817"/>
    <n v="1336.6069"/>
    <n v="1341.6360999999999"/>
    <x v="0"/>
    <x v="0"/>
    <x v="0"/>
    <x v="0"/>
    <n v="1.1240422000000001"/>
    <n v="1.1240422000000001"/>
    <s v="258"/>
    <s v="258"/>
    <n v="4.3342999999999847"/>
    <n v="4.4298999999998614"/>
    <n v="4.4742999999998574"/>
    <n v="5.0291999999999462"/>
  </r>
  <r>
    <x v="0"/>
    <s v="P73226382"/>
    <x v="0"/>
    <x v="13"/>
    <x v="13"/>
    <x v="13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62.3386"/>
    <n v="1162.3386"/>
    <n v="1181.7639999999999"/>
    <n v="1181.7639999999999"/>
    <n v="1193.5817"/>
    <n v="1193.5817"/>
    <n v="1341.6360999999999"/>
    <n v="1341.6360999999999"/>
    <x v="0"/>
    <x v="0"/>
    <x v="0"/>
    <x v="0"/>
    <n v="1.1240422000000001"/>
    <n v="1.1240422000000001"/>
    <s v="258"/>
    <s v="258.375"/>
    <n v="0"/>
    <n v="0"/>
    <n v="0"/>
    <n v="0"/>
  </r>
  <r>
    <x v="0"/>
    <s v="P73226382"/>
    <x v="0"/>
    <x v="14"/>
    <x v="14"/>
    <x v="14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62.3386"/>
    <n v="1162.3386"/>
    <n v="1181.7639999999999"/>
    <n v="1181.7639999999999"/>
    <n v="1193.5817"/>
    <n v="1193.5817"/>
    <n v="1341.6360999999999"/>
    <n v="1338.6749"/>
    <x v="0"/>
    <x v="0"/>
    <x v="0"/>
    <x v="0"/>
    <n v="1.1240422000000001"/>
    <n v="1.1215613"/>
    <s v="258.375"/>
    <s v="258.375"/>
    <n v="0"/>
    <n v="0"/>
    <n v="0"/>
    <n v="-2.9611999999999625"/>
  </r>
  <r>
    <x v="0"/>
    <s v="P73226382"/>
    <x v="0"/>
    <x v="15"/>
    <x v="15"/>
    <x v="15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16"/>
    <x v="16"/>
    <x v="16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17"/>
    <x v="17"/>
    <x v="17"/>
    <x v="1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18"/>
    <x v="18"/>
    <x v="18"/>
    <x v="3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19"/>
    <x v="19"/>
    <x v="19"/>
    <x v="4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x v="0"/>
    <s v="P73226382"/>
    <x v="0"/>
    <x v="20"/>
    <x v="20"/>
    <x v="20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62.3386"/>
    <n v="1164.9707000000001"/>
    <n v="1181.7639999999999"/>
    <n v="1181.931"/>
    <n v="1193.5817"/>
    <n v="1193.7503999999999"/>
    <n v="1338.6749"/>
    <n v="1338.8643"/>
    <x v="0"/>
    <x v="0"/>
    <x v="0"/>
    <x v="0"/>
    <n v="1.1215613"/>
    <n v="1.1215613"/>
    <s v="258.375"/>
    <s v="258.375"/>
    <n v="2.6321000000000367"/>
    <n v="0.1670000000001437"/>
    <n v="0.16869999999994434"/>
    <n v="0.18939999999997781"/>
  </r>
  <r>
    <x v="0"/>
    <s v="P73226382"/>
    <x v="0"/>
    <x v="21"/>
    <x v="21"/>
    <x v="21"/>
    <x v="2"/>
    <x v="0"/>
    <x v="0"/>
    <x v="0"/>
    <x v="0"/>
    <x v="0"/>
    <x v="0"/>
    <n v="352.5"/>
    <n v="352.5"/>
    <d v="1986-02-13T00:00:00"/>
    <d v="1986-02-13T00:00:00"/>
    <d v="1991-02-13T00:00:00"/>
    <d v="1991-02-13T00:00:00"/>
    <n v="47"/>
    <n v="47"/>
    <n v="28"/>
    <n v="28"/>
    <x v="1"/>
    <x v="1"/>
    <s v="31"/>
    <s v="31"/>
    <x v="2"/>
    <x v="2"/>
    <s v="31"/>
    <s v="31"/>
    <x v="0"/>
    <x v="0"/>
    <s v="1.25"/>
    <s v="1.25"/>
    <n v="1164.9707000000001"/>
    <n v="1160.6265000000001"/>
    <n v="1181.931"/>
    <n v="1186.0648000000001"/>
    <n v="1193.7503999999999"/>
    <n v="1197.9254000000001"/>
    <n v="1338.8643"/>
    <n v="1343.5468000000001"/>
    <x v="0"/>
    <x v="0"/>
    <x v="0"/>
    <x v="0"/>
    <n v="1.1215613"/>
    <n v="1.1215613"/>
    <s v="258.375"/>
    <s v="258.375"/>
    <n v="-4.3442000000000007"/>
    <n v="4.1338000000000648"/>
    <n v="4.1750000000001819"/>
    <n v="4.6825000000001182"/>
  </r>
  <r>
    <x v="0"/>
    <s v="P73461248"/>
    <x v="0"/>
    <x v="0"/>
    <x v="0"/>
    <x v="0"/>
    <x v="0"/>
    <x v="0"/>
    <x v="0"/>
    <x v="1"/>
    <x v="1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8077.403999999999"/>
    <n v="18077.403999999999"/>
    <n v="18491.127"/>
    <n v="18491.127"/>
    <n v="18676.04"/>
    <n v="18676.04"/>
    <n v="22514.896000000001"/>
    <n v="22514.89600000000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1"/>
    <x v="1"/>
    <x v="1"/>
    <x v="1"/>
    <x v="0"/>
    <x v="0"/>
    <x v="1"/>
    <x v="1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8077.403999999999"/>
    <n v="18077.403999999999"/>
    <n v="18491.127"/>
    <n v="18491.127"/>
    <n v="18676.04"/>
    <n v="18676.04"/>
    <n v="22514.896000000001"/>
    <n v="22514.89600000000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2"/>
    <x v="2"/>
    <x v="2"/>
    <x v="2"/>
    <x v="0"/>
    <x v="0"/>
    <x v="1"/>
    <x v="1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8077.403999999999"/>
    <n v="18077.403999999999"/>
    <n v="18491.127"/>
    <n v="18491.127"/>
    <n v="18676.04"/>
    <n v="18676.037"/>
    <n v="22514.896000000001"/>
    <n v="22514.896000000001"/>
    <x v="0"/>
    <x v="0"/>
    <x v="0"/>
    <x v="0"/>
    <n v="1.2055499999999999"/>
    <n v="1.2055499999999999"/>
    <s v="14400.936"/>
    <s v="14400.936"/>
    <n v="0"/>
    <n v="0"/>
    <n v="-3.0000000006111804E-3"/>
    <n v="0"/>
  </r>
  <r>
    <x v="0"/>
    <s v="P73461248"/>
    <x v="0"/>
    <x v="3"/>
    <x v="3"/>
    <x v="3"/>
    <x v="2"/>
    <x v="0"/>
    <x v="0"/>
    <x v="1"/>
    <x v="1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8077.403999999999"/>
    <n v="18077.403999999999"/>
    <n v="18491.127"/>
    <n v="18491.127"/>
    <n v="18676.037"/>
    <n v="18676.037"/>
    <n v="22514.896000000001"/>
    <n v="22514.89600000000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4"/>
    <x v="4"/>
    <x v="4"/>
    <x v="2"/>
    <x v="0"/>
    <x v="0"/>
    <x v="1"/>
    <x v="1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8077.403999999999"/>
    <n v="18082.123"/>
    <n v="18491.127"/>
    <n v="18491.43"/>
    <n v="18676.037"/>
    <n v="18676.344000000001"/>
    <n v="22514.896000000001"/>
    <n v="22515.266"/>
    <x v="0"/>
    <x v="0"/>
    <x v="0"/>
    <x v="0"/>
    <n v="1.2055499999999999"/>
    <n v="1.2055499999999999"/>
    <s v="14400.936"/>
    <s v="14400.936"/>
    <n v="4.7190000000009604"/>
    <n v="0.30299999999988358"/>
    <n v="0.30700000000069849"/>
    <n v="0.36999999999898137"/>
  </r>
  <r>
    <x v="0"/>
    <s v="P73461248"/>
    <x v="0"/>
    <x v="5"/>
    <x v="5"/>
    <x v="5"/>
    <x v="2"/>
    <x v="0"/>
    <x v="0"/>
    <x v="1"/>
    <x v="1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8082.123"/>
    <n v="16732.488000000001"/>
    <n v="18491.43"/>
    <n v="17111.21"/>
    <n v="18676.344000000001"/>
    <n v="17282.322"/>
    <n v="22515.266"/>
    <n v="20834.703000000001"/>
    <x v="0"/>
    <x v="0"/>
    <x v="0"/>
    <x v="0"/>
    <n v="1.2055499999999999"/>
    <n v="1.2055499999999999"/>
    <s v="14400.936"/>
    <s v="14400.936"/>
    <n v="-1349.6349999999984"/>
    <n v="-1380.2200000000012"/>
    <n v="-1394.0220000000008"/>
    <n v="-1680.5629999999983"/>
  </r>
  <r>
    <x v="0"/>
    <s v="P73461248"/>
    <x v="0"/>
    <x v="6"/>
    <x v="6"/>
    <x v="6"/>
    <x v="2"/>
    <x v="0"/>
    <x v="0"/>
    <x v="1"/>
    <x v="1"/>
    <x v="2"/>
    <x v="2"/>
    <n v="2756.16"/>
    <n v="2756.16"/>
    <d v="1997-04-06T00:00:00"/>
    <d v="1997-04-06T00:00:00"/>
    <d v="2025-01-01T00:00:00"/>
    <d v="2025-01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732.488000000001"/>
    <n v="16815.940999999999"/>
    <n v="17111.21"/>
    <n v="17193.919999999998"/>
    <n v="17282.322"/>
    <n v="17365.86"/>
    <n v="20834.703000000001"/>
    <n v="20935.41"/>
    <x v="0"/>
    <x v="0"/>
    <x v="0"/>
    <x v="0"/>
    <n v="1.2055499999999999"/>
    <n v="1.2055499999999999"/>
    <s v="14400.936"/>
    <s v="14400.936"/>
    <n v="83.452999999997701"/>
    <n v="82.709999999999127"/>
    <n v="83.538000000000466"/>
    <n v="100.70699999999852"/>
  </r>
  <r>
    <x v="0"/>
    <s v="P73461248"/>
    <x v="0"/>
    <x v="7"/>
    <x v="7"/>
    <x v="7"/>
    <x v="1"/>
    <x v="0"/>
    <x v="2"/>
    <x v="1"/>
    <x v="1"/>
    <x v="2"/>
    <x v="2"/>
    <n v="2756.16"/>
    <n v="2756.16"/>
    <d v="1997-04-06T00:00:00"/>
    <d v="1997-04-06T00:00:00"/>
    <d v="2025-01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815.940999999999"/>
    <n v="16815.940999999999"/>
    <n v="17193.919999999998"/>
    <n v="17193.919999999998"/>
    <n v="17365.86"/>
    <n v="17365.86"/>
    <n v="20935.41"/>
    <n v="20935.4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8"/>
    <x v="8"/>
    <x v="8"/>
    <x v="2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815.940999999999"/>
    <n v="16815.940999999999"/>
    <n v="17193.919999999998"/>
    <n v="17193.919999999998"/>
    <n v="17365.86"/>
    <n v="17365.86"/>
    <n v="20935.41"/>
    <n v="20935.41"/>
    <x v="0"/>
    <x v="0"/>
    <x v="0"/>
    <x v="0"/>
    <n v="1.2055499999999999"/>
    <n v="1.2055499999999999"/>
    <s v="14400.936"/>
    <s v="14400.936"/>
    <n v="0"/>
    <n v="0"/>
    <n v="0"/>
    <n v="0"/>
  </r>
  <r>
    <x v="0"/>
    <s v="P73461248"/>
    <x v="0"/>
    <x v="9"/>
    <x v="9"/>
    <x v="9"/>
    <x v="2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815.940999999999"/>
    <n v="16823.886999999999"/>
    <n v="17193.919999999998"/>
    <n v="17201.863000000001"/>
    <n v="17365.86"/>
    <n v="17373.88"/>
    <n v="20935.41"/>
    <n v="20945.081999999999"/>
    <x v="0"/>
    <x v="0"/>
    <x v="0"/>
    <x v="0"/>
    <n v="1.2055499999999999"/>
    <n v="1.2055499999999999"/>
    <s v="14400.936"/>
    <s v="14400.936"/>
    <n v="7.9459999999999127"/>
    <n v="7.9430000000029395"/>
    <n v="8.0200000000004366"/>
    <n v="9.6719999999986612"/>
  </r>
  <r>
    <x v="0"/>
    <s v="P73461248"/>
    <x v="0"/>
    <x v="10"/>
    <x v="10"/>
    <x v="10"/>
    <x v="2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823.886999999999"/>
    <n v="16714.530999999999"/>
    <n v="17201.863000000001"/>
    <n v="17090.05"/>
    <n v="17373.88"/>
    <n v="17260.951000000001"/>
    <n v="20945.081999999999"/>
    <n v="20808.939999999999"/>
    <x v="0"/>
    <x v="0"/>
    <x v="0"/>
    <x v="0"/>
    <n v="1.2055499999999999"/>
    <n v="1.2055499999999999"/>
    <s v="14400.936"/>
    <s v="14400.936"/>
    <n v="-109.35599999999977"/>
    <n v="-111.81300000000192"/>
    <n v="-112.92900000000009"/>
    <n v="-136.14199999999983"/>
  </r>
  <r>
    <x v="0"/>
    <s v="P73461248"/>
    <x v="0"/>
    <x v="11"/>
    <x v="11"/>
    <x v="11"/>
    <x v="2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714.530999999999"/>
    <n v="16708.965"/>
    <n v="17090.05"/>
    <n v="17084.36"/>
    <n v="17260.951000000001"/>
    <n v="17255.203000000001"/>
    <n v="20808.939999999999"/>
    <n v="20802.009999999998"/>
    <x v="0"/>
    <x v="0"/>
    <x v="0"/>
    <x v="0"/>
    <n v="1.2055499999999999"/>
    <n v="1.2055499999999999"/>
    <s v="14400.936"/>
    <s v="14400.936"/>
    <n v="-5.5659999999988941"/>
    <n v="-5.6899999999986903"/>
    <n v="-5.7479999999995925"/>
    <n v="-6.930000000000291"/>
  </r>
  <r>
    <x v="0"/>
    <s v="P73461248"/>
    <x v="0"/>
    <x v="12"/>
    <x v="12"/>
    <x v="12"/>
    <x v="2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708.965"/>
    <n v="16792.303"/>
    <n v="17084.36"/>
    <n v="17165.105"/>
    <n v="17255.203000000001"/>
    <n v="17336.756000000001"/>
    <n v="20802.009999999998"/>
    <n v="20900.326000000001"/>
    <x v="0"/>
    <x v="0"/>
    <x v="0"/>
    <x v="0"/>
    <n v="1.2055499999999999"/>
    <n v="1.2055499999999999"/>
    <s v="14400.936"/>
    <s v="14400.936"/>
    <n v="83.337999999999738"/>
    <n v="80.744999999998981"/>
    <n v="81.552999999999884"/>
    <n v="98.316000000002532"/>
  </r>
  <r>
    <x v="0"/>
    <s v="P73461248"/>
    <x v="0"/>
    <x v="13"/>
    <x v="13"/>
    <x v="13"/>
    <x v="2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00.936"/>
    <s v="14428.497"/>
    <n v="0"/>
    <n v="0"/>
    <n v="0"/>
    <n v="0"/>
  </r>
  <r>
    <x v="0"/>
    <s v="P73461248"/>
    <x v="0"/>
    <x v="14"/>
    <x v="14"/>
    <x v="14"/>
    <x v="2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15"/>
    <x v="15"/>
    <x v="15"/>
    <x v="2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16"/>
    <x v="16"/>
    <x v="16"/>
    <x v="2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792.303"/>
    <n v="16792.303"/>
    <n v="17165.105"/>
    <n v="17165.105"/>
    <n v="17336.756000000001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2.0000000004074536E-3"/>
    <n v="0"/>
  </r>
  <r>
    <x v="0"/>
    <s v="P73461248"/>
    <x v="0"/>
    <x v="17"/>
    <x v="17"/>
    <x v="17"/>
    <x v="1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792.303"/>
    <n v="16792.303"/>
    <n v="17165.105"/>
    <n v="17165.105"/>
    <n v="17336.758000000002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18"/>
    <x v="18"/>
    <x v="18"/>
    <x v="3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792.303"/>
    <n v="16792.303"/>
    <n v="17165.105"/>
    <n v="17165.105"/>
    <n v="17336.758000000002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19"/>
    <x v="19"/>
    <x v="19"/>
    <x v="4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792.303"/>
    <n v="16792.303"/>
    <n v="17165.105"/>
    <n v="17165.105"/>
    <n v="17336.758000000002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x v="0"/>
    <s v="P73461248"/>
    <x v="0"/>
    <x v="20"/>
    <x v="20"/>
    <x v="20"/>
    <x v="2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792.303"/>
    <n v="16837.23"/>
    <n v="17165.105"/>
    <n v="17175.373"/>
    <n v="17336.758000000002"/>
    <n v="17347.125"/>
    <n v="20900.326000000001"/>
    <n v="20912.826000000001"/>
    <x v="0"/>
    <x v="0"/>
    <x v="0"/>
    <x v="0"/>
    <n v="1.2055499999999999"/>
    <n v="1.2055499999999999"/>
    <s v="14428.497"/>
    <s v="14428.497"/>
    <n v="44.92699999999968"/>
    <n v="10.268000000000029"/>
    <n v="10.36699999999837"/>
    <n v="12.5"/>
  </r>
  <r>
    <x v="0"/>
    <s v="P73461248"/>
    <x v="0"/>
    <x v="21"/>
    <x v="21"/>
    <x v="21"/>
    <x v="2"/>
    <x v="2"/>
    <x v="2"/>
    <x v="1"/>
    <x v="1"/>
    <x v="2"/>
    <x v="2"/>
    <n v="2756.16"/>
    <n v="2756.16"/>
    <d v="1997-04-06T00:00:00"/>
    <d v="1997-04-06T00:00:00"/>
    <d v="2025-02-01T00:00:00"/>
    <d v="2025-02-01T00:00:00"/>
    <n v="58"/>
    <n v="58"/>
    <n v="17"/>
    <n v="17"/>
    <x v="1"/>
    <x v="1"/>
    <s v="NA"/>
    <s v="NA"/>
    <x v="0"/>
    <x v="0"/>
    <s v="NA"/>
    <s v="NA"/>
    <x v="0"/>
    <x v="0"/>
    <s v="7.92"/>
    <s v="7.92"/>
    <n v="16837.23"/>
    <n v="16753.669999999998"/>
    <n v="17175.373"/>
    <n v="17250.187999999998"/>
    <n v="17347.125"/>
    <n v="17422.689999999999"/>
    <n v="20912.826000000001"/>
    <n v="21003.921999999999"/>
    <x v="0"/>
    <x v="0"/>
    <x v="0"/>
    <x v="0"/>
    <n v="1.2055499999999999"/>
    <n v="1.2055499999999999"/>
    <s v="14428.497"/>
    <s v="14428.497"/>
    <n v="-83.56000000000131"/>
    <n v="74.81499999999869"/>
    <n v="75.56499999999869"/>
    <n v="91.09599999999773"/>
  </r>
  <r>
    <x v="0"/>
    <s v="P73480273"/>
    <x v="0"/>
    <x v="0"/>
    <x v="0"/>
    <x v="0"/>
    <x v="0"/>
    <x v="0"/>
    <x v="0"/>
    <x v="2"/>
    <x v="2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489.5370000000003"/>
    <n v="4489.5370000000003"/>
    <n v="4588.9413999999997"/>
    <n v="4588.9413999999997"/>
    <n v="4634.8310000000001"/>
    <n v="4634.8310000000001"/>
    <n v="5352.8173999999999"/>
    <n v="5352.8173999999999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1"/>
    <x v="1"/>
    <x v="1"/>
    <x v="1"/>
    <x v="0"/>
    <x v="0"/>
    <x v="2"/>
    <x v="2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489.5370000000003"/>
    <n v="4489.5370000000003"/>
    <n v="4588.9413999999997"/>
    <n v="4588.9413999999997"/>
    <n v="4634.8310000000001"/>
    <n v="4634.8310000000001"/>
    <n v="5352.8173999999999"/>
    <n v="5352.8173999999999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2"/>
    <x v="2"/>
    <x v="2"/>
    <x v="2"/>
    <x v="0"/>
    <x v="0"/>
    <x v="2"/>
    <x v="2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489.5370000000003"/>
    <n v="4489.5370000000003"/>
    <n v="4588.9413999999997"/>
    <n v="4588.9413999999997"/>
    <n v="4634.8310000000001"/>
    <n v="4634.8306000000002"/>
    <n v="5352.8173999999999"/>
    <n v="5352.8173999999999"/>
    <x v="0"/>
    <x v="0"/>
    <x v="0"/>
    <x v="0"/>
    <n v="1.154911"/>
    <n v="1.154911"/>
    <s v="2535.462"/>
    <s v="2535.462"/>
    <n v="0"/>
    <n v="0"/>
    <n v="-3.9999999989959178E-4"/>
    <n v="0"/>
  </r>
  <r>
    <x v="0"/>
    <s v="P73480273"/>
    <x v="0"/>
    <x v="3"/>
    <x v="3"/>
    <x v="3"/>
    <x v="2"/>
    <x v="0"/>
    <x v="0"/>
    <x v="2"/>
    <x v="2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489.5370000000003"/>
    <n v="4489.5370000000003"/>
    <n v="4588.9413999999997"/>
    <n v="4588.9413999999997"/>
    <n v="4634.8306000000002"/>
    <n v="4634.8306000000002"/>
    <n v="5352.8173999999999"/>
    <n v="5352.8173999999999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4"/>
    <x v="4"/>
    <x v="4"/>
    <x v="2"/>
    <x v="0"/>
    <x v="0"/>
    <x v="2"/>
    <x v="2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489.5370000000003"/>
    <n v="4490.7089999999998"/>
    <n v="4588.9413999999997"/>
    <n v="4589.0159999999996"/>
    <n v="4634.8306000000002"/>
    <n v="4634.9062000000004"/>
    <n v="5352.8173999999999"/>
    <n v="5352.9043000000001"/>
    <x v="0"/>
    <x v="0"/>
    <x v="0"/>
    <x v="0"/>
    <n v="1.154911"/>
    <n v="1.154911"/>
    <s v="2535.462"/>
    <s v="2535.462"/>
    <n v="1.1719999999995707"/>
    <n v="7.4599999999918509E-2"/>
    <n v="7.5600000000122236E-2"/>
    <n v="8.6900000000241562E-2"/>
  </r>
  <r>
    <x v="0"/>
    <s v="P73480273"/>
    <x v="0"/>
    <x v="5"/>
    <x v="5"/>
    <x v="5"/>
    <x v="2"/>
    <x v="0"/>
    <x v="0"/>
    <x v="2"/>
    <x v="2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490.7089999999998"/>
    <n v="4155.3887000000004"/>
    <n v="4589.0159999999996"/>
    <n v="4246.3495999999996"/>
    <n v="4634.9062000000004"/>
    <n v="4288.8130000000001"/>
    <n v="5352.9043000000001"/>
    <n v="4953.1977999999999"/>
    <x v="0"/>
    <x v="0"/>
    <x v="0"/>
    <x v="0"/>
    <n v="1.154911"/>
    <n v="1.154911"/>
    <s v="2535.462"/>
    <s v="2535.462"/>
    <n v="-335.32029999999941"/>
    <n v="-342.66640000000007"/>
    <n v="-346.09320000000025"/>
    <n v="-399.70650000000023"/>
  </r>
  <r>
    <x v="0"/>
    <s v="P73480273"/>
    <x v="0"/>
    <x v="6"/>
    <x v="6"/>
    <x v="6"/>
    <x v="2"/>
    <x v="0"/>
    <x v="0"/>
    <x v="2"/>
    <x v="2"/>
    <x v="2"/>
    <x v="2"/>
    <n v="456.84"/>
    <n v="456.84"/>
    <d v="1994-11-24T00:00:00"/>
    <d v="1994-11-24T00:00:00"/>
    <d v="2025-01-01T00:00:00"/>
    <d v="2025-01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55.3887000000004"/>
    <n v="4176.1143000000002"/>
    <n v="4246.3495999999996"/>
    <n v="4266.8744999999999"/>
    <n v="4288.8130000000001"/>
    <n v="4309.5434999999998"/>
    <n v="4953.1977999999999"/>
    <n v="4977.1387000000004"/>
    <x v="0"/>
    <x v="0"/>
    <x v="0"/>
    <x v="0"/>
    <n v="1.154911"/>
    <n v="1.154911"/>
    <s v="2535.462"/>
    <s v="2535.462"/>
    <n v="20.725599999999758"/>
    <n v="20.524900000000343"/>
    <n v="20.730499999999665"/>
    <n v="23.940900000000511"/>
  </r>
  <r>
    <x v="0"/>
    <s v="P73480273"/>
    <x v="0"/>
    <x v="7"/>
    <x v="7"/>
    <x v="7"/>
    <x v="1"/>
    <x v="0"/>
    <x v="2"/>
    <x v="2"/>
    <x v="2"/>
    <x v="2"/>
    <x v="2"/>
    <n v="456.84"/>
    <n v="456.84"/>
    <d v="1994-11-24T00:00:00"/>
    <d v="1994-11-24T00:00:00"/>
    <d v="2025-01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76.1143000000002"/>
    <n v="4176.1143000000002"/>
    <n v="4266.8744999999999"/>
    <n v="4266.8744999999999"/>
    <n v="4309.5434999999998"/>
    <n v="4309.5434999999998"/>
    <n v="4977.1387000000004"/>
    <n v="4977.1387000000004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8"/>
    <x v="8"/>
    <x v="8"/>
    <x v="2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76.1143000000002"/>
    <n v="4176.1143000000002"/>
    <n v="4266.8744999999999"/>
    <n v="4266.8744999999999"/>
    <n v="4309.5434999999998"/>
    <n v="4309.5434999999998"/>
    <n v="4977.1387000000004"/>
    <n v="4977.1387000000004"/>
    <x v="0"/>
    <x v="0"/>
    <x v="0"/>
    <x v="0"/>
    <n v="1.154911"/>
    <n v="1.154911"/>
    <s v="2535.462"/>
    <s v="2535.462"/>
    <n v="0"/>
    <n v="0"/>
    <n v="0"/>
    <n v="0"/>
  </r>
  <r>
    <x v="0"/>
    <s v="P73480273"/>
    <x v="0"/>
    <x v="9"/>
    <x v="9"/>
    <x v="9"/>
    <x v="2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76.1143000000002"/>
    <n v="4177.7372999999998"/>
    <n v="4266.8744999999999"/>
    <n v="4268.4975999999997"/>
    <n v="4309.5434999999998"/>
    <n v="4311.1826000000001"/>
    <n v="4977.1387000000004"/>
    <n v="4979.0320000000002"/>
    <x v="0"/>
    <x v="0"/>
    <x v="0"/>
    <x v="0"/>
    <n v="1.154911"/>
    <n v="1.154911"/>
    <s v="2535.462"/>
    <s v="2535.462"/>
    <n v="1.6229999999995925"/>
    <n v="1.6230999999997948"/>
    <n v="1.639100000000326"/>
    <n v="1.8932999999997264"/>
  </r>
  <r>
    <x v="0"/>
    <s v="P73480273"/>
    <x v="0"/>
    <x v="10"/>
    <x v="10"/>
    <x v="10"/>
    <x v="2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77.7372999999998"/>
    <n v="4150.5820000000003"/>
    <n v="4268.4975999999997"/>
    <n v="4240.7520000000004"/>
    <n v="4311.1826000000001"/>
    <n v="4283.1597000000002"/>
    <n v="4979.0320000000002"/>
    <n v="4946.6684999999998"/>
    <x v="0"/>
    <x v="0"/>
    <x v="0"/>
    <x v="0"/>
    <n v="1.154911"/>
    <n v="1.154911"/>
    <s v="2535.462"/>
    <s v="2535.462"/>
    <n v="-27.155299999999443"/>
    <n v="-27.745599999999286"/>
    <n v="-28.022899999999936"/>
    <n v="-32.363500000000386"/>
  </r>
  <r>
    <x v="0"/>
    <s v="P73480273"/>
    <x v="0"/>
    <x v="11"/>
    <x v="11"/>
    <x v="11"/>
    <x v="2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50.5820000000003"/>
    <n v="4144.5405000000001"/>
    <n v="4240.7520000000004"/>
    <n v="4234.5796"/>
    <n v="4283.1597000000002"/>
    <n v="4276.9252999999999"/>
    <n v="4946.6684999999998"/>
    <n v="4939.4683000000005"/>
    <x v="0"/>
    <x v="0"/>
    <x v="0"/>
    <x v="0"/>
    <n v="1.154911"/>
    <n v="1.154911"/>
    <s v="2535.462"/>
    <s v="2535.462"/>
    <n v="-6.0415000000002692"/>
    <n v="-6.1724000000003798"/>
    <n v="-6.2344000000002779"/>
    <n v="-7.2001999999993131"/>
  </r>
  <r>
    <x v="0"/>
    <s v="P73480273"/>
    <x v="0"/>
    <x v="12"/>
    <x v="12"/>
    <x v="12"/>
    <x v="2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44.5405000000001"/>
    <n v="4165.2120000000004"/>
    <n v="4234.5796"/>
    <n v="4254.5933000000005"/>
    <n v="4276.9252999999999"/>
    <n v="4297.1390000000001"/>
    <n v="4939.4683000000005"/>
    <n v="4962.8135000000002"/>
    <x v="0"/>
    <x v="0"/>
    <x v="0"/>
    <x v="0"/>
    <n v="1.154911"/>
    <n v="1.154911"/>
    <s v="2535.462"/>
    <s v="2535.462"/>
    <n v="20.671500000000378"/>
    <n v="20.013700000000426"/>
    <n v="20.213700000000244"/>
    <n v="23.34519999999975"/>
  </r>
  <r>
    <x v="0"/>
    <s v="P73480273"/>
    <x v="0"/>
    <x v="13"/>
    <x v="13"/>
    <x v="13"/>
    <x v="2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35.462"/>
    <s v="2540.0303"/>
    <n v="0"/>
    <n v="0"/>
    <n v="0"/>
    <n v="0"/>
  </r>
  <r>
    <x v="0"/>
    <s v="P73480273"/>
    <x v="0"/>
    <x v="14"/>
    <x v="14"/>
    <x v="14"/>
    <x v="2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15"/>
    <x v="15"/>
    <x v="15"/>
    <x v="2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16"/>
    <x v="16"/>
    <x v="16"/>
    <x v="2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35000000002"/>
    <n v="4962.8140000000003"/>
    <x v="0"/>
    <x v="0"/>
    <x v="0"/>
    <x v="0"/>
    <n v="1.154911"/>
    <n v="1.154911"/>
    <s v="2540.0303"/>
    <s v="2540.0303"/>
    <n v="0"/>
    <n v="0"/>
    <n v="0"/>
    <n v="5.0000000010186341E-4"/>
  </r>
  <r>
    <x v="0"/>
    <s v="P73480273"/>
    <x v="0"/>
    <x v="17"/>
    <x v="17"/>
    <x v="17"/>
    <x v="1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40000000003"/>
    <n v="4962.8140000000003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18"/>
    <x v="18"/>
    <x v="18"/>
    <x v="3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40000000003"/>
    <n v="4962.8140000000003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19"/>
    <x v="19"/>
    <x v="19"/>
    <x v="4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65.2120000000004"/>
    <n v="4165.2120000000004"/>
    <n v="4254.5933000000005"/>
    <n v="4254.5933000000005"/>
    <n v="4297.1390000000001"/>
    <n v="4297.1390000000001"/>
    <n v="4962.8140000000003"/>
    <n v="4962.8140000000003"/>
    <x v="0"/>
    <x v="0"/>
    <x v="0"/>
    <x v="0"/>
    <n v="1.154911"/>
    <n v="1.154911"/>
    <s v="2540.0303"/>
    <s v="2540.0303"/>
    <n v="0"/>
    <n v="0"/>
    <n v="0"/>
    <n v="0"/>
  </r>
  <r>
    <x v="0"/>
    <s v="P73480273"/>
    <x v="0"/>
    <x v="20"/>
    <x v="20"/>
    <x v="20"/>
    <x v="2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65.2120000000004"/>
    <n v="4176.01"/>
    <n v="4254.5933000000005"/>
    <n v="4256.7939999999999"/>
    <n v="4297.1390000000001"/>
    <n v="4299.3620000000001"/>
    <n v="4962.8140000000003"/>
    <n v="4965.3804"/>
    <x v="0"/>
    <x v="0"/>
    <x v="0"/>
    <x v="0"/>
    <n v="1.154911"/>
    <n v="1.154911"/>
    <s v="2540.0303"/>
    <s v="2540.0303"/>
    <n v="10.797999999999774"/>
    <n v="2.200699999999415"/>
    <n v="2.2229999999999563"/>
    <n v="2.5663999999997031"/>
  </r>
  <r>
    <x v="0"/>
    <s v="P73480273"/>
    <x v="0"/>
    <x v="21"/>
    <x v="21"/>
    <x v="21"/>
    <x v="2"/>
    <x v="2"/>
    <x v="2"/>
    <x v="2"/>
    <x v="2"/>
    <x v="2"/>
    <x v="2"/>
    <n v="456.84"/>
    <n v="456.84"/>
    <d v="1994-11-24T00:00:00"/>
    <d v="1994-11-24T00:00:00"/>
    <d v="2025-02-01T00:00:00"/>
    <d v="2025-02-01T00:00:00"/>
    <n v="47"/>
    <n v="47"/>
    <n v="28"/>
    <n v="28"/>
    <x v="1"/>
    <x v="1"/>
    <s v="NA"/>
    <s v="NA"/>
    <x v="0"/>
    <x v="0"/>
    <s v="NA"/>
    <s v="NA"/>
    <x v="0"/>
    <x v="0"/>
    <s v="1.62"/>
    <s v="1.62"/>
    <n v="4176.01"/>
    <n v="4155.2849999999999"/>
    <n v="4256.7939999999999"/>
    <n v="4275.3364000000001"/>
    <n v="4299.3620000000001"/>
    <n v="4318.0893999999998"/>
    <n v="4965.3804"/>
    <n v="4987.0092999999997"/>
    <x v="0"/>
    <x v="0"/>
    <x v="0"/>
    <x v="0"/>
    <n v="1.154911"/>
    <n v="1.154911"/>
    <s v="2540.0303"/>
    <s v="2540.0303"/>
    <n v="-20.725000000000364"/>
    <n v="18.542400000000271"/>
    <n v="18.727399999999761"/>
    <n v="21.628899999999703"/>
  </r>
  <r>
    <x v="0"/>
    <s v="P73816123"/>
    <x v="0"/>
    <x v="0"/>
    <x v="0"/>
    <x v="0"/>
    <x v="0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1"/>
    <x v="1"/>
    <x v="1"/>
    <x v="1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2"/>
    <x v="2"/>
    <x v="2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3"/>
    <x v="3"/>
    <x v="3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4"/>
    <x v="4"/>
    <x v="4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9.082973000000003"/>
    <n v="39.110550000000003"/>
    <n v="39.709164000000001"/>
    <n v="39.710915"/>
    <n v="40.106254999999997"/>
    <n v="40.108024999999998"/>
    <n v="102.04425000000001"/>
    <n v="102.04425000000001"/>
    <x v="0"/>
    <x v="0"/>
    <x v="0"/>
    <x v="0"/>
    <n v="1.0973379999999999"/>
    <n v="1.0973379999999999"/>
    <s v="102.04425"/>
    <s v="102.04425"/>
    <n v="2.7577000000000851E-2"/>
    <n v="1.7509999999987258E-3"/>
    <n v="1.7700000000004934E-3"/>
    <n v="0"/>
  </r>
  <r>
    <x v="0"/>
    <s v="P73816123"/>
    <x v="0"/>
    <x v="5"/>
    <x v="5"/>
    <x v="5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9.110550000000003"/>
    <n v="36.18477"/>
    <n v="39.710915"/>
    <n v="36.740223"/>
    <n v="40.108024999999998"/>
    <n v="37.107624000000001"/>
    <n v="102.04425000000001"/>
    <n v="102.04425000000001"/>
    <x v="0"/>
    <x v="0"/>
    <x v="0"/>
    <x v="0"/>
    <n v="1.0973379999999999"/>
    <n v="1.0973379999999999"/>
    <s v="102.04425"/>
    <s v="102.04425"/>
    <n v="-2.9257800000000032"/>
    <n v="-2.9706919999999997"/>
    <n v="-3.0004009999999965"/>
    <n v="0"/>
  </r>
  <r>
    <x v="0"/>
    <s v="P73816123"/>
    <x v="0"/>
    <x v="6"/>
    <x v="6"/>
    <x v="6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6.18477"/>
    <n v="36.320210000000003"/>
    <n v="36.740223"/>
    <n v="36.881999999999998"/>
    <n v="37.107624000000001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.13544000000000267"/>
    <n v="0.1417769999999976"/>
    <n v="0.1431959999999961"/>
    <n v="0"/>
  </r>
  <r>
    <x v="0"/>
    <s v="P73816123"/>
    <x v="0"/>
    <x v="7"/>
    <x v="7"/>
    <x v="7"/>
    <x v="1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8"/>
    <x v="8"/>
    <x v="8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9"/>
    <x v="9"/>
    <x v="9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x v="0"/>
    <s v="P73816123"/>
    <x v="0"/>
    <x v="10"/>
    <x v="10"/>
    <x v="10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6.320210000000003"/>
    <n v="36.084130000000002"/>
    <n v="36.881999999999998"/>
    <n v="36.642270000000003"/>
    <n v="37.250819999999997"/>
    <n v="37.008690000000001"/>
    <n v="102.04425000000001"/>
    <n v="102.04425000000001"/>
    <x v="0"/>
    <x v="0"/>
    <x v="0"/>
    <x v="0"/>
    <n v="1.0973379999999999"/>
    <n v="1.0973379999999999"/>
    <s v="102.04425"/>
    <s v="102.04425"/>
    <n v="-0.23608000000000118"/>
    <n v="-0.23972999999999445"/>
    <n v="-0.24212999999999596"/>
    <n v="0"/>
  </r>
  <r>
    <x v="0"/>
    <s v="P73816123"/>
    <x v="0"/>
    <x v="11"/>
    <x v="11"/>
    <x v="11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6.084130000000002"/>
    <n v="35.491512"/>
    <n v="36.642270000000003"/>
    <n v="36.040484999999997"/>
    <n v="37.008690000000001"/>
    <n v="36.400889999999997"/>
    <n v="102.04425000000001"/>
    <n v="102.04425000000001"/>
    <x v="0"/>
    <x v="0"/>
    <x v="0"/>
    <x v="0"/>
    <n v="1.0973379999999999"/>
    <n v="1.0973379999999999"/>
    <s v="102.04425"/>
    <s v="102.04425"/>
    <n v="-0.59261800000000164"/>
    <n v="-0.60178500000000668"/>
    <n v="-0.60780000000000456"/>
    <n v="0"/>
  </r>
  <r>
    <x v="0"/>
    <s v="P73816123"/>
    <x v="0"/>
    <x v="12"/>
    <x v="12"/>
    <x v="12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5.491512"/>
    <n v="35.624355000000001"/>
    <n v="36.040484999999997"/>
    <n v="36.176090000000002"/>
    <n v="36.400889999999997"/>
    <n v="36.537849999999999"/>
    <n v="102.04425000000001"/>
    <n v="102.04425000000001"/>
    <x v="0"/>
    <x v="0"/>
    <x v="0"/>
    <x v="0"/>
    <n v="1.0973379999999999"/>
    <n v="1.0973379999999999"/>
    <s v="102.04425"/>
    <s v="102.04425"/>
    <n v="0.13284300000000115"/>
    <n v="0.1356050000000053"/>
    <n v="0.13696000000000197"/>
    <n v="0"/>
  </r>
  <r>
    <x v="0"/>
    <s v="P73816123"/>
    <x v="0"/>
    <x v="13"/>
    <x v="13"/>
    <x v="13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04425000000001"/>
    <n v="102.2504"/>
    <x v="0"/>
    <x v="0"/>
    <x v="0"/>
    <x v="0"/>
    <n v="1.0973379999999999"/>
    <n v="1.0973379999999999"/>
    <s v="102.04425"/>
    <s v="102.2504"/>
    <n v="0"/>
    <n v="0"/>
    <n v="0"/>
    <n v="0.20614999999999384"/>
  </r>
  <r>
    <x v="0"/>
    <s v="P73816123"/>
    <x v="0"/>
    <x v="14"/>
    <x v="14"/>
    <x v="14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5"/>
    <x v="15"/>
    <x v="15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6"/>
    <x v="16"/>
    <x v="16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7"/>
    <x v="17"/>
    <x v="17"/>
    <x v="1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8"/>
    <x v="18"/>
    <x v="18"/>
    <x v="3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19"/>
    <x v="19"/>
    <x v="19"/>
    <x v="4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x v="0"/>
    <s v="P73816123"/>
    <x v="0"/>
    <x v="20"/>
    <x v="20"/>
    <x v="20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5.624355000000001"/>
    <n v="35.705024999999999"/>
    <n v="36.176090000000002"/>
    <n v="36.181206000000003"/>
    <n v="36.537849999999999"/>
    <n v="36.543019999999999"/>
    <n v="102.2504"/>
    <n v="102.2504"/>
    <x v="0"/>
    <x v="0"/>
    <x v="0"/>
    <x v="0"/>
    <n v="1.0973379999999999"/>
    <n v="1.0973379999999999"/>
    <s v="102.2504"/>
    <s v="102.2504"/>
    <n v="8.0669999999997799E-2"/>
    <n v="5.1160000000010086E-3"/>
    <n v="5.1699999999996749E-3"/>
    <n v="0"/>
  </r>
  <r>
    <x v="0"/>
    <s v="P73816123"/>
    <x v="0"/>
    <x v="21"/>
    <x v="21"/>
    <x v="21"/>
    <x v="2"/>
    <x v="0"/>
    <x v="0"/>
    <x v="0"/>
    <x v="0"/>
    <x v="1"/>
    <x v="1"/>
    <n v="20.614999999999998"/>
    <n v="20.614999999999998"/>
    <d v="1999-03-14T00:00:00"/>
    <d v="1999-03-14T00:00:00"/>
    <d v="2018-03-14T00:00:00"/>
    <d v="2018-03-14T00:00:00"/>
    <n v="19"/>
    <n v="19"/>
    <n v="56"/>
    <n v="56"/>
    <x v="0"/>
    <x v="0"/>
    <s v="NA"/>
    <s v="NA"/>
    <x v="0"/>
    <x v="0"/>
    <s v="NA"/>
    <s v="NA"/>
    <x v="1"/>
    <x v="1"/>
    <s v="2.17"/>
    <s v="2.17"/>
    <n v="35.705024999999999"/>
    <n v="35.57188"/>
    <n v="36.181206000000003"/>
    <n v="36.307746999999999"/>
    <n v="36.543019999999999"/>
    <n v="36.670822000000001"/>
    <n v="102.2504"/>
    <n v="102.2504"/>
    <x v="0"/>
    <x v="0"/>
    <x v="0"/>
    <x v="0"/>
    <n v="1.0973379999999999"/>
    <n v="1.0973379999999999"/>
    <s v="102.2504"/>
    <s v="102.2504"/>
    <n v="-0.13314499999999896"/>
    <n v="0.12654099999999602"/>
    <n v="0.12780200000000264"/>
    <n v="0"/>
  </r>
  <r>
    <x v="0"/>
    <s v="P74218786"/>
    <x v="0"/>
    <x v="0"/>
    <x v="0"/>
    <x v="0"/>
    <x v="0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415.8620000000001"/>
    <n v="2415.8620000000001"/>
    <n v="2456.8757000000001"/>
    <n v="2456.8757000000001"/>
    <n v="2481.4443000000001"/>
    <n v="2481.4443000000001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1"/>
    <x v="1"/>
    <x v="1"/>
    <x v="1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415.8620000000001"/>
    <n v="2415.8620000000001"/>
    <n v="2456.8757000000001"/>
    <n v="2456.8757000000001"/>
    <n v="2481.4443000000001"/>
    <n v="2481.4443000000001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2"/>
    <x v="2"/>
    <x v="2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415.8620000000001"/>
    <n v="2415.8620000000001"/>
    <n v="2456.8757000000001"/>
    <n v="2456.8757000000001"/>
    <n v="2481.4443000000001"/>
    <n v="2481.4445999999998"/>
    <n v="3770.9281999999998"/>
    <n v="3770.9281999999998"/>
    <x v="0"/>
    <x v="0"/>
    <x v="0"/>
    <x v="0"/>
    <n v="1.1013515"/>
    <n v="1.1013515"/>
    <s v="3770.9282"/>
    <s v="3770.9282"/>
    <n v="0"/>
    <n v="0"/>
    <n v="2.9999999969732016E-4"/>
    <n v="0"/>
  </r>
  <r>
    <x v="0"/>
    <s v="P74218786"/>
    <x v="0"/>
    <x v="3"/>
    <x v="3"/>
    <x v="3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415.8620000000001"/>
    <n v="2415.8620000000001"/>
    <n v="2456.8757000000001"/>
    <n v="2456.8757000000001"/>
    <n v="2481.4445999999998"/>
    <n v="2481.4445999999998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4"/>
    <x v="4"/>
    <x v="4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415.8620000000001"/>
    <n v="2417.5666999999999"/>
    <n v="2456.8757000000001"/>
    <n v="2456.9839999999999"/>
    <n v="2481.4445999999998"/>
    <n v="2481.5536999999999"/>
    <n v="3770.9281999999998"/>
    <n v="3770.9281999999998"/>
    <x v="0"/>
    <x v="0"/>
    <x v="0"/>
    <x v="0"/>
    <n v="1.1013515"/>
    <n v="1.1013515"/>
    <s v="3770.9282"/>
    <s v="3770.9282"/>
    <n v="1.7046999999997752"/>
    <n v="0.10829999999987194"/>
    <n v="0.10910000000012587"/>
    <n v="0"/>
  </r>
  <r>
    <x v="0"/>
    <s v="P74218786"/>
    <x v="0"/>
    <x v="5"/>
    <x v="5"/>
    <x v="5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417.5666999999999"/>
    <n v="2236.7134000000001"/>
    <n v="2456.9839999999999"/>
    <n v="2273.1821"/>
    <n v="2481.5536999999999"/>
    <n v="2295.9137999999998"/>
    <n v="3770.9281999999998"/>
    <n v="3770.9281999999998"/>
    <x v="0"/>
    <x v="0"/>
    <x v="0"/>
    <x v="0"/>
    <n v="1.1013515"/>
    <n v="1.1013515"/>
    <s v="3770.9282"/>
    <s v="3770.9282"/>
    <n v="-180.85329999999976"/>
    <n v="-183.80189999999993"/>
    <n v="-185.63990000000013"/>
    <n v="0"/>
  </r>
  <r>
    <x v="0"/>
    <s v="P74218786"/>
    <x v="0"/>
    <x v="6"/>
    <x v="6"/>
    <x v="6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36.7134000000001"/>
    <n v="2245.0853999999999"/>
    <n v="2273.1821"/>
    <n v="2281.9540000000002"/>
    <n v="2295.9137999999998"/>
    <n v="2304.7737000000002"/>
    <n v="3770.9281999999998"/>
    <n v="3770.9281999999998"/>
    <x v="0"/>
    <x v="0"/>
    <x v="0"/>
    <x v="0"/>
    <n v="1.1013515"/>
    <n v="1.1013515"/>
    <s v="3770.9282"/>
    <s v="3770.9282"/>
    <n v="8.3719999999998436"/>
    <n v="8.771900000000187"/>
    <n v="8.8599000000003798"/>
    <n v="0"/>
  </r>
  <r>
    <x v="0"/>
    <s v="P74218786"/>
    <x v="0"/>
    <x v="7"/>
    <x v="7"/>
    <x v="7"/>
    <x v="1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8"/>
    <x v="8"/>
    <x v="8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9"/>
    <x v="9"/>
    <x v="9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x v="0"/>
    <s v="P74218786"/>
    <x v="0"/>
    <x v="10"/>
    <x v="10"/>
    <x v="10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45.0853999999999"/>
    <n v="2230.4924000000001"/>
    <n v="2281.9540000000002"/>
    <n v="2267.1212999999998"/>
    <n v="2304.7737000000002"/>
    <n v="2289.7925"/>
    <n v="3770.9281999999998"/>
    <n v="3770.9281999999998"/>
    <x v="0"/>
    <x v="0"/>
    <x v="0"/>
    <x v="0"/>
    <n v="1.1013515"/>
    <n v="1.1013515"/>
    <s v="3770.9282"/>
    <s v="3770.9282"/>
    <n v="-14.592999999999847"/>
    <n v="-14.832700000000386"/>
    <n v="-14.981200000000172"/>
    <n v="0"/>
  </r>
  <r>
    <x v="0"/>
    <s v="P74218786"/>
    <x v="0"/>
    <x v="11"/>
    <x v="11"/>
    <x v="11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30.4924000000001"/>
    <n v="2200.8206"/>
    <n v="2267.1212999999998"/>
    <n v="2236.9623999999999"/>
    <n v="2289.7925"/>
    <n v="2259.3319999999999"/>
    <n v="3770.9281999999998"/>
    <n v="3770.9281999999998"/>
    <x v="0"/>
    <x v="0"/>
    <x v="0"/>
    <x v="0"/>
    <n v="1.1013515"/>
    <n v="1.1013515"/>
    <s v="3770.9282"/>
    <s v="3770.9282"/>
    <n v="-29.671800000000076"/>
    <n v="-30.158899999999903"/>
    <n v="-30.460500000000138"/>
    <n v="0"/>
  </r>
  <r>
    <x v="0"/>
    <s v="P74218786"/>
    <x v="0"/>
    <x v="12"/>
    <x v="12"/>
    <x v="12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00.8206"/>
    <n v="2209.0583000000001"/>
    <n v="2236.9623999999999"/>
    <n v="2245.3791999999999"/>
    <n v="2259.3319999999999"/>
    <n v="2267.8330000000001"/>
    <n v="3770.9281999999998"/>
    <n v="3770.9281999999998"/>
    <x v="0"/>
    <x v="0"/>
    <x v="0"/>
    <x v="0"/>
    <n v="1.1013515"/>
    <n v="1.1013515"/>
    <s v="3770.9282"/>
    <s v="3770.9282"/>
    <n v="8.2377000000001317"/>
    <n v="8.4167999999999665"/>
    <n v="8.5010000000002037"/>
    <n v="0"/>
  </r>
  <r>
    <x v="0"/>
    <s v="P74218786"/>
    <x v="0"/>
    <x v="13"/>
    <x v="13"/>
    <x v="13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0.9281999999998"/>
    <n v="3777.1921000000002"/>
    <x v="0"/>
    <x v="0"/>
    <x v="0"/>
    <x v="0"/>
    <n v="1.1013515"/>
    <n v="1.1013515"/>
    <s v="3770.9282"/>
    <s v="3777.1921"/>
    <n v="0"/>
    <n v="0"/>
    <n v="0"/>
    <n v="6.2639000000003762"/>
  </r>
  <r>
    <x v="0"/>
    <s v="P74218786"/>
    <x v="0"/>
    <x v="14"/>
    <x v="14"/>
    <x v="14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5"/>
    <x v="15"/>
    <x v="15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6"/>
    <x v="16"/>
    <x v="16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7"/>
    <x v="17"/>
    <x v="17"/>
    <x v="1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8"/>
    <x v="18"/>
    <x v="18"/>
    <x v="3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19"/>
    <x v="19"/>
    <x v="19"/>
    <x v="4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x v="0"/>
    <s v="P74218786"/>
    <x v="0"/>
    <x v="20"/>
    <x v="20"/>
    <x v="20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09.0583000000001"/>
    <n v="2214.0605"/>
    <n v="2245.3791999999999"/>
    <n v="2245.6965"/>
    <n v="2267.8330000000001"/>
    <n v="2268.1536000000001"/>
    <n v="3777.1921000000002"/>
    <n v="3777.1921000000002"/>
    <x v="0"/>
    <x v="0"/>
    <x v="0"/>
    <x v="0"/>
    <n v="1.1013515"/>
    <n v="1.1013515"/>
    <s v="3777.1921"/>
    <s v="3777.1921"/>
    <n v="5.0021999999999025"/>
    <n v="0.31730000000015934"/>
    <n v="0.3206000000000131"/>
    <n v="0"/>
  </r>
  <r>
    <x v="0"/>
    <s v="P74218786"/>
    <x v="0"/>
    <x v="21"/>
    <x v="21"/>
    <x v="21"/>
    <x v="2"/>
    <x v="0"/>
    <x v="0"/>
    <x v="3"/>
    <x v="3"/>
    <x v="1"/>
    <x v="1"/>
    <n v="626.4"/>
    <n v="626.4"/>
    <d v="1991-11-13T00:00:00"/>
    <d v="1991-11-13T00:00:00"/>
    <d v="2020-11-13T00:00:00"/>
    <d v="2020-11-13T00:00:00"/>
    <n v="29"/>
    <n v="29"/>
    <n v="46"/>
    <n v="46"/>
    <x v="0"/>
    <x v="0"/>
    <s v="NA"/>
    <s v="NA"/>
    <x v="0"/>
    <x v="0"/>
    <s v="NA"/>
    <s v="NA"/>
    <x v="0"/>
    <x v="0"/>
    <s v="3.6"/>
    <s v="3.6"/>
    <n v="2214.0605"/>
    <n v="2205.8042"/>
    <n v="2245.6965"/>
    <n v="2253.5508"/>
    <n v="2268.1536000000001"/>
    <n v="2276.0862000000002"/>
    <n v="3777.1921000000002"/>
    <n v="3777.1921000000002"/>
    <x v="0"/>
    <x v="0"/>
    <x v="0"/>
    <x v="0"/>
    <n v="1.1013515"/>
    <n v="1.1013515"/>
    <s v="3777.1921"/>
    <s v="3777.1921"/>
    <n v="-8.2563000000000102"/>
    <n v="7.8542999999999665"/>
    <n v="7.9326000000000931"/>
    <n v="0"/>
  </r>
  <r>
    <x v="0"/>
    <s v="P74428742"/>
    <x v="1"/>
    <x v="20"/>
    <x v="20"/>
    <x v="20"/>
    <x v="2"/>
    <x v="1"/>
    <x v="1"/>
    <x v="2"/>
    <x v="2"/>
    <x v="1"/>
    <x v="1"/>
    <n v="588"/>
    <n v="588"/>
    <d v="1988-05-14T00:00:00"/>
    <d v="1988-05-14T00:00:00"/>
    <d v="2016-05-14T00:00:00"/>
    <d v="2016-05-14T00:00:00"/>
    <n v="28"/>
    <n v="28"/>
    <n v="47"/>
    <n v="47"/>
    <x v="1"/>
    <x v="1"/>
    <s v="NA"/>
    <s v="NA"/>
    <x v="0"/>
    <x v="0"/>
    <s v="NA"/>
    <s v="NA"/>
    <x v="0"/>
    <x v="0"/>
    <s v="3.5"/>
    <s v="3.5"/>
    <n v="2337.9259999999999"/>
    <n v="2343.0805999999998"/>
    <n v="2382.7851999999998"/>
    <n v="2383.1133"/>
    <n v="2406.6129999999998"/>
    <n v="2406.9443000000001"/>
    <n v="3869.04"/>
    <n v="3869.04"/>
    <x v="0"/>
    <x v="0"/>
    <x v="0"/>
    <x v="0"/>
    <n v="1.0934832999999999"/>
    <n v="1.0934832999999999"/>
    <s v="3869.04"/>
    <s v="3869.04"/>
    <n v="5.1545999999998457"/>
    <n v="0.32810000000017681"/>
    <n v="0.33130000000028303"/>
    <n v="0"/>
  </r>
  <r>
    <x v="0"/>
    <s v="P74428742"/>
    <x v="1"/>
    <x v="21"/>
    <x v="21"/>
    <x v="21"/>
    <x v="2"/>
    <x v="1"/>
    <x v="1"/>
    <x v="2"/>
    <x v="2"/>
    <x v="1"/>
    <x v="1"/>
    <n v="588"/>
    <n v="588"/>
    <d v="1988-05-14T00:00:00"/>
    <d v="1988-05-14T00:00:00"/>
    <d v="2016-05-14T00:00:00"/>
    <d v="2016-05-14T00:00:00"/>
    <n v="28"/>
    <n v="28"/>
    <n v="47"/>
    <n v="47"/>
    <x v="1"/>
    <x v="1"/>
    <s v="NA"/>
    <s v="NA"/>
    <x v="0"/>
    <x v="0"/>
    <s v="NA"/>
    <s v="NA"/>
    <x v="0"/>
    <x v="0"/>
    <s v="3.5"/>
    <s v="3.5"/>
    <n v="2343.0805999999998"/>
    <n v="2331.4521"/>
    <n v="2383.1133"/>
    <n v="2393.4940000000001"/>
    <n v="2406.9443000000001"/>
    <n v="2417.4290000000001"/>
    <n v="3869.04"/>
    <n v="3869.04"/>
    <x v="0"/>
    <x v="0"/>
    <x v="0"/>
    <x v="0"/>
    <n v="1.0934832999999999"/>
    <n v="1.0934832999999999"/>
    <s v="3869.04"/>
    <s v="3869.04"/>
    <n v="-11.628499999999804"/>
    <n v="10.380700000000161"/>
    <n v="10.484699999999975"/>
    <n v="0"/>
  </r>
  <r>
    <x v="0"/>
    <s v="P74494778"/>
    <x v="0"/>
    <x v="0"/>
    <x v="0"/>
    <x v="0"/>
    <x v="0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1"/>
    <x v="1"/>
    <x v="1"/>
    <x v="1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2"/>
    <x v="2"/>
    <x v="2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3"/>
    <x v="3"/>
    <x v="3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4"/>
    <x v="4"/>
    <x v="4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702.12940000000003"/>
    <n v="702.62476000000004"/>
    <n v="713.25459999999998"/>
    <n v="713.28610000000003"/>
    <n v="720.38715000000002"/>
    <n v="720.41895"/>
    <n v="11973.69"/>
    <n v="11973.69"/>
    <x v="0"/>
    <x v="0"/>
    <x v="0"/>
    <x v="0"/>
    <n v="1.0828115"/>
    <n v="1.0828115"/>
    <s v="11973.69"/>
    <s v="11973.69"/>
    <n v="0.49536000000000513"/>
    <n v="3.1500000000050932E-2"/>
    <n v="3.1799999999975626E-2"/>
    <n v="0"/>
  </r>
  <r>
    <x v="0"/>
    <s v="P74494778"/>
    <x v="0"/>
    <x v="5"/>
    <x v="5"/>
    <x v="5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702.62476000000004"/>
    <n v="650.06286999999998"/>
    <n v="713.28610000000003"/>
    <n v="659.92660000000001"/>
    <n v="720.41895"/>
    <n v="666.5258"/>
    <n v="11973.69"/>
    <n v="11973.69"/>
    <x v="0"/>
    <x v="0"/>
    <x v="0"/>
    <x v="0"/>
    <n v="1.0828115"/>
    <n v="1.0828115"/>
    <s v="11973.69"/>
    <s v="11973.69"/>
    <n v="-52.561890000000062"/>
    <n v="-53.359500000000025"/>
    <n v="-53.893149999999991"/>
    <n v="0"/>
  </r>
  <r>
    <x v="0"/>
    <s v="P74494778"/>
    <x v="0"/>
    <x v="6"/>
    <x v="6"/>
    <x v="6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50.06286999999998"/>
    <n v="652.49603000000002"/>
    <n v="659.92660000000001"/>
    <n v="662.47320000000002"/>
    <n v="666.5258"/>
    <n v="669.09795999999994"/>
    <n v="11973.69"/>
    <n v="11973.69"/>
    <x v="0"/>
    <x v="0"/>
    <x v="0"/>
    <x v="0"/>
    <n v="1.0828115"/>
    <n v="1.0828115"/>
    <s v="11973.69"/>
    <s v="11973.69"/>
    <n v="2.4331600000000435"/>
    <n v="2.5466000000000122"/>
    <n v="2.5721599999999398"/>
    <n v="0"/>
  </r>
  <r>
    <x v="0"/>
    <s v="P74494778"/>
    <x v="0"/>
    <x v="7"/>
    <x v="7"/>
    <x v="7"/>
    <x v="1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8"/>
    <x v="8"/>
    <x v="8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9"/>
    <x v="9"/>
    <x v="9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x v="0"/>
    <s v="P74494778"/>
    <x v="0"/>
    <x v="10"/>
    <x v="10"/>
    <x v="10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52.49603000000002"/>
    <n v="648.25480000000005"/>
    <n v="662.47320000000002"/>
    <n v="658.1671"/>
    <n v="669.09795999999994"/>
    <n v="664.74879999999996"/>
    <n v="11973.69"/>
    <n v="11973.69"/>
    <x v="0"/>
    <x v="0"/>
    <x v="0"/>
    <x v="0"/>
    <n v="1.0828115"/>
    <n v="1.0828115"/>
    <s v="11973.69"/>
    <s v="11973.69"/>
    <n v="-4.2412299999999732"/>
    <n v="-4.3061000000000149"/>
    <n v="-4.3491599999999835"/>
    <n v="0"/>
  </r>
  <r>
    <x v="0"/>
    <s v="P74494778"/>
    <x v="0"/>
    <x v="11"/>
    <x v="11"/>
    <x v="11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48.25480000000005"/>
    <n v="623.52260000000001"/>
    <n v="658.1671"/>
    <n v="633.05669999999998"/>
    <n v="664.74879999999996"/>
    <n v="639.38726999999994"/>
    <n v="11973.69"/>
    <n v="11973.69"/>
    <x v="0"/>
    <x v="0"/>
    <x v="0"/>
    <x v="0"/>
    <n v="1.0828115"/>
    <n v="1.0828115"/>
    <s v="11973.69"/>
    <s v="11973.69"/>
    <n v="-24.732200000000034"/>
    <n v="-25.110400000000027"/>
    <n v="-25.361530000000016"/>
    <n v="0"/>
  </r>
  <r>
    <x v="0"/>
    <s v="P74494778"/>
    <x v="0"/>
    <x v="12"/>
    <x v="12"/>
    <x v="12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23.52260000000001"/>
    <n v="625.85640000000001"/>
    <n v="633.05669999999998"/>
    <n v="635.43866000000003"/>
    <n v="639.38726999999994"/>
    <n v="641.79300000000001"/>
    <n v="11973.69"/>
    <n v="11973.69"/>
    <x v="0"/>
    <x v="0"/>
    <x v="0"/>
    <x v="0"/>
    <n v="1.0828115"/>
    <n v="1.0828115"/>
    <s v="11973.69"/>
    <s v="11973.69"/>
    <n v="2.3337999999999965"/>
    <n v="2.3819600000000491"/>
    <n v="2.4057300000000623"/>
    <n v="0"/>
  </r>
  <r>
    <x v="0"/>
    <s v="P74494778"/>
    <x v="0"/>
    <x v="13"/>
    <x v="13"/>
    <x v="13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73.69"/>
    <n v="11990.16"/>
    <x v="0"/>
    <x v="0"/>
    <x v="0"/>
    <x v="0"/>
    <n v="1.0828115"/>
    <n v="1.0828115"/>
    <s v="11973.69"/>
    <s v="11990.16"/>
    <n v="0"/>
    <n v="0"/>
    <n v="0"/>
    <n v="16.469999999999345"/>
  </r>
  <r>
    <x v="0"/>
    <s v="P74494778"/>
    <x v="0"/>
    <x v="14"/>
    <x v="14"/>
    <x v="14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5"/>
    <x v="15"/>
    <x v="15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6"/>
    <x v="16"/>
    <x v="16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7"/>
    <x v="17"/>
    <x v="17"/>
    <x v="1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8"/>
    <x v="18"/>
    <x v="18"/>
    <x v="3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19"/>
    <x v="19"/>
    <x v="19"/>
    <x v="4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x v="0"/>
    <s v="P74494778"/>
    <x v="0"/>
    <x v="20"/>
    <x v="20"/>
    <x v="20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25.85640000000001"/>
    <n v="627.27359999999999"/>
    <n v="635.43866000000003"/>
    <n v="635.52844000000005"/>
    <n v="641.79300000000001"/>
    <n v="641.88369999999998"/>
    <n v="11990.16"/>
    <n v="11990.16"/>
    <x v="0"/>
    <x v="0"/>
    <x v="0"/>
    <x v="0"/>
    <n v="1.0828115"/>
    <n v="1.0828115"/>
    <s v="11990.16"/>
    <s v="11990.16"/>
    <n v="1.4171999999999798"/>
    <n v="8.9780000000018845E-2"/>
    <n v="9.0699999999969805E-2"/>
    <n v="0"/>
  </r>
  <r>
    <x v="0"/>
    <s v="P74494778"/>
    <x v="0"/>
    <x v="21"/>
    <x v="21"/>
    <x v="21"/>
    <x v="2"/>
    <x v="0"/>
    <x v="0"/>
    <x v="0"/>
    <x v="0"/>
    <x v="1"/>
    <x v="1"/>
    <n v="1647"/>
    <n v="1647"/>
    <d v="1983-05-23T00:00:00"/>
    <d v="1983-05-23T00:00:00"/>
    <d v="2013-05-23T00:00:00"/>
    <d v="2013-05-23T00:00:00"/>
    <n v="30"/>
    <n v="30"/>
    <n v="45"/>
    <n v="45"/>
    <x v="0"/>
    <x v="0"/>
    <s v="48"/>
    <s v="48"/>
    <x v="2"/>
    <x v="2"/>
    <s v="48"/>
    <s v="48"/>
    <x v="0"/>
    <x v="0"/>
    <s v="9.15"/>
    <s v="9.15"/>
    <n v="627.27359999999999"/>
    <n v="624.93449999999996"/>
    <n v="635.52844000000005"/>
    <n v="637.75116000000003"/>
    <n v="641.88369999999998"/>
    <n v="644.12865999999997"/>
    <n v="11990.16"/>
    <n v="11990.16"/>
    <x v="0"/>
    <x v="0"/>
    <x v="0"/>
    <x v="0"/>
    <n v="1.0828115"/>
    <n v="1.0828115"/>
    <s v="11990.16"/>
    <s v="11990.16"/>
    <n v="-2.3391000000000304"/>
    <n v="2.2227199999999812"/>
    <n v="2.2449599999999919"/>
    <n v="0"/>
  </r>
  <r>
    <x v="0"/>
    <s v="P75528516"/>
    <x v="0"/>
    <x v="0"/>
    <x v="0"/>
    <x v="0"/>
    <x v="0"/>
    <x v="0"/>
    <x v="0"/>
    <x v="2"/>
    <x v="2"/>
    <x v="2"/>
    <x v="2"/>
    <n v="154.56"/>
    <n v="154.56"/>
    <d v="1997-01-28T00:00:00"/>
    <d v="1997-01-28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92"/>
    <s v="0.92"/>
    <n v="1009.4743"/>
    <n v="1009.4743"/>
    <n v="1032.4613999999999"/>
    <n v="1032.4613999999999"/>
    <n v="1042.7861"/>
    <n v="1042.7861"/>
    <n v="1157.3693000000001"/>
    <n v="1157.3693000000001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1"/>
    <x v="1"/>
    <x v="1"/>
    <x v="1"/>
    <x v="0"/>
    <x v="4"/>
    <x v="2"/>
    <x v="2"/>
    <x v="2"/>
    <x v="1"/>
    <n v="154.56"/>
    <n v="154.56"/>
    <d v="1997-01-28T00:00:00"/>
    <d v="1997-01-28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92"/>
    <s v="0.92"/>
    <n v="1009.4743"/>
    <n v="1010.3903"/>
    <n v="1032.4613999999999"/>
    <n v="1033.3773000000001"/>
    <n v="1042.7861"/>
    <n v="1043.7112"/>
    <n v="1157.3693000000001"/>
    <n v="1158.396"/>
    <x v="0"/>
    <x v="0"/>
    <x v="0"/>
    <x v="0"/>
    <n v="1.1098817999999999"/>
    <n v="1.1098817999999999"/>
    <s v="814.5312"/>
    <s v="814.5312"/>
    <n v="0.91600000000005366"/>
    <n v="0.91590000000019245"/>
    <n v="0.92509999999992942"/>
    <n v="1.0266999999998916"/>
  </r>
  <r>
    <x v="0"/>
    <s v="P75528516"/>
    <x v="0"/>
    <x v="2"/>
    <x v="2"/>
    <x v="2"/>
    <x v="2"/>
    <x v="4"/>
    <x v="4"/>
    <x v="2"/>
    <x v="2"/>
    <x v="1"/>
    <x v="1"/>
    <n v="154.56"/>
    <n v="154.56"/>
    <d v="1997-01-28T00:00:00"/>
    <d v="1997-01-28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92"/>
    <s v="0.92"/>
    <n v="1010.3903"/>
    <n v="1010.3903"/>
    <n v="1033.3773000000001"/>
    <n v="1033.3773000000001"/>
    <n v="1043.7112"/>
    <n v="1043.711"/>
    <n v="1158.396"/>
    <n v="1158.3959"/>
    <x v="0"/>
    <x v="0"/>
    <x v="0"/>
    <x v="0"/>
    <n v="1.1098817999999999"/>
    <n v="1.1098817999999999"/>
    <s v="814.5312"/>
    <s v="814.5312"/>
    <n v="0"/>
    <n v="0"/>
    <n v="-1.9999999994979589E-4"/>
    <n v="-9.9999999974897946E-5"/>
  </r>
  <r>
    <x v="0"/>
    <s v="P75528516"/>
    <x v="0"/>
    <x v="3"/>
    <x v="3"/>
    <x v="3"/>
    <x v="2"/>
    <x v="4"/>
    <x v="4"/>
    <x v="2"/>
    <x v="2"/>
    <x v="1"/>
    <x v="1"/>
    <n v="154.56"/>
    <n v="154.56"/>
    <d v="1997-01-28T00:00:00"/>
    <d v="1997-01-28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92"/>
    <s v="0.92"/>
    <n v="1010.3903"/>
    <n v="1010.3903"/>
    <n v="1033.3773000000001"/>
    <n v="1033.3773000000001"/>
    <n v="1043.711"/>
    <n v="1043.711"/>
    <n v="1158.3959"/>
    <n v="1158.3959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4"/>
    <x v="4"/>
    <x v="4"/>
    <x v="2"/>
    <x v="4"/>
    <x v="4"/>
    <x v="2"/>
    <x v="2"/>
    <x v="1"/>
    <x v="1"/>
    <n v="154.56"/>
    <n v="154.56"/>
    <d v="1997-01-28T00:00:00"/>
    <d v="1997-01-28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92"/>
    <s v="0.92"/>
    <n v="1010.3903"/>
    <n v="1010.6537499999999"/>
    <n v="1033.3773000000001"/>
    <n v="1033.3942"/>
    <n v="1043.711"/>
    <n v="1043.7281"/>
    <n v="1158.3959"/>
    <n v="1158.4148"/>
    <x v="0"/>
    <x v="0"/>
    <x v="0"/>
    <x v="0"/>
    <n v="1.1098817999999999"/>
    <n v="1.1098817999999999"/>
    <s v="814.5312"/>
    <s v="814.5312"/>
    <n v="0.26344999999992069"/>
    <n v="1.6899999999850479E-2"/>
    <n v="1.7100000000027649E-2"/>
    <n v="1.8900000000030559E-2"/>
  </r>
  <r>
    <x v="0"/>
    <s v="P75528516"/>
    <x v="0"/>
    <x v="5"/>
    <x v="5"/>
    <x v="5"/>
    <x v="2"/>
    <x v="4"/>
    <x v="4"/>
    <x v="2"/>
    <x v="2"/>
    <x v="1"/>
    <x v="1"/>
    <n v="154.56"/>
    <n v="154.56"/>
    <d v="1997-01-28T00:00:00"/>
    <d v="1997-01-28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92"/>
    <s v="0.92"/>
    <n v="1010.6537499999999"/>
    <n v="935.45209999999997"/>
    <n v="1033.3942"/>
    <n v="956.49540000000002"/>
    <n v="1043.7281"/>
    <n v="966.06035999999995"/>
    <n v="1158.4148"/>
    <n v="1072.2128"/>
    <x v="0"/>
    <x v="0"/>
    <x v="0"/>
    <x v="0"/>
    <n v="1.1098817999999999"/>
    <n v="1.1098817999999999"/>
    <s v="814.5312"/>
    <s v="814.5312"/>
    <n v="-75.201649999999972"/>
    <n v="-76.898799999999937"/>
    <n v="-77.667740000000094"/>
    <n v="-86.201999999999998"/>
  </r>
  <r>
    <x v="0"/>
    <s v="P75528516"/>
    <x v="0"/>
    <x v="6"/>
    <x v="6"/>
    <x v="6"/>
    <x v="2"/>
    <x v="4"/>
    <x v="4"/>
    <x v="2"/>
    <x v="2"/>
    <x v="1"/>
    <x v="1"/>
    <n v="154.56"/>
    <n v="154.56"/>
    <d v="1997-01-28T00:00:00"/>
    <d v="1997-01-28T00:00:00"/>
    <d v="2025-01-01T00:00:00"/>
    <d v="2025-01-01T00:00:00"/>
    <n v="28"/>
    <n v="28"/>
    <n v="47"/>
    <n v="47"/>
    <x v="1"/>
    <x v="1"/>
    <s v="NA"/>
    <s v="NA"/>
    <x v="0"/>
    <x v="0"/>
    <s v="NA"/>
    <s v="NA"/>
    <x v="0"/>
    <x v="0"/>
    <s v="0.92"/>
    <s v="0.92"/>
    <n v="935.45209999999997"/>
    <n v="940.11770000000001"/>
    <n v="956.49540000000002"/>
    <n v="961.11869999999999"/>
    <n v="966.06035999999995"/>
    <n v="970.72990000000004"/>
    <n v="1072.2128"/>
    <n v="1077.3954000000001"/>
    <x v="0"/>
    <x v="0"/>
    <x v="0"/>
    <x v="0"/>
    <n v="1.1098817999999999"/>
    <n v="1.1098817999999999"/>
    <s v="814.5312"/>
    <s v="814.5312"/>
    <n v="4.6656000000000404"/>
    <n v="4.623299999999972"/>
    <n v="4.6695400000000973"/>
    <n v="5.1826000000000931"/>
  </r>
  <r>
    <x v="0"/>
    <s v="P75528516"/>
    <x v="0"/>
    <x v="7"/>
    <x v="7"/>
    <x v="7"/>
    <x v="1"/>
    <x v="4"/>
    <x v="2"/>
    <x v="2"/>
    <x v="2"/>
    <x v="1"/>
    <x v="1"/>
    <n v="154.56"/>
    <n v="154.56"/>
    <d v="1997-01-28T00:00:00"/>
    <d v="1997-01-28T00:00:00"/>
    <d v="2025-01-01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8"/>
    <x v="8"/>
    <x v="8"/>
    <x v="2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9"/>
    <x v="9"/>
    <x v="9"/>
    <x v="2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x v="0"/>
    <s v="P75528516"/>
    <x v="0"/>
    <x v="10"/>
    <x v="10"/>
    <x v="10"/>
    <x v="2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40.11770000000001"/>
    <n v="934.00689999999997"/>
    <n v="961.11869999999999"/>
    <n v="954.87145999999996"/>
    <n v="970.72990000000004"/>
    <n v="964.42016999999998"/>
    <n v="1077.3954000000001"/>
    <n v="1070.3923"/>
    <x v="0"/>
    <x v="0"/>
    <x v="0"/>
    <x v="0"/>
    <n v="1.1098817999999999"/>
    <n v="1.1098817999999999"/>
    <s v="814.5312"/>
    <s v="814.5312"/>
    <n v="-6.1108000000000402"/>
    <n v="-6.2472400000000334"/>
    <n v="-6.3097300000000587"/>
    <n v="-7.0031000000001313"/>
  </r>
  <r>
    <x v="0"/>
    <s v="P75528516"/>
    <x v="0"/>
    <x v="11"/>
    <x v="11"/>
    <x v="11"/>
    <x v="2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34.00689999999997"/>
    <n v="925.85490000000004"/>
    <n v="954.87145999999996"/>
    <n v="946.53734999999995"/>
    <n v="964.42016999999998"/>
    <n v="956.00274999999999"/>
    <n v="1070.3923"/>
    <n v="1061.05"/>
    <x v="0"/>
    <x v="0"/>
    <x v="0"/>
    <x v="0"/>
    <n v="1.1098817999999999"/>
    <n v="1.1098817999999999"/>
    <s v="814.5312"/>
    <s v="814.5312"/>
    <n v="-8.15199999999993"/>
    <n v="-8.3341100000000097"/>
    <n v="-8.4174199999999928"/>
    <n v="-9.3423000000000229"/>
  </r>
  <r>
    <x v="0"/>
    <s v="P75528516"/>
    <x v="0"/>
    <x v="12"/>
    <x v="12"/>
    <x v="12"/>
    <x v="2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25.85490000000004"/>
    <n v="930.47270000000003"/>
    <n v="946.53734999999995"/>
    <n v="951.01099999999997"/>
    <n v="956.00274999999999"/>
    <n v="960.52106000000003"/>
    <n v="1061.05"/>
    <n v="1066.0648000000001"/>
    <x v="0"/>
    <x v="0"/>
    <x v="0"/>
    <x v="0"/>
    <n v="1.1098817999999999"/>
    <n v="1.1098817999999999"/>
    <s v="814.5312"/>
    <s v="814.5312"/>
    <n v="4.6177999999999884"/>
    <n v="4.4736500000000206"/>
    <n v="4.5183100000000422"/>
    <n v="5.0148000000001502"/>
  </r>
  <r>
    <x v="0"/>
    <s v="P75528516"/>
    <x v="0"/>
    <x v="13"/>
    <x v="13"/>
    <x v="13"/>
    <x v="2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4.5312"/>
    <s v="816.0768"/>
    <n v="0"/>
    <n v="0"/>
    <n v="0"/>
    <n v="0"/>
  </r>
  <r>
    <x v="0"/>
    <s v="P75528516"/>
    <x v="0"/>
    <x v="14"/>
    <x v="14"/>
    <x v="14"/>
    <x v="2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15"/>
    <x v="15"/>
    <x v="15"/>
    <x v="2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16"/>
    <x v="16"/>
    <x v="16"/>
    <x v="2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06000000003"/>
    <n v="960.52110000000005"/>
    <n v="1066.0648000000001"/>
    <n v="1066.0650000000001"/>
    <x v="0"/>
    <x v="0"/>
    <x v="0"/>
    <x v="0"/>
    <n v="1.1098817999999999"/>
    <n v="1.1098817999999999"/>
    <s v="816.0768"/>
    <s v="816.0768"/>
    <n v="0"/>
    <n v="0"/>
    <n v="4.0000000012696546E-5"/>
    <n v="1.9999999994979589E-4"/>
  </r>
  <r>
    <x v="0"/>
    <s v="P75528516"/>
    <x v="0"/>
    <x v="17"/>
    <x v="17"/>
    <x v="17"/>
    <x v="1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10000000005"/>
    <n v="960.52110000000005"/>
    <n v="1066.0650000000001"/>
    <n v="1066.0650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18"/>
    <x v="18"/>
    <x v="18"/>
    <x v="3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10000000005"/>
    <n v="960.52110000000005"/>
    <n v="1066.0650000000001"/>
    <n v="1066.0650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19"/>
    <x v="19"/>
    <x v="19"/>
    <x v="4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30.47270000000003"/>
    <n v="930.47270000000003"/>
    <n v="951.01099999999997"/>
    <n v="951.01099999999997"/>
    <n v="960.52110000000005"/>
    <n v="960.52110000000005"/>
    <n v="1066.0650000000001"/>
    <n v="1066.0650000000001"/>
    <x v="0"/>
    <x v="0"/>
    <x v="0"/>
    <x v="0"/>
    <n v="1.1098817999999999"/>
    <n v="1.1098817999999999"/>
    <s v="816.0768"/>
    <s v="816.0768"/>
    <n v="0"/>
    <n v="0"/>
    <n v="0"/>
    <n v="0"/>
  </r>
  <r>
    <x v="0"/>
    <s v="P75528516"/>
    <x v="0"/>
    <x v="20"/>
    <x v="20"/>
    <x v="20"/>
    <x v="2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30.47270000000003"/>
    <n v="932.52409999999998"/>
    <n v="951.01099999999997"/>
    <n v="951.14189999999996"/>
    <n v="960.52110000000005"/>
    <n v="960.65329999999994"/>
    <n v="1066.0650000000001"/>
    <n v="1066.2117000000001"/>
    <x v="0"/>
    <x v="0"/>
    <x v="0"/>
    <x v="0"/>
    <n v="1.1098817999999999"/>
    <n v="1.1098817999999999"/>
    <s v="816.0768"/>
    <s v="816.0768"/>
    <n v="2.0513999999999442"/>
    <n v="0.13089999999999691"/>
    <n v="0.13219999999989795"/>
    <n v="0.14670000000000982"/>
  </r>
  <r>
    <x v="0"/>
    <s v="P75528516"/>
    <x v="0"/>
    <x v="21"/>
    <x v="21"/>
    <x v="21"/>
    <x v="2"/>
    <x v="2"/>
    <x v="2"/>
    <x v="2"/>
    <x v="2"/>
    <x v="1"/>
    <x v="1"/>
    <n v="154.56"/>
    <n v="154.56"/>
    <d v="1997-01-28T00:00:00"/>
    <d v="1997-01-28T00:00:00"/>
    <d v="2025-01-28T00:00:00"/>
    <d v="2025-01-28T00:00:00"/>
    <n v="28"/>
    <n v="28"/>
    <n v="47"/>
    <n v="47"/>
    <x v="1"/>
    <x v="1"/>
    <s v="NA"/>
    <s v="NA"/>
    <x v="0"/>
    <x v="0"/>
    <s v="NA"/>
    <s v="NA"/>
    <x v="0"/>
    <x v="0"/>
    <s v="0.92"/>
    <s v="0.92"/>
    <n v="932.52409999999998"/>
    <n v="927.89620000000002"/>
    <n v="951.14189999999996"/>
    <n v="955.28503000000001"/>
    <n v="960.65329999999994"/>
    <n v="964.83789999999999"/>
    <n v="1066.2117000000001"/>
    <n v="1070.856"/>
    <x v="0"/>
    <x v="0"/>
    <x v="0"/>
    <x v="0"/>
    <n v="1.1098817999999999"/>
    <n v="1.1098817999999999"/>
    <s v="816.0768"/>
    <s v="816.0768"/>
    <n v="-4.6278999999999542"/>
    <n v="4.1431300000000419"/>
    <n v="4.1846000000000458"/>
    <n v="4.6442999999999302"/>
  </r>
  <r>
    <x v="0"/>
    <s v="P75997976"/>
    <x v="0"/>
    <x v="0"/>
    <x v="0"/>
    <x v="0"/>
    <x v="0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7415.14"/>
    <n v="7415.14"/>
    <n v="7546.6840000000002"/>
    <n v="7546.6840000000002"/>
    <n v="7622.1509999999998"/>
    <n v="7622.1509999999998"/>
    <n v="8756.1479999999992"/>
    <n v="8756.1479999999992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1"/>
    <x v="1"/>
    <x v="1"/>
    <x v="1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7415.14"/>
    <n v="7415.14"/>
    <n v="7546.6840000000002"/>
    <n v="7546.6840000000002"/>
    <n v="7622.1509999999998"/>
    <n v="7622.1509999999998"/>
    <n v="8756.1479999999992"/>
    <n v="8756.1479999999992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2"/>
    <x v="2"/>
    <x v="2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7415.14"/>
    <n v="7415.14"/>
    <n v="7546.6840000000002"/>
    <n v="7546.6840000000002"/>
    <n v="7622.1509999999998"/>
    <n v="7622.1509999999998"/>
    <n v="8756.1479999999992"/>
    <n v="8756.1470000000008"/>
    <x v="0"/>
    <x v="0"/>
    <x v="0"/>
    <x v="0"/>
    <n v="1.1487765000000001"/>
    <n v="1.1487765000000001"/>
    <s v="4013.3015"/>
    <s v="4013.3015"/>
    <n v="0"/>
    <n v="0"/>
    <n v="0"/>
    <n v="-9.9999999838473741E-4"/>
  </r>
  <r>
    <x v="0"/>
    <s v="P75997976"/>
    <x v="0"/>
    <x v="3"/>
    <x v="3"/>
    <x v="3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7415.14"/>
    <n v="7415.14"/>
    <n v="7546.6840000000002"/>
    <n v="7546.6840000000002"/>
    <n v="7622.1509999999998"/>
    <n v="7622.1509999999998"/>
    <n v="8756.1470000000008"/>
    <n v="8756.1470000000008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4"/>
    <x v="4"/>
    <x v="4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7415.14"/>
    <n v="7420.3720000000003"/>
    <n v="7546.6840000000002"/>
    <n v="7547.0169999999998"/>
    <n v="7622.1509999999998"/>
    <n v="7622.4872999999998"/>
    <n v="8756.1470000000008"/>
    <n v="8756.5339999999997"/>
    <x v="0"/>
    <x v="0"/>
    <x v="0"/>
    <x v="0"/>
    <n v="1.1487765000000001"/>
    <n v="1.1487765000000001"/>
    <s v="4013.3015"/>
    <s v="4013.3015"/>
    <n v="5.2319999999999709"/>
    <n v="0.33299999999962893"/>
    <n v="0.33629999999993743"/>
    <n v="0.38699999999880674"/>
  </r>
  <r>
    <x v="0"/>
    <s v="P75997976"/>
    <x v="0"/>
    <x v="5"/>
    <x v="5"/>
    <x v="5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7420.3720000000003"/>
    <n v="6865.2690000000002"/>
    <n v="7547.0169999999998"/>
    <n v="6982.44"/>
    <n v="7622.4872999999998"/>
    <n v="7052.2640000000001"/>
    <n v="8756.5339999999997"/>
    <n v="8101.4755999999998"/>
    <x v="0"/>
    <x v="0"/>
    <x v="0"/>
    <x v="0"/>
    <n v="1.1487765000000001"/>
    <n v="1.1487765000000001"/>
    <s v="4013.3015"/>
    <s v="4013.3015"/>
    <n v="-555.10300000000007"/>
    <n v="-564.57700000000023"/>
    <n v="-570.22329999999965"/>
    <n v="-655.05839999999989"/>
  </r>
  <r>
    <x v="0"/>
    <s v="P75997976"/>
    <x v="0"/>
    <x v="6"/>
    <x v="6"/>
    <x v="6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65.2690000000002"/>
    <n v="6890.9660000000003"/>
    <n v="6982.44"/>
    <n v="7009.3850000000002"/>
    <n v="7052.2640000000001"/>
    <n v="7079.4785000000002"/>
    <n v="8101.4755999999998"/>
    <n v="8132.7389999999996"/>
    <x v="0"/>
    <x v="0"/>
    <x v="0"/>
    <x v="0"/>
    <n v="1.1487765000000001"/>
    <n v="1.1487765000000001"/>
    <s v="4013.3015"/>
    <s v="4013.3015"/>
    <n v="25.697000000000116"/>
    <n v="26.945000000000618"/>
    <n v="27.214500000000044"/>
    <n v="31.26339999999982"/>
  </r>
  <r>
    <x v="0"/>
    <s v="P75997976"/>
    <x v="0"/>
    <x v="7"/>
    <x v="7"/>
    <x v="7"/>
    <x v="1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8"/>
    <x v="8"/>
    <x v="8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9"/>
    <x v="9"/>
    <x v="9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x v="0"/>
    <s v="P75997976"/>
    <x v="0"/>
    <x v="10"/>
    <x v="10"/>
    <x v="10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90.9660000000003"/>
    <n v="6846.1750000000002"/>
    <n v="7009.3850000000002"/>
    <n v="6963.8236999999999"/>
    <n v="7079.4785000000002"/>
    <n v="7033.4620000000004"/>
    <n v="8132.7389999999996"/>
    <n v="8079.8760000000002"/>
    <x v="0"/>
    <x v="0"/>
    <x v="0"/>
    <x v="0"/>
    <n v="1.1487765000000001"/>
    <n v="1.1487765000000001"/>
    <s v="4013.3015"/>
    <s v="4013.3015"/>
    <n v="-44.791000000000167"/>
    <n v="-45.561300000000301"/>
    <n v="-46.016499999999724"/>
    <n v="-52.862999999999374"/>
  </r>
  <r>
    <x v="0"/>
    <s v="P75997976"/>
    <x v="0"/>
    <x v="11"/>
    <x v="11"/>
    <x v="11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46.1750000000002"/>
    <n v="6832.5050000000001"/>
    <n v="6963.8236999999999"/>
    <n v="6949.9193999999998"/>
    <n v="7033.4620000000004"/>
    <n v="7019.4184999999998"/>
    <n v="8079.8760000000002"/>
    <n v="8063.7430000000004"/>
    <x v="0"/>
    <x v="0"/>
    <x v="0"/>
    <x v="0"/>
    <n v="1.1487765000000001"/>
    <n v="1.1487765000000001"/>
    <s v="4013.3015"/>
    <s v="4013.3015"/>
    <n v="-13.670000000000073"/>
    <n v="-13.904300000000148"/>
    <n v="-14.043500000000677"/>
    <n v="-16.132999999999811"/>
  </r>
  <r>
    <x v="0"/>
    <s v="P75997976"/>
    <x v="0"/>
    <x v="12"/>
    <x v="12"/>
    <x v="12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32.5050000000001"/>
    <n v="6858.0789999999997"/>
    <n v="6949.9193999999998"/>
    <n v="6976.0690000000004"/>
    <n v="7019.4184999999998"/>
    <n v="7045.8296"/>
    <n v="8063.7430000000004"/>
    <n v="8094.0834999999997"/>
    <x v="0"/>
    <x v="0"/>
    <x v="0"/>
    <x v="0"/>
    <n v="1.1487765000000001"/>
    <n v="1.1487765000000001"/>
    <s v="4013.3015"/>
    <s v="4013.3015"/>
    <n v="25.573999999999614"/>
    <n v="26.149600000000646"/>
    <n v="26.41110000000026"/>
    <n v="30.340499999999338"/>
  </r>
  <r>
    <x v="0"/>
    <s v="P75997976"/>
    <x v="0"/>
    <x v="13"/>
    <x v="13"/>
    <x v="13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94.0834999999997"/>
    <n v="8094.0834999999997"/>
    <x v="0"/>
    <x v="0"/>
    <x v="0"/>
    <x v="0"/>
    <n v="1.1487765000000001"/>
    <n v="1.1487765000000001"/>
    <s v="4013.3015"/>
    <s v="4021.202"/>
    <n v="0"/>
    <n v="0"/>
    <n v="0"/>
    <n v="0"/>
  </r>
  <r>
    <x v="0"/>
    <s v="P75997976"/>
    <x v="0"/>
    <x v="14"/>
    <x v="14"/>
    <x v="14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94.0834999999997"/>
    <n v="8073.1187"/>
    <x v="0"/>
    <x v="0"/>
    <x v="0"/>
    <x v="0"/>
    <n v="1.1487765000000001"/>
    <n v="1.1458010999999999"/>
    <s v="4021.202"/>
    <s v="4021.202"/>
    <n v="0"/>
    <n v="0"/>
    <n v="0"/>
    <n v="-20.964799999999741"/>
  </r>
  <r>
    <x v="0"/>
    <s v="P75997976"/>
    <x v="0"/>
    <x v="15"/>
    <x v="15"/>
    <x v="15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7"/>
    <n v="8073.1187"/>
    <x v="0"/>
    <x v="0"/>
    <x v="0"/>
    <x v="0"/>
    <n v="1.1458010999999999"/>
    <n v="1.1458010999999999"/>
    <s v="4021.202"/>
    <s v="4021.202"/>
    <n v="0"/>
    <n v="0"/>
    <n v="0"/>
    <n v="0"/>
  </r>
  <r>
    <x v="0"/>
    <s v="P75997976"/>
    <x v="0"/>
    <x v="16"/>
    <x v="16"/>
    <x v="16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7"/>
    <n v="8073.1189999999997"/>
    <x v="0"/>
    <x v="0"/>
    <x v="0"/>
    <x v="0"/>
    <n v="1.1458010999999999"/>
    <n v="1.1458010999999999"/>
    <s v="4021.202"/>
    <s v="4021.202"/>
    <n v="0"/>
    <n v="0"/>
    <n v="0"/>
    <n v="2.9999999969732016E-4"/>
  </r>
  <r>
    <x v="0"/>
    <s v="P75997976"/>
    <x v="0"/>
    <x v="17"/>
    <x v="17"/>
    <x v="17"/>
    <x v="1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9999999997"/>
    <n v="8073.1189999999997"/>
    <x v="0"/>
    <x v="0"/>
    <x v="0"/>
    <x v="0"/>
    <n v="1.1458010999999999"/>
    <n v="1.1458010999999999"/>
    <s v="4021.202"/>
    <s v="4021.202"/>
    <n v="0"/>
    <n v="0"/>
    <n v="0"/>
    <n v="0"/>
  </r>
  <r>
    <x v="0"/>
    <s v="P75997976"/>
    <x v="0"/>
    <x v="18"/>
    <x v="18"/>
    <x v="18"/>
    <x v="3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9999999997"/>
    <n v="8073.1189999999997"/>
    <x v="0"/>
    <x v="0"/>
    <x v="0"/>
    <x v="0"/>
    <n v="1.1458010999999999"/>
    <n v="1.1458010999999999"/>
    <s v="4021.202"/>
    <s v="4021.202"/>
    <n v="0"/>
    <n v="0"/>
    <n v="0"/>
    <n v="0"/>
  </r>
  <r>
    <x v="0"/>
    <s v="P75997976"/>
    <x v="0"/>
    <x v="19"/>
    <x v="19"/>
    <x v="19"/>
    <x v="4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58.0789999999997"/>
    <n v="6858.0789999999997"/>
    <n v="6976.0690000000004"/>
    <n v="6976.0690000000004"/>
    <n v="7045.8296"/>
    <n v="7045.8296"/>
    <n v="8073.1189999999997"/>
    <n v="8073.1189999999997"/>
    <x v="0"/>
    <x v="0"/>
    <x v="0"/>
    <x v="0"/>
    <n v="1.1458010999999999"/>
    <n v="1.1458010999999999"/>
    <s v="4021.202"/>
    <s v="4021.202"/>
    <n v="0"/>
    <n v="0"/>
    <n v="0"/>
    <n v="0"/>
  </r>
  <r>
    <x v="0"/>
    <s v="P75997976"/>
    <x v="0"/>
    <x v="20"/>
    <x v="20"/>
    <x v="20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58.0789999999997"/>
    <n v="6873.6090000000004"/>
    <n v="6976.0690000000004"/>
    <n v="6977.0550000000003"/>
    <n v="7045.8296"/>
    <n v="7046.8257000000003"/>
    <n v="8073.1189999999997"/>
    <n v="8074.2602999999999"/>
    <x v="0"/>
    <x v="0"/>
    <x v="0"/>
    <x v="0"/>
    <n v="1.1458010999999999"/>
    <n v="1.1458010999999999"/>
    <s v="4021.202"/>
    <s v="4021.202"/>
    <n v="15.530000000000655"/>
    <n v="0.98599999999987631"/>
    <n v="0.99610000000029686"/>
    <n v="1.1413000000002285"/>
  </r>
  <r>
    <x v="0"/>
    <s v="P75997976"/>
    <x v="0"/>
    <x v="21"/>
    <x v="21"/>
    <x v="21"/>
    <x v="2"/>
    <x v="0"/>
    <x v="0"/>
    <x v="0"/>
    <x v="0"/>
    <x v="0"/>
    <x v="0"/>
    <n v="1859.76"/>
    <n v="1859.76"/>
    <d v="1998-02-24T00:00:00"/>
    <d v="1998-02-24T00:00:00"/>
    <d v="2015-07-24T00:00:00"/>
    <d v="2015-07-24T00:00:00"/>
    <n v="41"/>
    <n v="41"/>
    <n v="34"/>
    <n v="34"/>
    <x v="1"/>
    <x v="1"/>
    <s v="NA"/>
    <s v="NA"/>
    <x v="0"/>
    <x v="0"/>
    <s v="NA"/>
    <s v="NA"/>
    <x v="0"/>
    <x v="0"/>
    <s v="7.56"/>
    <s v="7.56"/>
    <n v="6873.6090000000004"/>
    <n v="6847.9766"/>
    <n v="6977.0550000000003"/>
    <n v="7001.4570000000003"/>
    <n v="7046.8257000000003"/>
    <n v="7071.4717000000001"/>
    <n v="8074.2602999999999"/>
    <n v="8102.4994999999999"/>
    <x v="0"/>
    <x v="0"/>
    <x v="0"/>
    <x v="0"/>
    <n v="1.1458010999999999"/>
    <n v="1.1458010999999999"/>
    <s v="4021.202"/>
    <s v="4021.202"/>
    <n v="-25.632400000000416"/>
    <n v="24.402000000000044"/>
    <n v="24.645999999999731"/>
    <n v="28.239199999999983"/>
  </r>
  <r>
    <x v="0"/>
    <s v="P76140207"/>
    <x v="0"/>
    <x v="0"/>
    <x v="0"/>
    <x v="0"/>
    <x v="0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1"/>
    <x v="1"/>
    <x v="1"/>
    <x v="1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2"/>
    <x v="2"/>
    <x v="2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3"/>
    <x v="3"/>
    <x v="3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4"/>
    <x v="4"/>
    <x v="4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840.4567999999999"/>
    <n v="3843.1664999999998"/>
    <n v="3918.7537000000002"/>
    <n v="3918.9263000000001"/>
    <n v="3957.9412000000002"/>
    <n v="3958.1154999999999"/>
    <n v="4535.0129999999999"/>
    <n v="4535.2129999999997"/>
    <x v="0"/>
    <x v="0"/>
    <x v="0"/>
    <x v="0"/>
    <n v="1.1458010999999999"/>
    <n v="1.1458010999999999"/>
    <s v="1655.9032"/>
    <s v="1655.9032"/>
    <n v="2.7096999999998843"/>
    <n v="0.17259999999987485"/>
    <n v="0.17429999999967549"/>
    <n v="0.1999999999998181"/>
  </r>
  <r>
    <x v="0"/>
    <s v="P76140207"/>
    <x v="0"/>
    <x v="5"/>
    <x v="5"/>
    <x v="5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843.1664999999998"/>
    <n v="3555.6671999999999"/>
    <n v="3918.9263000000001"/>
    <n v="3625.7595000000001"/>
    <n v="3958.1154999999999"/>
    <n v="3662.0169999999998"/>
    <n v="4535.2129999999997"/>
    <n v="4195.9430000000002"/>
    <x v="0"/>
    <x v="0"/>
    <x v="0"/>
    <x v="0"/>
    <n v="1.1458010999999999"/>
    <n v="1.1458010999999999"/>
    <s v="1655.9032"/>
    <s v="1655.9032"/>
    <n v="-287.49929999999995"/>
    <n v="-293.16679999999997"/>
    <n v="-296.09850000000006"/>
    <n v="-339.26999999999953"/>
  </r>
  <r>
    <x v="0"/>
    <s v="P76140207"/>
    <x v="0"/>
    <x v="6"/>
    <x v="6"/>
    <x v="6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55.6671999999999"/>
    <n v="3568.9760000000001"/>
    <n v="3625.7595000000001"/>
    <n v="3639.7510000000002"/>
    <n v="3662.0169999999998"/>
    <n v="3676.1484"/>
    <n v="4195.9430000000002"/>
    <n v="4212.1350000000002"/>
    <x v="0"/>
    <x v="0"/>
    <x v="0"/>
    <x v="0"/>
    <n v="1.1458010999999999"/>
    <n v="1.1458010999999999"/>
    <s v="1655.9032"/>
    <s v="1655.9032"/>
    <n v="13.308800000000247"/>
    <n v="13.991500000000087"/>
    <n v="14.131400000000212"/>
    <n v="16.192000000000007"/>
  </r>
  <r>
    <x v="0"/>
    <s v="P76140207"/>
    <x v="0"/>
    <x v="7"/>
    <x v="7"/>
    <x v="7"/>
    <x v="1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8"/>
    <x v="8"/>
    <x v="8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9"/>
    <x v="9"/>
    <x v="9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x v="0"/>
    <s v="P76140207"/>
    <x v="0"/>
    <x v="10"/>
    <x v="10"/>
    <x v="10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68.9760000000001"/>
    <n v="3545.7775999999999"/>
    <n v="3639.7510000000002"/>
    <n v="3616.0927999999999"/>
    <n v="3676.1484"/>
    <n v="3652.2537000000002"/>
    <n v="4212.1350000000002"/>
    <n v="4184.7560000000003"/>
    <x v="0"/>
    <x v="0"/>
    <x v="0"/>
    <x v="0"/>
    <n v="1.1458010999999999"/>
    <n v="1.1458010999999999"/>
    <s v="1655.9032"/>
    <s v="1655.9032"/>
    <n v="-23.19840000000022"/>
    <n v="-23.658200000000306"/>
    <n v="-23.89469999999983"/>
    <n v="-27.378999999999905"/>
  </r>
  <r>
    <x v="0"/>
    <s v="P76140207"/>
    <x v="0"/>
    <x v="11"/>
    <x v="11"/>
    <x v="11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45.7775999999999"/>
    <n v="3538.6979999999999"/>
    <n v="3616.0927999999999"/>
    <n v="3608.8726000000001"/>
    <n v="3652.2537000000002"/>
    <n v="3644.9612000000002"/>
    <n v="4184.7560000000003"/>
    <n v="4176.4004000000004"/>
    <x v="0"/>
    <x v="0"/>
    <x v="0"/>
    <x v="0"/>
    <n v="1.1458010999999999"/>
    <n v="1.1458010999999999"/>
    <s v="1655.9032"/>
    <s v="1655.9032"/>
    <n v="-7.0796000000000276"/>
    <n v="-7.2201999999997497"/>
    <n v="-7.2925000000000182"/>
    <n v="-8.3555999999998676"/>
  </r>
  <r>
    <x v="0"/>
    <s v="P76140207"/>
    <x v="0"/>
    <x v="12"/>
    <x v="12"/>
    <x v="12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38.6979999999999"/>
    <n v="3551.9434000000001"/>
    <n v="3608.8726000000001"/>
    <n v="3622.4512"/>
    <n v="3644.9612000000002"/>
    <n v="3658.6754999999998"/>
    <n v="4176.4004000000004"/>
    <n v="4192.1143000000002"/>
    <x v="0"/>
    <x v="0"/>
    <x v="0"/>
    <x v="0"/>
    <n v="1.1458010999999999"/>
    <n v="1.1458010999999999"/>
    <s v="1655.9032"/>
    <s v="1655.9032"/>
    <n v="13.245400000000245"/>
    <n v="13.578599999999824"/>
    <n v="13.714299999999639"/>
    <n v="15.71389999999974"/>
  </r>
  <r>
    <x v="0"/>
    <s v="P76140207"/>
    <x v="0"/>
    <x v="13"/>
    <x v="13"/>
    <x v="13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5.9032"/>
    <s v="1659.0159"/>
    <n v="0"/>
    <n v="0"/>
    <n v="0"/>
    <n v="0"/>
  </r>
  <r>
    <x v="0"/>
    <s v="P76140207"/>
    <x v="0"/>
    <x v="14"/>
    <x v="14"/>
    <x v="14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15"/>
    <x v="15"/>
    <x v="15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16"/>
    <x v="16"/>
    <x v="16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4999999998"/>
    <n v="3658.6758"/>
    <n v="4192.1143000000002"/>
    <n v="4192.1147000000001"/>
    <x v="0"/>
    <x v="0"/>
    <x v="0"/>
    <x v="0"/>
    <n v="1.1458010999999999"/>
    <n v="1.1458010999999999"/>
    <s v="1659.0159"/>
    <s v="1659.0159"/>
    <n v="0"/>
    <n v="0"/>
    <n v="3.0000000015206751E-4"/>
    <n v="3.9999999989959178E-4"/>
  </r>
  <r>
    <x v="0"/>
    <s v="P76140207"/>
    <x v="0"/>
    <x v="17"/>
    <x v="17"/>
    <x v="17"/>
    <x v="1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8"/>
    <n v="3658.6758"/>
    <n v="4192.1147000000001"/>
    <n v="4192.1147000000001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18"/>
    <x v="18"/>
    <x v="18"/>
    <x v="3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8"/>
    <n v="3658.6758"/>
    <n v="4192.1147000000001"/>
    <n v="4192.1147000000001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19"/>
    <x v="19"/>
    <x v="19"/>
    <x v="4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51.9434000000001"/>
    <n v="3551.9434000000001"/>
    <n v="3622.4512"/>
    <n v="3622.4512"/>
    <n v="3658.6758"/>
    <n v="3658.6758"/>
    <n v="4192.1147000000001"/>
    <n v="4192.1147000000001"/>
    <x v="0"/>
    <x v="0"/>
    <x v="0"/>
    <x v="0"/>
    <n v="1.1458010999999999"/>
    <n v="1.1458010999999999"/>
    <s v="1659.0159"/>
    <s v="1659.0159"/>
    <n v="0"/>
    <n v="0"/>
    <n v="0"/>
    <n v="0"/>
  </r>
  <r>
    <x v="0"/>
    <s v="P76140207"/>
    <x v="0"/>
    <x v="20"/>
    <x v="20"/>
    <x v="20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51.9434000000001"/>
    <n v="3559.9863"/>
    <n v="3622.4512"/>
    <n v="3622.9634000000001"/>
    <n v="3658.6758"/>
    <n v="3659.1930000000002"/>
    <n v="4192.1147000000001"/>
    <n v="4192.7070000000003"/>
    <x v="0"/>
    <x v="0"/>
    <x v="0"/>
    <x v="0"/>
    <n v="1.1458010999999999"/>
    <n v="1.1458010999999999"/>
    <s v="1659.0159"/>
    <s v="1659.0159"/>
    <n v="8.0428999999999178"/>
    <n v="0.51220000000012078"/>
    <n v="0.51720000000022992"/>
    <n v="0.59230000000025029"/>
  </r>
  <r>
    <x v="0"/>
    <s v="P76140207"/>
    <x v="0"/>
    <x v="21"/>
    <x v="21"/>
    <x v="21"/>
    <x v="2"/>
    <x v="0"/>
    <x v="0"/>
    <x v="3"/>
    <x v="3"/>
    <x v="0"/>
    <x v="0"/>
    <n v="992.88"/>
    <n v="992.88"/>
    <d v="1996-08-11T00:00:00"/>
    <d v="1996-08-11T00:00:00"/>
    <d v="2009-10-11T00:00:00"/>
    <d v="2009-10-11T00:00:00"/>
    <n v="42"/>
    <n v="42"/>
    <n v="33"/>
    <n v="33"/>
    <x v="0"/>
    <x v="0"/>
    <s v="NA"/>
    <s v="NA"/>
    <x v="0"/>
    <x v="0"/>
    <s v="NA"/>
    <s v="NA"/>
    <x v="0"/>
    <x v="0"/>
    <s v="3.94"/>
    <s v="3.94"/>
    <n v="3559.9863"/>
    <n v="3546.7112000000002"/>
    <n v="3622.9634000000001"/>
    <n v="3635.6345000000001"/>
    <n v="3659.1930000000002"/>
    <n v="3671.9906999999998"/>
    <n v="4192.7070000000003"/>
    <n v="4207.3710000000001"/>
    <x v="0"/>
    <x v="0"/>
    <x v="0"/>
    <x v="0"/>
    <n v="1.1458010999999999"/>
    <n v="1.1458010999999999"/>
    <s v="1659.0159"/>
    <s v="1659.0159"/>
    <n v="-13.275099999999838"/>
    <n v="12.671100000000024"/>
    <n v="12.797699999999622"/>
    <n v="14.66399999999976"/>
  </r>
  <r>
    <x v="0"/>
    <s v="P76386971"/>
    <x v="0"/>
    <x v="0"/>
    <x v="0"/>
    <x v="0"/>
    <x v="0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1"/>
    <x v="1"/>
    <x v="1"/>
    <x v="1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2"/>
    <x v="2"/>
    <x v="2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3"/>
    <x v="3"/>
    <x v="3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4"/>
    <x v="4"/>
    <x v="4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79.46274"/>
    <n v="379.56173999999999"/>
    <n v="386.09282999999999"/>
    <n v="386.09912000000003"/>
    <n v="389.95377000000002"/>
    <n v="389.96010000000001"/>
    <n v="666.94489999999996"/>
    <n v="666.94489999999996"/>
    <x v="0"/>
    <x v="0"/>
    <x v="0"/>
    <x v="0"/>
    <n v="1.0879858"/>
    <n v="1.0879858"/>
    <s v="666.9449"/>
    <s v="666.9449"/>
    <n v="9.8999999999989541E-2"/>
    <n v="6.2900000000354339E-3"/>
    <n v="6.329999999991287E-3"/>
    <n v="0"/>
  </r>
  <r>
    <x v="0"/>
    <s v="P76386971"/>
    <x v="0"/>
    <x v="5"/>
    <x v="5"/>
    <x v="5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79.56173999999999"/>
    <n v="351.16750000000002"/>
    <n v="386.09912000000003"/>
    <n v="357.21584999999999"/>
    <n v="389.96010000000001"/>
    <n v="360.78800000000001"/>
    <n v="666.94489999999996"/>
    <n v="666.94489999999996"/>
    <x v="0"/>
    <x v="0"/>
    <x v="0"/>
    <x v="0"/>
    <n v="1.0879858"/>
    <n v="1.0879858"/>
    <s v="666.9449"/>
    <s v="666.9449"/>
    <n v="-28.394239999999968"/>
    <n v="-28.883270000000039"/>
    <n v="-29.1721"/>
    <n v="0"/>
  </r>
  <r>
    <x v="0"/>
    <s v="P76386971"/>
    <x v="0"/>
    <x v="6"/>
    <x v="6"/>
    <x v="6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51.16750000000002"/>
    <n v="352.91897999999998"/>
    <n v="357.21584999999999"/>
    <n v="358.94247000000001"/>
    <n v="360.78800000000001"/>
    <n v="362.53190000000001"/>
    <n v="666.94489999999996"/>
    <n v="666.94489999999996"/>
    <x v="0"/>
    <x v="0"/>
    <x v="0"/>
    <x v="0"/>
    <n v="1.0879858"/>
    <n v="1.0879858"/>
    <s v="666.9449"/>
    <s v="666.9449"/>
    <n v="1.7514799999999582"/>
    <n v="1.7266200000000254"/>
    <n v="1.7438999999999965"/>
    <n v="0"/>
  </r>
  <r>
    <x v="0"/>
    <s v="P76386971"/>
    <x v="0"/>
    <x v="7"/>
    <x v="7"/>
    <x v="7"/>
    <x v="1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8"/>
    <x v="8"/>
    <x v="8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9"/>
    <x v="9"/>
    <x v="9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x v="0"/>
    <s v="P76386971"/>
    <x v="0"/>
    <x v="10"/>
    <x v="10"/>
    <x v="10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52.91897999999998"/>
    <n v="350.625"/>
    <n v="358.94247000000001"/>
    <n v="356.60937999999999"/>
    <n v="362.53190000000001"/>
    <n v="360.17547999999999"/>
    <n v="666.94489999999996"/>
    <n v="666.94489999999996"/>
    <x v="0"/>
    <x v="0"/>
    <x v="0"/>
    <x v="0"/>
    <n v="1.0879858"/>
    <n v="1.0879858"/>
    <s v="666.9449"/>
    <s v="666.9449"/>
    <n v="-2.2939799999999764"/>
    <n v="-2.333090000000027"/>
    <n v="-2.3564200000000142"/>
    <n v="0"/>
  </r>
  <r>
    <x v="0"/>
    <s v="P76386971"/>
    <x v="0"/>
    <x v="11"/>
    <x v="11"/>
    <x v="11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50.625"/>
    <n v="340.87313999999998"/>
    <n v="356.60937999999999"/>
    <n v="346.69103999999999"/>
    <n v="360.17547999999999"/>
    <n v="350.15796"/>
    <n v="666.94489999999996"/>
    <n v="666.94489999999996"/>
    <x v="0"/>
    <x v="0"/>
    <x v="0"/>
    <x v="0"/>
    <n v="1.0879858"/>
    <n v="1.0879858"/>
    <s v="666.9449"/>
    <s v="666.9449"/>
    <n v="-9.751860000000022"/>
    <n v="-9.9183400000000006"/>
    <n v="-10.01751999999999"/>
    <n v="0"/>
  </r>
  <r>
    <x v="0"/>
    <s v="P76386971"/>
    <x v="0"/>
    <x v="12"/>
    <x v="12"/>
    <x v="12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40.87313999999998"/>
    <n v="342.57326999999998"/>
    <n v="346.69103999999999"/>
    <n v="348.32961999999998"/>
    <n v="350.15796"/>
    <n v="351.81292999999999"/>
    <n v="666.94489999999996"/>
    <n v="666.94489999999996"/>
    <x v="0"/>
    <x v="0"/>
    <x v="0"/>
    <x v="0"/>
    <n v="1.0879858"/>
    <n v="1.0879858"/>
    <s v="666.9449"/>
    <s v="666.9449"/>
    <n v="1.7001300000000015"/>
    <n v="1.6385799999999904"/>
    <n v="1.6549699999999916"/>
    <n v="0"/>
  </r>
  <r>
    <x v="0"/>
    <s v="P76386971"/>
    <x v="0"/>
    <x v="13"/>
    <x v="13"/>
    <x v="13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6.94489999999996"/>
    <n v="667.81439999999998"/>
    <x v="0"/>
    <x v="0"/>
    <x v="0"/>
    <x v="0"/>
    <n v="1.0879858"/>
    <n v="1.0879858"/>
    <s v="666.9449"/>
    <s v="667.8144"/>
    <n v="0"/>
    <n v="0"/>
    <n v="0"/>
    <n v="0.86950000000001637"/>
  </r>
  <r>
    <x v="0"/>
    <s v="P76386971"/>
    <x v="0"/>
    <x v="14"/>
    <x v="14"/>
    <x v="14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5"/>
    <x v="15"/>
    <x v="15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6"/>
    <x v="16"/>
    <x v="16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7"/>
    <x v="17"/>
    <x v="17"/>
    <x v="1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8"/>
    <x v="18"/>
    <x v="18"/>
    <x v="3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19"/>
    <x v="19"/>
    <x v="19"/>
    <x v="4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x v="0"/>
    <s v="P76386971"/>
    <x v="0"/>
    <x v="20"/>
    <x v="20"/>
    <x v="20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42.57326999999998"/>
    <n v="343.32855000000001"/>
    <n v="348.32961999999998"/>
    <n v="348.37756000000002"/>
    <n v="351.81292999999999"/>
    <n v="351.86133000000001"/>
    <n v="667.81439999999998"/>
    <n v="667.81439999999998"/>
    <x v="0"/>
    <x v="0"/>
    <x v="0"/>
    <x v="0"/>
    <n v="1.0879858"/>
    <n v="1.0879858"/>
    <s v="667.8144"/>
    <s v="667.8144"/>
    <n v="0.75528000000002748"/>
    <n v="4.7940000000039618E-2"/>
    <n v="4.8400000000015098E-2"/>
    <n v="0"/>
  </r>
  <r>
    <x v="0"/>
    <s v="P76386971"/>
    <x v="0"/>
    <x v="21"/>
    <x v="21"/>
    <x v="21"/>
    <x v="2"/>
    <x v="0"/>
    <x v="0"/>
    <x v="1"/>
    <x v="1"/>
    <x v="1"/>
    <x v="1"/>
    <n v="86.954999999999998"/>
    <n v="86.954999999999998"/>
    <d v="1981-01-19T00:00:00"/>
    <d v="1981-01-19T00:00:00"/>
    <d v="2014-01-19T00:00:00"/>
    <d v="2014-01-19T00:00:00"/>
    <n v="33"/>
    <n v="33"/>
    <n v="42"/>
    <n v="42"/>
    <x v="0"/>
    <x v="0"/>
    <s v="NA"/>
    <s v="NA"/>
    <x v="0"/>
    <x v="0"/>
    <s v="NA"/>
    <s v="NA"/>
    <x v="1"/>
    <x v="1"/>
    <s v="5.27"/>
    <s v="5.27"/>
    <n v="343.32855000000001"/>
    <n v="341.62466000000001"/>
    <n v="348.37756000000002"/>
    <n v="349.89508000000001"/>
    <n v="351.86133000000001"/>
    <n v="353.39404000000002"/>
    <n v="667.81439999999998"/>
    <n v="667.81439999999998"/>
    <x v="0"/>
    <x v="0"/>
    <x v="0"/>
    <x v="0"/>
    <n v="1.0879858"/>
    <n v="1.0879858"/>
    <s v="667.8144"/>
    <s v="667.8144"/>
    <n v="-1.7038900000000012"/>
    <n v="1.5175199999999904"/>
    <n v="1.5327100000000087"/>
    <n v="0"/>
  </r>
  <r>
    <x v="0"/>
    <s v="P76710909"/>
    <x v="0"/>
    <x v="0"/>
    <x v="0"/>
    <x v="0"/>
    <x v="0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847.0264999999999"/>
    <n v="1847.0264999999999"/>
    <n v="1879.6895"/>
    <n v="1879.6895"/>
    <n v="1898.4863"/>
    <n v="1898.4863"/>
    <n v="2204.7091999999998"/>
    <n v="2204.7091999999998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1"/>
    <x v="1"/>
    <x v="1"/>
    <x v="1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847.0264999999999"/>
    <n v="1847.0264999999999"/>
    <n v="1879.6895"/>
    <n v="1879.6895"/>
    <n v="1898.4863"/>
    <n v="1898.4863"/>
    <n v="2204.7091999999998"/>
    <n v="2204.7091999999998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2"/>
    <x v="2"/>
    <x v="2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847.0264999999999"/>
    <n v="1847.0264999999999"/>
    <n v="1879.6895"/>
    <n v="1879.6895"/>
    <n v="1898.4863"/>
    <n v="1898.4863"/>
    <n v="2204.7091999999998"/>
    <n v="2204.7094999999999"/>
    <x v="0"/>
    <x v="0"/>
    <x v="0"/>
    <x v="0"/>
    <n v="1.1612985"/>
    <n v="1.1612985"/>
    <s v="974.1279"/>
    <s v="974.1279"/>
    <n v="0"/>
    <n v="0"/>
    <n v="0"/>
    <n v="3.0000000015206751E-4"/>
  </r>
  <r>
    <x v="0"/>
    <s v="P76710909"/>
    <x v="0"/>
    <x v="3"/>
    <x v="3"/>
    <x v="3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847.0264999999999"/>
    <n v="1847.0264999999999"/>
    <n v="1879.6895"/>
    <n v="1879.6895"/>
    <n v="1898.4863"/>
    <n v="1898.4863"/>
    <n v="2204.7094999999999"/>
    <n v="2204.7094999999999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4"/>
    <x v="4"/>
    <x v="4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847.0264999999999"/>
    <n v="1848.3296"/>
    <n v="1879.6895"/>
    <n v="1879.7723000000001"/>
    <n v="1898.4863"/>
    <n v="1898.5700999999999"/>
    <n v="2204.7094999999999"/>
    <n v="2204.8065999999999"/>
    <x v="0"/>
    <x v="0"/>
    <x v="0"/>
    <x v="0"/>
    <n v="1.1612985"/>
    <n v="1.1612985"/>
    <s v="974.1279"/>
    <s v="974.1279"/>
    <n v="1.3031000000000859"/>
    <n v="8.2800000000133878E-2"/>
    <n v="8.3799999999882857E-2"/>
    <n v="9.7099999999954889E-2"/>
  </r>
  <r>
    <x v="0"/>
    <s v="P76710909"/>
    <x v="0"/>
    <x v="5"/>
    <x v="5"/>
    <x v="5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848.3296"/>
    <n v="1710.0599"/>
    <n v="1879.7723000000001"/>
    <n v="1739.1504"/>
    <n v="1898.5700999999999"/>
    <n v="1756.5418999999999"/>
    <n v="2204.8065999999999"/>
    <n v="2039.8694"/>
    <x v="0"/>
    <x v="0"/>
    <x v="0"/>
    <x v="0"/>
    <n v="1.1612985"/>
    <n v="1.1612985"/>
    <s v="974.1279"/>
    <s v="974.1279"/>
    <n v="-138.26970000000006"/>
    <n v="-140.6219000000001"/>
    <n v="-142.02819999999997"/>
    <n v="-164.93719999999985"/>
  </r>
  <r>
    <x v="0"/>
    <s v="P76710909"/>
    <x v="0"/>
    <x v="6"/>
    <x v="6"/>
    <x v="6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10.0599"/>
    <n v="1716.4607000000001"/>
    <n v="1739.1504"/>
    <n v="1745.8616"/>
    <n v="1756.5418999999999"/>
    <n v="1763.3202000000001"/>
    <n v="2039.8694"/>
    <n v="2047.7411"/>
    <x v="0"/>
    <x v="0"/>
    <x v="0"/>
    <x v="0"/>
    <n v="1.1612985"/>
    <n v="1.1612985"/>
    <s v="974.1279"/>
    <s v="974.1279"/>
    <n v="6.4008000000001175"/>
    <n v="6.7111999999999625"/>
    <n v="6.7783000000001721"/>
    <n v="7.8716999999999189"/>
  </r>
  <r>
    <x v="0"/>
    <s v="P76710909"/>
    <x v="0"/>
    <x v="7"/>
    <x v="7"/>
    <x v="7"/>
    <x v="1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8"/>
    <x v="8"/>
    <x v="8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9"/>
    <x v="9"/>
    <x v="9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x v="0"/>
    <s v="P76710909"/>
    <x v="0"/>
    <x v="10"/>
    <x v="10"/>
    <x v="10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16.4607000000001"/>
    <n v="1705.3036"/>
    <n v="1745.8616"/>
    <n v="1734.5135"/>
    <n v="1763.3202000000001"/>
    <n v="1751.8586"/>
    <n v="2047.7411"/>
    <n v="2034.4308000000001"/>
    <x v="0"/>
    <x v="0"/>
    <x v="0"/>
    <x v="0"/>
    <n v="1.1612985"/>
    <n v="1.1612985"/>
    <s v="974.1279"/>
    <s v="974.1279"/>
    <n v="-11.157100000000128"/>
    <n v="-11.348099999999931"/>
    <n v="-11.461600000000089"/>
    <n v="-13.31029999999987"/>
  </r>
  <r>
    <x v="0"/>
    <s v="P76710909"/>
    <x v="0"/>
    <x v="11"/>
    <x v="11"/>
    <x v="11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05.3036"/>
    <n v="1703.2931000000001"/>
    <n v="1734.5135"/>
    <n v="1732.4684999999999"/>
    <n v="1751.8586"/>
    <n v="1749.7932000000001"/>
    <n v="2034.4308000000001"/>
    <n v="2032.0322000000001"/>
    <x v="0"/>
    <x v="0"/>
    <x v="0"/>
    <x v="0"/>
    <n v="1.1612985"/>
    <n v="1.1612985"/>
    <s v="974.1279"/>
    <s v="974.1279"/>
    <n v="-2.0104999999998654"/>
    <n v="-2.0450000000000728"/>
    <n v="-2.0653999999999542"/>
    <n v="-2.3985999999999876"/>
  </r>
  <r>
    <x v="0"/>
    <s v="P76710909"/>
    <x v="0"/>
    <x v="12"/>
    <x v="12"/>
    <x v="12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03.2931000000001"/>
    <n v="1709.6685"/>
    <n v="1732.4684999999999"/>
    <n v="1738.9870000000001"/>
    <n v="1749.7932000000001"/>
    <n v="1756.377"/>
    <n v="2032.0322000000001"/>
    <n v="2039.6778999999999"/>
    <x v="0"/>
    <x v="0"/>
    <x v="0"/>
    <x v="0"/>
    <n v="1.1612985"/>
    <n v="1.1612985"/>
    <s v="974.1279"/>
    <s v="974.1279"/>
    <n v="6.3753999999998996"/>
    <n v="6.518500000000131"/>
    <n v="6.5837999999998829"/>
    <n v="7.6456999999998061"/>
  </r>
  <r>
    <x v="0"/>
    <s v="P76710909"/>
    <x v="0"/>
    <x v="13"/>
    <x v="13"/>
    <x v="13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4.1279"/>
    <s v="975.83997"/>
    <n v="0"/>
    <n v="0"/>
    <n v="0"/>
    <n v="0"/>
  </r>
  <r>
    <x v="0"/>
    <s v="P76710909"/>
    <x v="0"/>
    <x v="14"/>
    <x v="14"/>
    <x v="14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5"/>
    <x v="15"/>
    <x v="15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6"/>
    <x v="16"/>
    <x v="16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7"/>
    <x v="17"/>
    <x v="17"/>
    <x v="1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8"/>
    <x v="18"/>
    <x v="18"/>
    <x v="3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19"/>
    <x v="19"/>
    <x v="19"/>
    <x v="4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x v="0"/>
    <s v="P76710909"/>
    <x v="0"/>
    <x v="20"/>
    <x v="20"/>
    <x v="20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09.6685"/>
    <n v="1713.5399"/>
    <n v="1738.9870000000001"/>
    <n v="1739.2329"/>
    <n v="1756.377"/>
    <n v="1756.6251999999999"/>
    <n v="2039.6778999999999"/>
    <n v="2039.9662000000001"/>
    <x v="0"/>
    <x v="0"/>
    <x v="0"/>
    <x v="0"/>
    <n v="1.1612985"/>
    <n v="1.1612985"/>
    <s v="975.83997"/>
    <s v="975.83997"/>
    <n v="3.8713999999999942"/>
    <n v="0.24589999999989232"/>
    <n v="0.24819999999999709"/>
    <n v="0.28830000000016298"/>
  </r>
  <r>
    <x v="0"/>
    <s v="P76710909"/>
    <x v="0"/>
    <x v="21"/>
    <x v="21"/>
    <x v="21"/>
    <x v="2"/>
    <x v="0"/>
    <x v="0"/>
    <x v="0"/>
    <x v="0"/>
    <x v="0"/>
    <x v="0"/>
    <n v="314.58"/>
    <n v="314.58"/>
    <d v="1994-04-28T00:00:00"/>
    <d v="1994-04-28T00:00:00"/>
    <d v="2020-12-28T00:00:00"/>
    <d v="2020-12-28T00:00:00"/>
    <n v="49"/>
    <n v="49"/>
    <n v="26"/>
    <n v="26"/>
    <x v="1"/>
    <x v="1"/>
    <s v="NA"/>
    <s v="NA"/>
    <x v="0"/>
    <x v="0"/>
    <s v="NA"/>
    <s v="NA"/>
    <x v="0"/>
    <x v="0"/>
    <s v="1.07"/>
    <s v="1.07"/>
    <n v="1713.5399"/>
    <n v="1707.15"/>
    <n v="1739.2329"/>
    <n v="1745.3158000000001"/>
    <n v="1756.6251999999999"/>
    <n v="1762.7689"/>
    <n v="2039.9662000000001"/>
    <n v="2047.1007999999999"/>
    <x v="0"/>
    <x v="0"/>
    <x v="0"/>
    <x v="0"/>
    <n v="1.1612985"/>
    <n v="1.1612985"/>
    <s v="975.83997"/>
    <s v="975.83997"/>
    <n v="-6.3898999999998978"/>
    <n v="6.0829000000001088"/>
    <n v="6.1437000000000808"/>
    <n v="7.1345999999998639"/>
  </r>
  <r>
    <x v="0"/>
    <s v="P76790481"/>
    <x v="0"/>
    <x v="0"/>
    <x v="0"/>
    <x v="0"/>
    <x v="0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60.24286000000001"/>
    <n v="160.24286000000001"/>
    <n v="163.60535999999999"/>
    <n v="163.60535999999999"/>
    <n v="165.24142000000001"/>
    <n v="165.24142000000001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1"/>
    <x v="1"/>
    <x v="1"/>
    <x v="1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60.24286000000001"/>
    <n v="160.24286000000001"/>
    <n v="163.60535999999999"/>
    <n v="163.60535999999999"/>
    <n v="165.24142000000001"/>
    <n v="165.24142000000001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2"/>
    <x v="2"/>
    <x v="2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60.24286000000001"/>
    <n v="160.24286000000001"/>
    <n v="163.60535999999999"/>
    <n v="163.60535999999999"/>
    <n v="165.24142000000001"/>
    <n v="165.24141"/>
    <n v="527.25959999999998"/>
    <n v="527.25959999999998"/>
    <x v="0"/>
    <x v="0"/>
    <x v="0"/>
    <x v="0"/>
    <n v="1.0879858"/>
    <n v="1.0879858"/>
    <s v="527.2596"/>
    <s v="527.2596"/>
    <n v="0"/>
    <n v="0"/>
    <n v="-1.0000000003174137E-5"/>
    <n v="0"/>
  </r>
  <r>
    <x v="0"/>
    <s v="P76790481"/>
    <x v="0"/>
    <x v="3"/>
    <x v="3"/>
    <x v="3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60.24286000000001"/>
    <n v="160.24286000000001"/>
    <n v="163.60535999999999"/>
    <n v="163.60535999999999"/>
    <n v="165.24141"/>
    <n v="165.24141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4"/>
    <x v="4"/>
    <x v="4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60.24286000000001"/>
    <n v="160.28468000000001"/>
    <n v="163.60535999999999"/>
    <n v="163.60803000000001"/>
    <n v="165.24141"/>
    <n v="165.24411000000001"/>
    <n v="527.25959999999998"/>
    <n v="527.25959999999998"/>
    <x v="0"/>
    <x v="0"/>
    <x v="0"/>
    <x v="0"/>
    <n v="1.0879858"/>
    <n v="1.0879858"/>
    <s v="527.2596"/>
    <s v="527.2596"/>
    <n v="4.1820000000001301E-2"/>
    <n v="2.6700000000232649E-3"/>
    <n v="2.7000000000043656E-3"/>
    <n v="0"/>
  </r>
  <r>
    <x v="0"/>
    <s v="P76790481"/>
    <x v="0"/>
    <x v="5"/>
    <x v="5"/>
    <x v="5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60.28468000000001"/>
    <n v="148.29410999999999"/>
    <n v="163.60803000000001"/>
    <n v="151.36885000000001"/>
    <n v="165.24411000000001"/>
    <n v="152.88254000000001"/>
    <n v="527.25959999999998"/>
    <n v="527.25959999999998"/>
    <x v="0"/>
    <x v="0"/>
    <x v="0"/>
    <x v="0"/>
    <n v="1.0879858"/>
    <n v="1.0879858"/>
    <s v="527.2596"/>
    <s v="527.2596"/>
    <n v="-11.990570000000019"/>
    <n v="-12.239180000000005"/>
    <n v="-12.36157"/>
    <n v="0"/>
  </r>
  <r>
    <x v="0"/>
    <s v="P76790481"/>
    <x v="0"/>
    <x v="6"/>
    <x v="6"/>
    <x v="6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8.29410999999999"/>
    <n v="149.03373999999999"/>
    <n v="151.36885000000001"/>
    <n v="152.10051000000001"/>
    <n v="152.88254000000001"/>
    <n v="153.6215"/>
    <n v="527.25959999999998"/>
    <n v="527.25959999999998"/>
    <x v="0"/>
    <x v="0"/>
    <x v="0"/>
    <x v="0"/>
    <n v="1.0879858"/>
    <n v="1.0879858"/>
    <s v="527.2596"/>
    <s v="527.2596"/>
    <n v="0.73963000000000534"/>
    <n v="0.73166000000000508"/>
    <n v="0.73895999999999162"/>
    <n v="0"/>
  </r>
  <r>
    <x v="0"/>
    <s v="P76790481"/>
    <x v="0"/>
    <x v="7"/>
    <x v="7"/>
    <x v="7"/>
    <x v="1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8"/>
    <x v="8"/>
    <x v="8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9"/>
    <x v="9"/>
    <x v="9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x v="0"/>
    <s v="P76790481"/>
    <x v="0"/>
    <x v="10"/>
    <x v="10"/>
    <x v="10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9.03373999999999"/>
    <n v="148.06502"/>
    <n v="152.10051000000001"/>
    <n v="151.11186000000001"/>
    <n v="153.6215"/>
    <n v="152.62298999999999"/>
    <n v="527.25959999999998"/>
    <n v="527.25959999999998"/>
    <x v="0"/>
    <x v="0"/>
    <x v="0"/>
    <x v="0"/>
    <n v="1.0879858"/>
    <n v="1.0879858"/>
    <s v="527.2596"/>
    <s v="527.2596"/>
    <n v="-0.96871999999999048"/>
    <n v="-0.98865000000000691"/>
    <n v="-0.99851000000001022"/>
    <n v="0"/>
  </r>
  <r>
    <x v="0"/>
    <s v="P76790481"/>
    <x v="0"/>
    <x v="11"/>
    <x v="11"/>
    <x v="11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8.06502"/>
    <n v="143.94691"/>
    <n v="151.11186000000001"/>
    <n v="146.90900999999999"/>
    <n v="152.62298999999999"/>
    <n v="148.37809999999999"/>
    <n v="527.25959999999998"/>
    <n v="527.25959999999998"/>
    <x v="0"/>
    <x v="0"/>
    <x v="0"/>
    <x v="0"/>
    <n v="1.0879858"/>
    <n v="1.0879858"/>
    <s v="527.2596"/>
    <s v="527.2596"/>
    <n v="-4.1181100000000015"/>
    <n v="-4.2028500000000122"/>
    <n v="-4.2448899999999981"/>
    <n v="0"/>
  </r>
  <r>
    <x v="0"/>
    <s v="P76790481"/>
    <x v="0"/>
    <x v="12"/>
    <x v="12"/>
    <x v="12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3.94691"/>
    <n v="144.66486"/>
    <n v="146.90900999999999"/>
    <n v="147.60335000000001"/>
    <n v="148.37809999999999"/>
    <n v="149.07937999999999"/>
    <n v="527.25959999999998"/>
    <n v="527.25959999999998"/>
    <x v="0"/>
    <x v="0"/>
    <x v="0"/>
    <x v="0"/>
    <n v="1.0879858"/>
    <n v="1.0879858"/>
    <s v="527.2596"/>
    <s v="527.2596"/>
    <n v="0.71795000000000186"/>
    <n v="0.69434000000001106"/>
    <n v="0.70127999999999702"/>
    <n v="0"/>
  </r>
  <r>
    <x v="0"/>
    <s v="P76790481"/>
    <x v="0"/>
    <x v="13"/>
    <x v="13"/>
    <x v="13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7.25959999999998"/>
    <n v="528.15629999999999"/>
    <x v="0"/>
    <x v="0"/>
    <x v="0"/>
    <x v="0"/>
    <n v="1.0879858"/>
    <n v="1.0879858"/>
    <s v="527.2596"/>
    <s v="528.1563"/>
    <n v="0"/>
    <n v="0"/>
    <n v="0"/>
    <n v="0.89670000000000982"/>
  </r>
  <r>
    <x v="0"/>
    <s v="P76790481"/>
    <x v="0"/>
    <x v="14"/>
    <x v="14"/>
    <x v="14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5"/>
    <x v="15"/>
    <x v="15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6"/>
    <x v="16"/>
    <x v="16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7"/>
    <x v="17"/>
    <x v="17"/>
    <x v="1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8"/>
    <x v="18"/>
    <x v="18"/>
    <x v="3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19"/>
    <x v="19"/>
    <x v="19"/>
    <x v="4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x v="0"/>
    <s v="P76790481"/>
    <x v="0"/>
    <x v="20"/>
    <x v="20"/>
    <x v="20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4.66486"/>
    <n v="144.9838"/>
    <n v="147.60335000000001"/>
    <n v="147.62366"/>
    <n v="149.07937999999999"/>
    <n v="149.09989999999999"/>
    <n v="528.15629999999999"/>
    <n v="528.15629999999999"/>
    <x v="0"/>
    <x v="0"/>
    <x v="0"/>
    <x v="0"/>
    <n v="1.0879858"/>
    <n v="1.0879858"/>
    <s v="528.1563"/>
    <s v="528.1563"/>
    <n v="0.31893999999999778"/>
    <n v="2.0309999999994943E-2"/>
    <n v="2.0520000000004757E-2"/>
    <n v="0"/>
  </r>
  <r>
    <x v="0"/>
    <s v="P76790481"/>
    <x v="0"/>
    <x v="21"/>
    <x v="21"/>
    <x v="21"/>
    <x v="2"/>
    <x v="0"/>
    <x v="0"/>
    <x v="2"/>
    <x v="2"/>
    <x v="1"/>
    <x v="1"/>
    <n v="89.67"/>
    <n v="89.67"/>
    <d v="1992-12-07T00:00:00"/>
    <d v="1992-12-07T00:00:00"/>
    <d v="2013-12-07T00:00:00"/>
    <d v="2013-12-07T00:00:00"/>
    <n v="21"/>
    <n v="21"/>
    <n v="54"/>
    <n v="54"/>
    <x v="1"/>
    <x v="1"/>
    <s v="NA"/>
    <s v="NA"/>
    <x v="0"/>
    <x v="0"/>
    <s v="NA"/>
    <s v="NA"/>
    <x v="1"/>
    <x v="1"/>
    <s v="8.54"/>
    <s v="8.54"/>
    <n v="144.9838"/>
    <n v="144.26428000000001"/>
    <n v="147.62366"/>
    <n v="148.26670999999999"/>
    <n v="149.09989999999999"/>
    <n v="149.74937"/>
    <n v="528.15629999999999"/>
    <n v="528.15629999999999"/>
    <x v="0"/>
    <x v="0"/>
    <x v="0"/>
    <x v="0"/>
    <n v="1.0879858"/>
    <n v="1.0879858"/>
    <s v="528.1563"/>
    <s v="528.1563"/>
    <n v="-0.71951999999998861"/>
    <n v="0.64304999999998813"/>
    <n v="0.64947000000000799"/>
    <n v="0"/>
  </r>
  <r>
    <x v="0"/>
    <s v="P76925641"/>
    <x v="0"/>
    <x v="0"/>
    <x v="0"/>
    <x v="0"/>
    <x v="0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41.850864000000001"/>
    <n v="41.850864000000001"/>
    <n v="42.685054999999998"/>
    <n v="42.685054999999998"/>
    <n v="43.111908"/>
    <n v="43.111908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1"/>
    <x v="1"/>
    <x v="1"/>
    <x v="1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41.850864000000001"/>
    <n v="41.850864000000001"/>
    <n v="42.685054999999998"/>
    <n v="42.685054999999998"/>
    <n v="43.111908"/>
    <n v="43.111908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2"/>
    <x v="2"/>
    <x v="2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41.850864000000001"/>
    <n v="41.850864000000001"/>
    <n v="42.685054999999998"/>
    <n v="42.685054999999998"/>
    <n v="43.111908"/>
    <n v="43.111904000000003"/>
    <n v="5976.5282999999999"/>
    <n v="5976.5282999999999"/>
    <x v="0"/>
    <x v="0"/>
    <x v="0"/>
    <x v="0"/>
    <n v="1.0748551"/>
    <n v="1.0748551"/>
    <s v="5976.5283"/>
    <s v="5976.5283"/>
    <n v="0"/>
    <n v="0"/>
    <n v="-3.9999999970063982E-6"/>
    <n v="0"/>
  </r>
  <r>
    <x v="0"/>
    <s v="P76925641"/>
    <x v="0"/>
    <x v="3"/>
    <x v="3"/>
    <x v="3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41.850864000000001"/>
    <n v="41.850864000000001"/>
    <n v="42.685054999999998"/>
    <n v="42.685054999999998"/>
    <n v="43.111904000000003"/>
    <n v="43.111904000000003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4"/>
    <x v="4"/>
    <x v="4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41.850864000000001"/>
    <n v="41.861786000000002"/>
    <n v="42.685054999999998"/>
    <n v="42.685752999999998"/>
    <n v="43.111904000000003"/>
    <n v="43.112609999999997"/>
    <n v="5976.5282999999999"/>
    <n v="5976.5282999999999"/>
    <x v="0"/>
    <x v="0"/>
    <x v="0"/>
    <x v="0"/>
    <n v="1.0748551"/>
    <n v="1.0748551"/>
    <s v="5976.5283"/>
    <s v="5976.5283"/>
    <n v="1.0922000000000764E-2"/>
    <n v="6.9799999999986539E-4"/>
    <n v="7.0599999999387819E-4"/>
    <n v="0"/>
  </r>
  <r>
    <x v="0"/>
    <s v="P76925641"/>
    <x v="0"/>
    <x v="5"/>
    <x v="5"/>
    <x v="5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41.861786000000002"/>
    <n v="38.73019"/>
    <n v="42.685752999999998"/>
    <n v="39.492519999999999"/>
    <n v="43.112609999999997"/>
    <n v="39.887444000000002"/>
    <n v="5976.5282999999999"/>
    <n v="5976.5282999999999"/>
    <x v="0"/>
    <x v="0"/>
    <x v="0"/>
    <x v="0"/>
    <n v="1.0748551"/>
    <n v="1.0748551"/>
    <s v="5976.5283"/>
    <s v="5976.5283"/>
    <n v="-3.1315960000000018"/>
    <n v="-3.1932329999999993"/>
    <n v="-3.2251659999999944"/>
    <n v="0"/>
  </r>
  <r>
    <x v="0"/>
    <s v="P76925641"/>
    <x v="0"/>
    <x v="6"/>
    <x v="6"/>
    <x v="6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8.73019"/>
    <n v="38.923360000000002"/>
    <n v="39.492519999999999"/>
    <n v="39.683410000000002"/>
    <n v="39.887444000000002"/>
    <n v="40.080246000000002"/>
    <n v="5976.5282999999999"/>
    <n v="5976.5282999999999"/>
    <x v="0"/>
    <x v="0"/>
    <x v="0"/>
    <x v="0"/>
    <n v="1.0748551"/>
    <n v="1.0748551"/>
    <s v="5976.5283"/>
    <s v="5976.5283"/>
    <n v="0.19317000000000206"/>
    <n v="0.19089000000000311"/>
    <n v="0.19280200000000036"/>
    <n v="0"/>
  </r>
  <r>
    <x v="0"/>
    <s v="P76925641"/>
    <x v="0"/>
    <x v="7"/>
    <x v="7"/>
    <x v="7"/>
    <x v="1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8"/>
    <x v="8"/>
    <x v="8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9"/>
    <x v="9"/>
    <x v="9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x v="0"/>
    <s v="P76925641"/>
    <x v="0"/>
    <x v="10"/>
    <x v="10"/>
    <x v="10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8.923360000000002"/>
    <n v="38.670360000000002"/>
    <n v="39.683410000000002"/>
    <n v="39.425469999999997"/>
    <n v="40.080246000000002"/>
    <n v="39.819719999999997"/>
    <n v="5976.5282999999999"/>
    <n v="5976.5282999999999"/>
    <x v="0"/>
    <x v="0"/>
    <x v="0"/>
    <x v="0"/>
    <n v="1.0748551"/>
    <n v="1.0748551"/>
    <s v="5976.5283"/>
    <s v="5976.5283"/>
    <n v="-0.25300000000000011"/>
    <n v="-0.25794000000000494"/>
    <n v="-0.26052600000000581"/>
    <n v="0"/>
  </r>
  <r>
    <x v="0"/>
    <s v="P76925641"/>
    <x v="0"/>
    <x v="11"/>
    <x v="11"/>
    <x v="11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8.670360000000002"/>
    <n v="36.171836999999996"/>
    <n v="39.425469999999997"/>
    <n v="36.878155"/>
    <n v="39.819719999999997"/>
    <n v="37.246937000000003"/>
    <n v="5976.5282999999999"/>
    <n v="5976.5282999999999"/>
    <x v="0"/>
    <x v="0"/>
    <x v="0"/>
    <x v="0"/>
    <n v="1.0748551"/>
    <n v="1.0748551"/>
    <s v="5976.5283"/>
    <s v="5976.5283"/>
    <n v="-2.4985230000000058"/>
    <n v="-2.5473149999999976"/>
    <n v="-2.572782999999994"/>
    <n v="0"/>
  </r>
  <r>
    <x v="0"/>
    <s v="P76925641"/>
    <x v="0"/>
    <x v="12"/>
    <x v="12"/>
    <x v="12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6.171836999999996"/>
    <n v="36.352245000000003"/>
    <n v="36.878155"/>
    <n v="37.052452000000002"/>
    <n v="37.246937000000003"/>
    <n v="37.422977000000003"/>
    <n v="5976.5282999999999"/>
    <n v="5976.5282999999999"/>
    <x v="0"/>
    <x v="0"/>
    <x v="0"/>
    <x v="0"/>
    <n v="1.0748551"/>
    <n v="1.0748551"/>
    <s v="5976.5283"/>
    <s v="5976.5283"/>
    <n v="0.18040800000000701"/>
    <n v="0.17429700000000281"/>
    <n v="0.17604000000000042"/>
    <n v="0"/>
  </r>
  <r>
    <x v="0"/>
    <s v="P76925641"/>
    <x v="0"/>
    <x v="13"/>
    <x v="13"/>
    <x v="13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76.5282999999999"/>
    <n v="5985.0722999999998"/>
    <x v="0"/>
    <x v="0"/>
    <x v="0"/>
    <x v="0"/>
    <n v="1.0748551"/>
    <n v="1.0748551"/>
    <s v="5976.5283"/>
    <s v="5985.0723"/>
    <n v="0"/>
    <n v="0"/>
    <n v="0"/>
    <n v="8.543999999999869"/>
  </r>
  <r>
    <x v="0"/>
    <s v="P76925641"/>
    <x v="0"/>
    <x v="14"/>
    <x v="14"/>
    <x v="14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5"/>
    <x v="15"/>
    <x v="15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6"/>
    <x v="16"/>
    <x v="16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7"/>
    <x v="17"/>
    <x v="17"/>
    <x v="1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8"/>
    <x v="18"/>
    <x v="18"/>
    <x v="3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19"/>
    <x v="19"/>
    <x v="19"/>
    <x v="4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x v="0"/>
    <s v="P76925641"/>
    <x v="0"/>
    <x v="20"/>
    <x v="20"/>
    <x v="20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6.352245000000003"/>
    <n v="36.432392"/>
    <n v="37.052452000000002"/>
    <n v="37.057552000000001"/>
    <n v="37.422977000000003"/>
    <n v="37.428130000000003"/>
    <n v="5985.0722999999998"/>
    <n v="5985.0722999999998"/>
    <x v="0"/>
    <x v="0"/>
    <x v="0"/>
    <x v="0"/>
    <n v="1.0748551"/>
    <n v="1.0748551"/>
    <s v="5985.0723"/>
    <s v="5985.0723"/>
    <n v="8.0146999999996638E-2"/>
    <n v="5.0999999999987722E-3"/>
    <n v="5.1529999999999632E-3"/>
    <n v="0"/>
  </r>
  <r>
    <x v="0"/>
    <s v="P76925641"/>
    <x v="0"/>
    <x v="21"/>
    <x v="21"/>
    <x v="21"/>
    <x v="2"/>
    <x v="0"/>
    <x v="0"/>
    <x v="1"/>
    <x v="1"/>
    <x v="1"/>
    <x v="1"/>
    <n v="854.4"/>
    <n v="854.4"/>
    <d v="1985-06-16T00:00:00"/>
    <d v="1985-06-16T00:00:00"/>
    <d v="2005-06-16T00:00:00"/>
    <d v="2005-06-16T00:00:00"/>
    <n v="20"/>
    <n v="20"/>
    <n v="55"/>
    <n v="55"/>
    <x v="1"/>
    <x v="1"/>
    <s v="NA"/>
    <s v="NA"/>
    <x v="0"/>
    <x v="0"/>
    <s v="NA"/>
    <s v="NA"/>
    <x v="0"/>
    <x v="0"/>
    <s v="7.12"/>
    <s v="7.12"/>
    <n v="36.432392"/>
    <n v="36.251582999999997"/>
    <n v="37.057552000000001"/>
    <n v="37.218975"/>
    <n v="37.428130000000003"/>
    <n v="37.591163999999999"/>
    <n v="5985.0722999999998"/>
    <n v="5985.0722999999998"/>
    <x v="0"/>
    <x v="0"/>
    <x v="0"/>
    <x v="0"/>
    <n v="1.0748551"/>
    <n v="1.0748551"/>
    <s v="5985.0723"/>
    <s v="5985.0723"/>
    <n v="-0.18080900000000355"/>
    <n v="0.16142299999999921"/>
    <n v="0.16303399999999613"/>
    <n v="0"/>
  </r>
  <r>
    <x v="0"/>
    <s v="P77586049"/>
    <x v="0"/>
    <x v="0"/>
    <x v="0"/>
    <x v="0"/>
    <x v="0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1"/>
    <x v="1"/>
    <x v="1"/>
    <x v="1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2"/>
    <x v="2"/>
    <x v="2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3"/>
    <x v="3"/>
    <x v="3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4"/>
    <x v="4"/>
    <x v="4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1074.7135000000001"/>
    <n v="1075.4718"/>
    <n v="1092.6420000000001"/>
    <n v="1092.6902"/>
    <n v="1103.5684000000001"/>
    <n v="1103.6170999999999"/>
    <n v="1824.9462000000001"/>
    <n v="1824.9462000000001"/>
    <x v="0"/>
    <x v="0"/>
    <x v="0"/>
    <x v="0"/>
    <n v="1.1013515"/>
    <n v="1.1013515"/>
    <s v="1824.9462"/>
    <s v="1824.9462"/>
    <n v="0.75829999999996289"/>
    <n v="4.8199999999951615E-2"/>
    <n v="4.8699999999826105E-2"/>
    <n v="0"/>
  </r>
  <r>
    <x v="0"/>
    <s v="P77586049"/>
    <x v="0"/>
    <x v="5"/>
    <x v="5"/>
    <x v="5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1075.4718"/>
    <n v="995.01793999999995"/>
    <n v="1092.6902"/>
    <n v="1010.9482400000001"/>
    <n v="1103.6170999999999"/>
    <n v="1021.05774"/>
    <n v="1824.9462000000001"/>
    <n v="1824.9462000000001"/>
    <x v="0"/>
    <x v="0"/>
    <x v="0"/>
    <x v="0"/>
    <n v="1.1013515"/>
    <n v="1.1013515"/>
    <s v="1824.9462"/>
    <s v="1824.9462"/>
    <n v="-80.453860000000077"/>
    <n v="-81.741959999999949"/>
    <n v="-82.55935999999997"/>
    <n v="0"/>
  </r>
  <r>
    <x v="0"/>
    <s v="P77586049"/>
    <x v="0"/>
    <x v="6"/>
    <x v="6"/>
    <x v="6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95.01793999999995"/>
    <n v="998.7423"/>
    <n v="1010.9482400000001"/>
    <n v="1014.8493999999999"/>
    <n v="1021.05774"/>
    <n v="1024.9979000000001"/>
    <n v="1824.9462000000001"/>
    <n v="1824.9462000000001"/>
    <x v="0"/>
    <x v="0"/>
    <x v="0"/>
    <x v="0"/>
    <n v="1.1013515"/>
    <n v="1.1013515"/>
    <s v="1824.9462"/>
    <s v="1824.9462"/>
    <n v="3.724360000000047"/>
    <n v="3.9011599999998907"/>
    <n v="3.9401600000001054"/>
    <n v="0"/>
  </r>
  <r>
    <x v="0"/>
    <s v="P77586049"/>
    <x v="0"/>
    <x v="7"/>
    <x v="7"/>
    <x v="7"/>
    <x v="1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8"/>
    <x v="8"/>
    <x v="8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9"/>
    <x v="9"/>
    <x v="9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x v="0"/>
    <s v="P77586049"/>
    <x v="0"/>
    <x v="10"/>
    <x v="10"/>
    <x v="10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98.7423"/>
    <n v="992.25049999999999"/>
    <n v="1014.8493999999999"/>
    <n v="1008.2529"/>
    <n v="1024.9979000000001"/>
    <n v="1018.33545"/>
    <n v="1824.9462000000001"/>
    <n v="1824.9462000000001"/>
    <x v="0"/>
    <x v="0"/>
    <x v="0"/>
    <x v="0"/>
    <n v="1.1013515"/>
    <n v="1.1013515"/>
    <s v="1824.9462"/>
    <s v="1824.9462"/>
    <n v="-6.491800000000012"/>
    <n v="-6.5964999999999918"/>
    <n v="-6.6624500000000353"/>
    <n v="0"/>
  </r>
  <r>
    <x v="0"/>
    <s v="P77586049"/>
    <x v="0"/>
    <x v="11"/>
    <x v="11"/>
    <x v="11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92.25049999999999"/>
    <n v="979.05079999999998"/>
    <n v="1008.2529"/>
    <n v="994.84032999999999"/>
    <n v="1018.33545"/>
    <n v="1004.7886999999999"/>
    <n v="1824.9462000000001"/>
    <n v="1824.9462000000001"/>
    <x v="0"/>
    <x v="0"/>
    <x v="0"/>
    <x v="0"/>
    <n v="1.1013515"/>
    <n v="1.1013515"/>
    <s v="1824.9462"/>
    <s v="1824.9462"/>
    <n v="-13.199700000000007"/>
    <n v="-13.41256999999996"/>
    <n v="-13.546750000000088"/>
    <n v="0"/>
  </r>
  <r>
    <x v="0"/>
    <s v="P77586049"/>
    <x v="0"/>
    <x v="12"/>
    <x v="12"/>
    <x v="12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79.05079999999998"/>
    <n v="982.71540000000005"/>
    <n v="994.84032999999999"/>
    <n v="998.58349999999996"/>
    <n v="1004.7886999999999"/>
    <n v="1008.56934"/>
    <n v="1824.9462000000001"/>
    <n v="1824.9462000000001"/>
    <x v="0"/>
    <x v="0"/>
    <x v="0"/>
    <x v="0"/>
    <n v="1.1013515"/>
    <n v="1.1013515"/>
    <s v="1824.9462"/>
    <s v="1824.9462"/>
    <n v="3.664600000000064"/>
    <n v="3.7431699999999637"/>
    <n v="3.7806400000000622"/>
    <n v="0"/>
  </r>
  <r>
    <x v="0"/>
    <s v="P77586049"/>
    <x v="0"/>
    <x v="13"/>
    <x v="13"/>
    <x v="13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4.9462000000001"/>
    <n v="1827.8568"/>
    <x v="0"/>
    <x v="0"/>
    <x v="0"/>
    <x v="0"/>
    <n v="1.1013515"/>
    <n v="1.1013515"/>
    <s v="1824.9462"/>
    <s v="1827.8568"/>
    <n v="0"/>
    <n v="0"/>
    <n v="0"/>
    <n v="2.9105999999999312"/>
  </r>
  <r>
    <x v="0"/>
    <s v="P77586049"/>
    <x v="0"/>
    <x v="14"/>
    <x v="14"/>
    <x v="14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5"/>
    <x v="15"/>
    <x v="15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6"/>
    <x v="16"/>
    <x v="16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7"/>
    <x v="17"/>
    <x v="17"/>
    <x v="1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8"/>
    <x v="18"/>
    <x v="18"/>
    <x v="3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19"/>
    <x v="19"/>
    <x v="19"/>
    <x v="4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x v="0"/>
    <s v="P77586049"/>
    <x v="0"/>
    <x v="20"/>
    <x v="20"/>
    <x v="20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82.71540000000005"/>
    <n v="984.94069999999999"/>
    <n v="998.58349999999996"/>
    <n v="998.72469999999998"/>
    <n v="1008.56934"/>
    <n v="1008.7119"/>
    <n v="1827.8568"/>
    <n v="1827.8568"/>
    <x v="0"/>
    <x v="0"/>
    <x v="0"/>
    <x v="0"/>
    <n v="1.1013515"/>
    <n v="1.1013515"/>
    <s v="1827.8568"/>
    <s v="1827.8568"/>
    <n v="2.2252999999999474"/>
    <n v="0.14120000000002619"/>
    <n v="0.14256000000000313"/>
    <n v="0"/>
  </r>
  <r>
    <x v="0"/>
    <s v="P77586049"/>
    <x v="0"/>
    <x v="21"/>
    <x v="21"/>
    <x v="21"/>
    <x v="2"/>
    <x v="0"/>
    <x v="0"/>
    <x v="0"/>
    <x v="0"/>
    <x v="1"/>
    <x v="1"/>
    <n v="291.06"/>
    <n v="291.06"/>
    <d v="1990-03-26T00:00:00"/>
    <d v="1990-03-26T00:00:00"/>
    <d v="2023-03-26T00:00:00"/>
    <d v="2023-03-26T00:00:00"/>
    <n v="33"/>
    <n v="33"/>
    <n v="42"/>
    <n v="42"/>
    <x v="1"/>
    <x v="1"/>
    <s v="45"/>
    <s v="45"/>
    <x v="2"/>
    <x v="2"/>
    <s v="45"/>
    <s v="45"/>
    <x v="0"/>
    <x v="0"/>
    <s v="1.47"/>
    <s v="1.47"/>
    <n v="984.94069999999999"/>
    <n v="981.26775999999995"/>
    <n v="998.72469999999998"/>
    <n v="1002.21765"/>
    <n v="1008.7119"/>
    <n v="1012.2397999999999"/>
    <n v="1827.8568"/>
    <n v="1827.8568"/>
    <x v="0"/>
    <x v="0"/>
    <x v="0"/>
    <x v="0"/>
    <n v="1.1013515"/>
    <n v="1.1013515"/>
    <s v="1827.8568"/>
    <s v="1827.8568"/>
    <n v="-3.6729400000000396"/>
    <n v="3.4929500000000644"/>
    <n v="3.5278999999999314"/>
    <n v="0"/>
  </r>
  <r>
    <x v="0"/>
    <s v="P77808507"/>
    <x v="0"/>
    <x v="0"/>
    <x v="0"/>
    <x v="0"/>
    <x v="0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6629.365000000002"/>
    <n v="16629.365000000002"/>
    <n v="17023.02"/>
    <n v="17023.02"/>
    <n v="17193.25"/>
    <n v="17193.25"/>
    <n v="19911.030999999999"/>
    <n v="19911.03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1"/>
    <x v="1"/>
    <x v="1"/>
    <x v="1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6629.365000000002"/>
    <n v="16629.365000000002"/>
    <n v="17023.02"/>
    <n v="17023.02"/>
    <n v="17193.25"/>
    <n v="17193.25"/>
    <n v="19911.030999999999"/>
    <n v="19911.03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2"/>
    <x v="2"/>
    <x v="2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6629.365000000002"/>
    <n v="16629.365000000002"/>
    <n v="17023.02"/>
    <n v="17023.02"/>
    <n v="17193.25"/>
    <n v="17193.25"/>
    <n v="19911.030999999999"/>
    <n v="19911.03"/>
    <x v="0"/>
    <x v="0"/>
    <x v="0"/>
    <x v="0"/>
    <n v="1.1580725000000001"/>
    <n v="1.1580725000000001"/>
    <s v="4260.9736"/>
    <s v="4260.9736"/>
    <n v="0"/>
    <n v="0"/>
    <n v="0"/>
    <n v="-1.0000000002037268E-3"/>
  </r>
  <r>
    <x v="0"/>
    <s v="P77808507"/>
    <x v="0"/>
    <x v="3"/>
    <x v="3"/>
    <x v="3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6629.365000000002"/>
    <n v="16629.365000000002"/>
    <n v="17023.02"/>
    <n v="17023.02"/>
    <n v="17193.25"/>
    <n v="17193.25"/>
    <n v="19911.03"/>
    <n v="19911.03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4"/>
    <x v="4"/>
    <x v="4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6629.365000000002"/>
    <n v="16633.705000000002"/>
    <n v="17023.02"/>
    <n v="17023.298999999999"/>
    <n v="17193.25"/>
    <n v="17193.530999999999"/>
    <n v="19911.03"/>
    <n v="19911.355"/>
    <x v="0"/>
    <x v="0"/>
    <x v="0"/>
    <x v="0"/>
    <n v="1.1580725000000001"/>
    <n v="1.1580725000000001"/>
    <s v="4260.9736"/>
    <s v="4260.9736"/>
    <n v="4.3400000000001455"/>
    <n v="0.27899999999863212"/>
    <n v="0.28099999999903957"/>
    <n v="0.3250000000007276"/>
  </r>
  <r>
    <x v="0"/>
    <s v="P77808507"/>
    <x v="0"/>
    <x v="5"/>
    <x v="5"/>
    <x v="5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6633.705000000002"/>
    <n v="15389.371999999999"/>
    <n v="17023.298999999999"/>
    <n v="15749.82"/>
    <n v="17193.530999999999"/>
    <n v="15907.317999999999"/>
    <n v="19911.355"/>
    <n v="18421.828000000001"/>
    <x v="0"/>
    <x v="0"/>
    <x v="0"/>
    <x v="0"/>
    <n v="1.1580725000000001"/>
    <n v="1.1580725000000001"/>
    <s v="4260.9736"/>
    <s v="4260.9736"/>
    <n v="-1244.3330000000024"/>
    <n v="-1273.4789999999994"/>
    <n v="-1286.2129999999997"/>
    <n v="-1489.5269999999982"/>
  </r>
  <r>
    <x v="0"/>
    <s v="P77808507"/>
    <x v="0"/>
    <x v="6"/>
    <x v="6"/>
    <x v="6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389.371999999999"/>
    <n v="15466.128000000001"/>
    <n v="15749.82"/>
    <n v="15825.948"/>
    <n v="15907.317999999999"/>
    <n v="15984.208000000001"/>
    <n v="18421.828000000001"/>
    <n v="18510.870999999999"/>
    <x v="0"/>
    <x v="0"/>
    <x v="0"/>
    <x v="0"/>
    <n v="1.1580725000000001"/>
    <n v="1.1580725000000001"/>
    <s v="4260.9736"/>
    <s v="4260.9736"/>
    <n v="76.756000000001222"/>
    <n v="76.128000000000611"/>
    <n v="76.890000000001237"/>
    <n v="89.042999999997846"/>
  </r>
  <r>
    <x v="0"/>
    <s v="P77808507"/>
    <x v="0"/>
    <x v="7"/>
    <x v="7"/>
    <x v="7"/>
    <x v="1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8"/>
    <x v="8"/>
    <x v="8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9"/>
    <x v="9"/>
    <x v="9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x v="0"/>
    <s v="P77808507"/>
    <x v="0"/>
    <x v="10"/>
    <x v="10"/>
    <x v="10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66.128000000001"/>
    <n v="15365.598"/>
    <n v="15825.948"/>
    <n v="15723.08"/>
    <n v="15984.208000000001"/>
    <n v="15880.311"/>
    <n v="18510.870999999999"/>
    <n v="18390.55"/>
    <x v="0"/>
    <x v="0"/>
    <x v="0"/>
    <x v="0"/>
    <n v="1.1580725000000001"/>
    <n v="1.1580725000000001"/>
    <s v="4260.9736"/>
    <s v="4260.9736"/>
    <n v="-100.53000000000065"/>
    <n v="-102.86800000000039"/>
    <n v="-103.89700000000084"/>
    <n v="-120.32099999999991"/>
  </r>
  <r>
    <x v="0"/>
    <s v="P77808507"/>
    <x v="0"/>
    <x v="11"/>
    <x v="11"/>
    <x v="11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365.598"/>
    <n v="15345.468999999999"/>
    <n v="15723.08"/>
    <n v="15702.482"/>
    <n v="15880.311"/>
    <n v="15859.507"/>
    <n v="18390.55"/>
    <n v="18366.458999999999"/>
    <x v="0"/>
    <x v="0"/>
    <x v="0"/>
    <x v="0"/>
    <n v="1.1580725000000001"/>
    <n v="1.1580725000000001"/>
    <s v="4260.9736"/>
    <s v="4260.9736"/>
    <n v="-20.129000000000815"/>
    <n v="-20.597999999999956"/>
    <n v="-20.804000000000087"/>
    <n v="-24.091000000000349"/>
  </r>
  <r>
    <x v="0"/>
    <s v="P77808507"/>
    <x v="0"/>
    <x v="12"/>
    <x v="12"/>
    <x v="12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345.468999999999"/>
    <n v="15422.004999999999"/>
    <n v="15702.482"/>
    <n v="15776.697"/>
    <n v="15859.507"/>
    <n v="15934.464"/>
    <n v="18366.458999999999"/>
    <n v="18453.263999999999"/>
    <x v="0"/>
    <x v="0"/>
    <x v="0"/>
    <x v="0"/>
    <n v="1.1580725000000001"/>
    <n v="1.1580725000000001"/>
    <s v="4260.9736"/>
    <s v="4260.9736"/>
    <n v="76.536000000000058"/>
    <n v="74.215000000000146"/>
    <n v="74.957000000000335"/>
    <n v="86.805000000000291"/>
  </r>
  <r>
    <x v="0"/>
    <s v="P77808507"/>
    <x v="0"/>
    <x v="13"/>
    <x v="13"/>
    <x v="13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0.9736"/>
    <s v="4268.792"/>
    <n v="0"/>
    <n v="0"/>
    <n v="0"/>
    <n v="0"/>
  </r>
  <r>
    <x v="0"/>
    <s v="P77808507"/>
    <x v="0"/>
    <x v="14"/>
    <x v="14"/>
    <x v="14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15"/>
    <x v="15"/>
    <x v="15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16"/>
    <x v="16"/>
    <x v="16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3999999999"/>
    <n v="18453.266"/>
    <x v="0"/>
    <x v="0"/>
    <x v="0"/>
    <x v="0"/>
    <n v="1.1580725000000001"/>
    <n v="1.1580725000000001"/>
    <s v="4268.792"/>
    <s v="4268.792"/>
    <n v="0"/>
    <n v="0"/>
    <n v="0"/>
    <n v="2.0000000004074536E-3"/>
  </r>
  <r>
    <x v="0"/>
    <s v="P77808507"/>
    <x v="0"/>
    <x v="17"/>
    <x v="17"/>
    <x v="17"/>
    <x v="1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6"/>
    <n v="18453.266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18"/>
    <x v="18"/>
    <x v="18"/>
    <x v="3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6"/>
    <n v="18453.266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19"/>
    <x v="19"/>
    <x v="19"/>
    <x v="4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22.004999999999"/>
    <n v="15422.004999999999"/>
    <n v="15776.697"/>
    <n v="15776.697"/>
    <n v="15934.464"/>
    <n v="15934.464"/>
    <n v="18453.266"/>
    <n v="18453.266"/>
    <x v="0"/>
    <x v="0"/>
    <x v="0"/>
    <x v="0"/>
    <n v="1.1580725000000001"/>
    <n v="1.1580725000000001"/>
    <s v="4268.792"/>
    <s v="4268.792"/>
    <n v="0"/>
    <n v="0"/>
    <n v="0"/>
    <n v="0"/>
  </r>
  <r>
    <x v="0"/>
    <s v="P77808507"/>
    <x v="0"/>
    <x v="20"/>
    <x v="20"/>
    <x v="20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22.004999999999"/>
    <n v="15456.005999999999"/>
    <n v="15776.697"/>
    <n v="15778.869000000001"/>
    <n v="15934.464"/>
    <n v="15936.656999999999"/>
    <n v="18453.266"/>
    <n v="18455.805"/>
    <x v="0"/>
    <x v="0"/>
    <x v="0"/>
    <x v="0"/>
    <n v="1.1580725000000001"/>
    <n v="1.1580725000000001"/>
    <s v="4268.792"/>
    <s v="4268.792"/>
    <n v="34.001000000000204"/>
    <n v="2.1720000000004802"/>
    <n v="2.1929999999993015"/>
    <n v="2.5390000000006694"/>
  </r>
  <r>
    <x v="0"/>
    <s v="P77808507"/>
    <x v="0"/>
    <x v="21"/>
    <x v="21"/>
    <x v="21"/>
    <x v="2"/>
    <x v="0"/>
    <x v="0"/>
    <x v="2"/>
    <x v="2"/>
    <x v="0"/>
    <x v="0"/>
    <n v="2013.48"/>
    <n v="2013.48"/>
    <d v="1995-07-04T00:00:00"/>
    <d v="1995-07-04T00:00:00"/>
    <d v="2013-10-04T00:00:00"/>
    <d v="2013-10-04T00:00:00"/>
    <n v="47"/>
    <n v="47"/>
    <n v="28"/>
    <n v="28"/>
    <x v="0"/>
    <x v="0"/>
    <s v="NA"/>
    <s v="NA"/>
    <x v="0"/>
    <x v="0"/>
    <s v="NA"/>
    <s v="NA"/>
    <x v="0"/>
    <x v="0"/>
    <s v="7.14"/>
    <s v="7.14"/>
    <n v="15456.005999999999"/>
    <n v="15379.300999999999"/>
    <n v="15778.869000000001"/>
    <n v="15847.601000000001"/>
    <n v="15936.656999999999"/>
    <n v="16006.076999999999"/>
    <n v="18455.805"/>
    <n v="18536.197"/>
    <x v="0"/>
    <x v="0"/>
    <x v="0"/>
    <x v="0"/>
    <n v="1.1580725000000001"/>
    <n v="1.1580725000000001"/>
    <s v="4268.792"/>
    <s v="4268.792"/>
    <n v="-76.704999999999927"/>
    <n v="68.731999999999971"/>
    <n v="69.420000000000073"/>
    <n v="80.391999999999825"/>
  </r>
  <r>
    <x v="0"/>
    <s v="P77845370"/>
    <x v="0"/>
    <x v="0"/>
    <x v="0"/>
    <x v="0"/>
    <x v="0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4966116E-2"/>
    <n v="1.4966116E-2"/>
    <n v="1.5204901999999999E-2"/>
    <n v="1.5204901999999999E-2"/>
    <n v="1.5356951000000001E-2"/>
    <n v="1.5356951000000001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1"/>
    <x v="1"/>
    <x v="1"/>
    <x v="1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4966116E-2"/>
    <n v="1.4966116E-2"/>
    <n v="1.5204901999999999E-2"/>
    <n v="1.5204901999999999E-2"/>
    <n v="1.5356951000000001E-2"/>
    <n v="1.5356951000000001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2"/>
    <x v="2"/>
    <x v="2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4966116E-2"/>
    <n v="1.4966116E-2"/>
    <n v="1.5204901999999999E-2"/>
    <n v="1.5204901999999999E-2"/>
    <n v="1.5356951000000001E-2"/>
    <n v="1.5356949999999999E-2"/>
    <n v="7017.192"/>
    <n v="7017.192"/>
    <x v="0"/>
    <x v="0"/>
    <x v="0"/>
    <x v="0"/>
    <n v="1.0649835999999999"/>
    <n v="1.0649835999999999"/>
    <s v="7017.192"/>
    <s v="7017.192"/>
    <n v="0"/>
    <n v="0"/>
    <n v="-1.0000000012083676E-9"/>
    <n v="0"/>
  </r>
  <r>
    <x v="0"/>
    <s v="P77845370"/>
    <x v="0"/>
    <x v="3"/>
    <x v="3"/>
    <x v="3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4966116E-2"/>
    <n v="1.4966116E-2"/>
    <n v="1.5204901999999999E-2"/>
    <n v="1.5204901999999999E-2"/>
    <n v="1.5356949999999999E-2"/>
    <n v="1.5356949999999999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4"/>
    <x v="4"/>
    <x v="4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4966116E-2"/>
    <n v="1.4976676E-2"/>
    <n v="1.5204901999999999E-2"/>
    <n v="1.5205572000000001E-2"/>
    <n v="1.5356949999999999E-2"/>
    <n v="1.53576275E-2"/>
    <n v="7017.192"/>
    <n v="7017.192"/>
    <x v="0"/>
    <x v="0"/>
    <x v="0"/>
    <x v="0"/>
    <n v="1.0649835999999999"/>
    <n v="1.0649835999999999"/>
    <s v="7017.192"/>
    <s v="7017.192"/>
    <n v="1.0559999999999736E-5"/>
    <n v="6.7000000000122517E-7"/>
    <n v="6.7750000000074695E-7"/>
    <n v="0"/>
  </r>
  <r>
    <x v="0"/>
    <s v="P77845370"/>
    <x v="0"/>
    <x v="5"/>
    <x v="5"/>
    <x v="5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4976676E-2"/>
    <n v="1.3856301999999999E-2"/>
    <n v="1.5205572000000001E-2"/>
    <n v="1.4068074999999999E-2"/>
    <n v="1.53576275E-2"/>
    <n v="1.4208755999999999E-2"/>
    <n v="7017.192"/>
    <n v="7017.192"/>
    <x v="0"/>
    <x v="0"/>
    <x v="0"/>
    <x v="0"/>
    <n v="1.0649835999999999"/>
    <n v="1.0649835999999999"/>
    <s v="7017.192"/>
    <s v="7017.192"/>
    <n v="-1.1203740000000004E-3"/>
    <n v="-1.1374970000000012E-3"/>
    <n v="-1.1488715000000007E-3"/>
    <n v="0"/>
  </r>
  <r>
    <x v="0"/>
    <s v="P77845370"/>
    <x v="0"/>
    <x v="6"/>
    <x v="6"/>
    <x v="6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3856301999999999E-2"/>
    <n v="1.39081655E-2"/>
    <n v="1.4068074999999999E-2"/>
    <n v="1.4122361999999999E-2"/>
    <n v="1.4208755999999999E-2"/>
    <n v="1.4263586E-2"/>
    <n v="7017.192"/>
    <n v="7017.192"/>
    <x v="0"/>
    <x v="0"/>
    <x v="0"/>
    <x v="0"/>
    <n v="1.0649835999999999"/>
    <n v="1.0649835999999999"/>
    <s v="7017.192"/>
    <s v="7017.192"/>
    <n v="5.1863500000000687E-5"/>
    <n v="5.4287000000000085E-5"/>
    <n v="5.4830000000000503E-5"/>
    <n v="0"/>
  </r>
  <r>
    <x v="0"/>
    <s v="P77845370"/>
    <x v="0"/>
    <x v="7"/>
    <x v="7"/>
    <x v="7"/>
    <x v="1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8"/>
    <x v="8"/>
    <x v="8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9"/>
    <x v="9"/>
    <x v="9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x v="0"/>
    <s v="P77845370"/>
    <x v="0"/>
    <x v="10"/>
    <x v="10"/>
    <x v="10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39081655E-2"/>
    <n v="1.3817763E-2"/>
    <n v="1.4122361999999999E-2"/>
    <n v="1.4030567000000001E-2"/>
    <n v="1.4263586E-2"/>
    <n v="1.4170873E-2"/>
    <n v="7017.192"/>
    <n v="7017.192"/>
    <x v="0"/>
    <x v="0"/>
    <x v="0"/>
    <x v="0"/>
    <n v="1.0649835999999999"/>
    <n v="1.0649835999999999"/>
    <s v="7017.192"/>
    <s v="7017.192"/>
    <n v="-9.040249999999958E-5"/>
    <n v="-9.1794999999998683E-5"/>
    <n v="-9.2712999999999476E-5"/>
    <n v="0"/>
  </r>
  <r>
    <x v="0"/>
    <s v="P77845370"/>
    <x v="0"/>
    <x v="11"/>
    <x v="11"/>
    <x v="11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3817763E-2"/>
    <n v="1.1951188E-2"/>
    <n v="1.4030567000000001E-2"/>
    <n v="1.2135246000000001E-2"/>
    <n v="1.4170873E-2"/>
    <n v="1.2256598E-2"/>
    <n v="7017.192"/>
    <n v="7017.192"/>
    <x v="0"/>
    <x v="0"/>
    <x v="0"/>
    <x v="0"/>
    <n v="1.0649835999999999"/>
    <n v="1.0649835999999999"/>
    <s v="7017.192"/>
    <s v="7017.192"/>
    <n v="-1.8665750000000005E-3"/>
    <n v="-1.8953210000000002E-3"/>
    <n v="-1.914275E-3"/>
    <n v="0"/>
  </r>
  <r>
    <x v="0"/>
    <s v="P77845370"/>
    <x v="0"/>
    <x v="12"/>
    <x v="12"/>
    <x v="12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1951188E-2"/>
    <n v="1.1995921E-2"/>
    <n v="1.2135246000000001E-2"/>
    <n v="1.2180906E-2"/>
    <n v="1.2256598E-2"/>
    <n v="1.2302713999999999E-2"/>
    <n v="7017.192"/>
    <n v="7017.192"/>
    <x v="0"/>
    <x v="0"/>
    <x v="0"/>
    <x v="0"/>
    <n v="1.0649835999999999"/>
    <n v="1.0649835999999999"/>
    <s v="7017.192"/>
    <s v="7017.192"/>
    <n v="4.4732999999999926E-5"/>
    <n v="4.5659999999999451E-5"/>
    <n v="4.6115999999998825E-5"/>
    <n v="0"/>
  </r>
  <r>
    <x v="0"/>
    <s v="P77845370"/>
    <x v="0"/>
    <x v="13"/>
    <x v="13"/>
    <x v="13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17.192"/>
    <n v="7026.4740000000002"/>
    <x v="0"/>
    <x v="0"/>
    <x v="0"/>
    <x v="0"/>
    <n v="1.0649835999999999"/>
    <n v="1.0649835999999999"/>
    <s v="7017.192"/>
    <s v="7026.474"/>
    <n v="0"/>
    <n v="0"/>
    <n v="0"/>
    <n v="9.2820000000001528"/>
  </r>
  <r>
    <x v="0"/>
    <s v="P77845370"/>
    <x v="0"/>
    <x v="14"/>
    <x v="14"/>
    <x v="14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5"/>
    <x v="15"/>
    <x v="15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6"/>
    <x v="16"/>
    <x v="16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7"/>
    <x v="17"/>
    <x v="17"/>
    <x v="1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8"/>
    <x v="18"/>
    <x v="18"/>
    <x v="3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19"/>
    <x v="19"/>
    <x v="19"/>
    <x v="4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x v="0"/>
    <s v="P77845370"/>
    <x v="0"/>
    <x v="20"/>
    <x v="20"/>
    <x v="20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1995921E-2"/>
    <n v="1.2023084999999999E-2"/>
    <n v="1.2180906E-2"/>
    <n v="1.2182627999999999E-2"/>
    <n v="1.2302713999999999E-2"/>
    <n v="1.2304453999999999E-2"/>
    <n v="7026.4740000000002"/>
    <n v="7026.4740000000002"/>
    <x v="0"/>
    <x v="0"/>
    <x v="0"/>
    <x v="0"/>
    <n v="1.0649835999999999"/>
    <n v="1.0649835999999999"/>
    <s v="7026.474"/>
    <s v="7026.474"/>
    <n v="2.7163999999999661E-5"/>
    <n v="1.7219999999991409E-6"/>
    <n v="1.7400000000000748E-6"/>
    <n v="0"/>
  </r>
  <r>
    <x v="0"/>
    <s v="P77845370"/>
    <x v="0"/>
    <x v="21"/>
    <x v="21"/>
    <x v="21"/>
    <x v="2"/>
    <x v="0"/>
    <x v="0"/>
    <x v="3"/>
    <x v="3"/>
    <x v="1"/>
    <x v="1"/>
    <n v="928.2"/>
    <n v="928.2"/>
    <d v="1981-12-20T00:00:00"/>
    <d v="1981-12-20T00:00:00"/>
    <d v="1998-12-20T00:00:00"/>
    <d v="1998-12-20T00:00:00"/>
    <n v="17"/>
    <n v="17"/>
    <n v="58"/>
    <n v="58"/>
    <x v="1"/>
    <x v="1"/>
    <s v="NA"/>
    <s v="NA"/>
    <x v="0"/>
    <x v="0"/>
    <s v="NA"/>
    <s v="NA"/>
    <x v="0"/>
    <x v="0"/>
    <s v="9.1"/>
    <s v="9.1"/>
    <n v="1.2023084999999999E-2"/>
    <n v="1.1978251000000001E-2"/>
    <n v="1.2182627999999999E-2"/>
    <n v="1.2225236E-2"/>
    <n v="1.2304453999999999E-2"/>
    <n v="1.2347488E-2"/>
    <n v="7026.4740000000002"/>
    <n v="7026.4740000000002"/>
    <x v="0"/>
    <x v="0"/>
    <x v="0"/>
    <x v="0"/>
    <n v="1.0649835999999999"/>
    <n v="1.0649835999999999"/>
    <s v="7026.474"/>
    <s v="7026.474"/>
    <n v="-4.4833999999998805E-5"/>
    <n v="4.260800000000127E-5"/>
    <n v="4.3034000000000822E-5"/>
    <n v="0"/>
  </r>
  <r>
    <x v="0"/>
    <s v="P78618224"/>
    <x v="0"/>
    <x v="0"/>
    <x v="0"/>
    <x v="0"/>
    <x v="0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1"/>
    <x v="1"/>
    <x v="1"/>
    <x v="1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2"/>
    <x v="2"/>
    <x v="2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3"/>
    <x v="3"/>
    <x v="3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4"/>
    <x v="4"/>
    <x v="4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749.8319999999999"/>
    <n v="3752.4778000000001"/>
    <n v="3814.4029999999998"/>
    <n v="3814.5713000000001"/>
    <n v="3852.547"/>
    <n v="3852.7170000000001"/>
    <n v="7719.5195000000003"/>
    <n v="7719.5195000000003"/>
    <x v="0"/>
    <x v="0"/>
    <x v="0"/>
    <x v="0"/>
    <n v="1.0973379999999999"/>
    <n v="1.0973379999999999"/>
    <s v="7719.5195"/>
    <s v="7719.5195"/>
    <n v="2.6458000000002357"/>
    <n v="0.16830000000027212"/>
    <n v="0.17000000000007276"/>
    <n v="0"/>
  </r>
  <r>
    <x v="0"/>
    <s v="P78618224"/>
    <x v="0"/>
    <x v="5"/>
    <x v="5"/>
    <x v="5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752.4778000000001"/>
    <n v="3471.7627000000002"/>
    <n v="3814.5713000000001"/>
    <n v="3529.2109999999998"/>
    <n v="3852.7170000000001"/>
    <n v="3564.5030000000002"/>
    <n v="7719.5195000000003"/>
    <n v="7719.5195000000003"/>
    <x v="0"/>
    <x v="0"/>
    <x v="0"/>
    <x v="0"/>
    <n v="1.0973379999999999"/>
    <n v="1.0973379999999999"/>
    <s v="7719.5195"/>
    <s v="7719.5195"/>
    <n v="-280.71509999999989"/>
    <n v="-285.36030000000028"/>
    <n v="-288.21399999999994"/>
    <n v="0"/>
  </r>
  <r>
    <x v="0"/>
    <s v="P78618224"/>
    <x v="0"/>
    <x v="6"/>
    <x v="6"/>
    <x v="6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71.7627000000002"/>
    <n v="3484.7575999999999"/>
    <n v="3529.2109999999998"/>
    <n v="3542.83"/>
    <n v="3564.5030000000002"/>
    <n v="3578.2583"/>
    <n v="7719.5195000000003"/>
    <n v="7719.5195000000003"/>
    <x v="0"/>
    <x v="0"/>
    <x v="0"/>
    <x v="0"/>
    <n v="1.0973379999999999"/>
    <n v="1.0973379999999999"/>
    <s v="7719.5195"/>
    <s v="7719.5195"/>
    <n v="12.994899999999689"/>
    <n v="13.619000000000142"/>
    <n v="13.755299999999806"/>
    <n v="0"/>
  </r>
  <r>
    <x v="0"/>
    <s v="P78618224"/>
    <x v="0"/>
    <x v="7"/>
    <x v="7"/>
    <x v="7"/>
    <x v="1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8"/>
    <x v="8"/>
    <x v="8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9"/>
    <x v="9"/>
    <x v="9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x v="0"/>
    <s v="P78618224"/>
    <x v="0"/>
    <x v="10"/>
    <x v="10"/>
    <x v="10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84.7575999999999"/>
    <n v="3462.1064000000001"/>
    <n v="3542.83"/>
    <n v="3519.8015"/>
    <n v="3578.2583"/>
    <n v="3554.9994999999999"/>
    <n v="7719.5195000000003"/>
    <n v="7719.5195000000003"/>
    <x v="0"/>
    <x v="0"/>
    <x v="0"/>
    <x v="0"/>
    <n v="1.0973379999999999"/>
    <n v="1.0973379999999999"/>
    <s v="7719.5195"/>
    <s v="7719.5195"/>
    <n v="-22.65119999999979"/>
    <n v="-23.028499999999894"/>
    <n v="-23.258800000000065"/>
    <n v="0"/>
  </r>
  <r>
    <x v="0"/>
    <s v="P78618224"/>
    <x v="0"/>
    <x v="11"/>
    <x v="11"/>
    <x v="11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62.1064000000001"/>
    <n v="3405.2476000000001"/>
    <n v="3519.8015"/>
    <n v="3461.9949999999999"/>
    <n v="3554.9994999999999"/>
    <n v="3496.6149999999998"/>
    <n v="7719.5195000000003"/>
    <n v="7719.5195000000003"/>
    <x v="0"/>
    <x v="0"/>
    <x v="0"/>
    <x v="0"/>
    <n v="1.0973379999999999"/>
    <n v="1.0973379999999999"/>
    <s v="7719.5195"/>
    <s v="7719.5195"/>
    <n v="-56.858799999999974"/>
    <n v="-57.806500000000142"/>
    <n v="-58.384500000000116"/>
    <n v="0"/>
  </r>
  <r>
    <x v="0"/>
    <s v="P78618224"/>
    <x v="0"/>
    <x v="12"/>
    <x v="12"/>
    <x v="12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05.2476000000001"/>
    <n v="3417.9933999999998"/>
    <n v="3461.9949999999999"/>
    <n v="3475.0212000000001"/>
    <n v="3496.6149999999998"/>
    <n v="3509.7714999999998"/>
    <n v="7719.5195000000003"/>
    <n v="7719.5195000000003"/>
    <x v="0"/>
    <x v="0"/>
    <x v="0"/>
    <x v="0"/>
    <n v="1.0973379999999999"/>
    <n v="1.0973379999999999"/>
    <s v="7719.5195"/>
    <s v="7719.5195"/>
    <n v="12.74579999999969"/>
    <n v="13.026200000000244"/>
    <n v="13.156500000000051"/>
    <n v="0"/>
  </r>
  <r>
    <x v="0"/>
    <s v="P78618224"/>
    <x v="0"/>
    <x v="13"/>
    <x v="13"/>
    <x v="13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19.5195000000003"/>
    <n v="7732.67"/>
    <x v="0"/>
    <x v="0"/>
    <x v="0"/>
    <x v="0"/>
    <n v="1.0973379999999999"/>
    <n v="1.0973379999999999"/>
    <s v="7719.5195"/>
    <s v="7732.67"/>
    <n v="0"/>
    <n v="0"/>
    <n v="0"/>
    <n v="13.150499999999738"/>
  </r>
  <r>
    <x v="0"/>
    <s v="P78618224"/>
    <x v="0"/>
    <x v="14"/>
    <x v="14"/>
    <x v="14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5"/>
    <x v="15"/>
    <x v="15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6"/>
    <x v="16"/>
    <x v="16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7"/>
    <x v="17"/>
    <x v="17"/>
    <x v="1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8"/>
    <x v="18"/>
    <x v="18"/>
    <x v="3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19"/>
    <x v="19"/>
    <x v="19"/>
    <x v="4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x v="0"/>
    <s v="P78618224"/>
    <x v="0"/>
    <x v="20"/>
    <x v="20"/>
    <x v="20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17.9933999999998"/>
    <n v="3425.7334000000001"/>
    <n v="3475.0212000000001"/>
    <n v="3475.5124999999998"/>
    <n v="3509.7714999999998"/>
    <n v="3510.2676000000001"/>
    <n v="7732.67"/>
    <n v="7732.67"/>
    <x v="0"/>
    <x v="0"/>
    <x v="0"/>
    <x v="0"/>
    <n v="1.0973379999999999"/>
    <n v="1.0973379999999999"/>
    <s v="7732.67"/>
    <s v="7732.67"/>
    <n v="7.7400000000002365"/>
    <n v="0.49129999999968277"/>
    <n v="0.49610000000029686"/>
    <n v="0"/>
  </r>
  <r>
    <x v="0"/>
    <s v="P78618224"/>
    <x v="0"/>
    <x v="21"/>
    <x v="21"/>
    <x v="21"/>
    <x v="2"/>
    <x v="0"/>
    <x v="0"/>
    <x v="3"/>
    <x v="3"/>
    <x v="1"/>
    <x v="1"/>
    <n v="1315.08"/>
    <n v="1315.08"/>
    <d v="1993-01-05T00:00:00"/>
    <d v="1993-01-05T00:00:00"/>
    <d v="2019-01-05T00:00:00"/>
    <d v="2019-01-05T00:00:00"/>
    <n v="26"/>
    <n v="26"/>
    <n v="49"/>
    <n v="49"/>
    <x v="0"/>
    <x v="0"/>
    <s v="NA"/>
    <s v="NA"/>
    <x v="0"/>
    <x v="0"/>
    <s v="NA"/>
    <s v="NA"/>
    <x v="0"/>
    <x v="0"/>
    <s v="8.43"/>
    <s v="8.43"/>
    <n v="3425.7334000000001"/>
    <n v="3412.9585000000002"/>
    <n v="3475.5124999999998"/>
    <n v="3487.6680000000001"/>
    <n v="3510.2676000000001"/>
    <n v="3522.5446999999999"/>
    <n v="7732.67"/>
    <n v="7732.67"/>
    <x v="0"/>
    <x v="0"/>
    <x v="0"/>
    <x v="0"/>
    <n v="1.0973379999999999"/>
    <n v="1.0973379999999999"/>
    <s v="7732.67"/>
    <s v="7732.67"/>
    <n v="-12.774899999999889"/>
    <n v="12.155500000000302"/>
    <n v="12.277099999999791"/>
    <n v="0"/>
  </r>
  <r>
    <x v="0"/>
    <s v="P78793316"/>
    <x v="0"/>
    <x v="0"/>
    <x v="0"/>
    <x v="0"/>
    <x v="0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507.15809999999999"/>
    <n v="507.15809999999999"/>
    <n v="515.59180000000003"/>
    <n v="515.59180000000003"/>
    <n v="520.74774000000002"/>
    <n v="520.74774000000002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1"/>
    <x v="1"/>
    <x v="1"/>
    <x v="1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507.15809999999999"/>
    <n v="507.15809999999999"/>
    <n v="515.59180000000003"/>
    <n v="515.59180000000003"/>
    <n v="520.74774000000002"/>
    <n v="520.74774000000002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2"/>
    <x v="2"/>
    <x v="2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507.15809999999999"/>
    <n v="507.15809999999999"/>
    <n v="515.59180000000003"/>
    <n v="515.59180000000003"/>
    <n v="520.74774000000002"/>
    <n v="520.74770000000001"/>
    <n v="2274.0479999999998"/>
    <n v="2274.0479999999998"/>
    <x v="0"/>
    <x v="0"/>
    <x v="0"/>
    <x v="0"/>
    <n v="1.0916136999999999"/>
    <n v="1.0916136999999999"/>
    <s v="2274.048"/>
    <s v="2274.048"/>
    <n v="0"/>
    <n v="0"/>
    <n v="-4.0000000012696546E-5"/>
    <n v="0"/>
  </r>
  <r>
    <x v="0"/>
    <s v="P78793316"/>
    <x v="0"/>
    <x v="3"/>
    <x v="3"/>
    <x v="3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507.15809999999999"/>
    <n v="507.15809999999999"/>
    <n v="515.59180000000003"/>
    <n v="515.59180000000003"/>
    <n v="520.74770000000001"/>
    <n v="520.74770000000001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4"/>
    <x v="4"/>
    <x v="4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507.15809999999999"/>
    <n v="507.51596000000001"/>
    <n v="515.59180000000003"/>
    <n v="515.61455999999998"/>
    <n v="520.74770000000001"/>
    <n v="520.77070000000003"/>
    <n v="2274.0479999999998"/>
    <n v="2274.0479999999998"/>
    <x v="0"/>
    <x v="0"/>
    <x v="0"/>
    <x v="0"/>
    <n v="1.0916136999999999"/>
    <n v="1.0916136999999999"/>
    <s v="2274.048"/>
    <s v="2274.048"/>
    <n v="0.3578600000000165"/>
    <n v="2.2759999999948377E-2"/>
    <n v="2.3000000000024556E-2"/>
    <n v="0"/>
  </r>
  <r>
    <x v="0"/>
    <s v="P78793316"/>
    <x v="0"/>
    <x v="5"/>
    <x v="5"/>
    <x v="5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507.51596000000001"/>
    <n v="469.54973999999999"/>
    <n v="515.61455999999998"/>
    <n v="477.04248000000001"/>
    <n v="520.77070000000003"/>
    <n v="481.81290000000001"/>
    <n v="2274.0479999999998"/>
    <n v="2274.0479999999998"/>
    <x v="0"/>
    <x v="0"/>
    <x v="0"/>
    <x v="0"/>
    <n v="1.0916136999999999"/>
    <n v="1.0916136999999999"/>
    <s v="2274.048"/>
    <s v="2274.048"/>
    <n v="-37.966220000000021"/>
    <n v="-38.572079999999971"/>
    <n v="-38.95780000000002"/>
    <n v="0"/>
  </r>
  <r>
    <x v="0"/>
    <s v="P78793316"/>
    <x v="0"/>
    <x v="6"/>
    <x v="6"/>
    <x v="6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69.54973999999999"/>
    <n v="471.30725000000001"/>
    <n v="477.04248000000001"/>
    <n v="478.88335999999998"/>
    <n v="481.81290000000001"/>
    <n v="483.67218000000003"/>
    <n v="2274.0479999999998"/>
    <n v="2274.0479999999998"/>
    <x v="0"/>
    <x v="0"/>
    <x v="0"/>
    <x v="0"/>
    <n v="1.0916136999999999"/>
    <n v="1.0916136999999999"/>
    <s v="2274.048"/>
    <s v="2274.048"/>
    <n v="1.7575100000000248"/>
    <n v="1.8408799999999701"/>
    <n v="1.8592800000000125"/>
    <n v="0"/>
  </r>
  <r>
    <x v="0"/>
    <s v="P78793316"/>
    <x v="0"/>
    <x v="7"/>
    <x v="7"/>
    <x v="7"/>
    <x v="1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8"/>
    <x v="8"/>
    <x v="8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9"/>
    <x v="9"/>
    <x v="9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x v="0"/>
    <s v="P78793316"/>
    <x v="0"/>
    <x v="10"/>
    <x v="10"/>
    <x v="10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71.30725000000001"/>
    <n v="468.24374"/>
    <n v="478.88335999999998"/>
    <n v="475.77062999999998"/>
    <n v="483.67218000000003"/>
    <n v="480.52832000000001"/>
    <n v="2274.0479999999998"/>
    <n v="2274.0479999999998"/>
    <x v="0"/>
    <x v="0"/>
    <x v="0"/>
    <x v="0"/>
    <n v="1.0916136999999999"/>
    <n v="1.0916136999999999"/>
    <s v="2274.048"/>
    <s v="2274.048"/>
    <n v="-3.0635100000000079"/>
    <n v="-3.1127299999999991"/>
    <n v="-3.1438600000000179"/>
    <n v="0"/>
  </r>
  <r>
    <x v="0"/>
    <s v="P78793316"/>
    <x v="0"/>
    <x v="11"/>
    <x v="11"/>
    <x v="11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68.24374"/>
    <n v="457.69497999999999"/>
    <n v="475.77062999999998"/>
    <n v="465.05228"/>
    <n v="480.52832000000001"/>
    <n v="469.70280000000002"/>
    <n v="2274.0479999999998"/>
    <n v="2274.0479999999998"/>
    <x v="0"/>
    <x v="0"/>
    <x v="0"/>
    <x v="0"/>
    <n v="1.0916136999999999"/>
    <n v="1.0916136999999999"/>
    <s v="2274.048"/>
    <s v="2274.048"/>
    <n v="-10.548760000000016"/>
    <n v="-10.718349999999987"/>
    <n v="-10.825519999999983"/>
    <n v="0"/>
  </r>
  <r>
    <x v="0"/>
    <s v="P78793316"/>
    <x v="0"/>
    <x v="12"/>
    <x v="12"/>
    <x v="12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57.69497999999999"/>
    <n v="459.40809999999999"/>
    <n v="465.05228"/>
    <n v="466.80205999999998"/>
    <n v="469.70280000000002"/>
    <n v="471.4701"/>
    <n v="2274.0479999999998"/>
    <n v="2274.0479999999998"/>
    <x v="0"/>
    <x v="0"/>
    <x v="0"/>
    <x v="0"/>
    <n v="1.0916136999999999"/>
    <n v="1.0916136999999999"/>
    <s v="2274.048"/>
    <s v="2274.048"/>
    <n v="1.7131200000000035"/>
    <n v="1.749779999999987"/>
    <n v="1.7672999999999774"/>
    <n v="0"/>
  </r>
  <r>
    <x v="0"/>
    <s v="P78793316"/>
    <x v="0"/>
    <x v="13"/>
    <x v="13"/>
    <x v="13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4.0479999999998"/>
    <n v="2278.56"/>
    <x v="0"/>
    <x v="0"/>
    <x v="0"/>
    <x v="0"/>
    <n v="1.0916136999999999"/>
    <n v="1.0916136999999999"/>
    <s v="2274.048"/>
    <s v="2278.56"/>
    <n v="0"/>
    <n v="0"/>
    <n v="0"/>
    <n v="4.512000000000171"/>
  </r>
  <r>
    <x v="0"/>
    <s v="P78793316"/>
    <x v="0"/>
    <x v="14"/>
    <x v="14"/>
    <x v="14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5"/>
    <x v="15"/>
    <x v="15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6"/>
    <x v="16"/>
    <x v="16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7"/>
    <x v="17"/>
    <x v="17"/>
    <x v="1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8"/>
    <x v="18"/>
    <x v="18"/>
    <x v="3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19"/>
    <x v="19"/>
    <x v="19"/>
    <x v="4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x v="0"/>
    <s v="P78793316"/>
    <x v="0"/>
    <x v="20"/>
    <x v="20"/>
    <x v="20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59.40809999999999"/>
    <n v="460.44842999999997"/>
    <n v="466.80205999999998"/>
    <n v="466.86806999999999"/>
    <n v="471.4701"/>
    <n v="471.53674000000001"/>
    <n v="2278.56"/>
    <n v="2278.56"/>
    <x v="0"/>
    <x v="0"/>
    <x v="0"/>
    <x v="0"/>
    <n v="1.0916136999999999"/>
    <n v="1.0916136999999999"/>
    <s v="2278.56"/>
    <s v="2278.56"/>
    <n v="1.0403299999999831"/>
    <n v="6.6010000000005675E-2"/>
    <n v="6.6640000000006694E-2"/>
    <n v="0"/>
  </r>
  <r>
    <x v="0"/>
    <s v="P78793316"/>
    <x v="0"/>
    <x v="21"/>
    <x v="21"/>
    <x v="21"/>
    <x v="2"/>
    <x v="0"/>
    <x v="0"/>
    <x v="0"/>
    <x v="0"/>
    <x v="1"/>
    <x v="1"/>
    <n v="451.2"/>
    <n v="451.2"/>
    <d v="1998-06-23T00:00:00"/>
    <d v="1998-06-23T00:00:00"/>
    <d v="2018-06-23T00:00:00"/>
    <d v="2018-06-23T00:00:00"/>
    <n v="20"/>
    <n v="20"/>
    <n v="55"/>
    <n v="55"/>
    <x v="1"/>
    <x v="1"/>
    <s v="58"/>
    <s v="58"/>
    <x v="1"/>
    <x v="1"/>
    <s v="58"/>
    <s v="58"/>
    <x v="0"/>
    <x v="0"/>
    <s v="3.76"/>
    <s v="3.76"/>
    <n v="460.44842999999997"/>
    <n v="458.73138"/>
    <n v="466.86806999999999"/>
    <n v="468.50092000000001"/>
    <n v="471.53674000000001"/>
    <n v="473.1859"/>
    <n v="2278.56"/>
    <n v="2278.56"/>
    <x v="0"/>
    <x v="0"/>
    <x v="0"/>
    <x v="0"/>
    <n v="1.0916136999999999"/>
    <n v="1.0916136999999999"/>
    <s v="2278.56"/>
    <s v="2278.56"/>
    <n v="-1.717049999999972"/>
    <n v="1.632850000000019"/>
    <n v="1.6491599999999949"/>
    <n v="0"/>
  </r>
  <r>
    <x v="0"/>
    <s v="P78895976"/>
    <x v="0"/>
    <x v="0"/>
    <x v="0"/>
    <x v="0"/>
    <x v="0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1"/>
    <x v="1"/>
    <x v="1"/>
    <x v="1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2"/>
    <x v="2"/>
    <x v="2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3"/>
    <x v="3"/>
    <x v="3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4"/>
    <x v="4"/>
    <x v="4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652.37823000000003"/>
    <n v="652.83849999999995"/>
    <n v="663.57654000000002"/>
    <n v="663.60580000000004"/>
    <n v="670.21230000000003"/>
    <n v="670.24180000000001"/>
    <n v="1828.008"/>
    <n v="1828.008"/>
    <x v="0"/>
    <x v="0"/>
    <x v="0"/>
    <x v="0"/>
    <n v="1.0953911999999999"/>
    <n v="1.0953911999999999"/>
    <s v="1828.008"/>
    <s v="1828.008"/>
    <n v="0.46026999999992313"/>
    <n v="2.9260000000022046E-2"/>
    <n v="2.9499999999984539E-2"/>
    <n v="0"/>
  </r>
  <r>
    <x v="0"/>
    <s v="P78895976"/>
    <x v="0"/>
    <x v="5"/>
    <x v="5"/>
    <x v="5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652.83849999999995"/>
    <n v="604.00099999999998"/>
    <n v="663.60580000000004"/>
    <n v="613.96276999999998"/>
    <n v="670.24180000000001"/>
    <n v="620.10239999999999"/>
    <n v="1828.008"/>
    <n v="1828.008"/>
    <x v="0"/>
    <x v="0"/>
    <x v="0"/>
    <x v="0"/>
    <n v="1.0953911999999999"/>
    <n v="1.0953911999999999"/>
    <s v="1828.008"/>
    <s v="1828.008"/>
    <n v="-48.837499999999977"/>
    <n v="-49.643030000000067"/>
    <n v="-50.139400000000023"/>
    <n v="0"/>
  </r>
  <r>
    <x v="0"/>
    <s v="P78895976"/>
    <x v="0"/>
    <x v="6"/>
    <x v="6"/>
    <x v="6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604.00099999999998"/>
    <n v="606.26179999999999"/>
    <n v="613.96276999999998"/>
    <n v="616.33203000000003"/>
    <n v="620.10239999999999"/>
    <n v="622.49536000000001"/>
    <n v="1828.008"/>
    <n v="1828.008"/>
    <x v="0"/>
    <x v="0"/>
    <x v="0"/>
    <x v="0"/>
    <n v="1.0953911999999999"/>
    <n v="1.0953911999999999"/>
    <s v="1828.008"/>
    <s v="1828.008"/>
    <n v="2.2608000000000175"/>
    <n v="2.3692600000000539"/>
    <n v="2.3929600000000164"/>
    <n v="0"/>
  </r>
  <r>
    <x v="0"/>
    <s v="P78895976"/>
    <x v="0"/>
    <x v="7"/>
    <x v="7"/>
    <x v="7"/>
    <x v="1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8"/>
    <x v="8"/>
    <x v="8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9"/>
    <x v="9"/>
    <x v="9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x v="0"/>
    <s v="P78895976"/>
    <x v="0"/>
    <x v="10"/>
    <x v="10"/>
    <x v="10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606.26179999999999"/>
    <n v="602.32104000000004"/>
    <n v="616.33203000000003"/>
    <n v="612.32587000000001"/>
    <n v="622.49536000000001"/>
    <n v="618.44910000000004"/>
    <n v="1828.008"/>
    <n v="1828.008"/>
    <x v="0"/>
    <x v="0"/>
    <x v="0"/>
    <x v="0"/>
    <n v="1.0953911999999999"/>
    <n v="1.0953911999999999"/>
    <s v="1828.008"/>
    <s v="1828.008"/>
    <n v="-3.9407599999999547"/>
    <n v="-4.0061600000000226"/>
    <n v="-4.0462599999999611"/>
    <n v="0"/>
  </r>
  <r>
    <x v="0"/>
    <s v="P78895976"/>
    <x v="0"/>
    <x v="11"/>
    <x v="11"/>
    <x v="11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602.32104000000004"/>
    <n v="591.32989999999995"/>
    <n v="612.32587000000001"/>
    <n v="601.15215999999998"/>
    <n v="618.44910000000004"/>
    <n v="607.16369999999995"/>
    <n v="1828.008"/>
    <n v="1828.008"/>
    <x v="0"/>
    <x v="0"/>
    <x v="0"/>
    <x v="0"/>
    <n v="1.0953911999999999"/>
    <n v="1.0953911999999999"/>
    <s v="1828.008"/>
    <s v="1828.008"/>
    <n v="-10.991140000000087"/>
    <n v="-11.173710000000028"/>
    <n v="-11.285400000000095"/>
    <n v="0"/>
  </r>
  <r>
    <x v="0"/>
    <s v="P78895976"/>
    <x v="0"/>
    <x v="12"/>
    <x v="12"/>
    <x v="12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591.32989999999995"/>
    <n v="593.54330000000004"/>
    <n v="601.15215999999998"/>
    <n v="603.41399999999999"/>
    <n v="607.16369999999995"/>
    <n v="609.44809999999995"/>
    <n v="1828.008"/>
    <n v="1828.008"/>
    <x v="0"/>
    <x v="0"/>
    <x v="0"/>
    <x v="0"/>
    <n v="1.0953911999999999"/>
    <n v="1.0953911999999999"/>
    <s v="1828.008"/>
    <s v="1828.008"/>
    <n v="2.2134000000000924"/>
    <n v="2.2618400000000065"/>
    <n v="2.2844000000000051"/>
    <n v="0"/>
  </r>
  <r>
    <x v="0"/>
    <s v="P78895976"/>
    <x v="0"/>
    <x v="13"/>
    <x v="13"/>
    <x v="13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09999999995"/>
    <n v="609.44809999999995"/>
    <n v="1828.008"/>
    <n v="1831.1328000000001"/>
    <x v="0"/>
    <x v="0"/>
    <x v="0"/>
    <x v="0"/>
    <n v="1.0953911999999999"/>
    <n v="1.0953911999999999"/>
    <s v="1828.008"/>
    <s v="1831.1328"/>
    <n v="0"/>
    <n v="0"/>
    <n v="0"/>
    <n v="3.1248000000000502"/>
  </r>
  <r>
    <x v="0"/>
    <s v="P78895976"/>
    <x v="0"/>
    <x v="14"/>
    <x v="14"/>
    <x v="14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09999999995"/>
    <n v="609.44809999999995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15"/>
    <x v="15"/>
    <x v="15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09999999995"/>
    <n v="609.44809999999995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16"/>
    <x v="16"/>
    <x v="16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09999999995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1.0000000008858478E-4"/>
    <n v="0"/>
  </r>
  <r>
    <x v="0"/>
    <s v="P78895976"/>
    <x v="0"/>
    <x v="17"/>
    <x v="17"/>
    <x v="17"/>
    <x v="1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20000000004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18"/>
    <x v="18"/>
    <x v="18"/>
    <x v="3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20000000004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19"/>
    <x v="19"/>
    <x v="19"/>
    <x v="4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593.54330000000004"/>
    <n v="593.54330000000004"/>
    <n v="603.41399999999999"/>
    <n v="603.41399999999999"/>
    <n v="609.44820000000004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x v="0"/>
    <s v="P78895976"/>
    <x v="0"/>
    <x v="20"/>
    <x v="20"/>
    <x v="20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593.54330000000004"/>
    <n v="594.88726999999994"/>
    <n v="603.41399999999999"/>
    <n v="603.49929999999995"/>
    <n v="609.44820000000004"/>
    <n v="609.53435999999999"/>
    <n v="1831.1328000000001"/>
    <n v="1831.1328000000001"/>
    <x v="0"/>
    <x v="0"/>
    <x v="0"/>
    <x v="0"/>
    <n v="1.0953911999999999"/>
    <n v="1.0953911999999999"/>
    <s v="1831.1328"/>
    <s v="1831.1328"/>
    <n v="1.3439699999998993"/>
    <n v="8.5299999999961074E-2"/>
    <n v="8.6159999999949832E-2"/>
    <n v="0"/>
  </r>
  <r>
    <x v="0"/>
    <s v="P78895976"/>
    <x v="0"/>
    <x v="21"/>
    <x v="21"/>
    <x v="21"/>
    <x v="2"/>
    <x v="0"/>
    <x v="0"/>
    <x v="3"/>
    <x v="3"/>
    <x v="1"/>
    <x v="1"/>
    <n v="312.48"/>
    <n v="312.48"/>
    <d v="1993-03-22T00:00:00"/>
    <d v="1993-03-22T00:00:00"/>
    <d v="2017-03-22T00:00:00"/>
    <d v="2017-03-22T00:00:00"/>
    <n v="24"/>
    <n v="24"/>
    <n v="51"/>
    <n v="51"/>
    <x v="0"/>
    <x v="0"/>
    <s v="NA"/>
    <s v="NA"/>
    <x v="0"/>
    <x v="0"/>
    <s v="NA"/>
    <s v="NA"/>
    <x v="0"/>
    <x v="0"/>
    <s v="2.17"/>
    <s v="2.17"/>
    <n v="594.88726999999994"/>
    <n v="592.66895"/>
    <n v="603.49929999999995"/>
    <n v="605.61005"/>
    <n v="609.53435999999999"/>
    <n v="611.66614000000004"/>
    <n v="1831.1328000000001"/>
    <n v="1831.1328000000001"/>
    <x v="0"/>
    <x v="0"/>
    <x v="0"/>
    <x v="0"/>
    <n v="1.0953911999999999"/>
    <n v="1.0953911999999999"/>
    <s v="1831.1328"/>
    <s v="1831.1328"/>
    <n v="-2.2183199999999488"/>
    <n v="2.1107500000000528"/>
    <n v="2.1317800000000489"/>
    <n v="0"/>
  </r>
  <r>
    <x v="0"/>
    <s v="P79645619"/>
    <x v="0"/>
    <x v="0"/>
    <x v="0"/>
    <x v="0"/>
    <x v="0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485.7919999999999"/>
    <n v="2485.7919999999999"/>
    <n v="2524.4236000000001"/>
    <n v="2524.4236000000001"/>
    <n v="2549.6680000000001"/>
    <n v="2549.6680000000001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1"/>
    <x v="1"/>
    <x v="1"/>
    <x v="1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485.7919999999999"/>
    <n v="2485.7919999999999"/>
    <n v="2524.4236000000001"/>
    <n v="2524.4236000000001"/>
    <n v="2549.6680000000001"/>
    <n v="2549.6680000000001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2"/>
    <x v="2"/>
    <x v="2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485.7919999999999"/>
    <n v="2485.7919999999999"/>
    <n v="2524.4236000000001"/>
    <n v="2524.4236000000001"/>
    <n v="2549.6680000000001"/>
    <n v="2549.6677"/>
    <n v="11133.504000000001"/>
    <n v="11133.504000000001"/>
    <x v="0"/>
    <x v="0"/>
    <x v="0"/>
    <x v="0"/>
    <n v="1.0879858"/>
    <n v="1.0879858"/>
    <s v="11133.504"/>
    <s v="11133.504"/>
    <n v="0"/>
    <n v="0"/>
    <n v="-3.0000000015206751E-4"/>
    <n v="0"/>
  </r>
  <r>
    <x v="0"/>
    <s v="P79645619"/>
    <x v="0"/>
    <x v="3"/>
    <x v="3"/>
    <x v="3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485.7919999999999"/>
    <n v="2485.7919999999999"/>
    <n v="2524.4236000000001"/>
    <n v="2524.4236000000001"/>
    <n v="2549.6677"/>
    <n v="2549.6677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4"/>
    <x v="4"/>
    <x v="4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485.7919999999999"/>
    <n v="2487.5459999999998"/>
    <n v="2524.4236000000001"/>
    <n v="2524.5349999999999"/>
    <n v="2549.6677"/>
    <n v="2549.7802999999999"/>
    <n v="11133.504000000001"/>
    <n v="11133.504000000001"/>
    <x v="0"/>
    <x v="0"/>
    <x v="0"/>
    <x v="0"/>
    <n v="1.0879858"/>
    <n v="1.0879858"/>
    <s v="11133.504"/>
    <s v="11133.504"/>
    <n v="1.7539999999999054"/>
    <n v="0.1113999999997759"/>
    <n v="0.11259999999992942"/>
    <n v="0"/>
  </r>
  <r>
    <x v="0"/>
    <s v="P79645619"/>
    <x v="0"/>
    <x v="5"/>
    <x v="5"/>
    <x v="5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487.5459999999998"/>
    <n v="2301.4578000000001"/>
    <n v="2524.5349999999999"/>
    <n v="2335.6797000000001"/>
    <n v="2549.7802999999999"/>
    <n v="2359.0364"/>
    <n v="11133.504000000001"/>
    <n v="11133.504000000001"/>
    <x v="0"/>
    <x v="0"/>
    <x v="0"/>
    <x v="0"/>
    <n v="1.0879858"/>
    <n v="1.0879858"/>
    <s v="11133.504"/>
    <s v="11133.504"/>
    <n v="-186.08819999999969"/>
    <n v="-188.85529999999972"/>
    <n v="-190.74389999999994"/>
    <n v="0"/>
  </r>
  <r>
    <x v="0"/>
    <s v="P79645619"/>
    <x v="0"/>
    <x v="6"/>
    <x v="6"/>
    <x v="6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301.4578000000001"/>
    <n v="2310.0720000000001"/>
    <n v="2335.6797000000001"/>
    <n v="2344.6929"/>
    <n v="2359.0364"/>
    <n v="2368.14"/>
    <n v="11133.504000000001"/>
    <n v="11133.504000000001"/>
    <x v="0"/>
    <x v="0"/>
    <x v="0"/>
    <x v="0"/>
    <n v="1.0879858"/>
    <n v="1.0879858"/>
    <s v="11133.504"/>
    <s v="11133.504"/>
    <n v="8.6141999999999825"/>
    <n v="9.0131999999998698"/>
    <n v="9.1035999999999149"/>
    <n v="0"/>
  </r>
  <r>
    <x v="0"/>
    <s v="P79645619"/>
    <x v="0"/>
    <x v="7"/>
    <x v="7"/>
    <x v="7"/>
    <x v="1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8"/>
    <x v="8"/>
    <x v="8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9"/>
    <x v="9"/>
    <x v="9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x v="0"/>
    <s v="P79645619"/>
    <x v="0"/>
    <x v="10"/>
    <x v="10"/>
    <x v="10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310.0720000000001"/>
    <n v="2295.0565999999999"/>
    <n v="2344.6929"/>
    <n v="2329.4524000000001"/>
    <n v="2368.14"/>
    <n v="2352.7467999999999"/>
    <n v="11133.504000000001"/>
    <n v="11133.504000000001"/>
    <x v="0"/>
    <x v="0"/>
    <x v="0"/>
    <x v="0"/>
    <n v="1.0879858"/>
    <n v="1.0879858"/>
    <s v="11133.504"/>
    <s v="11133.504"/>
    <n v="-15.015400000000227"/>
    <n v="-15.240499999999884"/>
    <n v="-15.393199999999979"/>
    <n v="0"/>
  </r>
  <r>
    <x v="0"/>
    <s v="P79645619"/>
    <x v="0"/>
    <x v="11"/>
    <x v="11"/>
    <x v="11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295.0565999999999"/>
    <n v="2231.2246"/>
    <n v="2329.4524000000001"/>
    <n v="2264.6635999999999"/>
    <n v="2352.7467999999999"/>
    <n v="2287.3103000000001"/>
    <n v="11133.504000000001"/>
    <n v="11133.504000000001"/>
    <x v="0"/>
    <x v="0"/>
    <x v="0"/>
    <x v="0"/>
    <n v="1.0879858"/>
    <n v="1.0879858"/>
    <s v="11133.504"/>
    <s v="11133.504"/>
    <n v="-63.83199999999988"/>
    <n v="-64.788800000000265"/>
    <n v="-65.436499999999796"/>
    <n v="0"/>
  </r>
  <r>
    <x v="0"/>
    <s v="P79645619"/>
    <x v="0"/>
    <x v="12"/>
    <x v="12"/>
    <x v="12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231.2246"/>
    <n v="2239.576"/>
    <n v="2264.6635999999999"/>
    <n v="2273.1848"/>
    <n v="2287.3103000000001"/>
    <n v="2295.9167000000002"/>
    <n v="11133.504000000001"/>
    <n v="11133.504000000001"/>
    <x v="0"/>
    <x v="0"/>
    <x v="0"/>
    <x v="0"/>
    <n v="1.0879858"/>
    <n v="1.0879858"/>
    <s v="11133.504"/>
    <s v="11133.504"/>
    <n v="8.3514000000000124"/>
    <n v="8.5212000000001353"/>
    <n v="8.6064000000001215"/>
    <n v="0"/>
  </r>
  <r>
    <x v="0"/>
    <s v="P79645619"/>
    <x v="0"/>
    <x v="13"/>
    <x v="13"/>
    <x v="13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239.576"/>
    <n v="2239.576"/>
    <n v="2273.1848"/>
    <n v="2273.1848"/>
    <n v="2295.9167000000002"/>
    <n v="2295.9167000000002"/>
    <n v="11133.504000000001"/>
    <n v="11148.191999999999"/>
    <x v="0"/>
    <x v="0"/>
    <x v="0"/>
    <x v="0"/>
    <n v="1.0879858"/>
    <n v="1.0879858"/>
    <s v="11133.504"/>
    <s v="11148.192"/>
    <n v="0"/>
    <n v="0"/>
    <n v="0"/>
    <n v="14.687999999998283"/>
  </r>
  <r>
    <x v="0"/>
    <s v="P79645619"/>
    <x v="0"/>
    <x v="14"/>
    <x v="14"/>
    <x v="14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239.576"/>
    <n v="2239.576"/>
    <n v="2273.1848"/>
    <n v="2273.1848"/>
    <n v="2295.9167000000002"/>
    <n v="2295.9167000000002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15"/>
    <x v="15"/>
    <x v="15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239.576"/>
    <n v="2239.576"/>
    <n v="2273.1848"/>
    <n v="2273.1848"/>
    <n v="2295.9167000000002"/>
    <n v="2295.9167000000002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16"/>
    <x v="16"/>
    <x v="16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239.576"/>
    <n v="2239.576"/>
    <n v="2273.1848"/>
    <n v="2273.1848"/>
    <n v="2295.9167000000002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-2.0000000040454324E-4"/>
    <n v="0"/>
  </r>
  <r>
    <x v="0"/>
    <s v="P79645619"/>
    <x v="0"/>
    <x v="17"/>
    <x v="17"/>
    <x v="17"/>
    <x v="1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239.576"/>
    <n v="2239.576"/>
    <n v="2273.1848"/>
    <n v="2273.1848"/>
    <n v="2295.9164999999998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18"/>
    <x v="18"/>
    <x v="18"/>
    <x v="3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239.576"/>
    <n v="2239.576"/>
    <n v="2273.1848"/>
    <n v="2273.1848"/>
    <n v="2295.9164999999998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19"/>
    <x v="19"/>
    <x v="19"/>
    <x v="4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239.576"/>
    <n v="2239.576"/>
    <n v="2273.1848"/>
    <n v="2273.1848"/>
    <n v="2295.9164999999998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x v="0"/>
    <s v="P79645619"/>
    <x v="0"/>
    <x v="20"/>
    <x v="20"/>
    <x v="20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239.576"/>
    <n v="2244.6471999999999"/>
    <n v="2273.1848"/>
    <n v="2273.5059999999999"/>
    <n v="2295.9164999999998"/>
    <n v="2296.2411999999999"/>
    <n v="11148.191999999999"/>
    <n v="11148.191999999999"/>
    <x v="0"/>
    <x v="0"/>
    <x v="0"/>
    <x v="0"/>
    <n v="1.0879858"/>
    <n v="1.0879858"/>
    <s v="11148.192"/>
    <s v="11148.192"/>
    <n v="5.0711999999998625"/>
    <n v="0.32119999999986248"/>
    <n v="0.32470000000012078"/>
    <n v="0"/>
  </r>
  <r>
    <x v="0"/>
    <s v="P79645619"/>
    <x v="0"/>
    <x v="21"/>
    <x v="21"/>
    <x v="21"/>
    <x v="2"/>
    <x v="0"/>
    <x v="0"/>
    <x v="3"/>
    <x v="3"/>
    <x v="1"/>
    <x v="1"/>
    <n v="1468.8"/>
    <n v="1468.8"/>
    <d v="1981-10-11T00:00:00"/>
    <d v="1981-10-11T00:00:00"/>
    <d v="2013-10-11T00:00:00"/>
    <d v="2013-10-11T00:00:00"/>
    <n v="32"/>
    <n v="32"/>
    <n v="43"/>
    <n v="43"/>
    <x v="0"/>
    <x v="0"/>
    <s v="NA"/>
    <s v="NA"/>
    <x v="0"/>
    <x v="0"/>
    <s v="NA"/>
    <s v="NA"/>
    <x v="0"/>
    <x v="0"/>
    <s v="7.65"/>
    <s v="7.65"/>
    <n v="2244.6471999999999"/>
    <n v="2236.2768999999998"/>
    <n v="2273.5059999999999"/>
    <n v="2281.4575"/>
    <n v="2296.2411999999999"/>
    <n v="2304.2719999999999"/>
    <n v="11148.191999999999"/>
    <n v="11148.191999999999"/>
    <x v="0"/>
    <x v="0"/>
    <x v="0"/>
    <x v="0"/>
    <n v="1.0879858"/>
    <n v="1.0879858"/>
    <s v="11148.192"/>
    <s v="11148.192"/>
    <n v="-8.3703000000000429"/>
    <n v="7.9515000000001237"/>
    <n v="8.0307999999999993"/>
    <n v="0"/>
  </r>
  <r>
    <x v="0"/>
    <s v="P79916070"/>
    <x v="0"/>
    <x v="0"/>
    <x v="0"/>
    <x v="0"/>
    <x v="0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1"/>
    <x v="1"/>
    <x v="1"/>
    <x v="1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2"/>
    <x v="2"/>
    <x v="2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3"/>
    <x v="3"/>
    <x v="3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4"/>
    <x v="4"/>
    <x v="4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4353.728999999999"/>
    <n v="24370.912"/>
    <n v="24733.921999999999"/>
    <n v="24735.013999999999"/>
    <n v="24981.261999999999"/>
    <n v="24982.363000000001"/>
    <n v="27897.759999999998"/>
    <n v="27898.99"/>
    <x v="0"/>
    <x v="0"/>
    <x v="0"/>
    <x v="0"/>
    <n v="1.1167475"/>
    <n v="1.1167475"/>
    <s v="14753.304"/>
    <s v="14753.304"/>
    <n v="17.183000000000902"/>
    <n v="1.092000000000553"/>
    <n v="1.1010000000023865"/>
    <n v="1.2300000000032014"/>
  </r>
  <r>
    <x v="0"/>
    <s v="P79916070"/>
    <x v="0"/>
    <x v="5"/>
    <x v="5"/>
    <x v="5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4370.912"/>
    <n v="22550.403999999999"/>
    <n v="24735.013999999999"/>
    <n v="22887.293000000001"/>
    <n v="24982.363000000001"/>
    <n v="23116.166000000001"/>
    <n v="27898.99"/>
    <n v="25814.921999999999"/>
    <x v="0"/>
    <x v="0"/>
    <x v="0"/>
    <x v="0"/>
    <n v="1.1167475"/>
    <n v="1.1167475"/>
    <s v="14753.304"/>
    <s v="14753.304"/>
    <n v="-1820.5080000000016"/>
    <n v="-1847.7209999999977"/>
    <n v="-1866.1970000000001"/>
    <n v="-2084.0680000000029"/>
  </r>
  <r>
    <x v="0"/>
    <s v="P79916070"/>
    <x v="0"/>
    <x v="6"/>
    <x v="6"/>
    <x v="6"/>
    <x v="2"/>
    <x v="0"/>
    <x v="0"/>
    <x v="3"/>
    <x v="3"/>
    <x v="2"/>
    <x v="2"/>
    <n v="1954.08"/>
    <n v="1954.08"/>
    <d v="1982-01-30T00:00:00"/>
    <d v="1982-01-30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550.403999999999"/>
    <n v="22634.81"/>
    <n v="22887.293000000001"/>
    <n v="22975.613000000001"/>
    <n v="23116.166000000001"/>
    <n v="23205.37"/>
    <n v="25814.921999999999"/>
    <n v="25914.54"/>
    <x v="0"/>
    <x v="0"/>
    <x v="0"/>
    <x v="0"/>
    <n v="1.1167475"/>
    <n v="1.1167475"/>
    <s v="14753.304"/>
    <s v="14753.304"/>
    <n v="84.406000000002678"/>
    <n v="88.319999999999709"/>
    <n v="89.203999999997905"/>
    <n v="99.618000000002212"/>
  </r>
  <r>
    <x v="0"/>
    <s v="P79916070"/>
    <x v="0"/>
    <x v="7"/>
    <x v="7"/>
    <x v="7"/>
    <x v="1"/>
    <x v="0"/>
    <x v="2"/>
    <x v="3"/>
    <x v="3"/>
    <x v="2"/>
    <x v="2"/>
    <n v="1954.08"/>
    <n v="1954.08"/>
    <d v="1982-01-30T00:00:00"/>
    <d v="1982-01-30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634.81"/>
    <n v="22634.81"/>
    <n v="22975.613000000001"/>
    <n v="22975.613000000001"/>
    <n v="23205.37"/>
    <n v="23205.37"/>
    <n v="25914.54"/>
    <n v="25914.54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8"/>
    <x v="8"/>
    <x v="8"/>
    <x v="2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634.81"/>
    <n v="22634.81"/>
    <n v="22975.613000000001"/>
    <n v="22975.613000000001"/>
    <n v="23205.37"/>
    <n v="23205.37"/>
    <n v="25914.54"/>
    <n v="25914.54"/>
    <x v="0"/>
    <x v="0"/>
    <x v="0"/>
    <x v="0"/>
    <n v="1.1167475"/>
    <n v="1.1167475"/>
    <s v="14753.304"/>
    <s v="14753.304"/>
    <n v="0"/>
    <n v="0"/>
    <n v="0"/>
    <n v="0"/>
  </r>
  <r>
    <x v="0"/>
    <s v="P79916070"/>
    <x v="0"/>
    <x v="9"/>
    <x v="9"/>
    <x v="9"/>
    <x v="2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634.81"/>
    <n v="22641.851999999999"/>
    <n v="22975.613000000001"/>
    <n v="22982.655999999999"/>
    <n v="23205.37"/>
    <n v="23212.482"/>
    <n v="25914.54"/>
    <n v="25922.482"/>
    <x v="0"/>
    <x v="0"/>
    <x v="0"/>
    <x v="0"/>
    <n v="1.1167475"/>
    <n v="1.1167475"/>
    <s v="14753.304"/>
    <s v="14753.304"/>
    <n v="7.0419999999976426"/>
    <n v="7.0429999999978463"/>
    <n v="7.1120000000009895"/>
    <n v="7.9419999999990978"/>
  </r>
  <r>
    <x v="0"/>
    <s v="P79916070"/>
    <x v="0"/>
    <x v="10"/>
    <x v="10"/>
    <x v="10"/>
    <x v="2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641.851999999999"/>
    <n v="22494.68"/>
    <n v="22982.655999999999"/>
    <n v="22833.27"/>
    <n v="23212.482"/>
    <n v="23061.601999999999"/>
    <n v="25922.482"/>
    <n v="25753.986000000001"/>
    <x v="0"/>
    <x v="0"/>
    <x v="0"/>
    <x v="0"/>
    <n v="1.1167475"/>
    <n v="1.1167475"/>
    <s v="14753.304"/>
    <s v="14753.304"/>
    <n v="-147.17199999999866"/>
    <n v="-149.3859999999986"/>
    <n v="-150.88000000000102"/>
    <n v="-168.49599999999919"/>
  </r>
  <r>
    <x v="0"/>
    <s v="P79916070"/>
    <x v="0"/>
    <x v="11"/>
    <x v="11"/>
    <x v="11"/>
    <x v="2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494.68"/>
    <n v="22351.553"/>
    <n v="22833.27"/>
    <n v="22687.988000000001"/>
    <n v="23061.601999999999"/>
    <n v="22914.866999999998"/>
    <n v="25753.986000000001"/>
    <n v="25590.120999999999"/>
    <x v="0"/>
    <x v="0"/>
    <x v="0"/>
    <x v="0"/>
    <n v="1.1167475"/>
    <n v="1.1167475"/>
    <s v="14753.304"/>
    <s v="14753.304"/>
    <n v="-143.12700000000041"/>
    <n v="-145.28199999999924"/>
    <n v="-146.73500000000058"/>
    <n v="-163.8650000000016"/>
  </r>
  <r>
    <x v="0"/>
    <s v="P79916070"/>
    <x v="0"/>
    <x v="12"/>
    <x v="12"/>
    <x v="12"/>
    <x v="2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351.553"/>
    <n v="22435.215"/>
    <n v="22687.988000000001"/>
    <n v="22773.353999999999"/>
    <n v="22914.866999999998"/>
    <n v="23001.085999999999"/>
    <n v="25590.120999999999"/>
    <n v="25686.405999999999"/>
    <x v="0"/>
    <x v="0"/>
    <x v="0"/>
    <x v="0"/>
    <n v="1.1167475"/>
    <n v="1.1167475"/>
    <s v="14753.304"/>
    <s v="14753.304"/>
    <n v="83.662000000000262"/>
    <n v="85.365999999998166"/>
    <n v="86.21900000000096"/>
    <n v="96.284999999999854"/>
  </r>
  <r>
    <x v="0"/>
    <s v="P79916070"/>
    <x v="0"/>
    <x v="13"/>
    <x v="13"/>
    <x v="13"/>
    <x v="2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53.304"/>
    <s v="14772.845"/>
    <n v="0"/>
    <n v="0"/>
    <n v="0"/>
    <n v="0"/>
  </r>
  <r>
    <x v="0"/>
    <s v="P79916070"/>
    <x v="0"/>
    <x v="14"/>
    <x v="14"/>
    <x v="14"/>
    <x v="2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15"/>
    <x v="15"/>
    <x v="15"/>
    <x v="2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16"/>
    <x v="16"/>
    <x v="16"/>
    <x v="2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5999999999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2.0000000004074536E-3"/>
    <n v="0"/>
  </r>
  <r>
    <x v="0"/>
    <s v="P79916070"/>
    <x v="0"/>
    <x v="17"/>
    <x v="17"/>
    <x v="17"/>
    <x v="1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8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18"/>
    <x v="18"/>
    <x v="18"/>
    <x v="3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8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19"/>
    <x v="19"/>
    <x v="19"/>
    <x v="4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435.215"/>
    <n v="22435.215"/>
    <n v="22773.353999999999"/>
    <n v="22773.353999999999"/>
    <n v="23001.088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x v="0"/>
    <s v="P79916070"/>
    <x v="0"/>
    <x v="20"/>
    <x v="20"/>
    <x v="20"/>
    <x v="2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435.215"/>
    <n v="22493.032999999999"/>
    <n v="22773.353999999999"/>
    <n v="22783.59"/>
    <n v="23001.088"/>
    <n v="23011.425999999999"/>
    <n v="25686.405999999999"/>
    <n v="25697.951000000001"/>
    <x v="0"/>
    <x v="0"/>
    <x v="0"/>
    <x v="0"/>
    <n v="1.1167475"/>
    <n v="1.1167475"/>
    <s v="14772.845"/>
    <s v="14772.845"/>
    <n v="57.817999999999302"/>
    <n v="10.236000000000786"/>
    <n v="10.337999999999738"/>
    <n v="11.545000000001892"/>
  </r>
  <r>
    <x v="0"/>
    <s v="P79916070"/>
    <x v="0"/>
    <x v="21"/>
    <x v="21"/>
    <x v="21"/>
    <x v="2"/>
    <x v="2"/>
    <x v="2"/>
    <x v="3"/>
    <x v="3"/>
    <x v="2"/>
    <x v="2"/>
    <n v="1954.08"/>
    <n v="1954.08"/>
    <d v="1982-01-30T00:00:00"/>
    <d v="1982-01-30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7.08"/>
    <s v="7.08"/>
    <n v="22493.032999999999"/>
    <n v="22409.155999999999"/>
    <n v="22783.59"/>
    <n v="22863.273000000001"/>
    <n v="23011.425999999999"/>
    <n v="23091.905999999999"/>
    <n v="25697.951000000001"/>
    <n v="25787.828000000001"/>
    <x v="0"/>
    <x v="0"/>
    <x v="0"/>
    <x v="0"/>
    <n v="1.1167475"/>
    <n v="1.1167475"/>
    <s v="14772.845"/>
    <s v="14772.845"/>
    <n v="-83.877000000000407"/>
    <n v="79.683000000000902"/>
    <n v="80.479999999999563"/>
    <n v="89.877000000000407"/>
  </r>
  <r>
    <x v="0"/>
    <s v="P80215221"/>
    <x v="0"/>
    <x v="0"/>
    <x v="0"/>
    <x v="0"/>
    <x v="0"/>
    <x v="0"/>
    <x v="0"/>
    <x v="2"/>
    <x v="2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3.8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1"/>
    <x v="1"/>
    <x v="1"/>
    <x v="1"/>
    <x v="0"/>
    <x v="0"/>
    <x v="2"/>
    <x v="2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3.8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2"/>
    <x v="2"/>
    <x v="2"/>
    <x v="2"/>
    <x v="0"/>
    <x v="0"/>
    <x v="2"/>
    <x v="2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3.8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3"/>
    <x v="3"/>
    <x v="3"/>
    <x v="2"/>
    <x v="0"/>
    <x v="0"/>
    <x v="2"/>
    <x v="2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3.8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4"/>
    <x v="4"/>
    <x v="4"/>
    <x v="2"/>
    <x v="0"/>
    <x v="0"/>
    <x v="2"/>
    <x v="2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3.8"/>
    <s v="3.8"/>
    <n v="32326.175999999999"/>
    <n v="32334.611000000001"/>
    <n v="32942.336000000003"/>
    <n v="32942.870000000003"/>
    <n v="33271.758000000002"/>
    <n v="33272.300000000003"/>
    <n v="38122.815999999999"/>
    <n v="38123.438000000002"/>
    <x v="0"/>
    <x v="0"/>
    <x v="0"/>
    <x v="0"/>
    <n v="1.1458010999999999"/>
    <n v="1.1458010999999999"/>
    <s v="8704.584"/>
    <s v="8704.584"/>
    <n v="8.4350000000013097"/>
    <n v="0.53399999999965075"/>
    <n v="0.54200000000128057"/>
    <n v="0.6220000000030268"/>
  </r>
  <r>
    <x v="0"/>
    <s v="P80215221"/>
    <x v="0"/>
    <x v="5"/>
    <x v="5"/>
    <x v="5"/>
    <x v="2"/>
    <x v="0"/>
    <x v="0"/>
    <x v="2"/>
    <x v="2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3.8"/>
    <s v="3.8"/>
    <n v="32334.611000000001"/>
    <n v="29917.178"/>
    <n v="32942.870000000003"/>
    <n v="30479.953000000001"/>
    <n v="33272.300000000003"/>
    <n v="30784.752"/>
    <n v="38123.438000000002"/>
    <n v="35273.199999999997"/>
    <x v="0"/>
    <x v="0"/>
    <x v="0"/>
    <x v="0"/>
    <n v="1.1458010999999999"/>
    <n v="1.1458010999999999"/>
    <s v="8704.584"/>
    <s v="8704.584"/>
    <n v="-2417.4330000000009"/>
    <n v="-2462.9170000000013"/>
    <n v="-2487.5480000000025"/>
    <n v="-2850.2380000000048"/>
  </r>
  <r>
    <x v="0"/>
    <s v="P80215221"/>
    <x v="0"/>
    <x v="6"/>
    <x v="6"/>
    <x v="6"/>
    <x v="2"/>
    <x v="0"/>
    <x v="0"/>
    <x v="2"/>
    <x v="2"/>
    <x v="2"/>
    <x v="2"/>
    <n v="1231.2"/>
    <n v="1231.2"/>
    <d v="1985-01-01T00:00:00"/>
    <d v="1985-01-01T00:00:00"/>
    <d v="2025-01-01T00:00:00"/>
    <d v="2025-01-01T00:00:00"/>
    <n v="54"/>
    <n v="54"/>
    <n v="21"/>
    <n v="21"/>
    <x v="0"/>
    <x v="0"/>
    <s v="NA"/>
    <s v="NA"/>
    <x v="0"/>
    <x v="0"/>
    <s v="NA"/>
    <s v="NA"/>
    <x v="0"/>
    <x v="0"/>
    <s v="3.8"/>
    <s v="3.8"/>
    <n v="29917.178"/>
    <n v="30066.39"/>
    <n v="30479.953000000001"/>
    <n v="30627.280999999999"/>
    <n v="30784.752"/>
    <n v="30933.555"/>
    <n v="35273.199999999997"/>
    <n v="35443.699999999997"/>
    <x v="0"/>
    <x v="0"/>
    <x v="0"/>
    <x v="0"/>
    <n v="1.1458010999999999"/>
    <n v="1.1458010999999999"/>
    <s v="8704.584"/>
    <s v="8704.584"/>
    <n v="149.21199999999953"/>
    <n v="147.3279999999977"/>
    <n v="148.80299999999988"/>
    <n v="170.5"/>
  </r>
  <r>
    <x v="0"/>
    <s v="P80215221"/>
    <x v="0"/>
    <x v="7"/>
    <x v="7"/>
    <x v="7"/>
    <x v="1"/>
    <x v="0"/>
    <x v="2"/>
    <x v="2"/>
    <x v="2"/>
    <x v="2"/>
    <x v="2"/>
    <n v="1231.2"/>
    <n v="1231.2"/>
    <d v="1985-01-01T00:00:00"/>
    <d v="1985-01-01T00:00:00"/>
    <d v="2025-01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30066.39"/>
    <n v="30066.39"/>
    <n v="30627.280999999999"/>
    <n v="30627.280999999999"/>
    <n v="30933.555"/>
    <n v="30933.555"/>
    <n v="35443.699999999997"/>
    <n v="35443.699999999997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8"/>
    <x v="8"/>
    <x v="8"/>
    <x v="2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30066.39"/>
    <n v="30066.39"/>
    <n v="30627.280999999999"/>
    <n v="30627.280999999999"/>
    <n v="30933.555"/>
    <n v="30933.555"/>
    <n v="35443.699999999997"/>
    <n v="35443.699999999997"/>
    <x v="0"/>
    <x v="0"/>
    <x v="0"/>
    <x v="0"/>
    <n v="1.1458010999999999"/>
    <n v="1.1458010999999999"/>
    <s v="8704.584"/>
    <s v="8704.584"/>
    <n v="0"/>
    <n v="0"/>
    <n v="0"/>
    <n v="0"/>
  </r>
  <r>
    <x v="0"/>
    <s v="P80215221"/>
    <x v="0"/>
    <x v="9"/>
    <x v="9"/>
    <x v="9"/>
    <x v="2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30066.39"/>
    <n v="30070.197"/>
    <n v="30627.280999999999"/>
    <n v="30631.085999999999"/>
    <n v="30933.555"/>
    <n v="30937.396000000001"/>
    <n v="35443.699999999997"/>
    <n v="35448.105000000003"/>
    <x v="0"/>
    <x v="0"/>
    <x v="0"/>
    <x v="0"/>
    <n v="1.1458010999999999"/>
    <n v="1.1458010999999999"/>
    <s v="8704.584"/>
    <s v="8704.584"/>
    <n v="3.8070000000006985"/>
    <n v="3.805000000000291"/>
    <n v="3.8410000000003492"/>
    <n v="4.4050000000061118"/>
  </r>
  <r>
    <x v="0"/>
    <s v="P80215221"/>
    <x v="0"/>
    <x v="10"/>
    <x v="10"/>
    <x v="10"/>
    <x v="2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30070.197"/>
    <n v="29874.74"/>
    <n v="30631.085999999999"/>
    <n v="30431.982"/>
    <n v="30937.396000000001"/>
    <n v="30736.303"/>
    <n v="35448.105000000003"/>
    <n v="35217.688000000002"/>
    <x v="0"/>
    <x v="0"/>
    <x v="0"/>
    <x v="0"/>
    <n v="1.1458010999999999"/>
    <n v="1.1458010999999999"/>
    <s v="8704.584"/>
    <s v="8704.584"/>
    <n v="-195.45699999999852"/>
    <n v="-199.10399999999936"/>
    <n v="-201.09300000000076"/>
    <n v="-230.41700000000128"/>
  </r>
  <r>
    <x v="0"/>
    <s v="P80215221"/>
    <x v="0"/>
    <x v="11"/>
    <x v="11"/>
    <x v="11"/>
    <x v="2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29874.74"/>
    <n v="29815.09"/>
    <n v="30431.982"/>
    <n v="30371.22"/>
    <n v="30736.303"/>
    <n v="30674.934000000001"/>
    <n v="35217.688000000002"/>
    <n v="35147.370000000003"/>
    <x v="0"/>
    <x v="0"/>
    <x v="0"/>
    <x v="0"/>
    <n v="1.1458010999999999"/>
    <n v="1.1458010999999999"/>
    <s v="8704.584"/>
    <s v="8704.584"/>
    <n v="-59.650000000001455"/>
    <n v="-60.761999999998807"/>
    <n v="-61.368999999998778"/>
    <n v="-70.317999999999302"/>
  </r>
  <r>
    <x v="0"/>
    <s v="P80215221"/>
    <x v="0"/>
    <x v="12"/>
    <x v="12"/>
    <x v="12"/>
    <x v="2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29815.09"/>
    <n v="29963.794999999998"/>
    <n v="30371.22"/>
    <n v="30514.763999999999"/>
    <n v="30674.934000000001"/>
    <n v="30819.91"/>
    <n v="35147.370000000003"/>
    <n v="35313.483999999997"/>
    <x v="0"/>
    <x v="0"/>
    <x v="0"/>
    <x v="0"/>
    <n v="1.1458010999999999"/>
    <n v="1.1458010999999999"/>
    <s v="8704.584"/>
    <s v="8704.584"/>
    <n v="148.70499999999811"/>
    <n v="143.54399999999805"/>
    <n v="144.97599999999875"/>
    <n v="166.11399999999412"/>
  </r>
  <r>
    <x v="0"/>
    <s v="P80215221"/>
    <x v="0"/>
    <x v="13"/>
    <x v="13"/>
    <x v="13"/>
    <x v="2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04.584"/>
    <s v="8716.8955"/>
    <n v="0"/>
    <n v="0"/>
    <n v="0"/>
    <n v="0"/>
  </r>
  <r>
    <x v="0"/>
    <s v="P80215221"/>
    <x v="0"/>
    <x v="14"/>
    <x v="14"/>
    <x v="14"/>
    <x v="2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15"/>
    <x v="15"/>
    <x v="15"/>
    <x v="2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16"/>
    <x v="16"/>
    <x v="16"/>
    <x v="2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"/>
    <n v="30819.912"/>
    <n v="35313.483999999997"/>
    <n v="35313.49"/>
    <x v="0"/>
    <x v="0"/>
    <x v="0"/>
    <x v="0"/>
    <n v="1.1458010999999999"/>
    <n v="1.1458010999999999"/>
    <s v="8716.8955"/>
    <s v="8716.8955"/>
    <n v="0"/>
    <n v="0"/>
    <n v="2.0000000004074536E-3"/>
    <n v="6.0000000012223609E-3"/>
  </r>
  <r>
    <x v="0"/>
    <s v="P80215221"/>
    <x v="0"/>
    <x v="17"/>
    <x v="17"/>
    <x v="17"/>
    <x v="1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2"/>
    <n v="30819.912"/>
    <n v="35313.49"/>
    <n v="35313.49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18"/>
    <x v="18"/>
    <x v="18"/>
    <x v="3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2"/>
    <n v="30819.912"/>
    <n v="35313.49"/>
    <n v="35313.49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19"/>
    <x v="19"/>
    <x v="19"/>
    <x v="4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29963.794999999998"/>
    <n v="29963.794999999998"/>
    <n v="30514.763999999999"/>
    <n v="30514.763999999999"/>
    <n v="30819.912"/>
    <n v="30819.912"/>
    <n v="35313.49"/>
    <n v="35313.49"/>
    <x v="0"/>
    <x v="0"/>
    <x v="0"/>
    <x v="0"/>
    <n v="1.1458010999999999"/>
    <n v="1.1458010999999999"/>
    <s v="8716.8955"/>
    <s v="8716.8955"/>
    <n v="0"/>
    <n v="0"/>
    <n v="0"/>
    <n v="0"/>
  </r>
  <r>
    <x v="0"/>
    <s v="P80215221"/>
    <x v="0"/>
    <x v="20"/>
    <x v="20"/>
    <x v="20"/>
    <x v="2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29963.794999999998"/>
    <n v="30033.643"/>
    <n v="30514.763999999999"/>
    <n v="30522.75"/>
    <n v="30819.912"/>
    <n v="30827.978999999999"/>
    <n v="35313.49"/>
    <n v="35322.730000000003"/>
    <x v="0"/>
    <x v="0"/>
    <x v="0"/>
    <x v="0"/>
    <n v="1.1458010999999999"/>
    <n v="1.1458010999999999"/>
    <s v="8716.8955"/>
    <s v="8716.8955"/>
    <n v="69.848000000001775"/>
    <n v="7.9860000000007858"/>
    <n v="8.0669999999990978"/>
    <n v="9.2400000000052387"/>
  </r>
  <r>
    <x v="0"/>
    <s v="P80215221"/>
    <x v="0"/>
    <x v="21"/>
    <x v="21"/>
    <x v="21"/>
    <x v="2"/>
    <x v="2"/>
    <x v="2"/>
    <x v="2"/>
    <x v="2"/>
    <x v="2"/>
    <x v="2"/>
    <n v="1231.2"/>
    <n v="1231.2"/>
    <d v="1985-01-01T00:00:00"/>
    <d v="1985-01-01T00:00:00"/>
    <d v="2025-02-01T00:00:00"/>
    <d v="2025-02-01T00:00:00"/>
    <n v="54"/>
    <n v="54"/>
    <n v="21"/>
    <n v="21"/>
    <x v="0"/>
    <x v="0"/>
    <s v="NA"/>
    <s v="NA"/>
    <x v="0"/>
    <x v="0"/>
    <s v="NA"/>
    <s v="NA"/>
    <x v="0"/>
    <x v="0"/>
    <s v="3.8"/>
    <s v="3.8"/>
    <n v="30033.643"/>
    <n v="29884.592000000001"/>
    <n v="30522.75"/>
    <n v="30655.705000000002"/>
    <n v="30827.978999999999"/>
    <n v="30962.263999999999"/>
    <n v="35322.730000000003"/>
    <n v="35476.593999999997"/>
    <x v="0"/>
    <x v="0"/>
    <x v="0"/>
    <x v="0"/>
    <n v="1.1458010999999999"/>
    <n v="1.1458010999999999"/>
    <s v="8716.8955"/>
    <s v="8716.8955"/>
    <n v="-149.05099999999948"/>
    <n v="132.95500000000175"/>
    <n v="134.28499999999985"/>
    <n v="153.86399999999412"/>
  </r>
  <r>
    <x v="0"/>
    <s v="P80969565"/>
    <x v="0"/>
    <x v="0"/>
    <x v="0"/>
    <x v="0"/>
    <x v="0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1"/>
    <x v="1"/>
    <x v="1"/>
    <x v="1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2"/>
    <x v="2"/>
    <x v="2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3"/>
    <x v="3"/>
    <x v="3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4"/>
    <x v="4"/>
    <x v="4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9516.0840000000007"/>
    <n v="9518.5669999999991"/>
    <n v="9700.5849999999991"/>
    <n v="9700.7430000000004"/>
    <n v="9797.5910000000003"/>
    <n v="9797.7510000000002"/>
    <n v="10964.778"/>
    <n v="10964.956"/>
    <x v="0"/>
    <x v="0"/>
    <x v="0"/>
    <x v="0"/>
    <n v="1.11913"/>
    <n v="1.11913"/>
    <s v="974.0587"/>
    <s v="974.0587"/>
    <n v="2.4829999999983556"/>
    <n v="0.15800000000126602"/>
    <n v="0.15999999999985448"/>
    <n v="0.17799999999988358"/>
  </r>
  <r>
    <x v="0"/>
    <s v="P80969565"/>
    <x v="0"/>
    <x v="5"/>
    <x v="5"/>
    <x v="5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9518.5669999999991"/>
    <n v="8806.5030000000006"/>
    <n v="9700.7430000000004"/>
    <n v="8975.0509999999995"/>
    <n v="9797.7510000000002"/>
    <n v="9064.8009999999995"/>
    <n v="10964.956"/>
    <n v="10144.691000000001"/>
    <x v="0"/>
    <x v="0"/>
    <x v="0"/>
    <x v="0"/>
    <n v="1.11913"/>
    <n v="1.11913"/>
    <s v="974.0587"/>
    <s v="974.0587"/>
    <n v="-712.06399999999849"/>
    <n v="-725.69200000000092"/>
    <n v="-732.95000000000073"/>
    <n v="-820.26499999999942"/>
  </r>
  <r>
    <x v="0"/>
    <s v="P80969565"/>
    <x v="0"/>
    <x v="6"/>
    <x v="6"/>
    <x v="6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806.5030000000006"/>
    <n v="8850.4259999999995"/>
    <n v="8975.0509999999995"/>
    <n v="9018.4330000000009"/>
    <n v="9064.8009999999995"/>
    <n v="9108.6170000000002"/>
    <n v="10144.691000000001"/>
    <n v="10193.727000000001"/>
    <x v="0"/>
    <x v="0"/>
    <x v="0"/>
    <x v="0"/>
    <n v="1.11913"/>
    <n v="1.11913"/>
    <s v="974.0587"/>
    <s v="974.0587"/>
    <n v="43.922999999998865"/>
    <n v="43.382000000001426"/>
    <n v="43.816000000000713"/>
    <n v="49.036000000000058"/>
  </r>
  <r>
    <x v="0"/>
    <s v="P80969565"/>
    <x v="0"/>
    <x v="7"/>
    <x v="7"/>
    <x v="7"/>
    <x v="1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8"/>
    <x v="8"/>
    <x v="8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9"/>
    <x v="9"/>
    <x v="9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x v="0"/>
    <s v="P80969565"/>
    <x v="0"/>
    <x v="10"/>
    <x v="10"/>
    <x v="10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850.4259999999995"/>
    <n v="8792.8979999999992"/>
    <n v="9018.4330000000009"/>
    <n v="8959.8125"/>
    <n v="9108.6170000000002"/>
    <n v="9049.41"/>
    <n v="10193.727000000001"/>
    <n v="10127.467000000001"/>
    <x v="0"/>
    <x v="0"/>
    <x v="0"/>
    <x v="0"/>
    <n v="1.11913"/>
    <n v="1.11913"/>
    <s v="974.0587"/>
    <s v="974.0587"/>
    <n v="-57.528000000000247"/>
    <n v="-58.620500000000902"/>
    <n v="-59.207000000000335"/>
    <n v="-66.260000000000218"/>
  </r>
  <r>
    <x v="0"/>
    <s v="P80969565"/>
    <x v="0"/>
    <x v="11"/>
    <x v="11"/>
    <x v="11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792.8979999999992"/>
    <n v="8742.5460000000003"/>
    <n v="8959.8125"/>
    <n v="8908.5049999999992"/>
    <n v="9049.41"/>
    <n v="8997.59"/>
    <n v="10127.467000000001"/>
    <n v="10069.473"/>
    <x v="0"/>
    <x v="0"/>
    <x v="0"/>
    <x v="0"/>
    <n v="1.11913"/>
    <n v="1.11913"/>
    <s v="974.0587"/>
    <s v="974.0587"/>
    <n v="-50.351999999998952"/>
    <n v="-51.3075000000008"/>
    <n v="-51.819999999999709"/>
    <n v="-57.994000000000597"/>
  </r>
  <r>
    <x v="0"/>
    <s v="P80969565"/>
    <x v="0"/>
    <x v="12"/>
    <x v="12"/>
    <x v="12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742.5460000000003"/>
    <n v="8786.15"/>
    <n v="8908.5049999999992"/>
    <n v="8950.6090000000004"/>
    <n v="8997.59"/>
    <n v="9040.1149999999998"/>
    <n v="10069.473"/>
    <n v="10117.064"/>
    <x v="0"/>
    <x v="0"/>
    <x v="0"/>
    <x v="0"/>
    <n v="1.11913"/>
    <n v="1.11913"/>
    <s v="974.0587"/>
    <s v="974.0587"/>
    <n v="43.60399999999936"/>
    <n v="42.104000000001179"/>
    <n v="42.524999999999636"/>
    <n v="47.591000000000349"/>
  </r>
  <r>
    <x v="0"/>
    <s v="P80969565"/>
    <x v="0"/>
    <x v="13"/>
    <x v="13"/>
    <x v="13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4.0587"/>
    <s v="975.5235"/>
    <n v="0"/>
    <n v="0"/>
    <n v="0"/>
    <n v="0"/>
  </r>
  <r>
    <x v="0"/>
    <s v="P80969565"/>
    <x v="0"/>
    <x v="14"/>
    <x v="14"/>
    <x v="14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15"/>
    <x v="15"/>
    <x v="15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16"/>
    <x v="16"/>
    <x v="16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4"/>
    <n v="10117.065000000001"/>
    <x v="0"/>
    <x v="0"/>
    <x v="0"/>
    <x v="0"/>
    <n v="1.11913"/>
    <n v="1.11913"/>
    <s v="975.5235"/>
    <s v="975.5235"/>
    <n v="0"/>
    <n v="0"/>
    <n v="0"/>
    <n v="1.0000000002037268E-3"/>
  </r>
  <r>
    <x v="0"/>
    <s v="P80969565"/>
    <x v="0"/>
    <x v="17"/>
    <x v="17"/>
    <x v="17"/>
    <x v="1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5000000001"/>
    <n v="10117.065000000001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18"/>
    <x v="18"/>
    <x v="18"/>
    <x v="3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5000000001"/>
    <n v="10117.065000000001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19"/>
    <x v="19"/>
    <x v="19"/>
    <x v="4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786.15"/>
    <n v="8786.15"/>
    <n v="8950.6090000000004"/>
    <n v="8950.6090000000004"/>
    <n v="9040.1149999999998"/>
    <n v="9040.1149999999998"/>
    <n v="10117.065000000001"/>
    <n v="10117.065000000001"/>
    <x v="0"/>
    <x v="0"/>
    <x v="0"/>
    <x v="0"/>
    <n v="1.11913"/>
    <n v="1.11913"/>
    <s v="975.5235"/>
    <s v="975.5235"/>
    <n v="0"/>
    <n v="0"/>
    <n v="0"/>
    <n v="0"/>
  </r>
  <r>
    <x v="0"/>
    <s v="P80969565"/>
    <x v="0"/>
    <x v="20"/>
    <x v="20"/>
    <x v="20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786.15"/>
    <n v="8805.5210000000006"/>
    <n v="8950.6090000000004"/>
    <n v="8951.8420000000006"/>
    <n v="9040.1149999999998"/>
    <n v="9041.36"/>
    <n v="10117.065000000001"/>
    <n v="10118.458000000001"/>
    <x v="0"/>
    <x v="0"/>
    <x v="0"/>
    <x v="0"/>
    <n v="1.11913"/>
    <n v="1.11913"/>
    <s v="975.5235"/>
    <s v="975.5235"/>
    <n v="19.371000000001004"/>
    <n v="1.2330000000001746"/>
    <n v="1.2450000000008004"/>
    <n v="1.3930000000000291"/>
  </r>
  <r>
    <x v="0"/>
    <s v="P80969565"/>
    <x v="0"/>
    <x v="21"/>
    <x v="21"/>
    <x v="21"/>
    <x v="2"/>
    <x v="0"/>
    <x v="0"/>
    <x v="1"/>
    <x v="1"/>
    <x v="0"/>
    <x v="0"/>
    <n v="1601.46"/>
    <n v="1601.46"/>
    <d v="1988-01-25T00:00:00"/>
    <d v="1988-01-25T00:00:00"/>
    <d v="1991-10-25T00:00:00"/>
    <d v="1991-10-25T00:00:00"/>
    <n v="41"/>
    <n v="41"/>
    <n v="34"/>
    <n v="34"/>
    <x v="1"/>
    <x v="1"/>
    <s v="NA"/>
    <s v="NA"/>
    <x v="0"/>
    <x v="0"/>
    <s v="NA"/>
    <s v="NA"/>
    <x v="0"/>
    <x v="0"/>
    <s v="6.51"/>
    <s v="6.51"/>
    <n v="8805.5210000000006"/>
    <n v="8761.8209999999999"/>
    <n v="8951.8420000000006"/>
    <n v="8990.8349999999991"/>
    <n v="9041.36"/>
    <n v="9080.7440000000006"/>
    <n v="10118.458000000001"/>
    <n v="10162.532999999999"/>
    <x v="0"/>
    <x v="0"/>
    <x v="0"/>
    <x v="0"/>
    <n v="1.11913"/>
    <n v="1.11913"/>
    <s v="975.5235"/>
    <s v="975.5235"/>
    <n v="-43.700000000000728"/>
    <n v="38.992999999998574"/>
    <n v="39.384000000000015"/>
    <n v="44.074999999998909"/>
  </r>
  <r>
    <x v="0"/>
    <s v="P81637837"/>
    <x v="0"/>
    <x v="0"/>
    <x v="0"/>
    <x v="0"/>
    <x v="0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891.5356000000002"/>
    <n v="7891.5356000000002"/>
    <n v="8023.259"/>
    <n v="8023.259"/>
    <n v="8103.4916999999996"/>
    <n v="8103.4916999999996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1"/>
    <x v="1"/>
    <x v="1"/>
    <x v="1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891.5356000000002"/>
    <n v="7891.5356000000002"/>
    <n v="8023.259"/>
    <n v="8023.259"/>
    <n v="8103.4916999999996"/>
    <n v="8103.4916999999996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2"/>
    <x v="2"/>
    <x v="2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891.5356000000002"/>
    <n v="7891.5356000000002"/>
    <n v="8023.259"/>
    <n v="8023.259"/>
    <n v="8103.4916999999996"/>
    <n v="8103.491"/>
    <n v="11590.79"/>
    <n v="11590.79"/>
    <x v="0"/>
    <x v="0"/>
    <x v="0"/>
    <x v="0"/>
    <n v="1.1034199"/>
    <n v="1.1034199"/>
    <s v="11590.79"/>
    <s v="11590.79"/>
    <n v="0"/>
    <n v="0"/>
    <n v="-6.9999999959691195E-4"/>
    <n v="0"/>
  </r>
  <r>
    <x v="0"/>
    <s v="P81637837"/>
    <x v="0"/>
    <x v="3"/>
    <x v="3"/>
    <x v="3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891.5356000000002"/>
    <n v="7891.5356000000002"/>
    <n v="8023.259"/>
    <n v="8023.259"/>
    <n v="8103.491"/>
    <n v="8103.491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4"/>
    <x v="4"/>
    <x v="4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891.5356000000002"/>
    <n v="7897.1035000000002"/>
    <n v="8023.259"/>
    <n v="8023.6130000000003"/>
    <n v="8103.491"/>
    <n v="8103.8486000000003"/>
    <n v="11590.79"/>
    <n v="11590.79"/>
    <x v="0"/>
    <x v="0"/>
    <x v="0"/>
    <x v="0"/>
    <n v="1.1034199"/>
    <n v="1.1034199"/>
    <s v="11590.79"/>
    <s v="11590.79"/>
    <n v="5.5679000000000087"/>
    <n v="0.35400000000026921"/>
    <n v="0.35760000000027503"/>
    <n v="0"/>
  </r>
  <r>
    <x v="0"/>
    <s v="P81637837"/>
    <x v="0"/>
    <x v="5"/>
    <x v="5"/>
    <x v="5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897.1035000000002"/>
    <n v="7307.3459999999995"/>
    <n v="8023.6130000000003"/>
    <n v="7424.4116000000004"/>
    <n v="8103.8486000000003"/>
    <n v="7498.6559999999999"/>
    <n v="11590.79"/>
    <n v="11590.79"/>
    <x v="0"/>
    <x v="0"/>
    <x v="0"/>
    <x v="0"/>
    <n v="1.1034199"/>
    <n v="1.1034199"/>
    <s v="11590.79"/>
    <s v="11590.79"/>
    <n v="-589.75750000000062"/>
    <n v="-599.20139999999992"/>
    <n v="-605.19260000000031"/>
    <n v="0"/>
  </r>
  <r>
    <x v="0"/>
    <s v="P81637837"/>
    <x v="0"/>
    <x v="6"/>
    <x v="6"/>
    <x v="6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307.3459999999995"/>
    <n v="7334.6977999999999"/>
    <n v="7424.4116000000004"/>
    <n v="7453.0614999999998"/>
    <n v="7498.6559999999999"/>
    <n v="7527.5923000000003"/>
    <n v="11590.79"/>
    <n v="11590.79"/>
    <x v="0"/>
    <x v="0"/>
    <x v="0"/>
    <x v="0"/>
    <n v="1.1034199"/>
    <n v="1.1034199"/>
    <s v="11590.79"/>
    <s v="11590.79"/>
    <n v="27.351800000000367"/>
    <n v="28.649899999999434"/>
    <n v="28.936300000000301"/>
    <n v="0"/>
  </r>
  <r>
    <x v="0"/>
    <s v="P81637837"/>
    <x v="0"/>
    <x v="7"/>
    <x v="7"/>
    <x v="7"/>
    <x v="1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8"/>
    <x v="8"/>
    <x v="8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9"/>
    <x v="9"/>
    <x v="9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x v="0"/>
    <s v="P81637837"/>
    <x v="0"/>
    <x v="10"/>
    <x v="10"/>
    <x v="10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334.6977999999999"/>
    <n v="7287.0219999999999"/>
    <n v="7453.0614999999998"/>
    <n v="7404.6166999999996"/>
    <n v="7527.5923000000003"/>
    <n v="7478.6625999999997"/>
    <n v="11590.79"/>
    <n v="11590.79"/>
    <x v="0"/>
    <x v="0"/>
    <x v="0"/>
    <x v="0"/>
    <n v="1.1034199"/>
    <n v="1.1034199"/>
    <s v="11590.79"/>
    <s v="11590.79"/>
    <n v="-47.675799999999981"/>
    <n v="-48.444800000000214"/>
    <n v="-48.929700000000594"/>
    <n v="0"/>
  </r>
  <r>
    <x v="0"/>
    <s v="P81637837"/>
    <x v="0"/>
    <x v="11"/>
    <x v="11"/>
    <x v="11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287.0219999999999"/>
    <n v="7199.7782999999999"/>
    <n v="7404.6166999999996"/>
    <n v="7315.9650000000001"/>
    <n v="7478.6625999999997"/>
    <n v="7389.1244999999999"/>
    <n v="11590.79"/>
    <n v="11590.79"/>
    <x v="0"/>
    <x v="0"/>
    <x v="0"/>
    <x v="0"/>
    <n v="1.1034199"/>
    <n v="1.1034199"/>
    <s v="11590.79"/>
    <s v="11590.79"/>
    <n v="-87.24369999999999"/>
    <n v="-88.651699999999437"/>
    <n v="-89.538099999999758"/>
    <n v="0"/>
  </r>
  <r>
    <x v="0"/>
    <s v="P81637837"/>
    <x v="0"/>
    <x v="12"/>
    <x v="12"/>
    <x v="12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199.7782999999999"/>
    <n v="7226.7269999999999"/>
    <n v="7315.9650000000001"/>
    <n v="7343.4920000000002"/>
    <n v="7389.1244999999999"/>
    <n v="7416.9272000000001"/>
    <n v="11590.79"/>
    <n v="11590.79"/>
    <x v="0"/>
    <x v="0"/>
    <x v="0"/>
    <x v="0"/>
    <n v="1.1034199"/>
    <n v="1.1034199"/>
    <s v="11590.79"/>
    <s v="11590.79"/>
    <n v="26.948699999999917"/>
    <n v="27.527000000000044"/>
    <n v="27.802700000000186"/>
    <n v="0"/>
  </r>
  <r>
    <x v="0"/>
    <s v="P81637837"/>
    <x v="0"/>
    <x v="13"/>
    <x v="13"/>
    <x v="13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226.7269999999999"/>
    <n v="7226.7269999999999"/>
    <n v="7343.4920000000002"/>
    <n v="7343.4920000000002"/>
    <n v="7416.9272000000001"/>
    <n v="7416.9272000000001"/>
    <n v="11590.79"/>
    <n v="11609.395500000001"/>
    <x v="0"/>
    <x v="0"/>
    <x v="0"/>
    <x v="0"/>
    <n v="1.1034199"/>
    <n v="1.1034199"/>
    <s v="11590.79"/>
    <s v="11609.3955"/>
    <n v="0"/>
    <n v="0"/>
    <n v="0"/>
    <n v="18.605499999999665"/>
  </r>
  <r>
    <x v="0"/>
    <s v="P81637837"/>
    <x v="0"/>
    <x v="14"/>
    <x v="14"/>
    <x v="14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226.7269999999999"/>
    <n v="7226.7269999999999"/>
    <n v="7343.4920000000002"/>
    <n v="7343.4920000000002"/>
    <n v="7416.9272000000001"/>
    <n v="7416.9272000000001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15"/>
    <x v="15"/>
    <x v="15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226.7269999999999"/>
    <n v="7226.7269999999999"/>
    <n v="7343.4920000000002"/>
    <n v="7343.4920000000002"/>
    <n v="7416.9272000000001"/>
    <n v="7416.9272000000001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16"/>
    <x v="16"/>
    <x v="16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226.7269999999999"/>
    <n v="7226.7269999999999"/>
    <n v="7343.4920000000002"/>
    <n v="7343.4920000000002"/>
    <n v="7416.9272000000001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-2.0000000040454324E-4"/>
    <n v="0"/>
  </r>
  <r>
    <x v="0"/>
    <s v="P81637837"/>
    <x v="0"/>
    <x v="17"/>
    <x v="17"/>
    <x v="17"/>
    <x v="1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226.7269999999999"/>
    <n v="7226.7269999999999"/>
    <n v="7343.4920000000002"/>
    <n v="7343.4920000000002"/>
    <n v="7416.9269999999997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18"/>
    <x v="18"/>
    <x v="18"/>
    <x v="3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226.7269999999999"/>
    <n v="7226.7269999999999"/>
    <n v="7343.4920000000002"/>
    <n v="7343.4920000000002"/>
    <n v="7416.9269999999997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19"/>
    <x v="19"/>
    <x v="19"/>
    <x v="4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226.7269999999999"/>
    <n v="7226.7269999999999"/>
    <n v="7343.4920000000002"/>
    <n v="7343.4920000000002"/>
    <n v="7416.9269999999997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x v="0"/>
    <s v="P81637837"/>
    <x v="0"/>
    <x v="20"/>
    <x v="20"/>
    <x v="20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226.7269999999999"/>
    <n v="7243.0913"/>
    <n v="7343.4920000000002"/>
    <n v="7344.5303000000004"/>
    <n v="7416.9269999999997"/>
    <n v="7417.9755999999998"/>
    <n v="11609.395500000001"/>
    <n v="11609.395500000001"/>
    <x v="0"/>
    <x v="0"/>
    <x v="0"/>
    <x v="0"/>
    <n v="1.1034199"/>
    <n v="1.1034199"/>
    <s v="11609.3955"/>
    <s v="11609.3955"/>
    <n v="16.364300000000185"/>
    <n v="1.038300000000163"/>
    <n v="1.0486000000000786"/>
    <n v="0"/>
  </r>
  <r>
    <x v="0"/>
    <s v="P81637837"/>
    <x v="0"/>
    <x v="21"/>
    <x v="21"/>
    <x v="21"/>
    <x v="2"/>
    <x v="0"/>
    <x v="0"/>
    <x v="0"/>
    <x v="0"/>
    <x v="1"/>
    <x v="1"/>
    <n v="1860.48"/>
    <n v="1860.48"/>
    <d v="1990-07-28T00:00:00"/>
    <d v="1990-07-28T00:00:00"/>
    <d v="2024-07-28T00:00:00"/>
    <d v="2024-07-28T00:00:00"/>
    <n v="34"/>
    <n v="34"/>
    <n v="41"/>
    <n v="41"/>
    <x v="1"/>
    <x v="1"/>
    <s v="44"/>
    <s v="44"/>
    <x v="2"/>
    <x v="2"/>
    <s v="44"/>
    <s v="44"/>
    <x v="0"/>
    <x v="0"/>
    <s v="9.12"/>
    <s v="9.12"/>
    <n v="7243.0913"/>
    <n v="7216.0815000000002"/>
    <n v="7344.5303000000004"/>
    <n v="7370.2173000000003"/>
    <n v="7417.9755999999998"/>
    <n v="7443.9193999999998"/>
    <n v="11609.395500000001"/>
    <n v="11609.395500000001"/>
    <x v="0"/>
    <x v="0"/>
    <x v="0"/>
    <x v="0"/>
    <n v="1.1034199"/>
    <n v="1.1034199"/>
    <s v="11609.3955"/>
    <s v="11609.3955"/>
    <n v="-27.009799999999814"/>
    <n v="25.686999999999898"/>
    <n v="25.94380000000001"/>
    <n v="0"/>
  </r>
  <r>
    <x v="0"/>
    <s v="P81688423"/>
    <x v="0"/>
    <x v="0"/>
    <x v="0"/>
    <x v="0"/>
    <x v="0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1"/>
    <x v="1"/>
    <x v="1"/>
    <x v="1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2"/>
    <x v="2"/>
    <x v="2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3"/>
    <x v="3"/>
    <x v="3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4"/>
    <x v="4"/>
    <x v="4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628.4359999999997"/>
    <n v="8634.5229999999992"/>
    <n v="8777.2099999999991"/>
    <n v="8777.598"/>
    <n v="8864.982"/>
    <n v="8865.3739999999998"/>
    <n v="10693.239"/>
    <n v="10693.239"/>
    <x v="0"/>
    <x v="0"/>
    <x v="0"/>
    <x v="0"/>
    <n v="1.1858009"/>
    <n v="1.1858009"/>
    <s v="10693.239"/>
    <s v="10693.239"/>
    <n v="6.0869999999995343"/>
    <n v="0.38800000000082946"/>
    <n v="0.39199999999982538"/>
    <n v="0"/>
  </r>
  <r>
    <x v="0"/>
    <s v="P81688423"/>
    <x v="0"/>
    <x v="5"/>
    <x v="5"/>
    <x v="5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634.5229999999992"/>
    <n v="7991.1752999999999"/>
    <n v="8777.598"/>
    <n v="8123.5712999999996"/>
    <n v="8865.3739999999998"/>
    <n v="8204.8070000000007"/>
    <n v="10693.239"/>
    <n v="10693.239"/>
    <x v="0"/>
    <x v="0"/>
    <x v="0"/>
    <x v="0"/>
    <n v="1.1858009"/>
    <n v="1.1858009"/>
    <s v="10693.239"/>
    <s v="10693.239"/>
    <n v="-643.34769999999935"/>
    <n v="-654.02670000000035"/>
    <n v="-660.5669999999991"/>
    <n v="0"/>
  </r>
  <r>
    <x v="0"/>
    <s v="P81688423"/>
    <x v="0"/>
    <x v="6"/>
    <x v="6"/>
    <x v="6"/>
    <x v="2"/>
    <x v="0"/>
    <x v="0"/>
    <x v="3"/>
    <x v="3"/>
    <x v="2"/>
    <x v="2"/>
    <n v="2109.12"/>
    <n v="2109.12"/>
    <d v="1998-03-29T00:00:00"/>
    <d v="1998-03-29T00:00:00"/>
    <d v="2025-01-01T00:00:00"/>
    <d v="2025-01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7991.1752999999999"/>
    <n v="8021.0864000000001"/>
    <n v="8123.5712999999996"/>
    <n v="8154.9193999999998"/>
    <n v="8204.8070000000007"/>
    <n v="8236.4689999999991"/>
    <n v="10693.239"/>
    <n v="10693.239"/>
    <x v="0"/>
    <x v="0"/>
    <x v="0"/>
    <x v="0"/>
    <n v="1.1858009"/>
    <n v="1.1858009"/>
    <s v="10693.239"/>
    <s v="10693.239"/>
    <n v="29.91110000000026"/>
    <n v="31.348100000000159"/>
    <n v="31.661999999998443"/>
    <n v="0"/>
  </r>
  <r>
    <x v="0"/>
    <s v="P81688423"/>
    <x v="0"/>
    <x v="7"/>
    <x v="7"/>
    <x v="7"/>
    <x v="1"/>
    <x v="0"/>
    <x v="2"/>
    <x v="3"/>
    <x v="3"/>
    <x v="2"/>
    <x v="2"/>
    <n v="2109.12"/>
    <n v="2109.12"/>
    <d v="1998-03-29T00:00:00"/>
    <d v="1998-03-29T00:00:00"/>
    <d v="2025-01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21.0864000000001"/>
    <n v="8021.0864000000001"/>
    <n v="8154.9193999999998"/>
    <n v="8154.9193999999998"/>
    <n v="8236.4689999999991"/>
    <n v="8236.4689999999991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8"/>
    <x v="8"/>
    <x v="8"/>
    <x v="2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21.0864000000001"/>
    <n v="8021.0864000000001"/>
    <n v="8154.9193999999998"/>
    <n v="8154.9193999999998"/>
    <n v="8236.4689999999991"/>
    <n v="8236.4689999999991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x v="0"/>
    <s v="P81688423"/>
    <x v="0"/>
    <x v="9"/>
    <x v="9"/>
    <x v="9"/>
    <x v="2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21.0864000000001"/>
    <n v="8027.8490000000002"/>
    <n v="8154.9193999999998"/>
    <n v="8161.6836000000003"/>
    <n v="8236.4689999999991"/>
    <n v="8243.3009999999995"/>
    <n v="10693.239"/>
    <n v="10693.239"/>
    <x v="0"/>
    <x v="0"/>
    <x v="0"/>
    <x v="0"/>
    <n v="1.1858009"/>
    <n v="1.1858009"/>
    <s v="10693.239"/>
    <s v="10693.239"/>
    <n v="6.7626000000000204"/>
    <n v="6.7642000000005282"/>
    <n v="6.8320000000003347"/>
    <n v="0"/>
  </r>
  <r>
    <x v="0"/>
    <s v="P81688423"/>
    <x v="0"/>
    <x v="10"/>
    <x v="10"/>
    <x v="10"/>
    <x v="2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27.8490000000002"/>
    <n v="7975.6679999999997"/>
    <n v="8161.6836000000003"/>
    <n v="8108.6329999999998"/>
    <n v="8243.3009999999995"/>
    <n v="8189.7190000000001"/>
    <n v="10693.239"/>
    <n v="10693.239"/>
    <x v="0"/>
    <x v="0"/>
    <x v="0"/>
    <x v="0"/>
    <n v="1.1858009"/>
    <n v="1.1858009"/>
    <s v="10693.239"/>
    <s v="10693.239"/>
    <n v="-52.181000000000495"/>
    <n v="-53.050600000000486"/>
    <n v="-53.581999999999425"/>
    <n v="0"/>
  </r>
  <r>
    <x v="0"/>
    <s v="P81688423"/>
    <x v="0"/>
    <x v="11"/>
    <x v="11"/>
    <x v="11"/>
    <x v="2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7975.6679999999997"/>
    <n v="7971.1704"/>
    <n v="8108.6329999999998"/>
    <n v="8104.06"/>
    <n v="8189.7190000000001"/>
    <n v="8185.1005999999998"/>
    <n v="10693.239"/>
    <n v="10693.239"/>
    <x v="0"/>
    <x v="0"/>
    <x v="0"/>
    <x v="0"/>
    <n v="1.1858009"/>
    <n v="1.1858009"/>
    <s v="10693.239"/>
    <s v="10693.239"/>
    <n v="-4.497599999999693"/>
    <n v="-4.5729999999994106"/>
    <n v="-4.6184000000002925"/>
    <n v="0"/>
  </r>
  <r>
    <x v="0"/>
    <s v="P81688423"/>
    <x v="0"/>
    <x v="12"/>
    <x v="12"/>
    <x v="12"/>
    <x v="2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7971.1704"/>
    <n v="8001.0063"/>
    <n v="8104.06"/>
    <n v="8134.5522000000001"/>
    <n v="8185.1005999999998"/>
    <n v="8215.8970000000008"/>
    <n v="10693.239"/>
    <n v="10693.239"/>
    <x v="0"/>
    <x v="0"/>
    <x v="0"/>
    <x v="0"/>
    <n v="1.1858009"/>
    <n v="1.1858009"/>
    <s v="10693.239"/>
    <s v="10693.239"/>
    <n v="29.835900000000038"/>
    <n v="30.492199999999684"/>
    <n v="30.796400000001086"/>
    <n v="0"/>
  </r>
  <r>
    <x v="0"/>
    <s v="P81688423"/>
    <x v="0"/>
    <x v="13"/>
    <x v="13"/>
    <x v="13"/>
    <x v="2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0000000008"/>
    <n v="8215.8970000000008"/>
    <n v="10693.239"/>
    <n v="10714.33"/>
    <x v="0"/>
    <x v="0"/>
    <x v="0"/>
    <x v="0"/>
    <n v="1.1858009"/>
    <n v="1.1858009"/>
    <s v="10693.239"/>
    <s v="10714.33"/>
    <n v="0"/>
    <n v="0"/>
    <n v="0"/>
    <n v="21.091000000000349"/>
  </r>
  <r>
    <x v="0"/>
    <s v="P81688423"/>
    <x v="0"/>
    <x v="14"/>
    <x v="14"/>
    <x v="14"/>
    <x v="2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0000000008"/>
    <n v="8215.8970000000008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15"/>
    <x v="15"/>
    <x v="15"/>
    <x v="2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0000000008"/>
    <n v="8215.8970000000008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16"/>
    <x v="16"/>
    <x v="16"/>
    <x v="2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0000000008"/>
    <n v="8215.8979999999992"/>
    <n v="10714.33"/>
    <n v="10714.33"/>
    <x v="0"/>
    <x v="0"/>
    <x v="0"/>
    <x v="0"/>
    <n v="1.1858009"/>
    <n v="1.1858009"/>
    <s v="10714.33"/>
    <s v="10714.33"/>
    <n v="0"/>
    <n v="0"/>
    <n v="9.9999999838473741E-4"/>
    <n v="0"/>
  </r>
  <r>
    <x v="0"/>
    <s v="P81688423"/>
    <x v="0"/>
    <x v="17"/>
    <x v="17"/>
    <x v="17"/>
    <x v="1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9999999992"/>
    <n v="8215.8979999999992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18"/>
    <x v="18"/>
    <x v="18"/>
    <x v="3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9999999992"/>
    <n v="8215.8979999999992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19"/>
    <x v="19"/>
    <x v="19"/>
    <x v="4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01.0063"/>
    <n v="8001.0063"/>
    <n v="8134.5522000000001"/>
    <n v="8134.5522000000001"/>
    <n v="8215.8979999999992"/>
    <n v="8215.8979999999992"/>
    <n v="10714.33"/>
    <n v="10714.33"/>
    <x v="0"/>
    <x v="0"/>
    <x v="0"/>
    <x v="0"/>
    <n v="1.1858009"/>
    <n v="1.1858009"/>
    <s v="10714.33"/>
    <s v="10714.33"/>
    <n v="0"/>
    <n v="0"/>
    <n v="0"/>
    <n v="0"/>
  </r>
  <r>
    <x v="0"/>
    <s v="P81688423"/>
    <x v="0"/>
    <x v="20"/>
    <x v="20"/>
    <x v="20"/>
    <x v="2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01.0063"/>
    <n v="8025.8612999999996"/>
    <n v="8134.5522000000001"/>
    <n v="8142.4404000000004"/>
    <n v="8215.8979999999992"/>
    <n v="8223.8639999999996"/>
    <n v="10714.33"/>
    <n v="10714.33"/>
    <x v="0"/>
    <x v="0"/>
    <x v="0"/>
    <x v="0"/>
    <n v="1.1858009"/>
    <n v="1.1858009"/>
    <s v="10714.33"/>
    <s v="10714.33"/>
    <n v="24.854999999999563"/>
    <n v="7.8882000000003245"/>
    <n v="7.9660000000003492"/>
    <n v="0"/>
  </r>
  <r>
    <x v="0"/>
    <s v="P81688423"/>
    <x v="0"/>
    <x v="21"/>
    <x v="21"/>
    <x v="21"/>
    <x v="2"/>
    <x v="2"/>
    <x v="2"/>
    <x v="3"/>
    <x v="3"/>
    <x v="2"/>
    <x v="2"/>
    <n v="2109.12"/>
    <n v="2109.12"/>
    <d v="1998-03-29T00:00:00"/>
    <d v="1998-03-29T00:00:00"/>
    <d v="2025-02-01T00:00:00"/>
    <d v="2025-02-01T00:00:00"/>
    <n v="52"/>
    <n v="52"/>
    <n v="23"/>
    <n v="23"/>
    <x v="0"/>
    <x v="0"/>
    <s v="NA"/>
    <s v="NA"/>
    <x v="0"/>
    <x v="0"/>
    <s v="NA"/>
    <s v="NA"/>
    <x v="0"/>
    <x v="0"/>
    <s v="6.76"/>
    <s v="6.76"/>
    <n v="8025.8612999999996"/>
    <n v="7995.9326000000001"/>
    <n v="8142.4404000000004"/>
    <n v="8170.9179999999997"/>
    <n v="8223.8639999999996"/>
    <n v="8252.6270000000004"/>
    <n v="10714.33"/>
    <n v="10714.33"/>
    <x v="0"/>
    <x v="0"/>
    <x v="0"/>
    <x v="0"/>
    <n v="1.1858009"/>
    <n v="1.1858009"/>
    <s v="10714.33"/>
    <s v="10714.33"/>
    <n v="-29.92869999999948"/>
    <n v="28.477599999999256"/>
    <n v="28.763000000000829"/>
    <n v="0"/>
  </r>
  <r>
    <x v="0"/>
    <s v="P81838361"/>
    <x v="0"/>
    <x v="0"/>
    <x v="0"/>
    <x v="0"/>
    <x v="0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5346.8519999999999"/>
    <n v="5346.8519999999999"/>
    <n v="5456.9404000000004"/>
    <n v="5456.9404000000004"/>
    <n v="5511.5102999999999"/>
    <n v="5511.5102999999999"/>
    <n v="6105.0119999999997"/>
    <n v="6105.0119999999997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1"/>
    <x v="1"/>
    <x v="1"/>
    <x v="1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5346.8519999999999"/>
    <n v="5346.8519999999999"/>
    <n v="5456.9404000000004"/>
    <n v="5456.9404000000004"/>
    <n v="5511.5102999999999"/>
    <n v="5511.5102999999999"/>
    <n v="6105.0119999999997"/>
    <n v="6105.0119999999997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2"/>
    <x v="2"/>
    <x v="2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5346.8519999999999"/>
    <n v="5346.8519999999999"/>
    <n v="5456.9404000000004"/>
    <n v="5456.9404000000004"/>
    <n v="5511.5102999999999"/>
    <n v="5511.51"/>
    <n v="6105.0119999999997"/>
    <n v="6105.0119999999997"/>
    <x v="0"/>
    <x v="0"/>
    <x v="0"/>
    <x v="0"/>
    <n v="1.1076840999999999"/>
    <n v="1.1076840999999999"/>
    <s v="5077.71"/>
    <s v="5077.71"/>
    <n v="0"/>
    <n v="0"/>
    <n v="-2.9999999969732016E-4"/>
    <n v="0"/>
  </r>
  <r>
    <x v="0"/>
    <s v="P81838361"/>
    <x v="0"/>
    <x v="3"/>
    <x v="3"/>
    <x v="3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5346.8519999999999"/>
    <n v="5346.8519999999999"/>
    <n v="5456.9404000000004"/>
    <n v="5456.9404000000004"/>
    <n v="5511.51"/>
    <n v="5511.51"/>
    <n v="6105.0119999999997"/>
    <n v="6105.0119999999997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4"/>
    <x v="4"/>
    <x v="4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5346.8519999999999"/>
    <n v="5348.2470000000003"/>
    <n v="5456.9404000000004"/>
    <n v="5457.03"/>
    <n v="5511.51"/>
    <n v="5511.6"/>
    <n v="6105.0119999999997"/>
    <n v="6105.1122999999998"/>
    <x v="0"/>
    <x v="0"/>
    <x v="0"/>
    <x v="0"/>
    <n v="1.1076840999999999"/>
    <n v="1.1076840999999999"/>
    <s v="5077.71"/>
    <s v="5077.71"/>
    <n v="1.3950000000004366"/>
    <n v="8.9599999999336433E-2"/>
    <n v="9.0000000000145519E-2"/>
    <n v="0.10030000000006112"/>
  </r>
  <r>
    <x v="0"/>
    <s v="P81838361"/>
    <x v="0"/>
    <x v="5"/>
    <x v="5"/>
    <x v="5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5348.2470000000003"/>
    <n v="4948.1559999999999"/>
    <n v="5457.03"/>
    <n v="5048.8002999999999"/>
    <n v="5511.6"/>
    <n v="5099.2879999999996"/>
    <n v="6105.1122999999998"/>
    <n v="5648.4009999999998"/>
    <x v="0"/>
    <x v="0"/>
    <x v="0"/>
    <x v="0"/>
    <n v="1.1076840999999999"/>
    <n v="1.1076840999999999"/>
    <s v="5077.71"/>
    <s v="5077.71"/>
    <n v="-400.09100000000035"/>
    <n v="-408.22969999999987"/>
    <n v="-412.31200000000081"/>
    <n v="-456.71129999999994"/>
  </r>
  <r>
    <x v="0"/>
    <s v="P81838361"/>
    <x v="0"/>
    <x v="6"/>
    <x v="6"/>
    <x v="6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48.1559999999999"/>
    <n v="4972.835"/>
    <n v="5048.8002999999999"/>
    <n v="5073.2046"/>
    <n v="5099.2879999999996"/>
    <n v="5123.9364999999998"/>
    <n v="5648.4009999999998"/>
    <n v="5675.7030000000004"/>
    <x v="0"/>
    <x v="0"/>
    <x v="0"/>
    <x v="0"/>
    <n v="1.1076840999999999"/>
    <n v="1.1076840999999999"/>
    <s v="5077.71"/>
    <s v="5077.71"/>
    <n v="24.679000000000087"/>
    <n v="24.404300000000148"/>
    <n v="24.64850000000024"/>
    <n v="27.302000000000589"/>
  </r>
  <r>
    <x v="0"/>
    <s v="P81838361"/>
    <x v="0"/>
    <x v="7"/>
    <x v="7"/>
    <x v="7"/>
    <x v="1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8"/>
    <x v="8"/>
    <x v="8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9"/>
    <x v="9"/>
    <x v="9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x v="0"/>
    <s v="P81838361"/>
    <x v="0"/>
    <x v="10"/>
    <x v="10"/>
    <x v="10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72.835"/>
    <n v="4940.5117"/>
    <n v="5073.2046"/>
    <n v="5040.2285000000002"/>
    <n v="5123.9364999999998"/>
    <n v="5090.6310000000003"/>
    <n v="5675.7030000000004"/>
    <n v="5638.8104999999996"/>
    <x v="0"/>
    <x v="0"/>
    <x v="0"/>
    <x v="0"/>
    <n v="1.1076840999999999"/>
    <n v="1.1076840999999999"/>
    <s v="5077.71"/>
    <s v="5077.71"/>
    <n v="-32.323300000000017"/>
    <n v="-32.97609999999986"/>
    <n v="-33.305499999999483"/>
    <n v="-36.892500000000837"/>
  </r>
  <r>
    <x v="0"/>
    <s v="P81838361"/>
    <x v="0"/>
    <x v="11"/>
    <x v="11"/>
    <x v="11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40.5117"/>
    <n v="4892.5995999999996"/>
    <n v="5040.2285000000002"/>
    <n v="4991.3495999999996"/>
    <n v="5090.6310000000003"/>
    <n v="5041.2629999999999"/>
    <n v="5638.8104999999996"/>
    <n v="5584.1274000000003"/>
    <x v="0"/>
    <x v="0"/>
    <x v="0"/>
    <x v="0"/>
    <n v="1.1076840999999999"/>
    <n v="1.1076840999999999"/>
    <s v="5077.71"/>
    <s v="5077.71"/>
    <n v="-47.912100000000464"/>
    <n v="-48.878900000000613"/>
    <n v="-49.368000000000393"/>
    <n v="-54.683099999999286"/>
  </r>
  <r>
    <x v="0"/>
    <s v="P81838361"/>
    <x v="0"/>
    <x v="12"/>
    <x v="12"/>
    <x v="12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892.5995999999996"/>
    <n v="4917.0020000000004"/>
    <n v="4991.3495999999996"/>
    <n v="5014.9404000000004"/>
    <n v="5041.2629999999999"/>
    <n v="5065.09"/>
    <n v="5584.1274000000003"/>
    <n v="5610.5195000000003"/>
    <x v="0"/>
    <x v="0"/>
    <x v="0"/>
    <x v="0"/>
    <n v="1.1076840999999999"/>
    <n v="1.1076840999999999"/>
    <s v="5077.71"/>
    <s v="5077.71"/>
    <n v="24.402400000000853"/>
    <n v="23.590800000000854"/>
    <n v="23.827000000000226"/>
    <n v="26.392100000000028"/>
  </r>
  <r>
    <x v="0"/>
    <s v="P81838361"/>
    <x v="0"/>
    <x v="13"/>
    <x v="13"/>
    <x v="13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77.71"/>
    <s v="5087.745"/>
    <n v="0"/>
    <n v="0"/>
    <n v="0"/>
    <n v="0"/>
  </r>
  <r>
    <x v="0"/>
    <s v="P81838361"/>
    <x v="0"/>
    <x v="14"/>
    <x v="14"/>
    <x v="14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5"/>
    <x v="15"/>
    <x v="15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6"/>
    <x v="16"/>
    <x v="16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7"/>
    <x v="17"/>
    <x v="17"/>
    <x v="1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8"/>
    <x v="18"/>
    <x v="18"/>
    <x v="3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19"/>
    <x v="19"/>
    <x v="19"/>
    <x v="4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x v="0"/>
    <s v="P81838361"/>
    <x v="0"/>
    <x v="20"/>
    <x v="20"/>
    <x v="20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17.0020000000004"/>
    <n v="4927.8423000000003"/>
    <n v="5014.9404000000004"/>
    <n v="5015.6310000000003"/>
    <n v="5065.09"/>
    <n v="5065.7870000000003"/>
    <n v="5610.5195000000003"/>
    <n v="5611.2920000000004"/>
    <x v="0"/>
    <x v="0"/>
    <x v="0"/>
    <x v="0"/>
    <n v="1.1076840999999999"/>
    <n v="1.1076840999999999"/>
    <s v="5087.745"/>
    <s v="5087.745"/>
    <n v="10.840299999999843"/>
    <n v="0.69059999999990396"/>
    <n v="0.69700000000011642"/>
    <n v="0.77250000000003638"/>
  </r>
  <r>
    <x v="0"/>
    <s v="P81838361"/>
    <x v="0"/>
    <x v="21"/>
    <x v="21"/>
    <x v="21"/>
    <x v="2"/>
    <x v="0"/>
    <x v="0"/>
    <x v="1"/>
    <x v="1"/>
    <x v="1"/>
    <x v="1"/>
    <n v="1003.5"/>
    <n v="1003.5"/>
    <d v="1998-04-21T00:00:00"/>
    <d v="1998-04-21T00:00:00"/>
    <d v="2023-04-21T00:00:00"/>
    <d v="2023-04-21T00:00:00"/>
    <n v="25"/>
    <n v="25"/>
    <n v="50"/>
    <n v="50"/>
    <x v="1"/>
    <x v="1"/>
    <s v="NA"/>
    <s v="NA"/>
    <x v="0"/>
    <x v="0"/>
    <s v="NA"/>
    <s v="NA"/>
    <x v="0"/>
    <x v="0"/>
    <s v="6.69"/>
    <s v="6.69"/>
    <n v="4927.8423000000003"/>
    <n v="4903.3867"/>
    <n v="5015.6310000000003"/>
    <n v="5037.4785000000002"/>
    <n v="5065.7870000000003"/>
    <n v="5087.8535000000002"/>
    <n v="5611.2920000000004"/>
    <n v="5635.7344000000003"/>
    <x v="0"/>
    <x v="0"/>
    <x v="0"/>
    <x v="0"/>
    <n v="1.1076840999999999"/>
    <n v="1.1076840999999999"/>
    <s v="5087.745"/>
    <s v="5087.745"/>
    <n v="-24.455600000000231"/>
    <n v="21.847499999999854"/>
    <n v="22.066499999999905"/>
    <n v="24.442399999999907"/>
  </r>
  <r>
    <x v="0"/>
    <s v="P82821948"/>
    <x v="0"/>
    <x v="0"/>
    <x v="0"/>
    <x v="0"/>
    <x v="0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1"/>
    <x v="1"/>
    <x v="1"/>
    <x v="1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2"/>
    <x v="2"/>
    <x v="2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3"/>
    <x v="3"/>
    <x v="3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4"/>
    <x v="4"/>
    <x v="4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41.23956000000001"/>
    <n v="241.40976000000001"/>
    <n v="245.70618999999999"/>
    <n v="245.71702999999999"/>
    <n v="248.16325000000001"/>
    <n v="248.17420000000001"/>
    <n v="1462.1088"/>
    <n v="1462.1088"/>
    <x v="0"/>
    <x v="0"/>
    <x v="0"/>
    <x v="0"/>
    <n v="1.0879858"/>
    <n v="1.0879858"/>
    <s v="1462.1088"/>
    <s v="1462.1088"/>
    <n v="0.17019999999999413"/>
    <n v="1.0840000000001737E-2"/>
    <n v="1.0950000000008231E-2"/>
    <n v="0"/>
  </r>
  <r>
    <x v="0"/>
    <s v="P82821948"/>
    <x v="0"/>
    <x v="5"/>
    <x v="5"/>
    <x v="5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41.40976000000001"/>
    <n v="223.35040000000001"/>
    <n v="245.71702999999999"/>
    <n v="227.33543"/>
    <n v="248.17420000000001"/>
    <n v="229.60878"/>
    <n v="1462.1088"/>
    <n v="1462.1088"/>
    <x v="0"/>
    <x v="0"/>
    <x v="0"/>
    <x v="0"/>
    <n v="1.0879858"/>
    <n v="1.0879858"/>
    <s v="1462.1088"/>
    <s v="1462.1088"/>
    <n v="-18.059359999999998"/>
    <n v="-18.381599999999992"/>
    <n v="-18.565420000000017"/>
    <n v="0"/>
  </r>
  <r>
    <x v="0"/>
    <s v="P82821948"/>
    <x v="0"/>
    <x v="6"/>
    <x v="6"/>
    <x v="6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23.35040000000001"/>
    <n v="224.18639999999999"/>
    <n v="227.33543"/>
    <n v="228.21270000000001"/>
    <n v="229.60878"/>
    <n v="230.49483000000001"/>
    <n v="1462.1088"/>
    <n v="1462.1088"/>
    <x v="0"/>
    <x v="0"/>
    <x v="0"/>
    <x v="0"/>
    <n v="1.0879858"/>
    <n v="1.0879858"/>
    <s v="1462.1088"/>
    <s v="1462.1088"/>
    <n v="0.83599999999998431"/>
    <n v="0.87727000000000999"/>
    <n v="0.88605000000001155"/>
    <n v="0"/>
  </r>
  <r>
    <x v="0"/>
    <s v="P82821948"/>
    <x v="0"/>
    <x v="7"/>
    <x v="7"/>
    <x v="7"/>
    <x v="1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8"/>
    <x v="8"/>
    <x v="8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9"/>
    <x v="9"/>
    <x v="9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x v="0"/>
    <s v="P82821948"/>
    <x v="0"/>
    <x v="10"/>
    <x v="10"/>
    <x v="10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24.18639999999999"/>
    <n v="222.72918999999999"/>
    <n v="228.21270000000001"/>
    <n v="226.72932"/>
    <n v="230.49483000000001"/>
    <n v="228.99661"/>
    <n v="1462.1088"/>
    <n v="1462.1088"/>
    <x v="0"/>
    <x v="0"/>
    <x v="0"/>
    <x v="0"/>
    <n v="1.0879858"/>
    <n v="1.0879858"/>
    <s v="1462.1088"/>
    <s v="1462.1088"/>
    <n v="-1.4572100000000034"/>
    <n v="-1.483380000000011"/>
    <n v="-1.4982200000000034"/>
    <n v="0"/>
  </r>
  <r>
    <x v="0"/>
    <s v="P82821948"/>
    <x v="0"/>
    <x v="11"/>
    <x v="11"/>
    <x v="11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22.72918999999999"/>
    <n v="216.53444999999999"/>
    <n v="226.72932"/>
    <n v="220.42334"/>
    <n v="228.99661"/>
    <n v="222.62757999999999"/>
    <n v="1462.1088"/>
    <n v="1462.1088"/>
    <x v="0"/>
    <x v="0"/>
    <x v="0"/>
    <x v="0"/>
    <n v="1.0879858"/>
    <n v="1.0879858"/>
    <s v="1462.1088"/>
    <s v="1462.1088"/>
    <n v="-6.1947399999999959"/>
    <n v="-6.3059800000000052"/>
    <n v="-6.3690300000000093"/>
    <n v="0"/>
  </r>
  <r>
    <x v="0"/>
    <s v="P82821948"/>
    <x v="0"/>
    <x v="12"/>
    <x v="12"/>
    <x v="12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16.53444999999999"/>
    <n v="217.34494000000001"/>
    <n v="220.42334"/>
    <n v="221.2527"/>
    <n v="222.62757999999999"/>
    <n v="223.46522999999999"/>
    <n v="1462.1088"/>
    <n v="1462.1088"/>
    <x v="0"/>
    <x v="0"/>
    <x v="0"/>
    <x v="0"/>
    <n v="1.0879858"/>
    <n v="1.0879858"/>
    <s v="1462.1088"/>
    <s v="1462.1088"/>
    <n v="0.8104900000000157"/>
    <n v="0.82936000000000831"/>
    <n v="0.83764999999999645"/>
    <n v="0"/>
  </r>
  <r>
    <x v="0"/>
    <s v="P82821948"/>
    <x v="0"/>
    <x v="13"/>
    <x v="13"/>
    <x v="13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2.1088"/>
    <n v="1464.8832"/>
    <x v="0"/>
    <x v="0"/>
    <x v="0"/>
    <x v="0"/>
    <n v="1.0879858"/>
    <n v="1.0879858"/>
    <s v="1462.1088"/>
    <s v="1464.8832"/>
    <n v="0"/>
    <n v="0"/>
    <n v="0"/>
    <n v="2.7744000000000142"/>
  </r>
  <r>
    <x v="0"/>
    <s v="P82821948"/>
    <x v="0"/>
    <x v="14"/>
    <x v="14"/>
    <x v="14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5"/>
    <x v="15"/>
    <x v="15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6"/>
    <x v="16"/>
    <x v="16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7"/>
    <x v="17"/>
    <x v="17"/>
    <x v="1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8"/>
    <x v="18"/>
    <x v="18"/>
    <x v="3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19"/>
    <x v="19"/>
    <x v="19"/>
    <x v="4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x v="0"/>
    <s v="P82821948"/>
    <x v="0"/>
    <x v="20"/>
    <x v="20"/>
    <x v="20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17.34494000000001"/>
    <n v="217.83709999999999"/>
    <n v="221.2527"/>
    <n v="221.28398000000001"/>
    <n v="223.46522999999999"/>
    <n v="223.49682999999999"/>
    <n v="1464.8832"/>
    <n v="1464.8832"/>
    <x v="0"/>
    <x v="0"/>
    <x v="0"/>
    <x v="0"/>
    <n v="1.0879858"/>
    <n v="1.0879858"/>
    <s v="1464.8832"/>
    <s v="1464.8832"/>
    <n v="0.49215999999998417"/>
    <n v="3.1280000000009522E-2"/>
    <n v="3.1599999999997408E-2"/>
    <n v="0"/>
  </r>
  <r>
    <x v="0"/>
    <s v="P82821948"/>
    <x v="0"/>
    <x v="21"/>
    <x v="21"/>
    <x v="21"/>
    <x v="2"/>
    <x v="0"/>
    <x v="0"/>
    <x v="3"/>
    <x v="3"/>
    <x v="1"/>
    <x v="1"/>
    <n v="277.44"/>
    <n v="277.44"/>
    <d v="1997-01-24T00:00:00"/>
    <d v="1997-01-24T00:00:00"/>
    <d v="2014-01-24T00:00:00"/>
    <d v="2014-01-24T00:00:00"/>
    <n v="17"/>
    <n v="17"/>
    <n v="58"/>
    <n v="58"/>
    <x v="0"/>
    <x v="0"/>
    <s v="NA"/>
    <s v="NA"/>
    <x v="0"/>
    <x v="0"/>
    <s v="NA"/>
    <s v="NA"/>
    <x v="0"/>
    <x v="0"/>
    <s v="2.72"/>
    <s v="2.72"/>
    <n v="217.83709999999999"/>
    <n v="217.02477999999999"/>
    <n v="221.28398000000001"/>
    <n v="222.05789999999999"/>
    <n v="223.49682999999999"/>
    <n v="224.27849000000001"/>
    <n v="1464.8832"/>
    <n v="1464.8832"/>
    <x v="0"/>
    <x v="0"/>
    <x v="0"/>
    <x v="0"/>
    <n v="1.0879858"/>
    <n v="1.0879858"/>
    <s v="1464.8832"/>
    <s v="1464.8832"/>
    <n v="-0.81231999999999971"/>
    <n v="0.77391999999997552"/>
    <n v="0.78166000000001645"/>
    <n v="0"/>
  </r>
  <r>
    <x v="0"/>
    <s v="P82946413"/>
    <x v="0"/>
    <x v="0"/>
    <x v="0"/>
    <x v="0"/>
    <x v="0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676.7059999999999"/>
    <n v="1676.7059999999999"/>
    <n v="1712.1868999999999"/>
    <n v="1712.1868999999999"/>
    <n v="1729.3088"/>
    <n v="1729.3088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1"/>
    <x v="1"/>
    <x v="1"/>
    <x v="1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676.7059999999999"/>
    <n v="1676.7059999999999"/>
    <n v="1712.1868999999999"/>
    <n v="1712.1868999999999"/>
    <n v="1729.3088"/>
    <n v="1729.3088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2"/>
    <x v="2"/>
    <x v="2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676.7059999999999"/>
    <n v="1676.7059999999999"/>
    <n v="1712.1868999999999"/>
    <n v="1712.1868999999999"/>
    <n v="1729.3088"/>
    <n v="1729.3087"/>
    <n v="5372.5020000000004"/>
    <n v="5372.5020000000004"/>
    <x v="0"/>
    <x v="0"/>
    <x v="0"/>
    <x v="0"/>
    <n v="1.0897813999999999"/>
    <n v="1.0897813999999999"/>
    <s v="5372.502"/>
    <s v="5372.502"/>
    <n v="0"/>
    <n v="0"/>
    <n v="-9.9999999974897946E-5"/>
    <n v="0"/>
  </r>
  <r>
    <x v="0"/>
    <s v="P82946413"/>
    <x v="0"/>
    <x v="3"/>
    <x v="3"/>
    <x v="3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676.7059999999999"/>
    <n v="1676.7059999999999"/>
    <n v="1712.1868999999999"/>
    <n v="1712.1868999999999"/>
    <n v="1729.3087"/>
    <n v="1729.3087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4"/>
    <x v="4"/>
    <x v="4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676.7059999999999"/>
    <n v="1677.1436000000001"/>
    <n v="1712.1868999999999"/>
    <n v="1712.2148"/>
    <n v="1729.3087"/>
    <n v="1729.337"/>
    <n v="5372.5020000000004"/>
    <n v="5372.5020000000004"/>
    <x v="0"/>
    <x v="0"/>
    <x v="0"/>
    <x v="0"/>
    <n v="1.0897813999999999"/>
    <n v="1.0897813999999999"/>
    <s v="5372.502"/>
    <s v="5372.502"/>
    <n v="0.43760000000020227"/>
    <n v="2.7900000000045111E-2"/>
    <n v="2.8299999999944703E-2"/>
    <n v="0"/>
  </r>
  <r>
    <x v="0"/>
    <s v="P82946413"/>
    <x v="0"/>
    <x v="5"/>
    <x v="5"/>
    <x v="5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677.1436000000001"/>
    <n v="1551.6799000000001"/>
    <n v="1712.2148"/>
    <n v="1584.1276"/>
    <n v="1729.337"/>
    <n v="1599.9689000000001"/>
    <n v="5372.5020000000004"/>
    <n v="5372.5020000000004"/>
    <x v="0"/>
    <x v="0"/>
    <x v="0"/>
    <x v="0"/>
    <n v="1.0897813999999999"/>
    <n v="1.0897813999999999"/>
    <s v="5372.502"/>
    <s v="5372.502"/>
    <n v="-125.46370000000002"/>
    <n v="-128.08719999999994"/>
    <n v="-129.36809999999991"/>
    <n v="0"/>
  </r>
  <r>
    <x v="0"/>
    <s v="P82946413"/>
    <x v="0"/>
    <x v="6"/>
    <x v="6"/>
    <x v="6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51.6799000000001"/>
    <n v="1559.4190000000001"/>
    <n v="1584.1276"/>
    <n v="1591.7845"/>
    <n v="1599.9689000000001"/>
    <n v="1607.7023999999999"/>
    <n v="5372.5020000000004"/>
    <n v="5372.5020000000004"/>
    <x v="0"/>
    <x v="0"/>
    <x v="0"/>
    <x v="0"/>
    <n v="1.0897813999999999"/>
    <n v="1.0897813999999999"/>
    <s v="5372.502"/>
    <s v="5372.502"/>
    <n v="7.7391000000000076"/>
    <n v="7.6568999999999505"/>
    <n v="7.7334999999998217"/>
    <n v="0"/>
  </r>
  <r>
    <x v="0"/>
    <s v="P82946413"/>
    <x v="0"/>
    <x v="7"/>
    <x v="7"/>
    <x v="7"/>
    <x v="1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8"/>
    <x v="8"/>
    <x v="8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9"/>
    <x v="9"/>
    <x v="9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x v="0"/>
    <s v="P82946413"/>
    <x v="0"/>
    <x v="10"/>
    <x v="10"/>
    <x v="10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59.4190000000001"/>
    <n v="1549.2827"/>
    <n v="1591.7845"/>
    <n v="1581.4380000000001"/>
    <n v="1607.7023999999999"/>
    <n v="1597.2523000000001"/>
    <n v="5372.5020000000004"/>
    <n v="5372.5020000000004"/>
    <x v="0"/>
    <x v="0"/>
    <x v="0"/>
    <x v="0"/>
    <n v="1.0897813999999999"/>
    <n v="1.0897813999999999"/>
    <s v="5372.502"/>
    <s v="5372.502"/>
    <n v="-10.136300000000119"/>
    <n v="-10.346499999999878"/>
    <n v="-10.450099999999793"/>
    <n v="0"/>
  </r>
  <r>
    <x v="0"/>
    <s v="P82946413"/>
    <x v="0"/>
    <x v="11"/>
    <x v="11"/>
    <x v="11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49.2827"/>
    <n v="1510.5018"/>
    <n v="1581.4380000000001"/>
    <n v="1541.8522"/>
    <n v="1597.2523000000001"/>
    <n v="1557.2706000000001"/>
    <n v="5372.5020000000004"/>
    <n v="5372.5020000000004"/>
    <x v="0"/>
    <x v="0"/>
    <x v="0"/>
    <x v="0"/>
    <n v="1.0897813999999999"/>
    <n v="1.0897813999999999"/>
    <s v="5372.502"/>
    <s v="5372.502"/>
    <n v="-38.780899999999974"/>
    <n v="-39.585800000000063"/>
    <n v="-39.981700000000046"/>
    <n v="0"/>
  </r>
  <r>
    <x v="0"/>
    <s v="P82946413"/>
    <x v="0"/>
    <x v="12"/>
    <x v="12"/>
    <x v="12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10.5018"/>
    <n v="1518.0355"/>
    <n v="1541.8522"/>
    <n v="1549.1394"/>
    <n v="1557.2706000000001"/>
    <n v="1564.6306999999999"/>
    <n v="5372.5020000000004"/>
    <n v="5372.5020000000004"/>
    <x v="0"/>
    <x v="0"/>
    <x v="0"/>
    <x v="0"/>
    <n v="1.0897813999999999"/>
    <n v="1.0897813999999999"/>
    <s v="5372.502"/>
    <s v="5372.502"/>
    <n v="7.5336999999999534"/>
    <n v="7.2871999999999844"/>
    <n v="7.3600999999998749"/>
    <n v="0"/>
  </r>
  <r>
    <x v="0"/>
    <s v="P82946413"/>
    <x v="0"/>
    <x v="13"/>
    <x v="13"/>
    <x v="13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18.0355"/>
    <n v="1518.0355"/>
    <n v="1549.1394"/>
    <n v="1549.1394"/>
    <n v="1564.6306999999999"/>
    <n v="1564.6306999999999"/>
    <n v="5372.5020000000004"/>
    <n v="5383.0263999999997"/>
    <x v="0"/>
    <x v="0"/>
    <x v="0"/>
    <x v="0"/>
    <n v="1.0897813999999999"/>
    <n v="1.0897813999999999"/>
    <s v="5372.502"/>
    <s v="5383.0264"/>
    <n v="0"/>
    <n v="0"/>
    <n v="0"/>
    <n v="10.524399999999332"/>
  </r>
  <r>
    <x v="0"/>
    <s v="P82946413"/>
    <x v="0"/>
    <x v="14"/>
    <x v="14"/>
    <x v="14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18.0355"/>
    <n v="1518.0355"/>
    <n v="1549.1394"/>
    <n v="1549.1394"/>
    <n v="1564.6306999999999"/>
    <n v="1564.6306999999999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15"/>
    <x v="15"/>
    <x v="15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18.0355"/>
    <n v="1518.0355"/>
    <n v="1549.1394"/>
    <n v="1549.1394"/>
    <n v="1564.6306999999999"/>
    <n v="1564.6306999999999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16"/>
    <x v="16"/>
    <x v="16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18.0355"/>
    <n v="1518.0355"/>
    <n v="1549.1394"/>
    <n v="1549.1394"/>
    <n v="1564.6306999999999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2.0000000017716957E-4"/>
    <n v="0"/>
  </r>
  <r>
    <x v="0"/>
    <s v="P82946413"/>
    <x v="0"/>
    <x v="17"/>
    <x v="17"/>
    <x v="17"/>
    <x v="1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18.0355"/>
    <n v="1518.0355"/>
    <n v="1549.1394"/>
    <n v="1549.1394"/>
    <n v="1564.6309000000001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18"/>
    <x v="18"/>
    <x v="18"/>
    <x v="3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18.0355"/>
    <n v="1518.0355"/>
    <n v="1549.1394"/>
    <n v="1549.1394"/>
    <n v="1564.6309000000001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19"/>
    <x v="19"/>
    <x v="19"/>
    <x v="4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18.0355"/>
    <n v="1518.0355"/>
    <n v="1549.1394"/>
    <n v="1549.1394"/>
    <n v="1564.6309000000001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x v="0"/>
    <s v="P82946413"/>
    <x v="0"/>
    <x v="20"/>
    <x v="20"/>
    <x v="20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18.0355"/>
    <n v="1521.3823"/>
    <n v="1549.1394"/>
    <n v="1549.3526999999999"/>
    <n v="1564.6309000000001"/>
    <n v="1564.8462"/>
    <n v="5383.0263999999997"/>
    <n v="5383.0263999999997"/>
    <x v="0"/>
    <x v="0"/>
    <x v="0"/>
    <x v="0"/>
    <n v="1.0897813999999999"/>
    <n v="1.0897813999999999"/>
    <s v="5383.0264"/>
    <s v="5383.0264"/>
    <n v="3.3468000000000302"/>
    <n v="0.21329999999989013"/>
    <n v="0.21529999999984284"/>
    <n v="0"/>
  </r>
  <r>
    <x v="0"/>
    <s v="P82946413"/>
    <x v="0"/>
    <x v="21"/>
    <x v="21"/>
    <x v="21"/>
    <x v="2"/>
    <x v="0"/>
    <x v="0"/>
    <x v="1"/>
    <x v="1"/>
    <x v="1"/>
    <x v="1"/>
    <n v="1052.4000000000001"/>
    <n v="1052.4000000000001"/>
    <d v="1997-12-18T00:00:00"/>
    <d v="1997-12-18T00:00:00"/>
    <d v="2017-12-18T00:00:00"/>
    <d v="2017-12-18T00:00:00"/>
    <n v="20"/>
    <n v="20"/>
    <n v="55"/>
    <n v="55"/>
    <x v="1"/>
    <x v="1"/>
    <s v="58"/>
    <s v="58"/>
    <x v="1"/>
    <x v="1"/>
    <s v="58"/>
    <s v="58"/>
    <x v="0"/>
    <x v="0"/>
    <s v="8.77"/>
    <s v="8.77"/>
    <n v="1521.3823"/>
    <n v="1513.8320000000001"/>
    <n v="1549.3526999999999"/>
    <n v="1556.1016"/>
    <n v="1564.8462"/>
    <n v="1571.6626000000001"/>
    <n v="5383.0263999999997"/>
    <n v="5383.0263999999997"/>
    <x v="0"/>
    <x v="0"/>
    <x v="0"/>
    <x v="0"/>
    <n v="1.0897813999999999"/>
    <n v="1.0897813999999999"/>
    <s v="5383.0264"/>
    <s v="5383.0264"/>
    <n v="-7.5502999999998792"/>
    <n v="6.7489000000000487"/>
    <n v="6.8164000000001579"/>
    <n v="0"/>
  </r>
  <r>
    <x v="0"/>
    <s v="P83037634"/>
    <x v="0"/>
    <x v="0"/>
    <x v="0"/>
    <x v="0"/>
    <x v="0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7302.6445000000003"/>
    <n v="7302.6445000000003"/>
    <n v="7425.4242999999997"/>
    <n v="7425.4242999999997"/>
    <n v="7499.6779999999999"/>
    <n v="7499.6779999999999"/>
    <n v="8291.1229999999996"/>
    <n v="8291.1229999999996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1"/>
    <x v="1"/>
    <x v="1"/>
    <x v="1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7302.6445000000003"/>
    <n v="7302.6445000000003"/>
    <n v="7425.4242999999997"/>
    <n v="7425.4242999999997"/>
    <n v="7499.6779999999999"/>
    <n v="7499.6779999999999"/>
    <n v="8291.1229999999996"/>
    <n v="8291.1229999999996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2"/>
    <x v="2"/>
    <x v="2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7302.6445000000003"/>
    <n v="7302.6445000000003"/>
    <n v="7425.4242999999997"/>
    <n v="7425.4242999999997"/>
    <n v="7499.6779999999999"/>
    <n v="7499.6787000000004"/>
    <n v="8291.1229999999996"/>
    <n v="8291.1229999999996"/>
    <x v="0"/>
    <x v="0"/>
    <x v="0"/>
    <x v="0"/>
    <n v="1.1055305"/>
    <n v="1.1055305"/>
    <s v="7403.9556"/>
    <s v="7403.9556"/>
    <n v="0"/>
    <n v="0"/>
    <n v="7.0000000050640665E-4"/>
    <n v="0"/>
  </r>
  <r>
    <x v="0"/>
    <s v="P83037634"/>
    <x v="0"/>
    <x v="3"/>
    <x v="3"/>
    <x v="3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7302.6445000000003"/>
    <n v="7302.6445000000003"/>
    <n v="7425.4242999999997"/>
    <n v="7425.4242999999997"/>
    <n v="7499.6787000000004"/>
    <n v="7499.6787000000004"/>
    <n v="8291.1229999999996"/>
    <n v="8291.1229999999996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4"/>
    <x v="4"/>
    <x v="4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7302.6445000000003"/>
    <n v="7307.7969999999996"/>
    <n v="7425.4242999999997"/>
    <n v="7425.7515000000003"/>
    <n v="7499.6787000000004"/>
    <n v="7500.009"/>
    <n v="8291.1229999999996"/>
    <n v="8291.4879999999994"/>
    <x v="0"/>
    <x v="0"/>
    <x v="0"/>
    <x v="0"/>
    <n v="1.1055305"/>
    <n v="1.1055305"/>
    <s v="7403.9556"/>
    <s v="7403.9556"/>
    <n v="5.152499999999236"/>
    <n v="0.3272000000006301"/>
    <n v="0.33029999999962456"/>
    <n v="0.36499999999978172"/>
  </r>
  <r>
    <x v="0"/>
    <s v="P83037634"/>
    <x v="0"/>
    <x v="5"/>
    <x v="5"/>
    <x v="5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7307.7969999999996"/>
    <n v="6761.1157000000003"/>
    <n v="7425.7515000000003"/>
    <n v="6870.2460000000001"/>
    <n v="7500.009"/>
    <n v="6938.9486999999999"/>
    <n v="8291.4879999999994"/>
    <n v="7671.2190000000001"/>
    <x v="0"/>
    <x v="0"/>
    <x v="0"/>
    <x v="0"/>
    <n v="1.1055305"/>
    <n v="1.1055305"/>
    <s v="7403.9556"/>
    <s v="7403.9556"/>
    <n v="-546.68129999999928"/>
    <n v="-555.50550000000021"/>
    <n v="-561.0603000000001"/>
    <n v="-620.26899999999932"/>
  </r>
  <r>
    <x v="0"/>
    <s v="P83037634"/>
    <x v="0"/>
    <x v="6"/>
    <x v="6"/>
    <x v="6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761.1157000000003"/>
    <n v="6786.4229999999998"/>
    <n v="6870.2460000000001"/>
    <n v="6896.7579999999998"/>
    <n v="6938.9486999999999"/>
    <n v="6965.7250000000004"/>
    <n v="7671.2190000000001"/>
    <n v="7700.8220000000001"/>
    <x v="0"/>
    <x v="0"/>
    <x v="0"/>
    <x v="0"/>
    <n v="1.1055305"/>
    <n v="1.1055305"/>
    <s v="7403.9556"/>
    <s v="7403.9556"/>
    <n v="25.307299999999486"/>
    <n v="26.511999999999716"/>
    <n v="26.776300000000447"/>
    <n v="29.603000000000065"/>
  </r>
  <r>
    <x v="0"/>
    <s v="P83037634"/>
    <x v="0"/>
    <x v="7"/>
    <x v="7"/>
    <x v="7"/>
    <x v="1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8"/>
    <x v="8"/>
    <x v="8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9"/>
    <x v="9"/>
    <x v="9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x v="0"/>
    <s v="P83037634"/>
    <x v="0"/>
    <x v="10"/>
    <x v="10"/>
    <x v="10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786.4229999999998"/>
    <n v="6742.3109999999997"/>
    <n v="6896.7579999999998"/>
    <n v="6851.9290000000001"/>
    <n v="6965.7250000000004"/>
    <n v="6920.4480000000003"/>
    <n v="7700.8220000000001"/>
    <n v="7650.7665999999999"/>
    <x v="0"/>
    <x v="0"/>
    <x v="0"/>
    <x v="0"/>
    <n v="1.1055305"/>
    <n v="1.1055305"/>
    <s v="7403.9556"/>
    <s v="7403.9556"/>
    <n v="-44.11200000000008"/>
    <n v="-44.828999999999724"/>
    <n v="-45.277000000000044"/>
    <n v="-50.055400000000191"/>
  </r>
  <r>
    <x v="0"/>
    <s v="P83037634"/>
    <x v="0"/>
    <x v="11"/>
    <x v="11"/>
    <x v="11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742.3109999999997"/>
    <n v="6669.6606000000002"/>
    <n v="6851.9290000000001"/>
    <n v="6778.0977000000003"/>
    <n v="6920.4480000000003"/>
    <n v="6845.8783999999996"/>
    <n v="7650.7665999999999"/>
    <n v="7568.3275999999996"/>
    <x v="0"/>
    <x v="0"/>
    <x v="0"/>
    <x v="0"/>
    <n v="1.1055305"/>
    <n v="1.1055305"/>
    <s v="7403.9556"/>
    <s v="7403.9556"/>
    <n v="-72.650399999999536"/>
    <n v="-73.831299999999828"/>
    <n v="-74.569600000000719"/>
    <n v="-82.439000000000306"/>
  </r>
  <r>
    <x v="0"/>
    <s v="P83037634"/>
    <x v="0"/>
    <x v="12"/>
    <x v="12"/>
    <x v="12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669.6606000000002"/>
    <n v="6694.625"/>
    <n v="6778.0977000000003"/>
    <n v="6803.6009999999997"/>
    <n v="6845.8783999999996"/>
    <n v="6871.6369999999997"/>
    <n v="7568.3275999999996"/>
    <n v="7596.8040000000001"/>
    <x v="0"/>
    <x v="0"/>
    <x v="0"/>
    <x v="0"/>
    <n v="1.1055305"/>
    <n v="1.1055305"/>
    <s v="7403.9556"/>
    <s v="7403.9556"/>
    <n v="24.964399999999841"/>
    <n v="25.503299999999399"/>
    <n v="25.758600000000115"/>
    <n v="28.476400000000467"/>
  </r>
  <r>
    <x v="0"/>
    <s v="P83037634"/>
    <x v="0"/>
    <x v="13"/>
    <x v="13"/>
    <x v="13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03.9556"/>
    <s v="7414.6777"/>
    <n v="0"/>
    <n v="0"/>
    <n v="0"/>
    <n v="0"/>
  </r>
  <r>
    <x v="0"/>
    <s v="P83037634"/>
    <x v="0"/>
    <x v="14"/>
    <x v="14"/>
    <x v="14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5"/>
    <x v="15"/>
    <x v="15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6"/>
    <x v="16"/>
    <x v="16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7"/>
    <x v="17"/>
    <x v="17"/>
    <x v="1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8"/>
    <x v="18"/>
    <x v="18"/>
    <x v="3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19"/>
    <x v="19"/>
    <x v="19"/>
    <x v="4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x v="0"/>
    <s v="P83037634"/>
    <x v="0"/>
    <x v="20"/>
    <x v="20"/>
    <x v="20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694.625"/>
    <n v="6709.7847000000002"/>
    <n v="6803.6009999999997"/>
    <n v="6804.5630000000001"/>
    <n v="6871.6369999999997"/>
    <n v="6872.6084000000001"/>
    <n v="7596.8040000000001"/>
    <n v="7597.8779999999997"/>
    <x v="0"/>
    <x v="0"/>
    <x v="0"/>
    <x v="0"/>
    <n v="1.1055305"/>
    <n v="1.1055305"/>
    <s v="7414.6777"/>
    <s v="7414.6777"/>
    <n v="15.159700000000157"/>
    <n v="0.96200000000044383"/>
    <n v="0.97140000000035798"/>
    <n v="1.0739999999996144"/>
  </r>
  <r>
    <x v="0"/>
    <s v="P83037634"/>
    <x v="0"/>
    <x v="21"/>
    <x v="21"/>
    <x v="21"/>
    <x v="2"/>
    <x v="0"/>
    <x v="0"/>
    <x v="3"/>
    <x v="3"/>
    <x v="1"/>
    <x v="1"/>
    <n v="1072.26"/>
    <n v="1072.26"/>
    <d v="1985-12-19T00:00:00"/>
    <d v="1985-12-19T00:00:00"/>
    <d v="2022-12-19T00:00:00"/>
    <d v="2022-12-19T00:00:00"/>
    <n v="37"/>
    <n v="37"/>
    <n v="38"/>
    <n v="38"/>
    <x v="1"/>
    <x v="1"/>
    <s v="NA"/>
    <s v="NA"/>
    <x v="0"/>
    <x v="0"/>
    <s v="NA"/>
    <s v="NA"/>
    <x v="0"/>
    <x v="0"/>
    <s v="4.83"/>
    <s v="4.83"/>
    <n v="6709.7847000000002"/>
    <n v="6684.7637000000004"/>
    <n v="6804.5630000000001"/>
    <n v="6828.3612999999996"/>
    <n v="6872.6084000000001"/>
    <n v="6896.6450000000004"/>
    <n v="7597.8779999999997"/>
    <n v="7624.451"/>
    <x v="0"/>
    <x v="0"/>
    <x v="0"/>
    <x v="0"/>
    <n v="1.1055305"/>
    <n v="1.1055305"/>
    <s v="7414.6777"/>
    <s v="7414.6777"/>
    <n v="-25.020999999999731"/>
    <n v="23.798299999999472"/>
    <n v="24.036600000000362"/>
    <n v="26.57300000000032"/>
  </r>
  <r>
    <x v="0"/>
    <s v="P83121468"/>
    <x v="1"/>
    <x v="20"/>
    <x v="20"/>
    <x v="20"/>
    <x v="2"/>
    <x v="1"/>
    <x v="1"/>
    <x v="2"/>
    <x v="2"/>
    <x v="2"/>
    <x v="2"/>
    <n v="528.36"/>
    <n v="528.36"/>
    <d v="1997-06-12T00:00:00"/>
    <d v="1997-06-12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2.59"/>
    <s v="2.59"/>
    <n v="3693.7067999999999"/>
    <n v="3704.4258"/>
    <n v="3773.8591000000001"/>
    <n v="3776.9533999999999"/>
    <n v="3811.5976999999998"/>
    <n v="3814.723"/>
    <n v="4294.0454"/>
    <n v="4297.5659999999998"/>
    <x v="0"/>
    <x v="0"/>
    <x v="0"/>
    <x v="0"/>
    <n v="1.1265736"/>
    <n v="1.1265736"/>
    <s v="2750.1138"/>
    <s v="2750.1138"/>
    <n v="10.719000000000051"/>
    <n v="3.0942999999997483"/>
    <n v="3.1253000000001521"/>
    <n v="3.5205999999998312"/>
  </r>
  <r>
    <x v="0"/>
    <s v="P83121468"/>
    <x v="1"/>
    <x v="21"/>
    <x v="21"/>
    <x v="21"/>
    <x v="2"/>
    <x v="1"/>
    <x v="1"/>
    <x v="2"/>
    <x v="2"/>
    <x v="2"/>
    <x v="2"/>
    <n v="528.36"/>
    <n v="528.36"/>
    <d v="1997-06-12T00:00:00"/>
    <d v="1997-06-12T00:00:00"/>
    <d v="2025-02-01T00:00:00"/>
    <d v="2025-02-01T00:00:00"/>
    <n v="34"/>
    <n v="34"/>
    <n v="41"/>
    <n v="41"/>
    <x v="0"/>
    <x v="0"/>
    <s v="NA"/>
    <s v="NA"/>
    <x v="0"/>
    <x v="0"/>
    <s v="NA"/>
    <s v="NA"/>
    <x v="0"/>
    <x v="0"/>
    <s v="2.59"/>
    <s v="2.59"/>
    <n v="3704.4258"/>
    <n v="3686.0412999999999"/>
    <n v="3776.9533999999999"/>
    <n v="3793.4054999999998"/>
    <n v="3814.723"/>
    <n v="3831.3395999999998"/>
    <n v="4297.5659999999998"/>
    <n v="4316.2860000000001"/>
    <x v="0"/>
    <x v="0"/>
    <x v="0"/>
    <x v="0"/>
    <n v="1.1265736"/>
    <n v="1.1265736"/>
    <s v="2750.1138"/>
    <s v="2750.1138"/>
    <n v="-18.384500000000116"/>
    <n v="16.452099999999973"/>
    <n v="16.616599999999835"/>
    <n v="18.720000000000255"/>
  </r>
  <r>
    <x v="0"/>
    <s v="P83158324"/>
    <x v="0"/>
    <x v="0"/>
    <x v="0"/>
    <x v="0"/>
    <x v="0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1"/>
    <x v="1"/>
    <x v="1"/>
    <x v="1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2"/>
    <x v="2"/>
    <x v="2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3"/>
    <x v="3"/>
    <x v="3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4"/>
    <x v="4"/>
    <x v="4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67.793930000000003"/>
    <n v="67.811615000000003"/>
    <n v="69.185890000000001"/>
    <n v="69.187020000000004"/>
    <n v="69.877750000000006"/>
    <n v="69.878889999999998"/>
    <n v="5346.835"/>
    <n v="5346.835"/>
    <x v="0"/>
    <x v="0"/>
    <x v="0"/>
    <x v="0"/>
    <n v="1.0763828"/>
    <n v="1.0763828"/>
    <s v="5346.835"/>
    <s v="5346.835"/>
    <n v="1.7685000000000173E-2"/>
    <n v="1.1300000000034061E-3"/>
    <n v="1.1399999999923693E-3"/>
    <n v="0"/>
  </r>
  <r>
    <x v="0"/>
    <s v="P83158324"/>
    <x v="0"/>
    <x v="5"/>
    <x v="5"/>
    <x v="5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67.811615000000003"/>
    <n v="62.738773000000002"/>
    <n v="69.187020000000004"/>
    <n v="64.011279999999999"/>
    <n v="69.878889999999998"/>
    <n v="64.651390000000006"/>
    <n v="5346.835"/>
    <n v="5346.835"/>
    <x v="0"/>
    <x v="0"/>
    <x v="0"/>
    <x v="0"/>
    <n v="1.0763828"/>
    <n v="1.0763828"/>
    <s v="5346.835"/>
    <s v="5346.835"/>
    <n v="-5.0728420000000014"/>
    <n v="-5.1757400000000047"/>
    <n v="-5.227499999999992"/>
    <n v="0"/>
  </r>
  <r>
    <x v="0"/>
    <s v="P83158324"/>
    <x v="0"/>
    <x v="6"/>
    <x v="6"/>
    <x v="6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62.738773000000002"/>
    <n v="63.051684999999999"/>
    <n v="64.011279999999999"/>
    <n v="64.320689999999999"/>
    <n v="64.651390000000006"/>
    <n v="64.963890000000006"/>
    <n v="5346.835"/>
    <n v="5346.835"/>
    <x v="0"/>
    <x v="0"/>
    <x v="0"/>
    <x v="0"/>
    <n v="1.0763828"/>
    <n v="1.0763828"/>
    <s v="5346.835"/>
    <s v="5346.835"/>
    <n v="0.31291199999999719"/>
    <n v="0.30940999999999974"/>
    <n v="0.3125"/>
    <n v="0"/>
  </r>
  <r>
    <x v="0"/>
    <s v="P83158324"/>
    <x v="0"/>
    <x v="7"/>
    <x v="7"/>
    <x v="7"/>
    <x v="1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8"/>
    <x v="8"/>
    <x v="8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9"/>
    <x v="9"/>
    <x v="9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x v="0"/>
    <s v="P83158324"/>
    <x v="0"/>
    <x v="10"/>
    <x v="10"/>
    <x v="10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63.051684999999999"/>
    <n v="62.641849999999998"/>
    <n v="64.320689999999999"/>
    <n v="63.9026"/>
    <n v="64.963890000000006"/>
    <n v="64.541625999999994"/>
    <n v="5346.835"/>
    <n v="5346.835"/>
    <x v="0"/>
    <x v="0"/>
    <x v="0"/>
    <x v="0"/>
    <n v="1.0763828"/>
    <n v="1.0763828"/>
    <s v="5346.835"/>
    <s v="5346.835"/>
    <n v="-0.40983500000000106"/>
    <n v="-0.41808999999999941"/>
    <n v="-0.42226400000001263"/>
    <n v="0"/>
  </r>
  <r>
    <x v="0"/>
    <s v="P83158324"/>
    <x v="0"/>
    <x v="11"/>
    <x v="11"/>
    <x v="11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62.641849999999998"/>
    <n v="58.99924"/>
    <n v="63.9026"/>
    <n v="60.186680000000003"/>
    <n v="64.541625999999994"/>
    <n v="60.788547999999999"/>
    <n v="5346.835"/>
    <n v="5346.835"/>
    <x v="0"/>
    <x v="0"/>
    <x v="0"/>
    <x v="0"/>
    <n v="1.0763828"/>
    <n v="1.0763828"/>
    <s v="5346.835"/>
    <s v="5346.835"/>
    <n v="-3.6426099999999977"/>
    <n v="-3.715919999999997"/>
    <n v="-3.753077999999995"/>
    <n v="0"/>
  </r>
  <r>
    <x v="0"/>
    <s v="P83158324"/>
    <x v="0"/>
    <x v="12"/>
    <x v="12"/>
    <x v="12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58.99924"/>
    <n v="59.293503000000001"/>
    <n v="60.186680000000003"/>
    <n v="60.471139999999998"/>
    <n v="60.788547999999999"/>
    <n v="61.075850000000003"/>
    <n v="5346.835"/>
    <n v="5346.835"/>
    <x v="0"/>
    <x v="0"/>
    <x v="0"/>
    <x v="0"/>
    <n v="1.0763828"/>
    <n v="1.0763828"/>
    <s v="5346.835"/>
    <s v="5346.835"/>
    <n v="0.29426300000000083"/>
    <n v="0.28445999999999572"/>
    <n v="0.28730200000000394"/>
    <n v="0"/>
  </r>
  <r>
    <x v="0"/>
    <s v="P83158324"/>
    <x v="0"/>
    <x v="13"/>
    <x v="13"/>
    <x v="13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46.835"/>
    <n v="5355.4174999999996"/>
    <x v="0"/>
    <x v="0"/>
    <x v="0"/>
    <x v="0"/>
    <n v="1.0763828"/>
    <n v="1.0763828"/>
    <s v="5346.835"/>
    <s v="5355.4175"/>
    <n v="0"/>
    <n v="0"/>
    <n v="0"/>
    <n v="8.5824999999995271"/>
  </r>
  <r>
    <x v="0"/>
    <s v="P83158324"/>
    <x v="0"/>
    <x v="14"/>
    <x v="14"/>
    <x v="14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5"/>
    <x v="15"/>
    <x v="15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6"/>
    <x v="16"/>
    <x v="16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7"/>
    <x v="17"/>
    <x v="17"/>
    <x v="1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8"/>
    <x v="18"/>
    <x v="18"/>
    <x v="3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19"/>
    <x v="19"/>
    <x v="19"/>
    <x v="4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x v="0"/>
    <s v="P83158324"/>
    <x v="0"/>
    <x v="20"/>
    <x v="20"/>
    <x v="20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59.293503000000001"/>
    <n v="59.424230000000001"/>
    <n v="60.471139999999998"/>
    <n v="60.479464999999998"/>
    <n v="61.075850000000003"/>
    <n v="61.08426"/>
    <n v="5355.4174999999996"/>
    <n v="5355.4174999999996"/>
    <x v="0"/>
    <x v="0"/>
    <x v="0"/>
    <x v="0"/>
    <n v="1.0763828"/>
    <n v="1.0763828"/>
    <s v="5355.4175"/>
    <s v="5355.4175"/>
    <n v="0.13072700000000026"/>
    <n v="8.3249999999992497E-3"/>
    <n v="8.4099999999978081E-3"/>
    <n v="0"/>
  </r>
  <r>
    <x v="0"/>
    <s v="P83158324"/>
    <x v="0"/>
    <x v="21"/>
    <x v="21"/>
    <x v="21"/>
    <x v="2"/>
    <x v="0"/>
    <x v="0"/>
    <x v="1"/>
    <x v="1"/>
    <x v="1"/>
    <x v="1"/>
    <n v="858.24"/>
    <n v="858.24"/>
    <d v="1990-07-09T00:00:00"/>
    <d v="1990-07-09T00:00:00"/>
    <d v="2006-07-09T00:00:00"/>
    <d v="2006-07-09T00:00:00"/>
    <n v="16"/>
    <n v="16"/>
    <n v="59"/>
    <n v="59"/>
    <x v="1"/>
    <x v="1"/>
    <s v="NA"/>
    <s v="NA"/>
    <x v="0"/>
    <x v="0"/>
    <s v="NA"/>
    <s v="NA"/>
    <x v="0"/>
    <x v="0"/>
    <s v="8.94"/>
    <s v="8.94"/>
    <n v="59.424230000000001"/>
    <n v="59.12932"/>
    <n v="60.479464999999998"/>
    <n v="60.742910000000002"/>
    <n v="61.08426"/>
    <n v="61.350338000000001"/>
    <n v="5355.4174999999996"/>
    <n v="5355.4174999999996"/>
    <x v="0"/>
    <x v="0"/>
    <x v="0"/>
    <x v="0"/>
    <n v="1.0763828"/>
    <n v="1.0763828"/>
    <s v="5355.4175"/>
    <s v="5355.4175"/>
    <n v="-0.29491000000000156"/>
    <n v="0.26344500000000437"/>
    <n v="0.26607800000000026"/>
    <n v="0"/>
  </r>
  <r>
    <x v="0"/>
    <s v="P83496947"/>
    <x v="0"/>
    <x v="0"/>
    <x v="0"/>
    <x v="0"/>
    <x v="0"/>
    <x v="0"/>
    <x v="0"/>
    <x v="2"/>
    <x v="2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6299.203000000001"/>
    <n v="36299.203000000001"/>
    <n v="37021.125"/>
    <n v="37021.125"/>
    <n v="37391.336000000003"/>
    <n v="37391.336000000003"/>
    <n v="42319.24"/>
    <n v="42319.24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1"/>
    <x v="1"/>
    <x v="1"/>
    <x v="1"/>
    <x v="0"/>
    <x v="0"/>
    <x v="2"/>
    <x v="2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6299.203000000001"/>
    <n v="36299.203000000001"/>
    <n v="37021.125"/>
    <n v="37021.125"/>
    <n v="37391.336000000003"/>
    <n v="37391.336000000003"/>
    <n v="42319.24"/>
    <n v="42319.24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2"/>
    <x v="2"/>
    <x v="2"/>
    <x v="2"/>
    <x v="0"/>
    <x v="0"/>
    <x v="2"/>
    <x v="2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6299.203000000001"/>
    <n v="36299.203000000001"/>
    <n v="37021.125"/>
    <n v="37021.125"/>
    <n v="37391.336000000003"/>
    <n v="37391.336000000003"/>
    <n v="42319.24"/>
    <n v="42319.233999999997"/>
    <x v="0"/>
    <x v="0"/>
    <x v="0"/>
    <x v="0"/>
    <n v="1.1317925"/>
    <n v="1.1317925"/>
    <s v="13393.674"/>
    <s v="13393.674"/>
    <n v="0"/>
    <n v="0"/>
    <n v="0"/>
    <n v="-6.0000000012223609E-3"/>
  </r>
  <r>
    <x v="0"/>
    <s v="P83496947"/>
    <x v="0"/>
    <x v="3"/>
    <x v="3"/>
    <x v="3"/>
    <x v="2"/>
    <x v="0"/>
    <x v="0"/>
    <x v="2"/>
    <x v="2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6299.203000000001"/>
    <n v="36299.203000000001"/>
    <n v="37021.125"/>
    <n v="37021.125"/>
    <n v="37391.336000000003"/>
    <n v="37391.336000000003"/>
    <n v="42319.233999999997"/>
    <n v="42319.233999999997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4"/>
    <x v="4"/>
    <x v="4"/>
    <x v="2"/>
    <x v="0"/>
    <x v="0"/>
    <x v="2"/>
    <x v="2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6299.203000000001"/>
    <n v="36308.675999999999"/>
    <n v="37021.125"/>
    <n v="37021.726999999999"/>
    <n v="37391.336000000003"/>
    <n v="37391.945"/>
    <n v="42319.233999999997"/>
    <n v="42319.92"/>
    <x v="0"/>
    <x v="0"/>
    <x v="0"/>
    <x v="0"/>
    <n v="1.1317925"/>
    <n v="1.1317925"/>
    <s v="13393.674"/>
    <s v="13393.674"/>
    <n v="9.4729999999981374"/>
    <n v="0.60199999999895226"/>
    <n v="0.60899999999674037"/>
    <n v="0.6860000000015134"/>
  </r>
  <r>
    <x v="0"/>
    <s v="P83496947"/>
    <x v="0"/>
    <x v="5"/>
    <x v="5"/>
    <x v="5"/>
    <x v="2"/>
    <x v="0"/>
    <x v="0"/>
    <x v="2"/>
    <x v="2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6308.675999999999"/>
    <n v="33595.387000000002"/>
    <n v="37021.726999999999"/>
    <n v="34255.133000000002"/>
    <n v="37391.945"/>
    <n v="34597.684000000001"/>
    <n v="42319.92"/>
    <n v="39157.4"/>
    <x v="0"/>
    <x v="0"/>
    <x v="0"/>
    <x v="0"/>
    <n v="1.1317925"/>
    <n v="1.1317925"/>
    <s v="13393.674"/>
    <s v="13393.674"/>
    <n v="-2713.288999999997"/>
    <n v="-2766.5939999999973"/>
    <n v="-2794.2609999999986"/>
    <n v="-3162.5199999999968"/>
  </r>
  <r>
    <x v="0"/>
    <s v="P83496947"/>
    <x v="0"/>
    <x v="6"/>
    <x v="6"/>
    <x v="6"/>
    <x v="2"/>
    <x v="0"/>
    <x v="0"/>
    <x v="2"/>
    <x v="2"/>
    <x v="2"/>
    <x v="2"/>
    <n v="2057.4"/>
    <n v="2057.4"/>
    <d v="1988-08-31T00:00:00"/>
    <d v="1988-08-31T00:00:00"/>
    <d v="2025-01-01T00:00:00"/>
    <d v="2025-01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595.387000000002"/>
    <n v="33762.945"/>
    <n v="34255.133000000002"/>
    <n v="34420.707000000002"/>
    <n v="34597.684000000001"/>
    <n v="34764.913999999997"/>
    <n v="39157.4"/>
    <n v="39346.67"/>
    <x v="0"/>
    <x v="0"/>
    <x v="0"/>
    <x v="0"/>
    <n v="1.1317925"/>
    <n v="1.1317925"/>
    <s v="13393.674"/>
    <s v="13393.674"/>
    <n v="167.55799999999726"/>
    <n v="165.57400000000052"/>
    <n v="167.22999999999593"/>
    <n v="189.2699999999968"/>
  </r>
  <r>
    <x v="0"/>
    <s v="P83496947"/>
    <x v="0"/>
    <x v="7"/>
    <x v="7"/>
    <x v="7"/>
    <x v="1"/>
    <x v="0"/>
    <x v="2"/>
    <x v="2"/>
    <x v="2"/>
    <x v="2"/>
    <x v="2"/>
    <n v="2057.4"/>
    <n v="2057.4"/>
    <d v="1988-08-31T00:00:00"/>
    <d v="1988-08-31T00:00:00"/>
    <d v="2025-01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762.945"/>
    <n v="33762.945"/>
    <n v="34420.707000000002"/>
    <n v="34420.707000000002"/>
    <n v="34764.913999999997"/>
    <n v="34764.913999999997"/>
    <n v="39346.67"/>
    <n v="39346.67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8"/>
    <x v="8"/>
    <x v="8"/>
    <x v="2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762.945"/>
    <n v="33762.945"/>
    <n v="34420.707000000002"/>
    <n v="34420.707000000002"/>
    <n v="34764.913999999997"/>
    <n v="34764.913999999997"/>
    <n v="39346.67"/>
    <n v="39346.67"/>
    <x v="0"/>
    <x v="0"/>
    <x v="0"/>
    <x v="0"/>
    <n v="1.1317925"/>
    <n v="1.1317925"/>
    <s v="13393.674"/>
    <s v="13393.674"/>
    <n v="0"/>
    <n v="0"/>
    <n v="0"/>
    <n v="0"/>
  </r>
  <r>
    <x v="0"/>
    <s v="P83496947"/>
    <x v="0"/>
    <x v="9"/>
    <x v="9"/>
    <x v="9"/>
    <x v="2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762.945"/>
    <n v="33770.565999999999"/>
    <n v="34420.707000000002"/>
    <n v="34428.33"/>
    <n v="34764.913999999997"/>
    <n v="34772.61"/>
    <n v="39346.67"/>
    <n v="39355.383000000002"/>
    <x v="0"/>
    <x v="0"/>
    <x v="0"/>
    <x v="0"/>
    <n v="1.1317925"/>
    <n v="1.1317925"/>
    <s v="13393.674"/>
    <s v="13393.674"/>
    <n v="7.6209999999991851"/>
    <n v="7.6229999999995925"/>
    <n v="7.6960000000035507"/>
    <n v="8.713000000003376"/>
  </r>
  <r>
    <x v="0"/>
    <s v="P83496947"/>
    <x v="0"/>
    <x v="10"/>
    <x v="10"/>
    <x v="10"/>
    <x v="2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770.565999999999"/>
    <n v="33551.06"/>
    <n v="34428.33"/>
    <n v="34204.542999999998"/>
    <n v="34772.61"/>
    <n v="34546.589999999997"/>
    <n v="39355.383000000002"/>
    <n v="39099.57"/>
    <x v="0"/>
    <x v="0"/>
    <x v="0"/>
    <x v="0"/>
    <n v="1.1317925"/>
    <n v="1.1317925"/>
    <s v="13393.674"/>
    <s v="13393.674"/>
    <n v="-219.50600000000122"/>
    <n v="-223.7870000000039"/>
    <n v="-226.02000000000407"/>
    <n v="-255.81300000000192"/>
  </r>
  <r>
    <x v="0"/>
    <s v="P83496947"/>
    <x v="0"/>
    <x v="11"/>
    <x v="11"/>
    <x v="11"/>
    <x v="2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551.06"/>
    <n v="33437.61"/>
    <n v="34204.542999999998"/>
    <n v="34088.883000000002"/>
    <n v="34546.589999999997"/>
    <n v="34429.769999999997"/>
    <n v="39099.57"/>
    <n v="38967.360000000001"/>
    <x v="0"/>
    <x v="0"/>
    <x v="0"/>
    <x v="0"/>
    <n v="1.1317925"/>
    <n v="1.1317925"/>
    <s v="13393.674"/>
    <s v="13393.674"/>
    <n v="-113.44999999999709"/>
    <n v="-115.65999999999622"/>
    <n v="-116.81999999999971"/>
    <n v="-132.20999999999913"/>
  </r>
  <r>
    <x v="0"/>
    <s v="P83496947"/>
    <x v="0"/>
    <x v="12"/>
    <x v="12"/>
    <x v="12"/>
    <x v="2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437.61"/>
    <n v="33604.379999999997"/>
    <n v="34088.883000000002"/>
    <n v="34250"/>
    <n v="34429.769999999997"/>
    <n v="34592.5"/>
    <n v="38967.360000000001"/>
    <n v="39151.53"/>
    <x v="0"/>
    <x v="0"/>
    <x v="0"/>
    <x v="0"/>
    <n v="1.1317925"/>
    <n v="1.1317925"/>
    <s v="13393.674"/>
    <s v="13393.674"/>
    <n v="166.7699999999968"/>
    <n v="161.11699999999837"/>
    <n v="162.7300000000032"/>
    <n v="184.16999999999825"/>
  </r>
  <r>
    <x v="0"/>
    <s v="P83496947"/>
    <x v="0"/>
    <x v="13"/>
    <x v="13"/>
    <x v="13"/>
    <x v="2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393.674"/>
    <s v="13414.247"/>
    <n v="0"/>
    <n v="0"/>
    <n v="0"/>
    <n v="0"/>
  </r>
  <r>
    <x v="0"/>
    <s v="P83496947"/>
    <x v="0"/>
    <x v="14"/>
    <x v="14"/>
    <x v="14"/>
    <x v="2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15"/>
    <x v="15"/>
    <x v="15"/>
    <x v="2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16"/>
    <x v="16"/>
    <x v="16"/>
    <x v="2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"/>
    <n v="39151.535000000003"/>
    <x v="0"/>
    <x v="0"/>
    <x v="0"/>
    <x v="0"/>
    <n v="1.1317925"/>
    <n v="1.1317925"/>
    <s v="13414.247"/>
    <s v="13414.247"/>
    <n v="0"/>
    <n v="0"/>
    <n v="0"/>
    <n v="5.0000000046566129E-3"/>
  </r>
  <r>
    <x v="0"/>
    <s v="P83496947"/>
    <x v="0"/>
    <x v="17"/>
    <x v="17"/>
    <x v="17"/>
    <x v="1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5000000003"/>
    <n v="39151.53500000000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18"/>
    <x v="18"/>
    <x v="18"/>
    <x v="3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5000000003"/>
    <n v="39151.53500000000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19"/>
    <x v="19"/>
    <x v="19"/>
    <x v="4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604.379999999997"/>
    <n v="33604.379999999997"/>
    <n v="34250"/>
    <n v="34250"/>
    <n v="34592.5"/>
    <n v="34592.5"/>
    <n v="39151.535000000003"/>
    <n v="39151.535000000003"/>
    <x v="0"/>
    <x v="0"/>
    <x v="0"/>
    <x v="0"/>
    <n v="1.1317925"/>
    <n v="1.1317925"/>
    <s v="13414.247"/>
    <s v="13414.247"/>
    <n v="0"/>
    <n v="0"/>
    <n v="0"/>
    <n v="0"/>
  </r>
  <r>
    <x v="0"/>
    <s v="P83496947"/>
    <x v="0"/>
    <x v="20"/>
    <x v="20"/>
    <x v="20"/>
    <x v="2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604.379999999997"/>
    <n v="33686.050000000003"/>
    <n v="34250"/>
    <n v="34262.292999999998"/>
    <n v="34592.5"/>
    <n v="34604.917999999998"/>
    <n v="39151.535000000003"/>
    <n v="39165.589999999997"/>
    <x v="0"/>
    <x v="0"/>
    <x v="0"/>
    <x v="0"/>
    <n v="1.1317925"/>
    <n v="1.1317925"/>
    <s v="13414.247"/>
    <s v="13414.247"/>
    <n v="81.67000000000553"/>
    <n v="12.292999999997846"/>
    <n v="12.417999999997846"/>
    <n v="14.054999999993015"/>
  </r>
  <r>
    <x v="0"/>
    <s v="P83496947"/>
    <x v="0"/>
    <x v="21"/>
    <x v="21"/>
    <x v="21"/>
    <x v="2"/>
    <x v="2"/>
    <x v="2"/>
    <x v="2"/>
    <x v="2"/>
    <x v="2"/>
    <x v="2"/>
    <n v="2057.4"/>
    <n v="2057.4"/>
    <d v="1988-08-31T00:00:00"/>
    <d v="1988-08-31T00:00:00"/>
    <d v="2025-02-01T00:00:00"/>
    <d v="2025-02-01T00:00:00"/>
    <n v="45"/>
    <n v="45"/>
    <n v="30"/>
    <n v="30"/>
    <x v="1"/>
    <x v="1"/>
    <s v="NA"/>
    <s v="NA"/>
    <x v="0"/>
    <x v="0"/>
    <s v="NA"/>
    <s v="NA"/>
    <x v="0"/>
    <x v="0"/>
    <s v="7.62"/>
    <s v="7.62"/>
    <n v="33686.050000000003"/>
    <n v="33518.875"/>
    <n v="34262.292999999998"/>
    <n v="34411.54"/>
    <n v="34604.917999999998"/>
    <n v="34755.652000000002"/>
    <n v="39165.589999999997"/>
    <n v="39336.19"/>
    <x v="0"/>
    <x v="0"/>
    <x v="0"/>
    <x v="0"/>
    <n v="1.1317925"/>
    <n v="1.1317925"/>
    <s v="13414.247"/>
    <s v="13414.247"/>
    <n v="-167.17500000000291"/>
    <n v="149.24700000000303"/>
    <n v="150.73400000000402"/>
    <n v="170.60000000000582"/>
  </r>
  <r>
    <x v="0"/>
    <s v="P83660756"/>
    <x v="0"/>
    <x v="0"/>
    <x v="0"/>
    <x v="0"/>
    <x v="0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1"/>
    <x v="1"/>
    <x v="1"/>
    <x v="1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2"/>
    <x v="2"/>
    <x v="2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3"/>
    <x v="3"/>
    <x v="3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4"/>
    <x v="4"/>
    <x v="4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878.1208000000001"/>
    <n v="3880.8571999999999"/>
    <n v="3943.0351999999998"/>
    <n v="3943.2089999999998"/>
    <n v="3982.4656"/>
    <n v="3982.6410000000001"/>
    <n v="4486.5405000000001"/>
    <n v="4486.7383"/>
    <x v="0"/>
    <x v="0"/>
    <x v="0"/>
    <x v="0"/>
    <n v="1.1265736"/>
    <n v="1.1265736"/>
    <s v="2196.6118"/>
    <s v="2196.6118"/>
    <n v="2.7363999999997759"/>
    <n v="0.17380000000002838"/>
    <n v="0.17540000000008149"/>
    <n v="0.1977999999999156"/>
  </r>
  <r>
    <x v="0"/>
    <s v="P83660756"/>
    <x v="0"/>
    <x v="5"/>
    <x v="5"/>
    <x v="5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880.8571999999999"/>
    <n v="3590.538"/>
    <n v="3943.2089999999998"/>
    <n v="3648.2258000000002"/>
    <n v="3982.6410000000001"/>
    <n v="3684.7080000000001"/>
    <n v="4486.7383"/>
    <n v="4151.0946999999996"/>
    <x v="0"/>
    <x v="0"/>
    <x v="0"/>
    <x v="0"/>
    <n v="1.1265736"/>
    <n v="1.1265736"/>
    <s v="2196.6118"/>
    <s v="2196.6118"/>
    <n v="-290.31919999999991"/>
    <n v="-294.98319999999967"/>
    <n v="-297.93299999999999"/>
    <n v="-335.64360000000033"/>
  </r>
  <r>
    <x v="0"/>
    <s v="P83660756"/>
    <x v="0"/>
    <x v="6"/>
    <x v="6"/>
    <x v="6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590.538"/>
    <n v="3603.9775"/>
    <n v="3648.2258000000002"/>
    <n v="3662.3040000000001"/>
    <n v="3684.7080000000001"/>
    <n v="3698.9270000000001"/>
    <n v="4151.0946999999996"/>
    <n v="4167.1133"/>
    <x v="0"/>
    <x v="0"/>
    <x v="0"/>
    <x v="0"/>
    <n v="1.1265736"/>
    <n v="1.1265736"/>
    <s v="2196.6118"/>
    <s v="2196.6118"/>
    <n v="13.439499999999953"/>
    <n v="14.078199999999924"/>
    <n v="14.219000000000051"/>
    <n v="16.018600000000333"/>
  </r>
  <r>
    <x v="0"/>
    <s v="P83660756"/>
    <x v="0"/>
    <x v="7"/>
    <x v="7"/>
    <x v="7"/>
    <x v="1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8"/>
    <x v="8"/>
    <x v="8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9"/>
    <x v="9"/>
    <x v="9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x v="0"/>
    <s v="P83660756"/>
    <x v="0"/>
    <x v="10"/>
    <x v="10"/>
    <x v="10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603.9775"/>
    <n v="3580.5518000000002"/>
    <n v="3662.3040000000001"/>
    <n v="3638.4989999999998"/>
    <n v="3698.9270000000001"/>
    <n v="3674.884"/>
    <n v="4167.1133"/>
    <n v="4140.027"/>
    <x v="0"/>
    <x v="0"/>
    <x v="0"/>
    <x v="0"/>
    <n v="1.1265736"/>
    <n v="1.1265736"/>
    <s v="2196.6118"/>
    <s v="2196.6118"/>
    <n v="-23.425699999999779"/>
    <n v="-23.805000000000291"/>
    <n v="-24.04300000000012"/>
    <n v="-27.086299999999937"/>
  </r>
  <r>
    <x v="0"/>
    <s v="P83660756"/>
    <x v="0"/>
    <x v="11"/>
    <x v="11"/>
    <x v="11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580.5518000000002"/>
    <n v="3565.6044999999999"/>
    <n v="3638.4989999999998"/>
    <n v="3623.3098"/>
    <n v="3674.884"/>
    <n v="3659.5430000000001"/>
    <n v="4140.027"/>
    <n v="4122.7439999999997"/>
    <x v="0"/>
    <x v="0"/>
    <x v="0"/>
    <x v="0"/>
    <n v="1.1265736"/>
    <n v="1.1265736"/>
    <s v="2196.6118"/>
    <s v="2196.6118"/>
    <n v="-14.947300000000268"/>
    <n v="-15.189199999999801"/>
    <n v="-15.340999999999894"/>
    <n v="-17.283000000000357"/>
  </r>
  <r>
    <x v="0"/>
    <s v="P83660756"/>
    <x v="0"/>
    <x v="12"/>
    <x v="12"/>
    <x v="12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565.6044999999999"/>
    <n v="3578.9504000000002"/>
    <n v="3623.3098"/>
    <n v="3636.9429"/>
    <n v="3659.5430000000001"/>
    <n v="3673.3123000000001"/>
    <n v="4122.7439999999997"/>
    <n v="4138.2563"/>
    <x v="0"/>
    <x v="0"/>
    <x v="0"/>
    <x v="0"/>
    <n v="1.1265736"/>
    <n v="1.1265736"/>
    <s v="2196.6118"/>
    <s v="2196.6118"/>
    <n v="13.345900000000256"/>
    <n v="13.633100000000013"/>
    <n v="13.76929999999993"/>
    <n v="15.512300000000323"/>
  </r>
  <r>
    <x v="0"/>
    <s v="P83660756"/>
    <x v="0"/>
    <x v="13"/>
    <x v="13"/>
    <x v="13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196.6118"/>
    <s v="2200.0176"/>
    <n v="0"/>
    <n v="0"/>
    <n v="0"/>
    <n v="0"/>
  </r>
  <r>
    <x v="0"/>
    <s v="P83660756"/>
    <x v="0"/>
    <x v="14"/>
    <x v="14"/>
    <x v="14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15"/>
    <x v="15"/>
    <x v="15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16"/>
    <x v="16"/>
    <x v="16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3"/>
    <n v="4138.2569999999996"/>
    <x v="0"/>
    <x v="0"/>
    <x v="0"/>
    <x v="0"/>
    <n v="1.1265736"/>
    <n v="1.1265736"/>
    <s v="2200.0176"/>
    <s v="2200.0176"/>
    <n v="0"/>
    <n v="0"/>
    <n v="0"/>
    <n v="6.9999999959691195E-4"/>
  </r>
  <r>
    <x v="0"/>
    <s v="P83660756"/>
    <x v="0"/>
    <x v="17"/>
    <x v="17"/>
    <x v="17"/>
    <x v="1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9999999996"/>
    <n v="4138.2569999999996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18"/>
    <x v="18"/>
    <x v="18"/>
    <x v="3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9999999996"/>
    <n v="4138.2569999999996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19"/>
    <x v="19"/>
    <x v="19"/>
    <x v="4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578.9504000000002"/>
    <n v="3578.9504000000002"/>
    <n v="3636.9429"/>
    <n v="3636.9429"/>
    <n v="3673.3123000000001"/>
    <n v="3673.3123000000001"/>
    <n v="4138.2569999999996"/>
    <n v="4138.2569999999996"/>
    <x v="0"/>
    <x v="0"/>
    <x v="0"/>
    <x v="0"/>
    <n v="1.1265736"/>
    <n v="1.1265736"/>
    <s v="2200.0176"/>
    <s v="2200.0176"/>
    <n v="0"/>
    <n v="0"/>
    <n v="0"/>
    <n v="0"/>
  </r>
  <r>
    <x v="0"/>
    <s v="P83660756"/>
    <x v="0"/>
    <x v="20"/>
    <x v="20"/>
    <x v="20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578.9504000000002"/>
    <n v="3587.0547000000001"/>
    <n v="3636.9429"/>
    <n v="3637.4569999999999"/>
    <n v="3673.3123000000001"/>
    <n v="3673.8314999999998"/>
    <n v="4138.2569999999996"/>
    <n v="4138.8419999999996"/>
    <x v="0"/>
    <x v="0"/>
    <x v="0"/>
    <x v="0"/>
    <n v="1.1265736"/>
    <n v="1.1265736"/>
    <s v="2200.0176"/>
    <s v="2200.0176"/>
    <n v="8.1042999999999665"/>
    <n v="0.51409999999987122"/>
    <n v="0.51919999999972788"/>
    <n v="0.58500000000003638"/>
  </r>
  <r>
    <x v="0"/>
    <s v="P83660756"/>
    <x v="0"/>
    <x v="21"/>
    <x v="21"/>
    <x v="21"/>
    <x v="2"/>
    <x v="0"/>
    <x v="0"/>
    <x v="3"/>
    <x v="3"/>
    <x v="0"/>
    <x v="0"/>
    <n v="454.08"/>
    <n v="454.08"/>
    <d v="1988-11-22T00:00:00"/>
    <d v="1988-11-22T00:00:00"/>
    <d v="2021-02-22T00:00:00"/>
    <d v="2021-02-22T00:00:00"/>
    <n v="43"/>
    <n v="43"/>
    <n v="32"/>
    <n v="32"/>
    <x v="1"/>
    <x v="1"/>
    <s v="NA"/>
    <s v="NA"/>
    <x v="0"/>
    <x v="0"/>
    <s v="NA"/>
    <s v="NA"/>
    <x v="0"/>
    <x v="0"/>
    <s v="1.76"/>
    <s v="1.76"/>
    <n v="3587.0547000000001"/>
    <n v="3573.6785"/>
    <n v="3637.4569999999999"/>
    <n v="3650.1786999999999"/>
    <n v="3673.8314999999998"/>
    <n v="3686.6806999999999"/>
    <n v="4138.8419999999996"/>
    <n v="4153.317"/>
    <x v="0"/>
    <x v="0"/>
    <x v="0"/>
    <x v="0"/>
    <n v="1.1265736"/>
    <n v="1.1265736"/>
    <s v="2200.0176"/>
    <s v="2200.0176"/>
    <n v="-13.376200000000154"/>
    <n v="12.721700000000055"/>
    <n v="12.84920000000011"/>
    <n v="14.475000000000364"/>
  </r>
  <r>
    <x v="0"/>
    <s v="P83925157"/>
    <x v="0"/>
    <x v="0"/>
    <x v="0"/>
    <x v="0"/>
    <x v="0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1"/>
    <x v="1"/>
    <x v="1"/>
    <x v="1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2"/>
    <x v="2"/>
    <x v="2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3"/>
    <x v="3"/>
    <x v="3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4"/>
    <x v="4"/>
    <x v="4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9923.414000000001"/>
    <n v="19928.613000000001"/>
    <n v="20284.041000000001"/>
    <n v="20284.370999999999"/>
    <n v="20486.88"/>
    <n v="20487.215"/>
    <n v="23725.293000000001"/>
    <n v="23725.68"/>
    <x v="0"/>
    <x v="0"/>
    <x v="0"/>
    <x v="0"/>
    <n v="1.1580725000000001"/>
    <n v="1.1580725000000001"/>
    <s v="1458.056"/>
    <s v="1458.056"/>
    <n v="5.1990000000005239"/>
    <n v="0.32999999999810825"/>
    <n v="0.33499999999912689"/>
    <n v="0.38699999999880674"/>
  </r>
  <r>
    <x v="0"/>
    <s v="P83925157"/>
    <x v="0"/>
    <x v="5"/>
    <x v="5"/>
    <x v="5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9928.613000000001"/>
    <n v="18437.794999999998"/>
    <n v="20284.370999999999"/>
    <n v="18766.939999999999"/>
    <n v="20487.215"/>
    <n v="18954.61"/>
    <n v="23725.68"/>
    <n v="21950.81"/>
    <x v="0"/>
    <x v="0"/>
    <x v="0"/>
    <x v="0"/>
    <n v="1.1580725000000001"/>
    <n v="1.1580725000000001"/>
    <s v="1458.056"/>
    <s v="1458.056"/>
    <n v="-1490.8180000000029"/>
    <n v="-1517.4310000000005"/>
    <n v="-1532.6049999999996"/>
    <n v="-1774.869999999999"/>
  </r>
  <r>
    <x v="0"/>
    <s v="P83925157"/>
    <x v="0"/>
    <x v="6"/>
    <x v="6"/>
    <x v="6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437.794999999998"/>
    <n v="18529.756000000001"/>
    <n v="18766.939999999999"/>
    <n v="18857.650000000001"/>
    <n v="18954.61"/>
    <n v="19046.226999999999"/>
    <n v="21950.81"/>
    <n v="22056.91"/>
    <x v="0"/>
    <x v="0"/>
    <x v="0"/>
    <x v="0"/>
    <n v="1.1580725000000001"/>
    <n v="1.1580725000000001"/>
    <s v="1458.056"/>
    <s v="1458.056"/>
    <n v="91.961000000002969"/>
    <n v="90.710000000002765"/>
    <n v="91.61699999999837"/>
    <n v="106.09999999999854"/>
  </r>
  <r>
    <x v="0"/>
    <s v="P83925157"/>
    <x v="0"/>
    <x v="7"/>
    <x v="7"/>
    <x v="7"/>
    <x v="1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8"/>
    <x v="8"/>
    <x v="8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9"/>
    <x v="9"/>
    <x v="9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x v="0"/>
    <s v="P83925157"/>
    <x v="0"/>
    <x v="10"/>
    <x v="10"/>
    <x v="10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529.756000000001"/>
    <n v="18409.312000000002"/>
    <n v="18857.650000000001"/>
    <n v="18735.076000000001"/>
    <n v="19046.226999999999"/>
    <n v="18922.425999999999"/>
    <n v="22056.91"/>
    <n v="21913.541000000001"/>
    <x v="0"/>
    <x v="0"/>
    <x v="0"/>
    <x v="0"/>
    <n v="1.1580725000000001"/>
    <n v="1.1580725000000001"/>
    <s v="1458.056"/>
    <s v="1458.056"/>
    <n v="-120.44399999999951"/>
    <n v="-122.57400000000052"/>
    <n v="-123.80099999999948"/>
    <n v="-143.36899999999878"/>
  </r>
  <r>
    <x v="0"/>
    <s v="P83925157"/>
    <x v="0"/>
    <x v="11"/>
    <x v="11"/>
    <x v="11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409.312000000002"/>
    <n v="18385.195"/>
    <n v="18735.076000000001"/>
    <n v="18710.532999999999"/>
    <n v="18922.425999999999"/>
    <n v="18897.638999999999"/>
    <n v="21913.541000000001"/>
    <n v="21884.835999999999"/>
    <x v="0"/>
    <x v="0"/>
    <x v="0"/>
    <x v="0"/>
    <n v="1.1580725000000001"/>
    <n v="1.1580725000000001"/>
    <s v="1458.056"/>
    <s v="1458.056"/>
    <n v="-24.117000000002008"/>
    <n v="-24.543000000001484"/>
    <n v="-24.787000000000262"/>
    <n v="-28.705000000001746"/>
  </r>
  <r>
    <x v="0"/>
    <s v="P83925157"/>
    <x v="0"/>
    <x v="12"/>
    <x v="12"/>
    <x v="12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385.195"/>
    <n v="18476.893"/>
    <n v="18710.532999999999"/>
    <n v="18798.965"/>
    <n v="18897.638999999999"/>
    <n v="18986.955000000002"/>
    <n v="21884.835999999999"/>
    <n v="21988.27"/>
    <x v="0"/>
    <x v="0"/>
    <x v="0"/>
    <x v="0"/>
    <n v="1.1580725000000001"/>
    <n v="1.1580725000000001"/>
    <s v="1458.056"/>
    <s v="1458.056"/>
    <n v="91.69800000000032"/>
    <n v="88.432000000000698"/>
    <n v="89.316000000002532"/>
    <n v="103.43400000000111"/>
  </r>
  <r>
    <x v="0"/>
    <s v="P83925157"/>
    <x v="0"/>
    <x v="13"/>
    <x v="13"/>
    <x v="13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58.056"/>
    <s v="1460.1096"/>
    <n v="0"/>
    <n v="0"/>
    <n v="0"/>
    <n v="0"/>
  </r>
  <r>
    <x v="0"/>
    <s v="P83925157"/>
    <x v="0"/>
    <x v="14"/>
    <x v="14"/>
    <x v="14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5"/>
    <x v="15"/>
    <x v="15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6"/>
    <x v="16"/>
    <x v="16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7"/>
    <x v="17"/>
    <x v="17"/>
    <x v="1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8"/>
    <x v="18"/>
    <x v="18"/>
    <x v="3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19"/>
    <x v="19"/>
    <x v="19"/>
    <x v="4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x v="0"/>
    <s v="P83925157"/>
    <x v="0"/>
    <x v="20"/>
    <x v="20"/>
    <x v="20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476.893"/>
    <n v="18517.629000000001"/>
    <n v="18798.965"/>
    <n v="18801.553"/>
    <n v="18986.955000000002"/>
    <n v="18989.567999999999"/>
    <n v="21988.27"/>
    <n v="21991.296999999999"/>
    <x v="0"/>
    <x v="0"/>
    <x v="0"/>
    <x v="0"/>
    <n v="1.1580725000000001"/>
    <n v="1.1580725000000001"/>
    <s v="1460.1096"/>
    <s v="1460.1096"/>
    <n v="40.736000000000786"/>
    <n v="2.5879999999997381"/>
    <n v="2.6129999999975553"/>
    <n v="3.0269999999982247"/>
  </r>
  <r>
    <x v="0"/>
    <s v="P83925157"/>
    <x v="0"/>
    <x v="21"/>
    <x v="21"/>
    <x v="21"/>
    <x v="2"/>
    <x v="0"/>
    <x v="0"/>
    <x v="2"/>
    <x v="2"/>
    <x v="0"/>
    <x v="0"/>
    <n v="946.56"/>
    <n v="946.56"/>
    <d v="1984-10-26T00:00:00"/>
    <d v="1984-10-26T00:00:00"/>
    <d v="1997-05-26T00:00:00"/>
    <d v="1997-05-26T00:00:00"/>
    <n v="58"/>
    <n v="58"/>
    <n v="17"/>
    <n v="17"/>
    <x v="0"/>
    <x v="0"/>
    <s v="NA"/>
    <s v="NA"/>
    <x v="0"/>
    <x v="0"/>
    <s v="NA"/>
    <s v="NA"/>
    <x v="0"/>
    <x v="0"/>
    <s v="2.72"/>
    <s v="2.72"/>
    <n v="18517.629000000001"/>
    <n v="18425.728999999999"/>
    <n v="18801.553"/>
    <n v="18883.451000000001"/>
    <n v="18989.567999999999"/>
    <n v="19072.285"/>
    <n v="21991.296999999999"/>
    <n v="22087.09"/>
    <x v="0"/>
    <x v="0"/>
    <x v="0"/>
    <x v="0"/>
    <n v="1.1580725000000001"/>
    <n v="1.1580725000000001"/>
    <s v="1460.1096"/>
    <s v="1460.1096"/>
    <n v="-91.900000000001455"/>
    <n v="81.898000000001048"/>
    <n v="82.717000000000553"/>
    <n v="95.793000000001484"/>
  </r>
  <r>
    <x v="0"/>
    <s v="P84532173"/>
    <x v="0"/>
    <x v="0"/>
    <x v="0"/>
    <x v="0"/>
    <x v="0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1"/>
    <x v="1"/>
    <x v="1"/>
    <x v="1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2"/>
    <x v="2"/>
    <x v="2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3"/>
    <x v="3"/>
    <x v="3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4"/>
    <x v="4"/>
    <x v="4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531.33960000000002"/>
    <n v="531.47829999999999"/>
    <n v="541.96720000000005"/>
    <n v="541.97609999999997"/>
    <n v="547.38689999999997"/>
    <n v="547.39580000000001"/>
    <n v="602.86536000000001"/>
    <n v="602.87523999999996"/>
    <x v="0"/>
    <x v="0"/>
    <x v="0"/>
    <x v="0"/>
    <n v="1.1013515"/>
    <n v="1.1013515"/>
    <s v="529.8224"/>
    <s v="529.8224"/>
    <n v="0.13869999999997162"/>
    <n v="8.8999999999259671E-3"/>
    <n v="8.900000000039654E-3"/>
    <n v="9.8799999999528154E-3"/>
  </r>
  <r>
    <x v="0"/>
    <s v="P84532173"/>
    <x v="0"/>
    <x v="5"/>
    <x v="5"/>
    <x v="5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531.47829999999999"/>
    <n v="491.71944999999999"/>
    <n v="541.97609999999997"/>
    <n v="501.43194999999997"/>
    <n v="547.39580000000001"/>
    <n v="506.44626"/>
    <n v="602.87523999999996"/>
    <n v="557.77530000000002"/>
    <x v="0"/>
    <x v="0"/>
    <x v="0"/>
    <x v="0"/>
    <n v="1.1013515"/>
    <n v="1.1013515"/>
    <s v="529.8224"/>
    <s v="529.8224"/>
    <n v="-39.758849999999995"/>
    <n v="-40.544150000000002"/>
    <n v="-40.949540000000013"/>
    <n v="-45.099939999999947"/>
  </r>
  <r>
    <x v="0"/>
    <s v="P84532173"/>
    <x v="0"/>
    <x v="6"/>
    <x v="6"/>
    <x v="6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91.71944999999999"/>
    <n v="494.17194000000001"/>
    <n v="501.43194999999997"/>
    <n v="503.85568000000001"/>
    <n v="506.44626"/>
    <n v="508.89422999999999"/>
    <n v="557.77530000000002"/>
    <n v="560.47144000000003"/>
    <x v="0"/>
    <x v="0"/>
    <x v="0"/>
    <x v="0"/>
    <n v="1.1013515"/>
    <n v="1.1013515"/>
    <s v="529.8224"/>
    <s v="529.8224"/>
    <n v="2.4524900000000116"/>
    <n v="2.4237300000000346"/>
    <n v="2.447969999999998"/>
    <n v="2.696140000000014"/>
  </r>
  <r>
    <x v="0"/>
    <s v="P84532173"/>
    <x v="0"/>
    <x v="7"/>
    <x v="7"/>
    <x v="7"/>
    <x v="1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8"/>
    <x v="8"/>
    <x v="8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9"/>
    <x v="9"/>
    <x v="9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x v="0"/>
    <s v="P84532173"/>
    <x v="0"/>
    <x v="10"/>
    <x v="10"/>
    <x v="10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94.17194000000001"/>
    <n v="490.95983999999999"/>
    <n v="503.85568000000001"/>
    <n v="500.5806"/>
    <n v="508.89422999999999"/>
    <n v="505.58640000000003"/>
    <n v="560.47144000000003"/>
    <n v="556.82830000000001"/>
    <x v="0"/>
    <x v="0"/>
    <x v="0"/>
    <x v="0"/>
    <n v="1.1013515"/>
    <n v="1.1013515"/>
    <s v="529.8224"/>
    <s v="529.8224"/>
    <n v="-3.2121000000000208"/>
    <n v="-3.2750800000000027"/>
    <n v="-3.3078299999999672"/>
    <n v="-3.6431400000000167"/>
  </r>
  <r>
    <x v="0"/>
    <s v="P84532173"/>
    <x v="0"/>
    <x v="11"/>
    <x v="11"/>
    <x v="11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90.95983999999999"/>
    <n v="483.70299999999997"/>
    <n v="500.5806"/>
    <n v="493.18158"/>
    <n v="505.58640000000003"/>
    <n v="498.11340000000001"/>
    <n v="556.82830000000001"/>
    <n v="548.59789999999998"/>
    <x v="0"/>
    <x v="0"/>
    <x v="0"/>
    <x v="0"/>
    <n v="1.1013515"/>
    <n v="1.1013515"/>
    <s v="529.8224"/>
    <s v="529.8224"/>
    <n v="-7.2568400000000111"/>
    <n v="-7.3990200000000073"/>
    <n v="-7.4730000000000132"/>
    <n v="-8.2304000000000315"/>
  </r>
  <r>
    <x v="0"/>
    <s v="P84532173"/>
    <x v="0"/>
    <x v="12"/>
    <x v="12"/>
    <x v="12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83.70299999999997"/>
    <n v="486.1155"/>
    <n v="493.18158"/>
    <n v="495.51249999999999"/>
    <n v="498.11340000000001"/>
    <n v="500.46762000000001"/>
    <n v="548.59789999999998"/>
    <n v="551.19079999999997"/>
    <x v="0"/>
    <x v="0"/>
    <x v="0"/>
    <x v="0"/>
    <n v="1.1013515"/>
    <n v="1.1013515"/>
    <s v="529.8224"/>
    <s v="529.8224"/>
    <n v="2.4125000000000227"/>
    <n v="2.3309199999999919"/>
    <n v="2.354219999999998"/>
    <n v="2.592899999999986"/>
  </r>
  <r>
    <x v="0"/>
    <s v="P84532173"/>
    <x v="0"/>
    <x v="13"/>
    <x v="13"/>
    <x v="13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86.1155"/>
    <n v="486.1155"/>
    <n v="495.51249999999999"/>
    <n v="495.51249999999999"/>
    <n v="500.46762000000001"/>
    <n v="500.46762000000001"/>
    <n v="551.19079999999997"/>
    <n v="551.19079999999997"/>
    <x v="0"/>
    <x v="0"/>
    <x v="0"/>
    <x v="0"/>
    <n v="1.1013515"/>
    <n v="1.1013515"/>
    <s v="529.8224"/>
    <s v="530.6832"/>
    <n v="0"/>
    <n v="0"/>
    <n v="0"/>
    <n v="0"/>
  </r>
  <r>
    <x v="0"/>
    <s v="P84532173"/>
    <x v="0"/>
    <x v="14"/>
    <x v="14"/>
    <x v="14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86.1155"/>
    <n v="486.1155"/>
    <n v="495.51249999999999"/>
    <n v="495.51249999999999"/>
    <n v="500.46762000000001"/>
    <n v="500.46762000000001"/>
    <n v="551.19079999999997"/>
    <n v="550.17629999999997"/>
    <x v="0"/>
    <x v="0"/>
    <x v="0"/>
    <x v="0"/>
    <n v="1.1013515"/>
    <n v="1.0993245"/>
    <s v="530.6832"/>
    <s v="530.6832"/>
    <n v="0"/>
    <n v="0"/>
    <n v="0"/>
    <n v="-1.0144999999999982"/>
  </r>
  <r>
    <x v="0"/>
    <s v="P84532173"/>
    <x v="0"/>
    <x v="15"/>
    <x v="15"/>
    <x v="15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86.1155"/>
    <n v="486.1155"/>
    <n v="495.51249999999999"/>
    <n v="495.51249999999999"/>
    <n v="500.46762000000001"/>
    <n v="500.46762000000001"/>
    <n v="550.17629999999997"/>
    <n v="550.17629999999997"/>
    <x v="0"/>
    <x v="0"/>
    <x v="0"/>
    <x v="0"/>
    <n v="1.0993245"/>
    <n v="1.0993245"/>
    <s v="530.6832"/>
    <s v="530.6832"/>
    <n v="0"/>
    <n v="0"/>
    <n v="0"/>
    <n v="0"/>
  </r>
  <r>
    <x v="0"/>
    <s v="P84532173"/>
    <x v="0"/>
    <x v="16"/>
    <x v="16"/>
    <x v="16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86.1155"/>
    <n v="486.1155"/>
    <n v="495.51249999999999"/>
    <n v="495.51249999999999"/>
    <n v="500.46762000000001"/>
    <n v="500.46764999999999"/>
    <n v="550.17629999999997"/>
    <n v="550.17633000000001"/>
    <x v="0"/>
    <x v="0"/>
    <x v="0"/>
    <x v="0"/>
    <n v="1.0993245"/>
    <n v="1.0993245"/>
    <s v="530.6832"/>
    <s v="530.6832"/>
    <n v="0"/>
    <n v="0"/>
    <n v="2.99999999811007E-5"/>
    <n v="3.0000000037944119E-5"/>
  </r>
  <r>
    <x v="0"/>
    <s v="P84532173"/>
    <x v="0"/>
    <x v="17"/>
    <x v="17"/>
    <x v="17"/>
    <x v="1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86.1155"/>
    <n v="486.1155"/>
    <n v="495.51249999999999"/>
    <n v="495.51249999999999"/>
    <n v="500.46764999999999"/>
    <n v="500.46764999999999"/>
    <n v="550.17633000000001"/>
    <n v="550.17633000000001"/>
    <x v="0"/>
    <x v="0"/>
    <x v="0"/>
    <x v="0"/>
    <n v="1.0993245"/>
    <n v="1.0993245"/>
    <s v="530.6832"/>
    <s v="530.6832"/>
    <n v="0"/>
    <n v="0"/>
    <n v="0"/>
    <n v="0"/>
  </r>
  <r>
    <x v="0"/>
    <s v="P84532173"/>
    <x v="0"/>
    <x v="18"/>
    <x v="18"/>
    <x v="18"/>
    <x v="3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86.1155"/>
    <n v="486.1155"/>
    <n v="495.51249999999999"/>
    <n v="495.51249999999999"/>
    <n v="500.46764999999999"/>
    <n v="500.46764999999999"/>
    <n v="550.17633000000001"/>
    <n v="550.17633000000001"/>
    <x v="0"/>
    <x v="0"/>
    <x v="0"/>
    <x v="0"/>
    <n v="1.0993245"/>
    <n v="1.0993245"/>
    <s v="530.6832"/>
    <s v="530.6832"/>
    <n v="0"/>
    <n v="0"/>
    <n v="0"/>
    <n v="0"/>
  </r>
  <r>
    <x v="0"/>
    <s v="P84532173"/>
    <x v="0"/>
    <x v="19"/>
    <x v="19"/>
    <x v="19"/>
    <x v="4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86.1155"/>
    <n v="486.1155"/>
    <n v="495.51249999999999"/>
    <n v="495.51249999999999"/>
    <n v="500.46764999999999"/>
    <n v="500.46764999999999"/>
    <n v="550.17633000000001"/>
    <n v="550.17633000000001"/>
    <x v="0"/>
    <x v="0"/>
    <x v="0"/>
    <x v="0"/>
    <n v="1.0993245"/>
    <n v="1.0993245"/>
    <s v="530.6832"/>
    <s v="530.6832"/>
    <n v="0"/>
    <n v="0"/>
    <n v="0"/>
    <n v="0"/>
  </r>
  <r>
    <x v="0"/>
    <s v="P84532173"/>
    <x v="0"/>
    <x v="20"/>
    <x v="20"/>
    <x v="20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86.1155"/>
    <n v="487.18725999999998"/>
    <n v="495.51249999999999"/>
    <n v="495.58071999999999"/>
    <n v="500.46764999999999"/>
    <n v="500.53653000000003"/>
    <n v="550.17633000000001"/>
    <n v="550.25199999999995"/>
    <x v="0"/>
    <x v="0"/>
    <x v="0"/>
    <x v="0"/>
    <n v="1.0993245"/>
    <n v="1.0993245"/>
    <s v="530.6832"/>
    <s v="530.6832"/>
    <n v="1.0717599999999834"/>
    <n v="6.8219999999996617E-2"/>
    <n v="6.8880000000035579E-2"/>
    <n v="7.5669999999945503E-2"/>
  </r>
  <r>
    <x v="0"/>
    <s v="P84532173"/>
    <x v="0"/>
    <x v="21"/>
    <x v="21"/>
    <x v="21"/>
    <x v="2"/>
    <x v="0"/>
    <x v="0"/>
    <x v="2"/>
    <x v="2"/>
    <x v="1"/>
    <x v="1"/>
    <n v="86.08"/>
    <n v="86.08"/>
    <d v="1991-02-13T00:00:00"/>
    <d v="1991-02-13T00:00:00"/>
    <d v="2023-02-13T00:00:00"/>
    <d v="2023-02-13T00:00:00"/>
    <n v="32"/>
    <n v="32"/>
    <n v="43"/>
    <n v="43"/>
    <x v="1"/>
    <x v="1"/>
    <s v="46"/>
    <s v="46"/>
    <x v="2"/>
    <x v="2"/>
    <s v="46"/>
    <s v="46"/>
    <x v="1"/>
    <x v="1"/>
    <s v="5.38"/>
    <s v="5.38"/>
    <n v="487.18725999999998"/>
    <n v="484.76943999999997"/>
    <n v="495.58071999999999"/>
    <n v="497.73944"/>
    <n v="500.53653000000003"/>
    <n v="502.71686"/>
    <n v="550.25199999999995"/>
    <n v="552.64890000000003"/>
    <x v="0"/>
    <x v="0"/>
    <x v="0"/>
    <x v="0"/>
    <n v="1.0993245"/>
    <n v="1.0993245"/>
    <s v="530.6832"/>
    <s v="530.6832"/>
    <n v="-2.4178200000000061"/>
    <n v="2.1587200000000166"/>
    <n v="2.1803299999999695"/>
    <n v="2.3969000000000733"/>
  </r>
  <r>
    <x v="0"/>
    <s v="P84983715"/>
    <x v="0"/>
    <x v="0"/>
    <x v="0"/>
    <x v="0"/>
    <x v="0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776.8289999999997"/>
    <n v="5776.8289999999997"/>
    <n v="5864.348"/>
    <n v="5864.348"/>
    <n v="5922.9916999999996"/>
    <n v="5922.9916999999996"/>
    <n v="6687.9862999999996"/>
    <n v="6687.9862999999996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1"/>
    <x v="1"/>
    <x v="1"/>
    <x v="1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776.8289999999997"/>
    <n v="5776.8289999999997"/>
    <n v="5864.348"/>
    <n v="5864.348"/>
    <n v="5922.9916999999996"/>
    <n v="5922.9916999999996"/>
    <n v="6687.9862999999996"/>
    <n v="6687.9862999999996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2"/>
    <x v="2"/>
    <x v="2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776.8289999999997"/>
    <n v="5776.8289999999997"/>
    <n v="5864.348"/>
    <n v="5864.348"/>
    <n v="5922.9916999999996"/>
    <n v="5922.9916999999996"/>
    <n v="6687.9862999999996"/>
    <n v="6687.9859999999999"/>
    <x v="0"/>
    <x v="0"/>
    <x v="0"/>
    <x v="0"/>
    <n v="1.1291567"/>
    <n v="1.1291567"/>
    <s v="2201.6084"/>
    <s v="2201.6084"/>
    <n v="0"/>
    <n v="0"/>
    <n v="0"/>
    <n v="-2.9999999969732016E-4"/>
  </r>
  <r>
    <x v="0"/>
    <s v="P84983715"/>
    <x v="0"/>
    <x v="3"/>
    <x v="3"/>
    <x v="3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776.8289999999997"/>
    <n v="5776.8289999999997"/>
    <n v="5864.348"/>
    <n v="5864.348"/>
    <n v="5922.9916999999996"/>
    <n v="5922.9916999999996"/>
    <n v="6687.9859999999999"/>
    <n v="6687.9859999999999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4"/>
    <x v="4"/>
    <x v="4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776.8289999999997"/>
    <n v="5780.9049999999997"/>
    <n v="5864.348"/>
    <n v="5864.607"/>
    <n v="5922.9916999999996"/>
    <n v="5923.2529999999997"/>
    <n v="6687.9859999999999"/>
    <n v="6688.2809999999999"/>
    <x v="0"/>
    <x v="0"/>
    <x v="0"/>
    <x v="0"/>
    <n v="1.1291567"/>
    <n v="1.1291567"/>
    <s v="2201.6084"/>
    <s v="2201.6084"/>
    <n v="4.0760000000000218"/>
    <n v="0.25900000000001455"/>
    <n v="0.26130000000011933"/>
    <n v="0.29500000000007276"/>
  </r>
  <r>
    <x v="0"/>
    <s v="P84983715"/>
    <x v="0"/>
    <x v="5"/>
    <x v="5"/>
    <x v="5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780.9049999999997"/>
    <n v="5348.4472999999998"/>
    <n v="5864.607"/>
    <n v="5425.8877000000002"/>
    <n v="5923.2529999999997"/>
    <n v="5480.1464999999998"/>
    <n v="6688.2809999999999"/>
    <n v="6187.9443000000001"/>
    <x v="0"/>
    <x v="0"/>
    <x v="0"/>
    <x v="0"/>
    <n v="1.1291567"/>
    <n v="1.1291567"/>
    <s v="2201.6084"/>
    <s v="2201.6084"/>
    <n v="-432.45769999999993"/>
    <n v="-438.71929999999975"/>
    <n v="-443.10649999999987"/>
    <n v="-500.33669999999984"/>
  </r>
  <r>
    <x v="0"/>
    <s v="P84983715"/>
    <x v="0"/>
    <x v="6"/>
    <x v="6"/>
    <x v="6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48.4472999999998"/>
    <n v="5368.4669999999996"/>
    <n v="5425.8877000000002"/>
    <n v="5446.8257000000003"/>
    <n v="5480.1464999999998"/>
    <n v="5501.2939999999999"/>
    <n v="6187.9443000000001"/>
    <n v="6211.8227999999999"/>
    <x v="0"/>
    <x v="0"/>
    <x v="0"/>
    <x v="0"/>
    <n v="1.1291567"/>
    <n v="1.1291567"/>
    <s v="2201.6084"/>
    <s v="2201.6084"/>
    <n v="20.01969999999983"/>
    <n v="20.938000000000102"/>
    <n v="21.147500000000036"/>
    <n v="23.878499999999804"/>
  </r>
  <r>
    <x v="0"/>
    <s v="P84983715"/>
    <x v="0"/>
    <x v="7"/>
    <x v="7"/>
    <x v="7"/>
    <x v="1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8"/>
    <x v="8"/>
    <x v="8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9"/>
    <x v="9"/>
    <x v="9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x v="0"/>
    <s v="P84983715"/>
    <x v="0"/>
    <x v="10"/>
    <x v="10"/>
    <x v="10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68.4669999999996"/>
    <n v="5333.5720000000001"/>
    <n v="5446.8257000000003"/>
    <n v="5411.4214000000002"/>
    <n v="5501.2939999999999"/>
    <n v="5465.5356000000002"/>
    <n v="6211.8227999999999"/>
    <n v="6171.4462999999996"/>
    <x v="0"/>
    <x v="0"/>
    <x v="0"/>
    <x v="0"/>
    <n v="1.1291567"/>
    <n v="1.1291567"/>
    <s v="2201.6084"/>
    <s v="2201.6084"/>
    <n v="-34.894999999999527"/>
    <n v="-35.404300000000148"/>
    <n v="-35.75839999999971"/>
    <n v="-40.376500000000306"/>
  </r>
  <r>
    <x v="0"/>
    <s v="P84983715"/>
    <x v="0"/>
    <x v="11"/>
    <x v="11"/>
    <x v="11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33.5720000000001"/>
    <n v="5313.5326999999997"/>
    <n v="5411.4214000000002"/>
    <n v="5391.0902999999998"/>
    <n v="5465.5356000000002"/>
    <n v="5445.0010000000002"/>
    <n v="6171.4462999999996"/>
    <n v="6148.26"/>
    <x v="0"/>
    <x v="0"/>
    <x v="0"/>
    <x v="0"/>
    <n v="1.1291567"/>
    <n v="1.1291567"/>
    <s v="2201.6084"/>
    <s v="2201.6084"/>
    <n v="-20.039300000000367"/>
    <n v="-20.331100000000333"/>
    <n v="-20.534599999999955"/>
    <n v="-23.186299999999392"/>
  </r>
  <r>
    <x v="0"/>
    <s v="P84983715"/>
    <x v="0"/>
    <x v="12"/>
    <x v="12"/>
    <x v="12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13.5326999999997"/>
    <n v="5333.4214000000002"/>
    <n v="5391.0902999999998"/>
    <n v="5411.3744999999999"/>
    <n v="5445.0010000000002"/>
    <n v="5465.4883"/>
    <n v="6148.26"/>
    <n v="6171.393"/>
    <x v="0"/>
    <x v="0"/>
    <x v="0"/>
    <x v="0"/>
    <n v="1.1291567"/>
    <n v="1.1291567"/>
    <s v="2201.6084"/>
    <s v="2201.6084"/>
    <n v="19.888700000000426"/>
    <n v="20.284200000000055"/>
    <n v="20.487299999999777"/>
    <n v="23.132999999999811"/>
  </r>
  <r>
    <x v="0"/>
    <s v="P84983715"/>
    <x v="0"/>
    <x v="13"/>
    <x v="13"/>
    <x v="13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1.6084"/>
    <s v="2204.4978"/>
    <n v="0"/>
    <n v="0"/>
    <n v="0"/>
    <n v="0"/>
  </r>
  <r>
    <x v="0"/>
    <s v="P84983715"/>
    <x v="0"/>
    <x v="14"/>
    <x v="14"/>
    <x v="14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5"/>
    <x v="15"/>
    <x v="15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6"/>
    <x v="16"/>
    <x v="16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7"/>
    <x v="17"/>
    <x v="17"/>
    <x v="1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8"/>
    <x v="18"/>
    <x v="18"/>
    <x v="3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19"/>
    <x v="19"/>
    <x v="19"/>
    <x v="4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x v="0"/>
    <s v="P84983715"/>
    <x v="0"/>
    <x v="20"/>
    <x v="20"/>
    <x v="20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33.4214000000002"/>
    <n v="5345.4984999999997"/>
    <n v="5411.3744999999999"/>
    <n v="5412.1396000000004"/>
    <n v="5465.4883"/>
    <n v="5466.2610000000004"/>
    <n v="6171.393"/>
    <n v="6172.2655999999997"/>
    <x v="0"/>
    <x v="0"/>
    <x v="0"/>
    <x v="0"/>
    <n v="1.1291567"/>
    <n v="1.1291567"/>
    <s v="2204.4978"/>
    <s v="2204.4978"/>
    <n v="12.077099999999518"/>
    <n v="0.76510000000052969"/>
    <n v="0.77270000000044092"/>
    <n v="0.87259999999969295"/>
  </r>
  <r>
    <x v="0"/>
    <s v="P84983715"/>
    <x v="0"/>
    <x v="21"/>
    <x v="21"/>
    <x v="21"/>
    <x v="2"/>
    <x v="0"/>
    <x v="0"/>
    <x v="0"/>
    <x v="0"/>
    <x v="0"/>
    <x v="0"/>
    <n v="388.62"/>
    <n v="388.62"/>
    <d v="1981-06-05T00:00:00"/>
    <d v="1981-06-05T00:00:00"/>
    <d v="2019-05-05T00:00:00"/>
    <d v="2019-05-05T00:00:00"/>
    <n v="51"/>
    <n v="51"/>
    <n v="24"/>
    <n v="24"/>
    <x v="1"/>
    <x v="1"/>
    <s v="NA"/>
    <s v="NA"/>
    <x v="0"/>
    <x v="0"/>
    <s v="NA"/>
    <s v="NA"/>
    <x v="0"/>
    <x v="0"/>
    <s v="1.27"/>
    <s v="1.27"/>
    <n v="5345.4984999999997"/>
    <n v="5325.5649999999996"/>
    <n v="5412.1396000000004"/>
    <n v="5431.0684000000001"/>
    <n v="5466.2610000000004"/>
    <n v="5485.3789999999999"/>
    <n v="6172.2655999999997"/>
    <n v="6193.8525"/>
    <x v="0"/>
    <x v="0"/>
    <x v="0"/>
    <x v="0"/>
    <n v="1.1291567"/>
    <n v="1.1291567"/>
    <s v="2204.4978"/>
    <s v="2204.4978"/>
    <n v="-19.933500000000095"/>
    <n v="18.928799999999683"/>
    <n v="19.117999999999483"/>
    <n v="21.586900000000242"/>
  </r>
  <r>
    <x v="0"/>
    <s v="P85373698"/>
    <x v="0"/>
    <x v="0"/>
    <x v="0"/>
    <x v="0"/>
    <x v="0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1"/>
    <x v="1"/>
    <x v="1"/>
    <x v="1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2"/>
    <x v="2"/>
    <x v="2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3"/>
    <x v="3"/>
    <x v="3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4"/>
    <x v="4"/>
    <x v="4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54.65840000000003"/>
    <n v="655.12030000000004"/>
    <n v="667.01575000000003"/>
    <n v="667.04516999999998"/>
    <n v="673.68589999999995"/>
    <n v="673.71564000000001"/>
    <n v="801.41179999999997"/>
    <n v="801.44719999999995"/>
    <x v="0"/>
    <x v="0"/>
    <x v="0"/>
    <x v="0"/>
    <n v="1.1895926999999999"/>
    <n v="1.1895926999999999"/>
    <s v="268.72864"/>
    <s v="268.72864"/>
    <n v="0.46190000000001419"/>
    <n v="2.9419999999959145E-2"/>
    <n v="2.9740000000060718E-2"/>
    <n v="3.5399999999981446E-2"/>
  </r>
  <r>
    <x v="0"/>
    <s v="P85373698"/>
    <x v="0"/>
    <x v="5"/>
    <x v="5"/>
    <x v="5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55.12030000000004"/>
    <n v="606.11206000000004"/>
    <n v="667.04516999999998"/>
    <n v="617.14490000000001"/>
    <n v="673.71564000000001"/>
    <n v="623.31635000000006"/>
    <n v="801.44719999999995"/>
    <n v="741.49255000000005"/>
    <x v="0"/>
    <x v="0"/>
    <x v="0"/>
    <x v="0"/>
    <n v="1.1895926999999999"/>
    <n v="1.1895926999999999"/>
    <s v="268.72864"/>
    <s v="268.72864"/>
    <n v="-49.008240000000001"/>
    <n v="-49.900269999999978"/>
    <n v="-50.399289999999951"/>
    <n v="-59.954649999999901"/>
  </r>
  <r>
    <x v="0"/>
    <s v="P85373698"/>
    <x v="0"/>
    <x v="6"/>
    <x v="6"/>
    <x v="6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6.11206000000004"/>
    <n v="608.38073999999995"/>
    <n v="617.14490000000001"/>
    <n v="619.52637000000004"/>
    <n v="623.31635000000006"/>
    <n v="625.72159999999997"/>
    <n v="741.49255000000005"/>
    <n v="744.35389999999995"/>
    <x v="0"/>
    <x v="0"/>
    <x v="0"/>
    <x v="0"/>
    <n v="1.1895926999999999"/>
    <n v="1.1895926999999999"/>
    <s v="268.72864"/>
    <s v="268.72864"/>
    <n v="2.2686799999999039"/>
    <n v="2.3814700000000357"/>
    <n v="2.40524999999991"/>
    <n v="2.8613499999999021"/>
  </r>
  <r>
    <x v="0"/>
    <s v="P85373698"/>
    <x v="0"/>
    <x v="7"/>
    <x v="7"/>
    <x v="7"/>
    <x v="1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8"/>
    <x v="8"/>
    <x v="8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9"/>
    <x v="9"/>
    <x v="9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x v="0"/>
    <s v="P85373698"/>
    <x v="0"/>
    <x v="10"/>
    <x v="10"/>
    <x v="10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8.38073999999995"/>
    <n v="604.42629999999997"/>
    <n v="619.52637000000004"/>
    <n v="615.49945000000002"/>
    <n v="625.72159999999997"/>
    <n v="621.65440000000001"/>
    <n v="744.35389999999995"/>
    <n v="739.51556000000005"/>
    <x v="0"/>
    <x v="0"/>
    <x v="0"/>
    <x v="0"/>
    <n v="1.1895926999999999"/>
    <n v="1.1895926999999999"/>
    <s v="268.72864"/>
    <s v="268.72864"/>
    <n v="-3.9544399999999769"/>
    <n v="-4.0269200000000183"/>
    <n v="-4.0671999999999571"/>
    <n v="-4.8383399999999028"/>
  </r>
  <r>
    <x v="0"/>
    <s v="P85373698"/>
    <x v="0"/>
    <x v="11"/>
    <x v="11"/>
    <x v="11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4.42629999999997"/>
    <n v="604.11950000000002"/>
    <n v="615.49945000000002"/>
    <n v="615.18709999999999"/>
    <n v="621.65440000000001"/>
    <n v="621.33889999999997"/>
    <n v="739.51556000000005"/>
    <n v="739.14030000000002"/>
    <x v="0"/>
    <x v="0"/>
    <x v="0"/>
    <x v="0"/>
    <n v="1.1895926999999999"/>
    <n v="1.1895926999999999"/>
    <s v="268.72864"/>
    <s v="268.72864"/>
    <n v="-0.30679999999995289"/>
    <n v="-0.31235000000003765"/>
    <n v="-0.31550000000004275"/>
    <n v="-0.37526000000002568"/>
  </r>
  <r>
    <x v="0"/>
    <s v="P85373698"/>
    <x v="0"/>
    <x v="12"/>
    <x v="12"/>
    <x v="12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4.11950000000002"/>
    <n v="606.38073999999995"/>
    <n v="615.18709999999999"/>
    <n v="617.5018"/>
    <n v="621.33889999999997"/>
    <n v="623.67675999999994"/>
    <n v="739.14030000000002"/>
    <n v="741.92139999999995"/>
    <x v="0"/>
    <x v="0"/>
    <x v="0"/>
    <x v="0"/>
    <n v="1.1895926999999999"/>
    <n v="1.1895926999999999"/>
    <s v="268.72864"/>
    <s v="268.72864"/>
    <n v="2.2612399999999298"/>
    <n v="2.3147000000000162"/>
    <n v="2.3378599999999778"/>
    <n v="2.781099999999924"/>
  </r>
  <r>
    <x v="0"/>
    <s v="P85373698"/>
    <x v="0"/>
    <x v="13"/>
    <x v="13"/>
    <x v="13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8.72864"/>
    <s v="269.2181"/>
    <n v="0"/>
    <n v="0"/>
    <n v="0"/>
    <n v="0"/>
  </r>
  <r>
    <x v="0"/>
    <s v="P85373698"/>
    <x v="0"/>
    <x v="14"/>
    <x v="14"/>
    <x v="14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15"/>
    <x v="15"/>
    <x v="15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16"/>
    <x v="16"/>
    <x v="16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5999999994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4.0000000012696546E-5"/>
    <n v="0"/>
  </r>
  <r>
    <x v="0"/>
    <s v="P85373698"/>
    <x v="0"/>
    <x v="17"/>
    <x v="17"/>
    <x v="17"/>
    <x v="1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9999999996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18"/>
    <x v="18"/>
    <x v="18"/>
    <x v="3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9999999996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19"/>
    <x v="19"/>
    <x v="19"/>
    <x v="4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6.38073999999995"/>
    <n v="606.38073999999995"/>
    <n v="617.5018"/>
    <n v="617.5018"/>
    <n v="623.67679999999996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x v="0"/>
    <s v="P85373698"/>
    <x v="0"/>
    <x v="20"/>
    <x v="20"/>
    <x v="20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6.38073999999995"/>
    <n v="607.75385000000006"/>
    <n v="617.5018"/>
    <n v="617.58905000000004"/>
    <n v="623.67679999999996"/>
    <n v="623.76495"/>
    <n v="741.92139999999995"/>
    <n v="742.02625"/>
    <x v="0"/>
    <x v="0"/>
    <x v="0"/>
    <x v="0"/>
    <n v="1.1895926999999999"/>
    <n v="1.1895926999999999"/>
    <s v="269.2181"/>
    <s v="269.2181"/>
    <n v="1.3731100000001106"/>
    <n v="8.7250000000040018E-2"/>
    <n v="8.8150000000041473E-2"/>
    <n v="0.10485000000005584"/>
  </r>
  <r>
    <x v="0"/>
    <s v="P85373698"/>
    <x v="0"/>
    <x v="21"/>
    <x v="21"/>
    <x v="21"/>
    <x v="2"/>
    <x v="0"/>
    <x v="0"/>
    <x v="3"/>
    <x v="3"/>
    <x v="0"/>
    <x v="0"/>
    <n v="143.63999999999999"/>
    <n v="143.63999999999999"/>
    <d v="1995-03-16T00:00:00"/>
    <d v="1995-03-16T00:00:00"/>
    <d v="2014-04-16T00:00:00"/>
    <d v="2014-04-16T00:00:00"/>
    <n v="56"/>
    <n v="56"/>
    <n v="19"/>
    <n v="19"/>
    <x v="0"/>
    <x v="0"/>
    <s v="NA"/>
    <s v="NA"/>
    <x v="0"/>
    <x v="0"/>
    <s v="NA"/>
    <s v="NA"/>
    <x v="1"/>
    <x v="1"/>
    <s v="5.13"/>
    <s v="5.13"/>
    <n v="607.75385000000006"/>
    <n v="605.48749999999995"/>
    <n v="617.58905000000004"/>
    <n v="619.74900000000002"/>
    <n v="623.76495"/>
    <n v="625.94653000000005"/>
    <n v="742.02625"/>
    <n v="744.62145999999996"/>
    <x v="0"/>
    <x v="0"/>
    <x v="0"/>
    <x v="0"/>
    <n v="1.1895926999999999"/>
    <n v="1.1895926999999999"/>
    <s v="269.2181"/>
    <s v="269.2181"/>
    <n v="-2.2663500000001022"/>
    <n v="2.1599499999999807"/>
    <n v="2.1815800000000536"/>
    <n v="2.5952099999999518"/>
  </r>
  <r>
    <x v="0"/>
    <s v="P85465996"/>
    <x v="0"/>
    <x v="0"/>
    <x v="0"/>
    <x v="0"/>
    <x v="0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1"/>
    <x v="1"/>
    <x v="1"/>
    <x v="1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2"/>
    <x v="2"/>
    <x v="2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3"/>
    <x v="3"/>
    <x v="3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4"/>
    <x v="4"/>
    <x v="4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326.8598999999999"/>
    <n v="1327.796"/>
    <n v="1349.5275999999999"/>
    <n v="1349.587"/>
    <n v="1363.0228"/>
    <n v="1363.0829000000001"/>
    <n v="1785.5641000000001"/>
    <n v="1785.5641000000001"/>
    <x v="0"/>
    <x v="0"/>
    <x v="0"/>
    <x v="0"/>
    <n v="1.1055305"/>
    <n v="1.1055305"/>
    <s v="1785.5641"/>
    <s v="1785.5641"/>
    <n v="0.93610000000012406"/>
    <n v="5.9400000000096043E-2"/>
    <n v="6.0100000000147702E-2"/>
    <n v="0"/>
  </r>
  <r>
    <x v="0"/>
    <s v="P85465996"/>
    <x v="0"/>
    <x v="5"/>
    <x v="5"/>
    <x v="5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327.796"/>
    <n v="1228.4663"/>
    <n v="1349.587"/>
    <n v="1248.6271999999999"/>
    <n v="1363.0829000000001"/>
    <n v="1261.1134"/>
    <n v="1785.5641000000001"/>
    <n v="1785.5641000000001"/>
    <x v="0"/>
    <x v="0"/>
    <x v="0"/>
    <x v="0"/>
    <n v="1.1055305"/>
    <n v="1.1055305"/>
    <s v="1785.5641"/>
    <s v="1785.5641"/>
    <n v="-99.329700000000003"/>
    <n v="-100.95980000000009"/>
    <n v="-101.96950000000015"/>
    <n v="0"/>
  </r>
  <r>
    <x v="0"/>
    <s v="P85465996"/>
    <x v="0"/>
    <x v="6"/>
    <x v="6"/>
    <x v="6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28.4663"/>
    <n v="1233.0645"/>
    <n v="1248.6271999999999"/>
    <n v="1253.4456"/>
    <n v="1261.1134"/>
    <n v="1265.98"/>
    <n v="1785.5641000000001"/>
    <n v="1785.5641000000001"/>
    <x v="0"/>
    <x v="0"/>
    <x v="0"/>
    <x v="0"/>
    <n v="1.1055305"/>
    <n v="1.1055305"/>
    <s v="1785.5641"/>
    <s v="1785.5641"/>
    <n v="4.5981999999999061"/>
    <n v="4.8184000000001106"/>
    <n v="4.8666000000000622"/>
    <n v="0"/>
  </r>
  <r>
    <x v="0"/>
    <s v="P85465996"/>
    <x v="0"/>
    <x v="7"/>
    <x v="7"/>
    <x v="7"/>
    <x v="1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8"/>
    <x v="8"/>
    <x v="8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9"/>
    <x v="9"/>
    <x v="9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x v="0"/>
    <s v="P85465996"/>
    <x v="0"/>
    <x v="10"/>
    <x v="10"/>
    <x v="10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33.0645"/>
    <n v="1225.0496000000001"/>
    <n v="1253.4456"/>
    <n v="1245.2982"/>
    <n v="1265.98"/>
    <n v="1257.7511999999999"/>
    <n v="1785.5641000000001"/>
    <n v="1785.5641000000001"/>
    <x v="0"/>
    <x v="0"/>
    <x v="0"/>
    <x v="0"/>
    <n v="1.1055305"/>
    <n v="1.1055305"/>
    <s v="1785.5641"/>
    <s v="1785.5641"/>
    <n v="-8.0148999999998978"/>
    <n v="-8.1474000000000615"/>
    <n v="-8.228800000000092"/>
    <n v="0"/>
  </r>
  <r>
    <x v="0"/>
    <s v="P85465996"/>
    <x v="0"/>
    <x v="11"/>
    <x v="11"/>
    <x v="11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25.0496000000001"/>
    <n v="1211.8494000000001"/>
    <n v="1245.2982"/>
    <n v="1231.8797999999999"/>
    <n v="1257.7511999999999"/>
    <n v="1244.1985"/>
    <n v="1785.5641000000001"/>
    <n v="1785.5641000000001"/>
    <x v="0"/>
    <x v="0"/>
    <x v="0"/>
    <x v="0"/>
    <n v="1.1055305"/>
    <n v="1.1055305"/>
    <s v="1785.5641"/>
    <s v="1785.5641"/>
    <n v="-13.200199999999995"/>
    <n v="-13.41840000000002"/>
    <n v="-13.552699999999959"/>
    <n v="0"/>
  </r>
  <r>
    <x v="0"/>
    <s v="P85465996"/>
    <x v="0"/>
    <x v="12"/>
    <x v="12"/>
    <x v="12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11.8494000000001"/>
    <n v="1216.3852999999999"/>
    <n v="1231.8797999999999"/>
    <n v="1236.5148999999999"/>
    <n v="1244.1985"/>
    <n v="1248.8800000000001"/>
    <n v="1785.5641000000001"/>
    <n v="1785.5641000000001"/>
    <x v="0"/>
    <x v="0"/>
    <x v="0"/>
    <x v="0"/>
    <n v="1.1055305"/>
    <n v="1.1055305"/>
    <s v="1785.5641"/>
    <s v="1785.5641"/>
    <n v="4.5358999999998559"/>
    <n v="4.6350999999999658"/>
    <n v="4.6815000000001419"/>
    <n v="0"/>
  </r>
  <r>
    <x v="0"/>
    <s v="P85465996"/>
    <x v="0"/>
    <x v="13"/>
    <x v="13"/>
    <x v="13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5.5641000000001"/>
    <n v="1788.5700999999999"/>
    <x v="0"/>
    <x v="0"/>
    <x v="0"/>
    <x v="0"/>
    <n v="1.1055305"/>
    <n v="1.1055305"/>
    <s v="1785.5641"/>
    <s v="1788.5701"/>
    <n v="0"/>
    <n v="0"/>
    <n v="0"/>
    <n v="3.0059999999998581"/>
  </r>
  <r>
    <x v="0"/>
    <s v="P85465996"/>
    <x v="0"/>
    <x v="14"/>
    <x v="14"/>
    <x v="14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5"/>
    <x v="15"/>
    <x v="15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6"/>
    <x v="16"/>
    <x v="16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7"/>
    <x v="17"/>
    <x v="17"/>
    <x v="1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8"/>
    <x v="18"/>
    <x v="18"/>
    <x v="3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19"/>
    <x v="19"/>
    <x v="19"/>
    <x v="4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x v="0"/>
    <s v="P85465996"/>
    <x v="0"/>
    <x v="20"/>
    <x v="20"/>
    <x v="20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16.3852999999999"/>
    <n v="1219.1396"/>
    <n v="1236.5148999999999"/>
    <n v="1236.6896999999999"/>
    <n v="1248.8800000000001"/>
    <n v="1249.0564999999999"/>
    <n v="1788.5700999999999"/>
    <n v="1788.5700999999999"/>
    <x v="0"/>
    <x v="0"/>
    <x v="0"/>
    <x v="0"/>
    <n v="1.1055305"/>
    <n v="1.1055305"/>
    <s v="1788.5701"/>
    <s v="1788.5701"/>
    <n v="2.7543000000000575"/>
    <n v="0.17480000000000473"/>
    <n v="0.17649999999980537"/>
    <n v="0"/>
  </r>
  <r>
    <x v="0"/>
    <s v="P85465996"/>
    <x v="0"/>
    <x v="21"/>
    <x v="21"/>
    <x v="21"/>
    <x v="2"/>
    <x v="0"/>
    <x v="0"/>
    <x v="3"/>
    <x v="3"/>
    <x v="1"/>
    <x v="1"/>
    <n v="300.60000000000002"/>
    <n v="300.60000000000002"/>
    <d v="1992-06-19T00:00:00"/>
    <d v="1992-06-19T00:00:00"/>
    <d v="2022-06-19T00:00:00"/>
    <d v="2022-06-19T00:00:00"/>
    <n v="30"/>
    <n v="30"/>
    <n v="45"/>
    <n v="45"/>
    <x v="1"/>
    <x v="1"/>
    <s v="NA"/>
    <s v="NA"/>
    <x v="0"/>
    <x v="0"/>
    <s v="NA"/>
    <s v="NA"/>
    <x v="0"/>
    <x v="0"/>
    <s v="1.67"/>
    <s v="1.67"/>
    <n v="1219.1396"/>
    <n v="1214.5934999999999"/>
    <n v="1236.6896999999999"/>
    <n v="1241.0148999999999"/>
    <n v="1249.0564999999999"/>
    <n v="1253.425"/>
    <n v="1788.5700999999999"/>
    <n v="1788.5700999999999"/>
    <x v="0"/>
    <x v="0"/>
    <x v="0"/>
    <x v="0"/>
    <n v="1.1055305"/>
    <n v="1.1055305"/>
    <s v="1788.5701"/>
    <s v="1788.5701"/>
    <n v="-4.546100000000024"/>
    <n v="4.3251999999999953"/>
    <n v="4.36850000000004"/>
    <n v="0"/>
  </r>
  <r>
    <x v="0"/>
    <s v="P85810387"/>
    <x v="0"/>
    <x v="0"/>
    <x v="0"/>
    <x v="0"/>
    <x v="0"/>
    <x v="0"/>
    <x v="0"/>
    <x v="1"/>
    <x v="1"/>
    <x v="2"/>
    <x v="2"/>
    <n v="2883"/>
    <n v="2883"/>
    <d v="1995-05-21T00:00:00"/>
    <d v="1995-05-2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6149.592000000001"/>
    <n v="26149.592000000001"/>
    <n v="26747.958999999999"/>
    <n v="26747.958999999999"/>
    <n v="27015.439999999999"/>
    <n v="27015.439999999999"/>
    <n v="31552.662"/>
    <n v="31552.662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1"/>
    <x v="1"/>
    <x v="1"/>
    <x v="1"/>
    <x v="0"/>
    <x v="0"/>
    <x v="1"/>
    <x v="1"/>
    <x v="2"/>
    <x v="2"/>
    <n v="2883"/>
    <n v="2883"/>
    <d v="1995-05-21T00:00:00"/>
    <d v="1995-05-2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6149.592000000001"/>
    <n v="26149.592000000001"/>
    <n v="26747.958999999999"/>
    <n v="26747.958999999999"/>
    <n v="27015.439999999999"/>
    <n v="27015.439999999999"/>
    <n v="31552.662"/>
    <n v="31552.662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2"/>
    <x v="2"/>
    <x v="2"/>
    <x v="2"/>
    <x v="0"/>
    <x v="0"/>
    <x v="1"/>
    <x v="1"/>
    <x v="2"/>
    <x v="2"/>
    <n v="2883"/>
    <n v="2883"/>
    <d v="1995-05-21T00:00:00"/>
    <d v="1995-05-2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6149.592000000001"/>
    <n v="26149.592000000001"/>
    <n v="26747.958999999999"/>
    <n v="26747.958999999999"/>
    <n v="27015.439999999999"/>
    <n v="27015.437999999998"/>
    <n v="31552.662"/>
    <n v="31552.66"/>
    <x v="0"/>
    <x v="0"/>
    <x v="0"/>
    <x v="0"/>
    <n v="1.1679492"/>
    <n v="1.1679492"/>
    <s v="15770.01"/>
    <s v="15770.01"/>
    <n v="0"/>
    <n v="0"/>
    <n v="-2.0000000004074536E-3"/>
    <n v="-2.0000000004074536E-3"/>
  </r>
  <r>
    <x v="0"/>
    <s v="P85810387"/>
    <x v="0"/>
    <x v="3"/>
    <x v="3"/>
    <x v="3"/>
    <x v="2"/>
    <x v="0"/>
    <x v="0"/>
    <x v="1"/>
    <x v="1"/>
    <x v="2"/>
    <x v="2"/>
    <n v="2883"/>
    <n v="2883"/>
    <d v="1995-05-21T00:00:00"/>
    <d v="1995-05-2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6149.592000000001"/>
    <n v="26149.592000000001"/>
    <n v="26747.958999999999"/>
    <n v="26747.958999999999"/>
    <n v="27015.437999999998"/>
    <n v="27015.437999999998"/>
    <n v="31552.66"/>
    <n v="31552.66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4"/>
    <x v="4"/>
    <x v="4"/>
    <x v="2"/>
    <x v="0"/>
    <x v="0"/>
    <x v="1"/>
    <x v="1"/>
    <x v="2"/>
    <x v="2"/>
    <n v="2883"/>
    <n v="2883"/>
    <d v="1995-05-21T00:00:00"/>
    <d v="1995-05-2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6149.592000000001"/>
    <n v="26156.414000000001"/>
    <n v="26747.958999999999"/>
    <n v="26748.395"/>
    <n v="27015.437999999998"/>
    <n v="27015.879000000001"/>
    <n v="31552.66"/>
    <n v="31553.173999999999"/>
    <x v="0"/>
    <x v="0"/>
    <x v="0"/>
    <x v="0"/>
    <n v="1.1679492"/>
    <n v="1.1679492"/>
    <s v="15770.01"/>
    <s v="15770.01"/>
    <n v="6.8220000000001164"/>
    <n v="0.4360000000015134"/>
    <n v="0.44100000000253203"/>
    <n v="0.5139999999992142"/>
  </r>
  <r>
    <x v="0"/>
    <s v="P85810387"/>
    <x v="0"/>
    <x v="5"/>
    <x v="5"/>
    <x v="5"/>
    <x v="2"/>
    <x v="0"/>
    <x v="0"/>
    <x v="1"/>
    <x v="1"/>
    <x v="2"/>
    <x v="2"/>
    <n v="2883"/>
    <n v="2883"/>
    <d v="1995-05-21T00:00:00"/>
    <d v="1995-05-2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6156.414000000001"/>
    <n v="24203.398000000001"/>
    <n v="26748.395"/>
    <n v="24751.138999999999"/>
    <n v="27015.879000000001"/>
    <n v="24998.65"/>
    <n v="31553.173999999999"/>
    <n v="29197.151999999998"/>
    <x v="0"/>
    <x v="0"/>
    <x v="0"/>
    <x v="0"/>
    <n v="1.1679492"/>
    <n v="1.1679492"/>
    <s v="15770.01"/>
    <s v="15770.01"/>
    <n v="-1953.0159999999996"/>
    <n v="-1997.2560000000012"/>
    <n v="-2017.2289999999994"/>
    <n v="-2356.0220000000008"/>
  </r>
  <r>
    <x v="0"/>
    <s v="P85810387"/>
    <x v="0"/>
    <x v="6"/>
    <x v="6"/>
    <x v="6"/>
    <x v="2"/>
    <x v="0"/>
    <x v="0"/>
    <x v="1"/>
    <x v="1"/>
    <x v="2"/>
    <x v="2"/>
    <n v="2883"/>
    <n v="2883"/>
    <d v="1995-05-21T00:00:00"/>
    <d v="1995-05-21T00:00:00"/>
    <d v="2025-01-01T00:00:00"/>
    <d v="2025-01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203.398000000001"/>
    <n v="24324.113000000001"/>
    <n v="24751.138999999999"/>
    <n v="24870.775000000001"/>
    <n v="24998.65"/>
    <n v="25119.482"/>
    <n v="29197.151999999998"/>
    <n v="29338.280999999999"/>
    <x v="0"/>
    <x v="0"/>
    <x v="0"/>
    <x v="0"/>
    <n v="1.1679492"/>
    <n v="1.1679492"/>
    <s v="15770.01"/>
    <s v="15770.01"/>
    <n v="120.71500000000015"/>
    <n v="119.63600000000224"/>
    <n v="120.83199999999852"/>
    <n v="141.12900000000081"/>
  </r>
  <r>
    <x v="0"/>
    <s v="P85810387"/>
    <x v="0"/>
    <x v="7"/>
    <x v="7"/>
    <x v="7"/>
    <x v="1"/>
    <x v="0"/>
    <x v="2"/>
    <x v="1"/>
    <x v="1"/>
    <x v="2"/>
    <x v="2"/>
    <n v="2883"/>
    <n v="2883"/>
    <d v="1995-05-21T00:00:00"/>
    <d v="1995-05-21T00:00:00"/>
    <d v="2025-01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324.113000000001"/>
    <n v="24324.113000000001"/>
    <n v="24870.775000000001"/>
    <n v="24870.775000000001"/>
    <n v="25119.482"/>
    <n v="25119.482"/>
    <n v="29338.280999999999"/>
    <n v="29338.280999999999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8"/>
    <x v="8"/>
    <x v="8"/>
    <x v="2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324.113000000001"/>
    <n v="24324.113000000001"/>
    <n v="24870.775000000001"/>
    <n v="24870.775000000001"/>
    <n v="25119.482"/>
    <n v="25119.482"/>
    <n v="29338.280999999999"/>
    <n v="29338.280999999999"/>
    <x v="0"/>
    <x v="0"/>
    <x v="0"/>
    <x v="0"/>
    <n v="1.1679492"/>
    <n v="1.1679492"/>
    <s v="15770.01"/>
    <s v="15770.01"/>
    <n v="0"/>
    <n v="0"/>
    <n v="0"/>
    <n v="0"/>
  </r>
  <r>
    <x v="0"/>
    <s v="P85810387"/>
    <x v="0"/>
    <x v="9"/>
    <x v="9"/>
    <x v="9"/>
    <x v="2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324.113000000001"/>
    <n v="24333.748"/>
    <n v="24870.775000000001"/>
    <n v="24880.405999999999"/>
    <n v="25119.482"/>
    <n v="25129.21"/>
    <n v="29338.280999999999"/>
    <n v="29349.64"/>
    <x v="0"/>
    <x v="0"/>
    <x v="0"/>
    <x v="0"/>
    <n v="1.1679492"/>
    <n v="1.1679492"/>
    <s v="15770.01"/>
    <s v="15770.01"/>
    <n v="9.6349999999983993"/>
    <n v="9.6309999999975844"/>
    <n v="9.727999999999156"/>
    <n v="11.359000000000378"/>
  </r>
  <r>
    <x v="0"/>
    <s v="P85810387"/>
    <x v="0"/>
    <x v="10"/>
    <x v="10"/>
    <x v="10"/>
    <x v="2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333.748"/>
    <n v="24175.578000000001"/>
    <n v="24880.405999999999"/>
    <n v="24718.684000000001"/>
    <n v="25129.21"/>
    <n v="24965.870999999999"/>
    <n v="29349.64"/>
    <n v="29158.866999999998"/>
    <x v="0"/>
    <x v="0"/>
    <x v="0"/>
    <x v="0"/>
    <n v="1.1679492"/>
    <n v="1.1679492"/>
    <s v="15770.01"/>
    <s v="15770.01"/>
    <n v="-158.16999999999825"/>
    <n v="-161.72199999999793"/>
    <n v="-163.33899999999994"/>
    <n v="-190.77300000000105"/>
  </r>
  <r>
    <x v="0"/>
    <s v="P85810387"/>
    <x v="0"/>
    <x v="11"/>
    <x v="11"/>
    <x v="11"/>
    <x v="2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175.578000000001"/>
    <n v="24152.49"/>
    <n v="24718.684000000001"/>
    <n v="24695.076000000001"/>
    <n v="24965.870999999999"/>
    <n v="24942.026999999998"/>
    <n v="29158.866999999998"/>
    <n v="29131.02"/>
    <x v="0"/>
    <x v="0"/>
    <x v="0"/>
    <x v="0"/>
    <n v="1.1679492"/>
    <n v="1.1679492"/>
    <s v="15770.01"/>
    <s v="15770.01"/>
    <n v="-23.087999999999738"/>
    <n v="-23.608000000000175"/>
    <n v="-23.84400000000096"/>
    <n v="-27.846999999997934"/>
  </r>
  <r>
    <x v="0"/>
    <s v="P85810387"/>
    <x v="0"/>
    <x v="12"/>
    <x v="12"/>
    <x v="12"/>
    <x v="2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152.49"/>
    <n v="24272.953000000001"/>
    <n v="24695.076000000001"/>
    <n v="24811.793000000001"/>
    <n v="24942.026999999998"/>
    <n v="25059.91"/>
    <n v="29131.02"/>
    <n v="29268.703000000001"/>
    <x v="0"/>
    <x v="0"/>
    <x v="0"/>
    <x v="0"/>
    <n v="1.1679492"/>
    <n v="1.1679492"/>
    <s v="15770.01"/>
    <s v="15770.01"/>
    <n v="120.46299999999974"/>
    <n v="116.71700000000055"/>
    <n v="117.88300000000163"/>
    <n v="137.6830000000009"/>
  </r>
  <r>
    <x v="0"/>
    <s v="P85810387"/>
    <x v="0"/>
    <x v="13"/>
    <x v="13"/>
    <x v="13"/>
    <x v="2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70.01"/>
    <s v="15798.84"/>
    <n v="0"/>
    <n v="0"/>
    <n v="0"/>
    <n v="0"/>
  </r>
  <r>
    <x v="0"/>
    <s v="P85810387"/>
    <x v="0"/>
    <x v="14"/>
    <x v="14"/>
    <x v="14"/>
    <x v="2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15"/>
    <x v="15"/>
    <x v="15"/>
    <x v="2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16"/>
    <x v="16"/>
    <x v="16"/>
    <x v="2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"/>
    <n v="25059.912"/>
    <n v="29268.703000000001"/>
    <n v="29268.705000000002"/>
    <x v="0"/>
    <x v="0"/>
    <x v="0"/>
    <x v="0"/>
    <n v="1.1679492"/>
    <n v="1.1679492"/>
    <s v="15798.84"/>
    <s v="15798.84"/>
    <n v="0"/>
    <n v="0"/>
    <n v="2.0000000004074536E-3"/>
    <n v="2.0000000004074536E-3"/>
  </r>
  <r>
    <x v="0"/>
    <s v="P85810387"/>
    <x v="0"/>
    <x v="17"/>
    <x v="17"/>
    <x v="17"/>
    <x v="1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2"/>
    <n v="25059.912"/>
    <n v="29268.705000000002"/>
    <n v="29268.705000000002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18"/>
    <x v="18"/>
    <x v="18"/>
    <x v="3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2"/>
    <n v="25059.912"/>
    <n v="29268.705000000002"/>
    <n v="29268.705000000002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19"/>
    <x v="19"/>
    <x v="19"/>
    <x v="4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272.953000000001"/>
    <n v="24272.953000000001"/>
    <n v="24811.793000000001"/>
    <n v="24811.793000000001"/>
    <n v="25059.912"/>
    <n v="25059.912"/>
    <n v="29268.705000000002"/>
    <n v="29268.705000000002"/>
    <x v="0"/>
    <x v="0"/>
    <x v="0"/>
    <x v="0"/>
    <n v="1.1679492"/>
    <n v="1.1679492"/>
    <s v="15798.84"/>
    <s v="15798.84"/>
    <n v="0"/>
    <n v="0"/>
    <n v="0"/>
    <n v="0"/>
  </r>
  <r>
    <x v="0"/>
    <s v="P85810387"/>
    <x v="0"/>
    <x v="20"/>
    <x v="20"/>
    <x v="20"/>
    <x v="2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272.953000000001"/>
    <n v="24336.053"/>
    <n v="24811.793000000001"/>
    <n v="24824.793000000001"/>
    <n v="25059.912"/>
    <n v="25073.041000000001"/>
    <n v="29268.705000000002"/>
    <n v="29284.04"/>
    <x v="0"/>
    <x v="0"/>
    <x v="0"/>
    <x v="0"/>
    <n v="1.1679492"/>
    <n v="1.1679492"/>
    <s v="15798.84"/>
    <s v="15798.84"/>
    <n v="63.099999999998545"/>
    <n v="13"/>
    <n v="13.129000000000815"/>
    <n v="15.334999999999127"/>
  </r>
  <r>
    <x v="0"/>
    <s v="P85810387"/>
    <x v="0"/>
    <x v="21"/>
    <x v="21"/>
    <x v="21"/>
    <x v="2"/>
    <x v="2"/>
    <x v="2"/>
    <x v="1"/>
    <x v="1"/>
    <x v="2"/>
    <x v="2"/>
    <n v="2883"/>
    <n v="2883"/>
    <d v="1995-05-21T00:00:00"/>
    <d v="1995-05-21T00:00:00"/>
    <d v="2025-02-01T00:00:00"/>
    <d v="2025-02-01T00:00:00"/>
    <n v="50"/>
    <n v="50"/>
    <n v="25"/>
    <n v="25"/>
    <x v="1"/>
    <x v="1"/>
    <s v="NA"/>
    <s v="NA"/>
    <x v="0"/>
    <x v="0"/>
    <s v="NA"/>
    <s v="NA"/>
    <x v="0"/>
    <x v="0"/>
    <s v="9.61"/>
    <s v="9.61"/>
    <n v="24336.053"/>
    <n v="24215.276999999998"/>
    <n v="24824.793000000001"/>
    <n v="24932.928"/>
    <n v="25073.041000000001"/>
    <n v="25182.258000000002"/>
    <n v="29284.04"/>
    <n v="29411.599999999999"/>
    <x v="0"/>
    <x v="0"/>
    <x v="0"/>
    <x v="0"/>
    <n v="1.1679492"/>
    <n v="1.1679492"/>
    <s v="15798.84"/>
    <s v="15798.84"/>
    <n v="-120.77600000000166"/>
    <n v="108.1349999999984"/>
    <n v="109.21700000000055"/>
    <n v="127.55999999999767"/>
  </r>
  <r>
    <x v="0"/>
    <s v="P86471287"/>
    <x v="0"/>
    <x v="0"/>
    <x v="0"/>
    <x v="0"/>
    <x v="0"/>
    <x v="0"/>
    <x v="0"/>
    <x v="1"/>
    <x v="1"/>
    <x v="2"/>
    <x v="2"/>
    <n v="1881"/>
    <n v="1881"/>
    <d v="1988-11-04T00:00:00"/>
    <d v="1988-11-04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7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1"/>
    <x v="1"/>
    <x v="1"/>
    <x v="1"/>
    <x v="0"/>
    <x v="0"/>
    <x v="1"/>
    <x v="1"/>
    <x v="2"/>
    <x v="2"/>
    <n v="1881"/>
    <n v="1881"/>
    <d v="1988-11-04T00:00:00"/>
    <d v="1988-11-04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7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2"/>
    <x v="2"/>
    <x v="2"/>
    <x v="2"/>
    <x v="0"/>
    <x v="0"/>
    <x v="1"/>
    <x v="1"/>
    <x v="2"/>
    <x v="2"/>
    <n v="1881"/>
    <n v="1881"/>
    <d v="1988-11-04T00:00:00"/>
    <d v="1988-11-04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7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3"/>
    <x v="3"/>
    <x v="3"/>
    <x v="2"/>
    <x v="0"/>
    <x v="0"/>
    <x v="1"/>
    <x v="1"/>
    <x v="2"/>
    <x v="2"/>
    <n v="1881"/>
    <n v="1881"/>
    <d v="1988-11-04T00:00:00"/>
    <d v="1988-11-04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7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4"/>
    <x v="4"/>
    <x v="4"/>
    <x v="2"/>
    <x v="0"/>
    <x v="0"/>
    <x v="1"/>
    <x v="1"/>
    <x v="2"/>
    <x v="2"/>
    <n v="1881"/>
    <n v="1881"/>
    <d v="1988-11-04T00:00:00"/>
    <d v="1988-11-04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7"/>
    <s v="5.7"/>
    <n v="33338.254000000001"/>
    <n v="33346.957000000002"/>
    <n v="34005.07"/>
    <n v="34005.625"/>
    <n v="34345.120000000003"/>
    <n v="34345.68"/>
    <n v="39884.938000000002"/>
    <n v="39885.589999999997"/>
    <x v="0"/>
    <x v="0"/>
    <x v="0"/>
    <x v="0"/>
    <n v="1.1612985"/>
    <n v="1.1612985"/>
    <s v="12132.45"/>
    <s v="12132.45"/>
    <n v="8.7030000000013388"/>
    <n v="0.55500000000029104"/>
    <n v="0.55999999999767169"/>
    <n v="0.65199999999458669"/>
  </r>
  <r>
    <x v="0"/>
    <s v="P86471287"/>
    <x v="0"/>
    <x v="5"/>
    <x v="5"/>
    <x v="5"/>
    <x v="2"/>
    <x v="0"/>
    <x v="0"/>
    <x v="1"/>
    <x v="1"/>
    <x v="2"/>
    <x v="2"/>
    <n v="1881"/>
    <n v="1881"/>
    <d v="1988-11-04T00:00:00"/>
    <d v="1988-11-04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7"/>
    <s v="5.7"/>
    <n v="33346.957000000002"/>
    <n v="30854.525000000001"/>
    <n v="34005.625"/>
    <n v="31463.95"/>
    <n v="34345.68"/>
    <n v="31778.588"/>
    <n v="39885.589999999997"/>
    <n v="36904.43"/>
    <x v="0"/>
    <x v="0"/>
    <x v="0"/>
    <x v="0"/>
    <n v="1.1612985"/>
    <n v="1.1612985"/>
    <s v="12132.45"/>
    <s v="12132.45"/>
    <n v="-2492.4320000000007"/>
    <n v="-2541.6749999999993"/>
    <n v="-2567.0920000000006"/>
    <n v="-2981.1599999999962"/>
  </r>
  <r>
    <x v="0"/>
    <s v="P86471287"/>
    <x v="0"/>
    <x v="6"/>
    <x v="6"/>
    <x v="6"/>
    <x v="2"/>
    <x v="0"/>
    <x v="0"/>
    <x v="1"/>
    <x v="1"/>
    <x v="2"/>
    <x v="2"/>
    <n v="1881"/>
    <n v="1881"/>
    <d v="1988-11-04T00:00:00"/>
    <d v="1988-11-04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5.7"/>
    <s v="5.7"/>
    <n v="30854.525000000001"/>
    <n v="31008.414000000001"/>
    <n v="31463.95"/>
    <n v="31616.032999999999"/>
    <n v="31778.588"/>
    <n v="31932.192999999999"/>
    <n v="36904.43"/>
    <n v="37082.81"/>
    <x v="0"/>
    <x v="0"/>
    <x v="0"/>
    <x v="0"/>
    <n v="1.1612985"/>
    <n v="1.1612985"/>
    <s v="12132.45"/>
    <s v="12132.45"/>
    <n v="153.88899999999921"/>
    <n v="152.08299999999872"/>
    <n v="153.60499999999956"/>
    <n v="178.37999999999738"/>
  </r>
  <r>
    <x v="0"/>
    <s v="P86471287"/>
    <x v="0"/>
    <x v="7"/>
    <x v="7"/>
    <x v="7"/>
    <x v="1"/>
    <x v="0"/>
    <x v="2"/>
    <x v="1"/>
    <x v="1"/>
    <x v="2"/>
    <x v="2"/>
    <n v="1881"/>
    <n v="1881"/>
    <d v="1988-11-04T00:00:00"/>
    <d v="1988-11-04T00:00:00"/>
    <d v="2025-01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1008.414000000001"/>
    <n v="31008.414000000001"/>
    <n v="31616.032999999999"/>
    <n v="31616.032999999999"/>
    <n v="31932.192999999999"/>
    <n v="31932.192999999999"/>
    <n v="37082.81"/>
    <n v="37082.81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8"/>
    <x v="8"/>
    <x v="8"/>
    <x v="2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1008.414000000001"/>
    <n v="31008.414000000001"/>
    <n v="31616.032999999999"/>
    <n v="31616.032999999999"/>
    <n v="31932.192999999999"/>
    <n v="31932.192999999999"/>
    <n v="37082.81"/>
    <n v="37082.81"/>
    <x v="0"/>
    <x v="0"/>
    <x v="0"/>
    <x v="0"/>
    <n v="1.1612985"/>
    <n v="1.1612985"/>
    <s v="12132.45"/>
    <s v="12132.45"/>
    <n v="0"/>
    <n v="0"/>
    <n v="0"/>
    <n v="0"/>
  </r>
  <r>
    <x v="0"/>
    <s v="P86471287"/>
    <x v="0"/>
    <x v="9"/>
    <x v="9"/>
    <x v="9"/>
    <x v="2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1008.414000000001"/>
    <n v="31014.127"/>
    <n v="31616.032999999999"/>
    <n v="31621.743999999999"/>
    <n v="31932.192999999999"/>
    <n v="31937.96"/>
    <n v="37082.81"/>
    <n v="37089.508000000002"/>
    <x v="0"/>
    <x v="0"/>
    <x v="0"/>
    <x v="0"/>
    <n v="1.1612985"/>
    <n v="1.1612985"/>
    <s v="12132.45"/>
    <s v="12132.45"/>
    <n v="5.7129999999997381"/>
    <n v="5.7109999999993306"/>
    <n v="5.7669999999998254"/>
    <n v="6.6980000000039581"/>
  </r>
  <r>
    <x v="0"/>
    <s v="P86471287"/>
    <x v="0"/>
    <x v="10"/>
    <x v="10"/>
    <x v="10"/>
    <x v="2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1014.127"/>
    <n v="30812.535"/>
    <n v="31621.743999999999"/>
    <n v="31416.203000000001"/>
    <n v="31937.96"/>
    <n v="31730.365000000002"/>
    <n v="37089.508000000002"/>
    <n v="36848.425999999999"/>
    <x v="0"/>
    <x v="0"/>
    <x v="0"/>
    <x v="0"/>
    <n v="1.1612985"/>
    <n v="1.1612985"/>
    <s v="12132.45"/>
    <s v="12132.45"/>
    <n v="-201.59200000000055"/>
    <n v="-205.54099999999744"/>
    <n v="-207.59499999999753"/>
    <n v="-241.08200000000215"/>
  </r>
  <r>
    <x v="0"/>
    <s v="P86471287"/>
    <x v="0"/>
    <x v="11"/>
    <x v="11"/>
    <x v="11"/>
    <x v="2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0812.535"/>
    <n v="30776.206999999999"/>
    <n v="31416.203000000001"/>
    <n v="31379.162"/>
    <n v="31730.365000000002"/>
    <n v="31692.953000000001"/>
    <n v="36848.425999999999"/>
    <n v="36804.980000000003"/>
    <x v="0"/>
    <x v="0"/>
    <x v="0"/>
    <x v="0"/>
    <n v="1.1612985"/>
    <n v="1.1612985"/>
    <s v="12132.45"/>
    <s v="12132.45"/>
    <n v="-36.328000000001339"/>
    <n v="-37.041000000001077"/>
    <n v="-37.412000000000262"/>
    <n v="-43.445999999996275"/>
  </r>
  <r>
    <x v="0"/>
    <s v="P86471287"/>
    <x v="0"/>
    <x v="12"/>
    <x v="12"/>
    <x v="12"/>
    <x v="2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0776.206999999999"/>
    <n v="30929.705000000002"/>
    <n v="31379.162"/>
    <n v="31527.47"/>
    <n v="31692.953000000001"/>
    <n v="31842.743999999999"/>
    <n v="36804.980000000003"/>
    <n v="36978.934000000001"/>
    <x v="0"/>
    <x v="0"/>
    <x v="0"/>
    <x v="0"/>
    <n v="1.1612985"/>
    <n v="1.1612985"/>
    <s v="12132.45"/>
    <s v="12132.45"/>
    <n v="153.49800000000323"/>
    <n v="148.3080000000009"/>
    <n v="149.79099999999744"/>
    <n v="173.9539999999979"/>
  </r>
  <r>
    <x v="0"/>
    <s v="P86471287"/>
    <x v="0"/>
    <x v="13"/>
    <x v="13"/>
    <x v="13"/>
    <x v="2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32.45"/>
    <s v="12151.26"/>
    <n v="0"/>
    <n v="0"/>
    <n v="0"/>
    <n v="0"/>
  </r>
  <r>
    <x v="0"/>
    <s v="P86471287"/>
    <x v="0"/>
    <x v="14"/>
    <x v="14"/>
    <x v="14"/>
    <x v="2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15"/>
    <x v="15"/>
    <x v="15"/>
    <x v="2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16"/>
    <x v="16"/>
    <x v="16"/>
    <x v="2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3999999999"/>
    <n v="31842.745999999999"/>
    <n v="36978.934000000001"/>
    <n v="36978.93"/>
    <x v="0"/>
    <x v="0"/>
    <x v="0"/>
    <x v="0"/>
    <n v="1.1612985"/>
    <n v="1.1612985"/>
    <s v="12151.26"/>
    <s v="12151.26"/>
    <n v="0"/>
    <n v="0"/>
    <n v="2.0000000004074536E-3"/>
    <n v="-4.0000000008149073E-3"/>
  </r>
  <r>
    <x v="0"/>
    <s v="P86471287"/>
    <x v="0"/>
    <x v="17"/>
    <x v="17"/>
    <x v="17"/>
    <x v="1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5999999999"/>
    <n v="31842.745999999999"/>
    <n v="36978.93"/>
    <n v="36978.93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18"/>
    <x v="18"/>
    <x v="18"/>
    <x v="3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5999999999"/>
    <n v="31842.745999999999"/>
    <n v="36978.93"/>
    <n v="36978.93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19"/>
    <x v="19"/>
    <x v="19"/>
    <x v="4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0929.705000000002"/>
    <n v="30929.705000000002"/>
    <n v="31527.47"/>
    <n v="31527.47"/>
    <n v="31842.745999999999"/>
    <n v="31842.745999999999"/>
    <n v="36978.93"/>
    <n v="36978.93"/>
    <x v="0"/>
    <x v="0"/>
    <x v="0"/>
    <x v="0"/>
    <n v="1.1612985"/>
    <n v="1.1612985"/>
    <s v="12151.26"/>
    <s v="12151.26"/>
    <n v="0"/>
    <n v="0"/>
    <n v="0"/>
    <n v="0"/>
  </r>
  <r>
    <x v="0"/>
    <s v="P86471287"/>
    <x v="0"/>
    <x v="20"/>
    <x v="20"/>
    <x v="20"/>
    <x v="2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0929.705000000002"/>
    <n v="31003.58"/>
    <n v="31527.47"/>
    <n v="31537.493999999999"/>
    <n v="31842.745999999999"/>
    <n v="31852.87"/>
    <n v="36978.93"/>
    <n v="36990.688000000002"/>
    <x v="0"/>
    <x v="0"/>
    <x v="0"/>
    <x v="0"/>
    <n v="1.1612985"/>
    <n v="1.1612985"/>
    <s v="12151.26"/>
    <s v="12151.26"/>
    <n v="73.875"/>
    <n v="10.023999999997613"/>
    <n v="10.123999999999796"/>
    <n v="11.75800000000163"/>
  </r>
  <r>
    <x v="0"/>
    <s v="P86471287"/>
    <x v="0"/>
    <x v="21"/>
    <x v="21"/>
    <x v="21"/>
    <x v="2"/>
    <x v="2"/>
    <x v="2"/>
    <x v="1"/>
    <x v="1"/>
    <x v="2"/>
    <x v="2"/>
    <n v="1881"/>
    <n v="1881"/>
    <d v="1988-11-04T00:00:00"/>
    <d v="1988-11-04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5.7"/>
    <s v="5.7"/>
    <n v="31003.58"/>
    <n v="30849.715"/>
    <n v="31537.493999999999"/>
    <n v="31674.87"/>
    <n v="31852.87"/>
    <n v="31991.616999999998"/>
    <n v="36990.688000000002"/>
    <n v="37151.815999999999"/>
    <x v="0"/>
    <x v="0"/>
    <x v="0"/>
    <x v="0"/>
    <n v="1.1612985"/>
    <n v="1.1612985"/>
    <s v="12151.26"/>
    <s v="12151.26"/>
    <n v="-153.8650000000016"/>
    <n v="137.3760000000002"/>
    <n v="138.74699999999939"/>
    <n v="161.12799999999697"/>
  </r>
  <r>
    <x v="0"/>
    <s v="P87000736"/>
    <x v="0"/>
    <x v="0"/>
    <x v="0"/>
    <x v="0"/>
    <x v="0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751.8672999999999"/>
    <n v="1751.8672999999999"/>
    <n v="1783.7529"/>
    <n v="1783.7529"/>
    <n v="1801.5905"/>
    <n v="1801.5905"/>
    <n v="1991.7130999999999"/>
    <n v="1991.7130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1"/>
    <x v="1"/>
    <x v="1"/>
    <x v="1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751.8672999999999"/>
    <n v="1751.8672999999999"/>
    <n v="1783.7529"/>
    <n v="1783.7529"/>
    <n v="1801.5905"/>
    <n v="1801.5905"/>
    <n v="1991.7130999999999"/>
    <n v="1991.7130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2"/>
    <x v="2"/>
    <x v="2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751.8672999999999"/>
    <n v="1751.8672999999999"/>
    <n v="1783.7529"/>
    <n v="1783.7529"/>
    <n v="1801.5905"/>
    <n v="1801.5905"/>
    <n v="1991.7130999999999"/>
    <n v="1991.7132999999999"/>
    <x v="0"/>
    <x v="0"/>
    <x v="0"/>
    <x v="0"/>
    <n v="1.1055305"/>
    <n v="1.1055305"/>
    <s v="1826.7358"/>
    <s v="1826.7358"/>
    <n v="0"/>
    <n v="0"/>
    <n v="0"/>
    <n v="1.9999999994979589E-4"/>
  </r>
  <r>
    <x v="0"/>
    <s v="P87000736"/>
    <x v="0"/>
    <x v="3"/>
    <x v="3"/>
    <x v="3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751.8672999999999"/>
    <n v="1751.8672999999999"/>
    <n v="1783.7529"/>
    <n v="1783.7529"/>
    <n v="1801.5905"/>
    <n v="1801.5905"/>
    <n v="1991.7132999999999"/>
    <n v="1991.7132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4"/>
    <x v="4"/>
    <x v="4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751.8672999999999"/>
    <n v="1753.1034"/>
    <n v="1783.7529"/>
    <n v="1783.8315"/>
    <n v="1801.5905"/>
    <n v="1801.6697999999999"/>
    <n v="1991.7132999999999"/>
    <n v="1991.8009999999999"/>
    <x v="0"/>
    <x v="0"/>
    <x v="0"/>
    <x v="0"/>
    <n v="1.1055305"/>
    <n v="1.1055305"/>
    <s v="1826.7358"/>
    <s v="1826.7358"/>
    <n v="1.2361000000000786"/>
    <n v="7.8600000000051296E-2"/>
    <n v="7.9299999999875581E-2"/>
    <n v="8.7700000000040745E-2"/>
  </r>
  <r>
    <x v="0"/>
    <s v="P87000736"/>
    <x v="0"/>
    <x v="5"/>
    <x v="5"/>
    <x v="5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753.1034"/>
    <n v="1621.9574"/>
    <n v="1783.8315"/>
    <n v="1650.3868"/>
    <n v="1801.6697999999999"/>
    <n v="1666.8906999999999"/>
    <n v="1991.8009999999999"/>
    <n v="1842.7985000000001"/>
    <x v="0"/>
    <x v="0"/>
    <x v="0"/>
    <x v="0"/>
    <n v="1.1055305"/>
    <n v="1.1055305"/>
    <s v="1826.7358"/>
    <s v="1826.7358"/>
    <n v="-131.14599999999996"/>
    <n v="-133.44470000000001"/>
    <n v="-134.77909999999997"/>
    <n v="-149.00249999999983"/>
  </r>
  <r>
    <x v="0"/>
    <s v="P87000736"/>
    <x v="0"/>
    <x v="6"/>
    <x v="6"/>
    <x v="6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21.9574"/>
    <n v="1628.0282999999999"/>
    <n v="1650.3868"/>
    <n v="1656.7555"/>
    <n v="1666.8906999999999"/>
    <n v="1673.3230000000001"/>
    <n v="1842.7985000000001"/>
    <n v="1849.9096999999999"/>
    <x v="0"/>
    <x v="0"/>
    <x v="0"/>
    <x v="0"/>
    <n v="1.1055305"/>
    <n v="1.1055305"/>
    <s v="1826.7358"/>
    <s v="1826.7358"/>
    <n v="6.0708999999999378"/>
    <n v="6.3686999999999898"/>
    <n v="6.4323000000001684"/>
    <n v="7.1111999999998261"/>
  </r>
  <r>
    <x v="0"/>
    <s v="P87000736"/>
    <x v="0"/>
    <x v="7"/>
    <x v="7"/>
    <x v="7"/>
    <x v="1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8"/>
    <x v="8"/>
    <x v="8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9"/>
    <x v="9"/>
    <x v="9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x v="0"/>
    <s v="P87000736"/>
    <x v="0"/>
    <x v="10"/>
    <x v="10"/>
    <x v="10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28.0282999999999"/>
    <n v="1617.4462000000001"/>
    <n v="1656.7555"/>
    <n v="1645.9866"/>
    <n v="1673.3230000000001"/>
    <n v="1662.4464"/>
    <n v="1849.9096999999999"/>
    <n v="1837.8852999999999"/>
    <x v="0"/>
    <x v="0"/>
    <x v="0"/>
    <x v="0"/>
    <n v="1.1055305"/>
    <n v="1.1055305"/>
    <s v="1826.7358"/>
    <s v="1826.7358"/>
    <n v="-10.582099999999855"/>
    <n v="-10.768900000000031"/>
    <n v="-10.876600000000053"/>
    <n v="-12.024400000000014"/>
  </r>
  <r>
    <x v="0"/>
    <s v="P87000736"/>
    <x v="0"/>
    <x v="11"/>
    <x v="11"/>
    <x v="11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17.4462000000001"/>
    <n v="1600.0177000000001"/>
    <n v="1645.9866"/>
    <n v="1628.2506000000001"/>
    <n v="1662.4464"/>
    <n v="1644.5331000000001"/>
    <n v="1837.8852999999999"/>
    <n v="1826.7357999999999"/>
    <x v="0"/>
    <x v="0"/>
    <x v="0"/>
    <x v="0"/>
    <n v="1.1055305"/>
    <n v="1.1055305"/>
    <s v="1826.7358"/>
    <s v="1826.7358"/>
    <n v="-17.428499999999985"/>
    <n v="-17.735999999999876"/>
    <n v="-17.913299999999936"/>
    <n v="-11.149499999999989"/>
  </r>
  <r>
    <x v="0"/>
    <s v="P87000736"/>
    <x v="0"/>
    <x v="12"/>
    <x v="12"/>
    <x v="12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00.0177000000001"/>
    <n v="1606.0065999999999"/>
    <n v="1628.2506000000001"/>
    <n v="1634.3770999999999"/>
    <n v="1644.5331000000001"/>
    <n v="1650.7208000000001"/>
    <n v="1826.7357999999999"/>
    <n v="1826.7357999999999"/>
    <x v="0"/>
    <x v="0"/>
    <x v="0"/>
    <x v="0"/>
    <n v="1.1055305"/>
    <n v="1.1055305"/>
    <s v="1826.7358"/>
    <s v="1826.7358"/>
    <n v="5.9888999999998305"/>
    <n v="6.1264999999998508"/>
    <n v="6.1876999999999498"/>
    <n v="0"/>
  </r>
  <r>
    <x v="0"/>
    <s v="P87000736"/>
    <x v="0"/>
    <x v="13"/>
    <x v="13"/>
    <x v="13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26.7357999999999"/>
    <n v="1830.3461"/>
    <x v="0"/>
    <x v="0"/>
    <x v="0"/>
    <x v="0"/>
    <n v="1.1055305"/>
    <n v="1.1055305"/>
    <s v="1826.7358"/>
    <s v="1830.3461"/>
    <n v="0"/>
    <n v="0"/>
    <n v="0"/>
    <n v="3.610300000000052"/>
  </r>
  <r>
    <x v="0"/>
    <s v="P87000736"/>
    <x v="0"/>
    <x v="14"/>
    <x v="14"/>
    <x v="14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5"/>
    <x v="15"/>
    <x v="15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6"/>
    <x v="16"/>
    <x v="16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7"/>
    <x v="17"/>
    <x v="17"/>
    <x v="1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8"/>
    <x v="18"/>
    <x v="18"/>
    <x v="3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19"/>
    <x v="19"/>
    <x v="19"/>
    <x v="4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x v="0"/>
    <s v="P87000736"/>
    <x v="0"/>
    <x v="20"/>
    <x v="20"/>
    <x v="20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06.0065999999999"/>
    <n v="1609.6433"/>
    <n v="1634.3770999999999"/>
    <n v="1634.6081999999999"/>
    <n v="1650.7208000000001"/>
    <n v="1650.9541999999999"/>
    <n v="1830.3461"/>
    <n v="1830.3461"/>
    <x v="0"/>
    <x v="0"/>
    <x v="0"/>
    <x v="0"/>
    <n v="1.1055305"/>
    <n v="1.1055305"/>
    <s v="1830.3461"/>
    <s v="1830.3461"/>
    <n v="3.6367000000000189"/>
    <n v="0.23109999999996944"/>
    <n v="0.23339999999984684"/>
    <n v="0"/>
  </r>
  <r>
    <x v="0"/>
    <s v="P87000736"/>
    <x v="0"/>
    <x v="21"/>
    <x v="21"/>
    <x v="21"/>
    <x v="2"/>
    <x v="0"/>
    <x v="0"/>
    <x v="3"/>
    <x v="3"/>
    <x v="0"/>
    <x v="0"/>
    <n v="1135.6199999999999"/>
    <n v="1135.6199999999999"/>
    <d v="1998-04-29T00:00:00"/>
    <d v="1998-04-29T00:00:00"/>
    <d v="2006-11-29T00:00:00"/>
    <d v="2006-11-29T00:00:00"/>
    <n v="27"/>
    <n v="27"/>
    <n v="48"/>
    <n v="48"/>
    <x v="1"/>
    <x v="1"/>
    <s v="51"/>
    <s v="51"/>
    <x v="1"/>
    <x v="1"/>
    <s v="51"/>
    <s v="51"/>
    <x v="0"/>
    <x v="0"/>
    <s v="7.01"/>
    <s v="7.01"/>
    <n v="1609.6433"/>
    <n v="1603.6409000000001"/>
    <n v="1634.6081999999999"/>
    <n v="1640.3251"/>
    <n v="1650.9541999999999"/>
    <n v="1656.7284"/>
    <n v="1830.3461"/>
    <n v="1831.5636"/>
    <x v="0"/>
    <x v="0"/>
    <x v="0"/>
    <x v="0"/>
    <n v="1.1055305"/>
    <n v="1.1055305"/>
    <s v="1830.3461"/>
    <s v="1830.3461"/>
    <n v="-6.0023999999998523"/>
    <n v="5.7169000000001233"/>
    <n v="5.7742000000000644"/>
    <n v="1.2174999999999727"/>
  </r>
  <r>
    <x v="0"/>
    <s v="P87028877"/>
    <x v="0"/>
    <x v="0"/>
    <x v="0"/>
    <x v="0"/>
    <x v="0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1"/>
    <x v="1"/>
    <x v="1"/>
    <x v="1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2"/>
    <x v="2"/>
    <x v="2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3"/>
    <x v="3"/>
    <x v="3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4"/>
    <x v="4"/>
    <x v="4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1.97292"/>
    <n v="11.981368"/>
    <n v="12.179073000000001"/>
    <n v="12.17961"/>
    <n v="12.300864000000001"/>
    <n v="12.301406"/>
    <n v="1836.1056000000001"/>
    <n v="1836.1056000000001"/>
    <x v="0"/>
    <x v="0"/>
    <x v="0"/>
    <x v="0"/>
    <n v="1.0763828"/>
    <n v="1.0763828"/>
    <s v="1836.1056"/>
    <s v="1836.1056"/>
    <n v="8.447999999999567E-3"/>
    <n v="5.369999999995656E-4"/>
    <n v="5.4199999999937631E-4"/>
    <n v="0"/>
  </r>
  <r>
    <x v="0"/>
    <s v="P87028877"/>
    <x v="0"/>
    <x v="5"/>
    <x v="5"/>
    <x v="5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1.981368"/>
    <n v="11.085065999999999"/>
    <n v="12.17961"/>
    <n v="11.268478"/>
    <n v="12.301406"/>
    <n v="11.381163000000001"/>
    <n v="1836.1056000000001"/>
    <n v="1836.1056000000001"/>
    <x v="0"/>
    <x v="0"/>
    <x v="0"/>
    <x v="0"/>
    <n v="1.0763828"/>
    <n v="1.0763828"/>
    <s v="1836.1056"/>
    <s v="1836.1056"/>
    <n v="-0.89630200000000038"/>
    <n v="-0.91113200000000028"/>
    <n v="-0.92024299999999926"/>
    <n v="0"/>
  </r>
  <r>
    <x v="0"/>
    <s v="P87028877"/>
    <x v="0"/>
    <x v="6"/>
    <x v="6"/>
    <x v="6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1.085065999999999"/>
    <n v="11.126557"/>
    <n v="11.268478"/>
    <n v="11.311961999999999"/>
    <n v="11.381163000000001"/>
    <n v="11.425081"/>
    <n v="1836.1056000000001"/>
    <n v="1836.1056000000001"/>
    <x v="0"/>
    <x v="0"/>
    <x v="0"/>
    <x v="0"/>
    <n v="1.0763828"/>
    <n v="1.0763828"/>
    <s v="1836.1056"/>
    <s v="1836.1056"/>
    <n v="4.1491000000000611E-2"/>
    <n v="4.3483999999999412E-2"/>
    <n v="4.391799999999968E-2"/>
    <n v="0"/>
  </r>
  <r>
    <x v="0"/>
    <s v="P87028877"/>
    <x v="0"/>
    <x v="7"/>
    <x v="7"/>
    <x v="7"/>
    <x v="1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8"/>
    <x v="8"/>
    <x v="8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9"/>
    <x v="9"/>
    <x v="9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x v="0"/>
    <s v="P87028877"/>
    <x v="0"/>
    <x v="10"/>
    <x v="10"/>
    <x v="10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1.126557"/>
    <n v="11.0542345"/>
    <n v="11.311961999999999"/>
    <n v="11.238435000000001"/>
    <n v="11.425081"/>
    <n v="11.350819"/>
    <n v="1836.1056000000001"/>
    <n v="1836.1056000000001"/>
    <x v="0"/>
    <x v="0"/>
    <x v="0"/>
    <x v="0"/>
    <n v="1.0763828"/>
    <n v="1.0763828"/>
    <s v="1836.1056"/>
    <s v="1836.1056"/>
    <n v="-7.2322500000000289E-2"/>
    <n v="-7.3526999999998566E-2"/>
    <n v="-7.4262000000000938E-2"/>
    <n v="0"/>
  </r>
  <r>
    <x v="0"/>
    <s v="P87028877"/>
    <x v="0"/>
    <x v="11"/>
    <x v="11"/>
    <x v="11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1.0542345"/>
    <n v="10.411434"/>
    <n v="11.238435000000001"/>
    <n v="10.584923"/>
    <n v="11.350819"/>
    <n v="10.690772000000001"/>
    <n v="1836.1056000000001"/>
    <n v="1836.1056000000001"/>
    <x v="0"/>
    <x v="0"/>
    <x v="0"/>
    <x v="0"/>
    <n v="1.0763828"/>
    <n v="1.0763828"/>
    <s v="1836.1056"/>
    <s v="1836.1056"/>
    <n v="-0.64280049999999989"/>
    <n v="-0.65351200000000098"/>
    <n v="-0.66004699999999872"/>
    <n v="0"/>
  </r>
  <r>
    <x v="0"/>
    <s v="P87028877"/>
    <x v="0"/>
    <x v="12"/>
    <x v="12"/>
    <x v="12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0.411434"/>
    <n v="10.450404000000001"/>
    <n v="10.584923"/>
    <n v="10.624749"/>
    <n v="10.690772000000001"/>
    <n v="10.730995999999999"/>
    <n v="1836.1056000000001"/>
    <n v="1836.1056000000001"/>
    <x v="0"/>
    <x v="0"/>
    <x v="0"/>
    <x v="0"/>
    <n v="1.0763828"/>
    <n v="1.0763828"/>
    <s v="1836.1056"/>
    <s v="1836.1056"/>
    <n v="3.8970000000000837E-2"/>
    <n v="3.9825999999999695E-2"/>
    <n v="4.0223999999998483E-2"/>
    <n v="0"/>
  </r>
  <r>
    <x v="0"/>
    <s v="P87028877"/>
    <x v="0"/>
    <x v="13"/>
    <x v="13"/>
    <x v="13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5999999999"/>
    <n v="10.730995999999999"/>
    <n v="1836.1056000000001"/>
    <n v="1839.0528999999999"/>
    <x v="0"/>
    <x v="0"/>
    <x v="0"/>
    <x v="0"/>
    <n v="1.0763828"/>
    <n v="1.0763828"/>
    <s v="1836.1056"/>
    <s v="1839.0529"/>
    <n v="0"/>
    <n v="0"/>
    <n v="0"/>
    <n v="2.9472999999998137"/>
  </r>
  <r>
    <x v="0"/>
    <s v="P87028877"/>
    <x v="0"/>
    <x v="14"/>
    <x v="14"/>
    <x v="14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5999999999"/>
    <n v="10.730995999999999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15"/>
    <x v="15"/>
    <x v="15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5999999999"/>
    <n v="10.730995999999999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16"/>
    <x v="16"/>
    <x v="16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5999999999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1.0000000010279564E-6"/>
    <n v="0"/>
  </r>
  <r>
    <x v="0"/>
    <s v="P87028877"/>
    <x v="0"/>
    <x v="17"/>
    <x v="17"/>
    <x v="17"/>
    <x v="1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7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18"/>
    <x v="18"/>
    <x v="18"/>
    <x v="3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7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19"/>
    <x v="19"/>
    <x v="19"/>
    <x v="4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0.450404000000001"/>
    <n v="10.450404000000001"/>
    <n v="10.624749"/>
    <n v="10.624749"/>
    <n v="10.730997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x v="0"/>
    <s v="P87028877"/>
    <x v="0"/>
    <x v="20"/>
    <x v="20"/>
    <x v="20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0.450404000000001"/>
    <n v="10.474069"/>
    <n v="10.624749"/>
    <n v="10.626251999999999"/>
    <n v="10.730997"/>
    <n v="10.732514"/>
    <n v="1839.0528999999999"/>
    <n v="1839.0528999999999"/>
    <x v="0"/>
    <x v="0"/>
    <x v="0"/>
    <x v="0"/>
    <n v="1.0763828"/>
    <n v="1.0763828"/>
    <s v="1839.0529"/>
    <s v="1839.0529"/>
    <n v="2.3664999999999381E-2"/>
    <n v="1.502999999999588E-3"/>
    <n v="1.5169999999997685E-3"/>
    <n v="0"/>
  </r>
  <r>
    <x v="0"/>
    <s v="P87028877"/>
    <x v="0"/>
    <x v="21"/>
    <x v="21"/>
    <x v="21"/>
    <x v="2"/>
    <x v="0"/>
    <x v="0"/>
    <x v="0"/>
    <x v="0"/>
    <x v="1"/>
    <x v="1"/>
    <n v="294.72000000000003"/>
    <n v="294.72000000000003"/>
    <d v="1990-07-18T00:00:00"/>
    <d v="1990-07-18T00:00:00"/>
    <d v="2006-07-18T00:00:00"/>
    <d v="2006-07-18T00:00:00"/>
    <n v="16"/>
    <n v="16"/>
    <n v="59"/>
    <n v="59"/>
    <x v="0"/>
    <x v="0"/>
    <s v="NA"/>
    <s v="NA"/>
    <x v="0"/>
    <x v="0"/>
    <s v="NA"/>
    <s v="NA"/>
    <x v="0"/>
    <x v="0"/>
    <s v="3.07"/>
    <s v="3.07"/>
    <n v="10.474069"/>
    <n v="10.43501"/>
    <n v="10.626251999999999"/>
    <n v="10.663416"/>
    <n v="10.732514"/>
    <n v="10.770049999999999"/>
    <n v="1839.0528999999999"/>
    <n v="1839.0528999999999"/>
    <x v="0"/>
    <x v="0"/>
    <x v="0"/>
    <x v="0"/>
    <n v="1.0763828"/>
    <n v="1.0763828"/>
    <s v="1839.0529"/>
    <s v="1839.0529"/>
    <n v="-3.9058999999999955E-2"/>
    <n v="3.7164000000000641E-2"/>
    <n v="3.7535999999999348E-2"/>
    <n v="0"/>
  </r>
  <r>
    <x v="0"/>
    <s v="P87281203"/>
    <x v="0"/>
    <x v="0"/>
    <x v="0"/>
    <x v="0"/>
    <x v="0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1"/>
    <x v="1"/>
    <x v="1"/>
    <x v="1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2"/>
    <x v="2"/>
    <x v="2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3"/>
    <x v="3"/>
    <x v="3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4"/>
    <x v="4"/>
    <x v="4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937.0839999999998"/>
    <n v="4940.5673999999999"/>
    <n v="5013.2686000000003"/>
    <n v="5013.4897000000001"/>
    <n v="5063.4013999999997"/>
    <n v="5063.6244999999999"/>
    <n v="6965.7120000000004"/>
    <n v="6965.7120000000004"/>
    <x v="0"/>
    <x v="0"/>
    <x v="0"/>
    <x v="0"/>
    <n v="1.1144125"/>
    <n v="1.1144125"/>
    <s v="6965.712"/>
    <s v="6965.712"/>
    <n v="3.4834000000000742"/>
    <n v="0.22109999999975116"/>
    <n v="0.22310000000015862"/>
    <n v="0"/>
  </r>
  <r>
    <x v="0"/>
    <s v="P87281203"/>
    <x v="0"/>
    <x v="5"/>
    <x v="5"/>
    <x v="5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940.5673999999999"/>
    <n v="4573.9032999999999"/>
    <n v="5013.4897000000001"/>
    <n v="4641.3994000000002"/>
    <n v="5063.6244999999999"/>
    <n v="4687.8135000000002"/>
    <n v="6965.7120000000004"/>
    <n v="6965.7120000000004"/>
    <x v="0"/>
    <x v="0"/>
    <x v="0"/>
    <x v="0"/>
    <n v="1.1144125"/>
    <n v="1.1144125"/>
    <s v="6965.712"/>
    <s v="6965.712"/>
    <n v="-366.66409999999996"/>
    <n v="-372.09029999999984"/>
    <n v="-375.81099999999969"/>
    <n v="0"/>
  </r>
  <r>
    <x v="0"/>
    <s v="P87281203"/>
    <x v="0"/>
    <x v="6"/>
    <x v="6"/>
    <x v="6"/>
    <x v="2"/>
    <x v="0"/>
    <x v="0"/>
    <x v="3"/>
    <x v="3"/>
    <x v="2"/>
    <x v="2"/>
    <n v="1427.4"/>
    <n v="1427.4"/>
    <d v="1999-10-25T00:00:00"/>
    <d v="1999-10-25T00:00:00"/>
    <d v="2025-01-01T00:00:00"/>
    <d v="2025-01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73.9032999999999"/>
    <n v="4591.0234"/>
    <n v="4641.3994000000002"/>
    <n v="4659.3100000000004"/>
    <n v="4687.8135000000002"/>
    <n v="4705.9032999999999"/>
    <n v="6965.7120000000004"/>
    <n v="6965.7120000000004"/>
    <x v="0"/>
    <x v="0"/>
    <x v="0"/>
    <x v="0"/>
    <n v="1.1144125"/>
    <n v="1.1144125"/>
    <s v="6965.712"/>
    <s v="6965.712"/>
    <n v="17.120100000000093"/>
    <n v="17.910600000000159"/>
    <n v="18.089799999999741"/>
    <n v="0"/>
  </r>
  <r>
    <x v="0"/>
    <s v="P87281203"/>
    <x v="0"/>
    <x v="7"/>
    <x v="7"/>
    <x v="7"/>
    <x v="1"/>
    <x v="0"/>
    <x v="2"/>
    <x v="3"/>
    <x v="3"/>
    <x v="2"/>
    <x v="2"/>
    <n v="1427.4"/>
    <n v="1427.4"/>
    <d v="1999-10-25T00:00:00"/>
    <d v="1999-10-25T00:00:00"/>
    <d v="2025-01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91.0234"/>
    <n v="4591.0234"/>
    <n v="4659.3100000000004"/>
    <n v="4659.3100000000004"/>
    <n v="4705.9032999999999"/>
    <n v="4705.9032999999999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8"/>
    <x v="8"/>
    <x v="8"/>
    <x v="2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91.0234"/>
    <n v="4591.0234"/>
    <n v="4659.3100000000004"/>
    <n v="4659.3100000000004"/>
    <n v="4705.9032999999999"/>
    <n v="4705.9032999999999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x v="0"/>
    <s v="P87281203"/>
    <x v="0"/>
    <x v="9"/>
    <x v="9"/>
    <x v="9"/>
    <x v="2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91.0234"/>
    <n v="4598.9053000000004"/>
    <n v="4659.3100000000004"/>
    <n v="4667.1934000000001"/>
    <n v="4705.9032999999999"/>
    <n v="4713.8649999999998"/>
    <n v="6965.7120000000004"/>
    <n v="6965.7120000000004"/>
    <x v="0"/>
    <x v="0"/>
    <x v="0"/>
    <x v="0"/>
    <n v="1.1144125"/>
    <n v="1.1144125"/>
    <s v="6965.712"/>
    <s v="6965.712"/>
    <n v="7.8819000000003143"/>
    <n v="7.8833999999997104"/>
    <n v="7.961699999999837"/>
    <n v="0"/>
  </r>
  <r>
    <x v="0"/>
    <s v="P87281203"/>
    <x v="0"/>
    <x v="10"/>
    <x v="10"/>
    <x v="10"/>
    <x v="2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98.9053000000004"/>
    <n v="4569.0119999999997"/>
    <n v="4667.1934000000001"/>
    <n v="4636.8563999999997"/>
    <n v="4713.8649999999998"/>
    <n v="4683.2250000000004"/>
    <n v="6965.7120000000004"/>
    <n v="6965.7120000000004"/>
    <x v="0"/>
    <x v="0"/>
    <x v="0"/>
    <x v="0"/>
    <n v="1.1144125"/>
    <n v="1.1144125"/>
    <s v="6965.712"/>
    <s v="6965.712"/>
    <n v="-29.893300000000636"/>
    <n v="-30.337000000000444"/>
    <n v="-30.639999999999418"/>
    <n v="0"/>
  </r>
  <r>
    <x v="0"/>
    <s v="P87281203"/>
    <x v="0"/>
    <x v="11"/>
    <x v="11"/>
    <x v="11"/>
    <x v="2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69.0119999999997"/>
    <n v="4536.7110000000002"/>
    <n v="4636.8563999999997"/>
    <n v="4604.0757000000003"/>
    <n v="4683.2250000000004"/>
    <n v="4650.116"/>
    <n v="6965.7120000000004"/>
    <n v="6965.7120000000004"/>
    <x v="0"/>
    <x v="0"/>
    <x v="0"/>
    <x v="0"/>
    <n v="1.1144125"/>
    <n v="1.1144125"/>
    <s v="6965.712"/>
    <s v="6965.712"/>
    <n v="-32.300999999999476"/>
    <n v="-32.780699999999342"/>
    <n v="-33.109000000000378"/>
    <n v="0"/>
  </r>
  <r>
    <x v="0"/>
    <s v="P87281203"/>
    <x v="0"/>
    <x v="12"/>
    <x v="12"/>
    <x v="12"/>
    <x v="2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36.7110000000002"/>
    <n v="4553.692"/>
    <n v="4604.0757000000003"/>
    <n v="4621.3990000000003"/>
    <n v="4650.116"/>
    <n v="4667.6130000000003"/>
    <n v="6965.7120000000004"/>
    <n v="6965.7120000000004"/>
    <x v="0"/>
    <x v="0"/>
    <x v="0"/>
    <x v="0"/>
    <n v="1.1144125"/>
    <n v="1.1144125"/>
    <s v="6965.712"/>
    <s v="6965.712"/>
    <n v="16.980999999999767"/>
    <n v="17.323300000000017"/>
    <n v="17.497000000000298"/>
    <n v="0"/>
  </r>
  <r>
    <x v="0"/>
    <s v="P87281203"/>
    <x v="0"/>
    <x v="13"/>
    <x v="13"/>
    <x v="13"/>
    <x v="2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65.7120000000004"/>
    <n v="6979.9862999999996"/>
    <x v="0"/>
    <x v="0"/>
    <x v="0"/>
    <x v="0"/>
    <n v="1.1144125"/>
    <n v="1.1144125"/>
    <s v="6965.712"/>
    <s v="6979.9863"/>
    <n v="0"/>
    <n v="0"/>
    <n v="0"/>
    <n v="14.27429999999913"/>
  </r>
  <r>
    <x v="0"/>
    <s v="P87281203"/>
    <x v="0"/>
    <x v="14"/>
    <x v="14"/>
    <x v="14"/>
    <x v="2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5"/>
    <x v="15"/>
    <x v="15"/>
    <x v="2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6"/>
    <x v="16"/>
    <x v="16"/>
    <x v="2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7"/>
    <x v="17"/>
    <x v="17"/>
    <x v="1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8"/>
    <x v="18"/>
    <x v="18"/>
    <x v="3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19"/>
    <x v="19"/>
    <x v="19"/>
    <x v="4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x v="0"/>
    <s v="P87281203"/>
    <x v="0"/>
    <x v="20"/>
    <x v="20"/>
    <x v="20"/>
    <x v="2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53.692"/>
    <n v="4571.8554999999997"/>
    <n v="4621.3990000000003"/>
    <n v="4629.9049999999997"/>
    <n v="4667.6130000000003"/>
    <n v="4676.2035999999998"/>
    <n v="6979.9862999999996"/>
    <n v="6979.9862999999996"/>
    <x v="0"/>
    <x v="0"/>
    <x v="0"/>
    <x v="0"/>
    <n v="1.1144125"/>
    <n v="1.1144125"/>
    <s v="6979.9863"/>
    <s v="6979.9863"/>
    <n v="18.163499999999658"/>
    <n v="8.5059999999994034"/>
    <n v="8.5905999999995402"/>
    <n v="0"/>
  </r>
  <r>
    <x v="0"/>
    <s v="P87281203"/>
    <x v="0"/>
    <x v="21"/>
    <x v="21"/>
    <x v="21"/>
    <x v="2"/>
    <x v="2"/>
    <x v="2"/>
    <x v="3"/>
    <x v="3"/>
    <x v="2"/>
    <x v="2"/>
    <n v="1427.4"/>
    <n v="1427.4"/>
    <d v="1999-10-25T00:00:00"/>
    <d v="1999-10-25T00:00:00"/>
    <d v="2025-02-01T00:00:00"/>
    <d v="2025-02-01T00:00:00"/>
    <n v="30"/>
    <n v="30"/>
    <n v="45"/>
    <n v="45"/>
    <x v="0"/>
    <x v="0"/>
    <s v="48"/>
    <s v="48"/>
    <x v="2"/>
    <x v="2"/>
    <s v="48"/>
    <s v="48"/>
    <x v="0"/>
    <x v="0"/>
    <s v="7.93"/>
    <s v="7.93"/>
    <n v="4571.8554999999997"/>
    <n v="4554.8065999999999"/>
    <n v="4629.9049999999997"/>
    <n v="4646.0977000000003"/>
    <n v="4676.2035999999998"/>
    <n v="4692.5586000000003"/>
    <n v="6979.9862999999996"/>
    <n v="6979.9862999999996"/>
    <x v="0"/>
    <x v="0"/>
    <x v="0"/>
    <x v="0"/>
    <n v="1.1144125"/>
    <n v="1.1144125"/>
    <s v="6979.9863"/>
    <s v="6979.9863"/>
    <n v="-17.048899999999776"/>
    <n v="16.192700000000514"/>
    <n v="16.355000000000473"/>
    <n v="0"/>
  </r>
  <r>
    <x v="0"/>
    <s v="P87579027"/>
    <x v="0"/>
    <x v="0"/>
    <x v="0"/>
    <x v="0"/>
    <x v="0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747.4419999999991"/>
    <n v="9747.4419999999991"/>
    <n v="9910.5040000000008"/>
    <n v="9910.5040000000008"/>
    <n v="10009.608"/>
    <n v="10009.608"/>
    <n v="11869.402"/>
    <n v="11869.402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1"/>
    <x v="1"/>
    <x v="1"/>
    <x v="1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747.4419999999991"/>
    <n v="9747.4419999999991"/>
    <n v="9910.5040000000008"/>
    <n v="9910.5040000000008"/>
    <n v="10009.608"/>
    <n v="10009.608"/>
    <n v="11869.402"/>
    <n v="11869.402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2"/>
    <x v="2"/>
    <x v="2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747.4419999999991"/>
    <n v="9747.4419999999991"/>
    <n v="9910.5040000000008"/>
    <n v="9910.5040000000008"/>
    <n v="10009.608"/>
    <n v="10009.608"/>
    <n v="11869.402"/>
    <n v="11869.403"/>
    <x v="0"/>
    <x v="0"/>
    <x v="0"/>
    <x v="0"/>
    <n v="1.1858009"/>
    <n v="1.1858009"/>
    <s v="4987.069"/>
    <s v="4987.069"/>
    <n v="0"/>
    <n v="0"/>
    <n v="0"/>
    <n v="1.0000000002037268E-3"/>
  </r>
  <r>
    <x v="0"/>
    <s v="P87579027"/>
    <x v="0"/>
    <x v="3"/>
    <x v="3"/>
    <x v="3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747.4419999999991"/>
    <n v="9747.4419999999991"/>
    <n v="9910.5040000000008"/>
    <n v="9910.5040000000008"/>
    <n v="10009.608"/>
    <n v="10009.608"/>
    <n v="11869.403"/>
    <n v="11869.403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4"/>
    <x v="4"/>
    <x v="4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747.4419999999991"/>
    <n v="9754.3189999999995"/>
    <n v="9910.5040000000008"/>
    <n v="9910.94"/>
    <n v="10009.608"/>
    <n v="10010.049999999999"/>
    <n v="11869.403"/>
    <n v="11869.925999999999"/>
    <x v="0"/>
    <x v="0"/>
    <x v="0"/>
    <x v="0"/>
    <n v="1.1858009"/>
    <n v="1.1858009"/>
    <s v="4987.069"/>
    <s v="4987.069"/>
    <n v="6.8770000000004075"/>
    <n v="0.43599999999969441"/>
    <n v="0.44199999999909778"/>
    <n v="0.52299999999922875"/>
  </r>
  <r>
    <x v="0"/>
    <s v="P87579027"/>
    <x v="0"/>
    <x v="5"/>
    <x v="5"/>
    <x v="5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754.3189999999995"/>
    <n v="9024.6190000000006"/>
    <n v="9910.94"/>
    <n v="9169.5229999999992"/>
    <n v="10010.049999999999"/>
    <n v="9261.2189999999991"/>
    <n v="11869.925999999999"/>
    <n v="10981.962"/>
    <x v="0"/>
    <x v="0"/>
    <x v="0"/>
    <x v="0"/>
    <n v="1.1858009"/>
    <n v="1.1858009"/>
    <s v="4987.069"/>
    <s v="4987.069"/>
    <n v="-729.69999999999891"/>
    <n v="-741.41700000000128"/>
    <n v="-748.83100000000013"/>
    <n v="-887.96399999999994"/>
  </r>
  <r>
    <x v="0"/>
    <s v="P87579027"/>
    <x v="0"/>
    <x v="6"/>
    <x v="6"/>
    <x v="6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24.6190000000006"/>
    <n v="9058.3979999999992"/>
    <n v="9169.5229999999992"/>
    <n v="9204.9079999999994"/>
    <n v="9261.2189999999991"/>
    <n v="9296.9570000000003"/>
    <n v="10981.962"/>
    <n v="11024.34"/>
    <x v="0"/>
    <x v="0"/>
    <x v="0"/>
    <x v="0"/>
    <n v="1.1858009"/>
    <n v="1.1858009"/>
    <s v="4987.069"/>
    <s v="4987.069"/>
    <n v="33.778999999998632"/>
    <n v="35.385000000000218"/>
    <n v="35.738000000001193"/>
    <n v="42.378000000000611"/>
  </r>
  <r>
    <x v="0"/>
    <s v="P87579027"/>
    <x v="0"/>
    <x v="7"/>
    <x v="7"/>
    <x v="7"/>
    <x v="1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8"/>
    <x v="8"/>
    <x v="8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9"/>
    <x v="9"/>
    <x v="9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x v="0"/>
    <s v="P87579027"/>
    <x v="0"/>
    <x v="10"/>
    <x v="10"/>
    <x v="10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58.3979999999992"/>
    <n v="8999.5190000000002"/>
    <n v="9204.9079999999994"/>
    <n v="9145.0759999999991"/>
    <n v="9296.9570000000003"/>
    <n v="9236.5259999999998"/>
    <n v="11024.34"/>
    <n v="10952.682000000001"/>
    <x v="0"/>
    <x v="0"/>
    <x v="0"/>
    <x v="0"/>
    <n v="1.1858009"/>
    <n v="1.1858009"/>
    <s v="4987.069"/>
    <s v="4987.069"/>
    <n v="-58.878999999998996"/>
    <n v="-59.832000000000335"/>
    <n v="-60.431000000000495"/>
    <n v="-71.657999999999447"/>
  </r>
  <r>
    <x v="0"/>
    <s v="P87579027"/>
    <x v="0"/>
    <x v="11"/>
    <x v="11"/>
    <x v="11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8999.5190000000002"/>
    <n v="8994.4429999999993"/>
    <n v="9145.0759999999991"/>
    <n v="9139.9189999999999"/>
    <n v="9236.5259999999998"/>
    <n v="9231.3179999999993"/>
    <n v="10952.682000000001"/>
    <n v="10946.504999999999"/>
    <x v="0"/>
    <x v="0"/>
    <x v="0"/>
    <x v="0"/>
    <n v="1.1858009"/>
    <n v="1.1858009"/>
    <s v="4987.069"/>
    <s v="4987.069"/>
    <n v="-5.0760000000009313"/>
    <n v="-5.1569999999992433"/>
    <n v="-5.2080000000005384"/>
    <n v="-6.1770000000014988"/>
  </r>
  <r>
    <x v="0"/>
    <s v="P87579027"/>
    <x v="0"/>
    <x v="12"/>
    <x v="12"/>
    <x v="12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8994.4429999999993"/>
    <n v="9028.1090000000004"/>
    <n v="9139.9189999999999"/>
    <n v="9174.3089999999993"/>
    <n v="9231.3179999999993"/>
    <n v="9266.0519999999997"/>
    <n v="10946.504999999999"/>
    <n v="10987.691999999999"/>
    <x v="0"/>
    <x v="0"/>
    <x v="0"/>
    <x v="0"/>
    <n v="1.1858009"/>
    <n v="1.1858009"/>
    <s v="4987.069"/>
    <s v="4987.069"/>
    <n v="33.666000000001077"/>
    <n v="34.389999999999418"/>
    <n v="34.734000000000378"/>
    <n v="41.186999999999898"/>
  </r>
  <r>
    <x v="0"/>
    <s v="P87579027"/>
    <x v="0"/>
    <x v="13"/>
    <x v="13"/>
    <x v="13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87.069"/>
    <s v="4997.003"/>
    <n v="0"/>
    <n v="0"/>
    <n v="0"/>
    <n v="0"/>
  </r>
  <r>
    <x v="0"/>
    <s v="P87579027"/>
    <x v="0"/>
    <x v="14"/>
    <x v="14"/>
    <x v="14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5"/>
    <x v="15"/>
    <x v="15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6"/>
    <x v="16"/>
    <x v="16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7"/>
    <x v="17"/>
    <x v="17"/>
    <x v="1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8"/>
    <x v="18"/>
    <x v="18"/>
    <x v="3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19"/>
    <x v="19"/>
    <x v="19"/>
    <x v="4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x v="0"/>
    <s v="P87579027"/>
    <x v="0"/>
    <x v="20"/>
    <x v="20"/>
    <x v="20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28.1090000000004"/>
    <n v="9048.5529999999999"/>
    <n v="9174.3089999999993"/>
    <n v="9175.6059999999998"/>
    <n v="9266.0519999999997"/>
    <n v="9267.3619999999992"/>
    <n v="10987.691999999999"/>
    <n v="10989.245999999999"/>
    <x v="0"/>
    <x v="0"/>
    <x v="0"/>
    <x v="0"/>
    <n v="1.1858009"/>
    <n v="1.1858009"/>
    <s v="4997.003"/>
    <s v="4997.003"/>
    <n v="20.443999999999505"/>
    <n v="1.2970000000004802"/>
    <n v="1.3099999999994907"/>
    <n v="1.5540000000000873"/>
  </r>
  <r>
    <x v="0"/>
    <s v="P87579027"/>
    <x v="0"/>
    <x v="21"/>
    <x v="21"/>
    <x v="21"/>
    <x v="2"/>
    <x v="0"/>
    <x v="0"/>
    <x v="0"/>
    <x v="0"/>
    <x v="0"/>
    <x v="0"/>
    <n v="2767.44"/>
    <n v="2767.44"/>
    <d v="1998-08-10T00:00:00"/>
    <d v="1998-08-10T00:00:00"/>
    <d v="2017-04-10T00:00:00"/>
    <d v="2017-04-10T00:00:00"/>
    <n v="52"/>
    <n v="52"/>
    <n v="23"/>
    <n v="23"/>
    <x v="0"/>
    <x v="0"/>
    <s v="NA"/>
    <s v="NA"/>
    <x v="0"/>
    <x v="0"/>
    <s v="NA"/>
    <s v="NA"/>
    <x v="0"/>
    <x v="0"/>
    <s v="8.87"/>
    <s v="8.87"/>
    <n v="9048.5529999999999"/>
    <n v="9014.8109999999997"/>
    <n v="9175.6059999999998"/>
    <n v="9207.6970000000001"/>
    <n v="9267.3619999999992"/>
    <n v="9299.7739999999994"/>
    <n v="10989.245999999999"/>
    <n v="11027.68"/>
    <x v="0"/>
    <x v="0"/>
    <x v="0"/>
    <x v="0"/>
    <n v="1.1858009"/>
    <n v="1.1858009"/>
    <s v="4997.003"/>
    <s v="4997.003"/>
    <n v="-33.742000000000189"/>
    <n v="32.091000000000349"/>
    <n v="32.412000000000262"/>
    <n v="38.434000000001106"/>
  </r>
  <r>
    <x v="0"/>
    <s v="P88685470"/>
    <x v="0"/>
    <x v="0"/>
    <x v="0"/>
    <x v="0"/>
    <x v="0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1"/>
    <x v="1"/>
    <x v="1"/>
    <x v="1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2"/>
    <x v="2"/>
    <x v="2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3"/>
    <x v="3"/>
    <x v="3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4"/>
    <x v="4"/>
    <x v="4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31326.76"/>
    <n v="31334.934000000001"/>
    <n v="31957.98"/>
    <n v="31958.502"/>
    <n v="32277.56"/>
    <n v="32278.085999999999"/>
    <n v="36983.663999999997"/>
    <n v="36984.266000000003"/>
    <x v="0"/>
    <x v="0"/>
    <x v="0"/>
    <x v="0"/>
    <n v="1.1458010999999999"/>
    <n v="1.1458010999999999"/>
    <s v="6493.218"/>
    <s v="6493.218"/>
    <n v="8.1740000000027067"/>
    <n v="0.52200000000084401"/>
    <n v="0.52599999999802094"/>
    <n v="0.60200000000622822"/>
  </r>
  <r>
    <x v="0"/>
    <s v="P88685470"/>
    <x v="0"/>
    <x v="5"/>
    <x v="5"/>
    <x v="5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31334.934000000001"/>
    <n v="28990.831999999999"/>
    <n v="31958.502"/>
    <n v="29567.754000000001"/>
    <n v="32278.085999999999"/>
    <n v="29863.432000000001"/>
    <n v="36984.266000000003"/>
    <n v="34217.555"/>
    <x v="0"/>
    <x v="0"/>
    <x v="0"/>
    <x v="0"/>
    <n v="1.1458010999999999"/>
    <n v="1.1458010999999999"/>
    <s v="6493.218"/>
    <s v="6493.218"/>
    <n v="-2344.1020000000026"/>
    <n v="-2390.7479999999996"/>
    <n v="-2414.6539999999986"/>
    <n v="-2766.711000000003"/>
  </r>
  <r>
    <x v="0"/>
    <s v="P88685470"/>
    <x v="0"/>
    <x v="6"/>
    <x v="6"/>
    <x v="6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8990.831999999999"/>
    <n v="29135.425999999999"/>
    <n v="29567.754000000001"/>
    <n v="29710.671999999999"/>
    <n v="29863.432000000001"/>
    <n v="30007.776999999998"/>
    <n v="34217.555"/>
    <n v="34382.945"/>
    <x v="0"/>
    <x v="0"/>
    <x v="0"/>
    <x v="0"/>
    <n v="1.1458010999999999"/>
    <n v="1.1458010999999999"/>
    <s v="6493.218"/>
    <s v="6493.218"/>
    <n v="144.59400000000096"/>
    <n v="142.91799999999785"/>
    <n v="144.34499999999753"/>
    <n v="165.38999999999942"/>
  </r>
  <r>
    <x v="0"/>
    <s v="P88685470"/>
    <x v="0"/>
    <x v="7"/>
    <x v="7"/>
    <x v="7"/>
    <x v="1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8"/>
    <x v="8"/>
    <x v="8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9"/>
    <x v="9"/>
    <x v="9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x v="0"/>
    <s v="P88685470"/>
    <x v="0"/>
    <x v="10"/>
    <x v="10"/>
    <x v="10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135.425999999999"/>
    <n v="28946.044999999998"/>
    <n v="29710.671999999999"/>
    <n v="29517.553"/>
    <n v="30007.776999999998"/>
    <n v="29812.728999999999"/>
    <n v="34382.945"/>
    <n v="34159.453000000001"/>
    <x v="0"/>
    <x v="0"/>
    <x v="0"/>
    <x v="0"/>
    <n v="1.1458010999999999"/>
    <n v="1.1458010999999999"/>
    <s v="6493.218"/>
    <s v="6493.218"/>
    <n v="-189.38100000000122"/>
    <n v="-193.11899999999878"/>
    <n v="-195.04799999999886"/>
    <n v="-223.49199999999837"/>
  </r>
  <r>
    <x v="0"/>
    <s v="P88685470"/>
    <x v="0"/>
    <x v="11"/>
    <x v="11"/>
    <x v="11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8946.044999999998"/>
    <n v="28888.25"/>
    <n v="29517.553"/>
    <n v="29458.615000000002"/>
    <n v="29812.728999999999"/>
    <n v="29753.201000000001"/>
    <n v="34159.453000000001"/>
    <n v="34091.245999999999"/>
    <x v="0"/>
    <x v="0"/>
    <x v="0"/>
    <x v="0"/>
    <n v="1.1458010999999999"/>
    <n v="1.1458010999999999"/>
    <s v="6493.218"/>
    <s v="6493.218"/>
    <n v="-57.794999999998254"/>
    <n v="-58.937999999998283"/>
    <n v="-59.527999999998428"/>
    <n v="-68.207000000002154"/>
  </r>
  <r>
    <x v="0"/>
    <s v="P88685470"/>
    <x v="0"/>
    <x v="12"/>
    <x v="12"/>
    <x v="12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8888.25"/>
    <n v="29032.331999999999"/>
    <n v="29458.615000000002"/>
    <n v="29597.846000000001"/>
    <n v="29753.201000000001"/>
    <n v="29893.824000000001"/>
    <n v="34091.245999999999"/>
    <n v="34252.375"/>
    <x v="0"/>
    <x v="0"/>
    <x v="0"/>
    <x v="0"/>
    <n v="1.1458010999999999"/>
    <n v="1.1458010999999999"/>
    <s v="6493.218"/>
    <s v="6493.218"/>
    <n v="144.08199999999852"/>
    <n v="139.23099999999977"/>
    <n v="140.62299999999959"/>
    <n v="161.12900000000081"/>
  </r>
  <r>
    <x v="0"/>
    <s v="P88685470"/>
    <x v="0"/>
    <x v="13"/>
    <x v="13"/>
    <x v="13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493.218"/>
    <s v="6503.64"/>
    <n v="0"/>
    <n v="0"/>
    <n v="0"/>
    <n v="0"/>
  </r>
  <r>
    <x v="0"/>
    <s v="P88685470"/>
    <x v="0"/>
    <x v="14"/>
    <x v="14"/>
    <x v="14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5"/>
    <x v="15"/>
    <x v="15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6"/>
    <x v="16"/>
    <x v="16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7"/>
    <x v="17"/>
    <x v="17"/>
    <x v="1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8"/>
    <x v="18"/>
    <x v="18"/>
    <x v="3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19"/>
    <x v="19"/>
    <x v="19"/>
    <x v="4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x v="0"/>
    <s v="P88685470"/>
    <x v="0"/>
    <x v="20"/>
    <x v="20"/>
    <x v="20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032.331999999999"/>
    <n v="29096.34"/>
    <n v="29597.846000000001"/>
    <n v="29601.919999999998"/>
    <n v="29893.824000000001"/>
    <n v="29897.94"/>
    <n v="34252.375"/>
    <n v="34257.089999999997"/>
    <x v="0"/>
    <x v="0"/>
    <x v="0"/>
    <x v="0"/>
    <n v="1.1458010999999999"/>
    <n v="1.1458010999999999"/>
    <s v="6503.64"/>
    <s v="6503.64"/>
    <n v="64.00800000000163"/>
    <n v="4.0739999999968859"/>
    <n v="4.1159999999981665"/>
    <n v="4.7149999999965075"/>
  </r>
  <r>
    <x v="0"/>
    <s v="P88685470"/>
    <x v="0"/>
    <x v="21"/>
    <x v="21"/>
    <x v="21"/>
    <x v="2"/>
    <x v="0"/>
    <x v="0"/>
    <x v="1"/>
    <x v="1"/>
    <x v="0"/>
    <x v="0"/>
    <n v="2183.04"/>
    <n v="2183.04"/>
    <d v="1990-07-30T00:00:00"/>
    <d v="1990-07-30T00:00:00"/>
    <d v="2013-06-30T00:00:00"/>
    <d v="2013-06-30T00:00:00"/>
    <n v="48"/>
    <n v="48"/>
    <n v="27"/>
    <n v="27"/>
    <x v="1"/>
    <x v="1"/>
    <s v="NA"/>
    <s v="NA"/>
    <x v="0"/>
    <x v="0"/>
    <s v="NA"/>
    <s v="NA"/>
    <x v="0"/>
    <x v="0"/>
    <s v="7.58"/>
    <s v="7.58"/>
    <n v="29096.34"/>
    <n v="28951.94"/>
    <n v="29601.919999999998"/>
    <n v="29730.865000000002"/>
    <n v="29897.94"/>
    <n v="30028.173999999999"/>
    <n v="34257.089999999997"/>
    <n v="34406.311999999998"/>
    <x v="0"/>
    <x v="0"/>
    <x v="0"/>
    <x v="0"/>
    <n v="1.1458010999999999"/>
    <n v="1.1458010999999999"/>
    <s v="6503.64"/>
    <s v="6503.64"/>
    <n v="-144.40000000000146"/>
    <n v="128.94500000000335"/>
    <n v="130.23400000000038"/>
    <n v="149.22200000000157"/>
  </r>
  <r>
    <x v="0"/>
    <s v="P89707497"/>
    <x v="0"/>
    <x v="0"/>
    <x v="0"/>
    <x v="0"/>
    <x v="0"/>
    <x v="0"/>
    <x v="0"/>
    <x v="2"/>
    <x v="2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1007.74475"/>
    <n v="1007.74475"/>
    <n v="1031.3765000000001"/>
    <n v="1031.3765000000001"/>
    <n v="1041.6903"/>
    <n v="1041.6903"/>
    <n v="1165.7869000000001"/>
    <n v="1165.7869000000001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1"/>
    <x v="1"/>
    <x v="1"/>
    <x v="1"/>
    <x v="0"/>
    <x v="0"/>
    <x v="2"/>
    <x v="2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1007.74475"/>
    <n v="1007.74475"/>
    <n v="1031.3765000000001"/>
    <n v="1031.3765000000001"/>
    <n v="1041.6903"/>
    <n v="1041.6903"/>
    <n v="1165.7869000000001"/>
    <n v="1165.7869000000001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2"/>
    <x v="2"/>
    <x v="2"/>
    <x v="2"/>
    <x v="0"/>
    <x v="0"/>
    <x v="2"/>
    <x v="2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1007.74475"/>
    <n v="1007.74475"/>
    <n v="1031.3765000000001"/>
    <n v="1031.3765000000001"/>
    <n v="1041.6903"/>
    <n v="1041.6902"/>
    <n v="1165.7869000000001"/>
    <n v="1165.7869000000001"/>
    <x v="0"/>
    <x v="0"/>
    <x v="0"/>
    <x v="0"/>
    <n v="1.11913"/>
    <n v="1.11913"/>
    <s v="685.1968"/>
    <s v="685.1968"/>
    <n v="0"/>
    <n v="0"/>
    <n v="-9.9999999974897946E-5"/>
    <n v="0"/>
  </r>
  <r>
    <x v="0"/>
    <s v="P89707497"/>
    <x v="0"/>
    <x v="3"/>
    <x v="3"/>
    <x v="3"/>
    <x v="2"/>
    <x v="0"/>
    <x v="0"/>
    <x v="2"/>
    <x v="2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1007.74475"/>
    <n v="1007.74475"/>
    <n v="1031.3765000000001"/>
    <n v="1031.3765000000001"/>
    <n v="1041.6902"/>
    <n v="1041.6902"/>
    <n v="1165.7869000000001"/>
    <n v="1165.7869000000001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4"/>
    <x v="4"/>
    <x v="4"/>
    <x v="2"/>
    <x v="0"/>
    <x v="0"/>
    <x v="2"/>
    <x v="2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1007.74475"/>
    <n v="1008.0077"/>
    <n v="1031.3765000000001"/>
    <n v="1031.3933"/>
    <n v="1041.6902"/>
    <n v="1041.7073"/>
    <n v="1165.7869000000001"/>
    <n v="1165.8058000000001"/>
    <x v="0"/>
    <x v="0"/>
    <x v="0"/>
    <x v="0"/>
    <n v="1.11913"/>
    <n v="1.11913"/>
    <s v="685.1968"/>
    <s v="685.1968"/>
    <n v="0.2629500000000462"/>
    <n v="1.6799999999875581E-2"/>
    <n v="1.7100000000027649E-2"/>
    <n v="1.8900000000030559E-2"/>
  </r>
  <r>
    <x v="0"/>
    <s v="P89707497"/>
    <x v="0"/>
    <x v="5"/>
    <x v="5"/>
    <x v="5"/>
    <x v="2"/>
    <x v="0"/>
    <x v="0"/>
    <x v="2"/>
    <x v="2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1008.0077"/>
    <n v="932.84900000000005"/>
    <n v="1031.3933"/>
    <n v="954.48820000000001"/>
    <n v="1041.7073"/>
    <n v="964.03309999999999"/>
    <n v="1165.8058000000001"/>
    <n v="1078.8784000000001"/>
    <x v="0"/>
    <x v="0"/>
    <x v="0"/>
    <x v="0"/>
    <n v="1.11913"/>
    <n v="1.11913"/>
    <s v="685.1968"/>
    <s v="685.1968"/>
    <n v="-75.158699999999953"/>
    <n v="-76.905099999999948"/>
    <n v="-77.674200000000042"/>
    <n v="-86.927400000000034"/>
  </r>
  <r>
    <x v="0"/>
    <s v="P89707497"/>
    <x v="0"/>
    <x v="6"/>
    <x v="6"/>
    <x v="6"/>
    <x v="2"/>
    <x v="0"/>
    <x v="0"/>
    <x v="2"/>
    <x v="2"/>
    <x v="2"/>
    <x v="2"/>
    <n v="127.36"/>
    <n v="127.36"/>
    <d v="1996-02-04T00:00:00"/>
    <d v="1996-02-04T00:00:00"/>
    <d v="2025-01-01T00:00:00"/>
    <d v="2025-01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2.84900000000005"/>
    <n v="937.50165000000004"/>
    <n v="954.48820000000001"/>
    <n v="959.10180000000003"/>
    <n v="964.03309999999999"/>
    <n v="968.69280000000003"/>
    <n v="1078.8784000000001"/>
    <n v="1084.0933"/>
    <x v="0"/>
    <x v="0"/>
    <x v="0"/>
    <x v="0"/>
    <n v="1.11913"/>
    <n v="1.11913"/>
    <s v="685.1968"/>
    <s v="685.1968"/>
    <n v="4.6526499999999942"/>
    <n v="4.6136000000000195"/>
    <n v="4.6597000000000435"/>
    <n v="5.2148999999999432"/>
  </r>
  <r>
    <x v="0"/>
    <s v="P89707497"/>
    <x v="0"/>
    <x v="7"/>
    <x v="7"/>
    <x v="7"/>
    <x v="1"/>
    <x v="0"/>
    <x v="2"/>
    <x v="2"/>
    <x v="2"/>
    <x v="2"/>
    <x v="2"/>
    <n v="127.36"/>
    <n v="127.36"/>
    <d v="1996-02-04T00:00:00"/>
    <d v="1996-02-04T00:00:00"/>
    <d v="2025-01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7.50165000000004"/>
    <n v="937.50165000000004"/>
    <n v="959.10180000000003"/>
    <n v="959.10180000000003"/>
    <n v="968.69280000000003"/>
    <n v="968.69280000000003"/>
    <n v="1084.0933"/>
    <n v="1084.0933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8"/>
    <x v="8"/>
    <x v="8"/>
    <x v="2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7.50165000000004"/>
    <n v="937.50165000000004"/>
    <n v="959.10180000000003"/>
    <n v="959.10180000000003"/>
    <n v="968.69280000000003"/>
    <n v="968.69280000000003"/>
    <n v="1084.0933"/>
    <n v="1084.0933"/>
    <x v="0"/>
    <x v="0"/>
    <x v="0"/>
    <x v="0"/>
    <n v="1.11913"/>
    <n v="1.11913"/>
    <s v="685.1968"/>
    <s v="685.1968"/>
    <n v="0"/>
    <n v="0"/>
    <n v="0"/>
    <n v="0"/>
  </r>
  <r>
    <x v="0"/>
    <s v="P89707497"/>
    <x v="0"/>
    <x v="9"/>
    <x v="9"/>
    <x v="9"/>
    <x v="2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7.50165000000004"/>
    <n v="938.16345000000001"/>
    <n v="959.10180000000003"/>
    <n v="959.76340000000005"/>
    <n v="968.69280000000003"/>
    <n v="969.36099999999999"/>
    <n v="1084.0933"/>
    <n v="1084.8411000000001"/>
    <x v="0"/>
    <x v="0"/>
    <x v="0"/>
    <x v="0"/>
    <n v="1.11913"/>
    <n v="1.11913"/>
    <s v="685.1968"/>
    <s v="685.1968"/>
    <n v="0.66179999999997108"/>
    <n v="0.66160000000002128"/>
    <n v="0.66819999999995616"/>
    <n v="0.7478000000000975"/>
  </r>
  <r>
    <x v="0"/>
    <s v="P89707497"/>
    <x v="0"/>
    <x v="10"/>
    <x v="10"/>
    <x v="10"/>
    <x v="2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8.16345000000001"/>
    <n v="932.06539999999995"/>
    <n v="959.76340000000005"/>
    <n v="953.52495999999996"/>
    <n v="969.36099999999999"/>
    <n v="963.06020000000001"/>
    <n v="1084.8411000000001"/>
    <n v="1077.7896000000001"/>
    <x v="0"/>
    <x v="0"/>
    <x v="0"/>
    <x v="0"/>
    <n v="1.11913"/>
    <n v="1.11913"/>
    <s v="685.1968"/>
    <s v="685.1968"/>
    <n v="-6.0980500000000575"/>
    <n v="-6.2384400000000824"/>
    <n v="-6.3007999999999811"/>
    <n v="-7.0515000000000327"/>
  </r>
  <r>
    <x v="0"/>
    <s v="P89707497"/>
    <x v="0"/>
    <x v="11"/>
    <x v="11"/>
    <x v="11"/>
    <x v="2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2.06539999999995"/>
    <n v="926.13495"/>
    <n v="953.52495999999996"/>
    <n v="947.45794999999998"/>
    <n v="963.06020000000001"/>
    <n v="956.9325"/>
    <n v="1077.7896000000001"/>
    <n v="1070.9319"/>
    <x v="0"/>
    <x v="0"/>
    <x v="0"/>
    <x v="0"/>
    <n v="1.11913"/>
    <n v="1.11913"/>
    <s v="685.1968"/>
    <s v="685.1968"/>
    <n v="-5.9304499999999507"/>
    <n v="-6.067009999999982"/>
    <n v="-6.1277000000000044"/>
    <n v="-6.8577000000000226"/>
  </r>
  <r>
    <x v="0"/>
    <s v="P89707497"/>
    <x v="0"/>
    <x v="12"/>
    <x v="12"/>
    <x v="12"/>
    <x v="2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26.13495"/>
    <n v="930.75409999999999"/>
    <n v="947.45794999999998"/>
    <n v="951.93600000000004"/>
    <n v="956.9325"/>
    <n v="961.45529999999997"/>
    <n v="1070.9319"/>
    <n v="1075.9935"/>
    <x v="0"/>
    <x v="0"/>
    <x v="0"/>
    <x v="0"/>
    <n v="1.11913"/>
    <n v="1.11913"/>
    <s v="685.1968"/>
    <s v="685.1968"/>
    <n v="4.6191499999999905"/>
    <n v="4.4780500000000529"/>
    <n v="4.5227999999999611"/>
    <n v="5.0615999999999985"/>
  </r>
  <r>
    <x v="0"/>
    <s v="P89707497"/>
    <x v="0"/>
    <x v="13"/>
    <x v="13"/>
    <x v="13"/>
    <x v="2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5.9935"/>
    <n v="1075.9935"/>
    <x v="0"/>
    <x v="0"/>
    <x v="0"/>
    <x v="0"/>
    <n v="1.11913"/>
    <n v="1.11913"/>
    <s v="685.1968"/>
    <s v="686.4704"/>
    <n v="0"/>
    <n v="0"/>
    <n v="0"/>
    <n v="0"/>
  </r>
  <r>
    <x v="0"/>
    <s v="P89707497"/>
    <x v="0"/>
    <x v="14"/>
    <x v="14"/>
    <x v="14"/>
    <x v="2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5.9935"/>
    <n v="1073.7029"/>
    <x v="0"/>
    <x v="0"/>
    <x v="0"/>
    <x v="0"/>
    <n v="1.11913"/>
    <n v="1.1167475"/>
    <s v="686.4704"/>
    <s v="686.4704"/>
    <n v="0"/>
    <n v="0"/>
    <n v="0"/>
    <n v="-2.2906000000000404"/>
  </r>
  <r>
    <x v="0"/>
    <s v="P89707497"/>
    <x v="0"/>
    <x v="15"/>
    <x v="15"/>
    <x v="15"/>
    <x v="2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9"/>
    <n v="1073.7029"/>
    <x v="0"/>
    <x v="0"/>
    <x v="0"/>
    <x v="0"/>
    <n v="1.1167475"/>
    <n v="1.1167475"/>
    <s v="686.4704"/>
    <s v="686.4704"/>
    <n v="0"/>
    <n v="0"/>
    <n v="0"/>
    <n v="0"/>
  </r>
  <r>
    <x v="0"/>
    <s v="P89707497"/>
    <x v="0"/>
    <x v="16"/>
    <x v="16"/>
    <x v="16"/>
    <x v="2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9"/>
    <n v="1073.7028"/>
    <x v="0"/>
    <x v="0"/>
    <x v="0"/>
    <x v="0"/>
    <n v="1.1167475"/>
    <n v="1.1167475"/>
    <s v="686.4704"/>
    <s v="686.4704"/>
    <n v="0"/>
    <n v="0"/>
    <n v="0"/>
    <n v="-9.9999999974897946E-5"/>
  </r>
  <r>
    <x v="0"/>
    <s v="P89707497"/>
    <x v="0"/>
    <x v="17"/>
    <x v="17"/>
    <x v="17"/>
    <x v="1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8"/>
    <n v="1073.7028"/>
    <x v="0"/>
    <x v="0"/>
    <x v="0"/>
    <x v="0"/>
    <n v="1.1167475"/>
    <n v="1.1167475"/>
    <s v="686.4704"/>
    <s v="686.4704"/>
    <n v="0"/>
    <n v="0"/>
    <n v="0"/>
    <n v="0"/>
  </r>
  <r>
    <x v="0"/>
    <s v="P89707497"/>
    <x v="0"/>
    <x v="18"/>
    <x v="18"/>
    <x v="18"/>
    <x v="3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8"/>
    <n v="1073.7028"/>
    <x v="0"/>
    <x v="0"/>
    <x v="0"/>
    <x v="0"/>
    <n v="1.1167475"/>
    <n v="1.1167475"/>
    <s v="686.4704"/>
    <s v="686.4704"/>
    <n v="0"/>
    <n v="0"/>
    <n v="0"/>
    <n v="0"/>
  </r>
  <r>
    <x v="0"/>
    <s v="P89707497"/>
    <x v="0"/>
    <x v="19"/>
    <x v="19"/>
    <x v="19"/>
    <x v="4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0.75409999999999"/>
    <n v="930.75409999999999"/>
    <n v="951.93600000000004"/>
    <n v="951.93600000000004"/>
    <n v="961.45529999999997"/>
    <n v="961.45529999999997"/>
    <n v="1073.7028"/>
    <n v="1073.7028"/>
    <x v="0"/>
    <x v="0"/>
    <x v="0"/>
    <x v="0"/>
    <n v="1.1167475"/>
    <n v="1.1167475"/>
    <s v="686.4704"/>
    <s v="686.4704"/>
    <n v="0"/>
    <n v="0"/>
    <n v="0"/>
    <n v="0"/>
  </r>
  <r>
    <x v="0"/>
    <s v="P89707497"/>
    <x v="0"/>
    <x v="20"/>
    <x v="20"/>
    <x v="20"/>
    <x v="2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0.75409999999999"/>
    <n v="933.46429999999998"/>
    <n v="951.93600000000004"/>
    <n v="952.72500000000002"/>
    <n v="961.45529999999997"/>
    <n v="962.25220000000002"/>
    <n v="1073.7028"/>
    <n v="1074.5927999999999"/>
    <x v="0"/>
    <x v="0"/>
    <x v="0"/>
    <x v="0"/>
    <n v="1.1167475"/>
    <n v="1.1167475"/>
    <s v="686.4704"/>
    <s v="686.4704"/>
    <n v="2.7101999999999862"/>
    <n v="0.78899999999998727"/>
    <n v="0.79690000000005057"/>
    <n v="0.88999999999987267"/>
  </r>
  <r>
    <x v="0"/>
    <s v="P89707497"/>
    <x v="0"/>
    <x v="21"/>
    <x v="21"/>
    <x v="21"/>
    <x v="2"/>
    <x v="2"/>
    <x v="2"/>
    <x v="2"/>
    <x v="2"/>
    <x v="2"/>
    <x v="2"/>
    <n v="127.36"/>
    <n v="127.36"/>
    <d v="1996-02-04T00:00:00"/>
    <d v="1996-02-04T00:00:00"/>
    <d v="2025-02-01T00:00:00"/>
    <d v="2025-02-01T00:00:00"/>
    <n v="32"/>
    <n v="32"/>
    <n v="43"/>
    <n v="43"/>
    <x v="0"/>
    <x v="0"/>
    <s v="NA"/>
    <s v="NA"/>
    <x v="0"/>
    <x v="0"/>
    <s v="NA"/>
    <s v="NA"/>
    <x v="1"/>
    <x v="1"/>
    <s v="7.96"/>
    <s v="7.96"/>
    <n v="933.46429999999998"/>
    <n v="928.83167000000003"/>
    <n v="952.72500000000002"/>
    <n v="956.875"/>
    <n v="962.25220000000002"/>
    <n v="966.44370000000004"/>
    <n v="1074.5927999999999"/>
    <n v="1079.2736"/>
    <x v="0"/>
    <x v="0"/>
    <x v="0"/>
    <x v="0"/>
    <n v="1.1167475"/>
    <n v="1.1167475"/>
    <s v="686.4704"/>
    <s v="686.4704"/>
    <n v="-4.6326299999999492"/>
    <n v="4.1499999999999773"/>
    <n v="4.1915000000000191"/>
    <n v="4.6808000000000902"/>
  </r>
  <r>
    <x v="0"/>
    <s v="P89958542"/>
    <x v="0"/>
    <x v="0"/>
    <x v="0"/>
    <x v="0"/>
    <x v="0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1"/>
    <x v="1"/>
    <x v="1"/>
    <x v="1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2"/>
    <x v="2"/>
    <x v="2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3"/>
    <x v="3"/>
    <x v="3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4"/>
    <x v="4"/>
    <x v="4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6.864298000000002"/>
    <n v="26.871310000000001"/>
    <n v="27.412745000000001"/>
    <n v="27.413193"/>
    <n v="27.686872000000001"/>
    <n v="27.687325000000001"/>
    <n v="72.896199999999993"/>
    <n v="72.896199999999993"/>
    <x v="0"/>
    <x v="0"/>
    <x v="0"/>
    <x v="0"/>
    <n v="1.0897813999999999"/>
    <n v="1.0897813999999999"/>
    <s v="72.8962"/>
    <s v="72.8962"/>
    <n v="7.0119999999995741E-3"/>
    <n v="4.4799999999867168E-4"/>
    <n v="4.5300000000025875E-4"/>
    <n v="0"/>
  </r>
  <r>
    <x v="0"/>
    <s v="P89958542"/>
    <x v="0"/>
    <x v="5"/>
    <x v="5"/>
    <x v="5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6.871310000000001"/>
    <n v="24.861122000000002"/>
    <n v="27.413193"/>
    <n v="25.362466999999999"/>
    <n v="27.687325000000001"/>
    <n v="25.61609"/>
    <n v="72.896199999999993"/>
    <n v="72.896199999999993"/>
    <x v="0"/>
    <x v="0"/>
    <x v="0"/>
    <x v="0"/>
    <n v="1.0897813999999999"/>
    <n v="1.0897813999999999"/>
    <s v="72.8962"/>
    <s v="72.8962"/>
    <n v="-2.0101879999999994"/>
    <n v="-2.0507260000000009"/>
    <n v="-2.0712350000000015"/>
    <n v="0"/>
  </r>
  <r>
    <x v="0"/>
    <s v="P89958542"/>
    <x v="0"/>
    <x v="6"/>
    <x v="6"/>
    <x v="6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861122000000002"/>
    <n v="24.985116999999999"/>
    <n v="25.362466999999999"/>
    <n v="25.485060000000001"/>
    <n v="25.61609"/>
    <n v="25.739909999999998"/>
    <n v="72.896199999999993"/>
    <n v="72.896199999999993"/>
    <x v="0"/>
    <x v="0"/>
    <x v="0"/>
    <x v="0"/>
    <n v="1.0897813999999999"/>
    <n v="1.0897813999999999"/>
    <s v="72.8962"/>
    <s v="72.8962"/>
    <n v="0.12399499999999719"/>
    <n v="0.12259300000000195"/>
    <n v="0.12381999999999849"/>
    <n v="0"/>
  </r>
  <r>
    <x v="0"/>
    <s v="P89958542"/>
    <x v="0"/>
    <x v="7"/>
    <x v="7"/>
    <x v="7"/>
    <x v="1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8"/>
    <x v="8"/>
    <x v="8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9"/>
    <x v="9"/>
    <x v="9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x v="0"/>
    <s v="P89958542"/>
    <x v="0"/>
    <x v="10"/>
    <x v="10"/>
    <x v="10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985116999999999"/>
    <n v="24.822714000000001"/>
    <n v="25.485060000000001"/>
    <n v="25.319407000000002"/>
    <n v="25.739909999999998"/>
    <n v="25.572600000000001"/>
    <n v="72.896199999999993"/>
    <n v="72.896199999999993"/>
    <x v="0"/>
    <x v="0"/>
    <x v="0"/>
    <x v="0"/>
    <n v="1.0897813999999999"/>
    <n v="1.0897813999999999"/>
    <s v="72.8962"/>
    <s v="72.8962"/>
    <n v="-0.16240299999999763"/>
    <n v="-0.16565299999999894"/>
    <n v="-0.16730999999999696"/>
    <n v="0"/>
  </r>
  <r>
    <x v="0"/>
    <s v="P89958542"/>
    <x v="0"/>
    <x v="11"/>
    <x v="11"/>
    <x v="11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822714000000001"/>
    <n v="24.201363000000001"/>
    <n v="25.319407000000002"/>
    <n v="24.685623"/>
    <n v="25.572600000000001"/>
    <n v="24.932480000000002"/>
    <n v="72.896199999999993"/>
    <n v="72.896199999999993"/>
    <x v="0"/>
    <x v="0"/>
    <x v="0"/>
    <x v="0"/>
    <n v="1.0897813999999999"/>
    <n v="1.0897813999999999"/>
    <s v="72.8962"/>
    <s v="72.8962"/>
    <n v="-0.62135100000000065"/>
    <n v="-0.63378400000000212"/>
    <n v="-0.64011999999999958"/>
    <n v="0"/>
  </r>
  <r>
    <x v="0"/>
    <s v="P89958542"/>
    <x v="0"/>
    <x v="12"/>
    <x v="12"/>
    <x v="12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201363000000001"/>
    <n v="24.32207"/>
    <n v="24.685623"/>
    <n v="24.802295999999998"/>
    <n v="24.932480000000002"/>
    <n v="25.050318000000001"/>
    <n v="72.896199999999993"/>
    <n v="72.896199999999993"/>
    <x v="0"/>
    <x v="0"/>
    <x v="0"/>
    <x v="0"/>
    <n v="1.0897813999999999"/>
    <n v="1.0897813999999999"/>
    <s v="72.8962"/>
    <s v="72.8962"/>
    <n v="0.12070699999999945"/>
    <n v="0.11667299999999869"/>
    <n v="0.117837999999999"/>
    <n v="0"/>
  </r>
  <r>
    <x v="0"/>
    <s v="P89958542"/>
    <x v="0"/>
    <x v="13"/>
    <x v="13"/>
    <x v="13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2.896199999999993"/>
    <n v="73.015799999999999"/>
    <x v="0"/>
    <x v="0"/>
    <x v="0"/>
    <x v="0"/>
    <n v="1.0897813999999999"/>
    <n v="1.0897813999999999"/>
    <s v="72.8962"/>
    <s v="73.0158"/>
    <n v="0"/>
    <n v="0"/>
    <n v="0"/>
    <n v="0.11960000000000548"/>
  </r>
  <r>
    <x v="0"/>
    <s v="P89958542"/>
    <x v="0"/>
    <x v="14"/>
    <x v="14"/>
    <x v="14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5"/>
    <x v="15"/>
    <x v="15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6"/>
    <x v="16"/>
    <x v="16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7"/>
    <x v="17"/>
    <x v="17"/>
    <x v="1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8"/>
    <x v="18"/>
    <x v="18"/>
    <x v="3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19"/>
    <x v="19"/>
    <x v="19"/>
    <x v="4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x v="0"/>
    <s v="P89958542"/>
    <x v="0"/>
    <x v="20"/>
    <x v="20"/>
    <x v="20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32207"/>
    <n v="24.375692000000001"/>
    <n v="24.802295999999998"/>
    <n v="24.805707999999999"/>
    <n v="25.050318000000001"/>
    <n v="25.053766"/>
    <n v="73.015799999999999"/>
    <n v="73.015799999999999"/>
    <x v="0"/>
    <x v="0"/>
    <x v="0"/>
    <x v="0"/>
    <n v="1.0897813999999999"/>
    <n v="1.0897813999999999"/>
    <s v="73.0158"/>
    <s v="73.0158"/>
    <n v="5.3622000000000725E-2"/>
    <n v="3.4120000000008588E-3"/>
    <n v="3.4479999999987854E-3"/>
    <n v="0"/>
  </r>
  <r>
    <x v="0"/>
    <s v="P89958542"/>
    <x v="0"/>
    <x v="21"/>
    <x v="21"/>
    <x v="21"/>
    <x v="2"/>
    <x v="0"/>
    <x v="0"/>
    <x v="2"/>
    <x v="2"/>
    <x v="1"/>
    <x v="1"/>
    <n v="11.96"/>
    <n v="11.96"/>
    <d v="1991-06-12T00:00:00"/>
    <d v="1991-06-12T00:00:00"/>
    <d v="2014-06-12T00:00:00"/>
    <d v="2014-06-12T00:00:00"/>
    <n v="23"/>
    <n v="23"/>
    <n v="52"/>
    <n v="52"/>
    <x v="1"/>
    <x v="1"/>
    <s v="NA"/>
    <s v="NA"/>
    <x v="0"/>
    <x v="0"/>
    <s v="NA"/>
    <s v="NA"/>
    <x v="1"/>
    <x v="1"/>
    <s v="1.04"/>
    <s v="1.04"/>
    <n v="24.375692000000001"/>
    <n v="24.254719999999999"/>
    <n v="24.805707999999999"/>
    <n v="24.913761000000001"/>
    <n v="25.053766"/>
    <n v="25.162898999999999"/>
    <n v="73.015799999999999"/>
    <n v="73.015799999999999"/>
    <x v="0"/>
    <x v="0"/>
    <x v="0"/>
    <x v="0"/>
    <n v="1.0897813999999999"/>
    <n v="1.0897813999999999"/>
    <s v="73.0158"/>
    <s v="73.0158"/>
    <n v="-0.12097200000000186"/>
    <n v="0.10805300000000173"/>
    <n v="0.10913299999999992"/>
    <n v="0"/>
  </r>
  <r>
    <x v="0"/>
    <s v="P90340679"/>
    <x v="0"/>
    <x v="0"/>
    <x v="0"/>
    <x v="0"/>
    <x v="0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1"/>
    <x v="1"/>
    <x v="1"/>
    <x v="1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2"/>
    <x v="2"/>
    <x v="2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3"/>
    <x v="3"/>
    <x v="3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4"/>
    <x v="4"/>
    <x v="4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5.871699"/>
    <n v="15.882898000000001"/>
    <n v="16.139240000000001"/>
    <n v="16.139952000000001"/>
    <n v="16.300632"/>
    <n v="16.301352000000001"/>
    <n v="568.21245999999996"/>
    <n v="568.21245999999996"/>
    <x v="0"/>
    <x v="0"/>
    <x v="0"/>
    <x v="0"/>
    <n v="1.0795321"/>
    <n v="1.0795321"/>
    <s v="568.21246"/>
    <s v="568.21246"/>
    <n v="1.1199000000001291E-2"/>
    <n v="7.1200000000004593E-4"/>
    <n v="7.2000000000116415E-4"/>
    <n v="0"/>
  </r>
  <r>
    <x v="0"/>
    <s v="P90340679"/>
    <x v="0"/>
    <x v="5"/>
    <x v="5"/>
    <x v="5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5.882898000000001"/>
    <n v="14.694731000000001"/>
    <n v="16.139952000000001"/>
    <n v="14.932555000000001"/>
    <n v="16.301352000000001"/>
    <n v="15.081880999999999"/>
    <n v="568.21245999999996"/>
    <n v="568.21245999999996"/>
    <x v="0"/>
    <x v="0"/>
    <x v="0"/>
    <x v="0"/>
    <n v="1.0795321"/>
    <n v="1.0795321"/>
    <s v="568.21246"/>
    <s v="568.21246"/>
    <n v="-1.188167"/>
    <n v="-1.2073970000000003"/>
    <n v="-1.2194710000000022"/>
    <n v="0"/>
  </r>
  <r>
    <x v="0"/>
    <s v="P90340679"/>
    <x v="0"/>
    <x v="6"/>
    <x v="6"/>
    <x v="6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694731000000001"/>
    <n v="14.749734"/>
    <n v="14.932555000000001"/>
    <n v="14.990178999999999"/>
    <n v="15.081880999999999"/>
    <n v="15.140079999999999"/>
    <n v="568.21245999999996"/>
    <n v="568.21245999999996"/>
    <x v="0"/>
    <x v="0"/>
    <x v="0"/>
    <x v="0"/>
    <n v="1.0795321"/>
    <n v="1.0795321"/>
    <s v="568.21246"/>
    <s v="568.21246"/>
    <n v="5.5002999999999247E-2"/>
    <n v="5.7623999999998787E-2"/>
    <n v="5.8199000000000112E-2"/>
    <n v="0"/>
  </r>
  <r>
    <x v="0"/>
    <s v="P90340679"/>
    <x v="0"/>
    <x v="7"/>
    <x v="7"/>
    <x v="7"/>
    <x v="1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8"/>
    <x v="8"/>
    <x v="8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9"/>
    <x v="9"/>
    <x v="9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x v="0"/>
    <s v="P90340679"/>
    <x v="0"/>
    <x v="10"/>
    <x v="10"/>
    <x v="10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749734"/>
    <n v="14.65386"/>
    <n v="14.990178999999999"/>
    <n v="14.892742"/>
    <n v="15.140079999999999"/>
    <n v="15.04167"/>
    <n v="568.21245999999996"/>
    <n v="568.21245999999996"/>
    <x v="0"/>
    <x v="0"/>
    <x v="0"/>
    <x v="0"/>
    <n v="1.0795321"/>
    <n v="1.0795321"/>
    <s v="568.21246"/>
    <s v="568.21246"/>
    <n v="-9.5874000000000237E-2"/>
    <n v="-9.743699999999933E-2"/>
    <n v="-9.8409999999999442E-2"/>
    <n v="0"/>
  </r>
  <r>
    <x v="0"/>
    <s v="P90340679"/>
    <x v="0"/>
    <x v="11"/>
    <x v="11"/>
    <x v="11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65386"/>
    <n v="13.963645"/>
    <n v="14.892742"/>
    <n v="14.191276"/>
    <n v="15.04167"/>
    <n v="14.333188"/>
    <n v="568.21245999999996"/>
    <n v="568.21245999999996"/>
    <x v="0"/>
    <x v="0"/>
    <x v="0"/>
    <x v="0"/>
    <n v="1.0795321"/>
    <n v="1.0795321"/>
    <s v="568.21246"/>
    <s v="568.21246"/>
    <n v="-0.69021500000000024"/>
    <n v="-0.70146599999999992"/>
    <n v="-0.70848200000000006"/>
    <n v="0"/>
  </r>
  <r>
    <x v="0"/>
    <s v="P90340679"/>
    <x v="0"/>
    <x v="12"/>
    <x v="12"/>
    <x v="12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3.963645"/>
    <n v="14.01591"/>
    <n v="14.191276"/>
    <n v="14.244671"/>
    <n v="14.333188"/>
    <n v="14.387117"/>
    <n v="568.21245999999996"/>
    <n v="568.21245999999996"/>
    <x v="0"/>
    <x v="0"/>
    <x v="0"/>
    <x v="0"/>
    <n v="1.0795321"/>
    <n v="1.0795321"/>
    <s v="568.21246"/>
    <s v="568.21246"/>
    <n v="5.2265000000000228E-2"/>
    <n v="5.3395000000000081E-2"/>
    <n v="5.3929000000000116E-2"/>
    <n v="0"/>
  </r>
  <r>
    <x v="0"/>
    <s v="P90340679"/>
    <x v="0"/>
    <x v="13"/>
    <x v="13"/>
    <x v="13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01591"/>
    <n v="14.01591"/>
    <n v="14.244671"/>
    <n v="14.244671"/>
    <n v="14.387117"/>
    <n v="14.387117"/>
    <n v="568.21245999999996"/>
    <n v="569.03534000000002"/>
    <x v="0"/>
    <x v="0"/>
    <x v="0"/>
    <x v="0"/>
    <n v="1.0795321"/>
    <n v="1.0795321"/>
    <s v="568.21246"/>
    <s v="569.03534"/>
    <n v="0"/>
    <n v="0"/>
    <n v="0"/>
    <n v="0.82288000000005468"/>
  </r>
  <r>
    <x v="0"/>
    <s v="P90340679"/>
    <x v="0"/>
    <x v="14"/>
    <x v="14"/>
    <x v="14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01591"/>
    <n v="14.01591"/>
    <n v="14.244671"/>
    <n v="14.244671"/>
    <n v="14.387117"/>
    <n v="14.387117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15"/>
    <x v="15"/>
    <x v="15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01591"/>
    <n v="14.01591"/>
    <n v="14.244671"/>
    <n v="14.244671"/>
    <n v="14.387117"/>
    <n v="14.387117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16"/>
    <x v="16"/>
    <x v="16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01591"/>
    <n v="14.01591"/>
    <n v="14.244671"/>
    <n v="14.244671"/>
    <n v="14.387117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9.9999999925159955E-7"/>
    <n v="0"/>
  </r>
  <r>
    <x v="0"/>
    <s v="P90340679"/>
    <x v="0"/>
    <x v="17"/>
    <x v="17"/>
    <x v="17"/>
    <x v="1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01591"/>
    <n v="14.01591"/>
    <n v="14.244671"/>
    <n v="14.244671"/>
    <n v="14.387117999999999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18"/>
    <x v="18"/>
    <x v="18"/>
    <x v="3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01591"/>
    <n v="14.01591"/>
    <n v="14.244671"/>
    <n v="14.244671"/>
    <n v="14.387117999999999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19"/>
    <x v="19"/>
    <x v="19"/>
    <x v="4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01591"/>
    <n v="14.01591"/>
    <n v="14.244671"/>
    <n v="14.244671"/>
    <n v="14.387117999999999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x v="0"/>
    <s v="P90340679"/>
    <x v="0"/>
    <x v="20"/>
    <x v="20"/>
    <x v="20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01591"/>
    <n v="14.047648000000001"/>
    <n v="14.244671"/>
    <n v="14.246684999999999"/>
    <n v="14.387117999999999"/>
    <n v="14.389151999999999"/>
    <n v="569.03534000000002"/>
    <n v="569.03534000000002"/>
    <x v="0"/>
    <x v="0"/>
    <x v="0"/>
    <x v="0"/>
    <n v="1.0795321"/>
    <n v="1.0795321"/>
    <s v="569.03534"/>
    <s v="569.03534"/>
    <n v="3.173800000000071E-2"/>
    <n v="2.0139999999990721E-3"/>
    <n v="2.0340000000000913E-3"/>
    <n v="0"/>
  </r>
  <r>
    <x v="0"/>
    <s v="P90340679"/>
    <x v="0"/>
    <x v="21"/>
    <x v="21"/>
    <x v="21"/>
    <x v="2"/>
    <x v="0"/>
    <x v="0"/>
    <x v="3"/>
    <x v="3"/>
    <x v="1"/>
    <x v="1"/>
    <n v="82.29"/>
    <n v="82.29"/>
    <d v="1985-12-04T00:00:00"/>
    <d v="1985-12-04T00:00:00"/>
    <d v="2011-12-04T00:00:00"/>
    <d v="2011-12-04T00:00:00"/>
    <n v="26"/>
    <n v="26"/>
    <n v="49"/>
    <n v="49"/>
    <x v="0"/>
    <x v="0"/>
    <s v="52"/>
    <s v="52"/>
    <x v="1"/>
    <x v="1"/>
    <s v="52"/>
    <s v="52"/>
    <x v="1"/>
    <x v="1"/>
    <s v="6.33"/>
    <s v="6.33"/>
    <n v="14.047648000000001"/>
    <n v="13.995264000000001"/>
    <n v="14.246684999999999"/>
    <n v="14.296512"/>
    <n v="14.389151999999999"/>
    <n v="14.439477"/>
    <n v="569.03534000000002"/>
    <n v="569.03534000000002"/>
    <x v="0"/>
    <x v="0"/>
    <x v="0"/>
    <x v="0"/>
    <n v="1.0795321"/>
    <n v="1.0795321"/>
    <s v="569.03534"/>
    <s v="569.03534"/>
    <n v="-5.2383999999999986E-2"/>
    <n v="4.982700000000051E-2"/>
    <n v="5.0325000000000841E-2"/>
    <n v="0"/>
  </r>
  <r>
    <x v="0"/>
    <s v="P90388876"/>
    <x v="0"/>
    <x v="0"/>
    <x v="0"/>
    <x v="0"/>
    <x v="0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1"/>
    <x v="1"/>
    <x v="1"/>
    <x v="1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2"/>
    <x v="2"/>
    <x v="2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3"/>
    <x v="3"/>
    <x v="3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4"/>
    <x v="4"/>
    <x v="4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73.69092000000001"/>
    <n v="273.88403"/>
    <n v="277.67275999999998"/>
    <n v="277.685"/>
    <n v="280.4495"/>
    <n v="280.46185000000003"/>
    <n v="848.09735000000001"/>
    <n v="848.09735000000001"/>
    <x v="0"/>
    <x v="0"/>
    <x v="0"/>
    <x v="0"/>
    <n v="1.0897813999999999"/>
    <n v="1.0897813999999999"/>
    <s v="848.09735"/>
    <s v="848.09735"/>
    <n v="0.19310999999999012"/>
    <n v="1.2240000000019791E-2"/>
    <n v="1.2350000000026284E-2"/>
    <n v="0"/>
  </r>
  <r>
    <x v="0"/>
    <s v="P90388876"/>
    <x v="0"/>
    <x v="5"/>
    <x v="5"/>
    <x v="5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73.88403"/>
    <n v="253.39532"/>
    <n v="277.685"/>
    <n v="256.91196000000002"/>
    <n v="280.46185000000003"/>
    <n v="259.48108000000002"/>
    <n v="848.09735000000001"/>
    <n v="848.09735000000001"/>
    <x v="0"/>
    <x v="0"/>
    <x v="0"/>
    <x v="0"/>
    <n v="1.0897813999999999"/>
    <n v="1.0897813999999999"/>
    <s v="848.09735"/>
    <s v="848.09735"/>
    <n v="-20.488709999999998"/>
    <n v="-20.77303999999998"/>
    <n v="-20.980770000000007"/>
    <n v="0"/>
  </r>
  <r>
    <x v="0"/>
    <s v="P90388876"/>
    <x v="0"/>
    <x v="6"/>
    <x v="6"/>
    <x v="6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53.39532"/>
    <n v="254.34378000000001"/>
    <n v="256.91196000000002"/>
    <n v="257.90334999999999"/>
    <n v="259.48108000000002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.94846000000001141"/>
    <n v="0.99138999999996713"/>
    <n v="1.0013199999999642"/>
    <n v="0"/>
  </r>
  <r>
    <x v="0"/>
    <s v="P90388876"/>
    <x v="0"/>
    <x v="7"/>
    <x v="7"/>
    <x v="7"/>
    <x v="1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8"/>
    <x v="8"/>
    <x v="8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9"/>
    <x v="9"/>
    <x v="9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x v="0"/>
    <s v="P90388876"/>
    <x v="0"/>
    <x v="10"/>
    <x v="10"/>
    <x v="10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54.34378000000001"/>
    <n v="252.69055"/>
    <n v="257.90334999999999"/>
    <n v="256.22699999999998"/>
    <n v="260.48239999999998"/>
    <n v="258.78924999999998"/>
    <n v="848.09735000000001"/>
    <n v="848.09735000000001"/>
    <x v="0"/>
    <x v="0"/>
    <x v="0"/>
    <x v="0"/>
    <n v="1.0897813999999999"/>
    <n v="1.0897813999999999"/>
    <s v="848.09735"/>
    <s v="848.09735"/>
    <n v="-1.6532300000000077"/>
    <n v="-1.6763500000000136"/>
    <n v="-1.6931500000000028"/>
    <n v="0"/>
  </r>
  <r>
    <x v="0"/>
    <s v="P90388876"/>
    <x v="0"/>
    <x v="11"/>
    <x v="11"/>
    <x v="11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52.69055"/>
    <n v="246.36530999999999"/>
    <n v="256.22699999999998"/>
    <n v="249.81323"/>
    <n v="258.78924999999998"/>
    <n v="252.31136000000001"/>
    <n v="848.09735000000001"/>
    <n v="848.09735000000001"/>
    <x v="0"/>
    <x v="0"/>
    <x v="0"/>
    <x v="0"/>
    <n v="1.0897813999999999"/>
    <n v="1.0897813999999999"/>
    <s v="848.09735"/>
    <s v="848.09735"/>
    <n v="-6.325240000000008"/>
    <n v="-6.4137699999999711"/>
    <n v="-6.4778899999999737"/>
    <n v="0"/>
  </r>
  <r>
    <x v="0"/>
    <s v="P90388876"/>
    <x v="0"/>
    <x v="12"/>
    <x v="12"/>
    <x v="12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46.36530999999999"/>
    <n v="247.28746000000001"/>
    <n v="249.81323"/>
    <n v="250.75317000000001"/>
    <n v="252.31136000000001"/>
    <n v="253.26070000000001"/>
    <n v="848.09735000000001"/>
    <n v="848.09735000000001"/>
    <x v="0"/>
    <x v="0"/>
    <x v="0"/>
    <x v="0"/>
    <n v="1.0897813999999999"/>
    <n v="1.0897813999999999"/>
    <s v="848.09735"/>
    <s v="848.09735"/>
    <n v="0.92215000000001623"/>
    <n v="0.9399400000000071"/>
    <n v="0.94934000000000651"/>
    <n v="0"/>
  </r>
  <r>
    <x v="0"/>
    <s v="P90388876"/>
    <x v="0"/>
    <x v="13"/>
    <x v="13"/>
    <x v="13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47.28746000000001"/>
    <n v="247.28746000000001"/>
    <n v="250.75317000000001"/>
    <n v="250.75317000000001"/>
    <n v="253.26070000000001"/>
    <n v="253.26070000000001"/>
    <n v="848.09735000000001"/>
    <n v="849.18604000000005"/>
    <x v="0"/>
    <x v="0"/>
    <x v="0"/>
    <x v="0"/>
    <n v="1.0897813999999999"/>
    <n v="1.0897813999999999"/>
    <s v="848.09735"/>
    <s v="849.18604"/>
    <n v="0"/>
    <n v="0"/>
    <n v="0"/>
    <n v="1.0886900000000423"/>
  </r>
  <r>
    <x v="0"/>
    <s v="P90388876"/>
    <x v="0"/>
    <x v="14"/>
    <x v="14"/>
    <x v="14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47.28746000000001"/>
    <n v="247.28746000000001"/>
    <n v="250.75317000000001"/>
    <n v="250.75317000000001"/>
    <n v="253.26070000000001"/>
    <n v="253.26070000000001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15"/>
    <x v="15"/>
    <x v="15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47.28746000000001"/>
    <n v="247.28746000000001"/>
    <n v="250.75317000000001"/>
    <n v="250.75317000000001"/>
    <n v="253.26070000000001"/>
    <n v="253.26070000000001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16"/>
    <x v="16"/>
    <x v="16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47.28746000000001"/>
    <n v="247.28746000000001"/>
    <n v="250.75317000000001"/>
    <n v="250.75317000000001"/>
    <n v="253.26070000000001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9.9999999747524271E-6"/>
    <n v="0"/>
  </r>
  <r>
    <x v="0"/>
    <s v="P90388876"/>
    <x v="0"/>
    <x v="17"/>
    <x v="17"/>
    <x v="17"/>
    <x v="1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47.28746000000001"/>
    <n v="247.28746000000001"/>
    <n v="250.75317000000001"/>
    <n v="250.75317000000001"/>
    <n v="253.26070999999999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18"/>
    <x v="18"/>
    <x v="18"/>
    <x v="3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47.28746000000001"/>
    <n v="247.28746000000001"/>
    <n v="250.75317000000001"/>
    <n v="250.75317000000001"/>
    <n v="253.26070999999999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19"/>
    <x v="19"/>
    <x v="19"/>
    <x v="4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47.28746000000001"/>
    <n v="247.28746000000001"/>
    <n v="250.75317000000001"/>
    <n v="250.75317000000001"/>
    <n v="253.26070999999999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x v="0"/>
    <s v="P90388876"/>
    <x v="0"/>
    <x v="20"/>
    <x v="20"/>
    <x v="20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47.28746000000001"/>
    <n v="247.84743"/>
    <n v="250.75317000000001"/>
    <n v="250.78862000000001"/>
    <n v="253.26070999999999"/>
    <n v="253.29651000000001"/>
    <n v="849.18604000000005"/>
    <n v="849.18604000000005"/>
    <x v="0"/>
    <x v="0"/>
    <x v="0"/>
    <x v="0"/>
    <n v="1.0897813999999999"/>
    <n v="1.0897813999999999"/>
    <s v="849.18604"/>
    <s v="849.18604"/>
    <n v="0.55996999999999275"/>
    <n v="3.5449999999997317E-2"/>
    <n v="3.5800000000023147E-2"/>
    <n v="0"/>
  </r>
  <r>
    <x v="0"/>
    <s v="P90388876"/>
    <x v="0"/>
    <x v="21"/>
    <x v="21"/>
    <x v="21"/>
    <x v="2"/>
    <x v="0"/>
    <x v="0"/>
    <x v="0"/>
    <x v="0"/>
    <x v="1"/>
    <x v="1"/>
    <n v="108.87"/>
    <n v="108.87"/>
    <d v="1980-01-06T00:00:00"/>
    <d v="1980-01-06T00:00:00"/>
    <d v="2018-01-06T00:00:00"/>
    <d v="2018-01-06T00:00:00"/>
    <n v="38"/>
    <n v="38"/>
    <n v="37"/>
    <n v="37"/>
    <x v="0"/>
    <x v="0"/>
    <s v="40"/>
    <s v="40"/>
    <x v="2"/>
    <x v="2"/>
    <s v="40"/>
    <s v="40"/>
    <x v="1"/>
    <x v="1"/>
    <s v="5.73"/>
    <s v="5.73"/>
    <n v="247.84743"/>
    <n v="246.92319000000001"/>
    <n v="250.78862000000001"/>
    <n v="251.66574"/>
    <n v="253.29651000000001"/>
    <n v="254.1824"/>
    <n v="849.18604000000005"/>
    <n v="849.18604000000005"/>
    <x v="0"/>
    <x v="0"/>
    <x v="0"/>
    <x v="0"/>
    <n v="1.0897813999999999"/>
    <n v="1.0897813999999999"/>
    <s v="849.18604"/>
    <s v="849.18604"/>
    <n v="-0.92423999999999751"/>
    <n v="0.8771199999999908"/>
    <n v="0.88588999999998919"/>
    <n v="0"/>
  </r>
  <r>
    <x v="0"/>
    <s v="P90502761"/>
    <x v="0"/>
    <x v="0"/>
    <x v="0"/>
    <x v="0"/>
    <x v="0"/>
    <x v="0"/>
    <x v="0"/>
    <x v="1"/>
    <x v="1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42672.222999999998"/>
    <n v="42672.222999999998"/>
    <n v="43534.71"/>
    <n v="43534.71"/>
    <n v="43970.055"/>
    <n v="43970.055"/>
    <n v="50003.925999999999"/>
    <n v="50003.925999999999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1"/>
    <x v="1"/>
    <x v="1"/>
    <x v="1"/>
    <x v="0"/>
    <x v="0"/>
    <x v="1"/>
    <x v="1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42672.222999999998"/>
    <n v="42672.222999999998"/>
    <n v="43534.71"/>
    <n v="43534.71"/>
    <n v="43970.055"/>
    <n v="43970.055"/>
    <n v="50003.925999999999"/>
    <n v="50003.925999999999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2"/>
    <x v="2"/>
    <x v="2"/>
    <x v="2"/>
    <x v="0"/>
    <x v="0"/>
    <x v="1"/>
    <x v="1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42672.222999999998"/>
    <n v="42672.222999999998"/>
    <n v="43534.71"/>
    <n v="43534.71"/>
    <n v="43970.055"/>
    <n v="43970.06"/>
    <n v="50003.925999999999"/>
    <n v="50003.93"/>
    <x v="0"/>
    <x v="0"/>
    <x v="0"/>
    <x v="0"/>
    <n v="1.1372268000000001"/>
    <n v="1.1372268000000001"/>
    <s v="16112.052"/>
    <s v="16112.052"/>
    <n v="0"/>
    <n v="0"/>
    <n v="4.9999999973806553E-3"/>
    <n v="4.0000000008149073E-3"/>
  </r>
  <r>
    <x v="0"/>
    <s v="P90502761"/>
    <x v="0"/>
    <x v="3"/>
    <x v="3"/>
    <x v="3"/>
    <x v="2"/>
    <x v="0"/>
    <x v="0"/>
    <x v="1"/>
    <x v="1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42672.222999999998"/>
    <n v="42672.222999999998"/>
    <n v="43534.71"/>
    <n v="43534.71"/>
    <n v="43970.06"/>
    <n v="43970.06"/>
    <n v="50003.93"/>
    <n v="50003.93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4"/>
    <x v="4"/>
    <x v="4"/>
    <x v="2"/>
    <x v="0"/>
    <x v="0"/>
    <x v="1"/>
    <x v="1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42672.222999999998"/>
    <n v="42683.355000000003"/>
    <n v="43534.71"/>
    <n v="43535.417999999998"/>
    <n v="43970.06"/>
    <n v="43970.773000000001"/>
    <n v="50003.93"/>
    <n v="50004.741999999998"/>
    <x v="0"/>
    <x v="0"/>
    <x v="0"/>
    <x v="0"/>
    <n v="1.1372268000000001"/>
    <n v="1.1372268000000001"/>
    <s v="16112.052"/>
    <s v="16112.052"/>
    <n v="11.132000000005064"/>
    <n v="0.70799999999871943"/>
    <n v="0.71300000000337604"/>
    <n v="0.81199999999807915"/>
  </r>
  <r>
    <x v="0"/>
    <s v="P90502761"/>
    <x v="0"/>
    <x v="5"/>
    <x v="5"/>
    <x v="5"/>
    <x v="2"/>
    <x v="0"/>
    <x v="0"/>
    <x v="1"/>
    <x v="1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42683.355000000003"/>
    <n v="39493.78"/>
    <n v="43535.417999999998"/>
    <n v="40282.15"/>
    <n v="43970.773000000001"/>
    <n v="40684.97"/>
    <n v="50004.741999999998"/>
    <n v="46268.04"/>
    <x v="0"/>
    <x v="0"/>
    <x v="0"/>
    <x v="0"/>
    <n v="1.1372268000000001"/>
    <n v="1.1372268000000001"/>
    <s v="16112.052"/>
    <s v="16112.052"/>
    <n v="-3189.5750000000044"/>
    <n v="-3253.2679999999964"/>
    <n v="-3285.8029999999999"/>
    <n v="-3736.7019999999975"/>
  </r>
  <r>
    <x v="0"/>
    <s v="P90502761"/>
    <x v="0"/>
    <x v="6"/>
    <x v="6"/>
    <x v="6"/>
    <x v="2"/>
    <x v="0"/>
    <x v="0"/>
    <x v="1"/>
    <x v="1"/>
    <x v="2"/>
    <x v="2"/>
    <n v="2525.4"/>
    <n v="2525.4"/>
    <d v="1989-04-06T00:00:00"/>
    <d v="1989-04-06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493.78"/>
    <n v="39690.76"/>
    <n v="40282.15"/>
    <n v="40476.855000000003"/>
    <n v="40684.97"/>
    <n v="40881.625"/>
    <n v="46268.04"/>
    <n v="46491.68"/>
    <x v="0"/>
    <x v="0"/>
    <x v="0"/>
    <x v="0"/>
    <n v="1.1372268000000001"/>
    <n v="1.1372268000000001"/>
    <s v="16112.052"/>
    <s v="16112.052"/>
    <n v="196.9800000000032"/>
    <n v="194.70500000000175"/>
    <n v="196.65499999999884"/>
    <n v="223.63999999999942"/>
  </r>
  <r>
    <x v="0"/>
    <s v="P90502761"/>
    <x v="0"/>
    <x v="7"/>
    <x v="7"/>
    <x v="7"/>
    <x v="1"/>
    <x v="0"/>
    <x v="2"/>
    <x v="1"/>
    <x v="1"/>
    <x v="2"/>
    <x v="2"/>
    <n v="2525.4"/>
    <n v="2525.4"/>
    <d v="1989-04-06T00:00:00"/>
    <d v="1989-04-06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690.76"/>
    <n v="39690.76"/>
    <n v="40476.855000000003"/>
    <n v="40476.855000000003"/>
    <n v="40881.625"/>
    <n v="40881.625"/>
    <n v="46491.68"/>
    <n v="46491.68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8"/>
    <x v="8"/>
    <x v="8"/>
    <x v="2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690.76"/>
    <n v="39690.76"/>
    <n v="40476.855000000003"/>
    <n v="40476.855000000003"/>
    <n v="40881.625"/>
    <n v="40881.625"/>
    <n v="46491.68"/>
    <n v="46491.68"/>
    <x v="0"/>
    <x v="0"/>
    <x v="0"/>
    <x v="0"/>
    <n v="1.1372268000000001"/>
    <n v="1.1372268000000001"/>
    <s v="16112.052"/>
    <s v="16112.052"/>
    <n v="0"/>
    <n v="0"/>
    <n v="0"/>
    <n v="0"/>
  </r>
  <r>
    <x v="0"/>
    <s v="P90502761"/>
    <x v="0"/>
    <x v="9"/>
    <x v="9"/>
    <x v="9"/>
    <x v="2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690.76"/>
    <n v="39699.917999999998"/>
    <n v="40476.855000000003"/>
    <n v="40486.008000000002"/>
    <n v="40881.625"/>
    <n v="40890.866999999998"/>
    <n v="46491.68"/>
    <n v="46502.19"/>
    <x v="0"/>
    <x v="0"/>
    <x v="0"/>
    <x v="0"/>
    <n v="1.1372268000000001"/>
    <n v="1.1372268000000001"/>
    <s v="16112.052"/>
    <s v="16112.052"/>
    <n v="9.157999999995809"/>
    <n v="9.1529999999984284"/>
    <n v="9.2419999999983702"/>
    <n v="10.510000000002037"/>
  </r>
  <r>
    <x v="0"/>
    <s v="P90502761"/>
    <x v="0"/>
    <x v="10"/>
    <x v="10"/>
    <x v="10"/>
    <x v="2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699.917999999998"/>
    <n v="39441.866999999998"/>
    <n v="40486.008000000002"/>
    <n v="40222.847999999998"/>
    <n v="40890.866999999998"/>
    <n v="40625.074000000001"/>
    <n v="46502.19"/>
    <n v="46199.925999999999"/>
    <x v="0"/>
    <x v="0"/>
    <x v="0"/>
    <x v="0"/>
    <n v="1.1372268000000001"/>
    <n v="1.1372268000000001"/>
    <s v="16112.052"/>
    <s v="16112.052"/>
    <n v="-258.05099999999948"/>
    <n v="-263.16000000000349"/>
    <n v="-265.79299999999785"/>
    <n v="-302.26400000000285"/>
  </r>
  <r>
    <x v="0"/>
    <s v="P90502761"/>
    <x v="0"/>
    <x v="11"/>
    <x v="11"/>
    <x v="11"/>
    <x v="2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441.866999999998"/>
    <n v="39333.839999999997"/>
    <n v="40222.847999999998"/>
    <n v="40112.68"/>
    <n v="40625.074000000001"/>
    <n v="40513.805"/>
    <n v="46199.925999999999"/>
    <n v="46073.387000000002"/>
    <x v="0"/>
    <x v="0"/>
    <x v="0"/>
    <x v="0"/>
    <n v="1.1372268000000001"/>
    <n v="1.1372268000000001"/>
    <s v="16112.052"/>
    <s v="16112.052"/>
    <n v="-108.02700000000186"/>
    <n v="-110.16799999999785"/>
    <n v="-111.26900000000023"/>
    <n v="-126.53899999999703"/>
  </r>
  <r>
    <x v="0"/>
    <s v="P90502761"/>
    <x v="0"/>
    <x v="12"/>
    <x v="12"/>
    <x v="12"/>
    <x v="2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333.839999999997"/>
    <n v="39530.019999999997"/>
    <n v="40112.68"/>
    <n v="40302.266000000003"/>
    <n v="40513.805"/>
    <n v="40705.29"/>
    <n v="46073.387000000002"/>
    <n v="46291.144999999997"/>
    <x v="0"/>
    <x v="0"/>
    <x v="0"/>
    <x v="0"/>
    <n v="1.1372268000000001"/>
    <n v="1.1372268000000001"/>
    <s v="16112.052"/>
    <s v="16112.052"/>
    <n v="196.18000000000029"/>
    <n v="189.58600000000297"/>
    <n v="191.48500000000058"/>
    <n v="217.75799999999435"/>
  </r>
  <r>
    <x v="0"/>
    <s v="P90502761"/>
    <x v="0"/>
    <x v="13"/>
    <x v="13"/>
    <x v="13"/>
    <x v="2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12.052"/>
    <s v="16137.306"/>
    <n v="0"/>
    <n v="0"/>
    <n v="0"/>
    <n v="0"/>
  </r>
  <r>
    <x v="0"/>
    <s v="P90502761"/>
    <x v="0"/>
    <x v="14"/>
    <x v="14"/>
    <x v="14"/>
    <x v="2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5"/>
    <x v="15"/>
    <x v="15"/>
    <x v="2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6"/>
    <x v="16"/>
    <x v="16"/>
    <x v="2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7"/>
    <x v="17"/>
    <x v="17"/>
    <x v="1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8"/>
    <x v="18"/>
    <x v="18"/>
    <x v="3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19"/>
    <x v="19"/>
    <x v="19"/>
    <x v="4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x v="0"/>
    <s v="P90502761"/>
    <x v="0"/>
    <x v="20"/>
    <x v="20"/>
    <x v="20"/>
    <x v="2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530.019999999997"/>
    <n v="39626.28"/>
    <n v="40302.266000000003"/>
    <n v="40316.92"/>
    <n v="40705.29"/>
    <n v="40720.093999999997"/>
    <n v="46291.144999999997"/>
    <n v="46307.98"/>
    <x v="0"/>
    <x v="0"/>
    <x v="0"/>
    <x v="0"/>
    <n v="1.1372268000000001"/>
    <n v="1.1372268000000001"/>
    <s v="16137.306"/>
    <s v="16137.306"/>
    <n v="96.260000000002037"/>
    <n v="14.653999999994994"/>
    <n v="14.803999999996449"/>
    <n v="16.835000000006403"/>
  </r>
  <r>
    <x v="0"/>
    <s v="P90502761"/>
    <x v="0"/>
    <x v="21"/>
    <x v="21"/>
    <x v="21"/>
    <x v="2"/>
    <x v="2"/>
    <x v="2"/>
    <x v="1"/>
    <x v="1"/>
    <x v="2"/>
    <x v="2"/>
    <n v="2525.4"/>
    <n v="2525.4"/>
    <d v="1989-04-06T00:00:00"/>
    <d v="1989-04-06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9.15"/>
    <s v="9.15"/>
    <n v="39626.28"/>
    <n v="39429.625"/>
    <n v="40316.92"/>
    <n v="40492.542999999998"/>
    <n v="40720.093999999997"/>
    <n v="40897.464999999997"/>
    <n v="46307.98"/>
    <n v="46509.695"/>
    <x v="0"/>
    <x v="0"/>
    <x v="0"/>
    <x v="0"/>
    <n v="1.1372268000000001"/>
    <n v="1.1372268000000001"/>
    <s v="16137.306"/>
    <s v="16137.306"/>
    <n v="-196.65499999999884"/>
    <n v="175.62299999999959"/>
    <n v="177.37099999999919"/>
    <n v="201.71499999999651"/>
  </r>
  <r>
    <x v="0"/>
    <s v="P90676650"/>
    <x v="0"/>
    <x v="0"/>
    <x v="0"/>
    <x v="0"/>
    <x v="0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1"/>
    <x v="1"/>
    <x v="1"/>
    <x v="1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2"/>
    <x v="2"/>
    <x v="2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3"/>
    <x v="3"/>
    <x v="3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4"/>
    <x v="4"/>
    <x v="4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680.07"/>
    <n v="1680.5083"/>
    <n v="1715.9315999999999"/>
    <n v="1715.9595999999999"/>
    <n v="1733.0909999999999"/>
    <n v="1733.1190999999999"/>
    <n v="2335.1327999999999"/>
    <n v="2335.1327999999999"/>
    <x v="0"/>
    <x v="0"/>
    <x v="0"/>
    <x v="0"/>
    <n v="1.0973379999999999"/>
    <n v="1.0973379999999999"/>
    <s v="2335.1328"/>
    <s v="2335.1328"/>
    <n v="0.43830000000002656"/>
    <n v="2.8000000000020009E-2"/>
    <n v="2.8099999999994907E-2"/>
    <n v="0"/>
  </r>
  <r>
    <x v="0"/>
    <s v="P90676650"/>
    <x v="0"/>
    <x v="5"/>
    <x v="5"/>
    <x v="5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680.5083"/>
    <n v="1554.7929999999999"/>
    <n v="1715.9595999999999"/>
    <n v="1587.5922"/>
    <n v="1733.1190999999999"/>
    <n v="1603.4680000000001"/>
    <n v="2335.1327999999999"/>
    <n v="2335.1327999999999"/>
    <x v="0"/>
    <x v="0"/>
    <x v="0"/>
    <x v="0"/>
    <n v="1.0973379999999999"/>
    <n v="1.0973379999999999"/>
    <s v="2335.1328"/>
    <s v="2335.1328"/>
    <n v="-125.71530000000007"/>
    <n v="-128.36739999999986"/>
    <n v="-129.65109999999981"/>
    <n v="0"/>
  </r>
  <r>
    <x v="0"/>
    <s v="P90676650"/>
    <x v="0"/>
    <x v="6"/>
    <x v="6"/>
    <x v="6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54.7929999999999"/>
    <n v="1562.5476000000001"/>
    <n v="1587.5922"/>
    <n v="1595.2660000000001"/>
    <n v="1603.4680000000001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7.7546000000002095"/>
    <n v="7.6738000000000284"/>
    <n v="7.7505999999998494"/>
    <n v="0"/>
  </r>
  <r>
    <x v="0"/>
    <s v="P90676650"/>
    <x v="0"/>
    <x v="7"/>
    <x v="7"/>
    <x v="7"/>
    <x v="1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8"/>
    <x v="8"/>
    <x v="8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9"/>
    <x v="9"/>
    <x v="9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x v="0"/>
    <s v="P90676650"/>
    <x v="0"/>
    <x v="10"/>
    <x v="10"/>
    <x v="10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62.5476000000001"/>
    <n v="1552.3911000000001"/>
    <n v="1595.2660000000001"/>
    <n v="1584.8967"/>
    <n v="1611.2185999999999"/>
    <n v="1600.7456999999999"/>
    <n v="2335.1327999999999"/>
    <n v="2335.1327999999999"/>
    <x v="0"/>
    <x v="0"/>
    <x v="0"/>
    <x v="0"/>
    <n v="1.0973379999999999"/>
    <n v="1.0973379999999999"/>
    <s v="2335.1328"/>
    <s v="2335.1328"/>
    <n v="-10.156500000000051"/>
    <n v="-10.369300000000067"/>
    <n v="-10.472899999999981"/>
    <n v="0"/>
  </r>
  <r>
    <x v="0"/>
    <s v="P90676650"/>
    <x v="0"/>
    <x v="11"/>
    <x v="11"/>
    <x v="11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52.3911000000001"/>
    <n v="1526.8959"/>
    <n v="1584.8967"/>
    <n v="1558.8677"/>
    <n v="1600.7456999999999"/>
    <n v="1574.4563000000001"/>
    <n v="2335.1327999999999"/>
    <n v="2335.1327999999999"/>
    <x v="0"/>
    <x v="0"/>
    <x v="0"/>
    <x v="0"/>
    <n v="1.0973379999999999"/>
    <n v="1.0973379999999999"/>
    <s v="2335.1328"/>
    <s v="2335.1328"/>
    <n v="-25.495200000000068"/>
    <n v="-26.028999999999996"/>
    <n v="-26.289399999999887"/>
    <n v="0"/>
  </r>
  <r>
    <x v="0"/>
    <s v="P90676650"/>
    <x v="0"/>
    <x v="12"/>
    <x v="12"/>
    <x v="12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26.8959"/>
    <n v="1534.5114000000001"/>
    <n v="1558.8677"/>
    <n v="1566.2354"/>
    <n v="1574.4563000000001"/>
    <n v="1581.8977"/>
    <n v="2335.1327999999999"/>
    <n v="2335.1327999999999"/>
    <x v="0"/>
    <x v="0"/>
    <x v="0"/>
    <x v="0"/>
    <n v="1.0973379999999999"/>
    <n v="1.0973379999999999"/>
    <s v="2335.1328"/>
    <s v="2335.1328"/>
    <n v="7.615500000000111"/>
    <n v="7.3677000000000135"/>
    <n v="7.4413999999999305"/>
    <n v="0"/>
  </r>
  <r>
    <x v="0"/>
    <s v="P90676650"/>
    <x v="0"/>
    <x v="13"/>
    <x v="13"/>
    <x v="13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5.1327999999999"/>
    <n v="2339.2512000000002"/>
    <x v="0"/>
    <x v="0"/>
    <x v="0"/>
    <x v="0"/>
    <n v="1.0973379999999999"/>
    <n v="1.0973379999999999"/>
    <s v="2335.1328"/>
    <s v="2339.2512"/>
    <n v="0"/>
    <n v="0"/>
    <n v="0"/>
    <n v="4.1184000000002925"/>
  </r>
  <r>
    <x v="0"/>
    <s v="P90676650"/>
    <x v="0"/>
    <x v="14"/>
    <x v="14"/>
    <x v="14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5"/>
    <x v="15"/>
    <x v="15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6"/>
    <x v="16"/>
    <x v="16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7"/>
    <x v="17"/>
    <x v="17"/>
    <x v="1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8"/>
    <x v="18"/>
    <x v="18"/>
    <x v="3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19"/>
    <x v="19"/>
    <x v="19"/>
    <x v="4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x v="0"/>
    <s v="P90676650"/>
    <x v="0"/>
    <x v="20"/>
    <x v="20"/>
    <x v="20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34.5114000000001"/>
    <n v="1537.8945000000001"/>
    <n v="1566.2354"/>
    <n v="1566.4509"/>
    <n v="1581.8977"/>
    <n v="1582.1155000000001"/>
    <n v="2339.2512000000002"/>
    <n v="2339.2512000000002"/>
    <x v="0"/>
    <x v="0"/>
    <x v="0"/>
    <x v="0"/>
    <n v="1.0973379999999999"/>
    <n v="1.0973379999999999"/>
    <s v="2339.2512"/>
    <s v="2339.2512"/>
    <n v="3.3831000000000131"/>
    <n v="0.21550000000002001"/>
    <n v="0.21780000000012478"/>
    <n v="0"/>
  </r>
  <r>
    <x v="0"/>
    <s v="P90676650"/>
    <x v="0"/>
    <x v="21"/>
    <x v="21"/>
    <x v="21"/>
    <x v="2"/>
    <x v="0"/>
    <x v="0"/>
    <x v="1"/>
    <x v="1"/>
    <x v="1"/>
    <x v="1"/>
    <n v="411.84"/>
    <n v="411.84"/>
    <d v="1994-05-15T00:00:00"/>
    <d v="1994-05-15T00:00:00"/>
    <d v="2018-05-15T00:00:00"/>
    <d v="2018-05-15T00:00:00"/>
    <n v="24"/>
    <n v="24"/>
    <n v="51"/>
    <n v="51"/>
    <x v="0"/>
    <x v="0"/>
    <s v="NA"/>
    <s v="NA"/>
    <x v="0"/>
    <x v="0"/>
    <s v="NA"/>
    <s v="NA"/>
    <x v="0"/>
    <x v="0"/>
    <s v="2.86"/>
    <s v="2.86"/>
    <n v="1537.8945000000001"/>
    <n v="1530.2621999999999"/>
    <n v="1566.4509"/>
    <n v="1573.2743"/>
    <n v="1582.1155000000001"/>
    <n v="1589.0071"/>
    <n v="2339.2512000000002"/>
    <n v="2339.2512000000002"/>
    <x v="0"/>
    <x v="0"/>
    <x v="0"/>
    <x v="0"/>
    <n v="1.0973379999999999"/>
    <n v="1.0973379999999999"/>
    <s v="2339.2512"/>
    <s v="2339.2512"/>
    <n v="-7.6323000000002139"/>
    <n v="6.8233999999999924"/>
    <n v="6.8915999999999258"/>
    <n v="0"/>
  </r>
  <r>
    <x v="0"/>
    <s v="P90901831"/>
    <x v="0"/>
    <x v="0"/>
    <x v="0"/>
    <x v="0"/>
    <x v="0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1"/>
    <x v="1"/>
    <x v="1"/>
    <x v="1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2"/>
    <x v="2"/>
    <x v="2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3"/>
    <x v="3"/>
    <x v="3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4"/>
    <x v="4"/>
    <x v="4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5.6529099999999999E-4"/>
    <n v="5.6543849999999998E-4"/>
    <n v="5.7518059999999999E-4"/>
    <n v="5.7518993999999997E-4"/>
    <n v="5.8093236000000001E-4"/>
    <n v="5.8094185000000004E-4"/>
    <n v="381.69675000000001"/>
    <n v="381.69675000000001"/>
    <x v="0"/>
    <x v="0"/>
    <x v="0"/>
    <x v="0"/>
    <n v="1.0649835999999999"/>
    <n v="1.0649835999999999"/>
    <s v="381.69675"/>
    <s v="381.69675"/>
    <n v="1.4749999999999139E-7"/>
    <n v="9.3399999999757566E-9"/>
    <n v="9.4900000000269075E-9"/>
    <n v="0"/>
  </r>
  <r>
    <x v="0"/>
    <s v="P90901831"/>
    <x v="0"/>
    <x v="5"/>
    <x v="5"/>
    <x v="5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5.6543849999999998E-4"/>
    <n v="5.2313920000000001E-4"/>
    <n v="5.7518993999999997E-4"/>
    <n v="5.3216115000000001E-4"/>
    <n v="5.8094185000000004E-4"/>
    <n v="5.3748279999999999E-4"/>
    <n v="381.69675000000001"/>
    <n v="381.69675000000001"/>
    <x v="0"/>
    <x v="0"/>
    <x v="0"/>
    <x v="0"/>
    <n v="1.0649835999999999"/>
    <n v="1.0649835999999999"/>
    <s v="381.69675"/>
    <s v="381.69675"/>
    <n v="-4.2299299999999976E-5"/>
    <n v="-4.3028789999999956E-5"/>
    <n v="-4.3459050000000049E-5"/>
    <n v="0"/>
  </r>
  <r>
    <x v="0"/>
    <s v="P90901831"/>
    <x v="0"/>
    <x v="6"/>
    <x v="6"/>
    <x v="6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5.2313920000000001E-4"/>
    <n v="5.2574839999999996E-4"/>
    <n v="5.3216115000000001E-4"/>
    <n v="5.3473340000000005E-4"/>
    <n v="5.374827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2.6091999999999478E-6"/>
    <n v="2.5722500000000328E-6"/>
    <n v="2.5978999999999976E-6"/>
    <n v="0"/>
  </r>
  <r>
    <x v="0"/>
    <s v="P90901831"/>
    <x v="0"/>
    <x v="7"/>
    <x v="7"/>
    <x v="7"/>
    <x v="1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8"/>
    <x v="8"/>
    <x v="8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9"/>
    <x v="9"/>
    <x v="9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x v="0"/>
    <s v="P90901831"/>
    <x v="0"/>
    <x v="10"/>
    <x v="10"/>
    <x v="10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5.2574839999999996E-4"/>
    <n v="5.2233103999999996E-4"/>
    <n v="5.3473340000000005E-4"/>
    <n v="5.3125765000000004E-4"/>
    <n v="5.4008069999999999E-4"/>
    <n v="5.3657019999999995E-4"/>
    <n v="381.69675000000001"/>
    <n v="381.69675000000001"/>
    <x v="0"/>
    <x v="0"/>
    <x v="0"/>
    <x v="0"/>
    <n v="1.0649835999999999"/>
    <n v="1.0649835999999999"/>
    <s v="381.69675"/>
    <s v="381.69675"/>
    <n v="-3.417359999999996E-6"/>
    <n v="-3.4757500000000014E-6"/>
    <n v="-3.5105000000000336E-6"/>
    <n v="0"/>
  </r>
  <r>
    <x v="0"/>
    <s v="P90901831"/>
    <x v="0"/>
    <x v="11"/>
    <x v="11"/>
    <x v="11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5.2233103999999996E-4"/>
    <n v="4.5177183E-4"/>
    <n v="5.3125765000000004E-4"/>
    <n v="4.5949260000000003E-4"/>
    <n v="5.3657019999999995E-4"/>
    <n v="4.6408753000000001E-4"/>
    <n v="381.69675000000001"/>
    <n v="381.69675000000001"/>
    <x v="0"/>
    <x v="0"/>
    <x v="0"/>
    <x v="0"/>
    <n v="1.0649835999999999"/>
    <n v="1.0649835999999999"/>
    <s v="381.69675"/>
    <s v="381.69675"/>
    <n v="-7.055920999999996E-5"/>
    <n v="-7.1765050000000019E-5"/>
    <n v="-7.248266999999994E-5"/>
    <n v="0"/>
  </r>
  <r>
    <x v="0"/>
    <s v="P90901831"/>
    <x v="0"/>
    <x v="12"/>
    <x v="12"/>
    <x v="12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4.5177183E-4"/>
    <n v="4.5402508E-4"/>
    <n v="4.5949260000000003E-4"/>
    <n v="4.6166430000000002E-4"/>
    <n v="4.6408753000000001E-4"/>
    <n v="4.6628094E-4"/>
    <n v="381.69675000000001"/>
    <n v="381.69675000000001"/>
    <x v="0"/>
    <x v="0"/>
    <x v="0"/>
    <x v="0"/>
    <n v="1.0649835999999999"/>
    <n v="1.0649835999999999"/>
    <s v="381.69675"/>
    <s v="381.69675"/>
    <n v="2.2532499999999974E-6"/>
    <n v="2.1716999999999982E-6"/>
    <n v="2.1934099999999855E-6"/>
    <n v="0"/>
  </r>
  <r>
    <x v="0"/>
    <s v="P90901831"/>
    <x v="0"/>
    <x v="13"/>
    <x v="13"/>
    <x v="13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4E-4"/>
    <n v="4.6628094E-4"/>
    <n v="381.69675000000001"/>
    <n v="382.19569999999999"/>
    <x v="0"/>
    <x v="0"/>
    <x v="0"/>
    <x v="0"/>
    <n v="1.0649835999999999"/>
    <n v="1.0649835999999999"/>
    <s v="381.69675"/>
    <s v="382.1957"/>
    <n v="0"/>
    <n v="0"/>
    <n v="0"/>
    <n v="0.49894999999997935"/>
  </r>
  <r>
    <x v="0"/>
    <s v="P90901831"/>
    <x v="0"/>
    <x v="14"/>
    <x v="14"/>
    <x v="14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4E-4"/>
    <n v="4.6628094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15"/>
    <x v="15"/>
    <x v="15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4E-4"/>
    <n v="4.6628094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16"/>
    <x v="16"/>
    <x v="16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4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2.9999999988546133E-11"/>
    <n v="0"/>
  </r>
  <r>
    <x v="0"/>
    <s v="P90901831"/>
    <x v="0"/>
    <x v="17"/>
    <x v="17"/>
    <x v="17"/>
    <x v="1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6999999999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18"/>
    <x v="18"/>
    <x v="18"/>
    <x v="3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6999999999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19"/>
    <x v="19"/>
    <x v="19"/>
    <x v="4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4.5402508E-4"/>
    <n v="4.5402508E-4"/>
    <n v="4.6166430000000002E-4"/>
    <n v="4.6166430000000002E-4"/>
    <n v="4.6628096999999999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x v="0"/>
    <s v="P90901831"/>
    <x v="0"/>
    <x v="20"/>
    <x v="20"/>
    <x v="20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4.5402508E-4"/>
    <n v="4.5502607999999998E-4"/>
    <n v="4.6166430000000002E-4"/>
    <n v="4.6172788E-4"/>
    <n v="4.6628096999999999E-4"/>
    <n v="4.6634513999999999E-4"/>
    <n v="382.19569999999999"/>
    <n v="382.19569999999999"/>
    <x v="0"/>
    <x v="0"/>
    <x v="0"/>
    <x v="0"/>
    <n v="1.0649835999999999"/>
    <n v="1.0649835999999999"/>
    <s v="382.1957"/>
    <s v="382.1957"/>
    <n v="1.0009999999999858E-6"/>
    <n v="6.3579999999975427E-8"/>
    <n v="6.4170000000003148E-8"/>
    <n v="0"/>
  </r>
  <r>
    <x v="0"/>
    <s v="P90901831"/>
    <x v="0"/>
    <x v="21"/>
    <x v="21"/>
    <x v="21"/>
    <x v="2"/>
    <x v="0"/>
    <x v="0"/>
    <x v="1"/>
    <x v="1"/>
    <x v="1"/>
    <x v="1"/>
    <n v="49.895000000000003"/>
    <n v="49.895000000000003"/>
    <d v="1981-03-28T00:00:00"/>
    <d v="1981-03-28T00:00:00"/>
    <d v="1998-03-28T00:00:00"/>
    <d v="1998-03-28T00:00:00"/>
    <n v="17"/>
    <n v="17"/>
    <n v="58"/>
    <n v="58"/>
    <x v="0"/>
    <x v="0"/>
    <s v="NA"/>
    <s v="NA"/>
    <x v="0"/>
    <x v="0"/>
    <s v="NA"/>
    <s v="NA"/>
    <x v="1"/>
    <x v="1"/>
    <s v="5.87"/>
    <s v="5.87"/>
    <n v="4.5502607999999998E-4"/>
    <n v="4.5276787999999998E-4"/>
    <n v="4.6172788E-4"/>
    <n v="4.6373912000000002E-4"/>
    <n v="4.6634513999999999E-4"/>
    <n v="4.6837653E-4"/>
    <n v="382.19569999999999"/>
    <n v="382.19569999999999"/>
    <x v="0"/>
    <x v="0"/>
    <x v="0"/>
    <x v="0"/>
    <n v="1.0649835999999999"/>
    <n v="1.0649835999999999"/>
    <s v="382.1957"/>
    <s v="382.1957"/>
    <n v="-2.2582000000000049E-6"/>
    <n v="2.0112400000000218E-6"/>
    <n v="2.0313900000000083E-6"/>
    <n v="0"/>
  </r>
  <r>
    <x v="0"/>
    <s v="P91189278"/>
    <x v="0"/>
    <x v="0"/>
    <x v="0"/>
    <x v="0"/>
    <x v="0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1"/>
    <x v="1"/>
    <x v="1"/>
    <x v="1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2"/>
    <x v="2"/>
    <x v="2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3"/>
    <x v="3"/>
    <x v="3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4"/>
    <x v="4"/>
    <x v="4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710.6017999999999"/>
    <n v="1711.8087"/>
    <n v="1739.4496999999999"/>
    <n v="1739.5264"/>
    <n v="1756.8442"/>
    <n v="1756.9215999999999"/>
    <n v="6970.973"/>
    <n v="6970.973"/>
    <x v="0"/>
    <x v="0"/>
    <x v="0"/>
    <x v="0"/>
    <n v="1.0916136999999999"/>
    <n v="1.0916136999999999"/>
    <s v="6970.973"/>
    <s v="6970.973"/>
    <n v="1.2069000000001324"/>
    <n v="7.6700000000073487E-2"/>
    <n v="7.7399999999897773E-2"/>
    <n v="0"/>
  </r>
  <r>
    <x v="0"/>
    <s v="P91189278"/>
    <x v="0"/>
    <x v="5"/>
    <x v="5"/>
    <x v="5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711.8087"/>
    <n v="1583.7518"/>
    <n v="1739.5264"/>
    <n v="1609.396"/>
    <n v="1756.9215999999999"/>
    <n v="1625.49"/>
    <n v="6970.973"/>
    <n v="6970.973"/>
    <x v="0"/>
    <x v="0"/>
    <x v="0"/>
    <x v="0"/>
    <n v="1.0916136999999999"/>
    <n v="1.0916136999999999"/>
    <s v="6970.973"/>
    <s v="6970.973"/>
    <n v="-128.05690000000004"/>
    <n v="-130.13040000000001"/>
    <n v="-131.43159999999989"/>
    <n v="0"/>
  </r>
  <r>
    <x v="0"/>
    <s v="P91189278"/>
    <x v="0"/>
    <x v="6"/>
    <x v="6"/>
    <x v="6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83.7518"/>
    <n v="1589.6797999999999"/>
    <n v="1609.396"/>
    <n v="1615.6066000000001"/>
    <n v="1625.49"/>
    <n v="1631.7626"/>
    <n v="6970.973"/>
    <n v="6970.973"/>
    <x v="0"/>
    <x v="0"/>
    <x v="0"/>
    <x v="0"/>
    <n v="1.0916136999999999"/>
    <n v="1.0916136999999999"/>
    <s v="6970.973"/>
    <s v="6970.973"/>
    <n v="5.9279999999998836"/>
    <n v="6.2106000000001131"/>
    <n v="6.2726000000000113"/>
    <n v="0"/>
  </r>
  <r>
    <x v="0"/>
    <s v="P91189278"/>
    <x v="0"/>
    <x v="7"/>
    <x v="7"/>
    <x v="7"/>
    <x v="1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8"/>
    <x v="8"/>
    <x v="8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9"/>
    <x v="9"/>
    <x v="9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x v="0"/>
    <s v="P91189278"/>
    <x v="0"/>
    <x v="10"/>
    <x v="10"/>
    <x v="10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89.6797999999999"/>
    <n v="1579.3469"/>
    <n v="1615.6066000000001"/>
    <n v="1605.1051"/>
    <n v="1631.7626"/>
    <n v="1621.1560999999999"/>
    <n v="6970.973"/>
    <n v="6970.973"/>
    <x v="0"/>
    <x v="0"/>
    <x v="0"/>
    <x v="0"/>
    <n v="1.0916136999999999"/>
    <n v="1.0916136999999999"/>
    <s v="6970.973"/>
    <s v="6970.973"/>
    <n v="-10.332899999999881"/>
    <n v="-10.501500000000078"/>
    <n v="-10.606500000000096"/>
    <n v="0"/>
  </r>
  <r>
    <x v="0"/>
    <s v="P91189278"/>
    <x v="0"/>
    <x v="11"/>
    <x v="11"/>
    <x v="11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79.3469"/>
    <n v="1543.7666999999999"/>
    <n v="1605.1051"/>
    <n v="1568.9447"/>
    <n v="1621.1560999999999"/>
    <n v="1584.6342"/>
    <n v="6970.973"/>
    <n v="6970.973"/>
    <x v="0"/>
    <x v="0"/>
    <x v="0"/>
    <x v="0"/>
    <n v="1.0916136999999999"/>
    <n v="1.0916136999999999"/>
    <s v="6970.973"/>
    <s v="6970.973"/>
    <n v="-35.580200000000104"/>
    <n v="-36.160399999999981"/>
    <n v="-36.52189999999996"/>
    <n v="0"/>
  </r>
  <r>
    <x v="0"/>
    <s v="P91189278"/>
    <x v="0"/>
    <x v="12"/>
    <x v="12"/>
    <x v="12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43.7666999999999"/>
    <n v="1549.5450000000001"/>
    <n v="1568.9447"/>
    <n v="1574.848"/>
    <n v="1584.6342"/>
    <n v="1590.5963999999999"/>
    <n v="6970.973"/>
    <n v="6970.973"/>
    <x v="0"/>
    <x v="0"/>
    <x v="0"/>
    <x v="0"/>
    <n v="1.0916136999999999"/>
    <n v="1.0916136999999999"/>
    <s v="6970.973"/>
    <s v="6970.973"/>
    <n v="5.7783000000001721"/>
    <n v="5.9032999999999447"/>
    <n v="5.9621999999999389"/>
    <n v="0"/>
  </r>
  <r>
    <x v="0"/>
    <s v="P91189278"/>
    <x v="0"/>
    <x v="13"/>
    <x v="13"/>
    <x v="13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70.973"/>
    <n v="6982.4106000000002"/>
    <x v="0"/>
    <x v="0"/>
    <x v="0"/>
    <x v="0"/>
    <n v="1.0916136999999999"/>
    <n v="1.0916136999999999"/>
    <s v="6970.973"/>
    <s v="6982.4106"/>
    <n v="0"/>
    <n v="0"/>
    <n v="0"/>
    <n v="11.437600000000202"/>
  </r>
  <r>
    <x v="0"/>
    <s v="P91189278"/>
    <x v="0"/>
    <x v="14"/>
    <x v="14"/>
    <x v="14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5"/>
    <x v="15"/>
    <x v="15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6"/>
    <x v="16"/>
    <x v="16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7"/>
    <x v="17"/>
    <x v="17"/>
    <x v="1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8"/>
    <x v="18"/>
    <x v="18"/>
    <x v="3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19"/>
    <x v="19"/>
    <x v="19"/>
    <x v="4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x v="0"/>
    <s v="P91189278"/>
    <x v="0"/>
    <x v="20"/>
    <x v="20"/>
    <x v="20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49.5450000000001"/>
    <n v="1553.0537999999999"/>
    <n v="1574.848"/>
    <n v="1575.0706"/>
    <n v="1590.5963999999999"/>
    <n v="1590.8213000000001"/>
    <n v="6982.4106000000002"/>
    <n v="6982.4106000000002"/>
    <x v="0"/>
    <x v="0"/>
    <x v="0"/>
    <x v="0"/>
    <n v="1.0916136999999999"/>
    <n v="1.0916136999999999"/>
    <s v="6982.4106"/>
    <s v="6982.4106"/>
    <n v="3.5087999999998374"/>
    <n v="0.22260000000005675"/>
    <n v="0.22490000000016153"/>
    <n v="0"/>
  </r>
  <r>
    <x v="0"/>
    <s v="P91189278"/>
    <x v="0"/>
    <x v="21"/>
    <x v="21"/>
    <x v="21"/>
    <x v="2"/>
    <x v="0"/>
    <x v="0"/>
    <x v="3"/>
    <x v="3"/>
    <x v="1"/>
    <x v="1"/>
    <n v="1143.72"/>
    <n v="1143.72"/>
    <d v="1991-06-01T00:00:00"/>
    <d v="1991-06-01T00:00:00"/>
    <d v="2018-06-01T00:00:00"/>
    <d v="2018-06-01T00:00:00"/>
    <n v="27"/>
    <n v="27"/>
    <n v="48"/>
    <n v="48"/>
    <x v="0"/>
    <x v="0"/>
    <s v="51"/>
    <s v="51"/>
    <x v="1"/>
    <x v="1"/>
    <s v="51"/>
    <s v="51"/>
    <x v="0"/>
    <x v="0"/>
    <s v="7.06"/>
    <s v="7.06"/>
    <n v="1553.0537999999999"/>
    <n v="1547.2625"/>
    <n v="1575.0706"/>
    <n v="1580.5793000000001"/>
    <n v="1590.8213000000001"/>
    <n v="1596.3851"/>
    <n v="6982.4106000000002"/>
    <n v="6982.4106000000002"/>
    <x v="0"/>
    <x v="0"/>
    <x v="0"/>
    <x v="0"/>
    <n v="1.0916136999999999"/>
    <n v="1.0916136999999999"/>
    <s v="6982.4106"/>
    <s v="6982.4106"/>
    <n v="-5.7912999999998647"/>
    <n v="5.5087000000000899"/>
    <n v="5.563799999999901"/>
    <n v="0"/>
  </r>
  <r>
    <x v="0"/>
    <s v="P91259120"/>
    <x v="0"/>
    <x v="0"/>
    <x v="0"/>
    <x v="0"/>
    <x v="0"/>
    <x v="0"/>
    <x v="0"/>
    <x v="1"/>
    <x v="1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230.4171999999999"/>
    <n v="2230.4171999999999"/>
    <n v="2275.73"/>
    <n v="2275.73"/>
    <n v="2298.4872999999998"/>
    <n v="2298.4872999999998"/>
    <n v="2700.4335999999998"/>
    <n v="2700.4335999999998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1"/>
    <x v="1"/>
    <x v="1"/>
    <x v="1"/>
    <x v="0"/>
    <x v="0"/>
    <x v="1"/>
    <x v="1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230.4171999999999"/>
    <n v="2230.4171999999999"/>
    <n v="2275.73"/>
    <n v="2275.73"/>
    <n v="2298.4872999999998"/>
    <n v="2298.4872999999998"/>
    <n v="2700.4335999999998"/>
    <n v="2700.4335999999998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2"/>
    <x v="2"/>
    <x v="2"/>
    <x v="2"/>
    <x v="0"/>
    <x v="0"/>
    <x v="1"/>
    <x v="1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230.4171999999999"/>
    <n v="2230.4171999999999"/>
    <n v="2275.73"/>
    <n v="2275.73"/>
    <n v="2298.4872999999998"/>
    <n v="2298.4872999999998"/>
    <n v="2700.4335999999998"/>
    <n v="2700.4337999999998"/>
    <x v="0"/>
    <x v="0"/>
    <x v="0"/>
    <x v="0"/>
    <n v="1.1748742999999999"/>
    <n v="1.1748742999999999"/>
    <s v="919.34644"/>
    <s v="919.34644"/>
    <n v="0"/>
    <n v="0"/>
    <n v="0"/>
    <n v="1.9999999994979589E-4"/>
  </r>
  <r>
    <x v="0"/>
    <s v="P91259120"/>
    <x v="0"/>
    <x v="3"/>
    <x v="3"/>
    <x v="3"/>
    <x v="2"/>
    <x v="0"/>
    <x v="0"/>
    <x v="1"/>
    <x v="1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230.4171999999999"/>
    <n v="2230.4171999999999"/>
    <n v="2275.73"/>
    <n v="2275.73"/>
    <n v="2298.4872999999998"/>
    <n v="2298.4872999999998"/>
    <n v="2700.4337999999998"/>
    <n v="2700.4337999999998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4"/>
    <x v="4"/>
    <x v="4"/>
    <x v="2"/>
    <x v="0"/>
    <x v="0"/>
    <x v="1"/>
    <x v="1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230.4171999999999"/>
    <n v="2230.9992999999999"/>
    <n v="2275.73"/>
    <n v="2275.7669999999998"/>
    <n v="2298.4872999999998"/>
    <n v="2298.5246999999999"/>
    <n v="2700.4337999999998"/>
    <n v="2700.4775"/>
    <x v="0"/>
    <x v="0"/>
    <x v="0"/>
    <x v="0"/>
    <n v="1.1748742999999999"/>
    <n v="1.1748742999999999"/>
    <s v="919.34644"/>
    <s v="919.34644"/>
    <n v="0.58210000000008222"/>
    <n v="3.6999999999807187E-2"/>
    <n v="3.7400000000161526E-2"/>
    <n v="4.3700000000171713E-2"/>
  </r>
  <r>
    <x v="0"/>
    <s v="P91259120"/>
    <x v="0"/>
    <x v="5"/>
    <x v="5"/>
    <x v="5"/>
    <x v="2"/>
    <x v="0"/>
    <x v="0"/>
    <x v="1"/>
    <x v="1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230.9992999999999"/>
    <n v="2064.2644"/>
    <n v="2275.7669999999998"/>
    <n v="2105.6849999999999"/>
    <n v="2298.5246999999999"/>
    <n v="2126.7420000000002"/>
    <n v="2700.4775"/>
    <n v="2498.6543000000001"/>
    <x v="0"/>
    <x v="0"/>
    <x v="0"/>
    <x v="0"/>
    <n v="1.1748742999999999"/>
    <n v="1.1748742999999999"/>
    <s v="919.34644"/>
    <s v="919.34644"/>
    <n v="-166.73489999999993"/>
    <n v="-170.08199999999988"/>
    <n v="-171.78269999999975"/>
    <n v="-201.82319999999982"/>
  </r>
  <r>
    <x v="0"/>
    <s v="P91259120"/>
    <x v="0"/>
    <x v="6"/>
    <x v="6"/>
    <x v="6"/>
    <x v="2"/>
    <x v="0"/>
    <x v="0"/>
    <x v="1"/>
    <x v="1"/>
    <x v="2"/>
    <x v="2"/>
    <n v="146.16"/>
    <n v="146.16"/>
    <d v="1990-01-27T00:00:00"/>
    <d v="1990-01-27T00:00:00"/>
    <d v="2025-01-01T00:00:00"/>
    <d v="2025-01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64.2644"/>
    <n v="2074.56"/>
    <n v="2105.6849999999999"/>
    <n v="2115.8633"/>
    <n v="2126.7420000000002"/>
    <n v="2137.0219999999999"/>
    <n v="2498.6543000000001"/>
    <n v="2510.732"/>
    <x v="0"/>
    <x v="0"/>
    <x v="0"/>
    <x v="0"/>
    <n v="1.1748742999999999"/>
    <n v="1.1748742999999999"/>
    <s v="919.34644"/>
    <s v="919.34644"/>
    <n v="10.295599999999922"/>
    <n v="10.178300000000036"/>
    <n v="10.279999999999745"/>
    <n v="12.077699999999822"/>
  </r>
  <r>
    <x v="0"/>
    <s v="P91259120"/>
    <x v="0"/>
    <x v="7"/>
    <x v="7"/>
    <x v="7"/>
    <x v="1"/>
    <x v="0"/>
    <x v="2"/>
    <x v="1"/>
    <x v="1"/>
    <x v="2"/>
    <x v="2"/>
    <n v="146.16"/>
    <n v="146.16"/>
    <d v="1990-01-27T00:00:00"/>
    <d v="1990-01-27T00:00:00"/>
    <d v="2025-01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4.56"/>
    <n v="2074.56"/>
    <n v="2115.8633"/>
    <n v="2115.8633"/>
    <n v="2137.0219999999999"/>
    <n v="2137.0219999999999"/>
    <n v="2510.732"/>
    <n v="2510.732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8"/>
    <x v="8"/>
    <x v="8"/>
    <x v="2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4.56"/>
    <n v="2074.56"/>
    <n v="2115.8633"/>
    <n v="2115.8633"/>
    <n v="2137.0219999999999"/>
    <n v="2137.0219999999999"/>
    <n v="2510.732"/>
    <n v="2510.732"/>
    <x v="0"/>
    <x v="0"/>
    <x v="0"/>
    <x v="0"/>
    <n v="1.1748742999999999"/>
    <n v="1.1748742999999999"/>
    <s v="919.34644"/>
    <s v="919.34644"/>
    <n v="0"/>
    <n v="0"/>
    <n v="0"/>
    <n v="0"/>
  </r>
  <r>
    <x v="0"/>
    <s v="P91259120"/>
    <x v="0"/>
    <x v="9"/>
    <x v="9"/>
    <x v="9"/>
    <x v="2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4.56"/>
    <n v="2074.9812000000002"/>
    <n v="2115.8633"/>
    <n v="2116.2842000000001"/>
    <n v="2137.0219999999999"/>
    <n v="2137.4470000000001"/>
    <n v="2510.732"/>
    <n v="2511.2316999999998"/>
    <x v="0"/>
    <x v="0"/>
    <x v="0"/>
    <x v="0"/>
    <n v="1.1748742999999999"/>
    <n v="1.1748742999999999"/>
    <s v="919.34644"/>
    <s v="919.34644"/>
    <n v="0.42120000000022628"/>
    <n v="0.42090000000007421"/>
    <n v="0.4250000000001819"/>
    <n v="0.49969999999984793"/>
  </r>
  <r>
    <x v="0"/>
    <s v="P91259120"/>
    <x v="0"/>
    <x v="10"/>
    <x v="10"/>
    <x v="10"/>
    <x v="2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4.9812000000002"/>
    <n v="2061.4937"/>
    <n v="2116.2842000000001"/>
    <n v="2102.5282999999999"/>
    <n v="2137.4470000000001"/>
    <n v="2123.5535"/>
    <n v="2511.2316999999998"/>
    <n v="2494.9087"/>
    <x v="0"/>
    <x v="0"/>
    <x v="0"/>
    <x v="0"/>
    <n v="1.1748742999999999"/>
    <n v="1.1748742999999999"/>
    <s v="919.34644"/>
    <s v="919.34644"/>
    <n v="-13.487500000000182"/>
    <n v="-13.755900000000111"/>
    <n v="-13.893500000000131"/>
    <n v="-16.322999999999865"/>
  </r>
  <r>
    <x v="0"/>
    <s v="P91259120"/>
    <x v="0"/>
    <x v="11"/>
    <x v="11"/>
    <x v="11"/>
    <x v="2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61.4937"/>
    <n v="2059.8989999999999"/>
    <n v="2102.5282999999999"/>
    <n v="2100.9018999999998"/>
    <n v="2123.5535"/>
    <n v="2121.9110000000001"/>
    <n v="2494.9087"/>
    <n v="2492.9785000000002"/>
    <x v="0"/>
    <x v="0"/>
    <x v="0"/>
    <x v="0"/>
    <n v="1.1748742999999999"/>
    <n v="1.1748742999999999"/>
    <s v="919.34644"/>
    <s v="919.34644"/>
    <n v="-1.5947000000001026"/>
    <n v="-1.6264000000001033"/>
    <n v="-1.6424999999999272"/>
    <n v="-1.9301999999997861"/>
  </r>
  <r>
    <x v="0"/>
    <s v="P91259120"/>
    <x v="0"/>
    <x v="12"/>
    <x v="12"/>
    <x v="12"/>
    <x v="2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59.8989999999999"/>
    <n v="2070.1729"/>
    <n v="2100.9018999999998"/>
    <n v="2110.8314999999998"/>
    <n v="2121.9110000000001"/>
    <n v="2131.94"/>
    <n v="2492.9785000000002"/>
    <n v="2504.7611999999999"/>
    <x v="0"/>
    <x v="0"/>
    <x v="0"/>
    <x v="0"/>
    <n v="1.1748742999999999"/>
    <n v="1.1748742999999999"/>
    <s v="919.34644"/>
    <s v="919.34644"/>
    <n v="10.27390000000014"/>
    <n v="9.9295999999999367"/>
    <n v="10.028999999999996"/>
    <n v="11.78269999999975"/>
  </r>
  <r>
    <x v="0"/>
    <s v="P91259120"/>
    <x v="0"/>
    <x v="13"/>
    <x v="13"/>
    <x v="13"/>
    <x v="2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19.34644"/>
    <s v="920.80804"/>
    <n v="0"/>
    <n v="0"/>
    <n v="0"/>
    <n v="0"/>
  </r>
  <r>
    <x v="0"/>
    <s v="P91259120"/>
    <x v="0"/>
    <x v="14"/>
    <x v="14"/>
    <x v="14"/>
    <x v="2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15"/>
    <x v="15"/>
    <x v="15"/>
    <x v="2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16"/>
    <x v="16"/>
    <x v="16"/>
    <x v="2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4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-3.0000000015206751E-4"/>
    <n v="0"/>
  </r>
  <r>
    <x v="0"/>
    <s v="P91259120"/>
    <x v="0"/>
    <x v="17"/>
    <x v="17"/>
    <x v="17"/>
    <x v="1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396999999999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18"/>
    <x v="18"/>
    <x v="18"/>
    <x v="3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396999999999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19"/>
    <x v="19"/>
    <x v="19"/>
    <x v="4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0.1729"/>
    <n v="2070.1729"/>
    <n v="2110.8314999999998"/>
    <n v="2110.8314999999998"/>
    <n v="2131.9396999999999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x v="0"/>
    <s v="P91259120"/>
    <x v="0"/>
    <x v="20"/>
    <x v="20"/>
    <x v="20"/>
    <x v="2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0.1729"/>
    <n v="2075.1559999999999"/>
    <n v="2110.8314999999998"/>
    <n v="2111.5410000000002"/>
    <n v="2131.9396999999999"/>
    <n v="2132.6561999999999"/>
    <n v="2504.7611999999999"/>
    <n v="2505.6030000000001"/>
    <x v="0"/>
    <x v="0"/>
    <x v="0"/>
    <x v="0"/>
    <n v="1.1748742999999999"/>
    <n v="1.1748742999999999"/>
    <s v="920.80804"/>
    <s v="920.80804"/>
    <n v="4.9830999999999221"/>
    <n v="0.70950000000038926"/>
    <n v="0.71649999999999636"/>
    <n v="0.84180000000014843"/>
  </r>
  <r>
    <x v="0"/>
    <s v="P91259120"/>
    <x v="0"/>
    <x v="21"/>
    <x v="21"/>
    <x v="21"/>
    <x v="2"/>
    <x v="2"/>
    <x v="2"/>
    <x v="1"/>
    <x v="1"/>
    <x v="2"/>
    <x v="2"/>
    <n v="146.16"/>
    <n v="146.16"/>
    <d v="1990-01-27T00:00:00"/>
    <d v="1990-01-27T00:00:00"/>
    <d v="2025-02-01T00:00:00"/>
    <d v="2025-02-01T00:00:00"/>
    <n v="58"/>
    <n v="58"/>
    <n v="17"/>
    <n v="17"/>
    <x v="1"/>
    <x v="1"/>
    <s v="NA"/>
    <s v="NA"/>
    <x v="0"/>
    <x v="0"/>
    <s v="NA"/>
    <s v="NA"/>
    <x v="1"/>
    <x v="1"/>
    <s v="5.04"/>
    <s v="5.04"/>
    <n v="2075.1559999999999"/>
    <n v="2064.8573999999999"/>
    <n v="2111.5410000000002"/>
    <n v="2120.7388000000001"/>
    <n v="2132.6561999999999"/>
    <n v="2141.9459999999999"/>
    <n v="2505.6030000000001"/>
    <n v="2516.5173"/>
    <x v="0"/>
    <x v="0"/>
    <x v="0"/>
    <x v="0"/>
    <n v="1.1748742999999999"/>
    <n v="1.1748742999999999"/>
    <s v="920.80804"/>
    <s v="920.80804"/>
    <n v="-10.298600000000079"/>
    <n v="9.1977999999999156"/>
    <n v="9.2898000000000138"/>
    <n v="10.914299999999912"/>
  </r>
  <r>
    <x v="0"/>
    <s v="P91345852"/>
    <x v="0"/>
    <x v="0"/>
    <x v="0"/>
    <x v="0"/>
    <x v="0"/>
    <x v="0"/>
    <x v="0"/>
    <x v="0"/>
    <x v="0"/>
    <x v="2"/>
    <x v="2"/>
    <n v="1764"/>
    <n v="1764"/>
    <d v="1980-06-25T00:00:00"/>
    <d v="1980-06-25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6"/>
    <s v="6"/>
    <n v="26120.565999999999"/>
    <n v="26120.565999999999"/>
    <n v="26504.44"/>
    <n v="26504.44"/>
    <n v="26769.482"/>
    <n v="26769.482"/>
    <n v="30023.615000000002"/>
    <n v="30023.615000000002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1"/>
    <x v="1"/>
    <x v="1"/>
    <x v="1"/>
    <x v="0"/>
    <x v="0"/>
    <x v="0"/>
    <x v="0"/>
    <x v="2"/>
    <x v="2"/>
    <n v="1764"/>
    <n v="1764"/>
    <d v="1980-06-25T00:00:00"/>
    <d v="1980-06-25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6"/>
    <s v="6"/>
    <n v="26120.565999999999"/>
    <n v="26120.565999999999"/>
    <n v="26504.44"/>
    <n v="26504.44"/>
    <n v="26769.482"/>
    <n v="26769.482"/>
    <n v="30023.615000000002"/>
    <n v="30023.615000000002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2"/>
    <x v="2"/>
    <x v="2"/>
    <x v="2"/>
    <x v="0"/>
    <x v="0"/>
    <x v="0"/>
    <x v="0"/>
    <x v="2"/>
    <x v="2"/>
    <n v="1764"/>
    <n v="1764"/>
    <d v="1980-06-25T00:00:00"/>
    <d v="1980-06-25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6"/>
    <s v="6"/>
    <n v="26120.565999999999"/>
    <n v="26120.565999999999"/>
    <n v="26504.44"/>
    <n v="26504.44"/>
    <n v="26769.482"/>
    <n v="26769.484"/>
    <n v="30023.615000000002"/>
    <n v="30023.616999999998"/>
    <x v="0"/>
    <x v="0"/>
    <x v="0"/>
    <x v="0"/>
    <n v="1.1215613"/>
    <n v="1.1215613"/>
    <s v="13653.36"/>
    <s v="13653.36"/>
    <n v="0"/>
    <n v="0"/>
    <n v="2.0000000004074536E-3"/>
    <n v="1.9999999967694748E-3"/>
  </r>
  <r>
    <x v="0"/>
    <s v="P91345852"/>
    <x v="0"/>
    <x v="3"/>
    <x v="3"/>
    <x v="3"/>
    <x v="2"/>
    <x v="0"/>
    <x v="0"/>
    <x v="0"/>
    <x v="0"/>
    <x v="2"/>
    <x v="2"/>
    <n v="1764"/>
    <n v="1764"/>
    <d v="1980-06-25T00:00:00"/>
    <d v="1980-06-25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6"/>
    <s v="6"/>
    <n v="26120.565999999999"/>
    <n v="26120.565999999999"/>
    <n v="26504.44"/>
    <n v="26504.44"/>
    <n v="26769.484"/>
    <n v="26769.484"/>
    <n v="30023.616999999998"/>
    <n v="30023.616999999998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4"/>
    <x v="4"/>
    <x v="4"/>
    <x v="2"/>
    <x v="0"/>
    <x v="0"/>
    <x v="0"/>
    <x v="0"/>
    <x v="2"/>
    <x v="2"/>
    <n v="1764"/>
    <n v="1764"/>
    <d v="1980-06-25T00:00:00"/>
    <d v="1980-06-25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6"/>
    <s v="6"/>
    <n v="26120.565999999999"/>
    <n v="26138.995999999999"/>
    <n v="26504.44"/>
    <n v="26505.607"/>
    <n v="26769.484"/>
    <n v="26770.664000000001"/>
    <n v="30023.616999999998"/>
    <n v="30024.94"/>
    <x v="0"/>
    <x v="0"/>
    <x v="0"/>
    <x v="0"/>
    <n v="1.1215613"/>
    <n v="1.1215613"/>
    <s v="13653.36"/>
    <s v="13653.36"/>
    <n v="18.430000000000291"/>
    <n v="1.1670000000012806"/>
    <n v="1.180000000000291"/>
    <n v="1.3230000000003201"/>
  </r>
  <r>
    <x v="0"/>
    <s v="P91345852"/>
    <x v="0"/>
    <x v="5"/>
    <x v="5"/>
    <x v="5"/>
    <x v="2"/>
    <x v="0"/>
    <x v="0"/>
    <x v="0"/>
    <x v="0"/>
    <x v="2"/>
    <x v="2"/>
    <n v="1764"/>
    <n v="1764"/>
    <d v="1980-06-25T00:00:00"/>
    <d v="1980-06-25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6"/>
    <s v="6"/>
    <n v="26138.995999999999"/>
    <n v="24185.828000000001"/>
    <n v="26505.607"/>
    <n v="24525.037"/>
    <n v="26770.664000000001"/>
    <n v="24770.287"/>
    <n v="30024.94"/>
    <n v="27781.395"/>
    <x v="0"/>
    <x v="0"/>
    <x v="0"/>
    <x v="0"/>
    <n v="1.1215613"/>
    <n v="1.1215613"/>
    <s v="13653.36"/>
    <s v="13653.36"/>
    <n v="-1953.1679999999978"/>
    <n v="-1980.5699999999997"/>
    <n v="-2000.3770000000004"/>
    <n v="-2243.5449999999983"/>
  </r>
  <r>
    <x v="0"/>
    <s v="P91345852"/>
    <x v="0"/>
    <x v="6"/>
    <x v="6"/>
    <x v="6"/>
    <x v="2"/>
    <x v="0"/>
    <x v="0"/>
    <x v="0"/>
    <x v="0"/>
    <x v="2"/>
    <x v="2"/>
    <n v="1764"/>
    <n v="1764"/>
    <d v="1980-06-25T00:00:00"/>
    <d v="1980-06-25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6"/>
    <s v="6"/>
    <n v="24185.828000000001"/>
    <n v="24276.355"/>
    <n v="24525.037"/>
    <n v="24619.675999999999"/>
    <n v="24770.287"/>
    <n v="24865.873"/>
    <n v="27781.395"/>
    <n v="27888.6"/>
    <x v="0"/>
    <x v="0"/>
    <x v="0"/>
    <x v="0"/>
    <n v="1.1215613"/>
    <n v="1.1215613"/>
    <s v="13653.36"/>
    <s v="13653.36"/>
    <n v="90.526999999998225"/>
    <n v="94.638999999999214"/>
    <n v="95.585999999999331"/>
    <n v="107.20499999999811"/>
  </r>
  <r>
    <x v="0"/>
    <s v="P91345852"/>
    <x v="0"/>
    <x v="7"/>
    <x v="7"/>
    <x v="7"/>
    <x v="1"/>
    <x v="0"/>
    <x v="2"/>
    <x v="0"/>
    <x v="0"/>
    <x v="2"/>
    <x v="2"/>
    <n v="1764"/>
    <n v="1764"/>
    <d v="1980-06-25T00:00:00"/>
    <d v="1980-06-25T00:00:00"/>
    <d v="2025-01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276.355"/>
    <n v="24276.355"/>
    <n v="24619.675999999999"/>
    <n v="24619.675999999999"/>
    <n v="24865.873"/>
    <n v="24865.873"/>
    <n v="27888.6"/>
    <n v="27888.6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8"/>
    <x v="8"/>
    <x v="8"/>
    <x v="2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276.355"/>
    <n v="24276.355"/>
    <n v="24619.675999999999"/>
    <n v="24619.675999999999"/>
    <n v="24865.873"/>
    <n v="24865.873"/>
    <n v="27888.6"/>
    <n v="27888.6"/>
    <x v="0"/>
    <x v="0"/>
    <x v="0"/>
    <x v="0"/>
    <n v="1.1215613"/>
    <n v="1.1215613"/>
    <s v="13653.36"/>
    <s v="13653.36"/>
    <n v="0"/>
    <n v="0"/>
    <n v="0"/>
    <n v="0"/>
  </r>
  <r>
    <x v="0"/>
    <s v="P91345852"/>
    <x v="0"/>
    <x v="9"/>
    <x v="9"/>
    <x v="9"/>
    <x v="2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276.355"/>
    <n v="24282.331999999999"/>
    <n v="24619.675999999999"/>
    <n v="24625.651999999998"/>
    <n v="24865.873"/>
    <n v="24871.907999999999"/>
    <n v="27888.6"/>
    <n v="27895.37"/>
    <x v="0"/>
    <x v="0"/>
    <x v="0"/>
    <x v="0"/>
    <n v="1.1215613"/>
    <n v="1.1215613"/>
    <s v="13653.36"/>
    <s v="13653.36"/>
    <n v="5.9769999999989523"/>
    <n v="5.9759999999987485"/>
    <n v="6.0349999999998545"/>
    <n v="6.7700000000004366"/>
  </r>
  <r>
    <x v="0"/>
    <s v="P91345852"/>
    <x v="0"/>
    <x v="10"/>
    <x v="10"/>
    <x v="10"/>
    <x v="2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282.331999999999"/>
    <n v="24124.495999999999"/>
    <n v="24625.651999999998"/>
    <n v="24465.585999999999"/>
    <n v="24871.907999999999"/>
    <n v="24710.241999999998"/>
    <n v="27895.37"/>
    <n v="27714.05"/>
    <x v="0"/>
    <x v="0"/>
    <x v="0"/>
    <x v="0"/>
    <n v="1.1215613"/>
    <n v="1.1215613"/>
    <s v="13653.36"/>
    <s v="13653.36"/>
    <n v="-157.83599999999933"/>
    <n v="-160.06599999999889"/>
    <n v="-161.66600000000108"/>
    <n v="-181.31999999999971"/>
  </r>
  <r>
    <x v="0"/>
    <s v="P91345852"/>
    <x v="0"/>
    <x v="11"/>
    <x v="11"/>
    <x v="11"/>
    <x v="2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124.495999999999"/>
    <n v="24000.164000000001"/>
    <n v="24465.585999999999"/>
    <n v="24339.495999999999"/>
    <n v="24710.241999999998"/>
    <n v="24582.89"/>
    <n v="27714.05"/>
    <n v="27571.219000000001"/>
    <x v="0"/>
    <x v="0"/>
    <x v="0"/>
    <x v="0"/>
    <n v="1.1215613"/>
    <n v="1.1215613"/>
    <s v="13653.36"/>
    <s v="13653.36"/>
    <n v="-124.33199999999852"/>
    <n v="-126.09000000000015"/>
    <n v="-127.35199999999895"/>
    <n v="-142.83099999999831"/>
  </r>
  <r>
    <x v="0"/>
    <s v="P91345852"/>
    <x v="0"/>
    <x v="12"/>
    <x v="12"/>
    <x v="12"/>
    <x v="2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000.164000000001"/>
    <n v="24089.995999999999"/>
    <n v="24339.495999999999"/>
    <n v="24431.076000000001"/>
    <n v="24582.89"/>
    <n v="24675.386999999999"/>
    <n v="27571.219000000001"/>
    <n v="27674.958999999999"/>
    <x v="0"/>
    <x v="0"/>
    <x v="0"/>
    <x v="0"/>
    <n v="1.1215613"/>
    <n v="1.1215613"/>
    <s v="13653.36"/>
    <s v="13653.36"/>
    <n v="89.831999999998516"/>
    <n v="91.580000000001746"/>
    <n v="92.496999999999389"/>
    <n v="103.73999999999796"/>
  </r>
  <r>
    <x v="0"/>
    <s v="P91345852"/>
    <x v="0"/>
    <x v="13"/>
    <x v="13"/>
    <x v="13"/>
    <x v="2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53.36"/>
    <s v="13671"/>
    <n v="0"/>
    <n v="0"/>
    <n v="0"/>
    <n v="0"/>
  </r>
  <r>
    <x v="0"/>
    <s v="P91345852"/>
    <x v="0"/>
    <x v="14"/>
    <x v="14"/>
    <x v="14"/>
    <x v="2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15"/>
    <x v="15"/>
    <x v="15"/>
    <x v="2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16"/>
    <x v="16"/>
    <x v="16"/>
    <x v="2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8999999999"/>
    <n v="27674.956999999999"/>
    <x v="0"/>
    <x v="0"/>
    <x v="0"/>
    <x v="0"/>
    <n v="1.1215613"/>
    <n v="1.1215613"/>
    <s v="13671"/>
    <s v="13671"/>
    <n v="0"/>
    <n v="0"/>
    <n v="0"/>
    <n v="-2.0000000004074536E-3"/>
  </r>
  <r>
    <x v="0"/>
    <s v="P91345852"/>
    <x v="0"/>
    <x v="17"/>
    <x v="17"/>
    <x v="17"/>
    <x v="1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6999999999"/>
    <n v="27674.956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18"/>
    <x v="18"/>
    <x v="18"/>
    <x v="3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6999999999"/>
    <n v="27674.956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19"/>
    <x v="19"/>
    <x v="19"/>
    <x v="4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089.995999999999"/>
    <n v="24089.995999999999"/>
    <n v="24431.076000000001"/>
    <n v="24431.076000000001"/>
    <n v="24675.386999999999"/>
    <n v="24675.386999999999"/>
    <n v="27674.956999999999"/>
    <n v="27674.956999999999"/>
    <x v="0"/>
    <x v="0"/>
    <x v="0"/>
    <x v="0"/>
    <n v="1.1215613"/>
    <n v="1.1215613"/>
    <s v="13671"/>
    <s v="13671"/>
    <n v="0"/>
    <n v="0"/>
    <n v="0"/>
    <n v="0"/>
  </r>
  <r>
    <x v="0"/>
    <s v="P91345852"/>
    <x v="0"/>
    <x v="20"/>
    <x v="20"/>
    <x v="20"/>
    <x v="2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089.995999999999"/>
    <n v="24150.498"/>
    <n v="24431.076000000001"/>
    <n v="24440.482"/>
    <n v="24675.386999999999"/>
    <n v="24684.886999999999"/>
    <n v="27674.956999999999"/>
    <n v="27685.613000000001"/>
    <x v="0"/>
    <x v="0"/>
    <x v="0"/>
    <x v="0"/>
    <n v="1.1215613"/>
    <n v="1.1215613"/>
    <s v="13671"/>
    <s v="13671"/>
    <n v="60.502000000000407"/>
    <n v="9.4059999999990396"/>
    <n v="9.5"/>
    <n v="10.656000000002678"/>
  </r>
  <r>
    <x v="0"/>
    <s v="P91345852"/>
    <x v="0"/>
    <x v="21"/>
    <x v="21"/>
    <x v="21"/>
    <x v="2"/>
    <x v="2"/>
    <x v="2"/>
    <x v="0"/>
    <x v="0"/>
    <x v="2"/>
    <x v="2"/>
    <n v="1764"/>
    <n v="1764"/>
    <d v="1980-06-25T00:00:00"/>
    <d v="1980-06-25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6"/>
    <s v="6"/>
    <n v="24150.498"/>
    <n v="24060.440999999999"/>
    <n v="24440.482"/>
    <n v="24525.96"/>
    <n v="24684.886999999999"/>
    <n v="24771.22"/>
    <n v="27685.613000000001"/>
    <n v="27782.440999999999"/>
    <x v="0"/>
    <x v="0"/>
    <x v="0"/>
    <x v="0"/>
    <n v="1.1215613"/>
    <n v="1.1215613"/>
    <s v="13671"/>
    <s v="13671"/>
    <n v="-90.057000000000698"/>
    <n v="85.477999999999156"/>
    <n v="86.333000000002357"/>
    <n v="96.827999999997701"/>
  </r>
  <r>
    <x v="0"/>
    <s v="P91907063"/>
    <x v="0"/>
    <x v="0"/>
    <x v="0"/>
    <x v="0"/>
    <x v="0"/>
    <x v="0"/>
    <x v="0"/>
    <x v="0"/>
    <x v="0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1"/>
    <x v="1"/>
    <x v="1"/>
    <x v="1"/>
    <x v="0"/>
    <x v="0"/>
    <x v="0"/>
    <x v="0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2"/>
    <x v="2"/>
    <x v="2"/>
    <x v="2"/>
    <x v="0"/>
    <x v="0"/>
    <x v="0"/>
    <x v="0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3"/>
    <x v="3"/>
    <x v="3"/>
    <x v="2"/>
    <x v="0"/>
    <x v="0"/>
    <x v="0"/>
    <x v="0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4"/>
    <x v="4"/>
    <x v="4"/>
    <x v="2"/>
    <x v="0"/>
    <x v="0"/>
    <x v="0"/>
    <x v="0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797.2860999999998"/>
    <n v="3799.9652999999998"/>
    <n v="3861.2080000000001"/>
    <n v="3861.3782000000001"/>
    <n v="3899.82"/>
    <n v="3899.9920000000002"/>
    <n v="4346.0083000000004"/>
    <n v="4346.2"/>
    <x v="0"/>
    <x v="0"/>
    <x v="0"/>
    <x v="0"/>
    <n v="1.1144125"/>
    <n v="1.1144125"/>
    <s v="3450.5015"/>
    <s v="3450.5015"/>
    <n v="2.6792000000000371"/>
    <n v="0.17020000000002256"/>
    <n v="0.17200000000002547"/>
    <n v="0.19169999999940046"/>
  </r>
  <r>
    <x v="0"/>
    <s v="P91907063"/>
    <x v="0"/>
    <x v="5"/>
    <x v="5"/>
    <x v="5"/>
    <x v="2"/>
    <x v="0"/>
    <x v="0"/>
    <x v="0"/>
    <x v="0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799.9652999999998"/>
    <n v="3516.5981000000002"/>
    <n v="3861.3782000000001"/>
    <n v="3573.4258"/>
    <n v="3899.9920000000002"/>
    <n v="3609.16"/>
    <n v="4346.2"/>
    <n v="4022.0933"/>
    <x v="0"/>
    <x v="0"/>
    <x v="0"/>
    <x v="0"/>
    <n v="1.1144125"/>
    <n v="1.1144125"/>
    <s v="3450.5015"/>
    <s v="3450.5015"/>
    <n v="-283.36719999999968"/>
    <n v="-287.95240000000013"/>
    <n v="-290.83200000000033"/>
    <n v="-324.10669999999982"/>
  </r>
  <r>
    <x v="0"/>
    <s v="P91907063"/>
    <x v="0"/>
    <x v="6"/>
    <x v="6"/>
    <x v="6"/>
    <x v="2"/>
    <x v="0"/>
    <x v="0"/>
    <x v="0"/>
    <x v="0"/>
    <x v="2"/>
    <x v="2"/>
    <n v="541.67999999999995"/>
    <n v="541.67999999999995"/>
    <d v="1989-05-16T00:00:00"/>
    <d v="1989-05-16T00:00:00"/>
    <d v="2025-01-01T00:00:00"/>
    <d v="2025-01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516.5981000000002"/>
    <n v="3529.7606999999998"/>
    <n v="3573.4258"/>
    <n v="3587.2152999999998"/>
    <n v="3609.16"/>
    <n v="3623.0873999999999"/>
    <n v="4022.0933"/>
    <n v="4037.614"/>
    <x v="0"/>
    <x v="0"/>
    <x v="0"/>
    <x v="0"/>
    <n v="1.1144125"/>
    <n v="1.1144125"/>
    <s v="3450.5015"/>
    <s v="3450.5015"/>
    <n v="13.162599999999657"/>
    <n v="13.789499999999862"/>
    <n v="13.927400000000034"/>
    <n v="15.520700000000033"/>
  </r>
  <r>
    <x v="0"/>
    <s v="P91907063"/>
    <x v="0"/>
    <x v="7"/>
    <x v="7"/>
    <x v="7"/>
    <x v="1"/>
    <x v="0"/>
    <x v="2"/>
    <x v="0"/>
    <x v="0"/>
    <x v="2"/>
    <x v="2"/>
    <n v="541.67999999999995"/>
    <n v="541.67999999999995"/>
    <d v="1989-05-16T00:00:00"/>
    <d v="1989-05-16T00:00:00"/>
    <d v="2025-01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529.7606999999998"/>
    <n v="3529.7606999999998"/>
    <n v="3587.2152999999998"/>
    <n v="3587.2152999999998"/>
    <n v="3623.0873999999999"/>
    <n v="3623.0873999999999"/>
    <n v="4037.614"/>
    <n v="4037.61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8"/>
    <x v="8"/>
    <x v="8"/>
    <x v="2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529.7606999999998"/>
    <n v="3529.7606999999998"/>
    <n v="3587.2152999999998"/>
    <n v="3587.2152999999998"/>
    <n v="3623.0873999999999"/>
    <n v="3623.0873999999999"/>
    <n v="4037.614"/>
    <n v="4037.614"/>
    <x v="0"/>
    <x v="0"/>
    <x v="0"/>
    <x v="0"/>
    <n v="1.1144125"/>
    <n v="1.1144125"/>
    <s v="3450.5015"/>
    <s v="3450.5015"/>
    <n v="0"/>
    <n v="0"/>
    <n v="0"/>
    <n v="0"/>
  </r>
  <r>
    <x v="0"/>
    <s v="P91907063"/>
    <x v="0"/>
    <x v="9"/>
    <x v="9"/>
    <x v="9"/>
    <x v="2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529.7606999999998"/>
    <n v="3532.1858000000002"/>
    <n v="3587.2152999999998"/>
    <n v="3589.6408999999999"/>
    <n v="3623.0873999999999"/>
    <n v="3625.5374000000002"/>
    <n v="4037.614"/>
    <n v="4040.3442"/>
    <x v="0"/>
    <x v="0"/>
    <x v="0"/>
    <x v="0"/>
    <n v="1.1144125"/>
    <n v="1.1144125"/>
    <s v="3450.5015"/>
    <s v="3450.5015"/>
    <n v="2.4251000000003842"/>
    <n v="2.4256000000000313"/>
    <n v="2.4500000000002728"/>
    <n v="2.730199999999968"/>
  </r>
  <r>
    <x v="0"/>
    <s v="P91907063"/>
    <x v="0"/>
    <x v="10"/>
    <x v="10"/>
    <x v="10"/>
    <x v="2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532.1858000000002"/>
    <n v="3509.2266"/>
    <n v="3589.6408999999999"/>
    <n v="3566.3083000000001"/>
    <n v="3625.5374000000002"/>
    <n v="3601.9713999999999"/>
    <n v="4040.3442"/>
    <n v="4014.0823"/>
    <x v="0"/>
    <x v="0"/>
    <x v="0"/>
    <x v="0"/>
    <n v="1.1144125"/>
    <n v="1.1144125"/>
    <s v="3450.5015"/>
    <s v="3450.5015"/>
    <n v="-22.959200000000237"/>
    <n v="-23.332599999999729"/>
    <n v="-23.566000000000258"/>
    <n v="-26.261899999999969"/>
  </r>
  <r>
    <x v="0"/>
    <s v="P91907063"/>
    <x v="0"/>
    <x v="11"/>
    <x v="11"/>
    <x v="11"/>
    <x v="2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509.2266"/>
    <n v="3484.4175"/>
    <n v="3566.3083000000001"/>
    <n v="3541.0956999999999"/>
    <n v="3601.9713999999999"/>
    <n v="3576.5066000000002"/>
    <n v="4014.0823"/>
    <n v="3985.7039"/>
    <x v="0"/>
    <x v="0"/>
    <x v="0"/>
    <x v="0"/>
    <n v="1.1144125"/>
    <n v="1.1144125"/>
    <s v="3450.5015"/>
    <s v="3450.5015"/>
    <n v="-24.809099999999944"/>
    <n v="-25.212600000000293"/>
    <n v="-25.464799999999741"/>
    <n v="-28.378400000000056"/>
  </r>
  <r>
    <x v="0"/>
    <s v="P91907063"/>
    <x v="0"/>
    <x v="12"/>
    <x v="12"/>
    <x v="12"/>
    <x v="2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484.4175"/>
    <n v="3497.4596999999999"/>
    <n v="3541.0956999999999"/>
    <n v="3554.4194000000002"/>
    <n v="3576.5066000000002"/>
    <n v="3589.9636"/>
    <n v="3985.7039"/>
    <n v="4000.7004000000002"/>
    <x v="0"/>
    <x v="0"/>
    <x v="0"/>
    <x v="0"/>
    <n v="1.1144125"/>
    <n v="1.1144125"/>
    <s v="3450.5015"/>
    <s v="3450.5015"/>
    <n v="13.042199999999866"/>
    <n v="13.323700000000372"/>
    <n v="13.45699999999988"/>
    <n v="14.996500000000196"/>
  </r>
  <r>
    <x v="0"/>
    <s v="P91907063"/>
    <x v="0"/>
    <x v="13"/>
    <x v="13"/>
    <x v="13"/>
    <x v="2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0.5015"/>
    <s v="3455.9185"/>
    <n v="0"/>
    <n v="0"/>
    <n v="0"/>
    <n v="0"/>
  </r>
  <r>
    <x v="0"/>
    <s v="P91907063"/>
    <x v="0"/>
    <x v="14"/>
    <x v="14"/>
    <x v="14"/>
    <x v="2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5"/>
    <x v="15"/>
    <x v="15"/>
    <x v="2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6"/>
    <x v="16"/>
    <x v="16"/>
    <x v="2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7"/>
    <x v="17"/>
    <x v="17"/>
    <x v="1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8"/>
    <x v="18"/>
    <x v="18"/>
    <x v="3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19"/>
    <x v="19"/>
    <x v="19"/>
    <x v="4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x v="0"/>
    <s v="P91907063"/>
    <x v="0"/>
    <x v="20"/>
    <x v="20"/>
    <x v="20"/>
    <x v="2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497.4596999999999"/>
    <n v="3507.7954"/>
    <n v="3554.4194000000002"/>
    <n v="3557.3380999999999"/>
    <n v="3589.9636"/>
    <n v="3592.9114"/>
    <n v="4000.7004000000002"/>
    <n v="4003.9856"/>
    <x v="0"/>
    <x v="0"/>
    <x v="0"/>
    <x v="0"/>
    <n v="1.1144125"/>
    <n v="1.1144125"/>
    <s v="3455.9185"/>
    <s v="3455.9185"/>
    <n v="10.335700000000088"/>
    <n v="2.918699999999717"/>
    <n v="2.9477999999999156"/>
    <n v="3.2851999999998043"/>
  </r>
  <r>
    <x v="0"/>
    <s v="P91907063"/>
    <x v="0"/>
    <x v="21"/>
    <x v="21"/>
    <x v="21"/>
    <x v="2"/>
    <x v="2"/>
    <x v="2"/>
    <x v="0"/>
    <x v="0"/>
    <x v="2"/>
    <x v="2"/>
    <n v="541.67999999999995"/>
    <n v="541.67999999999995"/>
    <d v="1989-05-16T00:00:00"/>
    <d v="1989-05-16T00:00:00"/>
    <d v="2025-02-01T00:00:00"/>
    <d v="2025-02-01T00:00:00"/>
    <n v="37"/>
    <n v="37"/>
    <n v="38"/>
    <n v="38"/>
    <x v="0"/>
    <x v="0"/>
    <s v="NA"/>
    <s v="NA"/>
    <x v="0"/>
    <x v="0"/>
    <s v="NA"/>
    <s v="NA"/>
    <x v="0"/>
    <x v="0"/>
    <s v="2.44"/>
    <s v="2.44"/>
    <n v="3507.7954"/>
    <n v="3494.7148000000002"/>
    <n v="3557.3380999999999"/>
    <n v="3569.7795000000001"/>
    <n v="3592.9114"/>
    <n v="3605.4773"/>
    <n v="4003.9856"/>
    <n v="4017.9893000000002"/>
    <x v="0"/>
    <x v="0"/>
    <x v="0"/>
    <x v="0"/>
    <n v="1.1144125"/>
    <n v="1.1144125"/>
    <s v="3455.9185"/>
    <s v="3455.9185"/>
    <n v="-13.080599999999777"/>
    <n v="12.441400000000158"/>
    <n v="12.565900000000056"/>
    <n v="14.003700000000208"/>
  </r>
  <r>
    <x v="0"/>
    <s v="P92141639"/>
    <x v="0"/>
    <x v="0"/>
    <x v="0"/>
    <x v="0"/>
    <x v="0"/>
    <x v="0"/>
    <x v="0"/>
    <x v="1"/>
    <x v="1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89.28989999999999"/>
    <n v="889.28989999999999"/>
    <n v="909.71216000000004"/>
    <n v="909.71216000000004"/>
    <n v="918.80926999999997"/>
    <n v="918.80926999999997"/>
    <n v="1070.0364"/>
    <n v="1070.0364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1"/>
    <x v="1"/>
    <x v="1"/>
    <x v="1"/>
    <x v="0"/>
    <x v="0"/>
    <x v="1"/>
    <x v="1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89.28989999999999"/>
    <n v="889.28989999999999"/>
    <n v="909.71216000000004"/>
    <n v="909.71216000000004"/>
    <n v="918.80926999999997"/>
    <n v="918.80926999999997"/>
    <n v="1070.0364"/>
    <n v="1070.0364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2"/>
    <x v="2"/>
    <x v="2"/>
    <x v="2"/>
    <x v="0"/>
    <x v="0"/>
    <x v="1"/>
    <x v="1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89.28989999999999"/>
    <n v="889.28989999999999"/>
    <n v="909.71216000000004"/>
    <n v="909.71216000000004"/>
    <n v="918.80926999999997"/>
    <n v="918.80926999999997"/>
    <n v="1070.0364"/>
    <n v="1070.0363"/>
    <x v="0"/>
    <x v="0"/>
    <x v="0"/>
    <x v="0"/>
    <n v="1.1645901999999999"/>
    <n v="1.1645901999999999"/>
    <s v="613.2372"/>
    <s v="613.2372"/>
    <n v="0"/>
    <n v="0"/>
    <n v="0"/>
    <n v="-9.9999999974897946E-5"/>
  </r>
  <r>
    <x v="0"/>
    <s v="P92141639"/>
    <x v="0"/>
    <x v="3"/>
    <x v="3"/>
    <x v="3"/>
    <x v="2"/>
    <x v="0"/>
    <x v="0"/>
    <x v="1"/>
    <x v="1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89.28989999999999"/>
    <n v="889.28989999999999"/>
    <n v="909.71216000000004"/>
    <n v="909.71216000000004"/>
    <n v="918.80926999999997"/>
    <n v="918.80926999999997"/>
    <n v="1070.0363"/>
    <n v="1070.0363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4"/>
    <x v="4"/>
    <x v="4"/>
    <x v="2"/>
    <x v="0"/>
    <x v="0"/>
    <x v="1"/>
    <x v="1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89.28989999999999"/>
    <n v="889.52200000000005"/>
    <n v="909.71216000000004"/>
    <n v="909.72699999999998"/>
    <n v="918.80926999999997"/>
    <n v="918.82429999999999"/>
    <n v="1070.0363"/>
    <n v="1070.0537999999999"/>
    <x v="0"/>
    <x v="0"/>
    <x v="0"/>
    <x v="0"/>
    <n v="1.1645901999999999"/>
    <n v="1.1645901999999999"/>
    <s v="613.2372"/>
    <s v="613.2372"/>
    <n v="0.23210000000005948"/>
    <n v="1.4839999999935571E-2"/>
    <n v="1.5030000000024302E-2"/>
    <n v="1.749999999992724E-2"/>
  </r>
  <r>
    <x v="0"/>
    <s v="P92141639"/>
    <x v="0"/>
    <x v="5"/>
    <x v="5"/>
    <x v="5"/>
    <x v="2"/>
    <x v="0"/>
    <x v="0"/>
    <x v="1"/>
    <x v="1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89.52200000000005"/>
    <n v="823.13793999999996"/>
    <n v="909.72699999999998"/>
    <n v="841.83344"/>
    <n v="918.82429999999999"/>
    <n v="850.2518"/>
    <n v="1070.0537999999999"/>
    <n v="990.19489999999996"/>
    <x v="0"/>
    <x v="0"/>
    <x v="0"/>
    <x v="0"/>
    <n v="1.1645901999999999"/>
    <n v="1.1645901999999999"/>
    <s v="613.2372"/>
    <s v="613.2372"/>
    <n v="-66.38406000000009"/>
    <n v="-67.893559999999979"/>
    <n v="-68.572499999999991"/>
    <n v="-79.858899999999949"/>
  </r>
  <r>
    <x v="0"/>
    <s v="P92141639"/>
    <x v="0"/>
    <x v="6"/>
    <x v="6"/>
    <x v="6"/>
    <x v="2"/>
    <x v="0"/>
    <x v="0"/>
    <x v="1"/>
    <x v="1"/>
    <x v="2"/>
    <x v="2"/>
    <n v="117.03"/>
    <n v="117.03"/>
    <d v="1997-03-24T00:00:00"/>
    <d v="1997-03-24T00:00:00"/>
    <d v="2025-01-01T00:00:00"/>
    <d v="2025-01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3.13793999999996"/>
    <n v="827.24339999999995"/>
    <n v="841.83344"/>
    <n v="845.90246999999999"/>
    <n v="850.2518"/>
    <n v="854.36149999999998"/>
    <n v="990.19489999999996"/>
    <n v="994.98109999999997"/>
    <x v="0"/>
    <x v="0"/>
    <x v="0"/>
    <x v="0"/>
    <n v="1.1645901999999999"/>
    <n v="1.1645901999999999"/>
    <s v="613.2372"/>
    <s v="613.2372"/>
    <n v="4.1054599999999937"/>
    <n v="4.0690299999999979"/>
    <n v="4.1096999999999753"/>
    <n v="4.786200000000008"/>
  </r>
  <r>
    <x v="0"/>
    <s v="P92141639"/>
    <x v="0"/>
    <x v="7"/>
    <x v="7"/>
    <x v="7"/>
    <x v="1"/>
    <x v="0"/>
    <x v="2"/>
    <x v="1"/>
    <x v="1"/>
    <x v="2"/>
    <x v="2"/>
    <n v="117.03"/>
    <n v="117.03"/>
    <d v="1997-03-24T00:00:00"/>
    <d v="1997-03-24T00:00:00"/>
    <d v="2025-01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7.24339999999995"/>
    <n v="827.24339999999995"/>
    <n v="845.90246999999999"/>
    <n v="845.90246999999999"/>
    <n v="854.36149999999998"/>
    <n v="854.36149999999998"/>
    <n v="994.98109999999997"/>
    <n v="994.98109999999997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8"/>
    <x v="8"/>
    <x v="8"/>
    <x v="2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7.24339999999995"/>
    <n v="827.24339999999995"/>
    <n v="845.90246999999999"/>
    <n v="845.90246999999999"/>
    <n v="854.36149999999998"/>
    <n v="854.36149999999998"/>
    <n v="994.98109999999997"/>
    <n v="994.98109999999997"/>
    <x v="0"/>
    <x v="0"/>
    <x v="0"/>
    <x v="0"/>
    <n v="1.1645901999999999"/>
    <n v="1.1645901999999999"/>
    <s v="613.2372"/>
    <s v="613.2372"/>
    <n v="0"/>
    <n v="0"/>
    <n v="0"/>
    <n v="0"/>
  </r>
  <r>
    <x v="0"/>
    <s v="P92141639"/>
    <x v="0"/>
    <x v="9"/>
    <x v="9"/>
    <x v="9"/>
    <x v="2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7.24339999999995"/>
    <n v="827.65935999999999"/>
    <n v="845.90246999999999"/>
    <n v="846.31835999999998"/>
    <n v="854.36149999999998"/>
    <n v="854.78156000000001"/>
    <n v="994.98109999999997"/>
    <n v="995.47019999999998"/>
    <x v="0"/>
    <x v="0"/>
    <x v="0"/>
    <x v="0"/>
    <n v="1.1645901999999999"/>
    <n v="1.1645901999999999"/>
    <s v="613.2372"/>
    <s v="613.2372"/>
    <n v="0.41596000000004096"/>
    <n v="0.41588999999999032"/>
    <n v="0.42006000000003496"/>
    <n v="0.48910000000000764"/>
  </r>
  <r>
    <x v="0"/>
    <s v="P92141639"/>
    <x v="0"/>
    <x v="10"/>
    <x v="10"/>
    <x v="10"/>
    <x v="2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7.65935999999999"/>
    <n v="822.27959999999996"/>
    <n v="846.31835999999998"/>
    <n v="840.81726000000003"/>
    <n v="854.78156000000001"/>
    <n v="849.22540000000004"/>
    <n v="995.47019999999998"/>
    <n v="988.99963000000002"/>
    <x v="0"/>
    <x v="0"/>
    <x v="0"/>
    <x v="0"/>
    <n v="1.1645901999999999"/>
    <n v="1.1645901999999999"/>
    <s v="613.2372"/>
    <s v="613.2372"/>
    <n v="-5.379760000000033"/>
    <n v="-5.5010999999999513"/>
    <n v="-5.5561599999999771"/>
    <n v="-6.4705699999999524"/>
  </r>
  <r>
    <x v="0"/>
    <s v="P92141639"/>
    <x v="0"/>
    <x v="11"/>
    <x v="11"/>
    <x v="11"/>
    <x v="2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2.27959999999996"/>
    <n v="821.40704000000005"/>
    <n v="840.81726000000003"/>
    <n v="839.92505000000006"/>
    <n v="849.22540000000004"/>
    <n v="848.32429999999999"/>
    <n v="988.99963000000002"/>
    <n v="987.9502"/>
    <x v="0"/>
    <x v="0"/>
    <x v="0"/>
    <x v="0"/>
    <n v="1.1645901999999999"/>
    <n v="1.1645901999999999"/>
    <s v="613.2372"/>
    <s v="613.2372"/>
    <n v="-0.87255999999990763"/>
    <n v="-0.8922099999999773"/>
    <n v="-0.9011000000000422"/>
    <n v="-1.0494300000000294"/>
  </r>
  <r>
    <x v="0"/>
    <s v="P92141639"/>
    <x v="0"/>
    <x v="12"/>
    <x v="12"/>
    <x v="12"/>
    <x v="2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1.40704000000005"/>
    <n v="825.50390000000004"/>
    <n v="839.92505000000006"/>
    <n v="843.89484000000004"/>
    <n v="848.32429999999999"/>
    <n v="852.3338"/>
    <n v="987.9502"/>
    <n v="992.61956999999995"/>
    <x v="0"/>
    <x v="0"/>
    <x v="0"/>
    <x v="0"/>
    <n v="1.1645901999999999"/>
    <n v="1.1645901999999999"/>
    <s v="613.2372"/>
    <s v="613.2372"/>
    <n v="4.0968599999999924"/>
    <n v="3.969789999999989"/>
    <n v="4.0095000000000027"/>
    <n v="4.6693699999999581"/>
  </r>
  <r>
    <x v="0"/>
    <s v="P92141639"/>
    <x v="0"/>
    <x v="13"/>
    <x v="13"/>
    <x v="13"/>
    <x v="2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3.2372"/>
    <s v="614.4075"/>
    <n v="0"/>
    <n v="0"/>
    <n v="0"/>
    <n v="0"/>
  </r>
  <r>
    <x v="0"/>
    <s v="P92141639"/>
    <x v="0"/>
    <x v="14"/>
    <x v="14"/>
    <x v="14"/>
    <x v="2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15"/>
    <x v="15"/>
    <x v="15"/>
    <x v="2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16"/>
    <x v="16"/>
    <x v="16"/>
    <x v="2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6999999995"/>
    <n v="992.61959999999999"/>
    <x v="0"/>
    <x v="0"/>
    <x v="0"/>
    <x v="0"/>
    <n v="1.1645901999999999"/>
    <n v="1.1645901999999999"/>
    <s v="614.4075"/>
    <s v="614.4075"/>
    <n v="0"/>
    <n v="0"/>
    <n v="0"/>
    <n v="3.0000000037944119E-5"/>
  </r>
  <r>
    <x v="0"/>
    <s v="P92141639"/>
    <x v="0"/>
    <x v="17"/>
    <x v="17"/>
    <x v="17"/>
    <x v="1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9999999999"/>
    <n v="992.61959999999999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18"/>
    <x v="18"/>
    <x v="18"/>
    <x v="3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9999999999"/>
    <n v="992.61959999999999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19"/>
    <x v="19"/>
    <x v="19"/>
    <x v="4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5.50390000000004"/>
    <n v="825.50390000000004"/>
    <n v="843.89484000000004"/>
    <n v="843.89484000000004"/>
    <n v="852.3338"/>
    <n v="852.3338"/>
    <n v="992.61959999999999"/>
    <n v="992.61959999999999"/>
    <x v="0"/>
    <x v="0"/>
    <x v="0"/>
    <x v="0"/>
    <n v="1.1645901999999999"/>
    <n v="1.1645901999999999"/>
    <s v="614.4075"/>
    <s v="614.4075"/>
    <n v="0"/>
    <n v="0"/>
    <n v="0"/>
    <n v="0"/>
  </r>
  <r>
    <x v="0"/>
    <s v="P92141639"/>
    <x v="0"/>
    <x v="20"/>
    <x v="20"/>
    <x v="20"/>
    <x v="2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5.50390000000004"/>
    <n v="827.73779999999999"/>
    <n v="843.89484000000004"/>
    <n v="844.4248"/>
    <n v="852.3338"/>
    <n v="852.8691"/>
    <n v="992.61959999999999"/>
    <n v="993.24303999999995"/>
    <x v="0"/>
    <x v="0"/>
    <x v="0"/>
    <x v="0"/>
    <n v="1.1645901999999999"/>
    <n v="1.1645901999999999"/>
    <s v="614.4075"/>
    <s v="614.4075"/>
    <n v="2.2338999999999487"/>
    <n v="0.52995999999996002"/>
    <n v="0.53530000000000655"/>
    <n v="0.62343999999995958"/>
  </r>
  <r>
    <x v="0"/>
    <s v="P92141639"/>
    <x v="0"/>
    <x v="21"/>
    <x v="21"/>
    <x v="21"/>
    <x v="2"/>
    <x v="2"/>
    <x v="2"/>
    <x v="1"/>
    <x v="1"/>
    <x v="2"/>
    <x v="2"/>
    <n v="117.03"/>
    <n v="117.03"/>
    <d v="1997-03-24T00:00:00"/>
    <d v="1997-03-24T00:00:00"/>
    <d v="2025-02-01T00:00:00"/>
    <d v="2025-02-01T00:00:00"/>
    <n v="47"/>
    <n v="47"/>
    <n v="28"/>
    <n v="28"/>
    <x v="0"/>
    <x v="0"/>
    <s v="NA"/>
    <s v="NA"/>
    <x v="0"/>
    <x v="0"/>
    <s v="NA"/>
    <s v="NA"/>
    <x v="1"/>
    <x v="1"/>
    <s v="4.98"/>
    <s v="4.98"/>
    <n v="827.73779999999999"/>
    <n v="823.62990000000002"/>
    <n v="844.4248"/>
    <n v="848.10310000000004"/>
    <n v="852.8691"/>
    <n v="856.58410000000003"/>
    <n v="993.24303999999995"/>
    <n v="997.56949999999995"/>
    <x v="0"/>
    <x v="0"/>
    <x v="0"/>
    <x v="0"/>
    <n v="1.1645901999999999"/>
    <n v="1.1645901999999999"/>
    <s v="614.4075"/>
    <s v="614.4075"/>
    <n v="-4.1078999999999724"/>
    <n v="3.6783000000000357"/>
    <n v="3.7150000000000318"/>
    <n v="4.3264599999999973"/>
  </r>
  <r>
    <x v="0"/>
    <s v="P92266842"/>
    <x v="0"/>
    <x v="0"/>
    <x v="0"/>
    <x v="0"/>
    <x v="0"/>
    <x v="0"/>
    <x v="0"/>
    <x v="0"/>
    <x v="0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1"/>
    <x v="1"/>
    <x v="1"/>
    <x v="1"/>
    <x v="0"/>
    <x v="0"/>
    <x v="0"/>
    <x v="0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2"/>
    <x v="2"/>
    <x v="2"/>
    <x v="2"/>
    <x v="0"/>
    <x v="0"/>
    <x v="0"/>
    <x v="0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3"/>
    <x v="3"/>
    <x v="3"/>
    <x v="2"/>
    <x v="0"/>
    <x v="0"/>
    <x v="0"/>
    <x v="0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4"/>
    <x v="4"/>
    <x v="4"/>
    <x v="2"/>
    <x v="0"/>
    <x v="0"/>
    <x v="0"/>
    <x v="0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6841.36"/>
    <n v="16853.241999999998"/>
    <n v="17128.447"/>
    <n v="17129.203000000001"/>
    <n v="17299.732"/>
    <n v="17300.493999999999"/>
    <n v="19926.053"/>
    <n v="19926.932000000001"/>
    <x v="0"/>
    <x v="0"/>
    <x v="0"/>
    <x v="0"/>
    <n v="1.1518128000000001"/>
    <n v="1.1518128000000001"/>
    <s v="13681.173"/>
    <s v="13681.173"/>
    <n v="11.881999999997788"/>
    <n v="0.75600000000122236"/>
    <n v="0.76199999999880674"/>
    <n v="0.87900000000081491"/>
  </r>
  <r>
    <x v="0"/>
    <s v="P92266842"/>
    <x v="0"/>
    <x v="5"/>
    <x v="5"/>
    <x v="5"/>
    <x v="2"/>
    <x v="0"/>
    <x v="0"/>
    <x v="0"/>
    <x v="0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6853.241999999998"/>
    <n v="15595.424000000001"/>
    <n v="17129.203000000001"/>
    <n v="15850.769"/>
    <n v="17300.493999999999"/>
    <n v="16009.276"/>
    <n v="19926.932000000001"/>
    <n v="18439.687999999998"/>
    <x v="0"/>
    <x v="0"/>
    <x v="0"/>
    <x v="0"/>
    <n v="1.1518128000000001"/>
    <n v="1.1518128000000001"/>
    <s v="13681.173"/>
    <s v="13681.173"/>
    <n v="-1257.8179999999975"/>
    <n v="-1278.4340000000011"/>
    <n v="-1291.2179999999989"/>
    <n v="-1487.2440000000024"/>
  </r>
  <r>
    <x v="0"/>
    <s v="P92266842"/>
    <x v="0"/>
    <x v="6"/>
    <x v="6"/>
    <x v="6"/>
    <x v="2"/>
    <x v="0"/>
    <x v="0"/>
    <x v="0"/>
    <x v="0"/>
    <x v="2"/>
    <x v="2"/>
    <n v="2272.62"/>
    <n v="2272.62"/>
    <d v="1991-11-17T00:00:00"/>
    <d v="1991-11-17T00:00:00"/>
    <d v="2025-01-01T00:00:00"/>
    <d v="2025-01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595.424000000001"/>
    <n v="15653.798000000001"/>
    <n v="15850.769"/>
    <n v="15911.936"/>
    <n v="16009.276"/>
    <n v="16071.055"/>
    <n v="18439.687999999998"/>
    <n v="18510.846000000001"/>
    <x v="0"/>
    <x v="0"/>
    <x v="0"/>
    <x v="0"/>
    <n v="1.1518128000000001"/>
    <n v="1.1518128000000001"/>
    <s v="13681.173"/>
    <s v="13681.173"/>
    <n v="58.373999999999796"/>
    <n v="61.166999999999462"/>
    <n v="61.779000000000451"/>
    <n v="71.158000000003085"/>
  </r>
  <r>
    <x v="0"/>
    <s v="P92266842"/>
    <x v="0"/>
    <x v="7"/>
    <x v="7"/>
    <x v="7"/>
    <x v="1"/>
    <x v="0"/>
    <x v="2"/>
    <x v="0"/>
    <x v="0"/>
    <x v="2"/>
    <x v="2"/>
    <n v="2272.62"/>
    <n v="2272.62"/>
    <d v="1991-11-17T00:00:00"/>
    <d v="1991-11-17T00:00:00"/>
    <d v="2025-01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653.798000000001"/>
    <n v="15653.798000000001"/>
    <n v="15911.936"/>
    <n v="15911.936"/>
    <n v="16071.055"/>
    <n v="16071.055"/>
    <n v="18510.846000000001"/>
    <n v="18510.846000000001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8"/>
    <x v="8"/>
    <x v="8"/>
    <x v="2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653.798000000001"/>
    <n v="15653.798000000001"/>
    <n v="15911.936"/>
    <n v="15911.936"/>
    <n v="16071.055"/>
    <n v="16071.055"/>
    <n v="18510.846000000001"/>
    <n v="18510.846000000001"/>
    <x v="0"/>
    <x v="0"/>
    <x v="0"/>
    <x v="0"/>
    <n v="1.1518128000000001"/>
    <n v="1.1518128000000001"/>
    <s v="13681.173"/>
    <s v="13681.173"/>
    <n v="0"/>
    <n v="0"/>
    <n v="0"/>
    <n v="0"/>
  </r>
  <r>
    <x v="0"/>
    <s v="P92266842"/>
    <x v="0"/>
    <x v="9"/>
    <x v="9"/>
    <x v="9"/>
    <x v="2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653.798000000001"/>
    <n v="15661.522000000001"/>
    <n v="15911.936"/>
    <n v="15919.662"/>
    <n v="16071.055"/>
    <n v="16078.858"/>
    <n v="18510.846000000001"/>
    <n v="18519.835999999999"/>
    <x v="0"/>
    <x v="0"/>
    <x v="0"/>
    <x v="0"/>
    <n v="1.1518128000000001"/>
    <n v="1.1518128000000001"/>
    <s v="13681.173"/>
    <s v="13681.173"/>
    <n v="7.7240000000001601"/>
    <n v="7.7260000000005675"/>
    <n v="7.8029999999998836"/>
    <n v="8.9899999999979627"/>
  </r>
  <r>
    <x v="0"/>
    <s v="P92266842"/>
    <x v="0"/>
    <x v="10"/>
    <x v="10"/>
    <x v="10"/>
    <x v="2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661.522000000001"/>
    <n v="15559.723"/>
    <n v="15919.662"/>
    <n v="15816.184999999999"/>
    <n v="16078.858"/>
    <n v="15974.347"/>
    <n v="18519.835999999999"/>
    <n v="18399.455000000002"/>
    <x v="0"/>
    <x v="0"/>
    <x v="0"/>
    <x v="0"/>
    <n v="1.1518128000000001"/>
    <n v="1.1518128000000001"/>
    <s v="13681.173"/>
    <s v="13681.173"/>
    <n v="-101.79900000000089"/>
    <n v="-103.47700000000077"/>
    <n v="-104.51100000000042"/>
    <n v="-120.38099999999758"/>
  </r>
  <r>
    <x v="0"/>
    <s v="P92266842"/>
    <x v="0"/>
    <x v="11"/>
    <x v="11"/>
    <x v="11"/>
    <x v="2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559.723"/>
    <n v="15534.558000000001"/>
    <n v="15816.184999999999"/>
    <n v="15790.604499999999"/>
    <n v="15974.347"/>
    <n v="15948.511"/>
    <n v="18399.455000000002"/>
    <n v="18369.7"/>
    <x v="0"/>
    <x v="0"/>
    <x v="0"/>
    <x v="0"/>
    <n v="1.1518128000000001"/>
    <n v="1.1518128000000001"/>
    <s v="13681.173"/>
    <s v="13681.173"/>
    <n v="-25.164999999999054"/>
    <n v="-25.580500000000029"/>
    <n v="-25.835999999999331"/>
    <n v="-29.755000000001019"/>
  </r>
  <r>
    <x v="0"/>
    <s v="P92266842"/>
    <x v="0"/>
    <x v="12"/>
    <x v="12"/>
    <x v="12"/>
    <x v="2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534.558000000001"/>
    <n v="15592.704"/>
    <n v="15790.604499999999"/>
    <n v="15850.019"/>
    <n v="15948.511"/>
    <n v="16008.519"/>
    <n v="18369.7"/>
    <n v="18438.815999999999"/>
    <x v="0"/>
    <x v="0"/>
    <x v="0"/>
    <x v="0"/>
    <n v="1.1518128000000001"/>
    <n v="1.1518128000000001"/>
    <s v="13681.173"/>
    <s v="13681.173"/>
    <n v="58.145999999998821"/>
    <n v="59.414500000000771"/>
    <n v="60.007999999999811"/>
    <n v="69.115999999998166"/>
  </r>
  <r>
    <x v="0"/>
    <s v="P92266842"/>
    <x v="0"/>
    <x v="13"/>
    <x v="13"/>
    <x v="13"/>
    <x v="2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681.173"/>
    <s v="13703.899"/>
    <n v="0"/>
    <n v="0"/>
    <n v="0"/>
    <n v="0"/>
  </r>
  <r>
    <x v="0"/>
    <s v="P92266842"/>
    <x v="0"/>
    <x v="14"/>
    <x v="14"/>
    <x v="14"/>
    <x v="2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5"/>
    <x v="15"/>
    <x v="15"/>
    <x v="2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6"/>
    <x v="16"/>
    <x v="16"/>
    <x v="2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7"/>
    <x v="17"/>
    <x v="17"/>
    <x v="1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8"/>
    <x v="18"/>
    <x v="18"/>
    <x v="3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19"/>
    <x v="19"/>
    <x v="19"/>
    <x v="4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x v="0"/>
    <s v="P92266842"/>
    <x v="0"/>
    <x v="20"/>
    <x v="20"/>
    <x v="20"/>
    <x v="2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592.704"/>
    <n v="15635.708000000001"/>
    <n v="15850.019"/>
    <n v="15859.956"/>
    <n v="16008.519"/>
    <n v="16018.556"/>
    <n v="18438.815999999999"/>
    <n v="18450.377"/>
    <x v="0"/>
    <x v="0"/>
    <x v="0"/>
    <x v="0"/>
    <n v="1.1518128000000001"/>
    <n v="1.1518128000000001"/>
    <s v="13703.899"/>
    <s v="13703.899"/>
    <n v="43.004000000000815"/>
    <n v="9.9369999999998981"/>
    <n v="10.037000000000262"/>
    <n v="11.561000000001513"/>
  </r>
  <r>
    <x v="0"/>
    <s v="P92266842"/>
    <x v="0"/>
    <x v="21"/>
    <x v="21"/>
    <x v="21"/>
    <x v="2"/>
    <x v="2"/>
    <x v="2"/>
    <x v="0"/>
    <x v="0"/>
    <x v="2"/>
    <x v="2"/>
    <n v="2272.62"/>
    <n v="2272.62"/>
    <d v="1991-11-17T00:00:00"/>
    <d v="1991-11-17T00:00:00"/>
    <d v="2025-02-01T00:00:00"/>
    <d v="2025-02-01T00:00:00"/>
    <n v="49"/>
    <n v="49"/>
    <n v="26"/>
    <n v="26"/>
    <x v="0"/>
    <x v="0"/>
    <s v="NA"/>
    <s v="NA"/>
    <x v="0"/>
    <x v="0"/>
    <s v="NA"/>
    <s v="NA"/>
    <x v="0"/>
    <x v="0"/>
    <s v="7.73"/>
    <s v="7.73"/>
    <n v="15635.708000000001"/>
    <n v="15577.402"/>
    <n v="15859.956"/>
    <n v="15915.424999999999"/>
    <n v="16018.556"/>
    <n v="16074.579"/>
    <n v="18450.377"/>
    <n v="18514.905999999999"/>
    <x v="0"/>
    <x v="0"/>
    <x v="0"/>
    <x v="0"/>
    <n v="1.1518128000000001"/>
    <n v="1.1518128000000001"/>
    <s v="13703.899"/>
    <s v="13703.899"/>
    <n v="-58.306000000000495"/>
    <n v="55.468999999999141"/>
    <n v="56.022999999999229"/>
    <n v="64.528999999998632"/>
  </r>
  <r>
    <x v="0"/>
    <s v="P92275203"/>
    <x v="0"/>
    <x v="0"/>
    <x v="0"/>
    <x v="0"/>
    <x v="0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1"/>
    <x v="1"/>
    <s v="NA"/>
    <s v="NA"/>
    <x v="0"/>
    <x v="0"/>
    <s v="NA"/>
    <s v="NA"/>
    <x v="1"/>
    <x v="1"/>
    <s v="1.6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1"/>
    <x v="1"/>
    <x v="1"/>
    <x v="1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1"/>
    <x v="1"/>
    <s v="NA"/>
    <s v="NA"/>
    <x v="0"/>
    <x v="0"/>
    <s v="NA"/>
    <s v="NA"/>
    <x v="1"/>
    <x v="1"/>
    <s v="1.6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2"/>
    <x v="2"/>
    <x v="2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1"/>
    <x v="1"/>
    <s v="NA"/>
    <s v="NA"/>
    <x v="0"/>
    <x v="0"/>
    <s v="NA"/>
    <s v="NA"/>
    <x v="1"/>
    <x v="1"/>
    <s v="1.6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3"/>
    <x v="3"/>
    <x v="3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1"/>
    <x v="1"/>
    <s v="NA"/>
    <s v="NA"/>
    <x v="0"/>
    <x v="0"/>
    <s v="NA"/>
    <s v="NA"/>
    <x v="1"/>
    <x v="1"/>
    <s v="1.6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4"/>
    <x v="4"/>
    <x v="4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1"/>
    <x v="1"/>
    <s v="NA"/>
    <s v="NA"/>
    <x v="0"/>
    <x v="0"/>
    <s v="NA"/>
    <s v="NA"/>
    <x v="1"/>
    <x v="1"/>
    <s v="1.6"/>
    <s v="1.6"/>
    <n v="637.52904999999998"/>
    <n v="637.97889999999995"/>
    <n v="647.53229999999996"/>
    <n v="647.56084999999996"/>
    <n v="654.00760000000002"/>
    <n v="654.03643999999997"/>
    <n v="743.755"/>
    <n v="743.78783999999996"/>
    <x v="0"/>
    <x v="0"/>
    <x v="0"/>
    <x v="0"/>
    <n v="1.1372268000000001"/>
    <n v="1.1372268000000001"/>
    <s v="318.424"/>
    <s v="318.424"/>
    <n v="0.44984999999996944"/>
    <n v="2.8549999999995634E-2"/>
    <n v="2.8839999999945576E-2"/>
    <n v="3.2839999999964675E-2"/>
  </r>
  <r>
    <x v="0"/>
    <s v="P92275203"/>
    <x v="0"/>
    <x v="5"/>
    <x v="5"/>
    <x v="5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1"/>
    <x v="1"/>
    <s v="NA"/>
    <s v="NA"/>
    <x v="0"/>
    <x v="0"/>
    <s v="NA"/>
    <s v="NA"/>
    <x v="1"/>
    <x v="1"/>
    <s v="1.6"/>
    <s v="1.6"/>
    <n v="637.97889999999995"/>
    <n v="590.30334000000005"/>
    <n v="647.56084999999996"/>
    <n v="599.16899999999998"/>
    <n v="654.03643999999997"/>
    <n v="605.16070000000002"/>
    <n v="743.78783999999996"/>
    <n v="688.20496000000003"/>
    <x v="0"/>
    <x v="0"/>
    <x v="0"/>
    <x v="0"/>
    <n v="1.1372268000000001"/>
    <n v="1.1372268000000001"/>
    <s v="318.424"/>
    <s v="318.424"/>
    <n v="-47.675559999999905"/>
    <n v="-48.391849999999977"/>
    <n v="-48.875739999999951"/>
    <n v="-55.582879999999932"/>
  </r>
  <r>
    <x v="0"/>
    <s v="P92275203"/>
    <x v="0"/>
    <x v="6"/>
    <x v="6"/>
    <x v="6"/>
    <x v="2"/>
    <x v="0"/>
    <x v="0"/>
    <x v="3"/>
    <x v="3"/>
    <x v="2"/>
    <x v="2"/>
    <n v="42.4"/>
    <n v="42.4"/>
    <d v="1982-03-26T00:00:00"/>
    <d v="1982-03-26T00:00:00"/>
    <d v="2025-01-01T00:00:00"/>
    <d v="2025-01-01T00:00:00"/>
    <n v="53"/>
    <n v="53"/>
    <n v="22"/>
    <n v="22"/>
    <x v="1"/>
    <x v="1"/>
    <s v="NA"/>
    <s v="NA"/>
    <x v="0"/>
    <x v="0"/>
    <s v="NA"/>
    <s v="NA"/>
    <x v="1"/>
    <x v="1"/>
    <s v="1.6"/>
    <s v="1.6"/>
    <n v="590.30334000000005"/>
    <n v="592.51289999999995"/>
    <n v="599.16899999999998"/>
    <n v="601.48113999999998"/>
    <n v="605.16070000000002"/>
    <n v="607.49599999999998"/>
    <n v="688.20496000000003"/>
    <n v="690.86069999999995"/>
    <x v="0"/>
    <x v="0"/>
    <x v="0"/>
    <x v="0"/>
    <n v="1.1372268000000001"/>
    <n v="1.1372268000000001"/>
    <s v="318.424"/>
    <s v="318.424"/>
    <n v="2.2095599999998967"/>
    <n v="2.3121399999999994"/>
    <n v="2.3352999999999611"/>
    <n v="2.6557399999999234"/>
  </r>
  <r>
    <x v="0"/>
    <s v="P92275203"/>
    <x v="0"/>
    <x v="7"/>
    <x v="7"/>
    <x v="7"/>
    <x v="1"/>
    <x v="0"/>
    <x v="2"/>
    <x v="3"/>
    <x v="3"/>
    <x v="2"/>
    <x v="2"/>
    <n v="42.4"/>
    <n v="42.4"/>
    <d v="1982-03-26T00:00:00"/>
    <d v="1982-03-26T00:00:00"/>
    <d v="2025-01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92.51289999999995"/>
    <n v="592.51289999999995"/>
    <n v="601.48113999999998"/>
    <n v="601.48113999999998"/>
    <n v="607.49599999999998"/>
    <n v="607.49599999999998"/>
    <n v="690.86069999999995"/>
    <n v="690.8606999999999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8"/>
    <x v="8"/>
    <x v="8"/>
    <x v="2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92.51289999999995"/>
    <n v="592.51289999999995"/>
    <n v="601.48113999999998"/>
    <n v="601.48113999999998"/>
    <n v="607.49599999999998"/>
    <n v="607.49599999999998"/>
    <n v="690.86069999999995"/>
    <n v="690.86069999999995"/>
    <x v="0"/>
    <x v="0"/>
    <x v="0"/>
    <x v="0"/>
    <n v="1.1372268000000001"/>
    <n v="1.1372268000000001"/>
    <s v="318.424"/>
    <s v="318.424"/>
    <n v="0"/>
    <n v="0"/>
    <n v="0"/>
    <n v="0"/>
  </r>
  <r>
    <x v="0"/>
    <s v="P92275203"/>
    <x v="0"/>
    <x v="9"/>
    <x v="9"/>
    <x v="9"/>
    <x v="2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92.51289999999995"/>
    <n v="592.64594"/>
    <n v="601.48113999999998"/>
    <n v="601.61425999999994"/>
    <n v="607.49599999999998"/>
    <n v="607.63040000000001"/>
    <n v="690.86069999999995"/>
    <n v="691.0136"/>
    <x v="0"/>
    <x v="0"/>
    <x v="0"/>
    <x v="0"/>
    <n v="1.1372268000000001"/>
    <n v="1.1372268000000001"/>
    <s v="318.424"/>
    <s v="318.424"/>
    <n v="0.1330400000000509"/>
    <n v="0.1331199999999626"/>
    <n v="0.13440000000002783"/>
    <n v="0.15290000000004511"/>
  </r>
  <r>
    <x v="0"/>
    <s v="P92275203"/>
    <x v="0"/>
    <x v="10"/>
    <x v="10"/>
    <x v="10"/>
    <x v="2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92.64594"/>
    <n v="588.79376000000002"/>
    <n v="601.61425999999994"/>
    <n v="597.7038"/>
    <n v="607.63040000000001"/>
    <n v="603.68084999999996"/>
    <n v="691.0136"/>
    <n v="686.52202999999997"/>
    <x v="0"/>
    <x v="0"/>
    <x v="0"/>
    <x v="0"/>
    <n v="1.1372268000000001"/>
    <n v="1.1372268000000001"/>
    <s v="318.424"/>
    <s v="318.424"/>
    <n v="-3.8521799999999757"/>
    <n v="-3.9104599999999436"/>
    <n v="-3.9495500000000447"/>
    <n v="-4.4915700000000243"/>
  </r>
  <r>
    <x v="0"/>
    <s v="P92275203"/>
    <x v="0"/>
    <x v="11"/>
    <x v="11"/>
    <x v="11"/>
    <x v="2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88.79376000000002"/>
    <n v="587.18110000000001"/>
    <n v="597.7038"/>
    <n v="596.06669999999997"/>
    <n v="603.68084999999996"/>
    <n v="602.02733999999998"/>
    <n v="686.52202999999997"/>
    <n v="684.64166"/>
    <x v="0"/>
    <x v="0"/>
    <x v="0"/>
    <x v="0"/>
    <n v="1.1372268000000001"/>
    <n v="1.1372268000000001"/>
    <s v="318.424"/>
    <s v="318.424"/>
    <n v="-1.6126600000000053"/>
    <n v="-1.6371000000000322"/>
    <n v="-1.6535099999999829"/>
    <n v="-1.8803699999999708"/>
  </r>
  <r>
    <x v="0"/>
    <s v="P92275203"/>
    <x v="0"/>
    <x v="12"/>
    <x v="12"/>
    <x v="12"/>
    <x v="2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87.18110000000001"/>
    <n v="589.37890000000004"/>
    <n v="596.06669999999997"/>
    <n v="598.30944999999997"/>
    <n v="602.02733999999998"/>
    <n v="604.29254000000003"/>
    <n v="684.64166"/>
    <n v="687.21770000000004"/>
    <x v="0"/>
    <x v="0"/>
    <x v="0"/>
    <x v="0"/>
    <n v="1.1372268000000001"/>
    <n v="1.1372268000000001"/>
    <s v="318.424"/>
    <s v="318.424"/>
    <n v="2.1978000000000293"/>
    <n v="2.2427500000000009"/>
    <n v="2.2652000000000498"/>
    <n v="2.5760400000000345"/>
  </r>
  <r>
    <x v="0"/>
    <s v="P92275203"/>
    <x v="0"/>
    <x v="13"/>
    <x v="13"/>
    <x v="13"/>
    <x v="2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424"/>
    <s v="318.84802"/>
    <n v="0"/>
    <n v="0"/>
    <n v="0"/>
    <n v="0"/>
  </r>
  <r>
    <x v="0"/>
    <s v="P92275203"/>
    <x v="0"/>
    <x v="14"/>
    <x v="14"/>
    <x v="14"/>
    <x v="2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15"/>
    <x v="15"/>
    <x v="15"/>
    <x v="2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16"/>
    <x v="16"/>
    <x v="16"/>
    <x v="2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4000000003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5.99999999622014E-5"/>
    <n v="0"/>
  </r>
  <r>
    <x v="0"/>
    <s v="P92275203"/>
    <x v="0"/>
    <x v="17"/>
    <x v="17"/>
    <x v="17"/>
    <x v="1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9999999999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18"/>
    <x v="18"/>
    <x v="18"/>
    <x v="3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9999999999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19"/>
    <x v="19"/>
    <x v="19"/>
    <x v="4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89.37890000000004"/>
    <n v="589.37890000000004"/>
    <n v="598.30944999999997"/>
    <n v="598.30944999999997"/>
    <n v="604.29259999999999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x v="0"/>
    <s v="P92275203"/>
    <x v="0"/>
    <x v="20"/>
    <x v="20"/>
    <x v="20"/>
    <x v="2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89.37890000000004"/>
    <n v="590.84609999999998"/>
    <n v="598.30944999999997"/>
    <n v="598.52670000000001"/>
    <n v="604.29259999999999"/>
    <n v="604.51196000000004"/>
    <n v="687.21770000000004"/>
    <n v="687.46716000000004"/>
    <x v="0"/>
    <x v="0"/>
    <x v="0"/>
    <x v="0"/>
    <n v="1.1372268000000001"/>
    <n v="1.1372268000000001"/>
    <s v="318.84802"/>
    <s v="318.84802"/>
    <n v="1.4671999999999343"/>
    <n v="0.21725000000003547"/>
    <n v="0.21936000000005151"/>
    <n v="0.24945999999999913"/>
  </r>
  <r>
    <x v="0"/>
    <s v="P92275203"/>
    <x v="0"/>
    <x v="21"/>
    <x v="21"/>
    <x v="21"/>
    <x v="2"/>
    <x v="2"/>
    <x v="2"/>
    <x v="3"/>
    <x v="3"/>
    <x v="2"/>
    <x v="2"/>
    <n v="42.4"/>
    <n v="42.4"/>
    <d v="1982-03-26T00:00:00"/>
    <d v="1982-03-26T00:00:00"/>
    <d v="2025-02-01T00:00:00"/>
    <d v="2025-02-01T00:00:00"/>
    <n v="53"/>
    <n v="53"/>
    <n v="22"/>
    <n v="22"/>
    <x v="1"/>
    <x v="1"/>
    <s v="NA"/>
    <s v="NA"/>
    <x v="0"/>
    <x v="0"/>
    <s v="NA"/>
    <s v="NA"/>
    <x v="1"/>
    <x v="1"/>
    <s v="1.6"/>
    <s v="1.6"/>
    <n v="590.84609999999998"/>
    <n v="588.64279999999997"/>
    <n v="598.52670000000001"/>
    <n v="600.62"/>
    <n v="604.51196000000004"/>
    <n v="606.62616000000003"/>
    <n v="687.46716000000004"/>
    <n v="689.87149999999997"/>
    <x v="0"/>
    <x v="0"/>
    <x v="0"/>
    <x v="0"/>
    <n v="1.1372268000000001"/>
    <n v="1.1372268000000001"/>
    <s v="318.84802"/>
    <s v="318.84802"/>
    <n v="-2.2033000000000129"/>
    <n v="2.0932999999999993"/>
    <n v="2.1141999999999825"/>
    <n v="2.4043399999999338"/>
  </r>
  <r>
    <x v="0"/>
    <s v="P92658996"/>
    <x v="0"/>
    <x v="0"/>
    <x v="0"/>
    <x v="0"/>
    <x v="0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1"/>
    <x v="1"/>
    <x v="1"/>
    <x v="1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2"/>
    <x v="2"/>
    <x v="2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3"/>
    <x v="3"/>
    <x v="3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4"/>
    <x v="4"/>
    <x v="4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749.19976999999994"/>
    <n v="749.72833000000003"/>
    <n v="761.56384000000003"/>
    <n v="761.59739999999999"/>
    <n v="769.17949999999996"/>
    <n v="769.21339999999998"/>
    <n v="3084.8809000000001"/>
    <n v="3084.8809000000001"/>
    <x v="0"/>
    <x v="0"/>
    <x v="0"/>
    <x v="0"/>
    <n v="1.0897813999999999"/>
    <n v="1.0897813999999999"/>
    <s v="3084.8809"/>
    <s v="3084.8809"/>
    <n v="0.52856000000008407"/>
    <n v="3.3559999999965839E-2"/>
    <n v="3.3900000000016917E-2"/>
    <n v="0"/>
  </r>
  <r>
    <x v="0"/>
    <s v="P92658996"/>
    <x v="0"/>
    <x v="5"/>
    <x v="5"/>
    <x v="5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749.72833000000003"/>
    <n v="693.64269999999999"/>
    <n v="761.59739999999999"/>
    <n v="704.62390000000005"/>
    <n v="769.21339999999998"/>
    <n v="711.67010000000005"/>
    <n v="3084.8809000000001"/>
    <n v="3084.8809000000001"/>
    <x v="0"/>
    <x v="0"/>
    <x v="0"/>
    <x v="0"/>
    <n v="1.0897813999999999"/>
    <n v="1.0897813999999999"/>
    <s v="3084.8809"/>
    <s v="3084.8809"/>
    <n v="-56.085630000000037"/>
    <n v="-56.973499999999945"/>
    <n v="-57.543299999999931"/>
    <n v="0"/>
  </r>
  <r>
    <x v="0"/>
    <s v="P92658996"/>
    <x v="0"/>
    <x v="6"/>
    <x v="6"/>
    <x v="6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93.64269999999999"/>
    <n v="696.23900000000003"/>
    <n v="704.62390000000005"/>
    <n v="707.34295999999995"/>
    <n v="711.6701000000000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2.596300000000042"/>
    <n v="2.7190599999998994"/>
    <n v="2.7462999999999056"/>
    <n v="0"/>
  </r>
  <r>
    <x v="0"/>
    <s v="P92658996"/>
    <x v="0"/>
    <x v="7"/>
    <x v="7"/>
    <x v="7"/>
    <x v="1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8"/>
    <x v="8"/>
    <x v="8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9"/>
    <x v="9"/>
    <x v="9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x v="0"/>
    <s v="P92658996"/>
    <x v="0"/>
    <x v="10"/>
    <x v="10"/>
    <x v="10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96.23900000000003"/>
    <n v="691.71343999999999"/>
    <n v="707.34295999999995"/>
    <n v="702.74523999999997"/>
    <n v="714.41639999999995"/>
    <n v="709.77269999999999"/>
    <n v="3084.8809000000001"/>
    <n v="3084.8809000000001"/>
    <x v="0"/>
    <x v="0"/>
    <x v="0"/>
    <x v="0"/>
    <n v="1.0897813999999999"/>
    <n v="1.0897813999999999"/>
    <s v="3084.8809"/>
    <s v="3084.8809"/>
    <n v="-4.5255600000000413"/>
    <n v="-4.5977199999999812"/>
    <n v="-4.6436999999999671"/>
    <n v="0"/>
  </r>
  <r>
    <x v="0"/>
    <s v="P92658996"/>
    <x v="0"/>
    <x v="11"/>
    <x v="11"/>
    <x v="11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91.71343999999999"/>
    <n v="674.39880000000005"/>
    <n v="702.74523999999997"/>
    <n v="685.15449999999998"/>
    <n v="709.77269999999999"/>
    <n v="692.00603999999998"/>
    <n v="3084.8809000000001"/>
    <n v="3084.8809000000001"/>
    <x v="0"/>
    <x v="0"/>
    <x v="0"/>
    <x v="0"/>
    <n v="1.0897813999999999"/>
    <n v="1.0897813999999999"/>
    <s v="3084.8809"/>
    <s v="3084.8809"/>
    <n v="-17.31463999999994"/>
    <n v="-17.590739999999983"/>
    <n v="-17.766660000000002"/>
    <n v="0"/>
  </r>
  <r>
    <x v="0"/>
    <s v="P92658996"/>
    <x v="0"/>
    <x v="12"/>
    <x v="12"/>
    <x v="12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74.39880000000005"/>
    <n v="676.92309999999998"/>
    <n v="685.15449999999998"/>
    <n v="687.73239999999998"/>
    <n v="692.00603999999998"/>
    <n v="694.60973999999999"/>
    <n v="3084.8809000000001"/>
    <n v="3084.8809000000001"/>
    <x v="0"/>
    <x v="0"/>
    <x v="0"/>
    <x v="0"/>
    <n v="1.0897813999999999"/>
    <n v="1.0897813999999999"/>
    <s v="3084.8809"/>
    <s v="3084.8809"/>
    <n v="2.5242999999999256"/>
    <n v="2.5778999999999996"/>
    <n v="2.6037000000000035"/>
    <n v="0"/>
  </r>
  <r>
    <x v="0"/>
    <s v="P92658996"/>
    <x v="0"/>
    <x v="13"/>
    <x v="13"/>
    <x v="13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4.8809000000001"/>
    <n v="3089.3002999999999"/>
    <x v="0"/>
    <x v="0"/>
    <x v="0"/>
    <x v="0"/>
    <n v="1.0897813999999999"/>
    <n v="1.0897813999999999"/>
    <s v="3084.8809"/>
    <s v="3089.3003"/>
    <n v="0"/>
    <n v="0"/>
    <n v="0"/>
    <n v="4.4193999999997686"/>
  </r>
  <r>
    <x v="0"/>
    <s v="P92658996"/>
    <x v="0"/>
    <x v="14"/>
    <x v="14"/>
    <x v="14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5"/>
    <x v="15"/>
    <x v="15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6"/>
    <x v="16"/>
    <x v="16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7"/>
    <x v="17"/>
    <x v="17"/>
    <x v="1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8"/>
    <x v="18"/>
    <x v="18"/>
    <x v="3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19"/>
    <x v="19"/>
    <x v="19"/>
    <x v="4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x v="0"/>
    <s v="P92658996"/>
    <x v="0"/>
    <x v="20"/>
    <x v="20"/>
    <x v="20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76.92309999999998"/>
    <n v="678.45592999999997"/>
    <n v="687.73239999999998"/>
    <n v="687.82965000000002"/>
    <n v="694.60973999999999"/>
    <n v="694.70794999999998"/>
    <n v="3089.3002999999999"/>
    <n v="3089.3002999999999"/>
    <x v="0"/>
    <x v="0"/>
    <x v="0"/>
    <x v="0"/>
    <n v="1.0897813999999999"/>
    <n v="1.0897813999999999"/>
    <s v="3089.3003"/>
    <s v="3089.3003"/>
    <n v="1.5328299999999899"/>
    <n v="9.7250000000030923E-2"/>
    <n v="9.8209999999994579E-2"/>
    <n v="0"/>
  </r>
  <r>
    <x v="0"/>
    <s v="P92658996"/>
    <x v="0"/>
    <x v="21"/>
    <x v="21"/>
    <x v="21"/>
    <x v="2"/>
    <x v="0"/>
    <x v="0"/>
    <x v="0"/>
    <x v="0"/>
    <x v="1"/>
    <x v="1"/>
    <n v="441.96"/>
    <n v="441.96"/>
    <d v="1985-07-13T00:00:00"/>
    <d v="1985-07-13T00:00:00"/>
    <d v="2014-07-13T00:00:00"/>
    <d v="2014-07-13T00:00:00"/>
    <n v="29"/>
    <n v="29"/>
    <n v="46"/>
    <n v="46"/>
    <x v="1"/>
    <x v="1"/>
    <s v="NA"/>
    <s v="NA"/>
    <x v="0"/>
    <x v="0"/>
    <s v="NA"/>
    <s v="NA"/>
    <x v="0"/>
    <x v="0"/>
    <s v="2.54"/>
    <s v="2.54"/>
    <n v="678.45592999999997"/>
    <n v="675.92589999999996"/>
    <n v="687.82965000000002"/>
    <n v="690.23530000000005"/>
    <n v="694.70794999999998"/>
    <n v="697.13762999999994"/>
    <n v="3089.3002999999999"/>
    <n v="3089.3002999999999"/>
    <x v="0"/>
    <x v="0"/>
    <x v="0"/>
    <x v="0"/>
    <n v="1.0897813999999999"/>
    <n v="1.0897813999999999"/>
    <s v="3089.3003"/>
    <s v="3089.3003"/>
    <n v="-2.5300300000000107"/>
    <n v="2.4056500000000369"/>
    <n v="2.4296799999999621"/>
    <n v="0"/>
  </r>
  <r>
    <x v="0"/>
    <s v="P92933630"/>
    <x v="0"/>
    <x v="0"/>
    <x v="0"/>
    <x v="0"/>
    <x v="0"/>
    <x v="0"/>
    <x v="0"/>
    <x v="0"/>
    <x v="0"/>
    <x v="2"/>
    <x v="2"/>
    <n v="657.6"/>
    <n v="657.6"/>
    <d v="1986-05-11T00:00:00"/>
    <d v="1986-05-11T00:00:00"/>
    <d v="2025-01-01T00:00:00"/>
    <d v="2025-01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1"/>
    <x v="1"/>
    <x v="1"/>
    <x v="1"/>
    <x v="0"/>
    <x v="0"/>
    <x v="0"/>
    <x v="0"/>
    <x v="2"/>
    <x v="2"/>
    <n v="657.6"/>
    <n v="657.6"/>
    <d v="1986-05-11T00:00:00"/>
    <d v="1986-05-11T00:00:00"/>
    <d v="2025-01-01T00:00:00"/>
    <d v="2025-01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2"/>
    <x v="2"/>
    <x v="2"/>
    <x v="2"/>
    <x v="0"/>
    <x v="0"/>
    <x v="0"/>
    <x v="0"/>
    <x v="2"/>
    <x v="2"/>
    <n v="657.6"/>
    <n v="657.6"/>
    <d v="1986-05-11T00:00:00"/>
    <d v="1986-05-11T00:00:00"/>
    <d v="2025-01-01T00:00:00"/>
    <d v="2025-01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3"/>
    <x v="3"/>
    <x v="3"/>
    <x v="2"/>
    <x v="0"/>
    <x v="0"/>
    <x v="0"/>
    <x v="0"/>
    <x v="2"/>
    <x v="2"/>
    <n v="657.6"/>
    <n v="657.6"/>
    <d v="1986-05-11T00:00:00"/>
    <d v="1986-05-11T00:00:00"/>
    <d v="2025-01-01T00:00:00"/>
    <d v="2025-01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4"/>
    <x v="4"/>
    <x v="4"/>
    <x v="2"/>
    <x v="0"/>
    <x v="0"/>
    <x v="0"/>
    <x v="0"/>
    <x v="2"/>
    <x v="2"/>
    <n v="657.6"/>
    <n v="657.6"/>
    <d v="1986-05-11T00:00:00"/>
    <d v="1986-05-11T00:00:00"/>
    <d v="2025-01-01T00:00:00"/>
    <d v="2025-01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4240.9750000000004"/>
    <n v="4243.9673000000003"/>
    <n v="4313.38"/>
    <n v="4313.5703000000003"/>
    <n v="4356.5137000000004"/>
    <n v="4356.7060000000001"/>
    <n v="4825.6409999999996"/>
    <n v="4825.8540000000003"/>
    <x v="0"/>
    <x v="0"/>
    <x v="0"/>
    <x v="0"/>
    <n v="1.1076840999999999"/>
    <n v="1.1076840999999999"/>
    <s v="4504.56"/>
    <s v="4504.56"/>
    <n v="2.9922999999998865"/>
    <n v="0.19030000000020664"/>
    <n v="0.1922999999997046"/>
    <n v="0.21300000000064756"/>
  </r>
  <r>
    <x v="0"/>
    <s v="P92933630"/>
    <x v="0"/>
    <x v="5"/>
    <x v="5"/>
    <x v="5"/>
    <x v="2"/>
    <x v="0"/>
    <x v="0"/>
    <x v="0"/>
    <x v="0"/>
    <x v="2"/>
    <x v="2"/>
    <n v="657.6"/>
    <n v="657.6"/>
    <d v="1986-05-11T00:00:00"/>
    <d v="1986-05-11T00:00:00"/>
    <d v="2025-01-01T00:00:00"/>
    <d v="2025-01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4243.9673000000003"/>
    <n v="3927.482"/>
    <n v="4313.5703000000003"/>
    <n v="3991.8877000000002"/>
    <n v="4356.7060000000001"/>
    <n v="4031.8065999999999"/>
    <n v="4825.8540000000003"/>
    <n v="4504.5600000000004"/>
    <x v="0"/>
    <x v="0"/>
    <x v="0"/>
    <x v="0"/>
    <n v="1.1076840999999999"/>
    <n v="1.1076840999999999"/>
    <s v="4504.56"/>
    <s v="4504.56"/>
    <n v="-316.48530000000028"/>
    <n v="-321.68260000000009"/>
    <n v="-324.89940000000024"/>
    <n v="-321.29399999999987"/>
  </r>
  <r>
    <x v="0"/>
    <s v="P92933630"/>
    <x v="0"/>
    <x v="6"/>
    <x v="6"/>
    <x v="6"/>
    <x v="2"/>
    <x v="0"/>
    <x v="0"/>
    <x v="0"/>
    <x v="0"/>
    <x v="2"/>
    <x v="2"/>
    <n v="657.6"/>
    <n v="657.6"/>
    <d v="1986-05-11T00:00:00"/>
    <d v="1986-05-11T00:00:00"/>
    <d v="2025-01-01T00:00:00"/>
    <d v="2025-01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927.482"/>
    <n v="3942.1824000000001"/>
    <n v="3991.8877000000002"/>
    <n v="4007.2919999999999"/>
    <n v="4031.8065999999999"/>
    <n v="4047.3649999999998"/>
    <n v="4504.5600000000004"/>
    <n v="4504.5600000000004"/>
    <x v="0"/>
    <x v="0"/>
    <x v="0"/>
    <x v="0"/>
    <n v="1.1076840999999999"/>
    <n v="1.1076840999999999"/>
    <s v="4504.56"/>
    <s v="4504.56"/>
    <n v="14.700400000000172"/>
    <n v="15.404299999999694"/>
    <n v="15.558399999999892"/>
    <n v="0"/>
  </r>
  <r>
    <x v="0"/>
    <s v="P92933630"/>
    <x v="0"/>
    <x v="7"/>
    <x v="7"/>
    <x v="7"/>
    <x v="1"/>
    <x v="0"/>
    <x v="2"/>
    <x v="0"/>
    <x v="0"/>
    <x v="2"/>
    <x v="2"/>
    <n v="657.6"/>
    <n v="657.6"/>
    <d v="1986-05-11T00:00:00"/>
    <d v="1986-05-11T00:00:00"/>
    <d v="2025-01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942.1824000000001"/>
    <n v="3942.1824000000001"/>
    <n v="4007.2919999999999"/>
    <n v="4007.2919999999999"/>
    <n v="4047.3649999999998"/>
    <n v="4047.3649999999998"/>
    <n v="4504.5600000000004"/>
    <n v="4504.5600000000004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8"/>
    <x v="8"/>
    <x v="8"/>
    <x v="2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942.1824000000001"/>
    <n v="3942.1824000000001"/>
    <n v="4007.2919999999999"/>
    <n v="4007.2919999999999"/>
    <n v="4047.3649999999998"/>
    <n v="4047.3649999999998"/>
    <n v="4504.5600000000004"/>
    <n v="4504.5600000000004"/>
    <x v="0"/>
    <x v="0"/>
    <x v="0"/>
    <x v="0"/>
    <n v="1.1076840999999999"/>
    <n v="1.1076840999999999"/>
    <s v="4504.56"/>
    <s v="4504.56"/>
    <n v="0"/>
    <n v="0"/>
    <n v="0"/>
    <n v="0"/>
  </r>
  <r>
    <x v="0"/>
    <s v="P92933630"/>
    <x v="0"/>
    <x v="9"/>
    <x v="9"/>
    <x v="9"/>
    <x v="2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942.1824000000001"/>
    <n v="3944.8984"/>
    <n v="4007.2919999999999"/>
    <n v="4010.0084999999999"/>
    <n v="4047.3649999999998"/>
    <n v="4050.1086"/>
    <n v="4504.5600000000004"/>
    <n v="4504.5600000000004"/>
    <x v="0"/>
    <x v="0"/>
    <x v="0"/>
    <x v="0"/>
    <n v="1.1076840999999999"/>
    <n v="1.1076840999999999"/>
    <s v="4504.56"/>
    <s v="4504.56"/>
    <n v="2.7159999999998945"/>
    <n v="2.7164999999999964"/>
    <n v="2.7436000000002423"/>
    <n v="0"/>
  </r>
  <r>
    <x v="0"/>
    <s v="P92933630"/>
    <x v="0"/>
    <x v="10"/>
    <x v="10"/>
    <x v="10"/>
    <x v="2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944.8984"/>
    <n v="3919.2566000000002"/>
    <n v="4010.0084999999999"/>
    <n v="3983.9436000000001"/>
    <n v="4050.1086"/>
    <n v="4023.7829999999999"/>
    <n v="4504.5600000000004"/>
    <n v="4504.5600000000004"/>
    <x v="0"/>
    <x v="0"/>
    <x v="0"/>
    <x v="0"/>
    <n v="1.1076840999999999"/>
    <n v="1.1076840999999999"/>
    <s v="4504.56"/>
    <s v="4504.56"/>
    <n v="-25.641799999999876"/>
    <n v="-26.064899999999852"/>
    <n v="-26.325600000000122"/>
    <n v="0"/>
  </r>
  <r>
    <x v="0"/>
    <s v="P92933630"/>
    <x v="0"/>
    <x v="11"/>
    <x v="11"/>
    <x v="11"/>
    <x v="2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919.2566000000002"/>
    <n v="3881.2485000000001"/>
    <n v="3983.9436000000001"/>
    <n v="3945.3083000000001"/>
    <n v="4023.7829999999999"/>
    <n v="3984.7615000000001"/>
    <n v="4504.5600000000004"/>
    <n v="4504.5600000000004"/>
    <x v="0"/>
    <x v="0"/>
    <x v="0"/>
    <x v="0"/>
    <n v="1.1076840999999999"/>
    <n v="1.1076840999999999"/>
    <s v="4504.56"/>
    <s v="4504.56"/>
    <n v="-38.008100000000013"/>
    <n v="-38.635299999999916"/>
    <n v="-39.021499999999833"/>
    <n v="0"/>
  </r>
  <r>
    <x v="0"/>
    <s v="P92933630"/>
    <x v="0"/>
    <x v="12"/>
    <x v="12"/>
    <x v="12"/>
    <x v="2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881.2485000000001"/>
    <n v="3895.7761"/>
    <n v="3945.3083000000001"/>
    <n v="3960.1527999999998"/>
    <n v="3984.7615000000001"/>
    <n v="3999.7543999999998"/>
    <n v="4504.5600000000004"/>
    <n v="4504.5600000000004"/>
    <x v="0"/>
    <x v="0"/>
    <x v="0"/>
    <x v="0"/>
    <n v="1.1076840999999999"/>
    <n v="1.1076840999999999"/>
    <s v="4504.56"/>
    <s v="4504.56"/>
    <n v="14.527599999999893"/>
    <n v="14.844499999999698"/>
    <n v="14.992899999999736"/>
    <n v="0"/>
  </r>
  <r>
    <x v="0"/>
    <s v="P92933630"/>
    <x v="0"/>
    <x v="13"/>
    <x v="13"/>
    <x v="13"/>
    <x v="2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04.5600000000004"/>
    <n v="4511.1356999999998"/>
    <x v="0"/>
    <x v="0"/>
    <x v="0"/>
    <x v="0"/>
    <n v="1.1076840999999999"/>
    <n v="1.1076840999999999"/>
    <s v="4504.56"/>
    <s v="4511.1357"/>
    <n v="0"/>
    <n v="0"/>
    <n v="0"/>
    <n v="6.575699999999415"/>
  </r>
  <r>
    <x v="0"/>
    <s v="P92933630"/>
    <x v="0"/>
    <x v="14"/>
    <x v="14"/>
    <x v="14"/>
    <x v="2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5"/>
    <x v="15"/>
    <x v="15"/>
    <x v="2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6"/>
    <x v="16"/>
    <x v="16"/>
    <x v="2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7"/>
    <x v="17"/>
    <x v="17"/>
    <x v="1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8"/>
    <x v="18"/>
    <x v="18"/>
    <x v="3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19"/>
    <x v="19"/>
    <x v="19"/>
    <x v="4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x v="0"/>
    <s v="P92933630"/>
    <x v="0"/>
    <x v="20"/>
    <x v="20"/>
    <x v="20"/>
    <x v="2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895.7761"/>
    <n v="3907.3036999999999"/>
    <n v="3960.1527999999998"/>
    <n v="3963.4189999999999"/>
    <n v="3999.7543999999998"/>
    <n v="4003.0529999999999"/>
    <n v="4511.1356999999998"/>
    <n v="4511.1356999999998"/>
    <x v="0"/>
    <x v="0"/>
    <x v="0"/>
    <x v="0"/>
    <n v="1.1076840999999999"/>
    <n v="1.1076840999999999"/>
    <s v="4511.1357"/>
    <s v="4511.1357"/>
    <n v="11.527599999999893"/>
    <n v="3.2662000000000262"/>
    <n v="3.2986000000000786"/>
    <n v="0"/>
  </r>
  <r>
    <x v="0"/>
    <s v="P92933630"/>
    <x v="0"/>
    <x v="21"/>
    <x v="21"/>
    <x v="21"/>
    <x v="2"/>
    <x v="2"/>
    <x v="2"/>
    <x v="0"/>
    <x v="0"/>
    <x v="2"/>
    <x v="2"/>
    <n v="657.6"/>
    <n v="657.6"/>
    <d v="1986-05-11T00:00:00"/>
    <d v="1986-05-11T00:00:00"/>
    <d v="2025-02-01T00:00:00"/>
    <d v="2025-02-01T00:00:00"/>
    <n v="40"/>
    <n v="40"/>
    <n v="35"/>
    <n v="35"/>
    <x v="0"/>
    <x v="0"/>
    <s v="38"/>
    <s v="38"/>
    <x v="2"/>
    <x v="2"/>
    <s v="38"/>
    <s v="38"/>
    <x v="0"/>
    <x v="0"/>
    <s v="2.74"/>
    <s v="2.74"/>
    <n v="3907.3036999999999"/>
    <n v="3892.7332000000001"/>
    <n v="3963.4189999999999"/>
    <n v="3977.2804999999998"/>
    <n v="4003.0529999999999"/>
    <n v="4017.0535"/>
    <n v="4511.1356999999998"/>
    <n v="4511.1356999999998"/>
    <x v="0"/>
    <x v="0"/>
    <x v="0"/>
    <x v="0"/>
    <n v="1.1076840999999999"/>
    <n v="1.1076840999999999"/>
    <s v="4511.1357"/>
    <s v="4511.1357"/>
    <n v="-14.570499999999811"/>
    <n v="13.861499999999978"/>
    <n v="14.000500000000102"/>
    <n v="0"/>
  </r>
  <r>
    <x v="0"/>
    <s v="P93042200"/>
    <x v="0"/>
    <x v="0"/>
    <x v="0"/>
    <x v="0"/>
    <x v="0"/>
    <x v="0"/>
    <x v="0"/>
    <x v="2"/>
    <x v="2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9588.361000000001"/>
    <n v="19588.361000000001"/>
    <n v="20055.021000000001"/>
    <n v="20055.021000000001"/>
    <n v="20255.572"/>
    <n v="20255.572"/>
    <n v="24095.88"/>
    <n v="24095.88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1"/>
    <x v="1"/>
    <x v="1"/>
    <x v="1"/>
    <x v="0"/>
    <x v="0"/>
    <x v="2"/>
    <x v="2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9588.361000000001"/>
    <n v="19588.361000000001"/>
    <n v="20055.021000000001"/>
    <n v="20055.021000000001"/>
    <n v="20255.572"/>
    <n v="20255.572"/>
    <n v="24095.88"/>
    <n v="24095.88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2"/>
    <x v="2"/>
    <x v="2"/>
    <x v="2"/>
    <x v="0"/>
    <x v="0"/>
    <x v="2"/>
    <x v="2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9588.361000000001"/>
    <n v="19588.361000000001"/>
    <n v="20055.021000000001"/>
    <n v="20055.021000000001"/>
    <n v="20255.572"/>
    <n v="20255.572"/>
    <n v="24095.88"/>
    <n v="24095.879000000001"/>
    <x v="0"/>
    <x v="0"/>
    <x v="0"/>
    <x v="0"/>
    <n v="1.1895926999999999"/>
    <n v="1.1895926999999999"/>
    <s v="13983.255"/>
    <s v="13983.255"/>
    <n v="0"/>
    <n v="0"/>
    <n v="0"/>
    <n v="-1.0000000002037268E-3"/>
  </r>
  <r>
    <x v="0"/>
    <s v="P93042200"/>
    <x v="0"/>
    <x v="3"/>
    <x v="3"/>
    <x v="3"/>
    <x v="2"/>
    <x v="0"/>
    <x v="0"/>
    <x v="2"/>
    <x v="2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9588.361000000001"/>
    <n v="19588.361000000001"/>
    <n v="20055.021000000001"/>
    <n v="20055.021000000001"/>
    <n v="20255.572"/>
    <n v="20255.572"/>
    <n v="24095.879000000001"/>
    <n v="24095.879000000001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4"/>
    <x v="4"/>
    <x v="4"/>
    <x v="2"/>
    <x v="0"/>
    <x v="0"/>
    <x v="2"/>
    <x v="2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9588.361000000001"/>
    <n v="19593.473000000002"/>
    <n v="20055.021000000001"/>
    <n v="20055.348000000002"/>
    <n v="20255.572"/>
    <n v="20255.900000000001"/>
    <n v="24095.879000000001"/>
    <n v="24096.271000000001"/>
    <x v="0"/>
    <x v="0"/>
    <x v="0"/>
    <x v="0"/>
    <n v="1.1895926999999999"/>
    <n v="1.1895926999999999"/>
    <s v="13983.255"/>
    <s v="13983.255"/>
    <n v="5.1120000000009895"/>
    <n v="0.32700000000113505"/>
    <n v="0.32800000000133878"/>
    <n v="0.39199999999982538"/>
  </r>
  <r>
    <x v="0"/>
    <s v="P93042200"/>
    <x v="0"/>
    <x v="5"/>
    <x v="5"/>
    <x v="5"/>
    <x v="2"/>
    <x v="0"/>
    <x v="0"/>
    <x v="2"/>
    <x v="2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9593.473000000002"/>
    <n v="18130.785"/>
    <n v="20055.348000000002"/>
    <n v="18558.146000000001"/>
    <n v="20255.900000000001"/>
    <n v="18743.728999999999"/>
    <n v="24096.271000000001"/>
    <n v="22297.401999999998"/>
    <x v="0"/>
    <x v="0"/>
    <x v="0"/>
    <x v="0"/>
    <n v="1.1895926999999999"/>
    <n v="1.1895926999999999"/>
    <s v="13983.255"/>
    <s v="13983.255"/>
    <n v="-1462.6880000000019"/>
    <n v="-1497.2020000000011"/>
    <n v="-1512.1710000000021"/>
    <n v="-1798.8690000000024"/>
  </r>
  <r>
    <x v="0"/>
    <s v="P93042200"/>
    <x v="0"/>
    <x v="6"/>
    <x v="6"/>
    <x v="6"/>
    <x v="2"/>
    <x v="0"/>
    <x v="0"/>
    <x v="2"/>
    <x v="2"/>
    <x v="2"/>
    <x v="2"/>
    <n v="2623.5"/>
    <n v="2623.5"/>
    <d v="1996-07-22T00:00:00"/>
    <d v="1996-07-22T00:00:00"/>
    <d v="2025-01-01T00:00:00"/>
    <d v="2025-01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130.785"/>
    <n v="18221.213"/>
    <n v="18558.146000000001"/>
    <n v="18647.849999999999"/>
    <n v="18743.728999999999"/>
    <n v="18834.328000000001"/>
    <n v="22297.401999999998"/>
    <n v="22405.18"/>
    <x v="0"/>
    <x v="0"/>
    <x v="0"/>
    <x v="0"/>
    <n v="1.1895926999999999"/>
    <n v="1.1895926999999999"/>
    <s v="13983.255"/>
    <s v="13983.255"/>
    <n v="90.427999999999884"/>
    <n v="89.703999999997905"/>
    <n v="90.599000000001979"/>
    <n v="107.77800000000207"/>
  </r>
  <r>
    <x v="0"/>
    <s v="P93042200"/>
    <x v="0"/>
    <x v="7"/>
    <x v="7"/>
    <x v="7"/>
    <x v="1"/>
    <x v="0"/>
    <x v="2"/>
    <x v="2"/>
    <x v="2"/>
    <x v="2"/>
    <x v="2"/>
    <n v="2623.5"/>
    <n v="2623.5"/>
    <d v="1996-07-22T00:00:00"/>
    <d v="1996-07-22T00:00:00"/>
    <d v="2025-01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221.213"/>
    <n v="18221.213"/>
    <n v="18647.849999999999"/>
    <n v="18647.849999999999"/>
    <n v="18834.328000000001"/>
    <n v="18834.328000000001"/>
    <n v="22405.18"/>
    <n v="22405.18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8"/>
    <x v="8"/>
    <x v="8"/>
    <x v="2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221.213"/>
    <n v="18221.213"/>
    <n v="18647.849999999999"/>
    <n v="18647.849999999999"/>
    <n v="18834.328000000001"/>
    <n v="18834.328000000001"/>
    <n v="22405.18"/>
    <n v="22405.18"/>
    <x v="0"/>
    <x v="0"/>
    <x v="0"/>
    <x v="0"/>
    <n v="1.1895926999999999"/>
    <n v="1.1895926999999999"/>
    <s v="13983.255"/>
    <s v="13983.255"/>
    <n v="0"/>
    <n v="0"/>
    <n v="0"/>
    <n v="0"/>
  </r>
  <r>
    <x v="0"/>
    <s v="P93042200"/>
    <x v="0"/>
    <x v="9"/>
    <x v="9"/>
    <x v="9"/>
    <x v="2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221.213"/>
    <n v="18229.187999999998"/>
    <n v="18647.849999999999"/>
    <n v="18655.82"/>
    <n v="18834.328000000001"/>
    <n v="18842.379000000001"/>
    <n v="22405.18"/>
    <n v="22414.756000000001"/>
    <x v="0"/>
    <x v="0"/>
    <x v="0"/>
    <x v="0"/>
    <n v="1.1895926999999999"/>
    <n v="1.1895926999999999"/>
    <s v="13983.255"/>
    <s v="13983.255"/>
    <n v="7.9749999999985448"/>
    <n v="7.9700000000011642"/>
    <n v="8.0509999999994761"/>
    <n v="9.5760000000009313"/>
  </r>
  <r>
    <x v="0"/>
    <s v="P93042200"/>
    <x v="0"/>
    <x v="10"/>
    <x v="10"/>
    <x v="10"/>
    <x v="2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229.187999999998"/>
    <n v="18110.697"/>
    <n v="18655.82"/>
    <n v="18534.557000000001"/>
    <n v="18842.379000000001"/>
    <n v="18719.901999999998"/>
    <n v="22414.756000000001"/>
    <n v="22269.06"/>
    <x v="0"/>
    <x v="0"/>
    <x v="0"/>
    <x v="0"/>
    <n v="1.1895926999999999"/>
    <n v="1.1895926999999999"/>
    <s v="13983.255"/>
    <s v="13983.255"/>
    <n v="-118.49099999999817"/>
    <n v="-121.26299999999901"/>
    <n v="-122.47700000000259"/>
    <n v="-145.69599999999991"/>
  </r>
  <r>
    <x v="0"/>
    <s v="P93042200"/>
    <x v="0"/>
    <x v="11"/>
    <x v="11"/>
    <x v="11"/>
    <x v="2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110.697"/>
    <n v="18101.506000000001"/>
    <n v="18534.557000000001"/>
    <n v="18525.150000000001"/>
    <n v="18719.901999999998"/>
    <n v="18710.401999999998"/>
    <n v="22269.06"/>
    <n v="22257.758000000002"/>
    <x v="0"/>
    <x v="0"/>
    <x v="0"/>
    <x v="0"/>
    <n v="1.1895926999999999"/>
    <n v="1.1895926999999999"/>
    <s v="13983.255"/>
    <s v="13983.255"/>
    <n v="-9.1909999999988941"/>
    <n v="-9.4069999999992433"/>
    <n v="-9.5"/>
    <n v="-11.30199999999968"/>
  </r>
  <r>
    <x v="0"/>
    <s v="P93042200"/>
    <x v="0"/>
    <x v="12"/>
    <x v="12"/>
    <x v="12"/>
    <x v="2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101.506000000001"/>
    <n v="18191.787"/>
    <n v="18525.150000000001"/>
    <n v="18612.706999999999"/>
    <n v="18710.401999999998"/>
    <n v="18798.833999999999"/>
    <n v="22257.758000000002"/>
    <n v="22362.956999999999"/>
    <x v="0"/>
    <x v="0"/>
    <x v="0"/>
    <x v="0"/>
    <n v="1.1895926999999999"/>
    <n v="1.1895926999999999"/>
    <s v="13983.255"/>
    <s v="13983.255"/>
    <n v="90.28099999999904"/>
    <n v="87.556999999997061"/>
    <n v="88.432000000000698"/>
    <n v="105.19899999999689"/>
  </r>
  <r>
    <x v="0"/>
    <s v="P93042200"/>
    <x v="0"/>
    <x v="13"/>
    <x v="13"/>
    <x v="13"/>
    <x v="2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3983.255"/>
    <s v="14009.49"/>
    <n v="0"/>
    <n v="0"/>
    <n v="0"/>
    <n v="0"/>
  </r>
  <r>
    <x v="0"/>
    <s v="P93042200"/>
    <x v="0"/>
    <x v="14"/>
    <x v="14"/>
    <x v="14"/>
    <x v="2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15"/>
    <x v="15"/>
    <x v="15"/>
    <x v="2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16"/>
    <x v="16"/>
    <x v="16"/>
    <x v="2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6999999999"/>
    <n v="22362.955000000002"/>
    <x v="0"/>
    <x v="0"/>
    <x v="0"/>
    <x v="0"/>
    <n v="1.1895926999999999"/>
    <n v="1.1895926999999999"/>
    <s v="14009.49"/>
    <s v="14009.49"/>
    <n v="0"/>
    <n v="0"/>
    <n v="0"/>
    <n v="-1.9999999967694748E-3"/>
  </r>
  <r>
    <x v="0"/>
    <s v="P93042200"/>
    <x v="0"/>
    <x v="17"/>
    <x v="17"/>
    <x v="17"/>
    <x v="1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5000000002"/>
    <n v="22362.955000000002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18"/>
    <x v="18"/>
    <x v="18"/>
    <x v="3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5000000002"/>
    <n v="22362.955000000002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19"/>
    <x v="19"/>
    <x v="19"/>
    <x v="4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191.787"/>
    <n v="18191.787"/>
    <n v="18612.706999999999"/>
    <n v="18612.706999999999"/>
    <n v="18798.833999999999"/>
    <n v="18798.833999999999"/>
    <n v="22362.955000000002"/>
    <n v="22362.955000000002"/>
    <x v="0"/>
    <x v="0"/>
    <x v="0"/>
    <x v="0"/>
    <n v="1.1895926999999999"/>
    <n v="1.1895926999999999"/>
    <s v="14009.49"/>
    <s v="14009.49"/>
    <n v="0"/>
    <n v="0"/>
    <n v="0"/>
    <n v="0"/>
  </r>
  <r>
    <x v="0"/>
    <s v="P93042200"/>
    <x v="0"/>
    <x v="20"/>
    <x v="20"/>
    <x v="20"/>
    <x v="2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191.787"/>
    <n v="18239.830000000002"/>
    <n v="18612.706999999999"/>
    <n v="18623.201000000001"/>
    <n v="18798.833999999999"/>
    <n v="18809.432000000001"/>
    <n v="22362.955000000002"/>
    <n v="22375.563999999998"/>
    <x v="0"/>
    <x v="0"/>
    <x v="0"/>
    <x v="0"/>
    <n v="1.1895926999999999"/>
    <n v="1.1895926999999999"/>
    <s v="14009.49"/>
    <s v="14009.49"/>
    <n v="48.043000000001484"/>
    <n v="10.494000000002416"/>
    <n v="10.598000000001775"/>
    <n v="12.60899999999674"/>
  </r>
  <r>
    <x v="0"/>
    <s v="P93042200"/>
    <x v="0"/>
    <x v="21"/>
    <x v="21"/>
    <x v="21"/>
    <x v="2"/>
    <x v="2"/>
    <x v="2"/>
    <x v="2"/>
    <x v="2"/>
    <x v="2"/>
    <x v="2"/>
    <n v="2623.5"/>
    <n v="2623.5"/>
    <d v="1996-07-22T00:00:00"/>
    <d v="1996-07-22T00:00:00"/>
    <d v="2025-02-01T00:00:00"/>
    <d v="2025-02-01T00:00:00"/>
    <n v="55"/>
    <n v="55"/>
    <n v="20"/>
    <n v="20"/>
    <x v="1"/>
    <x v="1"/>
    <s v="NA"/>
    <s v="NA"/>
    <x v="0"/>
    <x v="0"/>
    <s v="NA"/>
    <s v="NA"/>
    <x v="0"/>
    <x v="0"/>
    <s v="7.95"/>
    <s v="7.95"/>
    <n v="18239.830000000002"/>
    <n v="18149.309000000001"/>
    <n v="18623.201000000001"/>
    <n v="18704.322"/>
    <n v="18809.432000000001"/>
    <n v="18891.365000000002"/>
    <n v="22375.563999999998"/>
    <n v="22473.03"/>
    <x v="0"/>
    <x v="0"/>
    <x v="0"/>
    <x v="0"/>
    <n v="1.1895926999999999"/>
    <n v="1.1895926999999999"/>
    <s v="14009.49"/>
    <s v="14009.49"/>
    <n v="-90.52100000000064"/>
    <n v="81.120999999999185"/>
    <n v="81.933000000000902"/>
    <n v="97.466000000000349"/>
  </r>
  <r>
    <x v="0"/>
    <s v="P94194568"/>
    <x v="0"/>
    <x v="0"/>
    <x v="0"/>
    <x v="0"/>
    <x v="0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1"/>
    <x v="1"/>
    <x v="1"/>
    <x v="1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2"/>
    <x v="2"/>
    <x v="2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3"/>
    <x v="3"/>
    <x v="3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4"/>
    <x v="4"/>
    <x v="4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312.8623"/>
    <n v="1313.2048"/>
    <n v="1339.6731"/>
    <n v="1339.6949999999999"/>
    <n v="1353.0698"/>
    <n v="1353.0918999999999"/>
    <n v="8392.02"/>
    <n v="8392.02"/>
    <x v="0"/>
    <x v="0"/>
    <x v="0"/>
    <x v="0"/>
    <n v="1.0828115"/>
    <n v="1.0828115"/>
    <s v="8392.02"/>
    <s v="8392.02"/>
    <n v="0.34249999999997272"/>
    <n v="2.1899999999959618E-2"/>
    <n v="2.2099999999909414E-2"/>
    <n v="0"/>
  </r>
  <r>
    <x v="0"/>
    <s v="P94194568"/>
    <x v="0"/>
    <x v="5"/>
    <x v="5"/>
    <x v="5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313.2048"/>
    <n v="1214.9666999999999"/>
    <n v="1339.6949999999999"/>
    <n v="1239.4751000000001"/>
    <n v="1353.0918999999999"/>
    <n v="1251.8698999999999"/>
    <n v="8392.02"/>
    <n v="8392.02"/>
    <x v="0"/>
    <x v="0"/>
    <x v="0"/>
    <x v="0"/>
    <n v="1.0828115"/>
    <n v="1.0828115"/>
    <s v="8392.02"/>
    <s v="8392.02"/>
    <n v="-98.238100000000031"/>
    <n v="-100.21989999999983"/>
    <n v="-101.22199999999998"/>
    <n v="0"/>
  </r>
  <r>
    <x v="0"/>
    <s v="P94194568"/>
    <x v="0"/>
    <x v="6"/>
    <x v="6"/>
    <x v="6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214.9666999999999"/>
    <n v="1221.0264999999999"/>
    <n v="1239.4751000000001"/>
    <n v="1245.4663"/>
    <n v="1251.8698999999999"/>
    <n v="1257.921"/>
    <n v="8392.02"/>
    <n v="8392.02"/>
    <x v="0"/>
    <x v="0"/>
    <x v="0"/>
    <x v="0"/>
    <n v="1.0828115"/>
    <n v="1.0828115"/>
    <s v="8392.02"/>
    <s v="8392.02"/>
    <n v="6.0597999999999956"/>
    <n v="5.9911999999999352"/>
    <n v="6.0511000000001332"/>
    <n v="0"/>
  </r>
  <r>
    <x v="0"/>
    <s v="P94194568"/>
    <x v="0"/>
    <x v="7"/>
    <x v="7"/>
    <x v="7"/>
    <x v="1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8"/>
    <x v="8"/>
    <x v="8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9"/>
    <x v="9"/>
    <x v="9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x v="0"/>
    <s v="P94194568"/>
    <x v="0"/>
    <x v="10"/>
    <x v="10"/>
    <x v="10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221.0264999999999"/>
    <n v="1213.0897"/>
    <n v="1245.4663"/>
    <n v="1237.3706999999999"/>
    <n v="1257.921"/>
    <n v="1249.7444"/>
    <n v="8392.02"/>
    <n v="8392.02"/>
    <x v="0"/>
    <x v="0"/>
    <x v="0"/>
    <x v="0"/>
    <n v="1.0828115"/>
    <n v="1.0828115"/>
    <s v="8392.02"/>
    <s v="8392.02"/>
    <n v="-7.9367999999999483"/>
    <n v="-8.095600000000104"/>
    <n v="-8.1766000000000076"/>
    <n v="0"/>
  </r>
  <r>
    <x v="0"/>
    <s v="P94194568"/>
    <x v="0"/>
    <x v="11"/>
    <x v="11"/>
    <x v="11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213.0897"/>
    <n v="1166.8079"/>
    <n v="1237.3706999999999"/>
    <n v="1190.1624999999999"/>
    <n v="1249.7444"/>
    <n v="1202.0641000000001"/>
    <n v="8392.02"/>
    <n v="8392.02"/>
    <x v="0"/>
    <x v="0"/>
    <x v="0"/>
    <x v="0"/>
    <n v="1.0828115"/>
    <n v="1.0828115"/>
    <s v="8392.02"/>
    <s v="8392.02"/>
    <n v="-46.281799999999976"/>
    <n v="-47.208200000000033"/>
    <n v="-47.680299999999988"/>
    <n v="0"/>
  </r>
  <r>
    <x v="0"/>
    <s v="P94194568"/>
    <x v="0"/>
    <x v="12"/>
    <x v="12"/>
    <x v="12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166.8079"/>
    <n v="1172.6274000000001"/>
    <n v="1190.1624999999999"/>
    <n v="1195.7876000000001"/>
    <n v="1202.0641000000001"/>
    <n v="1207.7455"/>
    <n v="8392.02"/>
    <n v="8392.02"/>
    <x v="0"/>
    <x v="0"/>
    <x v="0"/>
    <x v="0"/>
    <n v="1.0828115"/>
    <n v="1.0828115"/>
    <s v="8392.02"/>
    <s v="8392.02"/>
    <n v="5.8195000000000618"/>
    <n v="5.6251000000002023"/>
    <n v="5.6813999999999396"/>
    <n v="0"/>
  </r>
  <r>
    <x v="0"/>
    <s v="P94194568"/>
    <x v="0"/>
    <x v="13"/>
    <x v="13"/>
    <x v="13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392.02"/>
    <n v="8404.2000000000007"/>
    <x v="0"/>
    <x v="0"/>
    <x v="0"/>
    <x v="0"/>
    <n v="1.0828115"/>
    <n v="1.0828115"/>
    <s v="8392.02"/>
    <s v="8404.2"/>
    <n v="0"/>
    <n v="0"/>
    <n v="0"/>
    <n v="12.180000000000291"/>
  </r>
  <r>
    <x v="0"/>
    <s v="P94194568"/>
    <x v="0"/>
    <x v="14"/>
    <x v="14"/>
    <x v="14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5"/>
    <x v="15"/>
    <x v="15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6"/>
    <x v="16"/>
    <x v="16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7"/>
    <x v="17"/>
    <x v="17"/>
    <x v="1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8"/>
    <x v="18"/>
    <x v="18"/>
    <x v="3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19"/>
    <x v="19"/>
    <x v="19"/>
    <x v="4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x v="0"/>
    <s v="P94194568"/>
    <x v="0"/>
    <x v="20"/>
    <x v="20"/>
    <x v="20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172.6274000000001"/>
    <n v="1175.2128"/>
    <n v="1195.7876000000001"/>
    <n v="1195.9522999999999"/>
    <n v="1207.7455"/>
    <n v="1207.9117000000001"/>
    <n v="8404.2000000000007"/>
    <n v="8404.2000000000007"/>
    <x v="0"/>
    <x v="0"/>
    <x v="0"/>
    <x v="0"/>
    <n v="1.0828115"/>
    <n v="1.0828115"/>
    <s v="8404.2"/>
    <s v="8404.2"/>
    <n v="2.585399999999936"/>
    <n v="0.16469999999981155"/>
    <n v="0.16620000000011714"/>
    <n v="0"/>
  </r>
  <r>
    <x v="0"/>
    <s v="P94194568"/>
    <x v="0"/>
    <x v="21"/>
    <x v="21"/>
    <x v="21"/>
    <x v="2"/>
    <x v="0"/>
    <x v="0"/>
    <x v="1"/>
    <x v="1"/>
    <x v="1"/>
    <x v="1"/>
    <n v="1218"/>
    <n v="1218"/>
    <d v="1986-01-08T00:00:00"/>
    <d v="1986-01-08T00:00:00"/>
    <d v="2011-01-08T00:00:00"/>
    <d v="2011-01-08T00:00:00"/>
    <n v="25"/>
    <n v="25"/>
    <n v="50"/>
    <n v="50"/>
    <x v="1"/>
    <x v="1"/>
    <s v="NA"/>
    <s v="NA"/>
    <x v="0"/>
    <x v="0"/>
    <s v="NA"/>
    <s v="NA"/>
    <x v="0"/>
    <x v="0"/>
    <s v="8.12"/>
    <s v="8.12"/>
    <n v="1175.2128"/>
    <n v="1169.3804"/>
    <n v="1195.9522999999999"/>
    <n v="1201.1617000000001"/>
    <n v="1207.9117000000001"/>
    <n v="1213.1732999999999"/>
    <n v="8404.2000000000007"/>
    <n v="8404.2000000000007"/>
    <x v="0"/>
    <x v="0"/>
    <x v="0"/>
    <x v="0"/>
    <n v="1.0828115"/>
    <n v="1.0828115"/>
    <s v="8404.2"/>
    <s v="8404.2"/>
    <n v="-5.8324000000000069"/>
    <n v="5.209400000000187"/>
    <n v="5.2615999999998166"/>
    <n v="0"/>
  </r>
  <r>
    <x v="0"/>
    <s v="P94203868"/>
    <x v="0"/>
    <x v="0"/>
    <x v="0"/>
    <x v="0"/>
    <x v="0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1"/>
    <x v="1"/>
    <x v="1"/>
    <x v="1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2"/>
    <x v="2"/>
    <x v="2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3"/>
    <x v="3"/>
    <x v="3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4"/>
    <x v="4"/>
    <x v="4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3.0389495000000002"/>
    <n v="3.0397425"/>
    <n v="3.1022403000000001"/>
    <n v="3.1022908999999999"/>
    <n v="3.1332626000000001"/>
    <n v="3.1333137"/>
    <n v="339.6585"/>
    <n v="339.6585"/>
    <x v="0"/>
    <x v="0"/>
    <x v="0"/>
    <x v="0"/>
    <n v="1.0748551"/>
    <n v="1.0748551"/>
    <s v="339.6585"/>
    <s v="339.6585"/>
    <n v="7.9299999999982163E-4"/>
    <n v="5.0599999999789702E-5"/>
    <n v="5.1099999999859591E-5"/>
    <n v="0"/>
  </r>
  <r>
    <x v="0"/>
    <s v="P94203868"/>
    <x v="0"/>
    <x v="5"/>
    <x v="5"/>
    <x v="5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3.0397425"/>
    <n v="2.8123455000000002"/>
    <n v="3.1022908999999999"/>
    <n v="2.870215"/>
    <n v="3.1333137"/>
    <n v="2.898917"/>
    <n v="339.6585"/>
    <n v="339.6585"/>
    <x v="0"/>
    <x v="0"/>
    <x v="0"/>
    <x v="0"/>
    <n v="1.0748551"/>
    <n v="1.0748551"/>
    <s v="339.6585"/>
    <s v="339.6585"/>
    <n v="-0.22739699999999985"/>
    <n v="-0.23207589999999989"/>
    <n v="-0.23439670000000001"/>
    <n v="0"/>
  </r>
  <r>
    <x v="0"/>
    <s v="P94203868"/>
    <x v="0"/>
    <x v="6"/>
    <x v="6"/>
    <x v="6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8123455000000002"/>
    <n v="2.8263723999999999"/>
    <n v="2.870215"/>
    <n v="2.8840883000000002"/>
    <n v="2.898917"/>
    <n v="2.9129290000000001"/>
    <n v="339.6585"/>
    <n v="339.6585"/>
    <x v="0"/>
    <x v="0"/>
    <x v="0"/>
    <x v="0"/>
    <n v="1.0748551"/>
    <n v="1.0748551"/>
    <s v="339.6585"/>
    <s v="339.6585"/>
    <n v="1.4026899999999731E-2"/>
    <n v="1.3873300000000199E-2"/>
    <n v="1.4012000000000135E-2"/>
    <n v="0"/>
  </r>
  <r>
    <x v="0"/>
    <s v="P94203868"/>
    <x v="0"/>
    <x v="7"/>
    <x v="7"/>
    <x v="7"/>
    <x v="1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8"/>
    <x v="8"/>
    <x v="8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9"/>
    <x v="9"/>
    <x v="9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x v="0"/>
    <s v="P94203868"/>
    <x v="0"/>
    <x v="10"/>
    <x v="10"/>
    <x v="10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8263723999999999"/>
    <n v="2.808001"/>
    <n v="2.8840883000000002"/>
    <n v="2.8653417000000001"/>
    <n v="2.9129290000000001"/>
    <n v="2.8939949999999999"/>
    <n v="339.6585"/>
    <n v="339.6585"/>
    <x v="0"/>
    <x v="0"/>
    <x v="0"/>
    <x v="0"/>
    <n v="1.0748551"/>
    <n v="1.0748551"/>
    <s v="339.6585"/>
    <s v="339.6585"/>
    <n v="-1.8371399999999927E-2"/>
    <n v="-1.8746600000000058E-2"/>
    <n v="-1.8934000000000228E-2"/>
    <n v="0"/>
  </r>
  <r>
    <x v="0"/>
    <s v="P94203868"/>
    <x v="0"/>
    <x v="11"/>
    <x v="11"/>
    <x v="11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808001"/>
    <n v="2.6265738000000001"/>
    <n v="2.8653417000000001"/>
    <n v="2.6802096"/>
    <n v="2.8939949999999999"/>
    <n v="2.7070116999999998"/>
    <n v="339.6585"/>
    <n v="339.6585"/>
    <x v="0"/>
    <x v="0"/>
    <x v="0"/>
    <x v="0"/>
    <n v="1.0748551"/>
    <n v="1.0748551"/>
    <s v="339.6585"/>
    <s v="339.6585"/>
    <n v="-0.1814271999999999"/>
    <n v="-0.18513210000000013"/>
    <n v="-0.18698330000000007"/>
    <n v="0"/>
  </r>
  <r>
    <x v="0"/>
    <s v="P94203868"/>
    <x v="0"/>
    <x v="12"/>
    <x v="12"/>
    <x v="12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6265738000000001"/>
    <n v="2.6396739999999999"/>
    <n v="2.6802096"/>
    <n v="2.6928773000000001"/>
    <n v="2.7070116999999998"/>
    <n v="2.7198060000000002"/>
    <n v="339.6585"/>
    <n v="339.6585"/>
    <x v="0"/>
    <x v="0"/>
    <x v="0"/>
    <x v="0"/>
    <n v="1.0748551"/>
    <n v="1.0748551"/>
    <s v="339.6585"/>
    <s v="339.6585"/>
    <n v="1.3100199999999784E-2"/>
    <n v="1.266770000000017E-2"/>
    <n v="1.2794300000000369E-2"/>
    <n v="0"/>
  </r>
  <r>
    <x v="0"/>
    <s v="P94203868"/>
    <x v="0"/>
    <x v="13"/>
    <x v="13"/>
    <x v="13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39.6585"/>
    <n v="340.20898"/>
    <x v="0"/>
    <x v="0"/>
    <x v="0"/>
    <x v="0"/>
    <n v="1.0748551"/>
    <n v="1.0748551"/>
    <s v="339.6585"/>
    <s v="340.20898"/>
    <n v="0"/>
    <n v="0"/>
    <n v="0"/>
    <n v="0.5504799999999932"/>
  </r>
  <r>
    <x v="0"/>
    <s v="P94203868"/>
    <x v="0"/>
    <x v="14"/>
    <x v="14"/>
    <x v="14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5"/>
    <x v="15"/>
    <x v="15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6"/>
    <x v="16"/>
    <x v="16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7"/>
    <x v="17"/>
    <x v="17"/>
    <x v="1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8"/>
    <x v="18"/>
    <x v="18"/>
    <x v="3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19"/>
    <x v="19"/>
    <x v="19"/>
    <x v="4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x v="0"/>
    <s v="P94203868"/>
    <x v="0"/>
    <x v="20"/>
    <x v="20"/>
    <x v="20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6396739999999999"/>
    <n v="2.6454935000000002"/>
    <n v="2.6928773000000001"/>
    <n v="2.6932478"/>
    <n v="2.7198060000000002"/>
    <n v="2.7201803"/>
    <n v="340.20898"/>
    <n v="340.20898"/>
    <x v="0"/>
    <x v="0"/>
    <x v="0"/>
    <x v="0"/>
    <n v="1.0748551"/>
    <n v="1.0748551"/>
    <s v="340.20898"/>
    <s v="340.20898"/>
    <n v="5.8195000000003105E-3"/>
    <n v="3.704999999998293E-4"/>
    <n v="3.7429999999982755E-4"/>
    <n v="0"/>
  </r>
  <r>
    <x v="0"/>
    <s v="P94203868"/>
    <x v="0"/>
    <x v="21"/>
    <x v="21"/>
    <x v="21"/>
    <x v="2"/>
    <x v="0"/>
    <x v="0"/>
    <x v="2"/>
    <x v="2"/>
    <x v="1"/>
    <x v="1"/>
    <n v="55.05"/>
    <n v="55.05"/>
    <d v="1991-01-26T00:00:00"/>
    <d v="1991-01-26T00:00:00"/>
    <d v="2006-01-26T00:00:00"/>
    <d v="2006-01-26T00:00:00"/>
    <n v="15"/>
    <n v="15"/>
    <n v="60"/>
    <n v="60"/>
    <x v="1"/>
    <x v="1"/>
    <s v="NA"/>
    <s v="NA"/>
    <x v="0"/>
    <x v="0"/>
    <s v="NA"/>
    <s v="NA"/>
    <x v="1"/>
    <x v="1"/>
    <s v="7.34"/>
    <s v="7.34"/>
    <n v="2.6454935000000002"/>
    <n v="2.6323645"/>
    <n v="2.6932478"/>
    <n v="2.7049794"/>
    <n v="2.7201803"/>
    <n v="2.7320291999999999"/>
    <n v="340.20898"/>
    <n v="340.20898"/>
    <x v="0"/>
    <x v="0"/>
    <x v="0"/>
    <x v="0"/>
    <n v="1.0748551"/>
    <n v="1.0748551"/>
    <s v="340.20898"/>
    <s v="340.20898"/>
    <n v="-1.3129000000000168E-2"/>
    <n v="1.1731600000000064E-2"/>
    <n v="1.184889999999994E-2"/>
    <n v="0"/>
  </r>
  <r>
    <x v="0"/>
    <s v="P94259144"/>
    <x v="0"/>
    <x v="0"/>
    <x v="0"/>
    <x v="0"/>
    <x v="0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209.85497000000001"/>
    <n v="209.85497000000001"/>
    <n v="213.43183999999999"/>
    <n v="213.43183999999999"/>
    <n v="215.56614999999999"/>
    <n v="215.56614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1"/>
    <x v="1"/>
    <x v="1"/>
    <x v="1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209.85497000000001"/>
    <n v="209.85497000000001"/>
    <n v="213.43183999999999"/>
    <n v="213.43183999999999"/>
    <n v="215.56614999999999"/>
    <n v="215.56614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2"/>
    <x v="2"/>
    <x v="2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209.85497000000001"/>
    <n v="209.85497000000001"/>
    <n v="213.43183999999999"/>
    <n v="213.43183999999999"/>
    <n v="215.56614999999999"/>
    <n v="215.56616"/>
    <n v="6484.6323000000002"/>
    <n v="6484.6323000000002"/>
    <x v="0"/>
    <x v="0"/>
    <x v="0"/>
    <x v="0"/>
    <n v="1.0811553"/>
    <n v="1.0811553"/>
    <s v="6484.6323"/>
    <s v="6484.6323"/>
    <n v="0"/>
    <n v="0"/>
    <n v="1.0000000003174137E-5"/>
    <n v="0"/>
  </r>
  <r>
    <x v="0"/>
    <s v="P94259144"/>
    <x v="0"/>
    <x v="3"/>
    <x v="3"/>
    <x v="3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209.85497000000001"/>
    <n v="209.85497000000001"/>
    <n v="213.43183999999999"/>
    <n v="213.43183999999999"/>
    <n v="215.56616"/>
    <n v="215.56616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4"/>
    <x v="4"/>
    <x v="4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209.85497000000001"/>
    <n v="210.00301999999999"/>
    <n v="213.43183999999999"/>
    <n v="213.44123999999999"/>
    <n v="215.56616"/>
    <n v="215.57565"/>
    <n v="6484.6323000000002"/>
    <n v="6484.6323000000002"/>
    <x v="0"/>
    <x v="0"/>
    <x v="0"/>
    <x v="0"/>
    <n v="1.0811553"/>
    <n v="1.0811553"/>
    <s v="6484.6323"/>
    <s v="6484.6323"/>
    <n v="0.14804999999998358"/>
    <n v="9.3999999999994088E-3"/>
    <n v="9.4899999999995543E-3"/>
    <n v="0"/>
  </r>
  <r>
    <x v="0"/>
    <s v="P94259144"/>
    <x v="0"/>
    <x v="5"/>
    <x v="5"/>
    <x v="5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210.00301999999999"/>
    <n v="194.29313999999999"/>
    <n v="213.44123999999999"/>
    <n v="197.47414000000001"/>
    <n v="215.57565"/>
    <n v="199.44888"/>
    <n v="6484.6323000000002"/>
    <n v="6484.6323000000002"/>
    <x v="0"/>
    <x v="0"/>
    <x v="0"/>
    <x v="0"/>
    <n v="1.0811553"/>
    <n v="1.0811553"/>
    <s v="6484.6323"/>
    <s v="6484.6323"/>
    <n v="-15.709879999999998"/>
    <n v="-15.967099999999988"/>
    <n v="-16.126769999999993"/>
    <n v="0"/>
  </r>
  <r>
    <x v="0"/>
    <s v="P94259144"/>
    <x v="0"/>
    <x v="6"/>
    <x v="6"/>
    <x v="6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94.29313999999999"/>
    <n v="195.02037000000001"/>
    <n v="197.47414000000001"/>
    <n v="198.23617999999999"/>
    <n v="199.44888"/>
    <n v="200.21853999999999"/>
    <n v="6484.6323000000002"/>
    <n v="6484.6323000000002"/>
    <x v="0"/>
    <x v="0"/>
    <x v="0"/>
    <x v="0"/>
    <n v="1.0811553"/>
    <n v="1.0811553"/>
    <s v="6484.6323"/>
    <s v="6484.6323"/>
    <n v="0.72723000000002003"/>
    <n v="0.76203999999998473"/>
    <n v="0.76965999999998758"/>
    <n v="0"/>
  </r>
  <r>
    <x v="0"/>
    <s v="P94259144"/>
    <x v="0"/>
    <x v="7"/>
    <x v="7"/>
    <x v="7"/>
    <x v="1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8"/>
    <x v="8"/>
    <x v="8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9"/>
    <x v="9"/>
    <x v="9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x v="0"/>
    <s v="P94259144"/>
    <x v="0"/>
    <x v="10"/>
    <x v="10"/>
    <x v="10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95.02037000000001"/>
    <n v="193.75273000000001"/>
    <n v="198.23617999999999"/>
    <n v="196.94765000000001"/>
    <n v="200.21853999999999"/>
    <n v="198.91711000000001"/>
    <n v="6484.6323000000002"/>
    <n v="6484.6323000000002"/>
    <x v="0"/>
    <x v="0"/>
    <x v="0"/>
    <x v="0"/>
    <n v="1.0811553"/>
    <n v="1.0811553"/>
    <s v="6484.6323"/>
    <s v="6484.6323"/>
    <n v="-1.2676400000000001"/>
    <n v="-1.2885299999999802"/>
    <n v="-1.3014299999999821"/>
    <n v="0"/>
  </r>
  <r>
    <x v="0"/>
    <s v="P94259144"/>
    <x v="0"/>
    <x v="11"/>
    <x v="11"/>
    <x v="11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93.75273000000001"/>
    <n v="185.53934000000001"/>
    <n v="196.94765000000001"/>
    <n v="188.59880000000001"/>
    <n v="198.91711000000001"/>
    <n v="190.48479"/>
    <n v="6484.6323000000002"/>
    <n v="6484.6323000000002"/>
    <x v="0"/>
    <x v="0"/>
    <x v="0"/>
    <x v="0"/>
    <n v="1.0811553"/>
    <n v="1.0811553"/>
    <s v="6484.6323"/>
    <s v="6484.6323"/>
    <n v="-8.213390000000004"/>
    <n v="-8.3488499999999988"/>
    <n v="-8.4323200000000043"/>
    <n v="0"/>
  </r>
  <r>
    <x v="0"/>
    <s v="P94259144"/>
    <x v="0"/>
    <x v="12"/>
    <x v="12"/>
    <x v="12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85.53934000000001"/>
    <n v="186.23381000000001"/>
    <n v="188.59880000000001"/>
    <n v="189.30842999999999"/>
    <n v="190.48479"/>
    <n v="191.20150000000001"/>
    <n v="6484.6323000000002"/>
    <n v="6484.6323000000002"/>
    <x v="0"/>
    <x v="0"/>
    <x v="0"/>
    <x v="0"/>
    <n v="1.0811553"/>
    <n v="1.0811553"/>
    <s v="6484.6323"/>
    <s v="6484.6323"/>
    <n v="0.69446999999999548"/>
    <n v="0.70962999999997578"/>
    <n v="0.71671000000000618"/>
    <n v="0"/>
  </r>
  <r>
    <x v="0"/>
    <s v="P94259144"/>
    <x v="0"/>
    <x v="13"/>
    <x v="13"/>
    <x v="13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84.6323000000002"/>
    <n v="6494.7964000000002"/>
    <x v="0"/>
    <x v="0"/>
    <x v="0"/>
    <x v="0"/>
    <n v="1.0811553"/>
    <n v="1.0811553"/>
    <s v="6484.6323"/>
    <s v="6494.7964"/>
    <n v="0"/>
    <n v="0"/>
    <n v="0"/>
    <n v="10.164099999999962"/>
  </r>
  <r>
    <x v="0"/>
    <s v="P94259144"/>
    <x v="0"/>
    <x v="14"/>
    <x v="14"/>
    <x v="14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5"/>
    <x v="15"/>
    <x v="15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6"/>
    <x v="16"/>
    <x v="16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7"/>
    <x v="17"/>
    <x v="17"/>
    <x v="1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8"/>
    <x v="18"/>
    <x v="18"/>
    <x v="3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19"/>
    <x v="19"/>
    <x v="19"/>
    <x v="4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x v="0"/>
    <s v="P94259144"/>
    <x v="0"/>
    <x v="20"/>
    <x v="20"/>
    <x v="20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86.23381000000001"/>
    <n v="186.65552"/>
    <n v="189.30842999999999"/>
    <n v="189.33519000000001"/>
    <n v="191.20150000000001"/>
    <n v="191.22855000000001"/>
    <n v="6494.7964000000002"/>
    <n v="6494.7964000000002"/>
    <x v="0"/>
    <x v="0"/>
    <x v="0"/>
    <x v="0"/>
    <n v="1.0811553"/>
    <n v="1.0811553"/>
    <s v="6494.7964"/>
    <s v="6494.7964"/>
    <n v="0.42170999999999026"/>
    <n v="2.676000000002432E-2"/>
    <n v="2.7050000000002683E-2"/>
    <n v="0"/>
  </r>
  <r>
    <x v="0"/>
    <s v="P94259144"/>
    <x v="0"/>
    <x v="21"/>
    <x v="21"/>
    <x v="21"/>
    <x v="2"/>
    <x v="0"/>
    <x v="0"/>
    <x v="0"/>
    <x v="0"/>
    <x v="1"/>
    <x v="1"/>
    <n v="1016.4"/>
    <n v="1016.4"/>
    <d v="1989-04-03T00:00:00"/>
    <d v="1989-04-03T00:00:00"/>
    <d v="2009-04-03T00:00:00"/>
    <d v="2009-04-03T00:00:00"/>
    <n v="20"/>
    <n v="20"/>
    <n v="55"/>
    <n v="55"/>
    <x v="1"/>
    <x v="1"/>
    <s v="NA"/>
    <s v="NA"/>
    <x v="0"/>
    <x v="0"/>
    <s v="NA"/>
    <s v="NA"/>
    <x v="0"/>
    <x v="0"/>
    <s v="8.47"/>
    <s v="8.47"/>
    <n v="186.65552"/>
    <n v="185.95947000000001"/>
    <n v="189.33519000000001"/>
    <n v="189.99737999999999"/>
    <n v="191.22855000000001"/>
    <n v="191.89734999999999"/>
    <n v="6494.7964000000002"/>
    <n v="6494.7964000000002"/>
    <x v="0"/>
    <x v="0"/>
    <x v="0"/>
    <x v="0"/>
    <n v="1.0811553"/>
    <n v="1.0811553"/>
    <s v="6494.7964"/>
    <s v="6494.7964"/>
    <n v="-0.6960499999999854"/>
    <n v="0.66218999999998118"/>
    <n v="0.66879999999997608"/>
    <n v="0"/>
  </r>
  <r>
    <x v="0"/>
    <s v="P94303852"/>
    <x v="0"/>
    <x v="0"/>
    <x v="0"/>
    <x v="0"/>
    <x v="0"/>
    <x v="0"/>
    <x v="0"/>
    <x v="0"/>
    <x v="0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446.6377000000002"/>
    <n v="3446.6377000000002"/>
    <n v="3505.8834999999999"/>
    <n v="3505.8834999999999"/>
    <n v="3540.9423999999999"/>
    <n v="3540.9423999999999"/>
    <n v="3937.9679999999998"/>
    <n v="3937.9679999999998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1"/>
    <x v="1"/>
    <x v="1"/>
    <x v="1"/>
    <x v="0"/>
    <x v="0"/>
    <x v="0"/>
    <x v="0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446.6377000000002"/>
    <n v="3446.6377000000002"/>
    <n v="3505.8834999999999"/>
    <n v="3505.8834999999999"/>
    <n v="3540.9423999999999"/>
    <n v="3540.9423999999999"/>
    <n v="3937.9679999999998"/>
    <n v="3937.9679999999998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2"/>
    <x v="2"/>
    <x v="2"/>
    <x v="2"/>
    <x v="0"/>
    <x v="0"/>
    <x v="0"/>
    <x v="0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446.6377000000002"/>
    <n v="3446.6377000000002"/>
    <n v="3505.8834999999999"/>
    <n v="3505.8834999999999"/>
    <n v="3540.9423999999999"/>
    <n v="3540.9423999999999"/>
    <n v="3937.9679999999998"/>
    <n v="3937.9677999999999"/>
    <x v="0"/>
    <x v="0"/>
    <x v="0"/>
    <x v="0"/>
    <n v="1.1121242"/>
    <n v="1.1121242"/>
    <s v="3843.9934"/>
    <s v="3843.9934"/>
    <n v="0"/>
    <n v="0"/>
    <n v="0"/>
    <n v="-1.9999999994979589E-4"/>
  </r>
  <r>
    <x v="0"/>
    <s v="P94303852"/>
    <x v="0"/>
    <x v="3"/>
    <x v="3"/>
    <x v="3"/>
    <x v="2"/>
    <x v="0"/>
    <x v="0"/>
    <x v="0"/>
    <x v="0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446.6377000000002"/>
    <n v="3446.6377000000002"/>
    <n v="3505.8834999999999"/>
    <n v="3505.8834999999999"/>
    <n v="3540.9423999999999"/>
    <n v="3540.9423999999999"/>
    <n v="3937.9677999999999"/>
    <n v="3937.9677999999999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4"/>
    <x v="4"/>
    <x v="4"/>
    <x v="2"/>
    <x v="0"/>
    <x v="0"/>
    <x v="0"/>
    <x v="0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446.6377000000002"/>
    <n v="3449.0695999999998"/>
    <n v="3505.8834999999999"/>
    <n v="3506.038"/>
    <n v="3540.9423999999999"/>
    <n v="3541.0983999999999"/>
    <n v="3937.9677999999999"/>
    <n v="3938.1414"/>
    <x v="0"/>
    <x v="0"/>
    <x v="0"/>
    <x v="0"/>
    <n v="1.1121242"/>
    <n v="1.1121242"/>
    <s v="3843.9934"/>
    <s v="3843.9934"/>
    <n v="2.4318999999995867"/>
    <n v="0.15450000000009823"/>
    <n v="0.15599999999994907"/>
    <n v="0.17360000000007858"/>
  </r>
  <r>
    <x v="0"/>
    <s v="P94303852"/>
    <x v="0"/>
    <x v="5"/>
    <x v="5"/>
    <x v="5"/>
    <x v="2"/>
    <x v="0"/>
    <x v="0"/>
    <x v="0"/>
    <x v="0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449.0695999999998"/>
    <n v="3192.3162000000002"/>
    <n v="3506.038"/>
    <n v="3245.0354000000002"/>
    <n v="3541.0983999999999"/>
    <n v="3277.4857999999999"/>
    <n v="3938.1414"/>
    <n v="3843.9933999999998"/>
    <x v="0"/>
    <x v="0"/>
    <x v="0"/>
    <x v="0"/>
    <n v="1.1121242"/>
    <n v="1.1121242"/>
    <s v="3843.9934"/>
    <s v="3843.9934"/>
    <n v="-256.7533999999996"/>
    <n v="-261.0025999999998"/>
    <n v="-263.61259999999993"/>
    <n v="-94.148000000000138"/>
  </r>
  <r>
    <x v="0"/>
    <s v="P94303852"/>
    <x v="0"/>
    <x v="6"/>
    <x v="6"/>
    <x v="6"/>
    <x v="2"/>
    <x v="0"/>
    <x v="0"/>
    <x v="0"/>
    <x v="0"/>
    <x v="2"/>
    <x v="2"/>
    <n v="660.48"/>
    <n v="660.48"/>
    <d v="1993-06-22T00:00:00"/>
    <d v="1993-06-22T00:00:00"/>
    <d v="2025-01-01T00:00:00"/>
    <d v="2025-01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192.3162000000002"/>
    <n v="3204.2649999999999"/>
    <n v="3245.0354000000002"/>
    <n v="3257.5576000000001"/>
    <n v="3277.4857999999999"/>
    <n v="3290.1329999999998"/>
    <n v="3843.9933999999998"/>
    <n v="3843.9933999999998"/>
    <x v="0"/>
    <x v="0"/>
    <x v="0"/>
    <x v="0"/>
    <n v="1.1121242"/>
    <n v="1.1121242"/>
    <s v="3843.9934"/>
    <s v="3843.9934"/>
    <n v="11.948799999999665"/>
    <n v="12.522199999999884"/>
    <n v="12.647199999999884"/>
    <n v="0"/>
  </r>
  <r>
    <x v="0"/>
    <s v="P94303852"/>
    <x v="0"/>
    <x v="7"/>
    <x v="7"/>
    <x v="7"/>
    <x v="1"/>
    <x v="0"/>
    <x v="2"/>
    <x v="0"/>
    <x v="0"/>
    <x v="2"/>
    <x v="2"/>
    <n v="660.48"/>
    <n v="660.48"/>
    <d v="1993-06-22T00:00:00"/>
    <d v="1993-06-22T00:00:00"/>
    <d v="2025-01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204.2649999999999"/>
    <n v="3204.2649999999999"/>
    <n v="3257.5576000000001"/>
    <n v="3257.5576000000001"/>
    <n v="3290.1329999999998"/>
    <n v="3290.1329999999998"/>
    <n v="3843.9933999999998"/>
    <n v="3843.9933999999998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8"/>
    <x v="8"/>
    <x v="8"/>
    <x v="2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204.2649999999999"/>
    <n v="3204.2649999999999"/>
    <n v="3257.5576000000001"/>
    <n v="3257.5576000000001"/>
    <n v="3290.1329999999998"/>
    <n v="3290.1329999999998"/>
    <n v="3843.9933999999998"/>
    <n v="3843.9933999999998"/>
    <x v="0"/>
    <x v="0"/>
    <x v="0"/>
    <x v="0"/>
    <n v="1.1121242"/>
    <n v="1.1121242"/>
    <s v="3843.9934"/>
    <s v="3843.9934"/>
    <n v="0"/>
    <n v="0"/>
    <n v="0"/>
    <n v="0"/>
  </r>
  <r>
    <x v="0"/>
    <s v="P94303852"/>
    <x v="0"/>
    <x v="9"/>
    <x v="9"/>
    <x v="9"/>
    <x v="2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204.2649999999999"/>
    <n v="3207.6812"/>
    <n v="3257.5576000000001"/>
    <n v="3260.9746"/>
    <n v="3290.1329999999998"/>
    <n v="3293.5841999999998"/>
    <n v="3843.9933999999998"/>
    <n v="3843.9933999999998"/>
    <x v="0"/>
    <x v="0"/>
    <x v="0"/>
    <x v="0"/>
    <n v="1.1121242"/>
    <n v="1.1121242"/>
    <s v="3843.9934"/>
    <s v="3843.9934"/>
    <n v="3.4162000000001171"/>
    <n v="3.4169999999999163"/>
    <n v="3.4511999999999716"/>
    <n v="0"/>
  </r>
  <r>
    <x v="0"/>
    <s v="P94303852"/>
    <x v="0"/>
    <x v="10"/>
    <x v="10"/>
    <x v="10"/>
    <x v="2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207.6812"/>
    <n v="3186.8312999999998"/>
    <n v="3260.9746"/>
    <n v="3239.7782999999999"/>
    <n v="3293.5841999999998"/>
    <n v="3272.1759999999999"/>
    <n v="3843.9933999999998"/>
    <n v="3843.9933999999998"/>
    <x v="0"/>
    <x v="0"/>
    <x v="0"/>
    <x v="0"/>
    <n v="1.1121242"/>
    <n v="1.1121242"/>
    <s v="3843.9934"/>
    <s v="3843.9934"/>
    <n v="-20.849900000000162"/>
    <n v="-21.196300000000065"/>
    <n v="-21.408199999999852"/>
    <n v="0"/>
  </r>
  <r>
    <x v="0"/>
    <s v="P94303852"/>
    <x v="0"/>
    <x v="11"/>
    <x v="11"/>
    <x v="11"/>
    <x v="2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186.8312999999998"/>
    <n v="3161.7979999999998"/>
    <n v="3239.7782999999999"/>
    <n v="3214.3292999999999"/>
    <n v="3272.1759999999999"/>
    <n v="3246.4726999999998"/>
    <n v="3843.9933999999998"/>
    <n v="3843.9933999999998"/>
    <x v="0"/>
    <x v="0"/>
    <x v="0"/>
    <x v="0"/>
    <n v="1.1121242"/>
    <n v="1.1121242"/>
    <s v="3843.9934"/>
    <s v="3843.9934"/>
    <n v="-25.033300000000054"/>
    <n v="-25.449000000000069"/>
    <n v="-25.703300000000127"/>
    <n v="0"/>
  </r>
  <r>
    <x v="0"/>
    <s v="P94303852"/>
    <x v="0"/>
    <x v="12"/>
    <x v="12"/>
    <x v="12"/>
    <x v="2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161.7979999999998"/>
    <n v="3173.6325999999999"/>
    <n v="3214.3292999999999"/>
    <n v="3226.4236000000001"/>
    <n v="3246.4726999999998"/>
    <n v="3258.6876999999999"/>
    <n v="3843.9933999999998"/>
    <n v="3843.9933999999998"/>
    <x v="0"/>
    <x v="0"/>
    <x v="0"/>
    <x v="0"/>
    <n v="1.1121242"/>
    <n v="1.1121242"/>
    <s v="3843.9934"/>
    <s v="3843.9934"/>
    <n v="11.834600000000137"/>
    <n v="12.094300000000203"/>
    <n v="12.215000000000146"/>
    <n v="0"/>
  </r>
  <r>
    <x v="0"/>
    <s v="P94303852"/>
    <x v="0"/>
    <x v="13"/>
    <x v="13"/>
    <x v="13"/>
    <x v="2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43.9933999999998"/>
    <n v="3850.5983999999999"/>
    <x v="0"/>
    <x v="0"/>
    <x v="0"/>
    <x v="0"/>
    <n v="1.1121242"/>
    <n v="1.1121242"/>
    <s v="3843.9934"/>
    <s v="3850.5984"/>
    <n v="0"/>
    <n v="0"/>
    <n v="0"/>
    <n v="6.6050000000000182"/>
  </r>
  <r>
    <x v="0"/>
    <s v="P94303852"/>
    <x v="0"/>
    <x v="14"/>
    <x v="14"/>
    <x v="14"/>
    <x v="2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5"/>
    <x v="15"/>
    <x v="15"/>
    <x v="2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6"/>
    <x v="16"/>
    <x v="16"/>
    <x v="2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7"/>
    <x v="17"/>
    <x v="17"/>
    <x v="1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8"/>
    <x v="18"/>
    <x v="18"/>
    <x v="3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19"/>
    <x v="19"/>
    <x v="19"/>
    <x v="4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x v="0"/>
    <s v="P94303852"/>
    <x v="0"/>
    <x v="20"/>
    <x v="20"/>
    <x v="20"/>
    <x v="2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173.6325999999999"/>
    <n v="3184.2226999999998"/>
    <n v="3226.4236000000001"/>
    <n v="3230.2833999999998"/>
    <n v="3258.6876999999999"/>
    <n v="3262.5862000000002"/>
    <n v="3850.5983999999999"/>
    <n v="3850.5983999999999"/>
    <x v="0"/>
    <x v="0"/>
    <x v="0"/>
    <x v="0"/>
    <n v="1.1121242"/>
    <n v="1.1121242"/>
    <s v="3850.5984"/>
    <s v="3850.5984"/>
    <n v="10.590099999999893"/>
    <n v="3.8597999999997228"/>
    <n v="3.8985000000002401"/>
    <n v="0"/>
  </r>
  <r>
    <x v="0"/>
    <s v="P94303852"/>
    <x v="0"/>
    <x v="21"/>
    <x v="21"/>
    <x v="21"/>
    <x v="2"/>
    <x v="2"/>
    <x v="2"/>
    <x v="0"/>
    <x v="0"/>
    <x v="2"/>
    <x v="2"/>
    <n v="660.48"/>
    <n v="660.48"/>
    <d v="1993-06-22T00:00:00"/>
    <d v="1993-06-22T00:00:00"/>
    <d v="2025-02-01T00:00:00"/>
    <d v="2025-02-01T00:00:00"/>
    <n v="32"/>
    <n v="32"/>
    <n v="43"/>
    <n v="43"/>
    <x v="1"/>
    <x v="1"/>
    <s v="NA"/>
    <s v="NA"/>
    <x v="0"/>
    <x v="0"/>
    <s v="NA"/>
    <s v="NA"/>
    <x v="0"/>
    <x v="0"/>
    <s v="3.44"/>
    <s v="3.44"/>
    <n v="3184.2226999999998"/>
    <n v="3172.3485999999998"/>
    <n v="3230.2833999999998"/>
    <n v="3241.5810000000001"/>
    <n v="3262.5862000000002"/>
    <n v="3273.9967999999999"/>
    <n v="3850.5983999999999"/>
    <n v="3850.5983999999999"/>
    <x v="0"/>
    <x v="0"/>
    <x v="0"/>
    <x v="0"/>
    <n v="1.1121242"/>
    <n v="1.1121242"/>
    <s v="3850.5984"/>
    <s v="3850.5984"/>
    <n v="-11.874099999999999"/>
    <n v="11.29760000000033"/>
    <n v="11.410599999999704"/>
    <n v="0"/>
  </r>
  <r>
    <x v="0"/>
    <s v="P94436693"/>
    <x v="0"/>
    <x v="0"/>
    <x v="0"/>
    <x v="0"/>
    <x v="0"/>
    <x v="0"/>
    <x v="0"/>
    <x v="1"/>
    <x v="1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1"/>
    <x v="1"/>
    <x v="1"/>
    <x v="1"/>
    <x v="0"/>
    <x v="0"/>
    <x v="1"/>
    <x v="1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2"/>
    <x v="2"/>
    <x v="2"/>
    <x v="2"/>
    <x v="0"/>
    <x v="0"/>
    <x v="1"/>
    <x v="1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3"/>
    <x v="3"/>
    <x v="3"/>
    <x v="2"/>
    <x v="0"/>
    <x v="0"/>
    <x v="1"/>
    <x v="1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4"/>
    <x v="4"/>
    <x v="4"/>
    <x v="2"/>
    <x v="0"/>
    <x v="0"/>
    <x v="1"/>
    <x v="1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10046.075999999999"/>
    <n v="10048.698"/>
    <n v="10233.647000000001"/>
    <n v="10233.813"/>
    <n v="10335.983"/>
    <n v="10336.151"/>
    <n v="12593.291999999999"/>
    <n v="12593.495999999999"/>
    <x v="0"/>
    <x v="0"/>
    <x v="0"/>
    <x v="0"/>
    <n v="1.2183932"/>
    <n v="1.2183932"/>
    <s v="10126.7"/>
    <s v="10126.7"/>
    <n v="2.6220000000012078"/>
    <n v="0.16599999999925785"/>
    <n v="0.16799999999966531"/>
    <n v="0.20399999999972351"/>
  </r>
  <r>
    <x v="0"/>
    <s v="P94436693"/>
    <x v="0"/>
    <x v="5"/>
    <x v="5"/>
    <x v="5"/>
    <x v="2"/>
    <x v="0"/>
    <x v="0"/>
    <x v="1"/>
    <x v="1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10048.698"/>
    <n v="9299.23"/>
    <n v="10233.813"/>
    <n v="9470.5259999999998"/>
    <n v="10336.151"/>
    <n v="9565.2309999999998"/>
    <n v="12593.495999999999"/>
    <n v="11654.213"/>
    <x v="0"/>
    <x v="0"/>
    <x v="0"/>
    <x v="0"/>
    <n v="1.2183932"/>
    <n v="1.2183932"/>
    <s v="10126.7"/>
    <s v="10126.7"/>
    <n v="-749.46800000000076"/>
    <n v="-763.28700000000026"/>
    <n v="-770.92000000000007"/>
    <n v="-939.28299999999945"/>
  </r>
  <r>
    <x v="0"/>
    <s v="P94436693"/>
    <x v="0"/>
    <x v="6"/>
    <x v="6"/>
    <x v="6"/>
    <x v="2"/>
    <x v="0"/>
    <x v="0"/>
    <x v="1"/>
    <x v="1"/>
    <x v="2"/>
    <x v="2"/>
    <n v="2070.9"/>
    <n v="2070.9"/>
    <d v="1999-09-29T00:00:00"/>
    <d v="1999-09-29T00:00:00"/>
    <d v="2025-01-01T00:00:00"/>
    <d v="2025-01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299.23"/>
    <n v="9345.6110000000008"/>
    <n v="9470.5259999999998"/>
    <n v="9516.3029999999999"/>
    <n v="9565.2309999999998"/>
    <n v="9611.4660000000003"/>
    <n v="11654.213"/>
    <n v="11710.545"/>
    <x v="0"/>
    <x v="0"/>
    <x v="0"/>
    <x v="0"/>
    <n v="1.2183932"/>
    <n v="1.2183932"/>
    <s v="10126.7"/>
    <s v="10126.7"/>
    <n v="46.381000000001222"/>
    <n v="45.777000000000044"/>
    <n v="46.235000000000582"/>
    <n v="56.332000000000335"/>
  </r>
  <r>
    <x v="0"/>
    <s v="P94436693"/>
    <x v="0"/>
    <x v="7"/>
    <x v="7"/>
    <x v="7"/>
    <x v="1"/>
    <x v="0"/>
    <x v="2"/>
    <x v="1"/>
    <x v="1"/>
    <x v="2"/>
    <x v="2"/>
    <n v="2070.9"/>
    <n v="2070.9"/>
    <d v="1999-09-29T00:00:00"/>
    <d v="1999-09-29T00:00:00"/>
    <d v="2025-01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45.6110000000008"/>
    <n v="9345.6110000000008"/>
    <n v="9516.3029999999999"/>
    <n v="9516.3029999999999"/>
    <n v="9611.4660000000003"/>
    <n v="9611.4660000000003"/>
    <n v="11710.545"/>
    <n v="11710.545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8"/>
    <x v="8"/>
    <x v="8"/>
    <x v="2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45.6110000000008"/>
    <n v="9345.6110000000008"/>
    <n v="9516.3029999999999"/>
    <n v="9516.3029999999999"/>
    <n v="9611.4660000000003"/>
    <n v="9611.4660000000003"/>
    <n v="11710.545"/>
    <n v="11710.545"/>
    <x v="0"/>
    <x v="0"/>
    <x v="0"/>
    <x v="0"/>
    <n v="1.2183932"/>
    <n v="1.2183932"/>
    <s v="10126.7"/>
    <s v="10126.7"/>
    <n v="0"/>
    <n v="0"/>
    <n v="0"/>
    <n v="0"/>
  </r>
  <r>
    <x v="0"/>
    <s v="P94436693"/>
    <x v="0"/>
    <x v="9"/>
    <x v="9"/>
    <x v="9"/>
    <x v="2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45.6110000000008"/>
    <n v="9351.4794999999995"/>
    <n v="9516.3029999999999"/>
    <n v="9522.1689999999999"/>
    <n v="9611.4660000000003"/>
    <n v="9617.3909999999996"/>
    <n v="11710.545"/>
    <n v="11717.763999999999"/>
    <x v="0"/>
    <x v="0"/>
    <x v="0"/>
    <x v="0"/>
    <n v="1.2183932"/>
    <n v="1.2183932"/>
    <s v="10126.7"/>
    <s v="10126.7"/>
    <n v="5.8684999999986758"/>
    <n v="5.8659999999999854"/>
    <n v="5.9249999999992724"/>
    <n v="7.2189999999991414"/>
  </r>
  <r>
    <x v="0"/>
    <s v="P94436693"/>
    <x v="0"/>
    <x v="10"/>
    <x v="10"/>
    <x v="10"/>
    <x v="2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51.4794999999995"/>
    <n v="9290.6949999999997"/>
    <n v="9522.1689999999999"/>
    <n v="9460.2749999999996"/>
    <n v="9617.3909999999996"/>
    <n v="9554.8780000000006"/>
    <n v="11717.763999999999"/>
    <n v="11641.599"/>
    <x v="0"/>
    <x v="0"/>
    <x v="0"/>
    <x v="0"/>
    <n v="1.2183932"/>
    <n v="1.2183932"/>
    <s v="10126.7"/>
    <s v="10126.7"/>
    <n v="-60.784499999999753"/>
    <n v="-61.894000000000233"/>
    <n v="-62.51299999999901"/>
    <n v="-76.164999999999054"/>
  </r>
  <r>
    <x v="0"/>
    <s v="P94436693"/>
    <x v="0"/>
    <x v="11"/>
    <x v="11"/>
    <x v="11"/>
    <x v="2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290.6949999999997"/>
    <n v="9288.4390000000003"/>
    <n v="9460.2749999999996"/>
    <n v="9457.9789999999994"/>
    <n v="9554.8780000000006"/>
    <n v="9552.5589999999993"/>
    <n v="11641.599"/>
    <n v="11638.772000000001"/>
    <x v="0"/>
    <x v="0"/>
    <x v="0"/>
    <x v="0"/>
    <n v="1.2183932"/>
    <n v="1.2183932"/>
    <s v="10126.7"/>
    <s v="10126.7"/>
    <n v="-2.2559999999994034"/>
    <n v="-2.2960000000002765"/>
    <n v="-2.3190000000013242"/>
    <n v="-2.8269999999993161"/>
  </r>
  <r>
    <x v="0"/>
    <s v="P94436693"/>
    <x v="0"/>
    <x v="12"/>
    <x v="12"/>
    <x v="12"/>
    <x v="2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288.4390000000003"/>
    <n v="9334.7669999999998"/>
    <n v="9457.9789999999994"/>
    <n v="9502.6810000000005"/>
    <n v="9552.5589999999993"/>
    <n v="9597.7070000000003"/>
    <n v="11638.772000000001"/>
    <n v="11693.781999999999"/>
    <x v="0"/>
    <x v="0"/>
    <x v="0"/>
    <x v="0"/>
    <n v="1.2183932"/>
    <n v="1.2183932"/>
    <s v="10126.7"/>
    <s v="10126.7"/>
    <n v="46.32799999999952"/>
    <n v="44.702000000001135"/>
    <n v="45.148000000001048"/>
    <n v="55.009999999998399"/>
  </r>
  <r>
    <x v="0"/>
    <s v="P94436693"/>
    <x v="0"/>
    <x v="13"/>
    <x v="13"/>
    <x v="13"/>
    <x v="2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26.7"/>
    <s v="10147.409"/>
    <n v="0"/>
    <n v="0"/>
    <n v="0"/>
    <n v="0"/>
  </r>
  <r>
    <x v="0"/>
    <s v="P94436693"/>
    <x v="0"/>
    <x v="14"/>
    <x v="14"/>
    <x v="14"/>
    <x v="2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15"/>
    <x v="15"/>
    <x v="15"/>
    <x v="2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16"/>
    <x v="16"/>
    <x v="16"/>
    <x v="2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999999999"/>
    <n v="11693.781000000001"/>
    <x v="0"/>
    <x v="0"/>
    <x v="0"/>
    <x v="0"/>
    <n v="1.2183932"/>
    <n v="1.2183932"/>
    <s v="10147.409"/>
    <s v="10147.409"/>
    <n v="0"/>
    <n v="0"/>
    <n v="0"/>
    <n v="-9.9999999838473741E-4"/>
  </r>
  <r>
    <x v="0"/>
    <s v="P94436693"/>
    <x v="0"/>
    <x v="17"/>
    <x v="17"/>
    <x v="17"/>
    <x v="1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000000001"/>
    <n v="11693.781000000001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18"/>
    <x v="18"/>
    <x v="18"/>
    <x v="3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000000001"/>
    <n v="11693.781000000001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19"/>
    <x v="19"/>
    <x v="19"/>
    <x v="4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34.7669999999998"/>
    <n v="9334.7669999999998"/>
    <n v="9502.6810000000005"/>
    <n v="9502.6810000000005"/>
    <n v="9597.7070000000003"/>
    <n v="9597.7070000000003"/>
    <n v="11693.781000000001"/>
    <n v="11693.781000000001"/>
    <x v="0"/>
    <x v="0"/>
    <x v="0"/>
    <x v="0"/>
    <n v="1.2183932"/>
    <n v="1.2183932"/>
    <s v="10147.409"/>
    <s v="10147.409"/>
    <n v="0"/>
    <n v="0"/>
    <n v="0"/>
    <n v="0"/>
  </r>
  <r>
    <x v="0"/>
    <s v="P94436693"/>
    <x v="0"/>
    <x v="20"/>
    <x v="20"/>
    <x v="20"/>
    <x v="2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34.7669999999998"/>
    <n v="9361.1869999999999"/>
    <n v="9502.6810000000005"/>
    <n v="9509.8269999999993"/>
    <n v="9597.7070000000003"/>
    <n v="9604.9249999999993"/>
    <n v="11693.781000000001"/>
    <n v="11702.575000000001"/>
    <x v="0"/>
    <x v="0"/>
    <x v="0"/>
    <x v="0"/>
    <n v="1.2183932"/>
    <n v="1.2183932"/>
    <s v="10147.409"/>
    <s v="10147.409"/>
    <n v="26.420000000000073"/>
    <n v="7.1459999999988213"/>
    <n v="7.2179999999989377"/>
    <n v="8.793999999999869"/>
  </r>
  <r>
    <x v="0"/>
    <s v="P94436693"/>
    <x v="0"/>
    <x v="21"/>
    <x v="21"/>
    <x v="21"/>
    <x v="2"/>
    <x v="2"/>
    <x v="2"/>
    <x v="1"/>
    <x v="1"/>
    <x v="2"/>
    <x v="2"/>
    <n v="2070.9"/>
    <n v="2070.9"/>
    <d v="1999-09-29T00:00:00"/>
    <d v="1999-09-29T00:00:00"/>
    <d v="2025-02-01T00:00:00"/>
    <d v="2025-02-01T00:00:00"/>
    <n v="59"/>
    <n v="59"/>
    <n v="16"/>
    <n v="16"/>
    <x v="0"/>
    <x v="0"/>
    <s v="NA"/>
    <s v="NA"/>
    <x v="0"/>
    <x v="0"/>
    <s v="NA"/>
    <s v="NA"/>
    <x v="0"/>
    <x v="0"/>
    <s v="5.85"/>
    <s v="5.85"/>
    <n v="9361.1869999999999"/>
    <n v="9314.7289999999994"/>
    <n v="9509.8269999999993"/>
    <n v="9551.2510000000002"/>
    <n v="9604.9249999999993"/>
    <n v="9646.7639999999992"/>
    <n v="11702.575000000001"/>
    <n v="11753.550999999999"/>
    <x v="0"/>
    <x v="0"/>
    <x v="0"/>
    <x v="0"/>
    <n v="1.2183932"/>
    <n v="1.2183932"/>
    <s v="10147.409"/>
    <s v="10147.409"/>
    <n v="-46.458000000000538"/>
    <n v="41.424000000000888"/>
    <n v="41.838999999999942"/>
    <n v="50.975999999998749"/>
  </r>
  <r>
    <x v="0"/>
    <s v="P94500398"/>
    <x v="0"/>
    <x v="0"/>
    <x v="0"/>
    <x v="0"/>
    <x v="0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1"/>
    <x v="1"/>
    <x v="1"/>
    <x v="1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2"/>
    <x v="2"/>
    <x v="2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3"/>
    <x v="3"/>
    <x v="3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4"/>
    <x v="4"/>
    <x v="4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53.436638000000002"/>
    <n v="53.474339999999998"/>
    <n v="54.339599999999997"/>
    <n v="54.341990000000003"/>
    <n v="54.882995999999999"/>
    <n v="54.88541"/>
    <n v="1843.3801000000001"/>
    <n v="1843.3801000000001"/>
    <x v="0"/>
    <x v="0"/>
    <x v="0"/>
    <x v="0"/>
    <n v="1.0795321"/>
    <n v="1.0795321"/>
    <s v="1843.3801"/>
    <s v="1843.3801"/>
    <n v="3.7701999999995905E-2"/>
    <n v="2.3900000000054433E-3"/>
    <n v="2.4140000000016926E-3"/>
    <n v="0"/>
  </r>
  <r>
    <x v="0"/>
    <s v="P94500398"/>
    <x v="0"/>
    <x v="5"/>
    <x v="5"/>
    <x v="5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53.474339999999998"/>
    <n v="49.474032999999999"/>
    <n v="54.341990000000003"/>
    <n v="50.276780000000002"/>
    <n v="54.88541"/>
    <n v="50.779544999999999"/>
    <n v="1843.3801000000001"/>
    <n v="1843.3801000000001"/>
    <x v="0"/>
    <x v="0"/>
    <x v="0"/>
    <x v="0"/>
    <n v="1.0795321"/>
    <n v="1.0795321"/>
    <s v="1843.3801"/>
    <s v="1843.3801"/>
    <n v="-4.0003069999999994"/>
    <n v="-4.0652100000000004"/>
    <n v="-4.1058650000000014"/>
    <n v="0"/>
  </r>
  <r>
    <x v="0"/>
    <s v="P94500398"/>
    <x v="0"/>
    <x v="6"/>
    <x v="6"/>
    <x v="6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9.474032999999999"/>
    <n v="49.659218000000003"/>
    <n v="50.276780000000002"/>
    <n v="50.470795000000003"/>
    <n v="50.779544999999999"/>
    <n v="50.975501999999999"/>
    <n v="1843.3801000000001"/>
    <n v="1843.3801000000001"/>
    <x v="0"/>
    <x v="0"/>
    <x v="0"/>
    <x v="0"/>
    <n v="1.0795321"/>
    <n v="1.0795321"/>
    <s v="1843.3801"/>
    <s v="1843.3801"/>
    <n v="0.18518500000000415"/>
    <n v="0.19401500000000027"/>
    <n v="0.19595699999999994"/>
    <n v="0"/>
  </r>
  <r>
    <x v="0"/>
    <s v="P94500398"/>
    <x v="0"/>
    <x v="7"/>
    <x v="7"/>
    <x v="7"/>
    <x v="1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8"/>
    <x v="8"/>
    <x v="8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9"/>
    <x v="9"/>
    <x v="9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x v="0"/>
    <s v="P94500398"/>
    <x v="0"/>
    <x v="10"/>
    <x v="10"/>
    <x v="10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9.659218000000003"/>
    <n v="49.33643"/>
    <n v="50.470795000000003"/>
    <n v="50.142735000000002"/>
    <n v="50.975501999999999"/>
    <n v="50.644159999999999"/>
    <n v="1843.3801000000001"/>
    <n v="1843.3801000000001"/>
    <x v="0"/>
    <x v="0"/>
    <x v="0"/>
    <x v="0"/>
    <n v="1.0795321"/>
    <n v="1.0795321"/>
    <s v="1843.3801"/>
    <s v="1843.3801"/>
    <n v="-0.32278800000000274"/>
    <n v="-0.32806000000000068"/>
    <n v="-0.33134199999999936"/>
    <n v="0"/>
  </r>
  <r>
    <x v="0"/>
    <s v="P94500398"/>
    <x v="0"/>
    <x v="11"/>
    <x v="11"/>
    <x v="11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9.33643"/>
    <n v="47.012622999999998"/>
    <n v="50.142735000000002"/>
    <n v="47.780949999999997"/>
    <n v="50.644159999999999"/>
    <n v="48.258760000000002"/>
    <n v="1843.3801000000001"/>
    <n v="1843.3801000000001"/>
    <x v="0"/>
    <x v="0"/>
    <x v="0"/>
    <x v="0"/>
    <n v="1.0795321"/>
    <n v="1.0795321"/>
    <s v="1843.3801"/>
    <s v="1843.3801"/>
    <n v="-2.3238070000000022"/>
    <n v="-2.3617850000000047"/>
    <n v="-2.3853999999999971"/>
    <n v="0"/>
  </r>
  <r>
    <x v="0"/>
    <s v="P94500398"/>
    <x v="0"/>
    <x v="12"/>
    <x v="12"/>
    <x v="12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7.012622999999998"/>
    <n v="47.188589999999998"/>
    <n v="47.780949999999997"/>
    <n v="47.960728000000003"/>
    <n v="48.258760000000002"/>
    <n v="48.440334"/>
    <n v="1843.3801000000001"/>
    <n v="1843.3801000000001"/>
    <x v="0"/>
    <x v="0"/>
    <x v="0"/>
    <x v="0"/>
    <n v="1.0795321"/>
    <n v="1.0795321"/>
    <s v="1843.3801"/>
    <s v="1843.3801"/>
    <n v="0.17596699999999998"/>
    <n v="0.17977800000000599"/>
    <n v="0.18157399999999768"/>
    <n v="0"/>
  </r>
  <r>
    <x v="0"/>
    <s v="P94500398"/>
    <x v="0"/>
    <x v="13"/>
    <x v="13"/>
    <x v="13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3.3801000000001"/>
    <n v="1846.1521"/>
    <x v="0"/>
    <x v="0"/>
    <x v="0"/>
    <x v="0"/>
    <n v="1.0795321"/>
    <n v="1.0795321"/>
    <s v="1843.3801"/>
    <s v="1846.1521"/>
    <n v="0"/>
    <n v="0"/>
    <n v="0"/>
    <n v="2.7719999999999345"/>
  </r>
  <r>
    <x v="0"/>
    <s v="P94500398"/>
    <x v="0"/>
    <x v="14"/>
    <x v="14"/>
    <x v="14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5"/>
    <x v="15"/>
    <x v="15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6"/>
    <x v="16"/>
    <x v="16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7"/>
    <x v="17"/>
    <x v="17"/>
    <x v="1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8"/>
    <x v="18"/>
    <x v="18"/>
    <x v="3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19"/>
    <x v="19"/>
    <x v="19"/>
    <x v="4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x v="0"/>
    <s v="P94500398"/>
    <x v="0"/>
    <x v="20"/>
    <x v="20"/>
    <x v="20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7.188589999999998"/>
    <n v="47.295444000000003"/>
    <n v="47.960728000000003"/>
    <n v="47.967509999999997"/>
    <n v="48.440334"/>
    <n v="48.447180000000003"/>
    <n v="1846.1521"/>
    <n v="1846.1521"/>
    <x v="0"/>
    <x v="0"/>
    <x v="0"/>
    <x v="0"/>
    <n v="1.0795321"/>
    <n v="1.0795321"/>
    <s v="1846.1521"/>
    <s v="1846.1521"/>
    <n v="0.10685400000000556"/>
    <n v="6.7819999999940705E-3"/>
    <n v="6.8460000000030163E-3"/>
    <n v="0"/>
  </r>
  <r>
    <x v="0"/>
    <s v="P94500398"/>
    <x v="0"/>
    <x v="21"/>
    <x v="21"/>
    <x v="21"/>
    <x v="2"/>
    <x v="0"/>
    <x v="0"/>
    <x v="0"/>
    <x v="0"/>
    <x v="1"/>
    <x v="1"/>
    <n v="277.2"/>
    <n v="277.2"/>
    <d v="1988-01-23T00:00:00"/>
    <d v="1988-01-23T00:00:00"/>
    <d v="2009-01-23T00:00:00"/>
    <d v="2009-01-23T00:00:00"/>
    <n v="21"/>
    <n v="21"/>
    <n v="54"/>
    <n v="54"/>
    <x v="0"/>
    <x v="0"/>
    <s v="NA"/>
    <s v="NA"/>
    <x v="0"/>
    <x v="0"/>
    <s v="NA"/>
    <s v="NA"/>
    <x v="0"/>
    <x v="0"/>
    <s v="2.2"/>
    <s v="2.2"/>
    <n v="47.295444000000003"/>
    <n v="47.119079999999997"/>
    <n v="47.967509999999997"/>
    <n v="48.135272999999998"/>
    <n v="48.447180000000003"/>
    <n v="48.616622999999997"/>
    <n v="1846.1521"/>
    <n v="1846.1521"/>
    <x v="0"/>
    <x v="0"/>
    <x v="0"/>
    <x v="0"/>
    <n v="1.0795321"/>
    <n v="1.0795321"/>
    <s v="1846.1521"/>
    <s v="1846.1521"/>
    <n v="-0.17636400000000663"/>
    <n v="0.16776300000000077"/>
    <n v="0.16944299999999402"/>
    <n v="0"/>
  </r>
  <r>
    <x v="0"/>
    <s v="P96665439"/>
    <x v="0"/>
    <x v="0"/>
    <x v="0"/>
    <x v="0"/>
    <x v="0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1"/>
    <x v="1"/>
    <x v="1"/>
    <x v="1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2"/>
    <x v="2"/>
    <x v="2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3"/>
    <x v="3"/>
    <x v="3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4"/>
    <x v="4"/>
    <x v="4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1012.37634"/>
    <n v="1013.09064"/>
    <n v="1029.6027999999999"/>
    <n v="1029.6482000000001"/>
    <n v="1039.8987999999999"/>
    <n v="1039.9447"/>
    <n v="5021.4269999999997"/>
    <n v="5021.4269999999997"/>
    <x v="0"/>
    <x v="0"/>
    <x v="0"/>
    <x v="0"/>
    <n v="1.0897813999999999"/>
    <n v="1.0897813999999999"/>
    <s v="5021.427"/>
    <s v="5021.427"/>
    <n v="0.71429999999998017"/>
    <n v="4.5400000000199725E-2"/>
    <n v="4.5900000000074215E-2"/>
    <n v="0"/>
  </r>
  <r>
    <x v="0"/>
    <s v="P96665439"/>
    <x v="0"/>
    <x v="5"/>
    <x v="5"/>
    <x v="5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1013.09064"/>
    <n v="937.30340000000001"/>
    <n v="1029.6482000000001"/>
    <n v="952.62239999999997"/>
    <n v="1039.9447"/>
    <n v="962.14859999999999"/>
    <n v="5021.4269999999997"/>
    <n v="5021.4269999999997"/>
    <x v="0"/>
    <x v="0"/>
    <x v="0"/>
    <x v="0"/>
    <n v="1.0897813999999999"/>
    <n v="1.0897813999999999"/>
    <s v="5021.427"/>
    <s v="5021.427"/>
    <n v="-75.787239999999997"/>
    <n v="-77.025800000000118"/>
    <n v="-77.796100000000024"/>
    <n v="0"/>
  </r>
  <r>
    <x v="0"/>
    <s v="P96665439"/>
    <x v="0"/>
    <x v="6"/>
    <x v="6"/>
    <x v="6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37.30340000000001"/>
    <n v="940.81169999999997"/>
    <n v="952.62239999999997"/>
    <n v="956.29845999999998"/>
    <n v="962.14859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3.5082999999999629"/>
    <n v="3.6760600000000068"/>
    <n v="3.7128500000000031"/>
    <n v="0"/>
  </r>
  <r>
    <x v="0"/>
    <s v="P96665439"/>
    <x v="0"/>
    <x v="7"/>
    <x v="7"/>
    <x v="7"/>
    <x v="1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8"/>
    <x v="8"/>
    <x v="8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9"/>
    <x v="9"/>
    <x v="9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x v="0"/>
    <s v="P96665439"/>
    <x v="0"/>
    <x v="10"/>
    <x v="10"/>
    <x v="10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40.81169999999997"/>
    <n v="934.69650000000001"/>
    <n v="956.29845999999998"/>
    <n v="950.08249999999998"/>
    <n v="965.86144999999999"/>
    <n v="959.58330000000001"/>
    <n v="5021.4269999999997"/>
    <n v="5021.4269999999997"/>
    <x v="0"/>
    <x v="0"/>
    <x v="0"/>
    <x v="0"/>
    <n v="1.0897813999999999"/>
    <n v="1.0897813999999999"/>
    <s v="5021.427"/>
    <s v="5021.427"/>
    <n v="-6.1151999999999589"/>
    <n v="-6.2159599999999955"/>
    <n v="-6.2781499999999824"/>
    <n v="0"/>
  </r>
  <r>
    <x v="0"/>
    <s v="P96665439"/>
    <x v="0"/>
    <x v="11"/>
    <x v="11"/>
    <x v="11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34.69650000000001"/>
    <n v="911.29956000000004"/>
    <n v="950.08249999999998"/>
    <n v="926.30050000000006"/>
    <n v="959.58330000000001"/>
    <n v="935.56349999999998"/>
    <n v="5021.4269999999997"/>
    <n v="5021.4269999999997"/>
    <x v="0"/>
    <x v="0"/>
    <x v="0"/>
    <x v="0"/>
    <n v="1.0897813999999999"/>
    <n v="1.0897813999999999"/>
    <s v="5021.427"/>
    <s v="5021.427"/>
    <n v="-23.396939999999972"/>
    <n v="-23.781999999999925"/>
    <n v="-24.019800000000032"/>
    <n v="0"/>
  </r>
  <r>
    <x v="0"/>
    <s v="P96665439"/>
    <x v="0"/>
    <x v="12"/>
    <x v="12"/>
    <x v="12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11.29956000000004"/>
    <n v="914.71050000000002"/>
    <n v="926.30050000000006"/>
    <n v="929.78576999999996"/>
    <n v="935.56349999999998"/>
    <n v="939.08360000000005"/>
    <n v="5021.4269999999997"/>
    <n v="5021.4269999999997"/>
    <x v="0"/>
    <x v="0"/>
    <x v="0"/>
    <x v="0"/>
    <n v="1.0897813999999999"/>
    <n v="1.0897813999999999"/>
    <s v="5021.427"/>
    <s v="5021.427"/>
    <n v="3.4109399999999823"/>
    <n v="3.4852699999999004"/>
    <n v="3.5201000000000704"/>
    <n v="0"/>
  </r>
  <r>
    <x v="0"/>
    <s v="P96665439"/>
    <x v="0"/>
    <x v="13"/>
    <x v="13"/>
    <x v="13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1.4269999999997"/>
    <n v="5029.665"/>
    <x v="0"/>
    <x v="0"/>
    <x v="0"/>
    <x v="0"/>
    <n v="1.0897813999999999"/>
    <n v="1.0897813999999999"/>
    <s v="5021.427"/>
    <s v="5029.665"/>
    <n v="0"/>
    <n v="0"/>
    <n v="0"/>
    <n v="8.2380000000002838"/>
  </r>
  <r>
    <x v="0"/>
    <s v="P96665439"/>
    <x v="0"/>
    <x v="14"/>
    <x v="14"/>
    <x v="14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5"/>
    <x v="15"/>
    <x v="15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6"/>
    <x v="16"/>
    <x v="16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7"/>
    <x v="17"/>
    <x v="17"/>
    <x v="1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8"/>
    <x v="18"/>
    <x v="18"/>
    <x v="3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19"/>
    <x v="19"/>
    <x v="19"/>
    <x v="4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x v="0"/>
    <s v="P96665439"/>
    <x v="0"/>
    <x v="20"/>
    <x v="20"/>
    <x v="20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14.71050000000002"/>
    <n v="916.78186000000005"/>
    <n v="929.78576999999996"/>
    <n v="929.91723999999999"/>
    <n v="939.08360000000005"/>
    <n v="939.21640000000002"/>
    <n v="5029.665"/>
    <n v="5029.665"/>
    <x v="0"/>
    <x v="0"/>
    <x v="0"/>
    <x v="0"/>
    <n v="1.0897813999999999"/>
    <n v="1.0897813999999999"/>
    <s v="5029.665"/>
    <s v="5029.665"/>
    <n v="2.071360000000027"/>
    <n v="0.13147000000003572"/>
    <n v="0.13279999999997472"/>
    <n v="0"/>
  </r>
  <r>
    <x v="0"/>
    <s v="P96665439"/>
    <x v="0"/>
    <x v="21"/>
    <x v="21"/>
    <x v="21"/>
    <x v="2"/>
    <x v="0"/>
    <x v="0"/>
    <x v="3"/>
    <x v="3"/>
    <x v="1"/>
    <x v="1"/>
    <n v="823.86"/>
    <n v="823.86"/>
    <d v="1991-06-22T00:00:00"/>
    <d v="1991-06-22T00:00:00"/>
    <d v="2014-06-22T00:00:00"/>
    <d v="2014-06-22T00:00:00"/>
    <n v="23"/>
    <n v="23"/>
    <n v="52"/>
    <n v="52"/>
    <x v="1"/>
    <x v="1"/>
    <s v="NA"/>
    <s v="NA"/>
    <x v="0"/>
    <x v="0"/>
    <s v="NA"/>
    <s v="NA"/>
    <x v="0"/>
    <x v="0"/>
    <s v="5.97"/>
    <s v="5.97"/>
    <n v="916.78186000000005"/>
    <n v="913.36310000000003"/>
    <n v="929.91723999999999"/>
    <n v="933.16949999999997"/>
    <n v="939.21640000000002"/>
    <n v="942.50120000000004"/>
    <n v="5029.665"/>
    <n v="5029.665"/>
    <x v="0"/>
    <x v="0"/>
    <x v="0"/>
    <x v="0"/>
    <n v="1.0897813999999999"/>
    <n v="1.0897813999999999"/>
    <s v="5029.665"/>
    <s v="5029.665"/>
    <n v="-3.4187600000000202"/>
    <n v="3.2522599999999784"/>
    <n v="3.2848000000000184"/>
    <n v="0"/>
  </r>
  <r>
    <x v="0"/>
    <s v="P97234174"/>
    <x v="0"/>
    <x v="0"/>
    <x v="0"/>
    <x v="0"/>
    <x v="0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1"/>
    <x v="1"/>
    <x v="1"/>
    <x v="1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2"/>
    <x v="2"/>
    <x v="2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3"/>
    <x v="3"/>
    <x v="3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4"/>
    <x v="4"/>
    <x v="4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7980.261999999999"/>
    <n v="28000.004000000001"/>
    <n v="28459.759999999998"/>
    <n v="28461.013999999999"/>
    <n v="28744.357"/>
    <n v="28745.623"/>
    <n v="32769.35"/>
    <n v="32770.796999999999"/>
    <x v="0"/>
    <x v="0"/>
    <x v="0"/>
    <x v="0"/>
    <n v="1.1400273000000001"/>
    <n v="1.1400273000000001"/>
    <s v="18779.11"/>
    <s v="18779.11"/>
    <n v="19.742000000002008"/>
    <n v="1.2540000000008149"/>
    <n v="1.2659999999996217"/>
    <n v="1.4470000000001164"/>
  </r>
  <r>
    <x v="0"/>
    <s v="P97234174"/>
    <x v="0"/>
    <x v="5"/>
    <x v="5"/>
    <x v="5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8000.004000000001"/>
    <n v="25908.678"/>
    <n v="28461.013999999999"/>
    <n v="26335.234"/>
    <n v="28745.623"/>
    <n v="26598.585999999999"/>
    <n v="32770.796999999999"/>
    <n v="30323.113000000001"/>
    <x v="0"/>
    <x v="0"/>
    <x v="0"/>
    <x v="0"/>
    <n v="1.1400273000000001"/>
    <n v="1.1400273000000001"/>
    <s v="18779.11"/>
    <s v="18779.11"/>
    <n v="-2091.3260000000009"/>
    <n v="-2125.7799999999988"/>
    <n v="-2147.0370000000003"/>
    <n v="-2447.6839999999975"/>
  </r>
  <r>
    <x v="0"/>
    <s v="P97234174"/>
    <x v="0"/>
    <x v="6"/>
    <x v="6"/>
    <x v="6"/>
    <x v="2"/>
    <x v="0"/>
    <x v="0"/>
    <x v="3"/>
    <x v="3"/>
    <x v="2"/>
    <x v="2"/>
    <n v="2769.78"/>
    <n v="2769.78"/>
    <d v="1986-12-25T00:00:00"/>
    <d v="1986-12-25T00:00:00"/>
    <d v="2025-01-01T00:00:00"/>
    <d v="2025-01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5908.678"/>
    <n v="26005.653999999999"/>
    <n v="26335.234"/>
    <n v="26436.86"/>
    <n v="26598.585999999999"/>
    <n v="26701.228999999999"/>
    <n v="30323.113000000001"/>
    <n v="30440.127"/>
    <x v="0"/>
    <x v="0"/>
    <x v="0"/>
    <x v="0"/>
    <n v="1.1400273000000001"/>
    <n v="1.1400273000000001"/>
    <s v="18779.11"/>
    <s v="18779.11"/>
    <n v="96.975999999998749"/>
    <n v="101.6260000000002"/>
    <n v="102.64300000000003"/>
    <n v="117.01399999999921"/>
  </r>
  <r>
    <x v="0"/>
    <s v="P97234174"/>
    <x v="0"/>
    <x v="7"/>
    <x v="7"/>
    <x v="7"/>
    <x v="1"/>
    <x v="0"/>
    <x v="2"/>
    <x v="3"/>
    <x v="3"/>
    <x v="2"/>
    <x v="2"/>
    <n v="2769.78"/>
    <n v="2769.78"/>
    <d v="1986-12-25T00:00:00"/>
    <d v="1986-12-25T00:00:00"/>
    <d v="2025-01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6005.653999999999"/>
    <n v="26005.653999999999"/>
    <n v="26436.86"/>
    <n v="26436.86"/>
    <n v="26701.228999999999"/>
    <n v="26701.228999999999"/>
    <n v="30440.127"/>
    <n v="30440.127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8"/>
    <x v="8"/>
    <x v="8"/>
    <x v="2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6005.653999999999"/>
    <n v="26005.653999999999"/>
    <n v="26436.86"/>
    <n v="26436.86"/>
    <n v="26701.228999999999"/>
    <n v="26701.228999999999"/>
    <n v="30440.127"/>
    <n v="30440.127"/>
    <x v="0"/>
    <x v="0"/>
    <x v="0"/>
    <x v="0"/>
    <n v="1.1400273000000001"/>
    <n v="1.1400273000000001"/>
    <s v="18779.11"/>
    <s v="18779.11"/>
    <n v="0"/>
    <n v="0"/>
    <n v="0"/>
    <n v="0"/>
  </r>
  <r>
    <x v="0"/>
    <s v="P97234174"/>
    <x v="0"/>
    <x v="9"/>
    <x v="9"/>
    <x v="9"/>
    <x v="2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6005.653999999999"/>
    <n v="26014.351999999999"/>
    <n v="26436.86"/>
    <n v="26445.559000000001"/>
    <n v="26701.228999999999"/>
    <n v="26710.013999999999"/>
    <n v="30440.127"/>
    <n v="30450.145"/>
    <x v="0"/>
    <x v="0"/>
    <x v="0"/>
    <x v="0"/>
    <n v="1.1400273000000001"/>
    <n v="1.1400273000000001"/>
    <s v="18779.11"/>
    <s v="18779.11"/>
    <n v="8.6980000000003201"/>
    <n v="8.6990000000005239"/>
    <n v="8.7849999999998545"/>
    <n v="10.018000000000029"/>
  </r>
  <r>
    <x v="0"/>
    <s v="P97234174"/>
    <x v="0"/>
    <x v="10"/>
    <x v="10"/>
    <x v="10"/>
    <x v="2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6014.351999999999"/>
    <n v="25845.258000000002"/>
    <n v="26445.559000000001"/>
    <n v="26273.662"/>
    <n v="26710.013999999999"/>
    <n v="26536.398000000001"/>
    <n v="30450.145"/>
    <n v="30252.219000000001"/>
    <x v="0"/>
    <x v="0"/>
    <x v="0"/>
    <x v="0"/>
    <n v="1.1400273000000001"/>
    <n v="1.1400273000000001"/>
    <s v="18779.11"/>
    <s v="18779.11"/>
    <n v="-169.09399999999732"/>
    <n v="-171.89700000000084"/>
    <n v="-173.61599999999817"/>
    <n v="-197.92599999999948"/>
  </r>
  <r>
    <x v="0"/>
    <s v="P97234174"/>
    <x v="0"/>
    <x v="11"/>
    <x v="11"/>
    <x v="11"/>
    <x v="2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5845.258000000002"/>
    <n v="25781.548999999999"/>
    <n v="26273.662"/>
    <n v="26208.896000000001"/>
    <n v="26536.398000000001"/>
    <n v="26470.984"/>
    <n v="30252.219000000001"/>
    <n v="30177.646000000001"/>
    <x v="0"/>
    <x v="0"/>
    <x v="0"/>
    <x v="0"/>
    <n v="1.1400273000000001"/>
    <n v="1.1400273000000001"/>
    <s v="18779.11"/>
    <s v="18779.11"/>
    <n v="-63.709000000002561"/>
    <n v="-64.765999999999622"/>
    <n v="-65.414000000000669"/>
    <n v="-74.57300000000032"/>
  </r>
  <r>
    <x v="0"/>
    <s v="P97234174"/>
    <x v="0"/>
    <x v="12"/>
    <x v="12"/>
    <x v="12"/>
    <x v="2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5781.548999999999"/>
    <n v="25878.048999999999"/>
    <n v="26208.896000000001"/>
    <n v="26307.51"/>
    <n v="26470.984"/>
    <n v="26570.583999999999"/>
    <n v="30177.646000000001"/>
    <n v="30291.190999999999"/>
    <x v="0"/>
    <x v="0"/>
    <x v="0"/>
    <x v="0"/>
    <n v="1.1400273000000001"/>
    <n v="1.1400273000000001"/>
    <s v="18779.11"/>
    <s v="18779.11"/>
    <n v="96.5"/>
    <n v="98.613999999997759"/>
    <n v="99.599999999998545"/>
    <n v="113.54499999999825"/>
  </r>
  <r>
    <x v="0"/>
    <s v="P97234174"/>
    <x v="0"/>
    <x v="13"/>
    <x v="13"/>
    <x v="13"/>
    <x v="2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779.11"/>
    <s v="18806.807"/>
    <n v="0"/>
    <n v="0"/>
    <n v="0"/>
    <n v="0"/>
  </r>
  <r>
    <x v="0"/>
    <s v="P97234174"/>
    <x v="0"/>
    <x v="14"/>
    <x v="14"/>
    <x v="14"/>
    <x v="2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15"/>
    <x v="15"/>
    <x v="15"/>
    <x v="2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16"/>
    <x v="16"/>
    <x v="16"/>
    <x v="2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0999999999"/>
    <n v="30291.192999999999"/>
    <x v="0"/>
    <x v="0"/>
    <x v="0"/>
    <x v="0"/>
    <n v="1.1400273000000001"/>
    <n v="1.1400273000000001"/>
    <s v="18806.807"/>
    <s v="18806.807"/>
    <n v="0"/>
    <n v="0"/>
    <n v="0"/>
    <n v="2.0000000004074536E-3"/>
  </r>
  <r>
    <x v="0"/>
    <s v="P97234174"/>
    <x v="0"/>
    <x v="17"/>
    <x v="17"/>
    <x v="17"/>
    <x v="1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2999999999"/>
    <n v="30291.192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18"/>
    <x v="18"/>
    <x v="18"/>
    <x v="3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2999999999"/>
    <n v="30291.192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19"/>
    <x v="19"/>
    <x v="19"/>
    <x v="4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5878.048999999999"/>
    <n v="25878.048999999999"/>
    <n v="26307.51"/>
    <n v="26307.51"/>
    <n v="26570.583999999999"/>
    <n v="26570.583999999999"/>
    <n v="30291.192999999999"/>
    <n v="30291.192999999999"/>
    <x v="0"/>
    <x v="0"/>
    <x v="0"/>
    <x v="0"/>
    <n v="1.1400273000000001"/>
    <n v="1.1400273000000001"/>
    <s v="18806.807"/>
    <s v="18806.807"/>
    <n v="0"/>
    <n v="0"/>
    <n v="0"/>
    <n v="0"/>
  </r>
  <r>
    <x v="0"/>
    <s v="P97234174"/>
    <x v="0"/>
    <x v="20"/>
    <x v="20"/>
    <x v="20"/>
    <x v="2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5878.048999999999"/>
    <n v="25945.312000000002"/>
    <n v="26307.51"/>
    <n v="26319.895"/>
    <n v="26570.583999999999"/>
    <n v="26583.092000000001"/>
    <n v="30291.192999999999"/>
    <n v="30305.451000000001"/>
    <x v="0"/>
    <x v="0"/>
    <x v="0"/>
    <x v="0"/>
    <n v="1.1400273000000001"/>
    <n v="1.1400273000000001"/>
    <s v="18806.807"/>
    <s v="18806.807"/>
    <n v="67.263000000002648"/>
    <n v="12.385000000002037"/>
    <n v="12.50800000000163"/>
    <n v="14.25800000000163"/>
  </r>
  <r>
    <x v="0"/>
    <s v="P97234174"/>
    <x v="0"/>
    <x v="21"/>
    <x v="21"/>
    <x v="21"/>
    <x v="2"/>
    <x v="2"/>
    <x v="2"/>
    <x v="3"/>
    <x v="3"/>
    <x v="2"/>
    <x v="2"/>
    <n v="2769.78"/>
    <n v="2769.78"/>
    <d v="1986-12-25T00:00:00"/>
    <d v="1986-12-25T00:00:00"/>
    <d v="2025-02-01T00:00:00"/>
    <d v="2025-02-01T00:00:00"/>
    <n v="53"/>
    <n v="53"/>
    <n v="22"/>
    <n v="22"/>
    <x v="0"/>
    <x v="0"/>
    <s v="25"/>
    <s v="25"/>
    <x v="1"/>
    <x v="1"/>
    <s v="25"/>
    <s v="25"/>
    <x v="0"/>
    <x v="0"/>
    <s v="8.71"/>
    <s v="8.71"/>
    <n v="25945.312000000002"/>
    <n v="25848.560000000001"/>
    <n v="26319.895"/>
    <n v="26411.945"/>
    <n v="26583.092000000001"/>
    <n v="26676.063999999998"/>
    <n v="30305.451000000001"/>
    <n v="30411.442999999999"/>
    <x v="0"/>
    <x v="0"/>
    <x v="0"/>
    <x v="0"/>
    <n v="1.1400273000000001"/>
    <n v="1.1400273000000001"/>
    <s v="18806.807"/>
    <s v="18806.807"/>
    <n v="-96.752000000000407"/>
    <n v="92.049999999999272"/>
    <n v="92.971999999997934"/>
    <n v="105.99199999999837"/>
  </r>
  <r>
    <x v="0"/>
    <s v="P97468728"/>
    <x v="0"/>
    <x v="0"/>
    <x v="0"/>
    <x v="0"/>
    <x v="0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1"/>
    <x v="1"/>
    <x v="1"/>
    <x v="1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2"/>
    <x v="2"/>
    <x v="2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3"/>
    <x v="3"/>
    <x v="3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4"/>
    <x v="4"/>
    <x v="4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9524.8220000000001"/>
    <n v="9527.3080000000009"/>
    <n v="9750.5205000000005"/>
    <n v="9750.68"/>
    <n v="9848.0249999999996"/>
    <n v="9848.1869999999999"/>
    <n v="11069.596"/>
    <n v="11069.776"/>
    <x v="0"/>
    <x v="0"/>
    <x v="0"/>
    <x v="0"/>
    <n v="1.1240422000000001"/>
    <n v="1.1240422000000001"/>
    <s v="2865.492"/>
    <s v="2865.492"/>
    <n v="2.4860000000007858"/>
    <n v="0.15949999999975262"/>
    <n v="0.16200000000026193"/>
    <n v="0.18000000000029104"/>
  </r>
  <r>
    <x v="0"/>
    <s v="P97468728"/>
    <x v="0"/>
    <x v="5"/>
    <x v="5"/>
    <x v="5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9527.3080000000009"/>
    <n v="8814.59"/>
    <n v="9750.68"/>
    <n v="9021.2510000000002"/>
    <n v="9848.1869999999999"/>
    <n v="9111.4639999999999"/>
    <n v="11069.776"/>
    <n v="10241.669"/>
    <x v="0"/>
    <x v="0"/>
    <x v="0"/>
    <x v="0"/>
    <n v="1.1240422000000001"/>
    <n v="1.1240422000000001"/>
    <s v="2865.492"/>
    <s v="2865.492"/>
    <n v="-712.71800000000076"/>
    <n v="-729.42900000000009"/>
    <n v="-736.72299999999996"/>
    <n v="-828.10699999999997"/>
  </r>
  <r>
    <x v="0"/>
    <s v="P97468728"/>
    <x v="0"/>
    <x v="6"/>
    <x v="6"/>
    <x v="6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14.59"/>
    <n v="8858.5529999999999"/>
    <n v="9021.2510000000002"/>
    <n v="9064.8559999999998"/>
    <n v="9111.4639999999999"/>
    <n v="9155.5049999999992"/>
    <n v="10241.669"/>
    <n v="10291.173000000001"/>
    <x v="0"/>
    <x v="0"/>
    <x v="0"/>
    <x v="0"/>
    <n v="1.1240422000000001"/>
    <n v="1.1240422000000001"/>
    <s v="2865.492"/>
    <s v="2865.492"/>
    <n v="43.962999999999738"/>
    <n v="43.604999999999563"/>
    <n v="44.040999999999258"/>
    <n v="49.504000000000815"/>
  </r>
  <r>
    <x v="0"/>
    <s v="P97468728"/>
    <x v="0"/>
    <x v="7"/>
    <x v="7"/>
    <x v="7"/>
    <x v="1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8"/>
    <x v="8"/>
    <x v="8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9"/>
    <x v="9"/>
    <x v="9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x v="0"/>
    <s v="P97468728"/>
    <x v="0"/>
    <x v="10"/>
    <x v="10"/>
    <x v="10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58.5529999999999"/>
    <n v="8800.973"/>
    <n v="9064.8559999999998"/>
    <n v="9005.9349999999995"/>
    <n v="9155.5049999999992"/>
    <n v="9095.9940000000006"/>
    <n v="10291.173000000001"/>
    <n v="10224.280000000001"/>
    <x v="0"/>
    <x v="0"/>
    <x v="0"/>
    <x v="0"/>
    <n v="1.1240422000000001"/>
    <n v="1.1240422000000001"/>
    <s v="2865.492"/>
    <s v="2865.492"/>
    <n v="-57.579999999999927"/>
    <n v="-58.921000000000276"/>
    <n v="-59.510999999998603"/>
    <n v="-66.893000000000029"/>
  </r>
  <r>
    <x v="0"/>
    <s v="P97468728"/>
    <x v="0"/>
    <x v="11"/>
    <x v="11"/>
    <x v="11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00.973"/>
    <n v="8760.15"/>
    <n v="9005.9349999999995"/>
    <n v="8964.1610000000001"/>
    <n v="9095.9940000000006"/>
    <n v="9053.8029999999999"/>
    <n v="10224.280000000001"/>
    <n v="10176.855"/>
    <x v="0"/>
    <x v="0"/>
    <x v="0"/>
    <x v="0"/>
    <n v="1.1240422000000001"/>
    <n v="1.1240422000000001"/>
    <s v="2865.492"/>
    <s v="2865.492"/>
    <n v="-40.82300000000032"/>
    <n v="-41.773999999999432"/>
    <n v="-42.191000000000713"/>
    <n v="-47.425000000001091"/>
  </r>
  <r>
    <x v="0"/>
    <s v="P97468728"/>
    <x v="0"/>
    <x v="12"/>
    <x v="12"/>
    <x v="12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760.15"/>
    <n v="8803.8420000000006"/>
    <n v="8964.1610000000001"/>
    <n v="9006.5290000000005"/>
    <n v="9053.8029999999999"/>
    <n v="9096.5949999999993"/>
    <n v="10176.855"/>
    <n v="10224.956"/>
    <x v="0"/>
    <x v="0"/>
    <x v="0"/>
    <x v="0"/>
    <n v="1.1240422000000001"/>
    <n v="1.1240422000000001"/>
    <s v="2865.492"/>
    <s v="2865.492"/>
    <n v="43.692000000000917"/>
    <n v="42.368000000000393"/>
    <n v="42.791999999999462"/>
    <n v="48.101000000000568"/>
  </r>
  <r>
    <x v="0"/>
    <s v="P97468728"/>
    <x v="0"/>
    <x v="13"/>
    <x v="13"/>
    <x v="13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65.492"/>
    <s v="2870.721"/>
    <n v="0"/>
    <n v="0"/>
    <n v="0"/>
    <n v="0"/>
  </r>
  <r>
    <x v="0"/>
    <s v="P97468728"/>
    <x v="0"/>
    <x v="14"/>
    <x v="14"/>
    <x v="14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15"/>
    <x v="15"/>
    <x v="15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16"/>
    <x v="16"/>
    <x v="16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6"/>
    <n v="10224.955"/>
    <x v="0"/>
    <x v="0"/>
    <x v="0"/>
    <x v="0"/>
    <n v="1.1240422000000001"/>
    <n v="1.1240422000000001"/>
    <s v="2870.721"/>
    <s v="2870.721"/>
    <n v="0"/>
    <n v="0"/>
    <n v="0"/>
    <n v="-1.0000000002037268E-3"/>
  </r>
  <r>
    <x v="0"/>
    <s v="P97468728"/>
    <x v="0"/>
    <x v="17"/>
    <x v="17"/>
    <x v="17"/>
    <x v="1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5"/>
    <n v="10224.955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18"/>
    <x v="18"/>
    <x v="18"/>
    <x v="3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5"/>
    <n v="10224.955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19"/>
    <x v="19"/>
    <x v="19"/>
    <x v="4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03.8420000000006"/>
    <n v="8803.8420000000006"/>
    <n v="9006.5290000000005"/>
    <n v="9006.5290000000005"/>
    <n v="9096.5949999999993"/>
    <n v="9096.5949999999993"/>
    <n v="10224.955"/>
    <n v="10224.955"/>
    <x v="0"/>
    <x v="0"/>
    <x v="0"/>
    <x v="0"/>
    <n v="1.1240422000000001"/>
    <n v="1.1240422000000001"/>
    <s v="2870.721"/>
    <s v="2870.721"/>
    <n v="0"/>
    <n v="0"/>
    <n v="0"/>
    <n v="0"/>
  </r>
  <r>
    <x v="0"/>
    <s v="P97468728"/>
    <x v="0"/>
    <x v="20"/>
    <x v="20"/>
    <x v="20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03.8420000000006"/>
    <n v="8823.2520000000004"/>
    <n v="9006.5290000000005"/>
    <n v="9007.7690000000002"/>
    <n v="9096.5949999999993"/>
    <n v="9097.8469999999998"/>
    <n v="10224.955"/>
    <n v="10226.362999999999"/>
    <x v="0"/>
    <x v="0"/>
    <x v="0"/>
    <x v="0"/>
    <n v="1.1240422000000001"/>
    <n v="1.1240422000000001"/>
    <s v="2870.721"/>
    <s v="2870.721"/>
    <n v="19.409999999999854"/>
    <n v="1.2399999999997817"/>
    <n v="1.2520000000004075"/>
    <n v="1.407999999999447"/>
  </r>
  <r>
    <x v="0"/>
    <s v="P97468728"/>
    <x v="0"/>
    <x v="21"/>
    <x v="21"/>
    <x v="21"/>
    <x v="2"/>
    <x v="0"/>
    <x v="0"/>
    <x v="1"/>
    <x v="1"/>
    <x v="0"/>
    <x v="0"/>
    <n v="1436.4"/>
    <n v="1436.4"/>
    <d v="1995-04-04T00:00:00"/>
    <d v="1995-04-04T00:00:00"/>
    <d v="2009-02-04T00:00:00"/>
    <d v="2009-02-04T00:00:00"/>
    <n v="38"/>
    <n v="38"/>
    <n v="37"/>
    <n v="37"/>
    <x v="0"/>
    <x v="0"/>
    <s v="40"/>
    <s v="40"/>
    <x v="2"/>
    <x v="2"/>
    <s v="40"/>
    <s v="40"/>
    <x v="0"/>
    <x v="0"/>
    <s v="6.3"/>
    <s v="6.3"/>
    <n v="8823.2520000000004"/>
    <n v="8779.4639999999999"/>
    <n v="9007.7690000000002"/>
    <n v="9047.0059999999994"/>
    <n v="9097.8469999999998"/>
    <n v="9137.4770000000008"/>
    <n v="10226.362999999999"/>
    <n v="10270.907999999999"/>
    <x v="0"/>
    <x v="0"/>
    <x v="0"/>
    <x v="0"/>
    <n v="1.1240422000000001"/>
    <n v="1.1240422000000001"/>
    <s v="2870.721"/>
    <s v="2870.721"/>
    <n v="-43.788000000000466"/>
    <n v="39.236999999999171"/>
    <n v="39.630000000001019"/>
    <n v="44.545000000000073"/>
  </r>
  <r>
    <x v="0"/>
    <s v="P97711940"/>
    <x v="0"/>
    <x v="0"/>
    <x v="0"/>
    <x v="0"/>
    <x v="0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362.1194"/>
    <n v="2362.1194"/>
    <n v="2401.3755000000001"/>
    <n v="2401.3755000000001"/>
    <n v="2425.3894"/>
    <n v="2425.3894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1"/>
    <x v="1"/>
    <x v="1"/>
    <x v="1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362.1194"/>
    <n v="2362.1194"/>
    <n v="2401.3755000000001"/>
    <n v="2401.3755000000001"/>
    <n v="2425.3894"/>
    <n v="2425.3894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2"/>
    <x v="2"/>
    <x v="2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362.1194"/>
    <n v="2362.1194"/>
    <n v="2401.3755000000001"/>
    <n v="2401.3755000000001"/>
    <n v="2425.3894"/>
    <n v="2425.3892000000001"/>
    <n v="10336.383"/>
    <n v="10336.383"/>
    <x v="0"/>
    <x v="0"/>
    <x v="0"/>
    <x v="0"/>
    <n v="1.0897813999999999"/>
    <n v="1.0897813999999999"/>
    <s v="10336.383"/>
    <s v="10336.383"/>
    <n v="0"/>
    <n v="0"/>
    <n v="-1.9999999994979589E-4"/>
    <n v="0"/>
  </r>
  <r>
    <x v="0"/>
    <s v="P97711940"/>
    <x v="0"/>
    <x v="3"/>
    <x v="3"/>
    <x v="3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362.1194"/>
    <n v="2362.1194"/>
    <n v="2401.3755000000001"/>
    <n v="2401.3755000000001"/>
    <n v="2425.3892000000001"/>
    <n v="2425.3892000000001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4"/>
    <x v="4"/>
    <x v="4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362.1194"/>
    <n v="2363.7860000000001"/>
    <n v="2401.3755000000001"/>
    <n v="2401.4814000000001"/>
    <n v="2425.3892000000001"/>
    <n v="2425.4962999999998"/>
    <n v="10336.383"/>
    <n v="10336.383"/>
    <x v="0"/>
    <x v="0"/>
    <x v="0"/>
    <x v="0"/>
    <n v="1.0897813999999999"/>
    <n v="1.0897813999999999"/>
    <s v="10336.383"/>
    <s v="10336.383"/>
    <n v="1.6666000000000167"/>
    <n v="0.10590000000001965"/>
    <n v="0.10709999999971842"/>
    <n v="0"/>
  </r>
  <r>
    <x v="0"/>
    <s v="P97711940"/>
    <x v="0"/>
    <x v="5"/>
    <x v="5"/>
    <x v="5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363.7860000000001"/>
    <n v="2186.9560000000001"/>
    <n v="2401.4814000000001"/>
    <n v="2221.8314999999998"/>
    <n v="2425.4962999999998"/>
    <n v="2244.0497999999998"/>
    <n v="10336.383"/>
    <n v="10336.383"/>
    <x v="0"/>
    <x v="0"/>
    <x v="0"/>
    <x v="0"/>
    <n v="1.0897813999999999"/>
    <n v="1.0897813999999999"/>
    <s v="10336.383"/>
    <s v="10336.383"/>
    <n v="-176.82999999999993"/>
    <n v="-179.64990000000034"/>
    <n v="-181.44650000000001"/>
    <n v="0"/>
  </r>
  <r>
    <x v="0"/>
    <s v="P97711940"/>
    <x v="0"/>
    <x v="6"/>
    <x v="6"/>
    <x v="6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86.9560000000001"/>
    <n v="2195.1417999999999"/>
    <n v="2221.8314999999998"/>
    <n v="2230.4052999999999"/>
    <n v="2244.0497999999998"/>
    <n v="2252.7091999999998"/>
    <n v="10336.383"/>
    <n v="10336.383"/>
    <x v="0"/>
    <x v="0"/>
    <x v="0"/>
    <x v="0"/>
    <n v="1.0897813999999999"/>
    <n v="1.0897813999999999"/>
    <s v="10336.383"/>
    <s v="10336.383"/>
    <n v="8.1857999999997446"/>
    <n v="8.5738000000001193"/>
    <n v="8.6594000000000051"/>
    <n v="0"/>
  </r>
  <r>
    <x v="0"/>
    <s v="P97711940"/>
    <x v="0"/>
    <x v="7"/>
    <x v="7"/>
    <x v="7"/>
    <x v="1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8"/>
    <x v="8"/>
    <x v="8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9"/>
    <x v="9"/>
    <x v="9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x v="0"/>
    <s v="P97711940"/>
    <x v="0"/>
    <x v="10"/>
    <x v="10"/>
    <x v="10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95.1417999999999"/>
    <n v="2180.8733000000002"/>
    <n v="2230.4052999999999"/>
    <n v="2215.9077000000002"/>
    <n v="2252.7091999999998"/>
    <n v="2238.0666999999999"/>
    <n v="10336.383"/>
    <n v="10336.383"/>
    <x v="0"/>
    <x v="0"/>
    <x v="0"/>
    <x v="0"/>
    <n v="1.0897813999999999"/>
    <n v="1.0897813999999999"/>
    <s v="10336.383"/>
    <s v="10336.383"/>
    <n v="-14.268499999999676"/>
    <n v="-14.497599999999693"/>
    <n v="-14.642499999999927"/>
    <n v="0"/>
  </r>
  <r>
    <x v="0"/>
    <s v="P97711940"/>
    <x v="0"/>
    <x v="11"/>
    <x v="11"/>
    <x v="11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80.8733000000002"/>
    <n v="2126.2827000000002"/>
    <n v="2215.9077000000002"/>
    <n v="2160.4402"/>
    <n v="2238.0666999999999"/>
    <n v="2182.0446999999999"/>
    <n v="10336.383"/>
    <n v="10336.383"/>
    <x v="0"/>
    <x v="0"/>
    <x v="0"/>
    <x v="0"/>
    <n v="1.0897813999999999"/>
    <n v="1.0897813999999999"/>
    <s v="10336.383"/>
    <s v="10336.383"/>
    <n v="-54.590599999999995"/>
    <n v="-55.4675000000002"/>
    <n v="-56.021999999999935"/>
    <n v="0"/>
  </r>
  <r>
    <x v="0"/>
    <s v="P97711940"/>
    <x v="0"/>
    <x v="12"/>
    <x v="12"/>
    <x v="12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26.2827000000002"/>
    <n v="2134.2415000000001"/>
    <n v="2160.4402"/>
    <n v="2168.569"/>
    <n v="2182.0446999999999"/>
    <n v="2190.2550000000001"/>
    <n v="10336.383"/>
    <n v="10336.383"/>
    <x v="0"/>
    <x v="0"/>
    <x v="0"/>
    <x v="0"/>
    <n v="1.0897813999999999"/>
    <n v="1.0897813999999999"/>
    <s v="10336.383"/>
    <s v="10336.383"/>
    <n v="7.9587999999998829"/>
    <n v="8.1287999999999556"/>
    <n v="8.2103000000001884"/>
    <n v="0"/>
  </r>
  <r>
    <x v="0"/>
    <s v="P97711940"/>
    <x v="0"/>
    <x v="13"/>
    <x v="13"/>
    <x v="13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34.2415000000001"/>
    <n v="2134.2415000000001"/>
    <n v="2168.569"/>
    <n v="2168.569"/>
    <n v="2190.2550000000001"/>
    <n v="2190.2550000000001"/>
    <n v="10336.383"/>
    <n v="10352.407999999999"/>
    <x v="0"/>
    <x v="0"/>
    <x v="0"/>
    <x v="0"/>
    <n v="1.0897813999999999"/>
    <n v="1.0897813999999999"/>
    <s v="10336.383"/>
    <s v="10352.408"/>
    <n v="0"/>
    <n v="0"/>
    <n v="0"/>
    <n v="16.024999999999636"/>
  </r>
  <r>
    <x v="0"/>
    <s v="P97711940"/>
    <x v="0"/>
    <x v="14"/>
    <x v="14"/>
    <x v="14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34.2415000000001"/>
    <n v="2134.2415000000001"/>
    <n v="2168.569"/>
    <n v="2168.569"/>
    <n v="2190.2550000000001"/>
    <n v="2190.2550000000001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15"/>
    <x v="15"/>
    <x v="15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34.2415000000001"/>
    <n v="2134.2415000000001"/>
    <n v="2168.569"/>
    <n v="2168.569"/>
    <n v="2190.2550000000001"/>
    <n v="2190.2550000000001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16"/>
    <x v="16"/>
    <x v="16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34.2415000000001"/>
    <n v="2134.2415000000001"/>
    <n v="2168.569"/>
    <n v="2168.569"/>
    <n v="2190.2550000000001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-3.9999999989959178E-4"/>
    <n v="0"/>
  </r>
  <r>
    <x v="0"/>
    <s v="P97711940"/>
    <x v="0"/>
    <x v="17"/>
    <x v="17"/>
    <x v="17"/>
    <x v="1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34.2415000000001"/>
    <n v="2134.2415000000001"/>
    <n v="2168.569"/>
    <n v="2168.569"/>
    <n v="2190.2546000000002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18"/>
    <x v="18"/>
    <x v="18"/>
    <x v="3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34.2415000000001"/>
    <n v="2134.2415000000001"/>
    <n v="2168.569"/>
    <n v="2168.569"/>
    <n v="2190.2546000000002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19"/>
    <x v="19"/>
    <x v="19"/>
    <x v="4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34.2415000000001"/>
    <n v="2134.2415000000001"/>
    <n v="2168.569"/>
    <n v="2168.569"/>
    <n v="2190.2546000000002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x v="0"/>
    <s v="P97711940"/>
    <x v="0"/>
    <x v="20"/>
    <x v="20"/>
    <x v="20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34.2415000000001"/>
    <n v="2139.0742"/>
    <n v="2168.569"/>
    <n v="2168.8755000000001"/>
    <n v="2190.2546000000002"/>
    <n v="2190.5645"/>
    <n v="10352.407999999999"/>
    <n v="10352.407999999999"/>
    <x v="0"/>
    <x v="0"/>
    <x v="0"/>
    <x v="0"/>
    <n v="1.0897813999999999"/>
    <n v="1.0897813999999999"/>
    <s v="10352.408"/>
    <s v="10352.408"/>
    <n v="4.8326999999999316"/>
    <n v="0.30650000000014188"/>
    <n v="0.30989999999974316"/>
    <n v="0"/>
  </r>
  <r>
    <x v="0"/>
    <s v="P97711940"/>
    <x v="0"/>
    <x v="21"/>
    <x v="21"/>
    <x v="21"/>
    <x v="2"/>
    <x v="0"/>
    <x v="0"/>
    <x v="3"/>
    <x v="3"/>
    <x v="1"/>
    <x v="1"/>
    <n v="1602.54"/>
    <n v="1602.54"/>
    <d v="1988-11-06T00:00:00"/>
    <d v="1988-11-06T00:00:00"/>
    <d v="2017-11-06T00:00:00"/>
    <d v="2017-11-06T00:00:00"/>
    <n v="29"/>
    <n v="29"/>
    <n v="46"/>
    <n v="46"/>
    <x v="1"/>
    <x v="1"/>
    <s v="49"/>
    <s v="49"/>
    <x v="1"/>
    <x v="1"/>
    <s v="49"/>
    <s v="49"/>
    <x v="0"/>
    <x v="0"/>
    <s v="9.21"/>
    <s v="9.21"/>
    <n v="2139.0742"/>
    <n v="2131.0974000000001"/>
    <n v="2168.8755000000001"/>
    <n v="2176.4612000000002"/>
    <n v="2190.5645"/>
    <n v="2198.2256000000002"/>
    <n v="10352.407999999999"/>
    <n v="10352.407999999999"/>
    <x v="0"/>
    <x v="0"/>
    <x v="0"/>
    <x v="0"/>
    <n v="1.0897813999999999"/>
    <n v="1.0897813999999999"/>
    <s v="10352.408"/>
    <s v="10352.408"/>
    <n v="-7.976799999999912"/>
    <n v="7.585700000000088"/>
    <n v="7.6611000000002605"/>
    <n v="0"/>
  </r>
  <r>
    <x v="0"/>
    <s v="P97911554"/>
    <x v="0"/>
    <x v="0"/>
    <x v="0"/>
    <x v="0"/>
    <x v="0"/>
    <x v="0"/>
    <x v="0"/>
    <x v="2"/>
    <x v="2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9411.66"/>
    <n v="29411.66"/>
    <n v="30026.38"/>
    <n v="30026.38"/>
    <n v="30326.645"/>
    <n v="30326.645"/>
    <n v="35024.58"/>
    <n v="35024.58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1"/>
    <x v="1"/>
    <x v="1"/>
    <x v="1"/>
    <x v="0"/>
    <x v="0"/>
    <x v="2"/>
    <x v="2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9411.66"/>
    <n v="29411.66"/>
    <n v="30026.38"/>
    <n v="30026.38"/>
    <n v="30326.645"/>
    <n v="30326.645"/>
    <n v="35024.58"/>
    <n v="35024.58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2"/>
    <x v="2"/>
    <x v="2"/>
    <x v="2"/>
    <x v="0"/>
    <x v="0"/>
    <x v="2"/>
    <x v="2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9411.66"/>
    <n v="29411.66"/>
    <n v="30026.38"/>
    <n v="30026.38"/>
    <n v="30326.645"/>
    <n v="30326.645"/>
    <n v="35024.58"/>
    <n v="35024.574000000001"/>
    <x v="0"/>
    <x v="0"/>
    <x v="0"/>
    <x v="0"/>
    <n v="1.154911"/>
    <n v="1.154911"/>
    <s v="14034.53"/>
    <s v="14034.53"/>
    <n v="0"/>
    <n v="0"/>
    <n v="0"/>
    <n v="-6.0000000012223609E-3"/>
  </r>
  <r>
    <x v="0"/>
    <s v="P97911554"/>
    <x v="0"/>
    <x v="3"/>
    <x v="3"/>
    <x v="3"/>
    <x v="2"/>
    <x v="0"/>
    <x v="0"/>
    <x v="2"/>
    <x v="2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9411.66"/>
    <n v="29411.66"/>
    <n v="30026.38"/>
    <n v="30026.38"/>
    <n v="30326.645"/>
    <n v="30326.645"/>
    <n v="35024.574000000001"/>
    <n v="35024.574000000001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4"/>
    <x v="4"/>
    <x v="4"/>
    <x v="2"/>
    <x v="0"/>
    <x v="0"/>
    <x v="2"/>
    <x v="2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9411.66"/>
    <n v="29419.335999999999"/>
    <n v="30026.38"/>
    <n v="30026.870999999999"/>
    <n v="30326.645"/>
    <n v="30327.138999999999"/>
    <n v="35024.574000000001"/>
    <n v="35025.15"/>
    <x v="0"/>
    <x v="0"/>
    <x v="0"/>
    <x v="0"/>
    <n v="1.154911"/>
    <n v="1.154911"/>
    <s v="14034.53"/>
    <s v="14034.53"/>
    <n v="7.6759999999994761"/>
    <n v="0.49099999999816646"/>
    <n v="0.49399999999877764"/>
    <n v="0.57600000000093132"/>
  </r>
  <r>
    <x v="0"/>
    <s v="P97911554"/>
    <x v="0"/>
    <x v="5"/>
    <x v="5"/>
    <x v="5"/>
    <x v="2"/>
    <x v="0"/>
    <x v="0"/>
    <x v="2"/>
    <x v="2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9419.335999999999"/>
    <n v="27221.62"/>
    <n v="30026.870999999999"/>
    <n v="27783.741999999998"/>
    <n v="30327.138999999999"/>
    <n v="28061.58"/>
    <n v="35025.15"/>
    <n v="32408.627"/>
    <x v="0"/>
    <x v="0"/>
    <x v="0"/>
    <x v="0"/>
    <n v="1.154911"/>
    <n v="1.154911"/>
    <s v="14034.53"/>
    <s v="14034.53"/>
    <n v="-2197.7160000000003"/>
    <n v="-2243.1290000000008"/>
    <n v="-2265.5589999999975"/>
    <n v="-2616.523000000001"/>
  </r>
  <r>
    <x v="0"/>
    <s v="P97911554"/>
    <x v="0"/>
    <x v="6"/>
    <x v="6"/>
    <x v="6"/>
    <x v="2"/>
    <x v="0"/>
    <x v="0"/>
    <x v="2"/>
    <x v="2"/>
    <x v="2"/>
    <x v="2"/>
    <n v="2366.6999999999998"/>
    <n v="2366.6999999999998"/>
    <d v="1992-07-21T00:00:00"/>
    <d v="1992-07-21T00:00:00"/>
    <d v="2025-01-01T00:00:00"/>
    <d v="2025-01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221.62"/>
    <n v="27357.388999999999"/>
    <n v="27783.741999999998"/>
    <n v="27918.037"/>
    <n v="28061.58"/>
    <n v="28197.217000000001"/>
    <n v="32408.627"/>
    <n v="32565.276999999998"/>
    <x v="0"/>
    <x v="0"/>
    <x v="0"/>
    <x v="0"/>
    <n v="1.154911"/>
    <n v="1.154911"/>
    <s v="14034.53"/>
    <s v="14034.53"/>
    <n v="135.76900000000023"/>
    <n v="134.29500000000189"/>
    <n v="135.63699999999881"/>
    <n v="156.64999999999782"/>
  </r>
  <r>
    <x v="0"/>
    <s v="P97911554"/>
    <x v="0"/>
    <x v="7"/>
    <x v="7"/>
    <x v="7"/>
    <x v="1"/>
    <x v="0"/>
    <x v="2"/>
    <x v="2"/>
    <x v="2"/>
    <x v="2"/>
    <x v="2"/>
    <n v="2366.6999999999998"/>
    <n v="2366.6999999999998"/>
    <d v="1992-07-21T00:00:00"/>
    <d v="1992-07-21T00:00:00"/>
    <d v="2025-01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357.388999999999"/>
    <n v="27357.388999999999"/>
    <n v="27918.037"/>
    <n v="27918.037"/>
    <n v="28197.217000000001"/>
    <n v="28197.217000000001"/>
    <n v="32565.276999999998"/>
    <n v="32565.276999999998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8"/>
    <x v="8"/>
    <x v="8"/>
    <x v="2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357.388999999999"/>
    <n v="27357.388999999999"/>
    <n v="27918.037"/>
    <n v="27918.037"/>
    <n v="28197.217000000001"/>
    <n v="28197.217000000001"/>
    <n v="32565.276999999998"/>
    <n v="32565.276999999998"/>
    <x v="0"/>
    <x v="0"/>
    <x v="0"/>
    <x v="0"/>
    <n v="1.154911"/>
    <n v="1.154911"/>
    <s v="14034.53"/>
    <s v="14034.53"/>
    <n v="0"/>
    <n v="0"/>
    <n v="0"/>
    <n v="0"/>
  </r>
  <r>
    <x v="0"/>
    <s v="P97911554"/>
    <x v="0"/>
    <x v="9"/>
    <x v="9"/>
    <x v="9"/>
    <x v="2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357.388999999999"/>
    <n v="27365.455000000002"/>
    <n v="27918.037"/>
    <n v="27926.101999999999"/>
    <n v="28197.217000000001"/>
    <n v="28205.363000000001"/>
    <n v="32565.276999999998"/>
    <n v="32574.684000000001"/>
    <x v="0"/>
    <x v="0"/>
    <x v="0"/>
    <x v="0"/>
    <n v="1.154911"/>
    <n v="1.154911"/>
    <s v="14034.53"/>
    <s v="14034.53"/>
    <n v="8.066000000002532"/>
    <n v="8.0649999999986903"/>
    <n v="8.1460000000006403"/>
    <n v="9.4070000000028813"/>
  </r>
  <r>
    <x v="0"/>
    <s v="P97911554"/>
    <x v="0"/>
    <x v="10"/>
    <x v="10"/>
    <x v="10"/>
    <x v="2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365.455000000002"/>
    <n v="27187.578000000001"/>
    <n v="27926.101999999999"/>
    <n v="27744.581999999999"/>
    <n v="28205.363000000001"/>
    <n v="28022.026999999998"/>
    <n v="32574.684000000001"/>
    <n v="32362.95"/>
    <x v="0"/>
    <x v="0"/>
    <x v="0"/>
    <x v="0"/>
    <n v="1.154911"/>
    <n v="1.154911"/>
    <s v="14034.53"/>
    <s v="14034.53"/>
    <n v="-177.87700000000041"/>
    <n v="-181.52000000000044"/>
    <n v="-183.33600000000297"/>
    <n v="-211.73400000000038"/>
  </r>
  <r>
    <x v="0"/>
    <s v="P97911554"/>
    <x v="0"/>
    <x v="11"/>
    <x v="11"/>
    <x v="11"/>
    <x v="2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187.578000000001"/>
    <n v="27148.006000000001"/>
    <n v="27744.581999999999"/>
    <n v="27704.197"/>
    <n v="28022.026999999998"/>
    <n v="27981.238000000001"/>
    <n v="32362.95"/>
    <n v="32315.842000000001"/>
    <x v="0"/>
    <x v="0"/>
    <x v="0"/>
    <x v="0"/>
    <n v="1.154911"/>
    <n v="1.154911"/>
    <s v="14034.53"/>
    <s v="14034.53"/>
    <n v="-39.572000000000116"/>
    <n v="-40.384999999998399"/>
    <n v="-40.788999999997031"/>
    <n v="-47.108000000000175"/>
  </r>
  <r>
    <x v="0"/>
    <s v="P97911554"/>
    <x v="0"/>
    <x v="12"/>
    <x v="12"/>
    <x v="12"/>
    <x v="2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148.006000000001"/>
    <n v="27283.407999999999"/>
    <n v="27704.197"/>
    <n v="27835.136999999999"/>
    <n v="27981.238000000001"/>
    <n v="28113.488000000001"/>
    <n v="32315.842000000001"/>
    <n v="32468.578000000001"/>
    <x v="0"/>
    <x v="0"/>
    <x v="0"/>
    <x v="0"/>
    <n v="1.154911"/>
    <n v="1.154911"/>
    <s v="14034.53"/>
    <s v="14034.53"/>
    <n v="135.40199999999822"/>
    <n v="130.93999999999869"/>
    <n v="132.25"/>
    <n v="152.73600000000079"/>
  </r>
  <r>
    <x v="0"/>
    <s v="P97911554"/>
    <x v="0"/>
    <x v="13"/>
    <x v="13"/>
    <x v="13"/>
    <x v="2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34.53"/>
    <s v="14058.197"/>
    <n v="0"/>
    <n v="0"/>
    <n v="0"/>
    <n v="0"/>
  </r>
  <r>
    <x v="0"/>
    <s v="P97911554"/>
    <x v="0"/>
    <x v="14"/>
    <x v="14"/>
    <x v="14"/>
    <x v="2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5"/>
    <x v="15"/>
    <x v="15"/>
    <x v="2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6"/>
    <x v="16"/>
    <x v="16"/>
    <x v="2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7"/>
    <x v="17"/>
    <x v="17"/>
    <x v="1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8"/>
    <x v="18"/>
    <x v="18"/>
    <x v="3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19"/>
    <x v="19"/>
    <x v="19"/>
    <x v="4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x v="0"/>
    <s v="P97911554"/>
    <x v="0"/>
    <x v="20"/>
    <x v="20"/>
    <x v="20"/>
    <x v="2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283.407999999999"/>
    <n v="27351.585999999999"/>
    <n v="27835.136999999999"/>
    <n v="27846.991999999998"/>
    <n v="28113.488000000001"/>
    <n v="28125.463"/>
    <n v="32468.578000000001"/>
    <n v="32482.405999999999"/>
    <x v="0"/>
    <x v="0"/>
    <x v="0"/>
    <x v="0"/>
    <n v="1.154911"/>
    <n v="1.154911"/>
    <s v="14058.197"/>
    <s v="14058.197"/>
    <n v="68.177999999999884"/>
    <n v="11.854999999999563"/>
    <n v="11.974999999998545"/>
    <n v="13.827999999997701"/>
  </r>
  <r>
    <x v="0"/>
    <s v="P97911554"/>
    <x v="0"/>
    <x v="21"/>
    <x v="21"/>
    <x v="21"/>
    <x v="2"/>
    <x v="2"/>
    <x v="2"/>
    <x v="2"/>
    <x v="2"/>
    <x v="2"/>
    <x v="2"/>
    <n v="2366.6999999999998"/>
    <n v="2366.6999999999998"/>
    <d v="1992-07-21T00:00:00"/>
    <d v="1992-07-21T00:00:00"/>
    <d v="2025-02-01T00:00:00"/>
    <d v="2025-02-01T00:00:00"/>
    <n v="49"/>
    <n v="49"/>
    <n v="26"/>
    <n v="26"/>
    <x v="1"/>
    <x v="1"/>
    <s v="NA"/>
    <s v="NA"/>
    <x v="0"/>
    <x v="0"/>
    <s v="NA"/>
    <s v="NA"/>
    <x v="0"/>
    <x v="0"/>
    <s v="8.05"/>
    <s v="8.05"/>
    <n v="27351.585999999999"/>
    <n v="27215.846000000001"/>
    <n v="27846.991999999998"/>
    <n v="27968.291000000001"/>
    <n v="28125.463"/>
    <n v="28247.974999999999"/>
    <n v="32482.405999999999"/>
    <n v="32623.898000000001"/>
    <x v="0"/>
    <x v="0"/>
    <x v="0"/>
    <x v="0"/>
    <n v="1.154911"/>
    <n v="1.154911"/>
    <s v="14058.197"/>
    <s v="14058.197"/>
    <n v="-135.73999999999796"/>
    <n v="121.29900000000271"/>
    <n v="122.51199999999881"/>
    <n v="141.49200000000201"/>
  </r>
  <r>
    <x v="0"/>
    <s v="P98027313"/>
    <x v="0"/>
    <x v="0"/>
    <x v="0"/>
    <x v="0"/>
    <x v="0"/>
    <x v="0"/>
    <x v="0"/>
    <x v="0"/>
    <x v="0"/>
    <x v="2"/>
    <x v="2"/>
    <n v="420"/>
    <n v="420"/>
    <d v="1984-05-23T00:00:00"/>
    <d v="1984-05-23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538.8516"/>
    <n v="5538.8516"/>
    <n v="5628.0902999999998"/>
    <n v="5628.0902999999998"/>
    <n v="5684.3710000000001"/>
    <n v="5684.3710000000001"/>
    <n v="6547.3320000000003"/>
    <n v="6547.3320000000003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1"/>
    <x v="1"/>
    <x v="1"/>
    <x v="1"/>
    <x v="0"/>
    <x v="0"/>
    <x v="0"/>
    <x v="0"/>
    <x v="2"/>
    <x v="2"/>
    <n v="420"/>
    <n v="420"/>
    <d v="1984-05-23T00:00:00"/>
    <d v="1984-05-23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538.8516"/>
    <n v="5538.8516"/>
    <n v="5628.0902999999998"/>
    <n v="5628.0902999999998"/>
    <n v="5684.3710000000001"/>
    <n v="5684.3710000000001"/>
    <n v="6547.3320000000003"/>
    <n v="6547.3320000000003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2"/>
    <x v="2"/>
    <x v="2"/>
    <x v="2"/>
    <x v="0"/>
    <x v="0"/>
    <x v="0"/>
    <x v="0"/>
    <x v="2"/>
    <x v="2"/>
    <n v="420"/>
    <n v="420"/>
    <d v="1984-05-23T00:00:00"/>
    <d v="1984-05-23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538.8516"/>
    <n v="5538.8516"/>
    <n v="5628.0902999999998"/>
    <n v="5628.0902999999998"/>
    <n v="5684.3710000000001"/>
    <n v="5684.3710000000001"/>
    <n v="6547.3320000000003"/>
    <n v="6547.3315000000002"/>
    <x v="0"/>
    <x v="0"/>
    <x v="0"/>
    <x v="0"/>
    <n v="1.1518128000000001"/>
    <n v="1.1518128000000001"/>
    <s v="3003"/>
    <s v="3003"/>
    <n v="0"/>
    <n v="0"/>
    <n v="0"/>
    <n v="-5.0000000010186341E-4"/>
  </r>
  <r>
    <x v="0"/>
    <s v="P98027313"/>
    <x v="0"/>
    <x v="3"/>
    <x v="3"/>
    <x v="3"/>
    <x v="2"/>
    <x v="0"/>
    <x v="0"/>
    <x v="0"/>
    <x v="0"/>
    <x v="2"/>
    <x v="2"/>
    <n v="420"/>
    <n v="420"/>
    <d v="1984-05-23T00:00:00"/>
    <d v="1984-05-23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538.8516"/>
    <n v="5538.8516"/>
    <n v="5628.0902999999998"/>
    <n v="5628.0902999999998"/>
    <n v="5684.3710000000001"/>
    <n v="5684.3710000000001"/>
    <n v="6547.3315000000002"/>
    <n v="6547.3315000000002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4"/>
    <x v="4"/>
    <x v="4"/>
    <x v="2"/>
    <x v="0"/>
    <x v="0"/>
    <x v="0"/>
    <x v="0"/>
    <x v="2"/>
    <x v="2"/>
    <n v="420"/>
    <n v="420"/>
    <d v="1984-05-23T00:00:00"/>
    <d v="1984-05-23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538.8516"/>
    <n v="5542.76"/>
    <n v="5628.0902999999998"/>
    <n v="5628.3383999999996"/>
    <n v="5684.3710000000001"/>
    <n v="5684.6216000000004"/>
    <n v="6547.3315000000002"/>
    <n v="6547.6196"/>
    <x v="0"/>
    <x v="0"/>
    <x v="0"/>
    <x v="0"/>
    <n v="1.1518128000000001"/>
    <n v="1.1518128000000001"/>
    <s v="3003"/>
    <s v="3003"/>
    <n v="3.9084000000002561"/>
    <n v="0.24809999999979482"/>
    <n v="0.25060000000030414"/>
    <n v="0.28809999999975844"/>
  </r>
  <r>
    <x v="0"/>
    <s v="P98027313"/>
    <x v="0"/>
    <x v="5"/>
    <x v="5"/>
    <x v="5"/>
    <x v="2"/>
    <x v="0"/>
    <x v="0"/>
    <x v="0"/>
    <x v="0"/>
    <x v="2"/>
    <x v="2"/>
    <n v="420"/>
    <n v="420"/>
    <d v="1984-05-23T00:00:00"/>
    <d v="1984-05-23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542.76"/>
    <n v="5128.5923000000003"/>
    <n v="5628.3383999999996"/>
    <n v="5207.7740000000003"/>
    <n v="5684.6216000000004"/>
    <n v="5259.8516"/>
    <n v="6547.6196"/>
    <n v="6058.3647000000001"/>
    <x v="0"/>
    <x v="0"/>
    <x v="0"/>
    <x v="0"/>
    <n v="1.1518128000000001"/>
    <n v="1.1518128000000001"/>
    <s v="3003"/>
    <s v="3003"/>
    <n v="-414.16769999999997"/>
    <n v="-420.5643999999993"/>
    <n v="-424.77000000000044"/>
    <n v="-489.25489999999991"/>
  </r>
  <r>
    <x v="0"/>
    <s v="P98027313"/>
    <x v="0"/>
    <x v="6"/>
    <x v="6"/>
    <x v="6"/>
    <x v="2"/>
    <x v="0"/>
    <x v="0"/>
    <x v="0"/>
    <x v="0"/>
    <x v="2"/>
    <x v="2"/>
    <n v="420"/>
    <n v="420"/>
    <d v="1984-05-23T00:00:00"/>
    <d v="1984-05-23T00:00:00"/>
    <d v="2025-01-01T00:00:00"/>
    <d v="2025-01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28.5923000000003"/>
    <n v="5147.7885999999999"/>
    <n v="5207.7740000000003"/>
    <n v="5227.87"/>
    <n v="5259.8516"/>
    <n v="5280.1490000000003"/>
    <n v="6058.3647000000001"/>
    <n v="6081.7430000000004"/>
    <x v="0"/>
    <x v="0"/>
    <x v="0"/>
    <x v="0"/>
    <n v="1.1518128000000001"/>
    <n v="1.1518128000000001"/>
    <s v="3003"/>
    <s v="3003"/>
    <n v="19.19629999999961"/>
    <n v="20.095999999999549"/>
    <n v="20.29740000000038"/>
    <n v="23.378300000000309"/>
  </r>
  <r>
    <x v="0"/>
    <s v="P98027313"/>
    <x v="0"/>
    <x v="7"/>
    <x v="7"/>
    <x v="7"/>
    <x v="1"/>
    <x v="0"/>
    <x v="2"/>
    <x v="0"/>
    <x v="0"/>
    <x v="2"/>
    <x v="2"/>
    <n v="420"/>
    <n v="420"/>
    <d v="1984-05-23T00:00:00"/>
    <d v="1984-05-23T00:00:00"/>
    <d v="2025-01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47.7885999999999"/>
    <n v="5147.7885999999999"/>
    <n v="5227.87"/>
    <n v="5227.87"/>
    <n v="5280.1490000000003"/>
    <n v="5280.1490000000003"/>
    <n v="6081.7430000000004"/>
    <n v="6081.7430000000004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8"/>
    <x v="8"/>
    <x v="8"/>
    <x v="2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47.7885999999999"/>
    <n v="5147.7885999999999"/>
    <n v="5227.87"/>
    <n v="5227.87"/>
    <n v="5280.1490000000003"/>
    <n v="5280.1490000000003"/>
    <n v="6081.7430000000004"/>
    <n v="6081.7430000000004"/>
    <x v="0"/>
    <x v="0"/>
    <x v="0"/>
    <x v="0"/>
    <n v="1.1518128000000001"/>
    <n v="1.1518128000000001"/>
    <s v="3003"/>
    <s v="3003"/>
    <n v="0"/>
    <n v="0"/>
    <n v="0"/>
    <n v="0"/>
  </r>
  <r>
    <x v="0"/>
    <s v="P98027313"/>
    <x v="0"/>
    <x v="9"/>
    <x v="9"/>
    <x v="9"/>
    <x v="2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47.7885999999999"/>
    <n v="5149.0375999999997"/>
    <n v="5227.87"/>
    <n v="5229.1196"/>
    <n v="5280.1490000000003"/>
    <n v="5281.4106000000002"/>
    <n v="6081.7430000000004"/>
    <n v="6083.1962999999996"/>
    <x v="0"/>
    <x v="0"/>
    <x v="0"/>
    <x v="0"/>
    <n v="1.1518128000000001"/>
    <n v="1.1518128000000001"/>
    <s v="3003"/>
    <s v="3003"/>
    <n v="1.2489999999997963"/>
    <n v="1.2496000000001004"/>
    <n v="1.2615999999998166"/>
    <n v="1.4532999999992171"/>
  </r>
  <r>
    <x v="0"/>
    <s v="P98027313"/>
    <x v="0"/>
    <x v="10"/>
    <x v="10"/>
    <x v="10"/>
    <x v="2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49.0375999999997"/>
    <n v="5115.5690000000004"/>
    <n v="5229.1196"/>
    <n v="5195.1304"/>
    <n v="5281.4106000000002"/>
    <n v="5247.0815000000002"/>
    <n v="6083.1962999999996"/>
    <n v="6043.6553000000004"/>
    <x v="0"/>
    <x v="0"/>
    <x v="0"/>
    <x v="0"/>
    <n v="1.1518128000000001"/>
    <n v="1.1518128000000001"/>
    <s v="3003"/>
    <s v="3003"/>
    <n v="-33.468599999999242"/>
    <n v="-33.989199999999983"/>
    <n v="-34.329099999999926"/>
    <n v="-39.540999999999258"/>
  </r>
  <r>
    <x v="0"/>
    <s v="P98027313"/>
    <x v="0"/>
    <x v="11"/>
    <x v="11"/>
    <x v="11"/>
    <x v="2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15.5690000000004"/>
    <n v="5107.2954"/>
    <n v="5195.1304"/>
    <n v="5186.7280000000001"/>
    <n v="5247.0815000000002"/>
    <n v="5238.5950000000003"/>
    <n v="6043.6553000000004"/>
    <n v="6033.8810000000003"/>
    <x v="0"/>
    <x v="0"/>
    <x v="0"/>
    <x v="0"/>
    <n v="1.1518128000000001"/>
    <n v="1.1518128000000001"/>
    <s v="3003"/>
    <s v="3003"/>
    <n v="-8.2736000000004424"/>
    <n v="-8.4023999999999432"/>
    <n v="-8.4864999999999782"/>
    <n v="-9.7743000000000393"/>
  </r>
  <r>
    <x v="0"/>
    <s v="P98027313"/>
    <x v="0"/>
    <x v="12"/>
    <x v="12"/>
    <x v="12"/>
    <x v="2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07.2954"/>
    <n v="5126.4120000000003"/>
    <n v="5186.7280000000001"/>
    <n v="5206.2437"/>
    <n v="5238.5950000000003"/>
    <n v="5258.3059999999996"/>
    <n v="6033.8810000000003"/>
    <n v="6056.5844999999999"/>
    <x v="0"/>
    <x v="0"/>
    <x v="0"/>
    <x v="0"/>
    <n v="1.1518128000000001"/>
    <n v="1.1518128000000001"/>
    <s v="3003"/>
    <s v="3003"/>
    <n v="19.11660000000029"/>
    <n v="19.515699999999924"/>
    <n v="19.710999999999331"/>
    <n v="22.703499999999622"/>
  </r>
  <r>
    <x v="0"/>
    <s v="P98027313"/>
    <x v="0"/>
    <x v="13"/>
    <x v="13"/>
    <x v="13"/>
    <x v="2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3"/>
    <s v="3007.2"/>
    <n v="0"/>
    <n v="0"/>
    <n v="0"/>
    <n v="0"/>
  </r>
  <r>
    <x v="0"/>
    <s v="P98027313"/>
    <x v="0"/>
    <x v="14"/>
    <x v="14"/>
    <x v="14"/>
    <x v="2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5"/>
    <x v="15"/>
    <x v="15"/>
    <x v="2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6"/>
    <x v="16"/>
    <x v="16"/>
    <x v="2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7"/>
    <x v="17"/>
    <x v="17"/>
    <x v="1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8"/>
    <x v="18"/>
    <x v="18"/>
    <x v="3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19"/>
    <x v="19"/>
    <x v="19"/>
    <x v="4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x v="0"/>
    <s v="P98027313"/>
    <x v="0"/>
    <x v="20"/>
    <x v="20"/>
    <x v="20"/>
    <x v="2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26.4120000000003"/>
    <n v="5139.2646000000004"/>
    <n v="5206.2437"/>
    <n v="5208.2240000000002"/>
    <n v="5258.3059999999996"/>
    <n v="5260.3065999999999"/>
    <n v="6056.5844999999999"/>
    <n v="6058.8887000000004"/>
    <x v="0"/>
    <x v="0"/>
    <x v="0"/>
    <x v="0"/>
    <n v="1.1518128000000001"/>
    <n v="1.1518128000000001"/>
    <s v="3007.2"/>
    <s v="3007.2"/>
    <n v="12.852600000000166"/>
    <n v="1.9803000000001703"/>
    <n v="2.0006000000003041"/>
    <n v="2.3042000000004919"/>
  </r>
  <r>
    <x v="0"/>
    <s v="P98027313"/>
    <x v="0"/>
    <x v="21"/>
    <x v="21"/>
    <x v="21"/>
    <x v="2"/>
    <x v="2"/>
    <x v="2"/>
    <x v="0"/>
    <x v="0"/>
    <x v="2"/>
    <x v="2"/>
    <n v="420"/>
    <n v="420"/>
    <d v="1984-05-23T00:00:00"/>
    <d v="1984-05-23T00:00:00"/>
    <d v="2025-02-01T00:00:00"/>
    <d v="2025-02-01T00:00:00"/>
    <n v="56"/>
    <n v="56"/>
    <n v="19"/>
    <n v="19"/>
    <x v="1"/>
    <x v="1"/>
    <s v="NA"/>
    <s v="NA"/>
    <x v="0"/>
    <x v="0"/>
    <s v="NA"/>
    <s v="NA"/>
    <x v="0"/>
    <x v="0"/>
    <s v="1.25"/>
    <s v="1.25"/>
    <n v="5139.2646000000004"/>
    <n v="5120.1005999999998"/>
    <n v="5208.2240000000002"/>
    <n v="5226.4395000000004"/>
    <n v="5260.3065999999999"/>
    <n v="5278.7039999999997"/>
    <n v="6058.8887000000004"/>
    <n v="6080.0789999999997"/>
    <x v="0"/>
    <x v="0"/>
    <x v="0"/>
    <x v="0"/>
    <n v="1.1518128000000001"/>
    <n v="1.1518128000000001"/>
    <s v="3007.2"/>
    <s v="3007.2"/>
    <n v="-19.164000000000669"/>
    <n v="18.215500000000247"/>
    <n v="18.397399999999834"/>
    <n v="21.190299999999297"/>
  </r>
  <r>
    <x v="0"/>
    <s v="P98275297"/>
    <x v="0"/>
    <x v="0"/>
    <x v="0"/>
    <x v="0"/>
    <x v="0"/>
    <x v="0"/>
    <x v="0"/>
    <x v="0"/>
    <x v="0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537.3909000000001"/>
    <n v="1537.3909000000001"/>
    <n v="1563.9847"/>
    <n v="1563.9847"/>
    <n v="1579.6246000000001"/>
    <n v="1579.6246000000001"/>
    <n v="1829.3198"/>
    <n v="1829.3198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1"/>
    <x v="1"/>
    <x v="1"/>
    <x v="1"/>
    <x v="0"/>
    <x v="0"/>
    <x v="0"/>
    <x v="0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537.3909000000001"/>
    <n v="1537.3909000000001"/>
    <n v="1563.9847"/>
    <n v="1563.9847"/>
    <n v="1579.6246000000001"/>
    <n v="1579.6246000000001"/>
    <n v="1829.3198"/>
    <n v="1829.3198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2"/>
    <x v="2"/>
    <x v="2"/>
    <x v="2"/>
    <x v="0"/>
    <x v="0"/>
    <x v="0"/>
    <x v="0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537.3909000000001"/>
    <n v="1537.3909000000001"/>
    <n v="1563.9847"/>
    <n v="1563.9847"/>
    <n v="1579.6246000000001"/>
    <n v="1579.6246000000001"/>
    <n v="1829.3198"/>
    <n v="1829.3197"/>
    <x v="0"/>
    <x v="0"/>
    <x v="0"/>
    <x v="0"/>
    <n v="1.1580725000000001"/>
    <n v="1.1580725000000001"/>
    <s v="1306.0825"/>
    <s v="1306.0825"/>
    <n v="0"/>
    <n v="0"/>
    <n v="0"/>
    <n v="-9.9999999974897946E-5"/>
  </r>
  <r>
    <x v="0"/>
    <s v="P98275297"/>
    <x v="0"/>
    <x v="3"/>
    <x v="3"/>
    <x v="3"/>
    <x v="2"/>
    <x v="0"/>
    <x v="0"/>
    <x v="0"/>
    <x v="0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537.3909000000001"/>
    <n v="1537.3909000000001"/>
    <n v="1563.9847"/>
    <n v="1563.9847"/>
    <n v="1579.6246000000001"/>
    <n v="1579.6246000000001"/>
    <n v="1829.3197"/>
    <n v="1829.3197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4"/>
    <x v="4"/>
    <x v="4"/>
    <x v="2"/>
    <x v="0"/>
    <x v="0"/>
    <x v="0"/>
    <x v="0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537.3909000000001"/>
    <n v="1538.4756"/>
    <n v="1563.9847"/>
    <n v="1564.0536999999999"/>
    <n v="1579.6246000000001"/>
    <n v="1579.6941999999999"/>
    <n v="1829.3197"/>
    <n v="1829.4005"/>
    <x v="0"/>
    <x v="0"/>
    <x v="0"/>
    <x v="0"/>
    <n v="1.1580725000000001"/>
    <n v="1.1580725000000001"/>
    <s v="1306.0825"/>
    <s v="1306.0825"/>
    <n v="1.0846999999998843"/>
    <n v="6.8999999999959982E-2"/>
    <n v="6.959999999980937E-2"/>
    <n v="8.0799999999953798E-2"/>
  </r>
  <r>
    <x v="0"/>
    <s v="P98275297"/>
    <x v="0"/>
    <x v="5"/>
    <x v="5"/>
    <x v="5"/>
    <x v="2"/>
    <x v="0"/>
    <x v="0"/>
    <x v="0"/>
    <x v="0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538.4756"/>
    <n v="1423.6648"/>
    <n v="1564.0536999999999"/>
    <n v="1447.3322000000001"/>
    <n v="1579.6941999999999"/>
    <n v="1461.8054"/>
    <n v="1829.4005"/>
    <n v="1692.8766000000001"/>
    <x v="0"/>
    <x v="0"/>
    <x v="0"/>
    <x v="0"/>
    <n v="1.1580725000000001"/>
    <n v="1.1580725000000001"/>
    <s v="1306.0825"/>
    <s v="1306.0825"/>
    <n v="-114.81079999999997"/>
    <n v="-116.72149999999988"/>
    <n v="-117.88879999999995"/>
    <n v="-136.52389999999991"/>
  </r>
  <r>
    <x v="0"/>
    <s v="P98275297"/>
    <x v="0"/>
    <x v="6"/>
    <x v="6"/>
    <x v="6"/>
    <x v="2"/>
    <x v="0"/>
    <x v="0"/>
    <x v="0"/>
    <x v="0"/>
    <x v="2"/>
    <x v="2"/>
    <n v="220.25"/>
    <n v="220.25"/>
    <d v="1992-07-18T00:00:00"/>
    <d v="1992-07-18T00:00:00"/>
    <d v="2025-01-01T00:00:00"/>
    <d v="2025-01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3.6648"/>
    <n v="1428.9935"/>
    <n v="1447.3322000000001"/>
    <n v="1452.9174"/>
    <n v="1461.8054"/>
    <n v="1467.4465"/>
    <n v="1692.8766000000001"/>
    <n v="1699.4094"/>
    <x v="0"/>
    <x v="0"/>
    <x v="0"/>
    <x v="0"/>
    <n v="1.1580725000000001"/>
    <n v="1.1580725000000001"/>
    <s v="1306.0825"/>
    <s v="1306.0825"/>
    <n v="5.3287000000000262"/>
    <n v="5.5851999999999862"/>
    <n v="5.6411000000000513"/>
    <n v="6.532799999999952"/>
  </r>
  <r>
    <x v="0"/>
    <s v="P98275297"/>
    <x v="0"/>
    <x v="7"/>
    <x v="7"/>
    <x v="7"/>
    <x v="1"/>
    <x v="0"/>
    <x v="2"/>
    <x v="0"/>
    <x v="0"/>
    <x v="2"/>
    <x v="2"/>
    <n v="220.25"/>
    <n v="220.25"/>
    <d v="1992-07-18T00:00:00"/>
    <d v="1992-07-18T00:00:00"/>
    <d v="2025-01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8.9935"/>
    <n v="1428.9935"/>
    <n v="1452.9174"/>
    <n v="1452.9174"/>
    <n v="1467.4465"/>
    <n v="1467.4465"/>
    <n v="1699.4094"/>
    <n v="1699.4094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8"/>
    <x v="8"/>
    <x v="8"/>
    <x v="2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8.9935"/>
    <n v="1428.9935"/>
    <n v="1452.9174"/>
    <n v="1452.9174"/>
    <n v="1467.4465"/>
    <n v="1467.4465"/>
    <n v="1699.4094"/>
    <n v="1699.4094"/>
    <x v="0"/>
    <x v="0"/>
    <x v="0"/>
    <x v="0"/>
    <n v="1.1580725000000001"/>
    <n v="1.1580725000000001"/>
    <s v="1306.0825"/>
    <s v="1306.0825"/>
    <n v="0"/>
    <n v="0"/>
    <n v="0"/>
    <n v="0"/>
  </r>
  <r>
    <x v="0"/>
    <s v="P98275297"/>
    <x v="0"/>
    <x v="9"/>
    <x v="9"/>
    <x v="9"/>
    <x v="2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8.9935"/>
    <n v="1429.7274"/>
    <n v="1452.9174"/>
    <n v="1453.6514"/>
    <n v="1467.4465"/>
    <n v="1468.1878999999999"/>
    <n v="1699.4094"/>
    <n v="1700.268"/>
    <x v="0"/>
    <x v="0"/>
    <x v="0"/>
    <x v="0"/>
    <n v="1.1580725000000001"/>
    <n v="1.1580725000000001"/>
    <s v="1306.0825"/>
    <s v="1306.0825"/>
    <n v="0.7338999999999487"/>
    <n v="0.7339999999999236"/>
    <n v="0.74139999999988504"/>
    <n v="0.85860000000002401"/>
  </r>
  <r>
    <x v="0"/>
    <s v="P98275297"/>
    <x v="0"/>
    <x v="10"/>
    <x v="10"/>
    <x v="10"/>
    <x v="2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9.7274"/>
    <n v="1420.4341999999999"/>
    <n v="1453.6514"/>
    <n v="1444.2026000000001"/>
    <n v="1468.1878999999999"/>
    <n v="1458.6447000000001"/>
    <n v="1700.268"/>
    <n v="1689.2162000000001"/>
    <x v="0"/>
    <x v="0"/>
    <x v="0"/>
    <x v="0"/>
    <n v="1.1580725000000001"/>
    <n v="1.1580725000000001"/>
    <s v="1306.0825"/>
    <s v="1306.0825"/>
    <n v="-9.2932000000000698"/>
    <n v="-9.448799999999892"/>
    <n v="-9.5431999999998425"/>
    <n v="-11.051799999999957"/>
  </r>
  <r>
    <x v="0"/>
    <s v="P98275297"/>
    <x v="0"/>
    <x v="11"/>
    <x v="11"/>
    <x v="11"/>
    <x v="2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0.4341999999999"/>
    <n v="1418.5735"/>
    <n v="1444.2026000000001"/>
    <n v="1442.3108"/>
    <n v="1458.6447000000001"/>
    <n v="1456.7338999999999"/>
    <n v="1689.2162000000001"/>
    <n v="1687.0034000000001"/>
    <x v="0"/>
    <x v="0"/>
    <x v="0"/>
    <x v="0"/>
    <n v="1.1580725000000001"/>
    <n v="1.1580725000000001"/>
    <s v="1306.0825"/>
    <s v="1306.0825"/>
    <n v="-1.8606999999999516"/>
    <n v="-1.891800000000103"/>
    <n v="-1.9108000000001084"/>
    <n v="-2.2128000000000156"/>
  </r>
  <r>
    <x v="0"/>
    <s v="P98275297"/>
    <x v="0"/>
    <x v="12"/>
    <x v="12"/>
    <x v="12"/>
    <x v="2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18.5735"/>
    <n v="1423.8832"/>
    <n v="1442.3108"/>
    <n v="1447.7375"/>
    <n v="1456.7338999999999"/>
    <n v="1462.2149999999999"/>
    <n v="1687.0034000000001"/>
    <n v="1693.3507999999999"/>
    <x v="0"/>
    <x v="0"/>
    <x v="0"/>
    <x v="0"/>
    <n v="1.1580725000000001"/>
    <n v="1.1580725000000001"/>
    <s v="1306.0825"/>
    <s v="1306.0825"/>
    <n v="5.3097000000000207"/>
    <n v="5.4266999999999825"/>
    <n v="5.4810999999999694"/>
    <n v="6.3473999999998796"/>
  </r>
  <r>
    <x v="0"/>
    <s v="P98275297"/>
    <x v="0"/>
    <x v="13"/>
    <x v="13"/>
    <x v="13"/>
    <x v="2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6.0825"/>
    <s v="1308.285"/>
    <n v="0"/>
    <n v="0"/>
    <n v="0"/>
    <n v="0"/>
  </r>
  <r>
    <x v="0"/>
    <s v="P98275297"/>
    <x v="0"/>
    <x v="14"/>
    <x v="14"/>
    <x v="14"/>
    <x v="2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15"/>
    <x v="15"/>
    <x v="15"/>
    <x v="2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16"/>
    <x v="16"/>
    <x v="16"/>
    <x v="2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07999999999"/>
    <n v="1693.3510000000001"/>
    <x v="0"/>
    <x v="0"/>
    <x v="0"/>
    <x v="0"/>
    <n v="1.1580725000000001"/>
    <n v="1.1580725000000001"/>
    <s v="1308.285"/>
    <s v="1308.285"/>
    <n v="0"/>
    <n v="0"/>
    <n v="0"/>
    <n v="2.0000000017716957E-4"/>
  </r>
  <r>
    <x v="0"/>
    <s v="P98275297"/>
    <x v="0"/>
    <x v="17"/>
    <x v="17"/>
    <x v="17"/>
    <x v="1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10000000001"/>
    <n v="1693.3510000000001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18"/>
    <x v="18"/>
    <x v="18"/>
    <x v="3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10000000001"/>
    <n v="1693.3510000000001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19"/>
    <x v="19"/>
    <x v="19"/>
    <x v="4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3.8832"/>
    <n v="1423.8832"/>
    <n v="1447.7375"/>
    <n v="1447.7375"/>
    <n v="1462.2149999999999"/>
    <n v="1462.2149999999999"/>
    <n v="1693.3510000000001"/>
    <n v="1693.3510000000001"/>
    <x v="0"/>
    <x v="0"/>
    <x v="0"/>
    <x v="0"/>
    <n v="1.1580725000000001"/>
    <n v="1.1580725000000001"/>
    <s v="1308.285"/>
    <s v="1308.285"/>
    <n v="0"/>
    <n v="0"/>
    <n v="0"/>
    <n v="0"/>
  </r>
  <r>
    <x v="0"/>
    <s v="P98275297"/>
    <x v="0"/>
    <x v="20"/>
    <x v="20"/>
    <x v="20"/>
    <x v="2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3.8832"/>
    <n v="1427.8386"/>
    <n v="1447.7375"/>
    <n v="1448.6735000000001"/>
    <n v="1462.2149999999999"/>
    <n v="1463.1602"/>
    <n v="1693.3510000000001"/>
    <n v="1694.4456"/>
    <x v="0"/>
    <x v="0"/>
    <x v="0"/>
    <x v="0"/>
    <n v="1.1580725000000001"/>
    <n v="1.1580725000000001"/>
    <s v="1308.285"/>
    <s v="1308.285"/>
    <n v="3.9554000000000542"/>
    <n v="0.93600000000014916"/>
    <n v="0.9452000000001135"/>
    <n v="1.0945999999999003"/>
  </r>
  <r>
    <x v="0"/>
    <s v="P98275297"/>
    <x v="0"/>
    <x v="21"/>
    <x v="21"/>
    <x v="21"/>
    <x v="2"/>
    <x v="2"/>
    <x v="2"/>
    <x v="0"/>
    <x v="0"/>
    <x v="2"/>
    <x v="2"/>
    <n v="220.25"/>
    <n v="220.25"/>
    <d v="1992-07-18T00:00:00"/>
    <d v="1992-07-18T00:00:00"/>
    <d v="2025-02-01T00:00:00"/>
    <d v="2025-02-01T00:00:00"/>
    <n v="50"/>
    <n v="50"/>
    <n v="25"/>
    <n v="25"/>
    <x v="0"/>
    <x v="0"/>
    <s v="NA"/>
    <s v="NA"/>
    <x v="0"/>
    <x v="0"/>
    <s v="NA"/>
    <s v="NA"/>
    <x v="1"/>
    <x v="1"/>
    <s v="8.81"/>
    <s v="8.81"/>
    <n v="1427.8386"/>
    <n v="1422.5142000000001"/>
    <n v="1448.6735000000001"/>
    <n v="1453.7401"/>
    <n v="1463.1602"/>
    <n v="1468.2774999999999"/>
    <n v="1694.4456"/>
    <n v="1700.3717999999999"/>
    <x v="0"/>
    <x v="0"/>
    <x v="0"/>
    <x v="0"/>
    <n v="1.1580725000000001"/>
    <n v="1.1580725000000001"/>
    <s v="1308.285"/>
    <s v="1308.285"/>
    <n v="-5.3243999999999687"/>
    <n v="5.0665999999998803"/>
    <n v="5.1172999999998865"/>
    <n v="5.9261999999998807"/>
  </r>
  <r>
    <x v="0"/>
    <s v="P98403250"/>
    <x v="0"/>
    <x v="0"/>
    <x v="0"/>
    <x v="0"/>
    <x v="0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1"/>
    <x v="1"/>
    <x v="1"/>
    <x v="1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2"/>
    <x v="2"/>
    <x v="2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3"/>
    <x v="3"/>
    <x v="3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4"/>
    <x v="4"/>
    <x v="4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70.03969999999998"/>
    <n v="370.13625999999999"/>
    <n v="377.37709999999998"/>
    <n v="377.38324"/>
    <n v="381.15087999999997"/>
    <n v="381.15706999999998"/>
    <n v="710.46375"/>
    <n v="710.46375"/>
    <x v="0"/>
    <x v="0"/>
    <x v="0"/>
    <x v="0"/>
    <n v="1.0897813999999999"/>
    <n v="1.0897813999999999"/>
    <s v="710.46375"/>
    <s v="710.46375"/>
    <n v="9.6560000000010859E-2"/>
    <n v="6.1400000000162436E-3"/>
    <n v="6.1900000000036925E-3"/>
    <n v="0"/>
  </r>
  <r>
    <x v="0"/>
    <s v="P98403250"/>
    <x v="0"/>
    <x v="5"/>
    <x v="5"/>
    <x v="5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70.13625999999999"/>
    <n v="342.44713999999999"/>
    <n v="377.38324"/>
    <n v="349.15197999999998"/>
    <n v="381.15706999999998"/>
    <n v="352.64350000000002"/>
    <n v="710.46375"/>
    <n v="710.46375"/>
    <x v="0"/>
    <x v="0"/>
    <x v="0"/>
    <x v="0"/>
    <n v="1.0897813999999999"/>
    <n v="1.0897813999999999"/>
    <s v="710.46375"/>
    <s v="710.46375"/>
    <n v="-27.689120000000003"/>
    <n v="-28.23126000000002"/>
    <n v="-28.513569999999959"/>
    <n v="0"/>
  </r>
  <r>
    <x v="0"/>
    <s v="P98403250"/>
    <x v="0"/>
    <x v="6"/>
    <x v="6"/>
    <x v="6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42.44713999999999"/>
    <n v="344.15512000000001"/>
    <n v="349.15197999999998"/>
    <n v="350.83963"/>
    <n v="352.64350000000002"/>
    <n v="354.34802000000002"/>
    <n v="710.46375"/>
    <n v="710.46375"/>
    <x v="0"/>
    <x v="0"/>
    <x v="0"/>
    <x v="0"/>
    <n v="1.0897813999999999"/>
    <n v="1.0897813999999999"/>
    <s v="710.46375"/>
    <s v="710.46375"/>
    <n v="1.7079800000000205"/>
    <n v="1.6876500000000192"/>
    <n v="1.7045200000000023"/>
    <n v="0"/>
  </r>
  <r>
    <x v="0"/>
    <s v="P98403250"/>
    <x v="0"/>
    <x v="7"/>
    <x v="7"/>
    <x v="7"/>
    <x v="1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8"/>
    <x v="8"/>
    <x v="8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9"/>
    <x v="9"/>
    <x v="9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x v="0"/>
    <s v="P98403250"/>
    <x v="0"/>
    <x v="10"/>
    <x v="10"/>
    <x v="10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44.15512000000001"/>
    <n v="341.91809999999998"/>
    <n v="350.83963"/>
    <n v="348.55916999999999"/>
    <n v="354.34802000000002"/>
    <n v="352.04477000000003"/>
    <n v="710.46375"/>
    <n v="710.46375"/>
    <x v="0"/>
    <x v="0"/>
    <x v="0"/>
    <x v="0"/>
    <n v="1.0897813999999999"/>
    <n v="1.0897813999999999"/>
    <s v="710.46375"/>
    <s v="710.46375"/>
    <n v="-2.2370200000000295"/>
    <n v="-2.280460000000005"/>
    <n v="-2.3032499999999914"/>
    <n v="0"/>
  </r>
  <r>
    <x v="0"/>
    <s v="P98403250"/>
    <x v="0"/>
    <x v="11"/>
    <x v="11"/>
    <x v="11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41.91809999999998"/>
    <n v="333.35937999999999"/>
    <n v="348.55916999999999"/>
    <n v="339.83420000000001"/>
    <n v="352.04477000000003"/>
    <n v="343.23253999999997"/>
    <n v="710.46375"/>
    <n v="710.46375"/>
    <x v="0"/>
    <x v="0"/>
    <x v="0"/>
    <x v="0"/>
    <n v="1.0897813999999999"/>
    <n v="1.0897813999999999"/>
    <s v="710.46375"/>
    <s v="710.46375"/>
    <n v="-8.5587199999999939"/>
    <n v="-8.7249699999999848"/>
    <n v="-8.8122300000000564"/>
    <n v="0"/>
  </r>
  <r>
    <x v="0"/>
    <s v="P98403250"/>
    <x v="0"/>
    <x v="12"/>
    <x v="12"/>
    <x v="12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33.35937999999999"/>
    <n v="335.02199999999999"/>
    <n v="339.83420000000001"/>
    <n v="341.44036999999997"/>
    <n v="343.23253999999997"/>
    <n v="344.85476999999997"/>
    <n v="710.46375"/>
    <n v="710.46375"/>
    <x v="0"/>
    <x v="0"/>
    <x v="0"/>
    <x v="0"/>
    <n v="1.0897813999999999"/>
    <n v="1.0897813999999999"/>
    <s v="710.46375"/>
    <s v="710.46375"/>
    <n v="1.662620000000004"/>
    <n v="1.6061699999999632"/>
    <n v="1.6222300000000018"/>
    <n v="0"/>
  </r>
  <r>
    <x v="0"/>
    <s v="P98403250"/>
    <x v="0"/>
    <x v="13"/>
    <x v="13"/>
    <x v="13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0.46375"/>
    <n v="711.48595999999998"/>
    <x v="0"/>
    <x v="0"/>
    <x v="0"/>
    <x v="0"/>
    <n v="1.0897813999999999"/>
    <n v="1.0897813999999999"/>
    <s v="710.46375"/>
    <s v="711.48596"/>
    <n v="0"/>
    <n v="0"/>
    <n v="0"/>
    <n v="1.0222099999999728"/>
  </r>
  <r>
    <x v="0"/>
    <s v="P98403250"/>
    <x v="0"/>
    <x v="14"/>
    <x v="14"/>
    <x v="14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5"/>
    <x v="15"/>
    <x v="15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6"/>
    <x v="16"/>
    <x v="16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7"/>
    <x v="17"/>
    <x v="17"/>
    <x v="1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8"/>
    <x v="18"/>
    <x v="18"/>
    <x v="3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19"/>
    <x v="19"/>
    <x v="19"/>
    <x v="4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x v="0"/>
    <s v="P98403250"/>
    <x v="0"/>
    <x v="20"/>
    <x v="20"/>
    <x v="20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35.02199999999999"/>
    <n v="335.76065"/>
    <n v="341.44036999999997"/>
    <n v="341.48737"/>
    <n v="344.85476999999997"/>
    <n v="344.90224999999998"/>
    <n v="711.48595999999998"/>
    <n v="711.48595999999998"/>
    <x v="0"/>
    <x v="0"/>
    <x v="0"/>
    <x v="0"/>
    <n v="1.0897813999999999"/>
    <n v="1.0897813999999999"/>
    <s v="711.48596"/>
    <s v="711.48596"/>
    <n v="0.73865000000000691"/>
    <n v="4.7000000000025466E-2"/>
    <n v="4.7480000000007294E-2"/>
    <n v="0"/>
  </r>
  <r>
    <x v="0"/>
    <s v="P98403250"/>
    <x v="0"/>
    <x v="21"/>
    <x v="21"/>
    <x v="21"/>
    <x v="2"/>
    <x v="0"/>
    <x v="0"/>
    <x v="1"/>
    <x v="1"/>
    <x v="1"/>
    <x v="1"/>
    <n v="102.22499999999999"/>
    <n v="102.22499999999999"/>
    <d v="1985-09-04T00:00:00"/>
    <d v="1985-09-04T00:00:00"/>
    <d v="2014-09-04T00:00:00"/>
    <d v="2014-09-04T00:00:00"/>
    <n v="29"/>
    <n v="29"/>
    <n v="46"/>
    <n v="46"/>
    <x v="1"/>
    <x v="1"/>
    <s v="NA"/>
    <s v="NA"/>
    <x v="0"/>
    <x v="0"/>
    <s v="NA"/>
    <s v="NA"/>
    <x v="1"/>
    <x v="1"/>
    <s v="7.05"/>
    <s v="7.05"/>
    <n v="335.76065"/>
    <n v="334.09433000000001"/>
    <n v="341.48737"/>
    <n v="342.97487999999998"/>
    <n v="344.90224999999998"/>
    <n v="346.40463"/>
    <n v="711.48595999999998"/>
    <n v="711.48595999999998"/>
    <x v="0"/>
    <x v="0"/>
    <x v="0"/>
    <x v="0"/>
    <n v="1.0897813999999999"/>
    <n v="1.0897813999999999"/>
    <s v="711.48596"/>
    <s v="711.48596"/>
    <n v="-1.6663199999999847"/>
    <n v="1.4875099999999861"/>
    <n v="1.5023800000000165"/>
    <n v="0"/>
  </r>
  <r>
    <x v="0"/>
    <s v="P98746881"/>
    <x v="0"/>
    <x v="0"/>
    <x v="0"/>
    <x v="0"/>
    <x v="0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533.96094000000005"/>
    <n v="533.96094000000005"/>
    <n v="542.34490000000005"/>
    <n v="542.34490000000005"/>
    <n v="547.76829999999995"/>
    <n v="547.76829999999995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1"/>
    <x v="1"/>
    <x v="1"/>
    <x v="1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533.96094000000005"/>
    <n v="533.96094000000005"/>
    <n v="542.34490000000005"/>
    <n v="542.34490000000005"/>
    <n v="547.76829999999995"/>
    <n v="547.76829999999995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2"/>
    <x v="2"/>
    <x v="2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533.96094000000005"/>
    <n v="533.96094000000005"/>
    <n v="542.34490000000005"/>
    <n v="542.34490000000005"/>
    <n v="547.76829999999995"/>
    <n v="547.76840000000004"/>
    <n v="4255.1704"/>
    <n v="4255.1704"/>
    <x v="0"/>
    <x v="0"/>
    <x v="0"/>
    <x v="0"/>
    <n v="1.0862261"/>
    <n v="1.0862261"/>
    <s v="4255.1704"/>
    <s v="4255.1704"/>
    <n v="0"/>
    <n v="0"/>
    <n v="1.0000000008858478E-4"/>
    <n v="0"/>
  </r>
  <r>
    <x v="0"/>
    <s v="P98746881"/>
    <x v="0"/>
    <x v="3"/>
    <x v="3"/>
    <x v="3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533.96094000000005"/>
    <n v="533.96094000000005"/>
    <n v="542.34490000000005"/>
    <n v="542.34490000000005"/>
    <n v="547.76840000000004"/>
    <n v="547.76840000000004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4"/>
    <x v="4"/>
    <x v="4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533.96094000000005"/>
    <n v="534.33765000000005"/>
    <n v="542.34490000000005"/>
    <n v="542.36879999999996"/>
    <n v="547.76840000000004"/>
    <n v="547.79250000000002"/>
    <n v="4255.1704"/>
    <n v="4255.1704"/>
    <x v="0"/>
    <x v="0"/>
    <x v="0"/>
    <x v="0"/>
    <n v="1.0862261"/>
    <n v="1.0862261"/>
    <s v="4255.1704"/>
    <s v="4255.1704"/>
    <n v="0.37671000000000276"/>
    <n v="2.3899999999912325E-2"/>
    <n v="2.4099999999975807E-2"/>
    <n v="0"/>
  </r>
  <r>
    <x v="0"/>
    <s v="P98746881"/>
    <x v="0"/>
    <x v="5"/>
    <x v="5"/>
    <x v="5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534.33765000000005"/>
    <n v="494.36500000000001"/>
    <n v="542.36879999999996"/>
    <n v="501.79532"/>
    <n v="547.79250000000002"/>
    <n v="506.81326000000001"/>
    <n v="4255.1704"/>
    <n v="4255.1704"/>
    <x v="0"/>
    <x v="0"/>
    <x v="0"/>
    <x v="0"/>
    <n v="1.0862261"/>
    <n v="1.0862261"/>
    <s v="4255.1704"/>
    <s v="4255.1704"/>
    <n v="-39.972650000000044"/>
    <n v="-40.573479999999961"/>
    <n v="-40.979240000000004"/>
    <n v="0"/>
  </r>
  <r>
    <x v="0"/>
    <s v="P98746881"/>
    <x v="0"/>
    <x v="6"/>
    <x v="6"/>
    <x v="6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94.36500000000001"/>
    <n v="496.21539999999999"/>
    <n v="501.79532"/>
    <n v="503.73169999999999"/>
    <n v="506.81326000000001"/>
    <n v="508.76900000000001"/>
    <n v="4255.1704"/>
    <n v="4255.1704"/>
    <x v="0"/>
    <x v="0"/>
    <x v="0"/>
    <x v="0"/>
    <n v="1.0862261"/>
    <n v="1.0862261"/>
    <s v="4255.1704"/>
    <s v="4255.1704"/>
    <n v="1.8503999999999792"/>
    <n v="1.9363799999999856"/>
    <n v="1.9557399999999916"/>
    <n v="0"/>
  </r>
  <r>
    <x v="0"/>
    <s v="P98746881"/>
    <x v="0"/>
    <x v="7"/>
    <x v="7"/>
    <x v="7"/>
    <x v="1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8"/>
    <x v="8"/>
    <x v="8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9"/>
    <x v="9"/>
    <x v="9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x v="0"/>
    <s v="P98746881"/>
    <x v="0"/>
    <x v="10"/>
    <x v="10"/>
    <x v="10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96.21539999999999"/>
    <n v="492.99"/>
    <n v="503.73169999999999"/>
    <n v="500.45742999999999"/>
    <n v="508.76900000000001"/>
    <n v="505.46199999999999"/>
    <n v="4255.1704"/>
    <n v="4255.1704"/>
    <x v="0"/>
    <x v="0"/>
    <x v="0"/>
    <x v="0"/>
    <n v="1.0862261"/>
    <n v="1.0862261"/>
    <s v="4255.1704"/>
    <s v="4255.1704"/>
    <n v="-3.2253999999999792"/>
    <n v="-3.2742700000000013"/>
    <n v="-3.3070000000000164"/>
    <n v="0"/>
  </r>
  <r>
    <x v="0"/>
    <s v="P98746881"/>
    <x v="0"/>
    <x v="11"/>
    <x v="11"/>
    <x v="11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92.99"/>
    <n v="476.06225999999998"/>
    <n v="500.45742999999999"/>
    <n v="483.27332000000001"/>
    <n v="505.46199999999999"/>
    <n v="488.10604999999998"/>
    <n v="4255.1704"/>
    <n v="4255.1704"/>
    <x v="0"/>
    <x v="0"/>
    <x v="0"/>
    <x v="0"/>
    <n v="1.0862261"/>
    <n v="1.0862261"/>
    <s v="4255.1704"/>
    <s v="4255.1704"/>
    <n v="-16.927740000000028"/>
    <n v="-17.184109999999976"/>
    <n v="-17.355950000000007"/>
    <n v="0"/>
  </r>
  <r>
    <x v="0"/>
    <s v="P98746881"/>
    <x v="0"/>
    <x v="12"/>
    <x v="12"/>
    <x v="12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76.06225999999998"/>
    <n v="477.84417999999999"/>
    <n v="483.27332000000001"/>
    <n v="485.09167000000002"/>
    <n v="488.10604999999998"/>
    <n v="489.94260000000003"/>
    <n v="4255.1704"/>
    <n v="4255.1704"/>
    <x v="0"/>
    <x v="0"/>
    <x v="0"/>
    <x v="0"/>
    <n v="1.0862261"/>
    <n v="1.0862261"/>
    <s v="4255.1704"/>
    <s v="4255.1704"/>
    <n v="1.7819200000000137"/>
    <n v="1.8183500000000095"/>
    <n v="1.8365500000000452"/>
    <n v="0"/>
  </r>
  <r>
    <x v="0"/>
    <s v="P98746881"/>
    <x v="0"/>
    <x v="13"/>
    <x v="13"/>
    <x v="13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55.1704"/>
    <n v="4260.9989999999998"/>
    <x v="0"/>
    <x v="0"/>
    <x v="0"/>
    <x v="0"/>
    <n v="1.0862261"/>
    <n v="1.0862261"/>
    <s v="4255.1704"/>
    <s v="4260.999"/>
    <n v="0"/>
    <n v="0"/>
    <n v="0"/>
    <n v="5.8285999999998239"/>
  </r>
  <r>
    <x v="0"/>
    <s v="P98746881"/>
    <x v="0"/>
    <x v="14"/>
    <x v="14"/>
    <x v="14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62261"/>
    <n v="1.0845015"/>
    <s v="4260.999"/>
    <s v="4260.999"/>
    <n v="0"/>
    <n v="0"/>
    <n v="0"/>
    <n v="0"/>
  </r>
  <r>
    <x v="0"/>
    <s v="P98746881"/>
    <x v="0"/>
    <x v="15"/>
    <x v="15"/>
    <x v="15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16"/>
    <x v="16"/>
    <x v="16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17"/>
    <x v="17"/>
    <x v="17"/>
    <x v="1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18"/>
    <x v="18"/>
    <x v="18"/>
    <x v="3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19"/>
    <x v="19"/>
    <x v="19"/>
    <x v="4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x v="0"/>
    <s v="P98746881"/>
    <x v="0"/>
    <x v="20"/>
    <x v="20"/>
    <x v="20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77.84417999999999"/>
    <n v="478.92619999999999"/>
    <n v="485.09167000000002"/>
    <n v="485.16025000000002"/>
    <n v="489.94260000000003"/>
    <n v="490.01184000000001"/>
    <n v="4260.9989999999998"/>
    <n v="4260.9989999999998"/>
    <x v="0"/>
    <x v="0"/>
    <x v="0"/>
    <x v="0"/>
    <n v="1.0845015"/>
    <n v="1.0845015"/>
    <s v="4260.999"/>
    <s v="4260.999"/>
    <n v="1.08202"/>
    <n v="6.8579999999997199E-2"/>
    <n v="6.9239999999979318E-2"/>
    <n v="0"/>
  </r>
  <r>
    <x v="0"/>
    <s v="P98746881"/>
    <x v="0"/>
    <x v="21"/>
    <x v="21"/>
    <x v="21"/>
    <x v="2"/>
    <x v="0"/>
    <x v="0"/>
    <x v="3"/>
    <x v="3"/>
    <x v="1"/>
    <x v="1"/>
    <n v="582.9"/>
    <n v="582.9"/>
    <d v="1983-02-04T00:00:00"/>
    <d v="1983-02-04T00:00:00"/>
    <d v="2012-02-04T00:00:00"/>
    <d v="2012-02-04T00:00:00"/>
    <n v="29"/>
    <n v="29"/>
    <n v="46"/>
    <n v="46"/>
    <x v="1"/>
    <x v="1"/>
    <s v="NA"/>
    <s v="NA"/>
    <x v="0"/>
    <x v="0"/>
    <s v="NA"/>
    <s v="NA"/>
    <x v="0"/>
    <x v="0"/>
    <s v="3.35"/>
    <s v="3.35"/>
    <n v="478.92619999999999"/>
    <n v="477.14030000000002"/>
    <n v="485.16025000000002"/>
    <n v="486.85705999999999"/>
    <n v="490.01184000000001"/>
    <n v="491.72564999999997"/>
    <n v="4260.9989999999998"/>
    <n v="4260.9989999999998"/>
    <x v="0"/>
    <x v="0"/>
    <x v="0"/>
    <x v="0"/>
    <n v="1.0845015"/>
    <n v="1.0845015"/>
    <s v="4260.999"/>
    <s v="4260.999"/>
    <n v="-1.7858999999999696"/>
    <n v="1.6968099999999708"/>
    <n v="1.7138099999999667"/>
    <n v="0"/>
  </r>
  <r>
    <x v="0"/>
    <s v="P99843684"/>
    <x v="0"/>
    <x v="0"/>
    <x v="0"/>
    <x v="0"/>
    <x v="0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1"/>
    <x v="1"/>
    <x v="1"/>
    <x v="1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2"/>
    <x v="2"/>
    <x v="2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3"/>
    <x v="3"/>
    <x v="3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4"/>
    <x v="4"/>
    <x v="4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40.19658000000001"/>
    <n v="140.2955"/>
    <n v="142.53263999999999"/>
    <n v="142.53892999999999"/>
    <n v="143.95796000000001"/>
    <n v="143.96431000000001"/>
    <n v="384.20589999999999"/>
    <n v="384.20589999999999"/>
    <x v="0"/>
    <x v="0"/>
    <x v="0"/>
    <x v="0"/>
    <n v="1.0934832999999999"/>
    <n v="1.0934832999999999"/>
    <s v="384.2059"/>
    <s v="384.2059"/>
    <n v="9.8919999999992569E-2"/>
    <n v="6.2900000000070122E-3"/>
    <n v="6.3499999999976353E-3"/>
    <n v="0"/>
  </r>
  <r>
    <x v="0"/>
    <s v="P99843684"/>
    <x v="0"/>
    <x v="5"/>
    <x v="5"/>
    <x v="5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40.2955"/>
    <n v="129.80027999999999"/>
    <n v="142.53892999999999"/>
    <n v="131.87589"/>
    <n v="143.96431000000001"/>
    <n v="133.19463999999999"/>
    <n v="384.20589999999999"/>
    <n v="384.20589999999999"/>
    <x v="0"/>
    <x v="0"/>
    <x v="0"/>
    <x v="0"/>
    <n v="1.0934832999999999"/>
    <n v="1.0934832999999999"/>
    <s v="384.2059"/>
    <s v="384.2059"/>
    <n v="-10.495220000000018"/>
    <n v="-10.663039999999995"/>
    <n v="-10.769670000000019"/>
    <n v="0"/>
  </r>
  <r>
    <x v="0"/>
    <s v="P99843684"/>
    <x v="0"/>
    <x v="6"/>
    <x v="6"/>
    <x v="6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29.80027999999999"/>
    <n v="130.28612000000001"/>
    <n v="131.87589"/>
    <n v="132.38478000000001"/>
    <n v="133.19463999999999"/>
    <n v="133.70863"/>
    <n v="384.20589999999999"/>
    <n v="384.20589999999999"/>
    <x v="0"/>
    <x v="0"/>
    <x v="0"/>
    <x v="0"/>
    <n v="1.0934832999999999"/>
    <n v="1.0934832999999999"/>
    <s v="384.2059"/>
    <s v="384.2059"/>
    <n v="0.48584000000002447"/>
    <n v="0.50889000000000806"/>
    <n v="0.51399000000000683"/>
    <n v="0"/>
  </r>
  <r>
    <x v="0"/>
    <s v="P99843684"/>
    <x v="0"/>
    <x v="7"/>
    <x v="7"/>
    <x v="7"/>
    <x v="1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8"/>
    <x v="8"/>
    <x v="8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9"/>
    <x v="9"/>
    <x v="9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x v="0"/>
    <s v="P99843684"/>
    <x v="0"/>
    <x v="10"/>
    <x v="10"/>
    <x v="10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30.28612000000001"/>
    <n v="129.43926999999999"/>
    <n v="132.38478000000001"/>
    <n v="131.52428"/>
    <n v="133.70863"/>
    <n v="132.83951999999999"/>
    <n v="384.20589999999999"/>
    <n v="384.20589999999999"/>
    <x v="0"/>
    <x v="0"/>
    <x v="0"/>
    <x v="0"/>
    <n v="1.0934832999999999"/>
    <n v="1.0934832999999999"/>
    <s v="384.2059"/>
    <s v="384.2059"/>
    <n v="-0.84685000000001764"/>
    <n v="-0.86050000000000182"/>
    <n v="-0.86911000000000627"/>
    <n v="0"/>
  </r>
  <r>
    <x v="0"/>
    <s v="P99843684"/>
    <x v="0"/>
    <x v="11"/>
    <x v="11"/>
    <x v="11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29.43926999999999"/>
    <n v="126.81480999999999"/>
    <n v="131.52428"/>
    <n v="128.85754"/>
    <n v="132.83951999999999"/>
    <n v="130.14612"/>
    <n v="384.20589999999999"/>
    <n v="384.20589999999999"/>
    <x v="0"/>
    <x v="0"/>
    <x v="0"/>
    <x v="0"/>
    <n v="1.0934832999999999"/>
    <n v="1.0934832999999999"/>
    <s v="384.2059"/>
    <s v="384.2059"/>
    <n v="-2.6244599999999991"/>
    <n v="-2.6667400000000043"/>
    <n v="-2.6933999999999969"/>
    <n v="0"/>
  </r>
  <r>
    <x v="0"/>
    <s v="P99843684"/>
    <x v="0"/>
    <x v="12"/>
    <x v="12"/>
    <x v="12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26.81480999999999"/>
    <n v="127.289474"/>
    <n v="128.85754"/>
    <n v="129.34238999999999"/>
    <n v="130.14612"/>
    <n v="130.63582"/>
    <n v="384.20589999999999"/>
    <n v="384.20589999999999"/>
    <x v="0"/>
    <x v="0"/>
    <x v="0"/>
    <x v="0"/>
    <n v="1.0934832999999999"/>
    <n v="1.0934832999999999"/>
    <s v="384.2059"/>
    <s v="384.2059"/>
    <n v="0.47466400000000419"/>
    <n v="0.48484999999999445"/>
    <n v="0.48969999999999914"/>
    <n v="0"/>
  </r>
  <r>
    <x v="0"/>
    <s v="P99843684"/>
    <x v="0"/>
    <x v="13"/>
    <x v="13"/>
    <x v="13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20589999999999"/>
    <n v="384.82859999999999"/>
    <x v="0"/>
    <x v="0"/>
    <x v="0"/>
    <x v="0"/>
    <n v="1.0934832999999999"/>
    <n v="1.0934832999999999"/>
    <s v="384.2059"/>
    <s v="384.8286"/>
    <n v="0"/>
    <n v="0"/>
    <n v="0"/>
    <n v="0.62270000000000891"/>
  </r>
  <r>
    <x v="0"/>
    <s v="P99843684"/>
    <x v="0"/>
    <x v="14"/>
    <x v="14"/>
    <x v="14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5"/>
    <x v="15"/>
    <x v="15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6"/>
    <x v="16"/>
    <x v="16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7"/>
    <x v="17"/>
    <x v="17"/>
    <x v="1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8"/>
    <x v="18"/>
    <x v="18"/>
    <x v="3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19"/>
    <x v="19"/>
    <x v="19"/>
    <x v="4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x v="0"/>
    <s v="P99843684"/>
    <x v="0"/>
    <x v="20"/>
    <x v="20"/>
    <x v="20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27.289474"/>
    <n v="127.57771"/>
    <n v="129.34238999999999"/>
    <n v="129.36067"/>
    <n v="130.63582"/>
    <n v="130.65428"/>
    <n v="384.82859999999999"/>
    <n v="384.82859999999999"/>
    <x v="0"/>
    <x v="0"/>
    <x v="0"/>
    <x v="0"/>
    <n v="1.0934832999999999"/>
    <n v="1.0934832999999999"/>
    <s v="384.8286"/>
    <s v="384.8286"/>
    <n v="0.28823599999999772"/>
    <n v="1.8280000000004293E-2"/>
    <n v="1.8460000000004584E-2"/>
    <n v="0"/>
  </r>
  <r>
    <x v="0"/>
    <s v="P99843684"/>
    <x v="0"/>
    <x v="21"/>
    <x v="21"/>
    <x v="21"/>
    <x v="2"/>
    <x v="0"/>
    <x v="0"/>
    <x v="3"/>
    <x v="3"/>
    <x v="1"/>
    <x v="1"/>
    <n v="62.27"/>
    <n v="62.27"/>
    <d v="1991-01-28T00:00:00"/>
    <d v="1991-01-28T00:00:00"/>
    <d v="2017-01-28T00:00:00"/>
    <d v="2017-01-28T00:00:00"/>
    <n v="26"/>
    <n v="26"/>
    <n v="49"/>
    <n v="49"/>
    <x v="1"/>
    <x v="1"/>
    <s v="NA"/>
    <s v="NA"/>
    <x v="0"/>
    <x v="0"/>
    <s v="NA"/>
    <s v="NA"/>
    <x v="1"/>
    <x v="1"/>
    <s v="4.79"/>
    <s v="4.79"/>
    <n v="127.57771"/>
    <n v="127.101974"/>
    <n v="129.36067"/>
    <n v="129.81310999999999"/>
    <n v="130.65428"/>
    <n v="131.11124000000001"/>
    <n v="384.82859999999999"/>
    <n v="384.82859999999999"/>
    <x v="0"/>
    <x v="0"/>
    <x v="0"/>
    <x v="0"/>
    <n v="1.0934832999999999"/>
    <n v="1.0934832999999999"/>
    <s v="384.8286"/>
    <s v="384.8286"/>
    <n v="-0.47573599999999772"/>
    <n v="0.45243999999999573"/>
    <n v="0.45696000000000936"/>
    <n v="0"/>
  </r>
  <r>
    <x v="0"/>
    <s v="P99914601"/>
    <x v="0"/>
    <x v="0"/>
    <x v="0"/>
    <x v="0"/>
    <x v="0"/>
    <x v="0"/>
    <x v="0"/>
    <x v="1"/>
    <x v="1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4765.562"/>
    <n v="14765.562"/>
    <n v="15078.596"/>
    <n v="15078.596"/>
    <n v="15229.380999999999"/>
    <n v="15229.380999999999"/>
    <n v="17495.155999999999"/>
    <n v="17495.155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1"/>
    <x v="1"/>
    <x v="1"/>
    <x v="1"/>
    <x v="0"/>
    <x v="0"/>
    <x v="1"/>
    <x v="1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4765.562"/>
    <n v="14765.562"/>
    <n v="15078.596"/>
    <n v="15078.596"/>
    <n v="15229.380999999999"/>
    <n v="15229.380999999999"/>
    <n v="17495.155999999999"/>
    <n v="17495.155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2"/>
    <x v="2"/>
    <x v="2"/>
    <x v="2"/>
    <x v="0"/>
    <x v="0"/>
    <x v="1"/>
    <x v="1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4765.562"/>
    <n v="14765.562"/>
    <n v="15078.596"/>
    <n v="15078.596"/>
    <n v="15229.380999999999"/>
    <n v="15229.382"/>
    <n v="17495.155999999999"/>
    <n v="17495.155999999999"/>
    <x v="0"/>
    <x v="0"/>
    <x v="0"/>
    <x v="0"/>
    <n v="1.1487765000000001"/>
    <n v="1.1487765000000001"/>
    <s v="7821.6196"/>
    <s v="7821.6196"/>
    <n v="0"/>
    <n v="0"/>
    <n v="1.0000000002037268E-3"/>
    <n v="0"/>
  </r>
  <r>
    <x v="0"/>
    <s v="P99914601"/>
    <x v="0"/>
    <x v="3"/>
    <x v="3"/>
    <x v="3"/>
    <x v="2"/>
    <x v="0"/>
    <x v="0"/>
    <x v="1"/>
    <x v="1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4765.562"/>
    <n v="14765.562"/>
    <n v="15078.596"/>
    <n v="15078.596"/>
    <n v="15229.382"/>
    <n v="15229.382"/>
    <n v="17495.155999999999"/>
    <n v="17495.155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4"/>
    <x v="4"/>
    <x v="4"/>
    <x v="2"/>
    <x v="0"/>
    <x v="0"/>
    <x v="1"/>
    <x v="1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4765.562"/>
    <n v="14769.415000000001"/>
    <n v="15078.596"/>
    <n v="15078.841"/>
    <n v="15229.382"/>
    <n v="15229.629000000001"/>
    <n v="17495.155999999999"/>
    <n v="17495.440999999999"/>
    <x v="0"/>
    <x v="0"/>
    <x v="0"/>
    <x v="0"/>
    <n v="1.1487765000000001"/>
    <n v="1.1487765000000001"/>
    <s v="7821.6196"/>
    <s v="7821.6196"/>
    <n v="3.853000000000975"/>
    <n v="0.24500000000080036"/>
    <n v="0.24700000000120781"/>
    <n v="0.28499999999985448"/>
  </r>
  <r>
    <x v="0"/>
    <s v="P99914601"/>
    <x v="0"/>
    <x v="5"/>
    <x v="5"/>
    <x v="5"/>
    <x v="2"/>
    <x v="0"/>
    <x v="0"/>
    <x v="1"/>
    <x v="1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4769.415000000001"/>
    <n v="13666.427"/>
    <n v="15078.841"/>
    <n v="13952.728999999999"/>
    <n v="15229.629000000001"/>
    <n v="14092.255999999999"/>
    <n v="17495.440999999999"/>
    <n v="16188.852999999999"/>
    <x v="0"/>
    <x v="0"/>
    <x v="0"/>
    <x v="0"/>
    <n v="1.1487765000000001"/>
    <n v="1.1487765000000001"/>
    <s v="7821.6196"/>
    <s v="7821.6196"/>
    <n v="-1102.9880000000012"/>
    <n v="-1126.112000000001"/>
    <n v="-1137.3730000000014"/>
    <n v="-1306.5879999999997"/>
  </r>
  <r>
    <x v="0"/>
    <s v="P99914601"/>
    <x v="0"/>
    <x v="6"/>
    <x v="6"/>
    <x v="6"/>
    <x v="2"/>
    <x v="0"/>
    <x v="0"/>
    <x v="1"/>
    <x v="1"/>
    <x v="2"/>
    <x v="2"/>
    <n v="1357.92"/>
    <n v="1357.92"/>
    <d v="1993-12-22T00:00:00"/>
    <d v="1993-12-22T00:00:00"/>
    <d v="2025-01-01T00:00:00"/>
    <d v="2025-01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666.427"/>
    <n v="13734.589"/>
    <n v="13952.728999999999"/>
    <n v="14020.171"/>
    <n v="14092.255999999999"/>
    <n v="14160.371999999999"/>
    <n v="16188.852999999999"/>
    <n v="16267.103999999999"/>
    <x v="0"/>
    <x v="0"/>
    <x v="0"/>
    <x v="0"/>
    <n v="1.1487765000000001"/>
    <n v="1.1487765000000001"/>
    <s v="7821.6196"/>
    <s v="7821.6196"/>
    <n v="68.162000000000262"/>
    <n v="67.442000000000917"/>
    <n v="68.115999999999985"/>
    <n v="78.251000000000204"/>
  </r>
  <r>
    <x v="0"/>
    <s v="P99914601"/>
    <x v="0"/>
    <x v="7"/>
    <x v="7"/>
    <x v="7"/>
    <x v="1"/>
    <x v="0"/>
    <x v="2"/>
    <x v="1"/>
    <x v="1"/>
    <x v="2"/>
    <x v="2"/>
    <n v="1357.92"/>
    <n v="1357.92"/>
    <d v="1993-12-22T00:00:00"/>
    <d v="1993-12-22T00:00:00"/>
    <d v="2025-01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734.589"/>
    <n v="13734.589"/>
    <n v="14020.171"/>
    <n v="14020.171"/>
    <n v="14160.371999999999"/>
    <n v="14160.371999999999"/>
    <n v="16267.103999999999"/>
    <n v="16267.103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8"/>
    <x v="8"/>
    <x v="8"/>
    <x v="2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734.589"/>
    <n v="13734.589"/>
    <n v="14020.171"/>
    <n v="14020.171"/>
    <n v="14160.371999999999"/>
    <n v="14160.371999999999"/>
    <n v="16267.103999999999"/>
    <n v="16267.103999999999"/>
    <x v="0"/>
    <x v="0"/>
    <x v="0"/>
    <x v="0"/>
    <n v="1.1487765000000001"/>
    <n v="1.1487765000000001"/>
    <s v="7821.6196"/>
    <s v="7821.6196"/>
    <n v="0"/>
    <n v="0"/>
    <n v="0"/>
    <n v="0"/>
  </r>
  <r>
    <x v="0"/>
    <s v="P99914601"/>
    <x v="0"/>
    <x v="9"/>
    <x v="9"/>
    <x v="9"/>
    <x v="2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734.589"/>
    <n v="13739.518"/>
    <n v="14020.171"/>
    <n v="14025.097"/>
    <n v="14160.371999999999"/>
    <n v="14165.348"/>
    <n v="16267.103999999999"/>
    <n v="16272.819"/>
    <x v="0"/>
    <x v="0"/>
    <x v="0"/>
    <x v="0"/>
    <n v="1.1487765000000001"/>
    <n v="1.1487765000000001"/>
    <s v="7821.6196"/>
    <s v="7821.6196"/>
    <n v="4.9290000000000873"/>
    <n v="4.9259999999994761"/>
    <n v="4.9760000000005675"/>
    <n v="5.7150000000001455"/>
  </r>
  <r>
    <x v="0"/>
    <s v="P99914601"/>
    <x v="0"/>
    <x v="10"/>
    <x v="10"/>
    <x v="10"/>
    <x v="2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739.518"/>
    <n v="13650.21"/>
    <n v="14025.097"/>
    <n v="13933.933999999999"/>
    <n v="14165.348"/>
    <n v="14073.272000000001"/>
    <n v="16272.819"/>
    <n v="16167.045"/>
    <x v="0"/>
    <x v="0"/>
    <x v="0"/>
    <x v="0"/>
    <n v="1.1487765000000001"/>
    <n v="1.1487765000000001"/>
    <s v="7821.6196"/>
    <s v="7821.6196"/>
    <n v="-89.308000000000902"/>
    <n v="-91.163000000000466"/>
    <n v="-92.075999999999112"/>
    <n v="-105.77399999999943"/>
  </r>
  <r>
    <x v="0"/>
    <s v="P99914601"/>
    <x v="0"/>
    <x v="11"/>
    <x v="11"/>
    <x v="11"/>
    <x v="2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650.21"/>
    <n v="13625.681"/>
    <n v="13933.933999999999"/>
    <n v="13908.895"/>
    <n v="14073.272000000001"/>
    <n v="14047.983"/>
    <n v="16167.045"/>
    <n v="16137.994000000001"/>
    <x v="0"/>
    <x v="0"/>
    <x v="0"/>
    <x v="0"/>
    <n v="1.1487765000000001"/>
    <n v="1.1487765000000001"/>
    <s v="7821.6196"/>
    <s v="7821.6196"/>
    <n v="-24.528999999998632"/>
    <n v="-25.03899999999885"/>
    <n v="-25.289000000000669"/>
    <n v="-29.050999999999476"/>
  </r>
  <r>
    <x v="0"/>
    <s v="P99914601"/>
    <x v="0"/>
    <x v="12"/>
    <x v="12"/>
    <x v="12"/>
    <x v="2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625.681"/>
    <n v="13693.64"/>
    <n v="13908.895"/>
    <n v="13974.633"/>
    <n v="14047.983"/>
    <n v="14114.379000000001"/>
    <n v="16137.994000000001"/>
    <n v="16214.268"/>
    <x v="0"/>
    <x v="0"/>
    <x v="0"/>
    <x v="0"/>
    <n v="1.1487765000000001"/>
    <n v="1.1487765000000001"/>
    <s v="7821.6196"/>
    <s v="7821.6196"/>
    <n v="67.958999999998923"/>
    <n v="65.737999999999374"/>
    <n v="66.39600000000064"/>
    <n v="76.273999999999432"/>
  </r>
  <r>
    <x v="0"/>
    <s v="P99914601"/>
    <x v="0"/>
    <x v="13"/>
    <x v="13"/>
    <x v="13"/>
    <x v="2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21.6196"/>
    <s v="7835.1987"/>
    <n v="0"/>
    <n v="0"/>
    <n v="0"/>
    <n v="0"/>
  </r>
  <r>
    <x v="0"/>
    <s v="P99914601"/>
    <x v="0"/>
    <x v="14"/>
    <x v="14"/>
    <x v="14"/>
    <x v="2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5"/>
    <x v="15"/>
    <x v="15"/>
    <x v="2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6"/>
    <x v="16"/>
    <x v="16"/>
    <x v="2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7"/>
    <x v="17"/>
    <x v="17"/>
    <x v="1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8"/>
    <x v="18"/>
    <x v="18"/>
    <x v="3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19"/>
    <x v="19"/>
    <x v="19"/>
    <x v="4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x v="0"/>
    <s v="P99914601"/>
    <x v="0"/>
    <x v="20"/>
    <x v="20"/>
    <x v="20"/>
    <x v="2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693.64"/>
    <n v="13728.734"/>
    <n v="13974.633"/>
    <n v="13981.459000000001"/>
    <n v="14114.379000000001"/>
    <n v="14121.272999999999"/>
    <n v="16214.268"/>
    <n v="16222.188"/>
    <x v="0"/>
    <x v="0"/>
    <x v="0"/>
    <x v="0"/>
    <n v="1.1487765000000001"/>
    <n v="1.1487765000000001"/>
    <s v="7835.1987"/>
    <s v="7835.1987"/>
    <n v="35.09400000000096"/>
    <n v="6.8260000000009313"/>
    <n v="6.8939999999984138"/>
    <n v="7.9200000000000728"/>
  </r>
  <r>
    <x v="0"/>
    <s v="P99914601"/>
    <x v="0"/>
    <x v="21"/>
    <x v="21"/>
    <x v="21"/>
    <x v="2"/>
    <x v="2"/>
    <x v="2"/>
    <x v="1"/>
    <x v="1"/>
    <x v="2"/>
    <x v="2"/>
    <n v="1357.92"/>
    <n v="1357.92"/>
    <d v="1993-12-22T00:00:00"/>
    <d v="1993-12-22T00:00:00"/>
    <d v="2025-02-01T00:00:00"/>
    <d v="2025-02-01T00:00:00"/>
    <n v="46"/>
    <n v="46"/>
    <n v="29"/>
    <n v="29"/>
    <x v="0"/>
    <x v="0"/>
    <s v="NA"/>
    <s v="NA"/>
    <x v="0"/>
    <x v="0"/>
    <s v="NA"/>
    <s v="NA"/>
    <x v="0"/>
    <x v="0"/>
    <s v="4.92"/>
    <s v="4.92"/>
    <n v="13728.734"/>
    <n v="13660.601000000001"/>
    <n v="13981.459000000001"/>
    <n v="14042.361000000001"/>
    <n v="14121.272999999999"/>
    <n v="14182.785"/>
    <n v="16222.188"/>
    <n v="16292.851000000001"/>
    <x v="0"/>
    <x v="0"/>
    <x v="0"/>
    <x v="0"/>
    <n v="1.1487765000000001"/>
    <n v="1.1487765000000001"/>
    <s v="7835.1987"/>
    <s v="7835.1987"/>
    <n v="-68.132999999999811"/>
    <n v="60.902000000000044"/>
    <n v="61.512000000000626"/>
    <n v="70.66300000000046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44">
  <r>
    <s v="P00471828"/>
    <x v="0"/>
    <x v="0"/>
    <x v="0"/>
    <x v="0"/>
    <x v="0"/>
    <x v="0"/>
    <x v="0"/>
    <n v="504.24"/>
    <d v="1982-03-12T00:00:00"/>
    <d v="2014-07-12T00:00:00"/>
    <n v="44"/>
    <n v="31"/>
    <x v="0"/>
    <s v="NA"/>
    <x v="0"/>
    <s v="NA"/>
    <x v="0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s v="P00471828"/>
    <x v="0"/>
    <x v="1"/>
    <x v="1"/>
    <x v="1"/>
    <x v="0"/>
    <x v="0"/>
    <x v="0"/>
    <n v="504.24"/>
    <d v="1982-03-12T00:00:00"/>
    <d v="2014-07-12T00:00:00"/>
    <n v="44"/>
    <n v="31"/>
    <x v="0"/>
    <s v="NA"/>
    <x v="0"/>
    <s v="NA"/>
    <x v="0"/>
    <s v="1.91"/>
    <n v="5364.27"/>
    <n v="5364.27"/>
    <n v="5448.6750000000002"/>
    <n v="5448.6750000000002"/>
    <n v="5503.1616000000004"/>
    <n v="5503.1616000000004"/>
    <n v="6132.7924999999996"/>
    <n v="6132.7924999999996"/>
    <x v="0"/>
    <x v="0"/>
    <x v="0"/>
    <x v="0"/>
    <n v="1.1144125"/>
    <n v="1.1144125"/>
    <s v="2782.7554"/>
    <s v="2782.7554"/>
    <n v="0"/>
    <n v="0"/>
    <n v="0"/>
    <n v="0"/>
  </r>
  <r>
    <s v="P00471828"/>
    <x v="0"/>
    <x v="2"/>
    <x v="2"/>
    <x v="2"/>
    <x v="0"/>
    <x v="0"/>
    <x v="0"/>
    <n v="504.24"/>
    <d v="1982-03-12T00:00:00"/>
    <d v="2014-07-12T00:00:00"/>
    <n v="44"/>
    <n v="31"/>
    <x v="0"/>
    <s v="NA"/>
    <x v="0"/>
    <s v="NA"/>
    <x v="0"/>
    <s v="1.91"/>
    <n v="5364.27"/>
    <n v="5368.0550000000003"/>
    <n v="5448.6750000000002"/>
    <n v="5448.915"/>
    <n v="5503.1616000000004"/>
    <n v="5503.4043000000001"/>
    <n v="6132.7924999999996"/>
    <n v="6133.0625"/>
    <x v="0"/>
    <x v="0"/>
    <x v="0"/>
    <x v="0"/>
    <n v="1.1144125"/>
    <n v="1.1144125"/>
    <s v="2782.7554"/>
    <s v="2782.7554"/>
    <n v="3.7849999999998545"/>
    <n v="0.23999999999978172"/>
    <n v="0.24269999999978609"/>
    <n v="0.27000000000043656"/>
  </r>
  <r>
    <s v="P00471828"/>
    <x v="0"/>
    <x v="3"/>
    <x v="3"/>
    <x v="3"/>
    <x v="0"/>
    <x v="0"/>
    <x v="0"/>
    <n v="504.24"/>
    <d v="1982-03-12T00:00:00"/>
    <d v="2014-07-12T00:00:00"/>
    <n v="44"/>
    <n v="31"/>
    <x v="0"/>
    <s v="NA"/>
    <x v="0"/>
    <s v="NA"/>
    <x v="0"/>
    <s v="1.91"/>
    <n v="5368.0550000000003"/>
    <n v="4966.482"/>
    <n v="5448.915"/>
    <n v="5041.2929999999997"/>
    <n v="5503.4043000000001"/>
    <n v="5091.7060000000001"/>
    <n v="6133.0625"/>
    <n v="5674.2606999999998"/>
    <x v="0"/>
    <x v="0"/>
    <x v="0"/>
    <x v="0"/>
    <n v="1.1144125"/>
    <n v="1.1144125"/>
    <s v="2782.7554"/>
    <s v="2782.7554"/>
    <n v="-401.57300000000032"/>
    <n v="-407.6220000000003"/>
    <n v="-411.69830000000002"/>
    <n v="-458.80180000000018"/>
  </r>
  <r>
    <s v="P00471828"/>
    <x v="0"/>
    <x v="4"/>
    <x v="4"/>
    <x v="4"/>
    <x v="0"/>
    <x v="0"/>
    <x v="0"/>
    <n v="504.24"/>
    <d v="1982-03-12T00:00:00"/>
    <d v="2014-07-12T00:00:00"/>
    <n v="44"/>
    <n v="31"/>
    <x v="0"/>
    <s v="NA"/>
    <x v="0"/>
    <s v="NA"/>
    <x v="0"/>
    <s v="1.91"/>
    <n v="4966.482"/>
    <n v="4985.0712999999996"/>
    <n v="5041.2929999999997"/>
    <n v="5060.7470000000003"/>
    <n v="5091.7060000000001"/>
    <n v="5111.3545000000004"/>
    <n v="5674.2606999999998"/>
    <n v="5696.1576999999997"/>
    <x v="0"/>
    <x v="0"/>
    <x v="0"/>
    <x v="0"/>
    <n v="1.1144125"/>
    <n v="1.1144125"/>
    <s v="2782.7554"/>
    <s v="2782.7554"/>
    <n v="18.589299999999639"/>
    <n v="19.454000000000633"/>
    <n v="19.64850000000024"/>
    <n v="21.896999999999935"/>
  </r>
  <r>
    <s v="P00471828"/>
    <x v="0"/>
    <x v="5"/>
    <x v="5"/>
    <x v="5"/>
    <x v="0"/>
    <x v="0"/>
    <x v="0"/>
    <n v="504.24"/>
    <d v="1982-03-12T00:00:00"/>
    <d v="2014-07-12T00:00:00"/>
    <n v="44"/>
    <n v="31"/>
    <x v="0"/>
    <s v="NA"/>
    <x v="0"/>
    <s v="NA"/>
    <x v="0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s v="P00471828"/>
    <x v="0"/>
    <x v="6"/>
    <x v="6"/>
    <x v="6"/>
    <x v="0"/>
    <x v="0"/>
    <x v="0"/>
    <n v="504.24"/>
    <d v="1982-03-12T00:00:00"/>
    <d v="2014-07-12T00:00:00"/>
    <n v="44"/>
    <n v="31"/>
    <x v="0"/>
    <s v="NA"/>
    <x v="0"/>
    <s v="NA"/>
    <x v="0"/>
    <s v="1.91"/>
    <n v="4985.0712999999996"/>
    <n v="4985.0712999999996"/>
    <n v="5060.7470000000003"/>
    <n v="5060.7470000000003"/>
    <n v="5111.3545000000004"/>
    <n v="5111.3545000000004"/>
    <n v="5696.1576999999997"/>
    <n v="5696.1576999999997"/>
    <x v="0"/>
    <x v="0"/>
    <x v="0"/>
    <x v="0"/>
    <n v="1.1144125"/>
    <n v="1.1144125"/>
    <s v="2782.7554"/>
    <s v="2782.7554"/>
    <n v="0"/>
    <n v="0"/>
    <n v="0"/>
    <n v="0"/>
  </r>
  <r>
    <s v="P00471828"/>
    <x v="0"/>
    <x v="7"/>
    <x v="7"/>
    <x v="7"/>
    <x v="0"/>
    <x v="0"/>
    <x v="0"/>
    <n v="504.24"/>
    <d v="1982-03-12T00:00:00"/>
    <d v="2014-07-12T00:00:00"/>
    <n v="44"/>
    <n v="31"/>
    <x v="0"/>
    <s v="NA"/>
    <x v="0"/>
    <s v="NA"/>
    <x v="0"/>
    <s v="1.91"/>
    <n v="4985.0712999999996"/>
    <n v="4952.6684999999998"/>
    <n v="5060.7470000000003"/>
    <n v="5027.8519999999999"/>
    <n v="5111.3545000000004"/>
    <n v="5078.1304"/>
    <n v="5696.1576999999997"/>
    <n v="5659.1323000000002"/>
    <x v="0"/>
    <x v="0"/>
    <x v="0"/>
    <x v="0"/>
    <n v="1.1144125"/>
    <n v="1.1144125"/>
    <s v="2782.7554"/>
    <s v="2782.7554"/>
    <n v="-32.402799999999843"/>
    <n v="-32.895000000000437"/>
    <n v="-33.224100000000362"/>
    <n v="-37.025399999999536"/>
  </r>
  <r>
    <s v="P00471828"/>
    <x v="0"/>
    <x v="8"/>
    <x v="8"/>
    <x v="8"/>
    <x v="0"/>
    <x v="0"/>
    <x v="0"/>
    <n v="504.24"/>
    <d v="1982-03-12T00:00:00"/>
    <d v="2014-07-12T00:00:00"/>
    <n v="44"/>
    <n v="31"/>
    <x v="0"/>
    <s v="NA"/>
    <x v="0"/>
    <s v="NA"/>
    <x v="0"/>
    <s v="1.91"/>
    <n v="4952.6684999999998"/>
    <n v="4917.6549999999997"/>
    <n v="5027.8519999999999"/>
    <n v="4992.3069999999998"/>
    <n v="5078.1304"/>
    <n v="5042.2299999999996"/>
    <n v="5659.1323000000002"/>
    <n v="5619.1244999999999"/>
    <x v="0"/>
    <x v="0"/>
    <x v="0"/>
    <x v="0"/>
    <n v="1.1144125"/>
    <n v="1.1144125"/>
    <s v="2782.7554"/>
    <s v="2782.7554"/>
    <n v="-35.013500000000022"/>
    <n v="-35.545000000000073"/>
    <n v="-35.900400000000445"/>
    <n v="-40.007800000000316"/>
  </r>
  <r>
    <s v="P00471828"/>
    <x v="0"/>
    <x v="9"/>
    <x v="9"/>
    <x v="9"/>
    <x v="0"/>
    <x v="0"/>
    <x v="0"/>
    <n v="504.24"/>
    <d v="1982-03-12T00:00:00"/>
    <d v="2014-07-12T00:00:00"/>
    <n v="44"/>
    <n v="31"/>
    <x v="0"/>
    <s v="NA"/>
    <x v="0"/>
    <s v="NA"/>
    <x v="0"/>
    <s v="1.91"/>
    <n v="4917.6549999999997"/>
    <n v="4936.0614999999998"/>
    <n v="4992.3069999999998"/>
    <n v="5011.0910000000003"/>
    <n v="5042.2299999999996"/>
    <n v="5061.2016999999996"/>
    <n v="5619.1244999999999"/>
    <n v="5640.2665999999999"/>
    <x v="0"/>
    <x v="0"/>
    <x v="0"/>
    <x v="0"/>
    <n v="1.1144125"/>
    <n v="1.1144125"/>
    <s v="2782.7554"/>
    <s v="2782.7554"/>
    <n v="18.406500000000051"/>
    <n v="18.78400000000056"/>
    <n v="18.971700000000055"/>
    <n v="21.142100000000028"/>
  </r>
  <r>
    <s v="P00471828"/>
    <x v="0"/>
    <x v="10"/>
    <x v="10"/>
    <x v="10"/>
    <x v="0"/>
    <x v="0"/>
    <x v="0"/>
    <n v="504.24"/>
    <d v="1982-03-12T00:00:00"/>
    <d v="2014-07-12T00:00:00"/>
    <n v="44"/>
    <n v="31"/>
    <x v="0"/>
    <s v="NA"/>
    <x v="0"/>
    <s v="NA"/>
    <x v="0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2.7554"/>
    <s v="2786.4607"/>
    <n v="0"/>
    <n v="0"/>
    <n v="0"/>
    <n v="0"/>
  </r>
  <r>
    <s v="P00471828"/>
    <x v="0"/>
    <x v="11"/>
    <x v="11"/>
    <x v="11"/>
    <x v="0"/>
    <x v="0"/>
    <x v="0"/>
    <n v="504.24"/>
    <d v="1982-03-12T00:00:00"/>
    <d v="2014-07-12T00:00:00"/>
    <n v="44"/>
    <n v="31"/>
    <x v="0"/>
    <s v="NA"/>
    <x v="0"/>
    <s v="NA"/>
    <x v="0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s v="P00471828"/>
    <x v="0"/>
    <x v="12"/>
    <x v="12"/>
    <x v="12"/>
    <x v="0"/>
    <x v="0"/>
    <x v="0"/>
    <n v="504.24"/>
    <d v="1982-03-12T00:00:00"/>
    <d v="2014-07-12T00:00:00"/>
    <n v="44"/>
    <n v="31"/>
    <x v="0"/>
    <s v="NA"/>
    <x v="0"/>
    <s v="NA"/>
    <x v="0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s v="P00471828"/>
    <x v="0"/>
    <x v="13"/>
    <x v="13"/>
    <x v="13"/>
    <x v="0"/>
    <x v="0"/>
    <x v="0"/>
    <n v="504.24"/>
    <d v="1982-03-12T00:00:00"/>
    <d v="2014-07-12T00:00:00"/>
    <n v="44"/>
    <n v="31"/>
    <x v="0"/>
    <s v="NA"/>
    <x v="0"/>
    <s v="NA"/>
    <x v="0"/>
    <s v="1.91"/>
    <n v="4936.0614999999998"/>
    <n v="4936.0614999999998"/>
    <n v="5011.0910000000003"/>
    <n v="5011.0910000000003"/>
    <n v="5061.2016999999996"/>
    <n v="5061.2016999999996"/>
    <n v="5640.2665999999999"/>
    <n v="5640.2665999999999"/>
    <x v="0"/>
    <x v="0"/>
    <x v="0"/>
    <x v="0"/>
    <n v="1.1144125"/>
    <n v="1.1144125"/>
    <s v="2786.4607"/>
    <s v="2786.4607"/>
    <n v="0"/>
    <n v="0"/>
    <n v="0"/>
    <n v="0"/>
  </r>
  <r>
    <s v="P00471828"/>
    <x v="0"/>
    <x v="14"/>
    <x v="14"/>
    <x v="14"/>
    <x v="0"/>
    <x v="0"/>
    <x v="0"/>
    <n v="504.24"/>
    <d v="1982-03-12T00:00:00"/>
    <d v="2014-07-12T00:00:00"/>
    <n v="44"/>
    <n v="31"/>
    <x v="0"/>
    <s v="NA"/>
    <x v="0"/>
    <s v="NA"/>
    <x v="0"/>
    <s v="1.91"/>
    <n v="4936.0614999999998"/>
    <n v="4947.2389999999996"/>
    <n v="5011.0910000000003"/>
    <n v="5011.7992999999997"/>
    <n v="5061.2016999999996"/>
    <n v="5061.9174999999996"/>
    <n v="5640.2665999999999"/>
    <n v="5641.0640000000003"/>
    <x v="0"/>
    <x v="0"/>
    <x v="0"/>
    <x v="0"/>
    <n v="1.1144125"/>
    <n v="1.1144125"/>
    <s v="2786.4607"/>
    <s v="2786.4607"/>
    <n v="11.177499999999782"/>
    <n v="0.70829999999932625"/>
    <n v="0.7157999999999447"/>
    <n v="0.7974000000003798"/>
  </r>
  <r>
    <s v="P00471828"/>
    <x v="0"/>
    <x v="15"/>
    <x v="15"/>
    <x v="15"/>
    <x v="0"/>
    <x v="0"/>
    <x v="0"/>
    <n v="504.24"/>
    <d v="1982-03-12T00:00:00"/>
    <d v="2014-07-12T00:00:00"/>
    <n v="44"/>
    <n v="31"/>
    <x v="0"/>
    <s v="NA"/>
    <x v="0"/>
    <s v="NA"/>
    <x v="0"/>
    <s v="1.91"/>
    <n v="4947.2389999999996"/>
    <n v="4928.7905000000001"/>
    <n v="5011.7992999999997"/>
    <n v="5029.3275999999996"/>
    <n v="5061.9174999999996"/>
    <n v="5079.6210000000001"/>
    <n v="5641.0640000000003"/>
    <n v="5660.7934999999998"/>
    <x v="0"/>
    <x v="0"/>
    <x v="0"/>
    <x v="0"/>
    <n v="1.1144125"/>
    <n v="1.1144125"/>
    <s v="2786.4607"/>
    <s v="2786.4607"/>
    <n v="-18.448499999999513"/>
    <n v="17.528299999999945"/>
    <n v="17.703500000000531"/>
    <n v="19.729499999999462"/>
  </r>
  <r>
    <s v="P00635156"/>
    <x v="0"/>
    <x v="0"/>
    <x v="0"/>
    <x v="0"/>
    <x v="0"/>
    <x v="1"/>
    <x v="1"/>
    <n v="98.89"/>
    <d v="1985-07-31T00:00:00"/>
    <d v="2007-07-31T00:00:00"/>
    <n v="22"/>
    <n v="53"/>
    <x v="1"/>
    <s v="NA"/>
    <x v="0"/>
    <s v="NA"/>
    <x v="1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s v="P00635156"/>
    <x v="0"/>
    <x v="1"/>
    <x v="1"/>
    <x v="1"/>
    <x v="0"/>
    <x v="1"/>
    <x v="1"/>
    <n v="98.89"/>
    <d v="1985-07-31T00:00:00"/>
    <d v="2007-07-31T00:00:00"/>
    <n v="22"/>
    <n v="53"/>
    <x v="1"/>
    <s v="NA"/>
    <x v="0"/>
    <s v="NA"/>
    <x v="1"/>
    <s v="8.99"/>
    <n v="19.657616000000001"/>
    <n v="19.657616000000001"/>
    <n v="20.043635999999999"/>
    <n v="20.043635999999999"/>
    <n v="20.244071999999999"/>
    <n v="20.244071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s v="P00635156"/>
    <x v="0"/>
    <x v="2"/>
    <x v="2"/>
    <x v="2"/>
    <x v="0"/>
    <x v="1"/>
    <x v="1"/>
    <n v="98.89"/>
    <d v="1985-07-31T00:00:00"/>
    <d v="2007-07-31T00:00:00"/>
    <n v="22"/>
    <n v="53"/>
    <x v="1"/>
    <s v="NA"/>
    <x v="0"/>
    <s v="NA"/>
    <x v="1"/>
    <s v="8.99"/>
    <n v="19.657616000000001"/>
    <n v="19.662745999999999"/>
    <n v="20.043635999999999"/>
    <n v="20.043962000000001"/>
    <n v="20.244071999999999"/>
    <n v="20.244402000000001"/>
    <n v="690.25220000000002"/>
    <n v="690.25220000000002"/>
    <x v="0"/>
    <x v="0"/>
    <x v="0"/>
    <x v="0"/>
    <n v="1.0779415000000001"/>
    <n v="1.0779415000000001"/>
    <s v="690.2522"/>
    <s v="690.2522"/>
    <n v="5.1299999999976365E-3"/>
    <n v="3.260000000011587E-4"/>
    <n v="3.3000000000171781E-4"/>
    <n v="0"/>
  </r>
  <r>
    <s v="P00635156"/>
    <x v="0"/>
    <x v="3"/>
    <x v="3"/>
    <x v="3"/>
    <x v="0"/>
    <x v="1"/>
    <x v="1"/>
    <n v="98.89"/>
    <d v="1985-07-31T00:00:00"/>
    <d v="2007-07-31T00:00:00"/>
    <n v="22"/>
    <n v="53"/>
    <x v="1"/>
    <s v="NA"/>
    <x v="0"/>
    <s v="NA"/>
    <x v="1"/>
    <s v="8.99"/>
    <n v="19.662745999999999"/>
    <n v="18.191815999999999"/>
    <n v="20.043962000000001"/>
    <n v="18.544516000000002"/>
    <n v="20.244402000000001"/>
    <n v="18.729960999999999"/>
    <n v="690.25220000000002"/>
    <n v="690.25220000000002"/>
    <x v="0"/>
    <x v="0"/>
    <x v="0"/>
    <x v="0"/>
    <n v="1.0779415000000001"/>
    <n v="1.0779415000000001"/>
    <s v="690.2522"/>
    <s v="690.2522"/>
    <n v="-1.4709299999999992"/>
    <n v="-1.4994459999999989"/>
    <n v="-1.5144410000000015"/>
    <n v="0"/>
  </r>
  <r>
    <s v="P00635156"/>
    <x v="0"/>
    <x v="4"/>
    <x v="4"/>
    <x v="4"/>
    <x v="0"/>
    <x v="1"/>
    <x v="1"/>
    <n v="98.89"/>
    <d v="1985-07-31T00:00:00"/>
    <d v="2007-07-31T00:00:00"/>
    <n v="22"/>
    <n v="53"/>
    <x v="1"/>
    <s v="NA"/>
    <x v="0"/>
    <s v="NA"/>
    <x v="1"/>
    <s v="8.99"/>
    <n v="18.191815999999999"/>
    <n v="18.282548999999999"/>
    <n v="18.544516000000002"/>
    <n v="18.634153000000001"/>
    <n v="18.729960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9.0733000000000175E-2"/>
    <n v="8.9636999999999745E-2"/>
    <n v="9.0534999999999144E-2"/>
    <n v="0"/>
  </r>
  <r>
    <s v="P00635156"/>
    <x v="0"/>
    <x v="5"/>
    <x v="5"/>
    <x v="5"/>
    <x v="0"/>
    <x v="1"/>
    <x v="1"/>
    <n v="98.89"/>
    <d v="1985-07-31T00:00:00"/>
    <d v="2007-07-31T00:00:00"/>
    <n v="22"/>
    <n v="53"/>
    <x v="1"/>
    <s v="NA"/>
    <x v="0"/>
    <s v="NA"/>
    <x v="1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s v="P00635156"/>
    <x v="0"/>
    <x v="6"/>
    <x v="6"/>
    <x v="6"/>
    <x v="0"/>
    <x v="1"/>
    <x v="1"/>
    <n v="98.89"/>
    <d v="1985-07-31T00:00:00"/>
    <d v="2007-07-31T00:00:00"/>
    <n v="22"/>
    <n v="53"/>
    <x v="1"/>
    <s v="NA"/>
    <x v="0"/>
    <s v="NA"/>
    <x v="1"/>
    <s v="8.99"/>
    <n v="18.282548999999999"/>
    <n v="18.282548999999999"/>
    <n v="18.634153000000001"/>
    <n v="18.634153000000001"/>
    <n v="18.820495999999999"/>
    <n v="18.820495999999999"/>
    <n v="690.25220000000002"/>
    <n v="690.25220000000002"/>
    <x v="0"/>
    <x v="0"/>
    <x v="0"/>
    <x v="0"/>
    <n v="1.0779415000000001"/>
    <n v="1.0779415000000001"/>
    <s v="690.2522"/>
    <s v="690.2522"/>
    <n v="0"/>
    <n v="0"/>
    <n v="0"/>
    <n v="0"/>
  </r>
  <r>
    <s v="P00635156"/>
    <x v="0"/>
    <x v="7"/>
    <x v="7"/>
    <x v="7"/>
    <x v="0"/>
    <x v="1"/>
    <x v="1"/>
    <n v="98.89"/>
    <d v="1985-07-31T00:00:00"/>
    <d v="2007-07-31T00:00:00"/>
    <n v="22"/>
    <n v="53"/>
    <x v="1"/>
    <s v="NA"/>
    <x v="0"/>
    <s v="NA"/>
    <x v="1"/>
    <s v="8.99"/>
    <n v="18.282548999999999"/>
    <n v="18.163713000000001"/>
    <n v="18.634153000000001"/>
    <n v="18.513031000000002"/>
    <n v="18.820495999999999"/>
    <n v="18.698162"/>
    <n v="690.25220000000002"/>
    <n v="690.25220000000002"/>
    <x v="0"/>
    <x v="0"/>
    <x v="0"/>
    <x v="0"/>
    <n v="1.0779415000000001"/>
    <n v="1.0779415000000001"/>
    <s v="690.2522"/>
    <s v="690.2522"/>
    <n v="-0.11883599999999817"/>
    <n v="-0.12112199999999973"/>
    <n v="-0.12233399999999861"/>
    <n v="0"/>
  </r>
  <r>
    <s v="P00635156"/>
    <x v="0"/>
    <x v="8"/>
    <x v="8"/>
    <x v="8"/>
    <x v="0"/>
    <x v="1"/>
    <x v="1"/>
    <n v="98.89"/>
    <d v="1985-07-31T00:00:00"/>
    <d v="2007-07-31T00:00:00"/>
    <n v="22"/>
    <n v="53"/>
    <x v="1"/>
    <s v="NA"/>
    <x v="0"/>
    <s v="NA"/>
    <x v="1"/>
    <s v="8.99"/>
    <n v="18.163713000000001"/>
    <n v="17.21312"/>
    <n v="18.513031000000002"/>
    <n v="17.544155"/>
    <n v="18.698162"/>
    <n v="17.719597"/>
    <n v="690.25220000000002"/>
    <n v="690.25220000000002"/>
    <x v="0"/>
    <x v="0"/>
    <x v="0"/>
    <x v="0"/>
    <n v="1.0779415000000001"/>
    <n v="1.0779415000000001"/>
    <s v="690.2522"/>
    <s v="690.2522"/>
    <n v="-0.95059300000000135"/>
    <n v="-0.96887600000000162"/>
    <n v="-0.97856499999999969"/>
    <n v="0"/>
  </r>
  <r>
    <s v="P00635156"/>
    <x v="0"/>
    <x v="9"/>
    <x v="9"/>
    <x v="9"/>
    <x v="0"/>
    <x v="1"/>
    <x v="1"/>
    <n v="98.89"/>
    <d v="1985-07-31T00:00:00"/>
    <d v="2007-07-31T00:00:00"/>
    <n v="22"/>
    <n v="53"/>
    <x v="1"/>
    <s v="NA"/>
    <x v="0"/>
    <s v="NA"/>
    <x v="1"/>
    <s v="8.99"/>
    <n v="17.21312"/>
    <n v="17.298971000000002"/>
    <n v="17.544155"/>
    <n v="17.627075000000001"/>
    <n v="17.719597"/>
    <n v="17.803346999999999"/>
    <n v="690.25220000000002"/>
    <n v="690.25220000000002"/>
    <x v="0"/>
    <x v="0"/>
    <x v="0"/>
    <x v="0"/>
    <n v="1.0779415000000001"/>
    <n v="1.0779415000000001"/>
    <s v="690.2522"/>
    <s v="690.2522"/>
    <n v="8.5851000000001676E-2"/>
    <n v="8.2920000000001437E-2"/>
    <n v="8.3749999999998437E-2"/>
    <n v="0"/>
  </r>
  <r>
    <s v="P00635156"/>
    <x v="0"/>
    <x v="10"/>
    <x v="10"/>
    <x v="10"/>
    <x v="0"/>
    <x v="1"/>
    <x v="1"/>
    <n v="98.89"/>
    <d v="1985-07-31T00:00:00"/>
    <d v="2007-07-31T00:00:00"/>
    <n v="22"/>
    <n v="53"/>
    <x v="1"/>
    <s v="NA"/>
    <x v="0"/>
    <s v="NA"/>
    <x v="1"/>
    <s v="8.99"/>
    <n v="17.298971000000002"/>
    <n v="17.298971000000002"/>
    <n v="17.627075000000001"/>
    <n v="17.627075000000001"/>
    <n v="17.803346999999999"/>
    <n v="17.803346999999999"/>
    <n v="690.25220000000002"/>
    <n v="691.24109999999996"/>
    <x v="0"/>
    <x v="0"/>
    <x v="0"/>
    <x v="0"/>
    <n v="1.0779415000000001"/>
    <n v="1.0779415000000001"/>
    <s v="690.2522"/>
    <s v="691.2411"/>
    <n v="0"/>
    <n v="0"/>
    <n v="0"/>
    <n v="0.98889999999994416"/>
  </r>
  <r>
    <s v="P00635156"/>
    <x v="0"/>
    <x v="11"/>
    <x v="11"/>
    <x v="11"/>
    <x v="0"/>
    <x v="1"/>
    <x v="1"/>
    <n v="98.89"/>
    <d v="1985-07-31T00:00:00"/>
    <d v="2007-07-31T00:00:00"/>
    <n v="22"/>
    <n v="53"/>
    <x v="1"/>
    <s v="NA"/>
    <x v="0"/>
    <s v="NA"/>
    <x v="1"/>
    <s v="8.99"/>
    <n v="17.298971000000002"/>
    <n v="17.298971000000002"/>
    <n v="17.627075000000001"/>
    <n v="17.627075000000001"/>
    <n v="17.803346999999999"/>
    <n v="17.803346999999999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s v="P00635156"/>
    <x v="0"/>
    <x v="12"/>
    <x v="12"/>
    <x v="12"/>
    <x v="0"/>
    <x v="1"/>
    <x v="1"/>
    <n v="98.89"/>
    <d v="1985-07-31T00:00:00"/>
    <d v="2007-07-31T00:00:00"/>
    <n v="22"/>
    <n v="53"/>
    <x v="1"/>
    <s v="NA"/>
    <x v="0"/>
    <s v="NA"/>
    <x v="1"/>
    <s v="8.99"/>
    <n v="17.298971000000002"/>
    <n v="17.298971000000002"/>
    <n v="17.627075000000001"/>
    <n v="17.627075000000001"/>
    <n v="17.803346999999999"/>
    <n v="17.803346999999999"/>
    <n v="691.24109999999996"/>
    <n v="691.24109999999996"/>
    <x v="0"/>
    <x v="0"/>
    <x v="0"/>
    <x v="0"/>
    <n v="1.0779415000000001"/>
    <n v="1.0779415000000001"/>
    <s v="691.2411"/>
    <s v="691.2411"/>
    <n v="0"/>
    <n v="0"/>
    <n v="0"/>
    <n v="0"/>
  </r>
  <r>
    <s v="P00635156"/>
    <x v="0"/>
    <x v="13"/>
    <x v="13"/>
    <x v="13"/>
    <x v="0"/>
    <x v="1"/>
    <x v="1"/>
    <n v="98.89"/>
    <d v="1985-07-31T00:00:00"/>
    <d v="2007-07-31T00:00:00"/>
    <n v="22"/>
    <n v="53"/>
    <x v="1"/>
    <s v="NA"/>
    <x v="0"/>
    <s v="NA"/>
    <x v="1"/>
    <s v="8.99"/>
    <n v="17.298971000000002"/>
    <n v="17.298971000000002"/>
    <n v="17.627075000000001"/>
    <n v="17.627075000000001"/>
    <n v="17.803346999999999"/>
    <n v="17.803345"/>
    <n v="691.24109999999996"/>
    <n v="691.24109999999996"/>
    <x v="0"/>
    <x v="0"/>
    <x v="0"/>
    <x v="0"/>
    <n v="1.0779415000000001"/>
    <n v="1.0779415000000001"/>
    <s v="691.2411"/>
    <s v="691.2411"/>
    <n v="0"/>
    <n v="0"/>
    <n v="-1.9999999985031991E-6"/>
    <n v="0"/>
  </r>
  <r>
    <s v="P00635156"/>
    <x v="0"/>
    <x v="14"/>
    <x v="14"/>
    <x v="14"/>
    <x v="0"/>
    <x v="1"/>
    <x v="1"/>
    <n v="98.89"/>
    <d v="1985-07-31T00:00:00"/>
    <d v="2007-07-31T00:00:00"/>
    <n v="22"/>
    <n v="53"/>
    <x v="1"/>
    <s v="NA"/>
    <x v="0"/>
    <s v="NA"/>
    <x v="1"/>
    <s v="8.99"/>
    <n v="17.298971000000002"/>
    <n v="17.337109999999999"/>
    <n v="17.627075000000001"/>
    <n v="17.629501000000001"/>
    <n v="17.803345"/>
    <n v="17.805796000000001"/>
    <n v="691.24109999999996"/>
    <n v="691.24109999999996"/>
    <x v="0"/>
    <x v="0"/>
    <x v="0"/>
    <x v="0"/>
    <n v="1.0779415000000001"/>
    <n v="1.0779415000000001"/>
    <s v="691.2411"/>
    <s v="691.2411"/>
    <n v="3.813899999999748E-2"/>
    <n v="2.4259999999998172E-3"/>
    <n v="2.4510000000006471E-3"/>
    <n v="0"/>
  </r>
  <r>
    <s v="P00635156"/>
    <x v="0"/>
    <x v="15"/>
    <x v="15"/>
    <x v="15"/>
    <x v="0"/>
    <x v="1"/>
    <x v="1"/>
    <n v="98.89"/>
    <d v="1985-07-31T00:00:00"/>
    <d v="2007-07-31T00:00:00"/>
    <n v="22"/>
    <n v="53"/>
    <x v="1"/>
    <s v="NA"/>
    <x v="0"/>
    <s v="NA"/>
    <x v="1"/>
    <s v="8.99"/>
    <n v="17.337109999999999"/>
    <n v="17.251069999999999"/>
    <n v="17.629501000000001"/>
    <n v="17.706295000000001"/>
    <n v="17.805796000000001"/>
    <n v="17.883358000000001"/>
    <n v="691.24109999999996"/>
    <n v="691.24109999999996"/>
    <x v="0"/>
    <x v="0"/>
    <x v="0"/>
    <x v="0"/>
    <n v="1.0779415000000001"/>
    <n v="1.0779415000000001"/>
    <s v="691.2411"/>
    <s v="691.2411"/>
    <n v="-8.604000000000056E-2"/>
    <n v="7.6793999999999585E-2"/>
    <n v="7.7562000000000353E-2"/>
    <n v="0"/>
  </r>
  <r>
    <s v="P00927557"/>
    <x v="0"/>
    <x v="0"/>
    <x v="0"/>
    <x v="0"/>
    <x v="0"/>
    <x v="1"/>
    <x v="1"/>
    <n v="85.5"/>
    <d v="1985-04-24T00:00:00"/>
    <d v="2023-04-24T00:00:00"/>
    <n v="38"/>
    <n v="37"/>
    <x v="0"/>
    <s v="NA"/>
    <x v="0"/>
    <s v="NA"/>
    <x v="1"/>
    <s v="4.5"/>
    <n v="1289.1448"/>
    <n v="1289.1448"/>
    <n v="1313.827"/>
    <n v="1313.827"/>
    <n v="1326.9652000000001"/>
    <n v="1326.9653000000001"/>
    <n v="1469.8584000000001"/>
    <n v="1469.8583000000001"/>
    <x v="0"/>
    <x v="0"/>
    <x v="0"/>
    <x v="0"/>
    <n v="1.1076840999999999"/>
    <n v="1.1076840999999999"/>
    <s v="600.6375"/>
    <s v="600.6375"/>
    <n v="0"/>
    <n v="0"/>
    <n v="9.9999999974897946E-5"/>
    <n v="-9.9999999974897946E-5"/>
  </r>
  <r>
    <s v="P00927557"/>
    <x v="0"/>
    <x v="1"/>
    <x v="1"/>
    <x v="1"/>
    <x v="0"/>
    <x v="1"/>
    <x v="1"/>
    <n v="85.5"/>
    <d v="1985-04-24T00:00:00"/>
    <d v="2023-04-24T00:00:00"/>
    <n v="38"/>
    <n v="37"/>
    <x v="0"/>
    <s v="NA"/>
    <x v="0"/>
    <s v="NA"/>
    <x v="1"/>
    <s v="4.5"/>
    <n v="1289.1448"/>
    <n v="1289.1448"/>
    <n v="1313.827"/>
    <n v="1313.827"/>
    <n v="1326.9653000000001"/>
    <n v="1326.9653000000001"/>
    <n v="1469.8583000000001"/>
    <n v="1469.8583000000001"/>
    <x v="0"/>
    <x v="0"/>
    <x v="0"/>
    <x v="0"/>
    <n v="1.1076840999999999"/>
    <n v="1.1076840999999999"/>
    <s v="600.6375"/>
    <s v="600.6375"/>
    <n v="0"/>
    <n v="0"/>
    <n v="0"/>
    <n v="0"/>
  </r>
  <r>
    <s v="P00927557"/>
    <x v="0"/>
    <x v="2"/>
    <x v="2"/>
    <x v="2"/>
    <x v="0"/>
    <x v="1"/>
    <x v="1"/>
    <n v="85.5"/>
    <d v="1985-04-24T00:00:00"/>
    <d v="2023-04-24T00:00:00"/>
    <n v="38"/>
    <n v="37"/>
    <x v="0"/>
    <s v="NA"/>
    <x v="0"/>
    <s v="NA"/>
    <x v="1"/>
    <s v="4.5"/>
    <n v="1289.1448"/>
    <n v="1289.4811999999999"/>
    <n v="1313.827"/>
    <n v="1313.8484000000001"/>
    <n v="1326.9653000000001"/>
    <n v="1326.9867999999999"/>
    <n v="1469.8583000000001"/>
    <n v="1469.8822"/>
    <x v="0"/>
    <x v="0"/>
    <x v="0"/>
    <x v="0"/>
    <n v="1.1076840999999999"/>
    <n v="1.1076840999999999"/>
    <s v="600.6375"/>
    <s v="600.6375"/>
    <n v="0.33639999999991232"/>
    <n v="2.1400000000085129E-2"/>
    <n v="2.1499999999832653E-2"/>
    <n v="2.3899999999912325E-2"/>
  </r>
  <r>
    <s v="P00927557"/>
    <x v="0"/>
    <x v="3"/>
    <x v="3"/>
    <x v="3"/>
    <x v="0"/>
    <x v="1"/>
    <x v="1"/>
    <n v="85.5"/>
    <d v="1985-04-24T00:00:00"/>
    <d v="2023-04-24T00:00:00"/>
    <n v="38"/>
    <n v="37"/>
    <x v="0"/>
    <s v="NA"/>
    <x v="0"/>
    <s v="NA"/>
    <x v="1"/>
    <s v="4.5"/>
    <n v="1289.4811999999999"/>
    <n v="1193.0178000000001"/>
    <n v="1313.8484000000001"/>
    <n v="1215.5621000000001"/>
    <n v="1326.9867999999999"/>
    <n v="1227.7177999999999"/>
    <n v="1469.8822"/>
    <n v="1359.9235000000001"/>
    <x v="0"/>
    <x v="0"/>
    <x v="0"/>
    <x v="0"/>
    <n v="1.1076840999999999"/>
    <n v="1.1076840999999999"/>
    <s v="600.6375"/>
    <s v="600.6375"/>
    <n v="-96.463399999999865"/>
    <n v="-98.286299999999983"/>
    <n v="-99.269000000000005"/>
    <n v="-109.95869999999991"/>
  </r>
  <r>
    <s v="P00927557"/>
    <x v="0"/>
    <x v="4"/>
    <x v="4"/>
    <x v="4"/>
    <x v="0"/>
    <x v="1"/>
    <x v="1"/>
    <n v="85.5"/>
    <d v="1985-04-24T00:00:00"/>
    <d v="2023-04-24T00:00:00"/>
    <n v="38"/>
    <n v="37"/>
    <x v="0"/>
    <s v="NA"/>
    <x v="0"/>
    <s v="NA"/>
    <x v="1"/>
    <s v="4.5"/>
    <n v="1193.0178000000001"/>
    <n v="1198.9680000000001"/>
    <n v="1215.5621000000001"/>
    <n v="1221.4376"/>
    <n v="1227.7177999999999"/>
    <n v="1233.652"/>
    <n v="1359.9235000000001"/>
    <n v="1366.4966999999999"/>
    <x v="0"/>
    <x v="0"/>
    <x v="0"/>
    <x v="0"/>
    <n v="1.1076840999999999"/>
    <n v="1.1076840999999999"/>
    <s v="600.6375"/>
    <s v="600.6375"/>
    <n v="5.9501999999999953"/>
    <n v="5.8754999999998745"/>
    <n v="5.9342000000001462"/>
    <n v="6.5731999999998152"/>
  </r>
  <r>
    <s v="P00927557"/>
    <x v="0"/>
    <x v="5"/>
    <x v="5"/>
    <x v="5"/>
    <x v="0"/>
    <x v="1"/>
    <x v="1"/>
    <n v="85.5"/>
    <d v="1985-04-24T00:00:00"/>
    <d v="2023-04-24T00:00:00"/>
    <n v="38"/>
    <n v="37"/>
    <x v="0"/>
    <s v="NA"/>
    <x v="0"/>
    <s v="NA"/>
    <x v="1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s v="P00927557"/>
    <x v="0"/>
    <x v="6"/>
    <x v="6"/>
    <x v="6"/>
    <x v="0"/>
    <x v="1"/>
    <x v="1"/>
    <n v="85.5"/>
    <d v="1985-04-24T00:00:00"/>
    <d v="2023-04-24T00:00:00"/>
    <n v="38"/>
    <n v="37"/>
    <x v="0"/>
    <s v="NA"/>
    <x v="0"/>
    <s v="NA"/>
    <x v="1"/>
    <s v="4.5"/>
    <n v="1198.9680000000001"/>
    <n v="1198.9680000000001"/>
    <n v="1221.4376"/>
    <n v="1221.4376"/>
    <n v="1233.652"/>
    <n v="1233.652"/>
    <n v="1366.4966999999999"/>
    <n v="1366.4966999999999"/>
    <x v="0"/>
    <x v="0"/>
    <x v="0"/>
    <x v="0"/>
    <n v="1.1076840999999999"/>
    <n v="1.1076840999999999"/>
    <s v="600.6375"/>
    <s v="600.6375"/>
    <n v="0"/>
    <n v="0"/>
    <n v="0"/>
    <n v="0"/>
  </r>
  <r>
    <s v="P00927557"/>
    <x v="0"/>
    <x v="7"/>
    <x v="7"/>
    <x v="7"/>
    <x v="0"/>
    <x v="1"/>
    <x v="1"/>
    <n v="85.5"/>
    <d v="1985-04-24T00:00:00"/>
    <d v="2023-04-24T00:00:00"/>
    <n v="38"/>
    <n v="37"/>
    <x v="0"/>
    <s v="NA"/>
    <x v="0"/>
    <s v="NA"/>
    <x v="1"/>
    <s v="4.5"/>
    <n v="1198.9680000000001"/>
    <n v="1191.1747"/>
    <n v="1221.4376"/>
    <n v="1213.4983"/>
    <n v="1233.652"/>
    <n v="1225.6333"/>
    <n v="1366.4966999999999"/>
    <n v="1357.6146000000001"/>
    <x v="0"/>
    <x v="0"/>
    <x v="0"/>
    <x v="0"/>
    <n v="1.1076840999999999"/>
    <n v="1.1076840999999999"/>
    <s v="600.6375"/>
    <s v="600.6375"/>
    <n v="-7.7933000000000447"/>
    <n v="-7.9393000000000029"/>
    <n v="-8.0187000000000808"/>
    <n v="-8.8820999999998094"/>
  </r>
  <r>
    <s v="P00927557"/>
    <x v="0"/>
    <x v="8"/>
    <x v="8"/>
    <x v="8"/>
    <x v="0"/>
    <x v="1"/>
    <x v="1"/>
    <n v="85.5"/>
    <d v="1985-04-24T00:00:00"/>
    <d v="2023-04-24T00:00:00"/>
    <n v="38"/>
    <n v="37"/>
    <x v="0"/>
    <s v="NA"/>
    <x v="0"/>
    <s v="NA"/>
    <x v="1"/>
    <s v="4.5"/>
    <n v="1191.1747"/>
    <n v="1179.623"/>
    <n v="1213.4983"/>
    <n v="1201.7301"/>
    <n v="1225.6333"/>
    <n v="1213.7474"/>
    <n v="1357.6146000000001"/>
    <n v="1344.4486999999999"/>
    <x v="0"/>
    <x v="0"/>
    <x v="0"/>
    <x v="0"/>
    <n v="1.1076840999999999"/>
    <n v="1.1076840999999999"/>
    <s v="600.6375"/>
    <s v="600.6375"/>
    <n v="-11.551699999999983"/>
    <n v="-11.768199999999979"/>
    <n v="-11.885899999999992"/>
    <n v="-13.165900000000192"/>
  </r>
  <r>
    <s v="P00927557"/>
    <x v="0"/>
    <x v="9"/>
    <x v="9"/>
    <x v="9"/>
    <x v="0"/>
    <x v="1"/>
    <x v="1"/>
    <n v="85.5"/>
    <d v="1985-04-24T00:00:00"/>
    <d v="2023-04-24T00:00:00"/>
    <n v="38"/>
    <n v="37"/>
    <x v="0"/>
    <s v="NA"/>
    <x v="0"/>
    <s v="NA"/>
    <x v="1"/>
    <s v="4.5"/>
    <n v="1179.623"/>
    <n v="1185.5065"/>
    <n v="1201.7301"/>
    <n v="1207.4099000000001"/>
    <n v="1213.7474"/>
    <n v="1219.4839999999999"/>
    <n v="1344.4486999999999"/>
    <n v="1350.8031000000001"/>
    <x v="0"/>
    <x v="0"/>
    <x v="0"/>
    <x v="0"/>
    <n v="1.1076840999999999"/>
    <n v="1.1076840999999999"/>
    <s v="600.6375"/>
    <s v="600.6375"/>
    <n v="5.8834999999999127"/>
    <n v="5.6798000000001139"/>
    <n v="5.7365999999999531"/>
    <n v="6.3544000000001688"/>
  </r>
  <r>
    <s v="P00927557"/>
    <x v="0"/>
    <x v="10"/>
    <x v="10"/>
    <x v="10"/>
    <x v="0"/>
    <x v="1"/>
    <x v="1"/>
    <n v="85.5"/>
    <d v="1985-04-24T00:00:00"/>
    <d v="2023-04-24T00:00:00"/>
    <n v="38"/>
    <n v="37"/>
    <x v="0"/>
    <s v="NA"/>
    <x v="0"/>
    <s v="NA"/>
    <x v="1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0.6375"/>
    <s v="601.4925"/>
    <n v="0"/>
    <n v="0"/>
    <n v="0"/>
    <n v="0"/>
  </r>
  <r>
    <s v="P00927557"/>
    <x v="0"/>
    <x v="11"/>
    <x v="11"/>
    <x v="11"/>
    <x v="0"/>
    <x v="1"/>
    <x v="1"/>
    <n v="85.5"/>
    <d v="1985-04-24T00:00:00"/>
    <d v="2023-04-24T00:00:00"/>
    <n v="38"/>
    <n v="37"/>
    <x v="0"/>
    <s v="NA"/>
    <x v="0"/>
    <s v="NA"/>
    <x v="1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s v="P00927557"/>
    <x v="0"/>
    <x v="12"/>
    <x v="12"/>
    <x v="12"/>
    <x v="0"/>
    <x v="1"/>
    <x v="1"/>
    <n v="85.5"/>
    <d v="1985-04-24T00:00:00"/>
    <d v="2023-04-24T00:00:00"/>
    <n v="38"/>
    <n v="37"/>
    <x v="0"/>
    <s v="NA"/>
    <x v="0"/>
    <s v="NA"/>
    <x v="1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s v="P00927557"/>
    <x v="0"/>
    <x v="13"/>
    <x v="13"/>
    <x v="13"/>
    <x v="0"/>
    <x v="1"/>
    <x v="1"/>
    <n v="85.5"/>
    <d v="1985-04-24T00:00:00"/>
    <d v="2023-04-24T00:00:00"/>
    <n v="38"/>
    <n v="37"/>
    <x v="0"/>
    <s v="NA"/>
    <x v="0"/>
    <s v="NA"/>
    <x v="1"/>
    <s v="4.5"/>
    <n v="1185.5065"/>
    <n v="1185.5065"/>
    <n v="1207.4099000000001"/>
    <n v="1207.4099000000001"/>
    <n v="1219.4839999999999"/>
    <n v="1219.4839999999999"/>
    <n v="1350.8031000000001"/>
    <n v="1350.8031000000001"/>
    <x v="0"/>
    <x v="0"/>
    <x v="0"/>
    <x v="0"/>
    <n v="1.1076840999999999"/>
    <n v="1.1076840999999999"/>
    <s v="601.4925"/>
    <s v="601.4925"/>
    <n v="0"/>
    <n v="0"/>
    <n v="0"/>
    <n v="0"/>
  </r>
  <r>
    <s v="P00927557"/>
    <x v="0"/>
    <x v="14"/>
    <x v="14"/>
    <x v="14"/>
    <x v="0"/>
    <x v="1"/>
    <x v="1"/>
    <n v="85.5"/>
    <d v="1985-04-24T00:00:00"/>
    <d v="2023-04-24T00:00:00"/>
    <n v="38"/>
    <n v="37"/>
    <x v="0"/>
    <s v="NA"/>
    <x v="0"/>
    <s v="NA"/>
    <x v="1"/>
    <s v="4.5"/>
    <n v="1185.5065"/>
    <n v="1188.1202000000001"/>
    <n v="1207.4099000000001"/>
    <n v="1207.576"/>
    <n v="1219.4839999999999"/>
    <n v="1219.6519000000001"/>
    <n v="1350.8031000000001"/>
    <n v="1350.989"/>
    <x v="0"/>
    <x v="0"/>
    <x v="0"/>
    <x v="0"/>
    <n v="1.1076840999999999"/>
    <n v="1.1076840999999999"/>
    <s v="601.4925"/>
    <s v="601.4925"/>
    <n v="2.613700000000108"/>
    <n v="0.16609999999991487"/>
    <n v="0.16790000000014516"/>
    <n v="0.18589999999994689"/>
  </r>
  <r>
    <s v="P00927557"/>
    <x v="0"/>
    <x v="15"/>
    <x v="15"/>
    <x v="15"/>
    <x v="0"/>
    <x v="1"/>
    <x v="1"/>
    <n v="85.5"/>
    <d v="1985-04-24T00:00:00"/>
    <d v="2023-04-24T00:00:00"/>
    <n v="38"/>
    <n v="37"/>
    <x v="0"/>
    <s v="NA"/>
    <x v="0"/>
    <s v="NA"/>
    <x v="1"/>
    <s v="4.5"/>
    <n v="1188.1202000000001"/>
    <n v="1182.2238"/>
    <n v="1207.576"/>
    <n v="1212.8362"/>
    <n v="1219.6519000000001"/>
    <n v="1224.9646"/>
    <n v="1350.989"/>
    <n v="1356.8739"/>
    <x v="0"/>
    <x v="0"/>
    <x v="0"/>
    <x v="0"/>
    <n v="1.1076840999999999"/>
    <n v="1.1076840999999999"/>
    <s v="601.4925"/>
    <s v="601.4925"/>
    <n v="-5.8964000000000851"/>
    <n v="5.2601999999999407"/>
    <n v="5.3126999999999498"/>
    <n v="5.884900000000016"/>
  </r>
  <r>
    <s v="P01001880"/>
    <x v="1"/>
    <x v="14"/>
    <x v="14"/>
    <x v="14"/>
    <x v="1"/>
    <x v="2"/>
    <x v="2"/>
    <n v="1460.04"/>
    <d v="1984-06-17T00:00:00"/>
    <d v="2025-02-01T00:00:00"/>
    <n v="46"/>
    <n v="29"/>
    <x v="0"/>
    <s v="NA"/>
    <x v="0"/>
    <s v="NA"/>
    <x v="0"/>
    <s v="5.29"/>
    <n v="32899.042999999998"/>
    <n v="32976.832000000002"/>
    <n v="33505.32"/>
    <n v="33515.188000000002"/>
    <n v="33840.370000000003"/>
    <n v="33850.339999999997"/>
    <n v="38038.004000000001"/>
    <n v="38049.207000000002"/>
    <x v="0"/>
    <x v="0"/>
    <x v="0"/>
    <x v="0"/>
    <n v="1.1240422000000001"/>
    <n v="1.1240422000000001"/>
    <s v="10439.286"/>
    <s v="10439.286"/>
    <n v="77.789000000004307"/>
    <n v="9.8680000000022119"/>
    <n v="9.9699999999938882"/>
    <n v="11.203000000001339"/>
  </r>
  <r>
    <s v="P01001880"/>
    <x v="1"/>
    <x v="15"/>
    <x v="15"/>
    <x v="15"/>
    <x v="1"/>
    <x v="2"/>
    <x v="2"/>
    <n v="1460.04"/>
    <d v="1984-06-17T00:00:00"/>
    <d v="2025-02-01T00:00:00"/>
    <n v="46"/>
    <n v="29"/>
    <x v="0"/>
    <s v="NA"/>
    <x v="0"/>
    <s v="NA"/>
    <x v="0"/>
    <s v="5.29"/>
    <n v="32976.832000000002"/>
    <n v="32813.175999999999"/>
    <n v="33515.188000000002"/>
    <n v="33661.18"/>
    <n v="33850.339999999997"/>
    <n v="33997.79"/>
    <n v="38049.207000000002"/>
    <n v="38214.949999999997"/>
    <x v="0"/>
    <x v="0"/>
    <x v="0"/>
    <x v="0"/>
    <n v="1.1240422000000001"/>
    <n v="1.1240422000000001"/>
    <s v="10439.286"/>
    <s v="10439.286"/>
    <n v="-163.65600000000268"/>
    <n v="145.99199999999837"/>
    <n v="147.45000000000437"/>
    <n v="165.74299999999494"/>
  </r>
  <r>
    <s v="P01104864"/>
    <x v="0"/>
    <x v="0"/>
    <x v="0"/>
    <x v="0"/>
    <x v="0"/>
    <x v="1"/>
    <x v="1"/>
    <n v="883.68"/>
    <d v="1992-05-12T00:00:00"/>
    <d v="2020-05-12T00:00:00"/>
    <n v="28"/>
    <n v="47"/>
    <x v="1"/>
    <s v="NA"/>
    <x v="0"/>
    <s v="NA"/>
    <x v="0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s v="P01104864"/>
    <x v="0"/>
    <x v="1"/>
    <x v="1"/>
    <x v="1"/>
    <x v="0"/>
    <x v="1"/>
    <x v="1"/>
    <n v="883.68"/>
    <d v="1992-05-12T00:00:00"/>
    <d v="2020-05-12T00:00:00"/>
    <n v="28"/>
    <n v="47"/>
    <x v="1"/>
    <s v="NA"/>
    <x v="0"/>
    <s v="NA"/>
    <x v="0"/>
    <s v="5.26"/>
    <n v="5485.4673000000003"/>
    <n v="5485.4673000000003"/>
    <n v="5599.2529999999997"/>
    <n v="5599.2529999999997"/>
    <n v="5655.2456000000002"/>
    <n v="5655.2456000000002"/>
    <n v="6228.4129999999996"/>
    <n v="6228.4129999999996"/>
    <x v="0"/>
    <x v="0"/>
    <x v="0"/>
    <x v="0"/>
    <n v="1.1013515"/>
    <n v="1.1013515"/>
    <s v="5257.896"/>
    <s v="5257.896"/>
    <n v="0"/>
    <n v="0"/>
    <n v="0"/>
    <n v="0"/>
  </r>
  <r>
    <s v="P01104864"/>
    <x v="0"/>
    <x v="2"/>
    <x v="2"/>
    <x v="2"/>
    <x v="0"/>
    <x v="1"/>
    <x v="1"/>
    <n v="883.68"/>
    <d v="1992-05-12T00:00:00"/>
    <d v="2020-05-12T00:00:00"/>
    <n v="28"/>
    <n v="47"/>
    <x v="1"/>
    <s v="NA"/>
    <x v="0"/>
    <s v="NA"/>
    <x v="0"/>
    <s v="5.26"/>
    <n v="5485.4673000000003"/>
    <n v="5486.8990000000003"/>
    <n v="5599.2529999999997"/>
    <n v="5599.3440000000001"/>
    <n v="5655.2456000000002"/>
    <n v="5655.3374000000003"/>
    <n v="6228.4129999999996"/>
    <n v="6228.5146000000004"/>
    <x v="0"/>
    <x v="0"/>
    <x v="0"/>
    <x v="0"/>
    <n v="1.1013515"/>
    <n v="1.1013515"/>
    <s v="5257.896"/>
    <s v="5257.896"/>
    <n v="1.4317000000000917"/>
    <n v="9.1000000000349246E-2"/>
    <n v="9.180000000014843E-2"/>
    <n v="0.10160000000087166"/>
  </r>
  <r>
    <s v="P01104864"/>
    <x v="0"/>
    <x v="3"/>
    <x v="3"/>
    <x v="3"/>
    <x v="0"/>
    <x v="1"/>
    <x v="1"/>
    <n v="883.68"/>
    <d v="1992-05-12T00:00:00"/>
    <d v="2020-05-12T00:00:00"/>
    <n v="28"/>
    <n v="47"/>
    <x v="1"/>
    <s v="NA"/>
    <x v="0"/>
    <s v="NA"/>
    <x v="0"/>
    <s v="5.26"/>
    <n v="5486.8990000000003"/>
    <n v="5076.4350000000004"/>
    <n v="5599.3440000000001"/>
    <n v="5180.4687999999996"/>
    <n v="5655.3374000000003"/>
    <n v="5232.2734"/>
    <n v="6228.5146000000004"/>
    <n v="5762.5722999999998"/>
    <x v="0"/>
    <x v="0"/>
    <x v="0"/>
    <x v="0"/>
    <n v="1.1013515"/>
    <n v="1.1013515"/>
    <s v="5257.896"/>
    <s v="5257.896"/>
    <n v="-410.46399999999994"/>
    <n v="-418.8752000000004"/>
    <n v="-423.06400000000031"/>
    <n v="-465.94230000000061"/>
  </r>
  <r>
    <s v="P01104864"/>
    <x v="0"/>
    <x v="4"/>
    <x v="4"/>
    <x v="4"/>
    <x v="0"/>
    <x v="1"/>
    <x v="1"/>
    <n v="883.68"/>
    <d v="1992-05-12T00:00:00"/>
    <d v="2020-05-12T00:00:00"/>
    <n v="28"/>
    <n v="47"/>
    <x v="1"/>
    <s v="NA"/>
    <x v="0"/>
    <s v="NA"/>
    <x v="0"/>
    <s v="5.26"/>
    <n v="5076.4350000000004"/>
    <n v="5101.7543999999998"/>
    <n v="5180.4687999999996"/>
    <n v="5205.5092999999997"/>
    <n v="5232.2734"/>
    <n v="5257.5645000000004"/>
    <n v="5762.5722999999998"/>
    <n v="5790.4263000000001"/>
    <x v="0"/>
    <x v="0"/>
    <x v="0"/>
    <x v="0"/>
    <n v="1.1013515"/>
    <n v="1.1013515"/>
    <s v="5257.896"/>
    <s v="5257.896"/>
    <n v="25.319399999999405"/>
    <n v="25.040500000000065"/>
    <n v="25.29110000000037"/>
    <n v="27.854000000000269"/>
  </r>
  <r>
    <s v="P01104864"/>
    <x v="0"/>
    <x v="5"/>
    <x v="5"/>
    <x v="5"/>
    <x v="0"/>
    <x v="1"/>
    <x v="1"/>
    <n v="883.68"/>
    <d v="1992-05-12T00:00:00"/>
    <d v="2020-05-12T00:00:00"/>
    <n v="28"/>
    <n v="47"/>
    <x v="1"/>
    <s v="NA"/>
    <x v="0"/>
    <s v="NA"/>
    <x v="0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s v="P01104864"/>
    <x v="0"/>
    <x v="6"/>
    <x v="6"/>
    <x v="6"/>
    <x v="0"/>
    <x v="1"/>
    <x v="1"/>
    <n v="883.68"/>
    <d v="1992-05-12T00:00:00"/>
    <d v="2020-05-12T00:00:00"/>
    <n v="28"/>
    <n v="47"/>
    <x v="1"/>
    <s v="NA"/>
    <x v="0"/>
    <s v="NA"/>
    <x v="0"/>
    <s v="5.26"/>
    <n v="5101.7543999999998"/>
    <n v="5101.7543999999998"/>
    <n v="5205.5092999999997"/>
    <n v="5205.5092999999997"/>
    <n v="5257.5645000000004"/>
    <n v="5257.5645000000004"/>
    <n v="5790.4263000000001"/>
    <n v="5790.4263000000001"/>
    <x v="0"/>
    <x v="0"/>
    <x v="0"/>
    <x v="0"/>
    <n v="1.1013515"/>
    <n v="1.1013515"/>
    <s v="5257.896"/>
    <s v="5257.896"/>
    <n v="0"/>
    <n v="0"/>
    <n v="0"/>
    <n v="0"/>
  </r>
  <r>
    <s v="P01104864"/>
    <x v="0"/>
    <x v="7"/>
    <x v="7"/>
    <x v="7"/>
    <x v="0"/>
    <x v="1"/>
    <x v="1"/>
    <n v="883.68"/>
    <d v="1992-05-12T00:00:00"/>
    <d v="2020-05-12T00:00:00"/>
    <n v="28"/>
    <n v="47"/>
    <x v="1"/>
    <s v="NA"/>
    <x v="0"/>
    <s v="NA"/>
    <x v="0"/>
    <s v="5.26"/>
    <n v="5101.7543999999998"/>
    <n v="5068.5929999999998"/>
    <n v="5205.5092999999997"/>
    <n v="5171.6733000000004"/>
    <n v="5257.5645000000004"/>
    <n v="5223.3900000000003"/>
    <n v="5790.4263000000001"/>
    <n v="5752.7879999999996"/>
    <x v="0"/>
    <x v="0"/>
    <x v="0"/>
    <x v="0"/>
    <n v="1.1013515"/>
    <n v="1.1013515"/>
    <s v="5257.896"/>
    <s v="5257.896"/>
    <n v="-33.161399999999958"/>
    <n v="-33.835999999999331"/>
    <n v="-34.17450000000008"/>
    <n v="-37.638300000000527"/>
  </r>
  <r>
    <s v="P01104864"/>
    <x v="0"/>
    <x v="8"/>
    <x v="8"/>
    <x v="8"/>
    <x v="0"/>
    <x v="1"/>
    <x v="1"/>
    <n v="883.68"/>
    <d v="1992-05-12T00:00:00"/>
    <d v="2020-05-12T00:00:00"/>
    <n v="28"/>
    <n v="47"/>
    <x v="1"/>
    <s v="NA"/>
    <x v="0"/>
    <s v="NA"/>
    <x v="0"/>
    <s v="5.26"/>
    <n v="5068.5929999999998"/>
    <n v="5001.1665000000003"/>
    <n v="5171.6733000000004"/>
    <n v="5102.8755000000001"/>
    <n v="5223.3900000000003"/>
    <n v="5153.9043000000001"/>
    <n v="5752.7879999999996"/>
    <n v="5676.2602999999999"/>
    <x v="0"/>
    <x v="0"/>
    <x v="0"/>
    <x v="0"/>
    <n v="1.1013515"/>
    <n v="1.1013515"/>
    <s v="5257.896"/>
    <s v="5257.896"/>
    <n v="-67.426499999999578"/>
    <n v="-68.797800000000279"/>
    <n v="-69.485700000000179"/>
    <n v="-76.527699999999641"/>
  </r>
  <r>
    <s v="P01104864"/>
    <x v="0"/>
    <x v="9"/>
    <x v="9"/>
    <x v="9"/>
    <x v="0"/>
    <x v="1"/>
    <x v="1"/>
    <n v="883.68"/>
    <d v="1992-05-12T00:00:00"/>
    <d v="2020-05-12T00:00:00"/>
    <n v="28"/>
    <n v="47"/>
    <x v="1"/>
    <s v="NA"/>
    <x v="0"/>
    <s v="NA"/>
    <x v="0"/>
    <s v="5.26"/>
    <n v="5001.1665000000003"/>
    <n v="5026.1099999999997"/>
    <n v="5102.8755000000001"/>
    <n v="5126.9937"/>
    <n v="5153.9043000000001"/>
    <n v="5178.2637000000004"/>
    <n v="5676.2602999999999"/>
    <n v="5703.0883999999996"/>
    <x v="0"/>
    <x v="0"/>
    <x v="0"/>
    <x v="0"/>
    <n v="1.1013515"/>
    <n v="1.1013515"/>
    <s v="5257.896"/>
    <s v="5257.896"/>
    <n v="24.943499999999403"/>
    <n v="24.118199999999888"/>
    <n v="24.359400000000278"/>
    <n v="26.828099999999722"/>
  </r>
  <r>
    <s v="P01104864"/>
    <x v="0"/>
    <x v="10"/>
    <x v="10"/>
    <x v="10"/>
    <x v="0"/>
    <x v="1"/>
    <x v="1"/>
    <n v="883.68"/>
    <d v="1992-05-12T00:00:00"/>
    <d v="2020-05-12T00:00:00"/>
    <n v="28"/>
    <n v="47"/>
    <x v="1"/>
    <s v="NA"/>
    <x v="0"/>
    <s v="NA"/>
    <x v="0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57.896"/>
    <s v="5266.733"/>
    <n v="0"/>
    <n v="0"/>
    <n v="0"/>
    <n v="0"/>
  </r>
  <r>
    <s v="P01104864"/>
    <x v="0"/>
    <x v="11"/>
    <x v="11"/>
    <x v="11"/>
    <x v="0"/>
    <x v="1"/>
    <x v="1"/>
    <n v="883.68"/>
    <d v="1992-05-12T00:00:00"/>
    <d v="2020-05-12T00:00:00"/>
    <n v="28"/>
    <n v="47"/>
    <x v="1"/>
    <s v="NA"/>
    <x v="0"/>
    <s v="NA"/>
    <x v="0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66.733"/>
    <s v="5266.733"/>
    <n v="0"/>
    <n v="0"/>
    <n v="0"/>
    <n v="0"/>
  </r>
  <r>
    <s v="P01104864"/>
    <x v="0"/>
    <x v="12"/>
    <x v="12"/>
    <x v="12"/>
    <x v="0"/>
    <x v="1"/>
    <x v="1"/>
    <n v="883.68"/>
    <d v="1992-05-12T00:00:00"/>
    <d v="2020-05-12T00:00:00"/>
    <n v="28"/>
    <n v="47"/>
    <x v="1"/>
    <s v="NA"/>
    <x v="0"/>
    <s v="NA"/>
    <x v="0"/>
    <s v="5.26"/>
    <n v="5026.1099999999997"/>
    <n v="5026.1099999999997"/>
    <n v="5126.9937"/>
    <n v="5126.9937"/>
    <n v="5178.2637000000004"/>
    <n v="5178.2637000000004"/>
    <n v="5703.0883999999996"/>
    <n v="5703.0883999999996"/>
    <x v="0"/>
    <x v="0"/>
    <x v="0"/>
    <x v="0"/>
    <n v="1.1013515"/>
    <n v="1.1013515"/>
    <s v="5266.733"/>
    <s v="5266.733"/>
    <n v="0"/>
    <n v="0"/>
    <n v="0"/>
    <n v="0"/>
  </r>
  <r>
    <s v="P01104864"/>
    <x v="0"/>
    <x v="13"/>
    <x v="13"/>
    <x v="13"/>
    <x v="0"/>
    <x v="1"/>
    <x v="1"/>
    <n v="883.68"/>
    <d v="1992-05-12T00:00:00"/>
    <d v="2020-05-12T00:00:00"/>
    <n v="28"/>
    <n v="47"/>
    <x v="1"/>
    <s v="NA"/>
    <x v="0"/>
    <s v="NA"/>
    <x v="0"/>
    <s v="5.26"/>
    <n v="5026.1099999999997"/>
    <n v="5026.1099999999997"/>
    <n v="5126.9937"/>
    <n v="5126.9937"/>
    <n v="5178.2637000000004"/>
    <n v="5178.2637000000004"/>
    <n v="5703.0883999999996"/>
    <n v="5703.0879999999997"/>
    <x v="0"/>
    <x v="0"/>
    <x v="0"/>
    <x v="0"/>
    <n v="1.1013515"/>
    <n v="1.1013515"/>
    <s v="5266.733"/>
    <s v="5266.733"/>
    <n v="0"/>
    <n v="0"/>
    <n v="0"/>
    <n v="-3.9999999989959178E-4"/>
  </r>
  <r>
    <s v="P01104864"/>
    <x v="0"/>
    <x v="14"/>
    <x v="14"/>
    <x v="14"/>
    <x v="0"/>
    <x v="1"/>
    <x v="1"/>
    <n v="883.68"/>
    <d v="1992-05-12T00:00:00"/>
    <d v="2020-05-12T00:00:00"/>
    <n v="28"/>
    <n v="47"/>
    <x v="1"/>
    <s v="NA"/>
    <x v="0"/>
    <s v="NA"/>
    <x v="0"/>
    <s v="5.26"/>
    <n v="5026.1099999999997"/>
    <n v="5037.1913999999997"/>
    <n v="5126.9937"/>
    <n v="5127.6989999999996"/>
    <n v="5178.2637000000004"/>
    <n v="5178.9759999999997"/>
    <n v="5703.0879999999997"/>
    <n v="5703.8729999999996"/>
    <x v="0"/>
    <x v="0"/>
    <x v="0"/>
    <x v="0"/>
    <n v="1.1013515"/>
    <n v="1.1013515"/>
    <s v="5266.733"/>
    <s v="5266.733"/>
    <n v="11.081400000000031"/>
    <n v="0.70529999999962456"/>
    <n v="0.71229999999923166"/>
    <n v="0.78499999999985448"/>
  </r>
  <r>
    <s v="P01104864"/>
    <x v="0"/>
    <x v="15"/>
    <x v="15"/>
    <x v="15"/>
    <x v="0"/>
    <x v="1"/>
    <x v="1"/>
    <n v="883.68"/>
    <d v="1992-05-12T00:00:00"/>
    <d v="2020-05-12T00:00:00"/>
    <n v="28"/>
    <n v="47"/>
    <x v="1"/>
    <s v="NA"/>
    <x v="0"/>
    <s v="NA"/>
    <x v="0"/>
    <s v="5.26"/>
    <n v="5037.1913999999997"/>
    <n v="5012.1923999999999"/>
    <n v="5127.6989999999996"/>
    <n v="5150.0349999999999"/>
    <n v="5178.9759999999997"/>
    <n v="5201.5356000000002"/>
    <n v="5703.8729999999996"/>
    <n v="5728.7187999999996"/>
    <x v="0"/>
    <x v="0"/>
    <x v="0"/>
    <x v="0"/>
    <n v="1.1013515"/>
    <n v="1.1013515"/>
    <s v="5266.733"/>
    <s v="5266.733"/>
    <n v="-24.998999999999796"/>
    <n v="22.33600000000024"/>
    <n v="22.559600000000501"/>
    <n v="24.845800000000054"/>
  </r>
  <r>
    <s v="P01623052"/>
    <x v="0"/>
    <x v="0"/>
    <x v="0"/>
    <x v="0"/>
    <x v="0"/>
    <x v="1"/>
    <x v="1"/>
    <n v="897.6"/>
    <d v="1991-06-17T00:00:00"/>
    <d v="2008-06-17T00:00:00"/>
    <n v="17"/>
    <n v="58"/>
    <x v="1"/>
    <s v="NA"/>
    <x v="0"/>
    <s v="NA"/>
    <x v="0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s v="P01623052"/>
    <x v="0"/>
    <x v="1"/>
    <x v="1"/>
    <x v="1"/>
    <x v="0"/>
    <x v="1"/>
    <x v="1"/>
    <n v="897.6"/>
    <d v="1991-06-17T00:00:00"/>
    <d v="2008-06-17T00:00:00"/>
    <n v="17"/>
    <n v="58"/>
    <x v="1"/>
    <s v="NA"/>
    <x v="0"/>
    <s v="NA"/>
    <x v="0"/>
    <s v="8.8"/>
    <n v="209.64864"/>
    <n v="209.64864"/>
    <n v="213.93921"/>
    <n v="213.93921"/>
    <n v="216.07859999999999"/>
    <n v="216.0785999999999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s v="P01623052"/>
    <x v="0"/>
    <x v="2"/>
    <x v="2"/>
    <x v="2"/>
    <x v="0"/>
    <x v="1"/>
    <x v="1"/>
    <n v="897.6"/>
    <d v="1991-06-17T00:00:00"/>
    <d v="2008-06-17T00:00:00"/>
    <n v="17"/>
    <n v="58"/>
    <x v="1"/>
    <s v="NA"/>
    <x v="0"/>
    <s v="NA"/>
    <x v="0"/>
    <s v="8.8"/>
    <n v="209.64864"/>
    <n v="209.70334"/>
    <n v="213.93921"/>
    <n v="213.9427"/>
    <n v="216.07859999999999"/>
    <n v="216.08212"/>
    <n v="5470.8720000000003"/>
    <n v="5470.8720000000003"/>
    <x v="0"/>
    <x v="0"/>
    <x v="0"/>
    <x v="0"/>
    <n v="1.0795321"/>
    <n v="1.0795321"/>
    <s v="5470.872"/>
    <s v="5470.872"/>
    <n v="5.4699999999996862E-2"/>
    <n v="3.489999999999327E-3"/>
    <n v="3.5200000000088494E-3"/>
    <n v="0"/>
  </r>
  <r>
    <s v="P01623052"/>
    <x v="0"/>
    <x v="3"/>
    <x v="3"/>
    <x v="3"/>
    <x v="0"/>
    <x v="1"/>
    <x v="1"/>
    <n v="897.6"/>
    <d v="1991-06-17T00:00:00"/>
    <d v="2008-06-17T00:00:00"/>
    <n v="17"/>
    <n v="58"/>
    <x v="1"/>
    <s v="NA"/>
    <x v="0"/>
    <s v="NA"/>
    <x v="0"/>
    <s v="8.8"/>
    <n v="209.70334"/>
    <n v="194.01587000000001"/>
    <n v="213.9427"/>
    <n v="197.93808000000001"/>
    <n v="216.08212"/>
    <n v="199.91747000000001"/>
    <n v="5470.8720000000003"/>
    <n v="5470.8720000000003"/>
    <x v="0"/>
    <x v="0"/>
    <x v="0"/>
    <x v="0"/>
    <n v="1.0795321"/>
    <n v="1.0795321"/>
    <s v="5470.872"/>
    <s v="5470.872"/>
    <n v="-15.68746999999999"/>
    <n v="-16.004619999999989"/>
    <n v="-16.164649999999995"/>
    <n v="0"/>
  </r>
  <r>
    <s v="P01623052"/>
    <x v="0"/>
    <x v="4"/>
    <x v="4"/>
    <x v="4"/>
    <x v="0"/>
    <x v="1"/>
    <x v="1"/>
    <n v="897.6"/>
    <d v="1991-06-17T00:00:00"/>
    <d v="2008-06-17T00:00:00"/>
    <n v="17"/>
    <n v="58"/>
    <x v="1"/>
    <s v="NA"/>
    <x v="0"/>
    <s v="NA"/>
    <x v="0"/>
    <s v="8.8"/>
    <n v="194.01587000000001"/>
    <n v="194.98354"/>
    <n v="197.93808000000001"/>
    <n v="198.89483999999999"/>
    <n v="199.91747000000001"/>
    <n v="200.88379"/>
    <n v="5470.8720000000003"/>
    <n v="5470.8720000000003"/>
    <x v="0"/>
    <x v="0"/>
    <x v="0"/>
    <x v="0"/>
    <n v="1.0795321"/>
    <n v="1.0795321"/>
    <s v="5470.872"/>
    <s v="5470.872"/>
    <n v="0.96766999999999825"/>
    <n v="0.9567599999999743"/>
    <n v="0.96631999999999607"/>
    <n v="0"/>
  </r>
  <r>
    <s v="P01623052"/>
    <x v="0"/>
    <x v="5"/>
    <x v="5"/>
    <x v="5"/>
    <x v="0"/>
    <x v="1"/>
    <x v="1"/>
    <n v="897.6"/>
    <d v="1991-06-17T00:00:00"/>
    <d v="2008-06-17T00:00:00"/>
    <n v="17"/>
    <n v="58"/>
    <x v="1"/>
    <s v="NA"/>
    <x v="0"/>
    <s v="NA"/>
    <x v="0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s v="P01623052"/>
    <x v="0"/>
    <x v="6"/>
    <x v="6"/>
    <x v="6"/>
    <x v="0"/>
    <x v="1"/>
    <x v="1"/>
    <n v="897.6"/>
    <d v="1991-06-17T00:00:00"/>
    <d v="2008-06-17T00:00:00"/>
    <n v="17"/>
    <n v="58"/>
    <x v="1"/>
    <s v="NA"/>
    <x v="0"/>
    <s v="NA"/>
    <x v="0"/>
    <s v="8.8"/>
    <n v="194.98354"/>
    <n v="194.98354"/>
    <n v="198.89483999999999"/>
    <n v="198.89483999999999"/>
    <n v="200.88379"/>
    <n v="200.88379"/>
    <n v="5470.8720000000003"/>
    <n v="5470.8720000000003"/>
    <x v="0"/>
    <x v="0"/>
    <x v="0"/>
    <x v="0"/>
    <n v="1.0795321"/>
    <n v="1.0795321"/>
    <s v="5470.872"/>
    <s v="5470.872"/>
    <n v="0"/>
    <n v="0"/>
    <n v="0"/>
    <n v="0"/>
  </r>
  <r>
    <s v="P01623052"/>
    <x v="0"/>
    <x v="7"/>
    <x v="7"/>
    <x v="7"/>
    <x v="0"/>
    <x v="1"/>
    <x v="1"/>
    <n v="897.6"/>
    <d v="1991-06-17T00:00:00"/>
    <d v="2008-06-17T00:00:00"/>
    <n v="17"/>
    <n v="58"/>
    <x v="1"/>
    <s v="NA"/>
    <x v="0"/>
    <s v="NA"/>
    <x v="0"/>
    <s v="8.8"/>
    <n v="194.98354"/>
    <n v="193.71614"/>
    <n v="198.89483999999999"/>
    <n v="197.60202000000001"/>
    <n v="200.88379"/>
    <n v="199.57803000000001"/>
    <n v="5470.8720000000003"/>
    <n v="5470.8720000000003"/>
    <x v="0"/>
    <x v="0"/>
    <x v="0"/>
    <x v="0"/>
    <n v="1.0795321"/>
    <n v="1.0795321"/>
    <s v="5470.872"/>
    <s v="5470.872"/>
    <n v="-1.2674000000000092"/>
    <n v="-1.2928199999999777"/>
    <n v="-1.3057599999999923"/>
    <n v="0"/>
  </r>
  <r>
    <s v="P01623052"/>
    <x v="0"/>
    <x v="8"/>
    <x v="8"/>
    <x v="8"/>
    <x v="0"/>
    <x v="1"/>
    <x v="1"/>
    <n v="897.6"/>
    <d v="1991-06-17T00:00:00"/>
    <d v="2008-06-17T00:00:00"/>
    <n v="17"/>
    <n v="58"/>
    <x v="1"/>
    <s v="NA"/>
    <x v="0"/>
    <s v="NA"/>
    <x v="0"/>
    <s v="8.8"/>
    <n v="193.71614"/>
    <n v="184.59186"/>
    <n v="197.60202000000001"/>
    <n v="188.29471000000001"/>
    <n v="199.57803000000001"/>
    <n v="190.17766"/>
    <n v="5470.8720000000003"/>
    <n v="5470.8720000000003"/>
    <x v="0"/>
    <x v="0"/>
    <x v="0"/>
    <x v="0"/>
    <n v="1.0795321"/>
    <n v="1.0795321"/>
    <s v="5470.872"/>
    <s v="5470.872"/>
    <n v="-9.1242799999999988"/>
    <n v="-9.3073100000000011"/>
    <n v="-9.4003700000000094"/>
    <n v="0"/>
  </r>
  <r>
    <s v="P01623052"/>
    <x v="0"/>
    <x v="9"/>
    <x v="9"/>
    <x v="9"/>
    <x v="0"/>
    <x v="1"/>
    <x v="1"/>
    <n v="897.6"/>
    <d v="1991-06-17T00:00:00"/>
    <d v="2008-06-17T00:00:00"/>
    <n v="17"/>
    <n v="58"/>
    <x v="1"/>
    <s v="NA"/>
    <x v="0"/>
    <s v="NA"/>
    <x v="0"/>
    <s v="8.8"/>
    <n v="184.59186"/>
    <n v="185.51253"/>
    <n v="188.29471000000001"/>
    <n v="189.18465"/>
    <n v="190.17766"/>
    <n v="191.07649000000001"/>
    <n v="5470.8720000000003"/>
    <n v="5470.8720000000003"/>
    <x v="0"/>
    <x v="0"/>
    <x v="0"/>
    <x v="0"/>
    <n v="1.0795321"/>
    <n v="1.0795321"/>
    <s v="5470.872"/>
    <s v="5470.872"/>
    <n v="0.92067000000000121"/>
    <n v="0.88993999999999573"/>
    <n v="0.89883000000000379"/>
    <n v="0"/>
  </r>
  <r>
    <s v="P01623052"/>
    <x v="0"/>
    <x v="10"/>
    <x v="10"/>
    <x v="10"/>
    <x v="0"/>
    <x v="1"/>
    <x v="1"/>
    <n v="897.6"/>
    <d v="1991-06-17T00:00:00"/>
    <d v="2008-06-17T00:00:00"/>
    <n v="17"/>
    <n v="58"/>
    <x v="1"/>
    <s v="NA"/>
    <x v="0"/>
    <s v="NA"/>
    <x v="0"/>
    <s v="8.8"/>
    <n v="185.51253"/>
    <n v="185.51253"/>
    <n v="189.18465"/>
    <n v="189.18465"/>
    <n v="191.07649000000001"/>
    <n v="191.07649000000001"/>
    <n v="5470.8720000000003"/>
    <n v="5479.8477000000003"/>
    <x v="0"/>
    <x v="0"/>
    <x v="0"/>
    <x v="0"/>
    <n v="1.0795321"/>
    <n v="1.0795321"/>
    <s v="5470.872"/>
    <s v="5479.8477"/>
    <n v="0"/>
    <n v="0"/>
    <n v="0"/>
    <n v="8.9756999999999607"/>
  </r>
  <r>
    <s v="P01623052"/>
    <x v="0"/>
    <x v="11"/>
    <x v="11"/>
    <x v="11"/>
    <x v="0"/>
    <x v="1"/>
    <x v="1"/>
    <n v="897.6"/>
    <d v="1991-06-17T00:00:00"/>
    <d v="2008-06-17T00:00:00"/>
    <n v="17"/>
    <n v="58"/>
    <x v="1"/>
    <s v="NA"/>
    <x v="0"/>
    <s v="NA"/>
    <x v="0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s v="P01623052"/>
    <x v="0"/>
    <x v="12"/>
    <x v="12"/>
    <x v="12"/>
    <x v="0"/>
    <x v="1"/>
    <x v="1"/>
    <n v="897.6"/>
    <d v="1991-06-17T00:00:00"/>
    <d v="2008-06-17T00:00:00"/>
    <n v="17"/>
    <n v="58"/>
    <x v="1"/>
    <s v="NA"/>
    <x v="0"/>
    <s v="NA"/>
    <x v="0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s v="P01623052"/>
    <x v="0"/>
    <x v="13"/>
    <x v="13"/>
    <x v="13"/>
    <x v="0"/>
    <x v="1"/>
    <x v="1"/>
    <n v="897.6"/>
    <d v="1991-06-17T00:00:00"/>
    <d v="2008-06-17T00:00:00"/>
    <n v="17"/>
    <n v="58"/>
    <x v="1"/>
    <s v="NA"/>
    <x v="0"/>
    <s v="NA"/>
    <x v="0"/>
    <s v="8.8"/>
    <n v="185.51253"/>
    <n v="185.51253"/>
    <n v="189.18465"/>
    <n v="189.18465"/>
    <n v="191.07649000000001"/>
    <n v="191.07649000000001"/>
    <n v="5479.8477000000003"/>
    <n v="5479.8477000000003"/>
    <x v="0"/>
    <x v="0"/>
    <x v="0"/>
    <x v="0"/>
    <n v="1.0795321"/>
    <n v="1.0795321"/>
    <s v="5479.8477"/>
    <s v="5479.8477"/>
    <n v="0"/>
    <n v="0"/>
    <n v="0"/>
    <n v="0"/>
  </r>
  <r>
    <s v="P01623052"/>
    <x v="0"/>
    <x v="14"/>
    <x v="14"/>
    <x v="14"/>
    <x v="0"/>
    <x v="1"/>
    <x v="1"/>
    <n v="897.6"/>
    <d v="1991-06-17T00:00:00"/>
    <d v="2008-06-17T00:00:00"/>
    <n v="17"/>
    <n v="58"/>
    <x v="1"/>
    <s v="NA"/>
    <x v="0"/>
    <s v="NA"/>
    <x v="0"/>
    <s v="8.8"/>
    <n v="185.51253"/>
    <n v="185.92151999999999"/>
    <n v="189.18465"/>
    <n v="189.2107"/>
    <n v="191.07649000000001"/>
    <n v="191.1028"/>
    <n v="5479.8477000000003"/>
    <n v="5479.8477000000003"/>
    <x v="0"/>
    <x v="0"/>
    <x v="0"/>
    <x v="0"/>
    <n v="1.0795321"/>
    <n v="1.0795321"/>
    <s v="5479.8477"/>
    <s v="5479.8477"/>
    <n v="0.40898999999998864"/>
    <n v="2.6049999999997908E-2"/>
    <n v="2.6309999999995171E-2"/>
    <n v="0"/>
  </r>
  <r>
    <s v="P01623052"/>
    <x v="0"/>
    <x v="15"/>
    <x v="15"/>
    <x v="15"/>
    <x v="0"/>
    <x v="1"/>
    <x v="1"/>
    <n v="897.6"/>
    <d v="1991-06-17T00:00:00"/>
    <d v="2008-06-17T00:00:00"/>
    <n v="17"/>
    <n v="58"/>
    <x v="1"/>
    <s v="NA"/>
    <x v="0"/>
    <s v="NA"/>
    <x v="0"/>
    <s v="8.8"/>
    <n v="185.92151999999999"/>
    <n v="184.99884"/>
    <n v="189.2107"/>
    <n v="190.03487999999999"/>
    <n v="191.1028"/>
    <n v="191.93522999999999"/>
    <n v="5479.8477000000003"/>
    <n v="5479.8477000000003"/>
    <x v="0"/>
    <x v="0"/>
    <x v="0"/>
    <x v="0"/>
    <n v="1.0795321"/>
    <n v="1.0795321"/>
    <s v="5479.8477"/>
    <s v="5479.8477"/>
    <n v="-0.92267999999998551"/>
    <n v="0.82417999999998415"/>
    <n v="0.83242999999998801"/>
    <n v="0"/>
  </r>
  <r>
    <s v="P01855101"/>
    <x v="1"/>
    <x v="14"/>
    <x v="14"/>
    <x v="14"/>
    <x v="1"/>
    <x v="3"/>
    <x v="0"/>
    <n v="400.2"/>
    <d v="1996-05-05T00:00:00"/>
    <d v="2004-07-05T00:00:00"/>
    <n v="58"/>
    <n v="17"/>
    <x v="1"/>
    <s v="NA"/>
    <x v="0"/>
    <s v="NA"/>
    <x v="0"/>
    <s v="1.15"/>
    <n v="948.67849999999999"/>
    <n v="950.82680000000005"/>
    <n v="969.90125"/>
    <n v="970.03840000000002"/>
    <n v="979.60029999999995"/>
    <n v="979.73879999999997"/>
    <n v="1176.9299000000001"/>
    <n v="1177.0962999999999"/>
    <x v="0"/>
    <x v="0"/>
    <x v="0"/>
    <x v="0"/>
    <n v="1.2014389000000001"/>
    <n v="1.2014389000000001"/>
    <s v="302.036"/>
    <s v="302.036"/>
    <n v="2.1483000000000629"/>
    <n v="0.13715000000001965"/>
    <n v="0.13850000000002183"/>
    <n v="0.16639999999983957"/>
  </r>
  <r>
    <s v="P01855101"/>
    <x v="1"/>
    <x v="15"/>
    <x v="15"/>
    <x v="15"/>
    <x v="1"/>
    <x v="3"/>
    <x v="0"/>
    <n v="400.2"/>
    <d v="1996-05-05T00:00:00"/>
    <d v="2004-07-05T00:00:00"/>
    <n v="58"/>
    <n v="17"/>
    <x v="1"/>
    <s v="NA"/>
    <x v="0"/>
    <s v="NA"/>
    <x v="0"/>
    <s v="1.15"/>
    <n v="950.82680000000005"/>
    <n v="947.28107"/>
    <n v="970.03840000000002"/>
    <n v="973.43100000000004"/>
    <n v="979.73879999999997"/>
    <n v="983.16534000000001"/>
    <n v="1177.0962999999999"/>
    <n v="1181.2130999999999"/>
    <x v="0"/>
    <x v="0"/>
    <x v="0"/>
    <x v="0"/>
    <n v="1.2014389000000001"/>
    <n v="1.2014389000000001"/>
    <s v="302.036"/>
    <s v="302.036"/>
    <n v="-3.5457300000000487"/>
    <n v="3.3926000000000158"/>
    <n v="3.4265400000000454"/>
    <n v="4.116800000000012"/>
  </r>
  <r>
    <s v="P02041841"/>
    <x v="0"/>
    <x v="0"/>
    <x v="0"/>
    <x v="0"/>
    <x v="0"/>
    <x v="0"/>
    <x v="2"/>
    <n v="415.38"/>
    <d v="1988-02-15T00:00:00"/>
    <d v="2025-01-01T00:00:00"/>
    <n v="43"/>
    <n v="32"/>
    <x v="0"/>
    <s v="NA"/>
    <x v="0"/>
    <s v="NA"/>
    <x v="0"/>
    <s v="1.61"/>
    <n v="3762.0250999999998"/>
    <n v="3762.0250999999998"/>
    <n v="3825.0115000000001"/>
    <n v="3825.0115000000001"/>
    <n v="3863.2617"/>
    <n v="3863.2615000000001"/>
    <n v="4352.2484999999997"/>
    <n v="4352.2479999999996"/>
    <x v="0"/>
    <x v="0"/>
    <x v="0"/>
    <x v="0"/>
    <n v="1.1265736"/>
    <n v="1.1265736"/>
    <s v="2753.9695"/>
    <s v="2753.9695"/>
    <n v="0"/>
    <n v="0"/>
    <n v="-1.9999999994979589E-4"/>
    <n v="-5.0000000010186341E-4"/>
  </r>
  <r>
    <s v="P02041841"/>
    <x v="0"/>
    <x v="1"/>
    <x v="1"/>
    <x v="1"/>
    <x v="0"/>
    <x v="0"/>
    <x v="2"/>
    <n v="415.38"/>
    <d v="1988-02-15T00:00:00"/>
    <d v="2025-01-01T00:00:00"/>
    <n v="43"/>
    <n v="32"/>
    <x v="0"/>
    <s v="NA"/>
    <x v="0"/>
    <s v="NA"/>
    <x v="0"/>
    <s v="1.61"/>
    <n v="3762.0250999999998"/>
    <n v="3762.0250999999998"/>
    <n v="3825.0115000000001"/>
    <n v="3825.0115000000001"/>
    <n v="3863.2615000000001"/>
    <n v="3863.2615000000001"/>
    <n v="4352.2479999999996"/>
    <n v="4352.2479999999996"/>
    <x v="0"/>
    <x v="0"/>
    <x v="0"/>
    <x v="0"/>
    <n v="1.1265736"/>
    <n v="1.1265736"/>
    <s v="2753.9695"/>
    <s v="2753.9695"/>
    <n v="0"/>
    <n v="0"/>
    <n v="0"/>
    <n v="0"/>
  </r>
  <r>
    <s v="P02041841"/>
    <x v="0"/>
    <x v="2"/>
    <x v="2"/>
    <x v="2"/>
    <x v="0"/>
    <x v="0"/>
    <x v="2"/>
    <n v="415.38"/>
    <d v="1988-02-15T00:00:00"/>
    <d v="2025-01-01T00:00:00"/>
    <n v="43"/>
    <n v="32"/>
    <x v="0"/>
    <s v="NA"/>
    <x v="0"/>
    <s v="NA"/>
    <x v="0"/>
    <s v="1.61"/>
    <n v="3762.0250999999998"/>
    <n v="3764.6794"/>
    <n v="3825.0115000000001"/>
    <n v="3825.1801999999998"/>
    <n v="3863.2615000000001"/>
    <n v="3863.4319999999998"/>
    <n v="4352.2479999999996"/>
    <n v="4352.4399999999996"/>
    <x v="0"/>
    <x v="0"/>
    <x v="0"/>
    <x v="0"/>
    <n v="1.1265736"/>
    <n v="1.1265736"/>
    <s v="2753.9695"/>
    <s v="2753.9695"/>
    <n v="2.6543000000001484"/>
    <n v="0.16869999999971697"/>
    <n v="0.17049999999971988"/>
    <n v="0.19200000000000728"/>
  </r>
  <r>
    <s v="P02041841"/>
    <x v="0"/>
    <x v="3"/>
    <x v="3"/>
    <x v="3"/>
    <x v="0"/>
    <x v="0"/>
    <x v="2"/>
    <n v="415.38"/>
    <d v="1988-02-15T00:00:00"/>
    <d v="2025-01-01T00:00:00"/>
    <n v="43"/>
    <n v="32"/>
    <x v="0"/>
    <s v="NA"/>
    <x v="0"/>
    <s v="NA"/>
    <x v="0"/>
    <s v="1.61"/>
    <n v="3764.6794"/>
    <n v="3483.6547999999998"/>
    <n v="3825.1801999999998"/>
    <n v="3539.6356999999998"/>
    <n v="3863.4319999999998"/>
    <n v="3575.0320000000002"/>
    <n v="4352.4399999999996"/>
    <n v="4027.5365999999999"/>
    <x v="0"/>
    <x v="0"/>
    <x v="0"/>
    <x v="0"/>
    <n v="1.1265736"/>
    <n v="1.1265736"/>
    <s v="2753.9695"/>
    <s v="2753.9695"/>
    <n v="-281.02460000000019"/>
    <n v="-285.54449999999997"/>
    <n v="-288.39999999999964"/>
    <n v="-324.90339999999969"/>
  </r>
  <r>
    <s v="P02041841"/>
    <x v="0"/>
    <x v="4"/>
    <x v="4"/>
    <x v="4"/>
    <x v="0"/>
    <x v="0"/>
    <x v="2"/>
    <n v="415.38"/>
    <d v="1988-02-15T00:00:00"/>
    <d v="2025-01-01T00:00:00"/>
    <n v="43"/>
    <n v="32"/>
    <x v="0"/>
    <s v="NA"/>
    <x v="0"/>
    <s v="NA"/>
    <x v="0"/>
    <s v="1.61"/>
    <n v="3483.6547999999998"/>
    <n v="3496.694"/>
    <n v="3539.6356999999998"/>
    <n v="3553.2946999999999"/>
    <n v="3575.0320000000002"/>
    <n v="3588.8276000000001"/>
    <n v="4027.5365999999999"/>
    <n v="4043.0783999999999"/>
    <x v="0"/>
    <x v="0"/>
    <x v="0"/>
    <x v="0"/>
    <n v="1.1265736"/>
    <n v="1.1265736"/>
    <s v="2753.9695"/>
    <s v="2753.9695"/>
    <n v="13.039200000000164"/>
    <n v="13.659000000000106"/>
    <n v="13.795599999999922"/>
    <n v="15.541799999999967"/>
  </r>
  <r>
    <s v="P02041841"/>
    <x v="0"/>
    <x v="5"/>
    <x v="5"/>
    <x v="5"/>
    <x v="2"/>
    <x v="0"/>
    <x v="2"/>
    <n v="415.38"/>
    <d v="1988-02-15T00:00:00"/>
    <d v="2025-02-01T00:00:00"/>
    <n v="43"/>
    <n v="32"/>
    <x v="0"/>
    <s v="NA"/>
    <x v="0"/>
    <s v="NA"/>
    <x v="0"/>
    <s v="1.61"/>
    <n v="3496.694"/>
    <n v="3496.694"/>
    <n v="3553.2946999999999"/>
    <n v="3553.2946999999999"/>
    <n v="3588.8276000000001"/>
    <n v="3588.8276000000001"/>
    <n v="4043.0783999999999"/>
    <n v="4043.0783999999999"/>
    <x v="0"/>
    <x v="0"/>
    <x v="0"/>
    <x v="0"/>
    <n v="1.1265736"/>
    <n v="1.1265736"/>
    <s v="2753.9695"/>
    <s v="2753.9695"/>
    <n v="0"/>
    <n v="0"/>
    <n v="0"/>
    <n v="0"/>
  </r>
  <r>
    <s v="P02041841"/>
    <x v="0"/>
    <x v="6"/>
    <x v="6"/>
    <x v="6"/>
    <x v="2"/>
    <x v="0"/>
    <x v="2"/>
    <n v="415.38"/>
    <d v="1988-02-15T00:00:00"/>
    <d v="2025-02-01T00:00:00"/>
    <n v="43"/>
    <n v="32"/>
    <x v="0"/>
    <s v="NA"/>
    <x v="0"/>
    <s v="NA"/>
    <x v="0"/>
    <s v="1.61"/>
    <n v="3496.694"/>
    <n v="3498.2988"/>
    <n v="3553.2946999999999"/>
    <n v="3554.9"/>
    <n v="3588.8276000000001"/>
    <n v="3590.4490000000001"/>
    <n v="4043.0783999999999"/>
    <n v="4044.9047999999998"/>
    <x v="0"/>
    <x v="0"/>
    <x v="0"/>
    <x v="0"/>
    <n v="1.1265736"/>
    <n v="1.1265736"/>
    <s v="2753.9695"/>
    <s v="2753.9695"/>
    <n v="1.6048000000000684"/>
    <n v="1.6053000000001703"/>
    <n v="1.6213999999999942"/>
    <n v="1.8263999999999214"/>
  </r>
  <r>
    <s v="P02041841"/>
    <x v="0"/>
    <x v="7"/>
    <x v="7"/>
    <x v="7"/>
    <x v="2"/>
    <x v="0"/>
    <x v="2"/>
    <n v="415.38"/>
    <d v="1988-02-15T00:00:00"/>
    <d v="2025-02-01T00:00:00"/>
    <n v="43"/>
    <n v="32"/>
    <x v="0"/>
    <s v="NA"/>
    <x v="0"/>
    <s v="NA"/>
    <x v="0"/>
    <s v="1.61"/>
    <n v="3498.2988"/>
    <n v="3475.5598"/>
    <n v="3554.9"/>
    <n v="3531.7932000000001"/>
    <n v="3590.4490000000001"/>
    <n v="3567.1109999999999"/>
    <n v="4044.9047999999998"/>
    <n v="4018.6133"/>
    <x v="0"/>
    <x v="0"/>
    <x v="0"/>
    <x v="0"/>
    <n v="1.1265736"/>
    <n v="1.1265736"/>
    <s v="2753.9695"/>
    <s v="2753.9695"/>
    <n v="-22.739000000000033"/>
    <n v="-23.106800000000021"/>
    <n v="-23.338000000000193"/>
    <n v="-26.291499999999814"/>
  </r>
  <r>
    <s v="P02041841"/>
    <x v="0"/>
    <x v="8"/>
    <x v="8"/>
    <x v="8"/>
    <x v="2"/>
    <x v="0"/>
    <x v="2"/>
    <n v="415.38"/>
    <d v="1988-02-15T00:00:00"/>
    <d v="2025-02-01T00:00:00"/>
    <n v="43"/>
    <n v="32"/>
    <x v="0"/>
    <s v="NA"/>
    <x v="0"/>
    <s v="NA"/>
    <x v="0"/>
    <s v="1.61"/>
    <n v="3475.5598"/>
    <n v="3459.4389999999999"/>
    <n v="3531.7932000000001"/>
    <n v="3515.4110999999998"/>
    <n v="3567.1109999999999"/>
    <n v="3550.5652"/>
    <n v="4018.6133"/>
    <n v="3999.973"/>
    <x v="0"/>
    <x v="0"/>
    <x v="0"/>
    <x v="0"/>
    <n v="1.1265736"/>
    <n v="1.1265736"/>
    <s v="2753.9695"/>
    <s v="2753.9695"/>
    <n v="-16.120800000000145"/>
    <n v="-16.382100000000264"/>
    <n v="-16.545799999999872"/>
    <n v="-18.640300000000025"/>
  </r>
  <r>
    <s v="P02041841"/>
    <x v="0"/>
    <x v="9"/>
    <x v="9"/>
    <x v="9"/>
    <x v="2"/>
    <x v="0"/>
    <x v="2"/>
    <n v="415.38"/>
    <d v="1988-02-15T00:00:00"/>
    <d v="2025-02-01T00:00:00"/>
    <n v="43"/>
    <n v="32"/>
    <x v="0"/>
    <s v="NA"/>
    <x v="0"/>
    <s v="NA"/>
    <x v="0"/>
    <s v="1.61"/>
    <n v="3459.4389999999999"/>
    <n v="3472.3874999999998"/>
    <n v="3515.4110999999998"/>
    <n v="3528.6383999999998"/>
    <n v="3550.5652"/>
    <n v="3563.9247999999998"/>
    <n v="3999.973"/>
    <n v="4015.0234"/>
    <x v="0"/>
    <x v="0"/>
    <x v="0"/>
    <x v="0"/>
    <n v="1.1265736"/>
    <n v="1.1265736"/>
    <s v="2753.9695"/>
    <s v="2753.9695"/>
    <n v="12.948499999999967"/>
    <n v="13.227300000000014"/>
    <n v="13.359599999999773"/>
    <n v="15.050400000000081"/>
  </r>
  <r>
    <s v="P02041841"/>
    <x v="0"/>
    <x v="10"/>
    <x v="10"/>
    <x v="10"/>
    <x v="2"/>
    <x v="0"/>
    <x v="2"/>
    <n v="415.38"/>
    <d v="1988-02-15T00:00:00"/>
    <d v="2025-02-01T00:00:00"/>
    <n v="43"/>
    <n v="32"/>
    <x v="0"/>
    <s v="NA"/>
    <x v="0"/>
    <s v="NA"/>
    <x v="0"/>
    <s v="1.61"/>
    <n v="3472.3874999999998"/>
    <n v="3472.3874999999998"/>
    <n v="3528.6383999999998"/>
    <n v="3528.6383999999998"/>
    <n v="3563.9247999999998"/>
    <n v="3563.9247999999998"/>
    <n v="4015.0234"/>
    <n v="4015.0234"/>
    <x v="0"/>
    <x v="0"/>
    <x v="0"/>
    <x v="0"/>
    <n v="1.1265736"/>
    <n v="1.1265736"/>
    <s v="2753.9695"/>
    <s v="2758.1233"/>
    <n v="0"/>
    <n v="0"/>
    <n v="0"/>
    <n v="0"/>
  </r>
  <r>
    <s v="P02041841"/>
    <x v="0"/>
    <x v="11"/>
    <x v="11"/>
    <x v="11"/>
    <x v="2"/>
    <x v="0"/>
    <x v="2"/>
    <n v="415.38"/>
    <d v="1988-02-15T00:00:00"/>
    <d v="2025-02-01T00:00:00"/>
    <n v="43"/>
    <n v="32"/>
    <x v="0"/>
    <s v="NA"/>
    <x v="0"/>
    <s v="NA"/>
    <x v="0"/>
    <s v="1.61"/>
    <n v="3472.3874999999998"/>
    <n v="3472.3874999999998"/>
    <n v="3528.6383999999998"/>
    <n v="3528.6383999999998"/>
    <n v="3563.9247999999998"/>
    <n v="3563.9247999999998"/>
    <n v="4015.0234"/>
    <n v="4006.0016999999998"/>
    <x v="0"/>
    <x v="0"/>
    <x v="0"/>
    <x v="0"/>
    <n v="1.1265736"/>
    <n v="1.1240422000000001"/>
    <s v="2758.1233"/>
    <s v="2758.1233"/>
    <n v="0"/>
    <n v="0"/>
    <n v="0"/>
    <n v="-9.0217000000002372"/>
  </r>
  <r>
    <s v="P02041841"/>
    <x v="0"/>
    <x v="12"/>
    <x v="12"/>
    <x v="12"/>
    <x v="2"/>
    <x v="0"/>
    <x v="2"/>
    <n v="415.38"/>
    <d v="1988-02-15T00:00:00"/>
    <d v="2025-02-01T00:00:00"/>
    <n v="43"/>
    <n v="32"/>
    <x v="0"/>
    <s v="NA"/>
    <x v="0"/>
    <s v="NA"/>
    <x v="0"/>
    <s v="1.61"/>
    <n v="3472.3874999999998"/>
    <n v="3472.3874999999998"/>
    <n v="3528.6383999999998"/>
    <n v="3528.6383999999998"/>
    <n v="3563.9247999999998"/>
    <n v="3563.9247999999998"/>
    <n v="4006.0016999999998"/>
    <n v="4006.0016999999998"/>
    <x v="0"/>
    <x v="0"/>
    <x v="0"/>
    <x v="0"/>
    <n v="1.1240422000000001"/>
    <n v="1.1240422000000001"/>
    <s v="2758.1233"/>
    <s v="2758.1233"/>
    <n v="0"/>
    <n v="0"/>
    <n v="0"/>
    <n v="0"/>
  </r>
  <r>
    <s v="P02041841"/>
    <x v="0"/>
    <x v="13"/>
    <x v="13"/>
    <x v="13"/>
    <x v="2"/>
    <x v="0"/>
    <x v="2"/>
    <n v="415.38"/>
    <d v="1988-02-15T00:00:00"/>
    <d v="2025-02-01T00:00:00"/>
    <n v="43"/>
    <n v="32"/>
    <x v="0"/>
    <s v="NA"/>
    <x v="0"/>
    <s v="NA"/>
    <x v="0"/>
    <s v="1.61"/>
    <n v="3472.3874999999998"/>
    <n v="3472.3874999999998"/>
    <n v="3528.6383999999998"/>
    <n v="3528.6383999999998"/>
    <n v="3563.9247999999998"/>
    <n v="3563.9247999999998"/>
    <n v="4006.0016999999998"/>
    <n v="4006.0014999999999"/>
    <x v="0"/>
    <x v="0"/>
    <x v="0"/>
    <x v="0"/>
    <n v="1.1240422000000001"/>
    <n v="1.1240422000000001"/>
    <s v="2758.1233"/>
    <s v="2758.1233"/>
    <n v="0"/>
    <n v="0"/>
    <n v="0"/>
    <n v="-1.9999999994979589E-4"/>
  </r>
  <r>
    <s v="P02041841"/>
    <x v="0"/>
    <x v="14"/>
    <x v="14"/>
    <x v="14"/>
    <x v="2"/>
    <x v="0"/>
    <x v="2"/>
    <n v="415.38"/>
    <d v="1988-02-15T00:00:00"/>
    <d v="2025-02-01T00:00:00"/>
    <n v="43"/>
    <n v="32"/>
    <x v="0"/>
    <s v="NA"/>
    <x v="0"/>
    <s v="NA"/>
    <x v="0"/>
    <s v="1.61"/>
    <n v="3472.3874999999998"/>
    <n v="3481.8485999999998"/>
    <n v="3528.6383999999998"/>
    <n v="3530.7354"/>
    <n v="3563.9247999999998"/>
    <n v="3566.0427"/>
    <n v="4006.0014999999999"/>
    <n v="4008.3823000000002"/>
    <x v="0"/>
    <x v="0"/>
    <x v="0"/>
    <x v="0"/>
    <n v="1.1240422000000001"/>
    <n v="1.1240422000000001"/>
    <s v="2758.1233"/>
    <s v="2758.1233"/>
    <n v="9.4610999999999876"/>
    <n v="2.0970000000002074"/>
    <n v="2.1179000000001906"/>
    <n v="2.3808000000003631"/>
  </r>
  <r>
    <s v="P02041841"/>
    <x v="0"/>
    <x v="15"/>
    <x v="15"/>
    <x v="15"/>
    <x v="2"/>
    <x v="0"/>
    <x v="2"/>
    <n v="415.38"/>
    <d v="1988-02-15T00:00:00"/>
    <d v="2025-02-01T00:00:00"/>
    <n v="43"/>
    <n v="32"/>
    <x v="0"/>
    <s v="NA"/>
    <x v="0"/>
    <s v="NA"/>
    <x v="0"/>
    <s v="1.61"/>
    <n v="3481.8485999999998"/>
    <n v="3468.8647000000001"/>
    <n v="3530.7354"/>
    <n v="3543.0837000000001"/>
    <n v="3566.0427"/>
    <n v="3578.5146"/>
    <n v="4008.3823000000002"/>
    <n v="4022.4014000000002"/>
    <x v="0"/>
    <x v="0"/>
    <x v="0"/>
    <x v="0"/>
    <n v="1.1240422000000001"/>
    <n v="1.1240422000000001"/>
    <s v="2758.1233"/>
    <s v="2758.1233"/>
    <n v="-12.983899999999721"/>
    <n v="12.348300000000108"/>
    <n v="12.471900000000005"/>
    <n v="14.01909999999998"/>
  </r>
  <r>
    <s v="P02406882"/>
    <x v="0"/>
    <x v="0"/>
    <x v="0"/>
    <x v="0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1049.2982"/>
    <n v="1049.2982"/>
    <n v="1067.9757"/>
    <n v="1067.9757"/>
    <n v="1078.6554000000001"/>
    <n v="1078.6554000000001"/>
    <n v="1287.3342"/>
    <n v="1287.3341"/>
    <x v="0"/>
    <x v="0"/>
    <x v="0"/>
    <x v="0"/>
    <n v="1.1934619"/>
    <n v="1.1934619"/>
    <s v="382.40915"/>
    <s v="382.40915"/>
    <n v="0"/>
    <n v="0"/>
    <n v="0"/>
    <n v="-9.9999999974897946E-5"/>
  </r>
  <r>
    <s v="P02406882"/>
    <x v="0"/>
    <x v="1"/>
    <x v="1"/>
    <x v="1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1049.2982"/>
    <n v="1049.2982"/>
    <n v="1067.9757"/>
    <n v="1067.9757"/>
    <n v="1078.6554000000001"/>
    <n v="1078.6554000000001"/>
    <n v="1287.3341"/>
    <n v="1287.3341"/>
    <x v="0"/>
    <x v="0"/>
    <x v="0"/>
    <x v="0"/>
    <n v="1.1934619"/>
    <n v="1.1934619"/>
    <s v="382.40915"/>
    <s v="382.40915"/>
    <n v="0"/>
    <n v="0"/>
    <n v="0"/>
    <n v="0"/>
  </r>
  <r>
    <s v="P02406882"/>
    <x v="0"/>
    <x v="2"/>
    <x v="2"/>
    <x v="2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1049.2982"/>
    <n v="1050.0386000000001"/>
    <n v="1067.9757"/>
    <n v="1068.0227"/>
    <n v="1078.6554000000001"/>
    <n v="1078.7029"/>
    <n v="1287.3341"/>
    <n v="1287.3909000000001"/>
    <x v="0"/>
    <x v="0"/>
    <x v="0"/>
    <x v="0"/>
    <n v="1.1934619"/>
    <n v="1.1934619"/>
    <s v="382.40915"/>
    <s v="382.40915"/>
    <n v="0.74040000000013606"/>
    <n v="4.7000000000025466E-2"/>
    <n v="4.7499999999899956E-2"/>
    <n v="5.6800000000066575E-2"/>
  </r>
  <r>
    <s v="P02406882"/>
    <x v="0"/>
    <x v="3"/>
    <x v="3"/>
    <x v="3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1050.0386000000001"/>
    <n v="971.48737000000006"/>
    <n v="1068.0227"/>
    <n v="988.12616000000003"/>
    <n v="1078.7029"/>
    <n v="998.00739999999996"/>
    <n v="1287.3909000000001"/>
    <n v="1191.0836999999999"/>
    <x v="0"/>
    <x v="0"/>
    <x v="0"/>
    <x v="0"/>
    <n v="1.1934619"/>
    <n v="1.1934619"/>
    <s v="382.40915"/>
    <s v="382.40915"/>
    <n v="-78.551230000000032"/>
    <n v="-79.896539999999959"/>
    <n v="-80.695500000000038"/>
    <n v="-96.307200000000194"/>
  </r>
  <r>
    <s v="P02406882"/>
    <x v="0"/>
    <x v="4"/>
    <x v="4"/>
    <x v="4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971.48737000000006"/>
    <n v="975.12365999999997"/>
    <n v="988.12616000000003"/>
    <n v="991.9393"/>
    <n v="998.00739999999996"/>
    <n v="1001.85864"/>
    <n v="1191.0836999999999"/>
    <n v="1195.68"/>
    <x v="0"/>
    <x v="0"/>
    <x v="0"/>
    <x v="0"/>
    <n v="1.1934619"/>
    <n v="1.1934619"/>
    <s v="382.40915"/>
    <s v="382.40915"/>
    <n v="3.6362899999999172"/>
    <n v="3.8131399999999758"/>
    <n v="3.8512400000000753"/>
    <n v="4.5963000000001557"/>
  </r>
  <r>
    <s v="P02406882"/>
    <x v="0"/>
    <x v="5"/>
    <x v="5"/>
    <x v="5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s v="P02406882"/>
    <x v="0"/>
    <x v="6"/>
    <x v="6"/>
    <x v="6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975.12365999999997"/>
    <n v="975.12365999999997"/>
    <n v="991.9393"/>
    <n v="991.9393"/>
    <n v="1001.85864"/>
    <n v="1001.85864"/>
    <n v="1195.68"/>
    <n v="1195.68"/>
    <x v="0"/>
    <x v="0"/>
    <x v="0"/>
    <x v="0"/>
    <n v="1.1934619"/>
    <n v="1.1934619"/>
    <s v="382.40915"/>
    <s v="382.40915"/>
    <n v="0"/>
    <n v="0"/>
    <n v="0"/>
    <n v="0"/>
  </r>
  <r>
    <s v="P02406882"/>
    <x v="0"/>
    <x v="7"/>
    <x v="7"/>
    <x v="7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975.12365999999997"/>
    <n v="968.78534000000002"/>
    <n v="991.9393"/>
    <n v="985.49163999999996"/>
    <n v="1001.85864"/>
    <n v="995.34655999999995"/>
    <n v="1195.68"/>
    <n v="1187.9082000000001"/>
    <x v="0"/>
    <x v="0"/>
    <x v="0"/>
    <x v="0"/>
    <n v="1.1934619"/>
    <n v="1.1934619"/>
    <s v="382.40915"/>
    <s v="382.40915"/>
    <n v="-6.3383199999999533"/>
    <n v="-6.4476600000000417"/>
    <n v="-6.5120800000000827"/>
    <n v="-7.7717999999999847"/>
  </r>
  <r>
    <s v="P02406882"/>
    <x v="0"/>
    <x v="8"/>
    <x v="8"/>
    <x v="8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968.78534000000002"/>
    <n v="968.34283000000005"/>
    <n v="985.49163999999996"/>
    <n v="985.04150000000004"/>
    <n v="995.34655999999995"/>
    <n v="994.89189999999996"/>
    <n v="1187.9082000000001"/>
    <n v="1187.3656000000001"/>
    <x v="0"/>
    <x v="0"/>
    <x v="0"/>
    <x v="0"/>
    <n v="1.1934619"/>
    <n v="1.1934619"/>
    <s v="382.40915"/>
    <s v="382.40915"/>
    <n v="-0.4425099999999702"/>
    <n v="-0.45013999999991938"/>
    <n v="-0.45465999999998985"/>
    <n v="-0.54259999999999309"/>
  </r>
  <r>
    <s v="P02406882"/>
    <x v="0"/>
    <x v="9"/>
    <x v="9"/>
    <x v="9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968.34283000000005"/>
    <n v="971.96730000000002"/>
    <n v="985.04150000000004"/>
    <n v="988.74779999999998"/>
    <n v="994.89189999999996"/>
    <n v="998.63525000000004"/>
    <n v="1187.3656000000001"/>
    <n v="1191.8331000000001"/>
    <x v="0"/>
    <x v="0"/>
    <x v="0"/>
    <x v="0"/>
    <n v="1.1934619"/>
    <n v="1.1934619"/>
    <s v="382.40915"/>
    <s v="382.40915"/>
    <n v="3.6244699999999739"/>
    <n v="3.706299999999942"/>
    <n v="3.7433500000000777"/>
    <n v="4.4674999999999727"/>
  </r>
  <r>
    <s v="P02406882"/>
    <x v="0"/>
    <x v="10"/>
    <x v="10"/>
    <x v="10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2.40915"/>
    <s v="383.0719"/>
    <n v="0"/>
    <n v="0"/>
    <n v="0"/>
    <n v="0"/>
  </r>
  <r>
    <s v="P02406882"/>
    <x v="0"/>
    <x v="11"/>
    <x v="11"/>
    <x v="11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3.0719"/>
    <s v="383.0719"/>
    <n v="0"/>
    <n v="0"/>
    <n v="0"/>
    <n v="0"/>
  </r>
  <r>
    <s v="P02406882"/>
    <x v="0"/>
    <x v="12"/>
    <x v="12"/>
    <x v="12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971.96730000000002"/>
    <n v="971.96730000000002"/>
    <n v="988.74779999999998"/>
    <n v="988.74779999999998"/>
    <n v="998.63525000000004"/>
    <n v="998.63525000000004"/>
    <n v="1191.8331000000001"/>
    <n v="1191.8331000000001"/>
    <x v="0"/>
    <x v="0"/>
    <x v="0"/>
    <x v="0"/>
    <n v="1.1934619"/>
    <n v="1.1934619"/>
    <s v="383.0719"/>
    <s v="383.0719"/>
    <n v="0"/>
    <n v="0"/>
    <n v="0"/>
    <n v="0"/>
  </r>
  <r>
    <s v="P02406882"/>
    <x v="0"/>
    <x v="13"/>
    <x v="13"/>
    <x v="13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971.96730000000002"/>
    <n v="971.96730000000002"/>
    <n v="988.74779999999998"/>
    <n v="988.74779999999998"/>
    <n v="998.63525000000004"/>
    <n v="998.63530000000003"/>
    <n v="1191.8331000000001"/>
    <n v="1191.8333"/>
    <x v="0"/>
    <x v="0"/>
    <x v="0"/>
    <x v="0"/>
    <n v="1.1934619"/>
    <n v="1.1934619"/>
    <s v="383.0719"/>
    <s v="383.0719"/>
    <n v="0"/>
    <n v="0"/>
    <n v="4.9999999987448973E-5"/>
    <n v="1.9999999994979589E-4"/>
  </r>
  <r>
    <s v="P02406882"/>
    <x v="0"/>
    <x v="14"/>
    <x v="14"/>
    <x v="14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971.96730000000002"/>
    <n v="974.16830000000004"/>
    <n v="988.74779999999998"/>
    <n v="988.88762999999994"/>
    <n v="998.63530000000003"/>
    <n v="998.77650000000006"/>
    <n v="1191.8333"/>
    <n v="1192.0017"/>
    <x v="0"/>
    <x v="0"/>
    <x v="0"/>
    <x v="0"/>
    <n v="1.1934619"/>
    <n v="1.1934619"/>
    <s v="383.0719"/>
    <s v="383.0719"/>
    <n v="2.2010000000000218"/>
    <n v="0.13982999999996082"/>
    <n v="0.14120000000002619"/>
    <n v="0.16840000000001965"/>
  </r>
  <r>
    <s v="P02406882"/>
    <x v="0"/>
    <x v="15"/>
    <x v="15"/>
    <x v="15"/>
    <x v="0"/>
    <x v="0"/>
    <x v="0"/>
    <n v="216.23500000000001"/>
    <d v="1993-11-06T00:00:00"/>
    <d v="2011-12-06T00:00:00"/>
    <n v="59"/>
    <n v="16"/>
    <x v="1"/>
    <s v="NA"/>
    <x v="0"/>
    <s v="NA"/>
    <x v="1"/>
    <s v="7.33"/>
    <n v="974.16830000000004"/>
    <n v="970.53560000000004"/>
    <n v="988.88762999999994"/>
    <n v="992.34619999999995"/>
    <n v="998.77650000000006"/>
    <n v="1002.26965"/>
    <n v="1192.0017"/>
    <n v="1196.1706999999999"/>
    <x v="0"/>
    <x v="0"/>
    <x v="0"/>
    <x v="0"/>
    <n v="1.1934619"/>
    <n v="1.1934619"/>
    <s v="383.0719"/>
    <s v="383.0719"/>
    <n v="-3.6326999999999998"/>
    <n v="3.4585700000000088"/>
    <n v="3.4931499999999005"/>
    <n v="4.168999999999869"/>
  </r>
  <r>
    <s v="P02439381"/>
    <x v="0"/>
    <x v="0"/>
    <x v="0"/>
    <x v="0"/>
    <x v="0"/>
    <x v="0"/>
    <x v="2"/>
    <n v="1482"/>
    <d v="1994-12-07T00:00:00"/>
    <d v="2025-01-01T00:00:00"/>
    <n v="38"/>
    <n v="37"/>
    <x v="0"/>
    <s v="NA"/>
    <x v="0"/>
    <s v="NA"/>
    <x v="0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s v="P02439381"/>
    <x v="0"/>
    <x v="1"/>
    <x v="1"/>
    <x v="1"/>
    <x v="0"/>
    <x v="0"/>
    <x v="2"/>
    <n v="1482"/>
    <d v="1994-12-07T00:00:00"/>
    <d v="2025-01-01T00:00:00"/>
    <n v="38"/>
    <n v="37"/>
    <x v="0"/>
    <s v="NA"/>
    <x v="0"/>
    <s v="NA"/>
    <x v="0"/>
    <s v="6.5"/>
    <n v="8605.4380000000001"/>
    <n v="8605.4380000000001"/>
    <n v="8760.9210000000003"/>
    <n v="8760.9210000000003"/>
    <n v="8848.5300000000007"/>
    <n v="8848.5300000000007"/>
    <n v="9991.3770000000004"/>
    <n v="9991.3770000000004"/>
    <x v="0"/>
    <x v="0"/>
    <x v="0"/>
    <x v="0"/>
    <n v="1.1291567"/>
    <n v="1.1291567"/>
    <s v="8195.46"/>
    <s v="8195.46"/>
    <n v="0"/>
    <n v="0"/>
    <n v="0"/>
    <n v="0"/>
  </r>
  <r>
    <s v="P02439381"/>
    <x v="0"/>
    <x v="2"/>
    <x v="2"/>
    <x v="2"/>
    <x v="0"/>
    <x v="0"/>
    <x v="2"/>
    <n v="1482"/>
    <d v="1994-12-07T00:00:00"/>
    <d v="2025-01-01T00:00:00"/>
    <n v="38"/>
    <n v="37"/>
    <x v="0"/>
    <s v="NA"/>
    <x v="0"/>
    <s v="NA"/>
    <x v="0"/>
    <s v="6.5"/>
    <n v="8605.4380000000001"/>
    <n v="8611.51"/>
    <n v="8760.9210000000003"/>
    <n v="8761.3070000000007"/>
    <n v="8848.5300000000007"/>
    <n v="8848.92"/>
    <n v="9991.3770000000004"/>
    <n v="9991.8160000000007"/>
    <x v="0"/>
    <x v="0"/>
    <x v="0"/>
    <x v="0"/>
    <n v="1.1291567"/>
    <n v="1.1291567"/>
    <s v="8195.46"/>
    <s v="8195.46"/>
    <n v="6.0720000000001164"/>
    <n v="0.38600000000042201"/>
    <n v="0.38999999999941792"/>
    <n v="0.43900000000030559"/>
  </r>
  <r>
    <s v="P02439381"/>
    <x v="0"/>
    <x v="3"/>
    <x v="3"/>
    <x v="3"/>
    <x v="0"/>
    <x v="0"/>
    <x v="2"/>
    <n v="1482"/>
    <d v="1994-12-07T00:00:00"/>
    <d v="2025-01-01T00:00:00"/>
    <n v="38"/>
    <n v="37"/>
    <x v="0"/>
    <s v="NA"/>
    <x v="0"/>
    <s v="NA"/>
    <x v="0"/>
    <s v="6.5"/>
    <n v="8611.51"/>
    <n v="7969.7446"/>
    <n v="8761.3070000000007"/>
    <n v="8108.36"/>
    <n v="8848.92"/>
    <n v="8189.4434000000001"/>
    <n v="9991.8160000000007"/>
    <n v="9247.1650000000009"/>
    <x v="0"/>
    <x v="0"/>
    <x v="0"/>
    <x v="0"/>
    <n v="1.1291567"/>
    <n v="1.1291567"/>
    <s v="8195.46"/>
    <s v="8195.46"/>
    <n v="-641.76540000000023"/>
    <n v="-652.94700000000103"/>
    <n v="-659.47659999999996"/>
    <n v="-744.65099999999984"/>
  </r>
  <r>
    <s v="P02439381"/>
    <x v="0"/>
    <x v="4"/>
    <x v="4"/>
    <x v="4"/>
    <x v="0"/>
    <x v="0"/>
    <x v="2"/>
    <n v="1482"/>
    <d v="1994-12-07T00:00:00"/>
    <d v="2025-01-01T00:00:00"/>
    <n v="38"/>
    <n v="37"/>
    <x v="0"/>
    <s v="NA"/>
    <x v="0"/>
    <s v="NA"/>
    <x v="0"/>
    <s v="6.5"/>
    <n v="7969.7446"/>
    <n v="7999.5757000000003"/>
    <n v="8108.36"/>
    <n v="8139.6494000000002"/>
    <n v="8189.4434000000001"/>
    <n v="8221.0460000000003"/>
    <n v="9247.1650000000009"/>
    <n v="9282.8490000000002"/>
    <x v="0"/>
    <x v="0"/>
    <x v="0"/>
    <x v="0"/>
    <n v="1.1291567"/>
    <n v="1.1291567"/>
    <s v="8195.46"/>
    <s v="8195.46"/>
    <n v="29.831100000000333"/>
    <n v="31.289400000000569"/>
    <n v="31.602600000000166"/>
    <n v="35.683999999999287"/>
  </r>
  <r>
    <s v="P02439381"/>
    <x v="0"/>
    <x v="5"/>
    <x v="5"/>
    <x v="5"/>
    <x v="2"/>
    <x v="0"/>
    <x v="2"/>
    <n v="1482"/>
    <d v="1994-12-07T00:00:00"/>
    <d v="2025-02-01T00:00:00"/>
    <n v="38"/>
    <n v="37"/>
    <x v="0"/>
    <s v="NA"/>
    <x v="0"/>
    <s v="NA"/>
    <x v="0"/>
    <s v="6.5"/>
    <n v="7999.5757000000003"/>
    <n v="7999.5757000000003"/>
    <n v="8139.6494000000002"/>
    <n v="8139.6494000000002"/>
    <n v="8221.0460000000003"/>
    <n v="8221.0460000000003"/>
    <n v="9282.8490000000002"/>
    <n v="9282.8490000000002"/>
    <x v="0"/>
    <x v="0"/>
    <x v="0"/>
    <x v="0"/>
    <n v="1.1291567"/>
    <n v="1.1291567"/>
    <s v="8195.46"/>
    <s v="8195.46"/>
    <n v="0"/>
    <n v="0"/>
    <n v="0"/>
    <n v="0"/>
  </r>
  <r>
    <s v="P02439381"/>
    <x v="0"/>
    <x v="6"/>
    <x v="6"/>
    <x v="6"/>
    <x v="2"/>
    <x v="0"/>
    <x v="2"/>
    <n v="1482"/>
    <d v="1994-12-07T00:00:00"/>
    <d v="2025-02-01T00:00:00"/>
    <n v="38"/>
    <n v="37"/>
    <x v="0"/>
    <s v="NA"/>
    <x v="0"/>
    <s v="NA"/>
    <x v="0"/>
    <s v="6.5"/>
    <n v="7999.5757000000003"/>
    <n v="8006.0569999999998"/>
    <n v="8139.6494000000002"/>
    <n v="8146.1323000000002"/>
    <n v="8221.0460000000003"/>
    <n v="8227.5939999999991"/>
    <n v="9282.8490000000002"/>
    <n v="9290.2420000000002"/>
    <x v="0"/>
    <x v="0"/>
    <x v="0"/>
    <x v="0"/>
    <n v="1.1291567"/>
    <n v="1.1291567"/>
    <s v="8195.46"/>
    <s v="8195.46"/>
    <n v="6.4812999999994645"/>
    <n v="6.4828999999999724"/>
    <n v="6.547999999998865"/>
    <n v="7.3930000000000291"/>
  </r>
  <r>
    <s v="P02439381"/>
    <x v="0"/>
    <x v="7"/>
    <x v="7"/>
    <x v="7"/>
    <x v="2"/>
    <x v="0"/>
    <x v="2"/>
    <n v="1482"/>
    <d v="1994-12-07T00:00:00"/>
    <d v="2025-02-01T00:00:00"/>
    <n v="38"/>
    <n v="37"/>
    <x v="0"/>
    <s v="NA"/>
    <x v="0"/>
    <s v="NA"/>
    <x v="0"/>
    <s v="6.5"/>
    <n v="8006.0569999999998"/>
    <n v="7954.018"/>
    <n v="8146.1323000000002"/>
    <n v="8093.1826000000001"/>
    <n v="8227.5939999999991"/>
    <n v="8174.1143000000002"/>
    <n v="9290.2420000000002"/>
    <n v="9229.8559999999998"/>
    <x v="0"/>
    <x v="0"/>
    <x v="0"/>
    <x v="0"/>
    <n v="1.1291567"/>
    <n v="1.1291567"/>
    <s v="8195.46"/>
    <s v="8195.46"/>
    <n v="-52.03899999999976"/>
    <n v="-52.949700000000121"/>
    <n v="-53.479699999998957"/>
    <n v="-60.386000000000422"/>
  </r>
  <r>
    <s v="P02439381"/>
    <x v="0"/>
    <x v="8"/>
    <x v="8"/>
    <x v="8"/>
    <x v="2"/>
    <x v="0"/>
    <x v="2"/>
    <n v="1482"/>
    <d v="1994-12-07T00:00:00"/>
    <d v="2025-02-01T00:00:00"/>
    <n v="38"/>
    <n v="37"/>
    <x v="0"/>
    <s v="NA"/>
    <x v="0"/>
    <s v="NA"/>
    <x v="0"/>
    <s v="6.5"/>
    <n v="7954.018"/>
    <n v="7924.134"/>
    <n v="8093.1826000000001"/>
    <n v="8062.7759999999998"/>
    <n v="8174.1143000000002"/>
    <n v="8143.4032999999999"/>
    <n v="9229.8559999999998"/>
    <n v="9195.1790000000001"/>
    <x v="0"/>
    <x v="0"/>
    <x v="0"/>
    <x v="0"/>
    <n v="1.1291567"/>
    <n v="1.1291567"/>
    <s v="8195.46"/>
    <s v="8195.46"/>
    <n v="-29.884000000000015"/>
    <n v="-30.406600000000253"/>
    <n v="-30.71100000000024"/>
    <n v="-34.67699999999968"/>
  </r>
  <r>
    <s v="P02439381"/>
    <x v="0"/>
    <x v="9"/>
    <x v="9"/>
    <x v="9"/>
    <x v="2"/>
    <x v="0"/>
    <x v="2"/>
    <n v="1482"/>
    <d v="1994-12-07T00:00:00"/>
    <d v="2025-02-01T00:00:00"/>
    <n v="38"/>
    <n v="37"/>
    <x v="0"/>
    <s v="NA"/>
    <x v="0"/>
    <s v="NA"/>
    <x v="0"/>
    <s v="6.5"/>
    <n v="7924.134"/>
    <n v="7953.7939999999999"/>
    <n v="8062.7759999999998"/>
    <n v="8093.1130000000003"/>
    <n v="8143.4032999999999"/>
    <n v="8174.0439999999999"/>
    <n v="9195.1790000000001"/>
    <n v="9229.7759999999998"/>
    <x v="0"/>
    <x v="0"/>
    <x v="0"/>
    <x v="0"/>
    <n v="1.1291567"/>
    <n v="1.1291567"/>
    <s v="8195.46"/>
    <s v="8195.46"/>
    <n v="29.659999999999854"/>
    <n v="30.337000000000444"/>
    <n v="30.640699999999924"/>
    <n v="34.596999999999753"/>
  </r>
  <r>
    <s v="P02439381"/>
    <x v="0"/>
    <x v="10"/>
    <x v="10"/>
    <x v="10"/>
    <x v="2"/>
    <x v="0"/>
    <x v="2"/>
    <n v="1482"/>
    <d v="1994-12-07T00:00:00"/>
    <d v="2025-02-01T00:00:00"/>
    <n v="38"/>
    <n v="37"/>
    <x v="0"/>
    <s v="NA"/>
    <x v="0"/>
    <s v="NA"/>
    <x v="0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195.46"/>
    <s v="8210.28"/>
    <n v="0"/>
    <n v="0"/>
    <n v="0"/>
    <n v="0"/>
  </r>
  <r>
    <s v="P02439381"/>
    <x v="0"/>
    <x v="11"/>
    <x v="11"/>
    <x v="11"/>
    <x v="2"/>
    <x v="0"/>
    <x v="2"/>
    <n v="1482"/>
    <d v="1994-12-07T00:00:00"/>
    <d v="2025-02-01T00:00:00"/>
    <n v="38"/>
    <n v="37"/>
    <x v="0"/>
    <s v="NA"/>
    <x v="0"/>
    <s v="NA"/>
    <x v="0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s v="P02439381"/>
    <x v="0"/>
    <x v="12"/>
    <x v="12"/>
    <x v="12"/>
    <x v="2"/>
    <x v="0"/>
    <x v="2"/>
    <n v="1482"/>
    <d v="1994-12-07T00:00:00"/>
    <d v="2025-02-01T00:00:00"/>
    <n v="38"/>
    <n v="37"/>
    <x v="0"/>
    <s v="NA"/>
    <x v="0"/>
    <s v="NA"/>
    <x v="0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s v="P02439381"/>
    <x v="0"/>
    <x v="13"/>
    <x v="13"/>
    <x v="13"/>
    <x v="2"/>
    <x v="0"/>
    <x v="2"/>
    <n v="1482"/>
    <d v="1994-12-07T00:00:00"/>
    <d v="2025-02-01T00:00:00"/>
    <n v="38"/>
    <n v="37"/>
    <x v="0"/>
    <s v="NA"/>
    <x v="0"/>
    <s v="NA"/>
    <x v="0"/>
    <s v="6.5"/>
    <n v="7953.7939999999999"/>
    <n v="7953.7939999999999"/>
    <n v="8093.1130000000003"/>
    <n v="8093.1130000000003"/>
    <n v="8174.0439999999999"/>
    <n v="8174.0439999999999"/>
    <n v="9229.7759999999998"/>
    <n v="9229.7759999999998"/>
    <x v="0"/>
    <x v="0"/>
    <x v="0"/>
    <x v="0"/>
    <n v="1.1291567"/>
    <n v="1.1291567"/>
    <s v="8210.28"/>
    <s v="8210.28"/>
    <n v="0"/>
    <n v="0"/>
    <n v="0"/>
    <n v="0"/>
  </r>
  <r>
    <s v="P02439381"/>
    <x v="0"/>
    <x v="14"/>
    <x v="14"/>
    <x v="14"/>
    <x v="2"/>
    <x v="0"/>
    <x v="2"/>
    <n v="1482"/>
    <d v="1994-12-07T00:00:00"/>
    <d v="2025-02-01T00:00:00"/>
    <n v="38"/>
    <n v="37"/>
    <x v="0"/>
    <s v="NA"/>
    <x v="0"/>
    <s v="NA"/>
    <x v="0"/>
    <s v="6.5"/>
    <n v="7953.7939999999999"/>
    <n v="7978.2619999999997"/>
    <n v="8093.1130000000003"/>
    <n v="8100.7150000000001"/>
    <n v="8174.0439999999999"/>
    <n v="8181.7219999999998"/>
    <n v="9229.7759999999998"/>
    <n v="9238.4459999999999"/>
    <x v="0"/>
    <x v="0"/>
    <x v="0"/>
    <x v="0"/>
    <n v="1.1291567"/>
    <n v="1.1291567"/>
    <s v="8210.28"/>
    <s v="8210.28"/>
    <n v="24.467999999999847"/>
    <n v="7.6019999999998618"/>
    <n v="7.6779999999998836"/>
    <n v="8.6700000000000728"/>
  </r>
  <r>
    <s v="P02439381"/>
    <x v="0"/>
    <x v="15"/>
    <x v="15"/>
    <x v="15"/>
    <x v="2"/>
    <x v="0"/>
    <x v="2"/>
    <n v="1482"/>
    <d v="1994-12-07T00:00:00"/>
    <d v="2025-02-01T00:00:00"/>
    <n v="38"/>
    <n v="37"/>
    <x v="0"/>
    <s v="NA"/>
    <x v="0"/>
    <s v="NA"/>
    <x v="0"/>
    <s v="6.5"/>
    <n v="7978.2619999999997"/>
    <n v="7948.5110000000004"/>
    <n v="8100.7150000000001"/>
    <n v="8129.0464000000002"/>
    <n v="8181.7219999999998"/>
    <n v="8210.3369999999995"/>
    <n v="9238.4459999999999"/>
    <n v="9270.7579999999998"/>
    <x v="0"/>
    <x v="0"/>
    <x v="0"/>
    <x v="0"/>
    <n v="1.1291567"/>
    <n v="1.1291567"/>
    <s v="8210.28"/>
    <s v="8210.28"/>
    <n v="-29.750999999999294"/>
    <n v="28.331400000000031"/>
    <n v="28.614999999999782"/>
    <n v="32.311999999999898"/>
  </r>
  <r>
    <s v="P03204493"/>
    <x v="0"/>
    <x v="0"/>
    <x v="0"/>
    <x v="0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7751.678"/>
    <n v="17751.678"/>
    <n v="18050.236000000001"/>
    <n v="18050.236000000001"/>
    <n v="18230.740000000002"/>
    <n v="18230.738000000001"/>
    <n v="20732.484"/>
    <n v="20732.484"/>
    <x v="0"/>
    <x v="0"/>
    <x v="0"/>
    <x v="0"/>
    <n v="1.1372268000000001"/>
    <n v="1.1372268000000001"/>
    <s v="924.1596"/>
    <s v="924.1596"/>
    <n v="0"/>
    <n v="0"/>
    <n v="-2.0000000004074536E-3"/>
    <n v="0"/>
  </r>
  <r>
    <s v="P03204493"/>
    <x v="0"/>
    <x v="1"/>
    <x v="1"/>
    <x v="1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7751.678"/>
    <n v="17751.678"/>
    <n v="18050.236000000001"/>
    <n v="18050.236000000001"/>
    <n v="18230.738000000001"/>
    <n v="18230.738000000001"/>
    <n v="20732.484"/>
    <n v="20732.484"/>
    <x v="0"/>
    <x v="0"/>
    <x v="0"/>
    <x v="0"/>
    <n v="1.1372268000000001"/>
    <n v="1.1372268000000001"/>
    <s v="924.1596"/>
    <s v="924.1596"/>
    <n v="0"/>
    <n v="0"/>
    <n v="0"/>
    <n v="0"/>
  </r>
  <r>
    <s v="P03204493"/>
    <x v="0"/>
    <x v="2"/>
    <x v="2"/>
    <x v="2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7751.678"/>
    <n v="17756.310000000001"/>
    <n v="18050.236000000001"/>
    <n v="18050.530999999999"/>
    <n v="18230.738000000001"/>
    <n v="18231.037"/>
    <n v="20732.484"/>
    <n v="20732.824000000001"/>
    <x v="0"/>
    <x v="0"/>
    <x v="0"/>
    <x v="0"/>
    <n v="1.1372268000000001"/>
    <n v="1.1372268000000001"/>
    <s v="924.1596"/>
    <s v="924.1596"/>
    <n v="4.6320000000014261"/>
    <n v="0.29499999999825377"/>
    <n v="0.29899999999906868"/>
    <n v="0.34000000000014552"/>
  </r>
  <r>
    <s v="P03204493"/>
    <x v="0"/>
    <x v="3"/>
    <x v="3"/>
    <x v="3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7756.310000000001"/>
    <n v="16427.998"/>
    <n v="18050.530999999999"/>
    <n v="16700.208999999999"/>
    <n v="18231.037"/>
    <n v="16867.21"/>
    <n v="20732.824000000001"/>
    <n v="19181.846000000001"/>
    <x v="0"/>
    <x v="0"/>
    <x v="0"/>
    <x v="0"/>
    <n v="1.1372268000000001"/>
    <n v="1.1372268000000001"/>
    <s v="924.1596"/>
    <s v="924.1596"/>
    <n v="-1328.3120000000017"/>
    <n v="-1350.3220000000001"/>
    <n v="-1363.8270000000011"/>
    <n v="-1550.9779999999992"/>
  </r>
  <r>
    <s v="P03204493"/>
    <x v="0"/>
    <x v="4"/>
    <x v="4"/>
    <x v="4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6427.998"/>
    <n v="16509.934000000001"/>
    <n v="16700.208999999999"/>
    <n v="16780.93"/>
    <n v="16867.21"/>
    <n v="16948.738000000001"/>
    <n v="19181.846000000001"/>
    <n v="19274.560000000001"/>
    <x v="0"/>
    <x v="0"/>
    <x v="0"/>
    <x v="0"/>
    <n v="1.1372268000000001"/>
    <n v="1.1372268000000001"/>
    <s v="924.1596"/>
    <s v="924.1596"/>
    <n v="81.936000000001513"/>
    <n v="80.721000000001368"/>
    <n v="81.528000000002066"/>
    <n v="92.713999999999942"/>
  </r>
  <r>
    <s v="P03204493"/>
    <x v="0"/>
    <x v="5"/>
    <x v="5"/>
    <x v="5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s v="P03204493"/>
    <x v="0"/>
    <x v="6"/>
    <x v="6"/>
    <x v="6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6509.934000000001"/>
    <n v="16509.934000000001"/>
    <n v="16780.93"/>
    <n v="16780.93"/>
    <n v="16948.738000000001"/>
    <n v="16948.738000000001"/>
    <n v="19274.560000000001"/>
    <n v="19274.560000000001"/>
    <x v="0"/>
    <x v="0"/>
    <x v="0"/>
    <x v="0"/>
    <n v="1.1372268000000001"/>
    <n v="1.1372268000000001"/>
    <s v="924.1596"/>
    <s v="924.1596"/>
    <n v="0"/>
    <n v="0"/>
    <n v="0"/>
    <n v="0"/>
  </r>
  <r>
    <s v="P03204493"/>
    <x v="0"/>
    <x v="7"/>
    <x v="7"/>
    <x v="7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6509.934000000001"/>
    <n v="16402.62"/>
    <n v="16780.93"/>
    <n v="16671.853999999999"/>
    <n v="16948.738000000001"/>
    <n v="16838.572"/>
    <n v="19274.560000000001"/>
    <n v="19149.275000000001"/>
    <x v="0"/>
    <x v="0"/>
    <x v="0"/>
    <x v="0"/>
    <n v="1.1372268000000001"/>
    <n v="1.1372268000000001"/>
    <s v="924.1596"/>
    <s v="924.1596"/>
    <n v="-107.31400000000212"/>
    <n v="-109.07600000000093"/>
    <n v="-110.16600000000108"/>
    <n v="-125.28499999999985"/>
  </r>
  <r>
    <s v="P03204493"/>
    <x v="0"/>
    <x v="8"/>
    <x v="8"/>
    <x v="8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6402.62"/>
    <n v="16357.691999999999"/>
    <n v="16671.853999999999"/>
    <n v="16626.190999999999"/>
    <n v="16838.572"/>
    <n v="16792.453000000001"/>
    <n v="19149.275000000001"/>
    <n v="19096.828000000001"/>
    <x v="0"/>
    <x v="0"/>
    <x v="0"/>
    <x v="0"/>
    <n v="1.1372268000000001"/>
    <n v="1.1372268000000001"/>
    <s v="924.1596"/>
    <s v="924.1596"/>
    <n v="-44.927999999999884"/>
    <n v="-45.663000000000466"/>
    <n v="-46.118999999998778"/>
    <n v="-52.447000000000116"/>
  </r>
  <r>
    <s v="P03204493"/>
    <x v="0"/>
    <x v="9"/>
    <x v="9"/>
    <x v="9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6357.691999999999"/>
    <n v="16439.276999999998"/>
    <n v="16626.190999999999"/>
    <n v="16704.771000000001"/>
    <n v="16792.453000000001"/>
    <n v="16871.817999999999"/>
    <n v="19096.828000000001"/>
    <n v="19187.083999999999"/>
    <x v="0"/>
    <x v="0"/>
    <x v="0"/>
    <x v="0"/>
    <n v="1.1372268000000001"/>
    <n v="1.1372268000000001"/>
    <s v="924.1596"/>
    <s v="924.1596"/>
    <n v="81.584999999999127"/>
    <n v="78.580000000001746"/>
    <n v="79.364999999997963"/>
    <n v="90.255999999997584"/>
  </r>
  <r>
    <s v="P03204493"/>
    <x v="0"/>
    <x v="10"/>
    <x v="10"/>
    <x v="10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4.1596"/>
    <s v="925.429"/>
    <n v="0"/>
    <n v="0"/>
    <n v="0"/>
    <n v="0"/>
  </r>
  <r>
    <s v="P03204493"/>
    <x v="0"/>
    <x v="11"/>
    <x v="11"/>
    <x v="11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5.429"/>
    <s v="925.429"/>
    <n v="0"/>
    <n v="0"/>
    <n v="0"/>
    <n v="0"/>
  </r>
  <r>
    <s v="P03204493"/>
    <x v="0"/>
    <x v="12"/>
    <x v="12"/>
    <x v="12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6439.276999999998"/>
    <n v="16439.276999999998"/>
    <n v="16704.771000000001"/>
    <n v="16704.771000000001"/>
    <n v="16871.817999999999"/>
    <n v="16871.817999999999"/>
    <n v="19187.083999999999"/>
    <n v="19187.083999999999"/>
    <x v="0"/>
    <x v="0"/>
    <x v="0"/>
    <x v="0"/>
    <n v="1.1372268000000001"/>
    <n v="1.1372268000000001"/>
    <s v="925.429"/>
    <s v="925.429"/>
    <n v="0"/>
    <n v="0"/>
    <n v="0"/>
    <n v="0"/>
  </r>
  <r>
    <s v="P03204493"/>
    <x v="0"/>
    <x v="13"/>
    <x v="13"/>
    <x v="13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6439.276999999998"/>
    <n v="16439.276999999998"/>
    <n v="16704.771000000001"/>
    <n v="16704.771000000001"/>
    <n v="16871.817999999999"/>
    <n v="16871.82"/>
    <n v="19187.083999999999"/>
    <n v="19187.085999999999"/>
    <x v="0"/>
    <x v="0"/>
    <x v="0"/>
    <x v="0"/>
    <n v="1.1372268000000001"/>
    <n v="1.1372268000000001"/>
    <s v="925.429"/>
    <s v="925.429"/>
    <n v="0"/>
    <n v="0"/>
    <n v="2.0000000004074536E-3"/>
    <n v="2.0000000004074536E-3"/>
  </r>
  <r>
    <s v="P03204493"/>
    <x v="0"/>
    <x v="14"/>
    <x v="14"/>
    <x v="14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6439.276999999998"/>
    <n v="16475.521000000001"/>
    <n v="16704.771000000001"/>
    <n v="16707.072"/>
    <n v="16871.82"/>
    <n v="16874.143"/>
    <n v="19187.085999999999"/>
    <n v="19189.726999999999"/>
    <x v="0"/>
    <x v="0"/>
    <x v="0"/>
    <x v="0"/>
    <n v="1.1372268000000001"/>
    <n v="1.1372268000000001"/>
    <s v="925.429"/>
    <s v="925.429"/>
    <n v="36.244000000002416"/>
    <n v="2.3009999999994761"/>
    <n v="2.3230000000003201"/>
    <n v="2.6409999999996217"/>
  </r>
  <r>
    <s v="P03204493"/>
    <x v="0"/>
    <x v="15"/>
    <x v="15"/>
    <x v="15"/>
    <x v="0"/>
    <x v="2"/>
    <x v="0"/>
    <n v="1257.3599999999999"/>
    <d v="1983-04-26T00:00:00"/>
    <d v="1988-07-26T00:00:00"/>
    <n v="52"/>
    <n v="23"/>
    <x v="1"/>
    <s v="NA"/>
    <x v="0"/>
    <s v="NA"/>
    <x v="0"/>
    <s v="4.03"/>
    <n v="16475.521000000001"/>
    <n v="16393.756000000001"/>
    <n v="16707.072"/>
    <n v="16779.848000000002"/>
    <n v="16874.143"/>
    <n v="16947.645"/>
    <n v="19189.726999999999"/>
    <n v="19273.315999999999"/>
    <x v="0"/>
    <x v="0"/>
    <x v="0"/>
    <x v="0"/>
    <n v="1.1372268000000001"/>
    <n v="1.1372268000000001"/>
    <s v="925.429"/>
    <s v="925.429"/>
    <n v="-81.764999999999418"/>
    <n v="72.776000000001659"/>
    <n v="73.502000000000407"/>
    <n v="83.588999999999942"/>
  </r>
  <r>
    <s v="P03521913"/>
    <x v="0"/>
    <x v="0"/>
    <x v="0"/>
    <x v="0"/>
    <x v="0"/>
    <x v="1"/>
    <x v="2"/>
    <n v="321.48"/>
    <d v="1981-10-24T00:00:00"/>
    <d v="2025-01-01T00:00:00"/>
    <n v="57"/>
    <n v="18"/>
    <x v="1"/>
    <s v="NA"/>
    <x v="0"/>
    <s v="NA"/>
    <x v="0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s v="P03521913"/>
    <x v="0"/>
    <x v="1"/>
    <x v="1"/>
    <x v="1"/>
    <x v="0"/>
    <x v="1"/>
    <x v="2"/>
    <n v="321.48"/>
    <d v="1981-10-24T00:00:00"/>
    <d v="2025-01-01T00:00:00"/>
    <n v="57"/>
    <n v="18"/>
    <x v="1"/>
    <s v="NA"/>
    <x v="0"/>
    <s v="NA"/>
    <x v="0"/>
    <s v="0.94"/>
    <n v="11638.553"/>
    <n v="11638.553"/>
    <n v="11849.644"/>
    <n v="11849.644"/>
    <n v="11968.14"/>
    <n v="11968.14"/>
    <n v="13713.107"/>
    <n v="13713.107"/>
    <x v="0"/>
    <x v="0"/>
    <x v="0"/>
    <x v="0"/>
    <n v="1.1458010999999999"/>
    <n v="1.1458010999999999"/>
    <s v="2436.8186"/>
    <s v="2436.8186"/>
    <n v="0"/>
    <n v="0"/>
    <n v="0"/>
    <n v="0"/>
  </r>
  <r>
    <s v="P03521913"/>
    <x v="0"/>
    <x v="2"/>
    <x v="2"/>
    <x v="2"/>
    <x v="0"/>
    <x v="1"/>
    <x v="2"/>
    <n v="321.48"/>
    <d v="1981-10-24T00:00:00"/>
    <d v="2025-01-01T00:00:00"/>
    <n v="57"/>
    <n v="18"/>
    <x v="1"/>
    <s v="NA"/>
    <x v="0"/>
    <s v="NA"/>
    <x v="0"/>
    <s v="0.94"/>
    <n v="11638.553"/>
    <n v="11641.59"/>
    <n v="11849.644"/>
    <n v="11849.837"/>
    <n v="11968.14"/>
    <n v="11968.334999999999"/>
    <n v="13713.107"/>
    <n v="13713.331"/>
    <x v="0"/>
    <x v="0"/>
    <x v="0"/>
    <x v="0"/>
    <n v="1.1458010999999999"/>
    <n v="1.1458010999999999"/>
    <s v="2436.8186"/>
    <s v="2436.8186"/>
    <n v="3.0370000000002619"/>
    <n v="0.19299999999930151"/>
    <n v="0.19499999999970896"/>
    <n v="0.22400000000016007"/>
  </r>
  <r>
    <s v="P03521913"/>
    <x v="0"/>
    <x v="3"/>
    <x v="3"/>
    <x v="3"/>
    <x v="0"/>
    <x v="1"/>
    <x v="2"/>
    <n v="321.48"/>
    <d v="1981-10-24T00:00:00"/>
    <d v="2025-01-01T00:00:00"/>
    <n v="57"/>
    <n v="18"/>
    <x v="1"/>
    <s v="NA"/>
    <x v="0"/>
    <s v="NA"/>
    <x v="0"/>
    <s v="0.94"/>
    <n v="11641.59"/>
    <n v="10771.066000000001"/>
    <n v="11849.837"/>
    <n v="10963.737999999999"/>
    <n v="11968.334999999999"/>
    <n v="11073.376"/>
    <n v="13713.331"/>
    <n v="12687.885"/>
    <x v="0"/>
    <x v="0"/>
    <x v="0"/>
    <x v="0"/>
    <n v="1.1458010999999999"/>
    <n v="1.1458010999999999"/>
    <s v="2436.8186"/>
    <s v="2436.8186"/>
    <n v="-870.52399999999943"/>
    <n v="-886.09900000000016"/>
    <n v="-894.95899999999892"/>
    <n v="-1025.4459999999999"/>
  </r>
  <r>
    <s v="P03521913"/>
    <x v="0"/>
    <x v="4"/>
    <x v="4"/>
    <x v="4"/>
    <x v="0"/>
    <x v="1"/>
    <x v="2"/>
    <n v="321.48"/>
    <d v="1981-10-24T00:00:00"/>
    <d v="2025-01-01T00:00:00"/>
    <n v="57"/>
    <n v="18"/>
    <x v="1"/>
    <s v="NA"/>
    <x v="0"/>
    <s v="NA"/>
    <x v="0"/>
    <s v="0.94"/>
    <n v="10771.066000000001"/>
    <n v="10824.787"/>
    <n v="10963.737999999999"/>
    <n v="11016.732"/>
    <n v="11073.376"/>
    <n v="11126.898999999999"/>
    <n v="12687.885"/>
    <n v="12749.213"/>
    <x v="0"/>
    <x v="0"/>
    <x v="0"/>
    <x v="0"/>
    <n v="1.1458010999999999"/>
    <n v="1.1458010999999999"/>
    <s v="2436.8186"/>
    <s v="2436.8186"/>
    <n v="53.720999999999549"/>
    <n v="52.994000000000597"/>
    <n v="53.522999999999229"/>
    <n v="61.32799999999952"/>
  </r>
  <r>
    <s v="P03521913"/>
    <x v="0"/>
    <x v="5"/>
    <x v="5"/>
    <x v="5"/>
    <x v="2"/>
    <x v="1"/>
    <x v="2"/>
    <n v="321.48"/>
    <d v="1981-10-24T00:00:00"/>
    <d v="2025-02-01T00:00:00"/>
    <n v="57"/>
    <n v="18"/>
    <x v="1"/>
    <s v="NA"/>
    <x v="0"/>
    <s v="NA"/>
    <x v="0"/>
    <s v="0.94"/>
    <n v="10824.787"/>
    <n v="10824.787"/>
    <n v="11016.732"/>
    <n v="11016.732"/>
    <n v="11126.898999999999"/>
    <n v="11126.898999999999"/>
    <n v="12749.213"/>
    <n v="12749.213"/>
    <x v="0"/>
    <x v="0"/>
    <x v="0"/>
    <x v="0"/>
    <n v="1.1458010999999999"/>
    <n v="1.1458010999999999"/>
    <s v="2436.8186"/>
    <s v="2436.8186"/>
    <n v="0"/>
    <n v="0"/>
    <n v="0"/>
    <n v="0"/>
  </r>
  <r>
    <s v="P03521913"/>
    <x v="0"/>
    <x v="6"/>
    <x v="6"/>
    <x v="6"/>
    <x v="2"/>
    <x v="1"/>
    <x v="2"/>
    <n v="321.48"/>
    <d v="1981-10-24T00:00:00"/>
    <d v="2025-02-01T00:00:00"/>
    <n v="57"/>
    <n v="18"/>
    <x v="1"/>
    <s v="NA"/>
    <x v="0"/>
    <s v="NA"/>
    <x v="0"/>
    <s v="0.94"/>
    <n v="10824.787"/>
    <n v="10825.728999999999"/>
    <n v="11016.732"/>
    <n v="11017.674000000001"/>
    <n v="11126.898999999999"/>
    <n v="11127.851000000001"/>
    <n v="12749.213"/>
    <n v="12750.303"/>
    <x v="0"/>
    <x v="0"/>
    <x v="0"/>
    <x v="0"/>
    <n v="1.1458010999999999"/>
    <n v="1.1458010999999999"/>
    <s v="2436.8186"/>
    <s v="2436.8186"/>
    <n v="0.94199999999909778"/>
    <n v="0.94200000000091677"/>
    <n v="0.95200000000113505"/>
    <n v="1.0900000000001455"/>
  </r>
  <r>
    <s v="P03521913"/>
    <x v="0"/>
    <x v="7"/>
    <x v="7"/>
    <x v="7"/>
    <x v="2"/>
    <x v="1"/>
    <x v="2"/>
    <n v="321.48"/>
    <d v="1981-10-24T00:00:00"/>
    <d v="2025-02-01T00:00:00"/>
    <n v="57"/>
    <n v="18"/>
    <x v="1"/>
    <s v="NA"/>
    <x v="0"/>
    <s v="NA"/>
    <x v="0"/>
    <s v="0.94"/>
    <n v="10825.728999999999"/>
    <n v="10755.361000000001"/>
    <n v="11017.674000000001"/>
    <n v="10946.058999999999"/>
    <n v="11127.851000000001"/>
    <n v="11055.52"/>
    <n v="12750.303"/>
    <n v="12667.425999999999"/>
    <x v="0"/>
    <x v="0"/>
    <x v="0"/>
    <x v="0"/>
    <n v="1.1458010999999999"/>
    <n v="1.1458010999999999"/>
    <s v="2436.8186"/>
    <s v="2436.8186"/>
    <n v="-70.367999999998574"/>
    <n v="-71.615000000001601"/>
    <n v="-72.331000000000131"/>
    <n v="-82.877000000000407"/>
  </r>
  <r>
    <s v="P03521913"/>
    <x v="0"/>
    <x v="8"/>
    <x v="8"/>
    <x v="8"/>
    <x v="2"/>
    <x v="1"/>
    <x v="2"/>
    <n v="321.48"/>
    <d v="1981-10-24T00:00:00"/>
    <d v="2025-02-01T00:00:00"/>
    <n v="57"/>
    <n v="18"/>
    <x v="1"/>
    <s v="NA"/>
    <x v="0"/>
    <s v="NA"/>
    <x v="0"/>
    <s v="0.94"/>
    <n v="10755.361000000001"/>
    <n v="10733.887000000001"/>
    <n v="10946.058999999999"/>
    <n v="10924.203"/>
    <n v="11055.52"/>
    <n v="11033.445"/>
    <n v="12667.425999999999"/>
    <n v="12642.134"/>
    <x v="0"/>
    <x v="0"/>
    <x v="0"/>
    <x v="0"/>
    <n v="1.1458010999999999"/>
    <n v="1.1458010999999999"/>
    <s v="2436.8186"/>
    <s v="2436.8186"/>
    <n v="-21.47400000000016"/>
    <n v="-21.855999999999767"/>
    <n v="-22.075000000000728"/>
    <n v="-25.291999999999462"/>
  </r>
  <r>
    <s v="P03521913"/>
    <x v="0"/>
    <x v="9"/>
    <x v="9"/>
    <x v="9"/>
    <x v="2"/>
    <x v="1"/>
    <x v="2"/>
    <n v="321.48"/>
    <d v="1981-10-24T00:00:00"/>
    <d v="2025-02-01T00:00:00"/>
    <n v="57"/>
    <n v="18"/>
    <x v="1"/>
    <s v="NA"/>
    <x v="0"/>
    <s v="NA"/>
    <x v="0"/>
    <s v="0.94"/>
    <n v="10733.887000000001"/>
    <n v="10787.423000000001"/>
    <n v="10924.203"/>
    <n v="10975.834999999999"/>
    <n v="11033.445"/>
    <n v="11085.593000000001"/>
    <n v="12642.134"/>
    <n v="12701.884"/>
    <x v="0"/>
    <x v="0"/>
    <x v="0"/>
    <x v="0"/>
    <n v="1.1458010999999999"/>
    <n v="1.1458010999999999"/>
    <s v="2436.8186"/>
    <s v="2436.8186"/>
    <n v="53.536000000000058"/>
    <n v="51.631999999999607"/>
    <n v="52.148000000001048"/>
    <n v="59.75"/>
  </r>
  <r>
    <s v="P03521913"/>
    <x v="0"/>
    <x v="10"/>
    <x v="10"/>
    <x v="10"/>
    <x v="2"/>
    <x v="1"/>
    <x v="2"/>
    <n v="321.48"/>
    <d v="1981-10-24T00:00:00"/>
    <d v="2025-02-01T00:00:00"/>
    <n v="57"/>
    <n v="18"/>
    <x v="1"/>
    <s v="NA"/>
    <x v="0"/>
    <s v="NA"/>
    <x v="0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36.8186"/>
    <s v="2440.0332"/>
    <n v="0"/>
    <n v="0"/>
    <n v="0"/>
    <n v="0"/>
  </r>
  <r>
    <s v="P03521913"/>
    <x v="0"/>
    <x v="11"/>
    <x v="11"/>
    <x v="11"/>
    <x v="2"/>
    <x v="1"/>
    <x v="2"/>
    <n v="321.48"/>
    <d v="1981-10-24T00:00:00"/>
    <d v="2025-02-01T00:00:00"/>
    <n v="57"/>
    <n v="18"/>
    <x v="1"/>
    <s v="NA"/>
    <x v="0"/>
    <s v="NA"/>
    <x v="0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s v="P03521913"/>
    <x v="0"/>
    <x v="12"/>
    <x v="12"/>
    <x v="12"/>
    <x v="2"/>
    <x v="1"/>
    <x v="2"/>
    <n v="321.48"/>
    <d v="1981-10-24T00:00:00"/>
    <d v="2025-02-01T00:00:00"/>
    <n v="57"/>
    <n v="18"/>
    <x v="1"/>
    <s v="NA"/>
    <x v="0"/>
    <s v="NA"/>
    <x v="0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s v="P03521913"/>
    <x v="0"/>
    <x v="13"/>
    <x v="13"/>
    <x v="13"/>
    <x v="2"/>
    <x v="1"/>
    <x v="2"/>
    <n v="321.48"/>
    <d v="1981-10-24T00:00:00"/>
    <d v="2025-02-01T00:00:00"/>
    <n v="57"/>
    <n v="18"/>
    <x v="1"/>
    <s v="NA"/>
    <x v="0"/>
    <s v="NA"/>
    <x v="0"/>
    <s v="0.94"/>
    <n v="10787.423000000001"/>
    <n v="10787.423000000001"/>
    <n v="10975.834999999999"/>
    <n v="10975.834999999999"/>
    <n v="11085.593000000001"/>
    <n v="11085.593000000001"/>
    <n v="12701.884"/>
    <n v="12701.884"/>
    <x v="0"/>
    <x v="0"/>
    <x v="0"/>
    <x v="0"/>
    <n v="1.1458010999999999"/>
    <n v="1.1458010999999999"/>
    <s v="2440.0332"/>
    <s v="2440.0332"/>
    <n v="0"/>
    <n v="0"/>
    <n v="0"/>
    <n v="0"/>
  </r>
  <r>
    <s v="P03521913"/>
    <x v="0"/>
    <x v="14"/>
    <x v="14"/>
    <x v="14"/>
    <x v="2"/>
    <x v="1"/>
    <x v="2"/>
    <n v="321.48"/>
    <d v="1981-10-24T00:00:00"/>
    <d v="2025-02-01T00:00:00"/>
    <n v="57"/>
    <n v="18"/>
    <x v="1"/>
    <s v="NA"/>
    <x v="0"/>
    <s v="NA"/>
    <x v="0"/>
    <s v="0.94"/>
    <n v="10787.423000000001"/>
    <n v="10812.143"/>
    <n v="10975.834999999999"/>
    <n v="10978.281999999999"/>
    <n v="11085.593000000001"/>
    <n v="11088.064"/>
    <n v="12701.884"/>
    <n v="12704.716"/>
    <x v="0"/>
    <x v="0"/>
    <x v="0"/>
    <x v="0"/>
    <n v="1.1458010999999999"/>
    <n v="1.1458010999999999"/>
    <s v="2440.0332"/>
    <s v="2440.0332"/>
    <n v="24.719999999999345"/>
    <n v="2.4470000000001164"/>
    <n v="2.4709999999995489"/>
    <n v="2.8320000000003347"/>
  </r>
  <r>
    <s v="P03521913"/>
    <x v="0"/>
    <x v="15"/>
    <x v="15"/>
    <x v="15"/>
    <x v="2"/>
    <x v="1"/>
    <x v="2"/>
    <n v="321.48"/>
    <d v="1981-10-24T00:00:00"/>
    <d v="2025-02-01T00:00:00"/>
    <n v="57"/>
    <n v="18"/>
    <x v="1"/>
    <s v="NA"/>
    <x v="0"/>
    <s v="NA"/>
    <x v="0"/>
    <s v="0.94"/>
    <n v="10812.143"/>
    <n v="10758.483"/>
    <n v="10978.281999999999"/>
    <n v="11026.102999999999"/>
    <n v="11088.064"/>
    <n v="11136.362999999999"/>
    <n v="12704.716"/>
    <n v="12760.057000000001"/>
    <x v="0"/>
    <x v="0"/>
    <x v="0"/>
    <x v="0"/>
    <n v="1.1458010999999999"/>
    <n v="1.1458010999999999"/>
    <s v="2440.0332"/>
    <s v="2440.0332"/>
    <n v="-53.659999999999854"/>
    <n v="47.820999999999913"/>
    <n v="48.298999999999069"/>
    <n v="55.341000000000349"/>
  </r>
  <r>
    <s v="P03617310"/>
    <x v="0"/>
    <x v="0"/>
    <x v="0"/>
    <x v="0"/>
    <x v="0"/>
    <x v="1"/>
    <x v="1"/>
    <n v="422.22"/>
    <d v="1989-11-12T00:00:00"/>
    <d v="2020-11-12T00:00:00"/>
    <n v="31"/>
    <n v="44"/>
    <x v="1"/>
    <s v="47"/>
    <x v="1"/>
    <s v="47"/>
    <x v="0"/>
    <s v="2.27"/>
    <n v="2042.0767000000001"/>
    <n v="2042.0767000000001"/>
    <n v="2083.5073000000002"/>
    <n v="2083.5073000000002"/>
    <n v="2104.3425000000002"/>
    <n v="2104.3422999999998"/>
    <n v="2664.2082999999998"/>
    <n v="2664.2082999999998"/>
    <x v="0"/>
    <x v="0"/>
    <x v="0"/>
    <x v="0"/>
    <n v="1.0953911999999999"/>
    <n v="1.0953911999999999"/>
    <s v="2664.2083"/>
    <s v="2664.2083"/>
    <n v="0"/>
    <n v="0"/>
    <n v="-2.0000000040454324E-4"/>
    <n v="0"/>
  </r>
  <r>
    <s v="P03617310"/>
    <x v="0"/>
    <x v="1"/>
    <x v="1"/>
    <x v="1"/>
    <x v="0"/>
    <x v="1"/>
    <x v="1"/>
    <n v="422.22"/>
    <d v="1989-11-12T00:00:00"/>
    <d v="2020-11-12T00:00:00"/>
    <n v="31"/>
    <n v="44"/>
    <x v="1"/>
    <s v="47"/>
    <x v="1"/>
    <s v="47"/>
    <x v="0"/>
    <s v="2.27"/>
    <n v="2042.0767000000001"/>
    <n v="2042.0767000000001"/>
    <n v="2083.5073000000002"/>
    <n v="2083.5073000000002"/>
    <n v="2104.3422999999998"/>
    <n v="2104.3422999999998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s v="P03617310"/>
    <x v="0"/>
    <x v="2"/>
    <x v="2"/>
    <x v="2"/>
    <x v="0"/>
    <x v="1"/>
    <x v="1"/>
    <n v="422.22"/>
    <d v="1989-11-12T00:00:00"/>
    <d v="2020-11-12T00:00:00"/>
    <n v="31"/>
    <n v="44"/>
    <x v="1"/>
    <s v="47"/>
    <x v="1"/>
    <s v="47"/>
    <x v="0"/>
    <s v="2.27"/>
    <n v="2042.0767000000001"/>
    <n v="2042.6095"/>
    <n v="2083.5073000000002"/>
    <n v="2083.5414999999998"/>
    <n v="2104.3422999999998"/>
    <n v="2104.377"/>
    <n v="2664.2082999999998"/>
    <n v="2664.2082999999998"/>
    <x v="0"/>
    <x v="0"/>
    <x v="0"/>
    <x v="0"/>
    <n v="1.0953911999999999"/>
    <n v="1.0953911999999999"/>
    <s v="2664.2083"/>
    <s v="2664.2083"/>
    <n v="0.53279999999995198"/>
    <n v="3.419999999960055E-2"/>
    <n v="3.4700000000157161E-2"/>
    <n v="0"/>
  </r>
  <r>
    <s v="P03617310"/>
    <x v="0"/>
    <x v="3"/>
    <x v="3"/>
    <x v="3"/>
    <x v="0"/>
    <x v="1"/>
    <x v="1"/>
    <n v="422.22"/>
    <d v="1989-11-12T00:00:00"/>
    <d v="2020-11-12T00:00:00"/>
    <n v="31"/>
    <n v="44"/>
    <x v="1"/>
    <s v="47"/>
    <x v="1"/>
    <s v="47"/>
    <x v="0"/>
    <s v="2.27"/>
    <n v="2042.6095"/>
    <n v="1889.8062"/>
    <n v="2083.5414999999998"/>
    <n v="1927.6759999999999"/>
    <n v="2104.377"/>
    <n v="1946.9528"/>
    <n v="2664.2082999999998"/>
    <n v="2664.2082999999998"/>
    <x v="0"/>
    <x v="0"/>
    <x v="0"/>
    <x v="0"/>
    <n v="1.0953911999999999"/>
    <n v="1.0953911999999999"/>
    <s v="2664.2083"/>
    <s v="2664.2083"/>
    <n v="-152.80330000000004"/>
    <n v="-155.86549999999988"/>
    <n v="-157.42419999999993"/>
    <n v="0"/>
  </r>
  <r>
    <s v="P03617310"/>
    <x v="0"/>
    <x v="4"/>
    <x v="4"/>
    <x v="4"/>
    <x v="0"/>
    <x v="1"/>
    <x v="1"/>
    <n v="422.22"/>
    <d v="1989-11-12T00:00:00"/>
    <d v="2020-11-12T00:00:00"/>
    <n v="31"/>
    <n v="44"/>
    <x v="1"/>
    <s v="47"/>
    <x v="1"/>
    <s v="47"/>
    <x v="0"/>
    <s v="2.27"/>
    <n v="1889.8062"/>
    <n v="1899.2317"/>
    <n v="1927.6759999999999"/>
    <n v="1936.9935"/>
    <n v="1946.9528"/>
    <n v="1956.3634"/>
    <n v="2664.2082999999998"/>
    <n v="2664.2082999999998"/>
    <x v="0"/>
    <x v="0"/>
    <x v="0"/>
    <x v="0"/>
    <n v="1.0953911999999999"/>
    <n v="1.0953911999999999"/>
    <s v="2664.2083"/>
    <s v="2664.2083"/>
    <n v="9.4255000000000564"/>
    <n v="9.3175000000001091"/>
    <n v="9.4105999999999312"/>
    <n v="0"/>
  </r>
  <r>
    <s v="P03617310"/>
    <x v="0"/>
    <x v="5"/>
    <x v="5"/>
    <x v="5"/>
    <x v="0"/>
    <x v="1"/>
    <x v="1"/>
    <n v="422.22"/>
    <d v="1989-11-12T00:00:00"/>
    <d v="2020-11-12T00:00:00"/>
    <n v="31"/>
    <n v="44"/>
    <x v="1"/>
    <s v="47"/>
    <x v="1"/>
    <s v="47"/>
    <x v="0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s v="P03617310"/>
    <x v="0"/>
    <x v="6"/>
    <x v="6"/>
    <x v="6"/>
    <x v="0"/>
    <x v="1"/>
    <x v="1"/>
    <n v="422.22"/>
    <d v="1989-11-12T00:00:00"/>
    <d v="2020-11-12T00:00:00"/>
    <n v="31"/>
    <n v="44"/>
    <x v="1"/>
    <s v="47"/>
    <x v="1"/>
    <s v="47"/>
    <x v="0"/>
    <s v="2.27"/>
    <n v="1899.2317"/>
    <n v="1899.2317"/>
    <n v="1936.9935"/>
    <n v="1936.9935"/>
    <n v="1956.3634"/>
    <n v="1956.3634"/>
    <n v="2664.2082999999998"/>
    <n v="2664.2082999999998"/>
    <x v="0"/>
    <x v="0"/>
    <x v="0"/>
    <x v="0"/>
    <n v="1.0953911999999999"/>
    <n v="1.0953911999999999"/>
    <s v="2664.2083"/>
    <s v="2664.2083"/>
    <n v="0"/>
    <n v="0"/>
    <n v="0"/>
    <n v="0"/>
  </r>
  <r>
    <s v="P03617310"/>
    <x v="0"/>
    <x v="7"/>
    <x v="7"/>
    <x v="7"/>
    <x v="0"/>
    <x v="1"/>
    <x v="1"/>
    <n v="422.22"/>
    <d v="1989-11-12T00:00:00"/>
    <d v="2020-11-12T00:00:00"/>
    <n v="31"/>
    <n v="44"/>
    <x v="1"/>
    <s v="47"/>
    <x v="1"/>
    <s v="47"/>
    <x v="0"/>
    <s v="2.27"/>
    <n v="1899.2317"/>
    <n v="1886.8866"/>
    <n v="1936.9935"/>
    <n v="1924.4031"/>
    <n v="1956.3634"/>
    <n v="1943.6470999999999"/>
    <n v="2664.2082999999998"/>
    <n v="2664.2082999999998"/>
    <x v="0"/>
    <x v="0"/>
    <x v="0"/>
    <x v="0"/>
    <n v="1.0953911999999999"/>
    <n v="1.0953911999999999"/>
    <s v="2664.2083"/>
    <s v="2664.2083"/>
    <n v="-12.345100000000002"/>
    <n v="-12.590400000000045"/>
    <n v="-12.716300000000047"/>
    <n v="0"/>
  </r>
  <r>
    <s v="P03617310"/>
    <x v="0"/>
    <x v="8"/>
    <x v="8"/>
    <x v="8"/>
    <x v="0"/>
    <x v="1"/>
    <x v="1"/>
    <n v="422.22"/>
    <d v="1989-11-12T00:00:00"/>
    <d v="2020-11-12T00:00:00"/>
    <n v="31"/>
    <n v="44"/>
    <x v="1"/>
    <s v="47"/>
    <x v="1"/>
    <s v="47"/>
    <x v="0"/>
    <s v="2.27"/>
    <n v="1886.8866"/>
    <n v="1852.4547"/>
    <n v="1924.4031"/>
    <n v="1889.2865999999999"/>
    <n v="1943.6470999999999"/>
    <n v="1908.1794"/>
    <n v="2664.2082999999998"/>
    <n v="2664.2082999999998"/>
    <x v="0"/>
    <x v="0"/>
    <x v="0"/>
    <x v="0"/>
    <n v="1.0953911999999999"/>
    <n v="1.0953911999999999"/>
    <s v="2664.2083"/>
    <s v="2664.2083"/>
    <n v="-34.431900000000041"/>
    <n v="-35.116500000000087"/>
    <n v="-35.467699999999923"/>
    <n v="0"/>
  </r>
  <r>
    <s v="P03617310"/>
    <x v="0"/>
    <x v="9"/>
    <x v="9"/>
    <x v="9"/>
    <x v="0"/>
    <x v="1"/>
    <x v="1"/>
    <n v="422.22"/>
    <d v="1989-11-12T00:00:00"/>
    <d v="2020-11-12T00:00:00"/>
    <n v="31"/>
    <n v="44"/>
    <x v="1"/>
    <s v="47"/>
    <x v="1"/>
    <s v="47"/>
    <x v="0"/>
    <s v="2.27"/>
    <n v="1852.4547"/>
    <n v="1861.694"/>
    <n v="1889.2865999999999"/>
    <n v="1898.2159999999999"/>
    <n v="1908.1794"/>
    <n v="1917.1981000000001"/>
    <n v="2664.2082999999998"/>
    <n v="2664.2082999999998"/>
    <x v="0"/>
    <x v="0"/>
    <x v="0"/>
    <x v="0"/>
    <n v="1.0953911999999999"/>
    <n v="1.0953911999999999"/>
    <s v="2664.2083"/>
    <s v="2664.2083"/>
    <n v="9.2392999999999574"/>
    <n v="8.9293999999999869"/>
    <n v="9.0187000000000808"/>
    <n v="0"/>
  </r>
  <r>
    <s v="P03617310"/>
    <x v="0"/>
    <x v="10"/>
    <x v="10"/>
    <x v="10"/>
    <x v="0"/>
    <x v="1"/>
    <x v="1"/>
    <n v="422.22"/>
    <d v="1989-11-12T00:00:00"/>
    <d v="2020-11-12T00:00:00"/>
    <n v="31"/>
    <n v="44"/>
    <x v="1"/>
    <s v="47"/>
    <x v="1"/>
    <s v="47"/>
    <x v="0"/>
    <s v="2.27"/>
    <n v="1861.694"/>
    <n v="1861.694"/>
    <n v="1898.2159999999999"/>
    <n v="1898.2159999999999"/>
    <n v="1917.1981000000001"/>
    <n v="1917.1981000000001"/>
    <n v="2664.2082999999998"/>
    <n v="2668.4304000000002"/>
    <x v="0"/>
    <x v="0"/>
    <x v="0"/>
    <x v="0"/>
    <n v="1.0953911999999999"/>
    <n v="1.0953911999999999"/>
    <s v="2664.2083"/>
    <s v="2668.4304"/>
    <n v="0"/>
    <n v="0"/>
    <n v="0"/>
    <n v="4.2221000000004096"/>
  </r>
  <r>
    <s v="P03617310"/>
    <x v="0"/>
    <x v="11"/>
    <x v="11"/>
    <x v="11"/>
    <x v="0"/>
    <x v="1"/>
    <x v="1"/>
    <n v="422.22"/>
    <d v="1989-11-12T00:00:00"/>
    <d v="2020-11-12T00:00:00"/>
    <n v="31"/>
    <n v="44"/>
    <x v="1"/>
    <s v="47"/>
    <x v="1"/>
    <s v="47"/>
    <x v="0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s v="P03617310"/>
    <x v="0"/>
    <x v="12"/>
    <x v="12"/>
    <x v="12"/>
    <x v="0"/>
    <x v="1"/>
    <x v="1"/>
    <n v="422.22"/>
    <d v="1989-11-12T00:00:00"/>
    <d v="2020-11-12T00:00:00"/>
    <n v="31"/>
    <n v="44"/>
    <x v="1"/>
    <s v="47"/>
    <x v="1"/>
    <s v="47"/>
    <x v="0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s v="P03617310"/>
    <x v="0"/>
    <x v="13"/>
    <x v="13"/>
    <x v="13"/>
    <x v="0"/>
    <x v="1"/>
    <x v="1"/>
    <n v="422.22"/>
    <d v="1989-11-12T00:00:00"/>
    <d v="2020-11-12T00:00:00"/>
    <n v="31"/>
    <n v="44"/>
    <x v="1"/>
    <s v="47"/>
    <x v="1"/>
    <s v="47"/>
    <x v="0"/>
    <s v="2.27"/>
    <n v="1861.694"/>
    <n v="1861.694"/>
    <n v="1898.2159999999999"/>
    <n v="1898.2159999999999"/>
    <n v="1917.1981000000001"/>
    <n v="1917.1981000000001"/>
    <n v="2668.4304000000002"/>
    <n v="2668.4304000000002"/>
    <x v="0"/>
    <x v="0"/>
    <x v="0"/>
    <x v="0"/>
    <n v="1.0953911999999999"/>
    <n v="1.0953911999999999"/>
    <s v="2668.4304"/>
    <s v="2668.4304"/>
    <n v="0"/>
    <n v="0"/>
    <n v="0"/>
    <n v="0"/>
  </r>
  <r>
    <s v="P03617310"/>
    <x v="0"/>
    <x v="14"/>
    <x v="14"/>
    <x v="14"/>
    <x v="0"/>
    <x v="1"/>
    <x v="1"/>
    <n v="422.22"/>
    <d v="1989-11-12T00:00:00"/>
    <d v="2020-11-12T00:00:00"/>
    <n v="31"/>
    <n v="44"/>
    <x v="1"/>
    <s v="47"/>
    <x v="1"/>
    <s v="47"/>
    <x v="0"/>
    <s v="2.27"/>
    <n v="1861.694"/>
    <n v="1865.7985000000001"/>
    <n v="1898.2159999999999"/>
    <n v="1898.4773"/>
    <n v="1917.1981000000001"/>
    <n v="1917.462"/>
    <n v="2668.4304000000002"/>
    <n v="2668.4304000000002"/>
    <x v="0"/>
    <x v="0"/>
    <x v="0"/>
    <x v="0"/>
    <n v="1.0953911999999999"/>
    <n v="1.0953911999999999"/>
    <s v="2668.4304"/>
    <s v="2668.4304"/>
    <n v="4.1045000000001437"/>
    <n v="0.26130000000011933"/>
    <n v="0.26389999999992142"/>
    <n v="0"/>
  </r>
  <r>
    <s v="P03617310"/>
    <x v="0"/>
    <x v="15"/>
    <x v="15"/>
    <x v="15"/>
    <x v="0"/>
    <x v="1"/>
    <x v="1"/>
    <n v="422.22"/>
    <d v="1989-11-12T00:00:00"/>
    <d v="2020-11-12T00:00:00"/>
    <n v="31"/>
    <n v="44"/>
    <x v="1"/>
    <s v="47"/>
    <x v="1"/>
    <s v="47"/>
    <x v="0"/>
    <s v="2.27"/>
    <n v="1865.7985000000001"/>
    <n v="1856.5388"/>
    <n v="1898.4773"/>
    <n v="1906.7470000000001"/>
    <n v="1917.462"/>
    <n v="1925.8145"/>
    <n v="2668.4304000000002"/>
    <n v="2668.4304000000002"/>
    <x v="0"/>
    <x v="0"/>
    <x v="0"/>
    <x v="0"/>
    <n v="1.0953911999999999"/>
    <n v="1.0953911999999999"/>
    <s v="2668.4304"/>
    <s v="2668.4304"/>
    <n v="-9.2597000000000662"/>
    <n v="8.2697000000000571"/>
    <n v="8.3524999999999636"/>
    <n v="0"/>
  </r>
  <r>
    <s v="P03637462"/>
    <x v="0"/>
    <x v="0"/>
    <x v="0"/>
    <x v="0"/>
    <x v="0"/>
    <x v="0"/>
    <x v="0"/>
    <n v="1418.16"/>
    <d v="1994-03-09T00:00:00"/>
    <d v="2015-08-09T00:00:00"/>
    <n v="38"/>
    <n v="37"/>
    <x v="0"/>
    <s v="40"/>
    <x v="1"/>
    <s v="40"/>
    <x v="0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s v="P03637462"/>
    <x v="0"/>
    <x v="1"/>
    <x v="1"/>
    <x v="1"/>
    <x v="0"/>
    <x v="0"/>
    <x v="0"/>
    <n v="1418.16"/>
    <d v="1994-03-09T00:00:00"/>
    <d v="2015-08-09T00:00:00"/>
    <n v="38"/>
    <n v="37"/>
    <x v="0"/>
    <s v="40"/>
    <x v="1"/>
    <s v="40"/>
    <x v="0"/>
    <s v="6.22"/>
    <n v="6633.0967000000001"/>
    <n v="6633.0967000000001"/>
    <n v="6750.8046999999997"/>
    <n v="6750.8046999999997"/>
    <n v="6818.3125"/>
    <n v="6818.3125"/>
    <n v="7647.1559999999999"/>
    <n v="7647.1559999999999"/>
    <x v="0"/>
    <x v="0"/>
    <x v="0"/>
    <x v="0"/>
    <n v="1.1215613"/>
    <n v="1.1215613"/>
    <s v="4563.832"/>
    <s v="4563.832"/>
    <n v="0"/>
    <n v="0"/>
    <n v="0"/>
    <n v="0"/>
  </r>
  <r>
    <s v="P03637462"/>
    <x v="0"/>
    <x v="2"/>
    <x v="2"/>
    <x v="2"/>
    <x v="0"/>
    <x v="0"/>
    <x v="0"/>
    <n v="1418.16"/>
    <d v="1994-03-09T00:00:00"/>
    <d v="2015-08-09T00:00:00"/>
    <n v="38"/>
    <n v="37"/>
    <x v="0"/>
    <s v="40"/>
    <x v="1"/>
    <s v="40"/>
    <x v="0"/>
    <s v="6.22"/>
    <n v="6633.0967000000001"/>
    <n v="6637.7763999999997"/>
    <n v="6750.8046999999997"/>
    <n v="6751.1019999999999"/>
    <n v="6818.3125"/>
    <n v="6818.6130000000003"/>
    <n v="7647.1559999999999"/>
    <n v="7647.4926999999998"/>
    <x v="0"/>
    <x v="0"/>
    <x v="0"/>
    <x v="0"/>
    <n v="1.1215613"/>
    <n v="1.1215613"/>
    <s v="4563.832"/>
    <s v="4563.832"/>
    <n v="4.6796999999996842"/>
    <n v="0.29730000000017753"/>
    <n v="0.30050000000028376"/>
    <n v="0.33669999999983702"/>
  </r>
  <r>
    <s v="P03637462"/>
    <x v="0"/>
    <x v="3"/>
    <x v="3"/>
    <x v="3"/>
    <x v="0"/>
    <x v="0"/>
    <x v="0"/>
    <n v="1418.16"/>
    <d v="1994-03-09T00:00:00"/>
    <d v="2015-08-09T00:00:00"/>
    <n v="38"/>
    <n v="37"/>
    <x v="0"/>
    <s v="40"/>
    <x v="1"/>
    <s v="40"/>
    <x v="0"/>
    <s v="6.22"/>
    <n v="6637.7763999999997"/>
    <n v="6141.2183000000005"/>
    <n v="6751.1019999999999"/>
    <n v="6246.0663999999997"/>
    <n v="6818.6130000000003"/>
    <n v="6308.527"/>
    <n v="7647.4926999999998"/>
    <n v="7075.3994000000002"/>
    <x v="0"/>
    <x v="0"/>
    <x v="0"/>
    <x v="0"/>
    <n v="1.1215613"/>
    <n v="1.1215613"/>
    <s v="4563.832"/>
    <s v="4563.832"/>
    <n v="-496.55809999999929"/>
    <n v="-505.03560000000016"/>
    <n v="-510.08600000000024"/>
    <n v="-572.09329999999954"/>
  </r>
  <r>
    <s v="P03637462"/>
    <x v="0"/>
    <x v="4"/>
    <x v="4"/>
    <x v="4"/>
    <x v="0"/>
    <x v="0"/>
    <x v="0"/>
    <n v="1418.16"/>
    <d v="1994-03-09T00:00:00"/>
    <d v="2015-08-09T00:00:00"/>
    <n v="38"/>
    <n v="37"/>
    <x v="0"/>
    <s v="40"/>
    <x v="1"/>
    <s v="40"/>
    <x v="0"/>
    <s v="6.22"/>
    <n v="6141.2183000000005"/>
    <n v="6164.2046"/>
    <n v="6246.0663999999997"/>
    <n v="6270.1693999999998"/>
    <n v="6308.527"/>
    <n v="6332.8710000000001"/>
    <n v="7075.3994000000002"/>
    <n v="7102.7030000000004"/>
    <x v="0"/>
    <x v="0"/>
    <x v="0"/>
    <x v="0"/>
    <n v="1.1215613"/>
    <n v="1.1215613"/>
    <s v="4563.832"/>
    <s v="4563.832"/>
    <n v="22.986299999999574"/>
    <n v="24.103000000000065"/>
    <n v="24.344000000000051"/>
    <n v="27.303600000000188"/>
  </r>
  <r>
    <s v="P03637462"/>
    <x v="0"/>
    <x v="5"/>
    <x v="5"/>
    <x v="5"/>
    <x v="0"/>
    <x v="0"/>
    <x v="0"/>
    <n v="1418.16"/>
    <d v="1994-03-09T00:00:00"/>
    <d v="2015-08-09T00:00:00"/>
    <n v="38"/>
    <n v="37"/>
    <x v="0"/>
    <s v="40"/>
    <x v="1"/>
    <s v="40"/>
    <x v="0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s v="P03637462"/>
    <x v="0"/>
    <x v="6"/>
    <x v="6"/>
    <x v="6"/>
    <x v="0"/>
    <x v="0"/>
    <x v="0"/>
    <n v="1418.16"/>
    <d v="1994-03-09T00:00:00"/>
    <d v="2015-08-09T00:00:00"/>
    <n v="38"/>
    <n v="37"/>
    <x v="0"/>
    <s v="40"/>
    <x v="1"/>
    <s v="40"/>
    <x v="0"/>
    <s v="6.22"/>
    <n v="6164.2046"/>
    <n v="6164.2046"/>
    <n v="6270.1693999999998"/>
    <n v="6270.1693999999998"/>
    <n v="6332.8710000000001"/>
    <n v="6332.8710000000001"/>
    <n v="7102.7030000000004"/>
    <n v="7102.7030000000004"/>
    <x v="0"/>
    <x v="0"/>
    <x v="0"/>
    <x v="0"/>
    <n v="1.1215613"/>
    <n v="1.1215613"/>
    <s v="4563.832"/>
    <s v="4563.832"/>
    <n v="0"/>
    <n v="0"/>
    <n v="0"/>
    <n v="0"/>
  </r>
  <r>
    <s v="P03637462"/>
    <x v="0"/>
    <x v="7"/>
    <x v="7"/>
    <x v="7"/>
    <x v="0"/>
    <x v="0"/>
    <x v="0"/>
    <n v="1418.16"/>
    <d v="1994-03-09T00:00:00"/>
    <d v="2015-08-09T00:00:00"/>
    <n v="38"/>
    <n v="37"/>
    <x v="0"/>
    <s v="40"/>
    <x v="1"/>
    <s v="40"/>
    <x v="0"/>
    <s v="6.22"/>
    <n v="6164.2046"/>
    <n v="6124.1369999999997"/>
    <n v="6270.1693999999998"/>
    <n v="6229.4129999999996"/>
    <n v="6332.8710000000001"/>
    <n v="6291.7070000000003"/>
    <n v="7102.7030000000004"/>
    <n v="7056.5349999999999"/>
    <x v="0"/>
    <x v="0"/>
    <x v="0"/>
    <x v="0"/>
    <n v="1.1215613"/>
    <n v="1.1215613"/>
    <s v="4563.832"/>
    <s v="4563.832"/>
    <n v="-40.067600000000311"/>
    <n v="-40.756400000000212"/>
    <n v="-41.16399999999976"/>
    <n v="-46.168000000000575"/>
  </r>
  <r>
    <s v="P03637462"/>
    <x v="0"/>
    <x v="8"/>
    <x v="8"/>
    <x v="8"/>
    <x v="0"/>
    <x v="0"/>
    <x v="0"/>
    <n v="1418.16"/>
    <d v="1994-03-09T00:00:00"/>
    <d v="2015-08-09T00:00:00"/>
    <n v="38"/>
    <n v="37"/>
    <x v="0"/>
    <s v="40"/>
    <x v="1"/>
    <s v="40"/>
    <x v="0"/>
    <s v="6.22"/>
    <n v="6124.1369999999997"/>
    <n v="6092.5747000000001"/>
    <n v="6229.4129999999996"/>
    <n v="6197.308"/>
    <n v="6291.7070000000003"/>
    <n v="6259.2812000000004"/>
    <n v="7056.5349999999999"/>
    <n v="7020.1670000000004"/>
    <x v="0"/>
    <x v="0"/>
    <x v="0"/>
    <x v="0"/>
    <n v="1.1215613"/>
    <n v="1.1215613"/>
    <s v="4563.832"/>
    <s v="4563.832"/>
    <n v="-31.562299999999595"/>
    <n v="-32.104999999999563"/>
    <n v="-32.425799999999981"/>
    <n v="-36.367999999999483"/>
  </r>
  <r>
    <s v="P03637462"/>
    <x v="0"/>
    <x v="9"/>
    <x v="9"/>
    <x v="9"/>
    <x v="0"/>
    <x v="0"/>
    <x v="0"/>
    <n v="1418.16"/>
    <d v="1994-03-09T00:00:00"/>
    <d v="2015-08-09T00:00:00"/>
    <n v="38"/>
    <n v="37"/>
    <x v="0"/>
    <s v="40"/>
    <x v="1"/>
    <s v="40"/>
    <x v="0"/>
    <s v="6.22"/>
    <n v="6092.5747000000001"/>
    <n v="6115.3793999999998"/>
    <n v="6197.308"/>
    <n v="6220.6260000000002"/>
    <n v="6259.2812000000004"/>
    <n v="6282.8320000000003"/>
    <n v="7020.1670000000004"/>
    <n v="7046.5815000000002"/>
    <x v="0"/>
    <x v="0"/>
    <x v="0"/>
    <x v="0"/>
    <n v="1.1215613"/>
    <n v="1.1215613"/>
    <s v="4563.832"/>
    <s v="4563.832"/>
    <n v="22.804699999999684"/>
    <n v="23.318000000000211"/>
    <n v="23.550799999999981"/>
    <n v="26.414499999999862"/>
  </r>
  <r>
    <s v="P03637462"/>
    <x v="0"/>
    <x v="10"/>
    <x v="10"/>
    <x v="10"/>
    <x v="0"/>
    <x v="0"/>
    <x v="0"/>
    <n v="1418.16"/>
    <d v="1994-03-09T00:00:00"/>
    <d v="2015-08-09T00:00:00"/>
    <n v="38"/>
    <n v="37"/>
    <x v="0"/>
    <s v="40"/>
    <x v="1"/>
    <s v="40"/>
    <x v="0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63.832"/>
    <s v="4571.8247"/>
    <n v="0"/>
    <n v="0"/>
    <n v="0"/>
    <n v="0"/>
  </r>
  <r>
    <s v="P03637462"/>
    <x v="0"/>
    <x v="11"/>
    <x v="11"/>
    <x v="11"/>
    <x v="0"/>
    <x v="0"/>
    <x v="0"/>
    <n v="1418.16"/>
    <d v="1994-03-09T00:00:00"/>
    <d v="2015-08-09T00:00:00"/>
    <n v="38"/>
    <n v="37"/>
    <x v="0"/>
    <s v="40"/>
    <x v="1"/>
    <s v="40"/>
    <x v="0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s v="P03637462"/>
    <x v="0"/>
    <x v="12"/>
    <x v="12"/>
    <x v="12"/>
    <x v="0"/>
    <x v="0"/>
    <x v="0"/>
    <n v="1418.16"/>
    <d v="1994-03-09T00:00:00"/>
    <d v="2015-08-09T00:00:00"/>
    <n v="38"/>
    <n v="37"/>
    <x v="0"/>
    <s v="40"/>
    <x v="1"/>
    <s v="40"/>
    <x v="0"/>
    <s v="6.22"/>
    <n v="6115.3793999999998"/>
    <n v="6115.3793999999998"/>
    <n v="6220.6260000000002"/>
    <n v="6220.6260000000002"/>
    <n v="6282.8320000000003"/>
    <n v="6282.8320000000003"/>
    <n v="7046.5815000000002"/>
    <n v="7046.5815000000002"/>
    <x v="0"/>
    <x v="0"/>
    <x v="0"/>
    <x v="0"/>
    <n v="1.1215613"/>
    <n v="1.1215613"/>
    <s v="4571.8247"/>
    <s v="4571.8247"/>
    <n v="0"/>
    <n v="0"/>
    <n v="0"/>
    <n v="0"/>
  </r>
  <r>
    <s v="P03637462"/>
    <x v="0"/>
    <x v="13"/>
    <x v="13"/>
    <x v="13"/>
    <x v="0"/>
    <x v="0"/>
    <x v="0"/>
    <n v="1418.16"/>
    <d v="1994-03-09T00:00:00"/>
    <d v="2015-08-09T00:00:00"/>
    <n v="38"/>
    <n v="37"/>
    <x v="0"/>
    <s v="40"/>
    <x v="1"/>
    <s v="40"/>
    <x v="0"/>
    <s v="6.22"/>
    <n v="6115.3793999999998"/>
    <n v="6115.3793999999998"/>
    <n v="6220.6260000000002"/>
    <n v="6220.6260000000002"/>
    <n v="6282.8320000000003"/>
    <n v="6282.8325000000004"/>
    <n v="7046.5815000000002"/>
    <n v="7046.5815000000002"/>
    <x v="0"/>
    <x v="0"/>
    <x v="0"/>
    <x v="0"/>
    <n v="1.1215613"/>
    <n v="1.1215613"/>
    <s v="4571.8247"/>
    <s v="4571.8247"/>
    <n v="0"/>
    <n v="0"/>
    <n v="5.0000000010186341E-4"/>
    <n v="0"/>
  </r>
  <r>
    <s v="P03637462"/>
    <x v="0"/>
    <x v="14"/>
    <x v="14"/>
    <x v="14"/>
    <x v="0"/>
    <x v="0"/>
    <x v="0"/>
    <n v="1418.16"/>
    <d v="1994-03-09T00:00:00"/>
    <d v="2015-08-09T00:00:00"/>
    <n v="38"/>
    <n v="37"/>
    <x v="0"/>
    <s v="40"/>
    <x v="1"/>
    <s v="40"/>
    <x v="0"/>
    <s v="6.22"/>
    <n v="6115.3793999999998"/>
    <n v="6129.2269999999999"/>
    <n v="6220.6260000000002"/>
    <n v="6221.5054"/>
    <n v="6282.8325000000004"/>
    <n v="6283.7206999999999"/>
    <n v="7046.5815000000002"/>
    <n v="7047.5775999999996"/>
    <x v="0"/>
    <x v="0"/>
    <x v="0"/>
    <x v="0"/>
    <n v="1.1215613"/>
    <n v="1.1215613"/>
    <s v="4571.8247"/>
    <s v="4571.8247"/>
    <n v="13.847600000000057"/>
    <n v="0.879399999999805"/>
    <n v="0.88819999999941501"/>
    <n v="0.99609999999938736"/>
  </r>
  <r>
    <s v="P03637462"/>
    <x v="0"/>
    <x v="15"/>
    <x v="15"/>
    <x v="15"/>
    <x v="0"/>
    <x v="0"/>
    <x v="0"/>
    <n v="1418.16"/>
    <d v="1994-03-09T00:00:00"/>
    <d v="2015-08-09T00:00:00"/>
    <n v="38"/>
    <n v="37"/>
    <x v="0"/>
    <s v="40"/>
    <x v="1"/>
    <s v="40"/>
    <x v="0"/>
    <s v="6.22"/>
    <n v="6129.2269999999999"/>
    <n v="6106.3710000000001"/>
    <n v="6221.5054"/>
    <n v="6243.2646000000004"/>
    <n v="6283.7206999999999"/>
    <n v="6305.6972999999998"/>
    <n v="7047.5775999999996"/>
    <n v="7072.2259999999997"/>
    <x v="0"/>
    <x v="0"/>
    <x v="0"/>
    <x v="0"/>
    <n v="1.1215613"/>
    <n v="1.1215613"/>
    <s v="4571.8247"/>
    <s v="4571.8247"/>
    <n v="-22.855999999999767"/>
    <n v="21.759200000000419"/>
    <n v="21.976599999999962"/>
    <n v="24.648400000000038"/>
  </r>
  <r>
    <s v="P03746707"/>
    <x v="0"/>
    <x v="0"/>
    <x v="0"/>
    <x v="0"/>
    <x v="0"/>
    <x v="3"/>
    <x v="1"/>
    <n v="125.59"/>
    <d v="1982-11-26T00:00:00"/>
    <d v="2020-11-26T00:00:00"/>
    <n v="38"/>
    <n v="37"/>
    <x v="1"/>
    <s v="40"/>
    <x v="1"/>
    <s v="40"/>
    <x v="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s v="P03746707"/>
    <x v="0"/>
    <x v="1"/>
    <x v="1"/>
    <x v="1"/>
    <x v="0"/>
    <x v="3"/>
    <x v="1"/>
    <n v="125.59"/>
    <d v="1982-11-26T00:00:00"/>
    <d v="2020-11-26T00:00:00"/>
    <n v="38"/>
    <n v="37"/>
    <x v="1"/>
    <s v="40"/>
    <x v="1"/>
    <s v="40"/>
    <x v="1"/>
    <s v="6.61"/>
    <n v="493.66214000000002"/>
    <n v="493.66214000000002"/>
    <n v="501.35131999999999"/>
    <n v="501.35131999999999"/>
    <n v="506.36484000000002"/>
    <n v="506.36484000000002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s v="P03746707"/>
    <x v="0"/>
    <x v="2"/>
    <x v="2"/>
    <x v="2"/>
    <x v="0"/>
    <x v="3"/>
    <x v="1"/>
    <n v="125.59"/>
    <d v="1982-11-26T00:00:00"/>
    <d v="2020-11-26T00:00:00"/>
    <n v="38"/>
    <n v="37"/>
    <x v="1"/>
    <s v="40"/>
    <x v="1"/>
    <s v="40"/>
    <x v="1"/>
    <s v="6.61"/>
    <n v="493.66214000000002"/>
    <n v="494.01047"/>
    <n v="501.35131999999999"/>
    <n v="501.3734"/>
    <n v="506.36484000000002"/>
    <n v="506.38715000000002"/>
    <n v="923.0865"/>
    <n v="923.0865"/>
    <x v="0"/>
    <x v="0"/>
    <x v="0"/>
    <x v="0"/>
    <n v="1.0953911999999999"/>
    <n v="1.0953911999999999"/>
    <s v="923.0865"/>
    <s v="923.0865"/>
    <n v="0.34832999999997583"/>
    <n v="2.2080000000016753E-2"/>
    <n v="2.2310000000004493E-2"/>
    <n v="0"/>
  </r>
  <r>
    <s v="P03746707"/>
    <x v="0"/>
    <x v="3"/>
    <x v="3"/>
    <x v="3"/>
    <x v="0"/>
    <x v="3"/>
    <x v="1"/>
    <n v="125.59"/>
    <d v="1982-11-26T00:00:00"/>
    <d v="2020-11-26T00:00:00"/>
    <n v="38"/>
    <n v="37"/>
    <x v="1"/>
    <s v="40"/>
    <x v="1"/>
    <s v="40"/>
    <x v="1"/>
    <s v="6.61"/>
    <n v="494.01047"/>
    <n v="457.05457000000001"/>
    <n v="501.3734"/>
    <n v="463.86669999999998"/>
    <n v="506.38715000000002"/>
    <n v="468.50537000000003"/>
    <n v="923.0865"/>
    <n v="923.0865"/>
    <x v="0"/>
    <x v="0"/>
    <x v="0"/>
    <x v="0"/>
    <n v="1.0953911999999999"/>
    <n v="1.0953911999999999"/>
    <s v="923.0865"/>
    <s v="923.0865"/>
    <n v="-36.955899999999986"/>
    <n v="-37.506700000000023"/>
    <n v="-37.881779999999992"/>
    <n v="0"/>
  </r>
  <r>
    <s v="P03746707"/>
    <x v="0"/>
    <x v="4"/>
    <x v="4"/>
    <x v="4"/>
    <x v="0"/>
    <x v="3"/>
    <x v="1"/>
    <n v="125.59"/>
    <d v="1982-11-26T00:00:00"/>
    <d v="2020-11-26T00:00:00"/>
    <n v="38"/>
    <n v="37"/>
    <x v="1"/>
    <s v="40"/>
    <x v="1"/>
    <s v="40"/>
    <x v="1"/>
    <s v="6.61"/>
    <n v="457.05457000000001"/>
    <n v="458.76531999999997"/>
    <n v="463.86669999999998"/>
    <n v="465.65674000000001"/>
    <n v="468.50537000000003"/>
    <n v="470.31330000000003"/>
    <n v="923.0865"/>
    <n v="923.0865"/>
    <x v="0"/>
    <x v="0"/>
    <x v="0"/>
    <x v="0"/>
    <n v="1.0953911999999999"/>
    <n v="1.0953911999999999"/>
    <s v="923.0865"/>
    <s v="923.0865"/>
    <n v="1.7107499999999618"/>
    <n v="1.7900400000000332"/>
    <n v="1.8079299999999989"/>
    <n v="0"/>
  </r>
  <r>
    <s v="P03746707"/>
    <x v="0"/>
    <x v="5"/>
    <x v="5"/>
    <x v="5"/>
    <x v="0"/>
    <x v="3"/>
    <x v="1"/>
    <n v="125.59"/>
    <d v="1982-11-26T00:00:00"/>
    <d v="2020-11-26T00:00:00"/>
    <n v="38"/>
    <n v="37"/>
    <x v="1"/>
    <s v="40"/>
    <x v="1"/>
    <s v="40"/>
    <x v="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s v="P03746707"/>
    <x v="0"/>
    <x v="6"/>
    <x v="6"/>
    <x v="6"/>
    <x v="0"/>
    <x v="3"/>
    <x v="1"/>
    <n v="125.59"/>
    <d v="1982-11-26T00:00:00"/>
    <d v="2020-11-26T00:00:00"/>
    <n v="38"/>
    <n v="37"/>
    <x v="1"/>
    <s v="40"/>
    <x v="1"/>
    <s v="40"/>
    <x v="1"/>
    <s v="6.61"/>
    <n v="458.76531999999997"/>
    <n v="458.76531999999997"/>
    <n v="465.65674000000001"/>
    <n v="465.65674000000001"/>
    <n v="470.31330000000003"/>
    <n v="470.31330000000003"/>
    <n v="923.0865"/>
    <n v="923.0865"/>
    <x v="0"/>
    <x v="0"/>
    <x v="0"/>
    <x v="0"/>
    <n v="1.0953911999999999"/>
    <n v="1.0953911999999999"/>
    <s v="923.0865"/>
    <s v="923.0865"/>
    <n v="0"/>
    <n v="0"/>
    <n v="0"/>
    <n v="0"/>
  </r>
  <r>
    <s v="P03746707"/>
    <x v="0"/>
    <x v="7"/>
    <x v="7"/>
    <x v="7"/>
    <x v="0"/>
    <x v="3"/>
    <x v="1"/>
    <n v="125.59"/>
    <d v="1982-11-26T00:00:00"/>
    <d v="2020-11-26T00:00:00"/>
    <n v="38"/>
    <n v="37"/>
    <x v="1"/>
    <s v="40"/>
    <x v="1"/>
    <s v="40"/>
    <x v="1"/>
    <s v="6.61"/>
    <n v="458.76531999999997"/>
    <n v="455.78332999999998"/>
    <n v="465.65674000000001"/>
    <n v="462.62993999999998"/>
    <n v="470.31330000000003"/>
    <n v="467.25623000000002"/>
    <n v="923.0865"/>
    <n v="923.0865"/>
    <x v="0"/>
    <x v="0"/>
    <x v="0"/>
    <x v="0"/>
    <n v="1.0953911999999999"/>
    <n v="1.0953911999999999"/>
    <s v="923.0865"/>
    <s v="923.0865"/>
    <n v="-2.9819899999999961"/>
    <n v="-3.026800000000037"/>
    <n v="-3.0570700000000102"/>
    <n v="0"/>
  </r>
  <r>
    <s v="P03746707"/>
    <x v="0"/>
    <x v="8"/>
    <x v="8"/>
    <x v="8"/>
    <x v="0"/>
    <x v="3"/>
    <x v="1"/>
    <n v="125.59"/>
    <d v="1982-11-26T00:00:00"/>
    <d v="2020-11-26T00:00:00"/>
    <n v="38"/>
    <n v="37"/>
    <x v="1"/>
    <s v="40"/>
    <x v="1"/>
    <s v="40"/>
    <x v="1"/>
    <s v="6.61"/>
    <n v="455.78332999999998"/>
    <n v="447.46620000000001"/>
    <n v="462.62993999999998"/>
    <n v="454.18790000000001"/>
    <n v="467.25623000000002"/>
    <n v="458.72976999999997"/>
    <n v="923.0865"/>
    <n v="923.0865"/>
    <x v="0"/>
    <x v="0"/>
    <x v="0"/>
    <x v="0"/>
    <n v="1.0953911999999999"/>
    <n v="1.0953911999999999"/>
    <s v="923.0865"/>
    <s v="923.0865"/>
    <n v="-8.3171299999999633"/>
    <n v="-8.4420399999999631"/>
    <n v="-8.5264600000000428"/>
    <n v="0"/>
  </r>
  <r>
    <s v="P03746707"/>
    <x v="0"/>
    <x v="9"/>
    <x v="9"/>
    <x v="9"/>
    <x v="0"/>
    <x v="3"/>
    <x v="1"/>
    <n v="125.59"/>
    <d v="1982-11-26T00:00:00"/>
    <d v="2020-11-26T00:00:00"/>
    <n v="38"/>
    <n v="37"/>
    <x v="1"/>
    <s v="40"/>
    <x v="1"/>
    <s v="40"/>
    <x v="1"/>
    <s v="6.61"/>
    <n v="447.46620000000001"/>
    <n v="449.14105000000001"/>
    <n v="454.18790000000001"/>
    <n v="455.89681999999999"/>
    <n v="458.72976999999997"/>
    <n v="460.45578"/>
    <n v="923.0865"/>
    <n v="923.0865"/>
    <x v="0"/>
    <x v="0"/>
    <x v="0"/>
    <x v="0"/>
    <n v="1.0953911999999999"/>
    <n v="1.0953911999999999"/>
    <s v="923.0865"/>
    <s v="923.0865"/>
    <n v="1.6748499999999922"/>
    <n v="1.7089199999999778"/>
    <n v="1.7260100000000307"/>
    <n v="0"/>
  </r>
  <r>
    <s v="P03746707"/>
    <x v="0"/>
    <x v="10"/>
    <x v="10"/>
    <x v="10"/>
    <x v="0"/>
    <x v="3"/>
    <x v="1"/>
    <n v="125.59"/>
    <d v="1982-11-26T00:00:00"/>
    <d v="2020-11-26T00:00:00"/>
    <n v="38"/>
    <n v="37"/>
    <x v="1"/>
    <s v="40"/>
    <x v="1"/>
    <s v="40"/>
    <x v="1"/>
    <s v="6.61"/>
    <n v="449.14105000000001"/>
    <n v="449.14105000000001"/>
    <n v="455.89681999999999"/>
    <n v="455.89681999999999"/>
    <n v="460.45578"/>
    <n v="460.45578"/>
    <n v="923.0865"/>
    <n v="924.34235000000001"/>
    <x v="0"/>
    <x v="0"/>
    <x v="0"/>
    <x v="0"/>
    <n v="1.0953911999999999"/>
    <n v="1.0953911999999999"/>
    <s v="923.0865"/>
    <s v="924.34235"/>
    <n v="0"/>
    <n v="0"/>
    <n v="0"/>
    <n v="1.2558500000000095"/>
  </r>
  <r>
    <s v="P03746707"/>
    <x v="0"/>
    <x v="11"/>
    <x v="11"/>
    <x v="11"/>
    <x v="0"/>
    <x v="3"/>
    <x v="1"/>
    <n v="125.59"/>
    <d v="1982-11-26T00:00:00"/>
    <d v="2020-11-26T00:00:00"/>
    <n v="38"/>
    <n v="37"/>
    <x v="1"/>
    <s v="40"/>
    <x v="1"/>
    <s v="40"/>
    <x v="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s v="P03746707"/>
    <x v="0"/>
    <x v="12"/>
    <x v="12"/>
    <x v="12"/>
    <x v="0"/>
    <x v="3"/>
    <x v="1"/>
    <n v="125.59"/>
    <d v="1982-11-26T00:00:00"/>
    <d v="2020-11-26T00:00:00"/>
    <n v="38"/>
    <n v="37"/>
    <x v="1"/>
    <s v="40"/>
    <x v="1"/>
    <s v="40"/>
    <x v="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s v="P03746707"/>
    <x v="0"/>
    <x v="13"/>
    <x v="13"/>
    <x v="13"/>
    <x v="0"/>
    <x v="3"/>
    <x v="1"/>
    <n v="125.59"/>
    <d v="1982-11-26T00:00:00"/>
    <d v="2020-11-26T00:00:00"/>
    <n v="38"/>
    <n v="37"/>
    <x v="1"/>
    <s v="40"/>
    <x v="1"/>
    <s v="40"/>
    <x v="1"/>
    <s v="6.61"/>
    <n v="449.14105000000001"/>
    <n v="449.14105000000001"/>
    <n v="455.89681999999999"/>
    <n v="455.89681999999999"/>
    <n v="460.45578"/>
    <n v="460.45578"/>
    <n v="924.34235000000001"/>
    <n v="924.34235000000001"/>
    <x v="0"/>
    <x v="0"/>
    <x v="0"/>
    <x v="0"/>
    <n v="1.0953911999999999"/>
    <n v="1.0953911999999999"/>
    <s v="924.34235"/>
    <s v="924.34235"/>
    <n v="0"/>
    <n v="0"/>
    <n v="0"/>
    <n v="0"/>
  </r>
  <r>
    <s v="P03746707"/>
    <x v="0"/>
    <x v="14"/>
    <x v="14"/>
    <x v="14"/>
    <x v="0"/>
    <x v="3"/>
    <x v="1"/>
    <n v="125.59"/>
    <d v="1982-11-26T00:00:00"/>
    <d v="2020-11-26T00:00:00"/>
    <n v="38"/>
    <n v="37"/>
    <x v="1"/>
    <s v="40"/>
    <x v="1"/>
    <s v="40"/>
    <x v="1"/>
    <s v="6.61"/>
    <n v="449.14105000000001"/>
    <n v="450.15809999999999"/>
    <n v="455.89681999999999"/>
    <n v="455.96127000000001"/>
    <n v="460.45578"/>
    <n v="460.52087"/>
    <n v="924.34235000000001"/>
    <n v="924.34235000000001"/>
    <x v="0"/>
    <x v="0"/>
    <x v="0"/>
    <x v="0"/>
    <n v="1.0953911999999999"/>
    <n v="1.0953911999999999"/>
    <s v="924.34235"/>
    <s v="924.34235"/>
    <n v="1.0170499999999834"/>
    <n v="6.4450000000022101E-2"/>
    <n v="6.5089999999997872E-2"/>
    <n v="0"/>
  </r>
  <r>
    <s v="P03746707"/>
    <x v="0"/>
    <x v="15"/>
    <x v="15"/>
    <x v="15"/>
    <x v="0"/>
    <x v="3"/>
    <x v="1"/>
    <n v="125.59"/>
    <d v="1982-11-26T00:00:00"/>
    <d v="2020-11-26T00:00:00"/>
    <n v="38"/>
    <n v="37"/>
    <x v="1"/>
    <s v="40"/>
    <x v="1"/>
    <s v="40"/>
    <x v="1"/>
    <s v="6.61"/>
    <n v="450.15809999999999"/>
    <n v="448.47946000000002"/>
    <n v="455.96127000000001"/>
    <n v="457.55597"/>
    <n v="460.52087"/>
    <n v="462.13150000000002"/>
    <n v="924.34235000000001"/>
    <n v="924.34235000000001"/>
    <x v="0"/>
    <x v="0"/>
    <x v="0"/>
    <x v="0"/>
    <n v="1.0953911999999999"/>
    <n v="1.0953911999999999"/>
    <s v="924.34235"/>
    <s v="924.34235"/>
    <n v="-1.678639999999973"/>
    <n v="1.5946999999999889"/>
    <n v="1.6106300000000147"/>
    <n v="0"/>
  </r>
  <r>
    <s v="P03889607"/>
    <x v="0"/>
    <x v="0"/>
    <x v="0"/>
    <x v="0"/>
    <x v="0"/>
    <x v="0"/>
    <x v="0"/>
    <n v="212.52"/>
    <d v="1984-08-06T00:00:00"/>
    <d v="1999-03-06T00:00:00"/>
    <n v="44"/>
    <n v="31"/>
    <x v="0"/>
    <s v="NA"/>
    <x v="0"/>
    <s v="NA"/>
    <x v="1"/>
    <s v="9.66"/>
    <n v="1685.0032000000001"/>
    <n v="1685.0032000000001"/>
    <n v="1712.2858000000001"/>
    <n v="1712.2858000000001"/>
    <n v="1729.4087"/>
    <n v="1729.4086"/>
    <n v="1935.4331999999999"/>
    <n v="1935.4331"/>
    <x v="0"/>
    <x v="0"/>
    <x v="0"/>
    <x v="0"/>
    <n v="1.11913"/>
    <n v="1.11913"/>
    <s v="501.515"/>
    <s v="501.515"/>
    <n v="0"/>
    <n v="0"/>
    <n v="-9.9999999974897946E-5"/>
    <n v="-9.9999999974897946E-5"/>
  </r>
  <r>
    <s v="P03889607"/>
    <x v="0"/>
    <x v="1"/>
    <x v="1"/>
    <x v="1"/>
    <x v="0"/>
    <x v="0"/>
    <x v="0"/>
    <n v="212.52"/>
    <d v="1984-08-06T00:00:00"/>
    <d v="1999-03-06T00:00:00"/>
    <n v="44"/>
    <n v="31"/>
    <x v="0"/>
    <s v="NA"/>
    <x v="0"/>
    <s v="NA"/>
    <x v="1"/>
    <s v="9.66"/>
    <n v="1685.0032000000001"/>
    <n v="1685.0032000000001"/>
    <n v="1712.2858000000001"/>
    <n v="1712.2858000000001"/>
    <n v="1729.4086"/>
    <n v="1729.4086"/>
    <n v="1935.4331"/>
    <n v="1935.4331"/>
    <x v="0"/>
    <x v="0"/>
    <x v="0"/>
    <x v="0"/>
    <n v="1.11913"/>
    <n v="1.11913"/>
    <s v="501.515"/>
    <s v="501.515"/>
    <n v="0"/>
    <n v="0"/>
    <n v="0"/>
    <n v="0"/>
  </r>
  <r>
    <s v="P03889607"/>
    <x v="0"/>
    <x v="2"/>
    <x v="2"/>
    <x v="2"/>
    <x v="0"/>
    <x v="0"/>
    <x v="0"/>
    <n v="212.52"/>
    <d v="1984-08-06T00:00:00"/>
    <d v="1999-03-06T00:00:00"/>
    <n v="44"/>
    <n v="31"/>
    <x v="0"/>
    <s v="NA"/>
    <x v="0"/>
    <s v="NA"/>
    <x v="1"/>
    <s v="9.66"/>
    <n v="1685.0032000000001"/>
    <n v="1686.192"/>
    <n v="1712.2858000000001"/>
    <n v="1712.3613"/>
    <n v="1729.4086"/>
    <n v="1729.4849999999999"/>
    <n v="1935.4331"/>
    <n v="1935.5186000000001"/>
    <x v="0"/>
    <x v="0"/>
    <x v="0"/>
    <x v="0"/>
    <n v="1.11913"/>
    <n v="1.11913"/>
    <s v="501.515"/>
    <s v="501.515"/>
    <n v="1.188799999999901"/>
    <n v="7.5499999999919964E-2"/>
    <n v="7.639999999992142E-2"/>
    <n v="8.5500000000138243E-2"/>
  </r>
  <r>
    <s v="P03889607"/>
    <x v="0"/>
    <x v="3"/>
    <x v="3"/>
    <x v="3"/>
    <x v="0"/>
    <x v="0"/>
    <x v="0"/>
    <n v="212.52"/>
    <d v="1984-08-06T00:00:00"/>
    <d v="1999-03-06T00:00:00"/>
    <n v="44"/>
    <n v="31"/>
    <x v="0"/>
    <s v="NA"/>
    <x v="0"/>
    <s v="NA"/>
    <x v="1"/>
    <s v="9.66"/>
    <n v="1686.192"/>
    <n v="1560.0514000000001"/>
    <n v="1712.3613"/>
    <n v="1584.2630999999999"/>
    <n v="1729.4849999999999"/>
    <n v="1600.1057000000001"/>
    <n v="1935.5186000000001"/>
    <n v="1790.7263"/>
    <x v="0"/>
    <x v="0"/>
    <x v="0"/>
    <x v="0"/>
    <n v="1.11913"/>
    <n v="1.11913"/>
    <s v="501.515"/>
    <s v="501.515"/>
    <n v="-126.14059999999995"/>
    <n v="-128.09820000000013"/>
    <n v="-129.37929999999983"/>
    <n v="-144.79230000000007"/>
  </r>
  <r>
    <s v="P03889607"/>
    <x v="0"/>
    <x v="4"/>
    <x v="4"/>
    <x v="4"/>
    <x v="0"/>
    <x v="0"/>
    <x v="0"/>
    <n v="212.52"/>
    <d v="1984-08-06T00:00:00"/>
    <d v="1999-03-06T00:00:00"/>
    <n v="44"/>
    <n v="31"/>
    <x v="0"/>
    <s v="NA"/>
    <x v="0"/>
    <s v="NA"/>
    <x v="1"/>
    <s v="9.66"/>
    <n v="1560.0514000000001"/>
    <n v="1565.8906999999999"/>
    <n v="1584.2630999999999"/>
    <n v="1590.3766000000001"/>
    <n v="1600.1057000000001"/>
    <n v="1606.2804000000001"/>
    <n v="1790.7263"/>
    <n v="1797.6365000000001"/>
    <x v="0"/>
    <x v="0"/>
    <x v="0"/>
    <x v="0"/>
    <n v="1.11913"/>
    <n v="1.11913"/>
    <s v="501.515"/>
    <s v="501.515"/>
    <n v="5.8392999999998665"/>
    <n v="6.1135000000001583"/>
    <n v="6.1747000000000298"/>
    <n v="6.9102000000000317"/>
  </r>
  <r>
    <s v="P03889607"/>
    <x v="0"/>
    <x v="5"/>
    <x v="5"/>
    <x v="5"/>
    <x v="0"/>
    <x v="0"/>
    <x v="0"/>
    <n v="212.52"/>
    <d v="1984-08-06T00:00:00"/>
    <d v="1999-03-06T00:00:00"/>
    <n v="44"/>
    <n v="31"/>
    <x v="0"/>
    <s v="NA"/>
    <x v="0"/>
    <s v="NA"/>
    <x v="1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s v="P03889607"/>
    <x v="0"/>
    <x v="6"/>
    <x v="6"/>
    <x v="6"/>
    <x v="0"/>
    <x v="0"/>
    <x v="0"/>
    <n v="212.52"/>
    <d v="1984-08-06T00:00:00"/>
    <d v="1999-03-06T00:00:00"/>
    <n v="44"/>
    <n v="31"/>
    <x v="0"/>
    <s v="NA"/>
    <x v="0"/>
    <s v="NA"/>
    <x v="1"/>
    <s v="9.66"/>
    <n v="1565.8906999999999"/>
    <n v="1565.8906999999999"/>
    <n v="1590.3766000000001"/>
    <n v="1590.3766000000001"/>
    <n v="1606.2804000000001"/>
    <n v="1606.2804000000001"/>
    <n v="1797.6365000000001"/>
    <n v="1797.6365000000001"/>
    <x v="0"/>
    <x v="0"/>
    <x v="0"/>
    <x v="0"/>
    <n v="1.11913"/>
    <n v="1.11913"/>
    <s v="501.515"/>
    <s v="501.515"/>
    <n v="0"/>
    <n v="0"/>
    <n v="0"/>
    <n v="0"/>
  </r>
  <r>
    <s v="P03889607"/>
    <x v="0"/>
    <x v="7"/>
    <x v="7"/>
    <x v="7"/>
    <x v="0"/>
    <x v="0"/>
    <x v="0"/>
    <n v="212.52"/>
    <d v="1984-08-06T00:00:00"/>
    <d v="1999-03-06T00:00:00"/>
    <n v="44"/>
    <n v="31"/>
    <x v="0"/>
    <s v="NA"/>
    <x v="0"/>
    <s v="NA"/>
    <x v="1"/>
    <s v="9.66"/>
    <n v="1565.8906999999999"/>
    <n v="1555.7123999999999"/>
    <n v="1590.3766000000001"/>
    <n v="1580.0391999999999"/>
    <n v="1606.2804000000001"/>
    <n v="1595.8396"/>
    <n v="1797.6365000000001"/>
    <n v="1785.9519"/>
    <x v="0"/>
    <x v="0"/>
    <x v="0"/>
    <x v="0"/>
    <n v="1.11913"/>
    <n v="1.11913"/>
    <s v="501.515"/>
    <s v="501.515"/>
    <n v="-10.178300000000036"/>
    <n v="-10.337400000000116"/>
    <n v="-10.440800000000081"/>
    <n v="-11.684600000000046"/>
  </r>
  <r>
    <s v="P03889607"/>
    <x v="0"/>
    <x v="8"/>
    <x v="8"/>
    <x v="8"/>
    <x v="0"/>
    <x v="0"/>
    <x v="0"/>
    <n v="212.52"/>
    <d v="1984-08-06T00:00:00"/>
    <d v="1999-03-06T00:00:00"/>
    <n v="44"/>
    <n v="31"/>
    <x v="0"/>
    <s v="NA"/>
    <x v="0"/>
    <s v="NA"/>
    <x v="1"/>
    <s v="9.66"/>
    <n v="1555.7123999999999"/>
    <n v="1546.8036999999999"/>
    <n v="1580.0391999999999"/>
    <n v="1570.9911999999999"/>
    <n v="1595.8396"/>
    <n v="1586.701"/>
    <n v="1785.9519"/>
    <n v="1775.7248999999999"/>
    <x v="0"/>
    <x v="0"/>
    <x v="0"/>
    <x v="0"/>
    <n v="1.11913"/>
    <n v="1.11913"/>
    <s v="501.515"/>
    <s v="501.515"/>
    <n v="-8.9086999999999534"/>
    <n v="-9.0480000000000018"/>
    <n v="-9.1385999999999967"/>
    <n v="-10.227000000000089"/>
  </r>
  <r>
    <s v="P03889607"/>
    <x v="0"/>
    <x v="9"/>
    <x v="9"/>
    <x v="9"/>
    <x v="0"/>
    <x v="0"/>
    <x v="0"/>
    <n v="212.52"/>
    <d v="1984-08-06T00:00:00"/>
    <d v="1999-03-06T00:00:00"/>
    <n v="44"/>
    <n v="31"/>
    <x v="0"/>
    <s v="NA"/>
    <x v="0"/>
    <s v="NA"/>
    <x v="1"/>
    <s v="9.66"/>
    <n v="1546.8036999999999"/>
    <n v="1552.5934"/>
    <n v="1570.9911999999999"/>
    <n v="1576.9022"/>
    <n v="1586.701"/>
    <n v="1592.6713"/>
    <n v="1775.7248999999999"/>
    <n v="1782.4061999999999"/>
    <x v="0"/>
    <x v="0"/>
    <x v="0"/>
    <x v="0"/>
    <n v="1.11913"/>
    <n v="1.11913"/>
    <s v="501.515"/>
    <s v="501.515"/>
    <n v="5.7897000000000389"/>
    <n v="5.9110000000000582"/>
    <n v="5.970299999999952"/>
    <n v="6.6812999999999647"/>
  </r>
  <r>
    <s v="P03889607"/>
    <x v="0"/>
    <x v="10"/>
    <x v="10"/>
    <x v="10"/>
    <x v="0"/>
    <x v="0"/>
    <x v="0"/>
    <n v="212.52"/>
    <d v="1984-08-06T00:00:00"/>
    <d v="1999-03-06T00:00:00"/>
    <n v="44"/>
    <n v="31"/>
    <x v="0"/>
    <s v="NA"/>
    <x v="0"/>
    <s v="NA"/>
    <x v="1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1.515"/>
    <s v="502.2194"/>
    <n v="0"/>
    <n v="0"/>
    <n v="0"/>
    <n v="0"/>
  </r>
  <r>
    <s v="P03889607"/>
    <x v="0"/>
    <x v="11"/>
    <x v="11"/>
    <x v="11"/>
    <x v="0"/>
    <x v="0"/>
    <x v="0"/>
    <n v="212.52"/>
    <d v="1984-08-06T00:00:00"/>
    <d v="1999-03-06T00:00:00"/>
    <n v="44"/>
    <n v="31"/>
    <x v="0"/>
    <s v="NA"/>
    <x v="0"/>
    <s v="NA"/>
    <x v="1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s v="P03889607"/>
    <x v="0"/>
    <x v="12"/>
    <x v="12"/>
    <x v="12"/>
    <x v="0"/>
    <x v="0"/>
    <x v="0"/>
    <n v="212.52"/>
    <d v="1984-08-06T00:00:00"/>
    <d v="1999-03-06T00:00:00"/>
    <n v="44"/>
    <n v="31"/>
    <x v="0"/>
    <s v="NA"/>
    <x v="0"/>
    <s v="NA"/>
    <x v="1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s v="P03889607"/>
    <x v="0"/>
    <x v="13"/>
    <x v="13"/>
    <x v="13"/>
    <x v="0"/>
    <x v="0"/>
    <x v="0"/>
    <n v="212.52"/>
    <d v="1984-08-06T00:00:00"/>
    <d v="1999-03-06T00:00:00"/>
    <n v="44"/>
    <n v="31"/>
    <x v="0"/>
    <s v="NA"/>
    <x v="0"/>
    <s v="NA"/>
    <x v="1"/>
    <s v="9.66"/>
    <n v="1552.5934"/>
    <n v="1552.5934"/>
    <n v="1576.9022"/>
    <n v="1576.9022"/>
    <n v="1592.6713"/>
    <n v="1592.6713"/>
    <n v="1782.4061999999999"/>
    <n v="1782.4061999999999"/>
    <x v="0"/>
    <x v="0"/>
    <x v="0"/>
    <x v="0"/>
    <n v="1.11913"/>
    <n v="1.11913"/>
    <s v="502.2194"/>
    <s v="502.2194"/>
    <n v="0"/>
    <n v="0"/>
    <n v="0"/>
    <n v="0"/>
  </r>
  <r>
    <s v="P03889607"/>
    <x v="0"/>
    <x v="14"/>
    <x v="14"/>
    <x v="14"/>
    <x v="0"/>
    <x v="0"/>
    <x v="0"/>
    <n v="212.52"/>
    <d v="1984-08-06T00:00:00"/>
    <d v="1999-03-06T00:00:00"/>
    <n v="44"/>
    <n v="31"/>
    <x v="0"/>
    <s v="NA"/>
    <x v="0"/>
    <s v="NA"/>
    <x v="1"/>
    <s v="9.66"/>
    <n v="1552.5934"/>
    <n v="1556.1090999999999"/>
    <n v="1576.9022"/>
    <n v="1577.1251"/>
    <n v="1592.6713"/>
    <n v="1592.8964000000001"/>
    <n v="1782.4061999999999"/>
    <n v="1782.6582000000001"/>
    <x v="0"/>
    <x v="0"/>
    <x v="0"/>
    <x v="0"/>
    <n v="1.11913"/>
    <n v="1.11913"/>
    <s v="502.2194"/>
    <s v="502.2194"/>
    <n v="3.5156999999999243"/>
    <n v="0.22289999999998145"/>
    <n v="0.22510000000011132"/>
    <n v="0.25200000000018008"/>
  </r>
  <r>
    <s v="P03889607"/>
    <x v="0"/>
    <x v="15"/>
    <x v="15"/>
    <x v="15"/>
    <x v="0"/>
    <x v="0"/>
    <x v="0"/>
    <n v="212.52"/>
    <d v="1984-08-06T00:00:00"/>
    <d v="1999-03-06T00:00:00"/>
    <n v="44"/>
    <n v="31"/>
    <x v="0"/>
    <s v="NA"/>
    <x v="0"/>
    <s v="NA"/>
    <x v="1"/>
    <s v="9.66"/>
    <n v="1556.1090999999999"/>
    <n v="1550.3063999999999"/>
    <n v="1577.1251"/>
    <n v="1582.6410000000001"/>
    <n v="1592.8964000000001"/>
    <n v="1598.4674"/>
    <n v="1782.6582000000001"/>
    <n v="1788.893"/>
    <x v="0"/>
    <x v="0"/>
    <x v="0"/>
    <x v="0"/>
    <n v="1.11913"/>
    <n v="1.11913"/>
    <s v="502.2194"/>
    <s v="502.2194"/>
    <n v="-5.8026999999999589"/>
    <n v="5.5159000000001015"/>
    <n v="5.5709999999999127"/>
    <n v="6.2347999999999502"/>
  </r>
  <r>
    <s v="P04152319"/>
    <x v="0"/>
    <x v="0"/>
    <x v="0"/>
    <x v="0"/>
    <x v="0"/>
    <x v="2"/>
    <x v="2"/>
    <n v="47.8"/>
    <d v="1999-05-02T00:00:00"/>
    <d v="2025-01-01T00:00:00"/>
    <n v="40"/>
    <n v="35"/>
    <x v="1"/>
    <s v="NA"/>
    <x v="0"/>
    <s v="NA"/>
    <x v="1"/>
    <s v="2.39"/>
    <n v="306.82393999999999"/>
    <n v="306.82393999999999"/>
    <n v="312.72417999999999"/>
    <n v="312.72417999999999"/>
    <n v="315.85144000000003"/>
    <n v="315.85140000000001"/>
    <n v="362.84269999999998"/>
    <n v="362.84269999999998"/>
    <x v="0"/>
    <x v="0"/>
    <x v="0"/>
    <x v="0"/>
    <n v="1.1487765000000001"/>
    <n v="1.1487765000000001"/>
    <s v="235.65399"/>
    <s v="235.65399"/>
    <n v="0"/>
    <n v="0"/>
    <n v="-4.0000000012696546E-5"/>
    <n v="0"/>
  </r>
  <r>
    <s v="P04152319"/>
    <x v="0"/>
    <x v="1"/>
    <x v="1"/>
    <x v="1"/>
    <x v="0"/>
    <x v="2"/>
    <x v="2"/>
    <n v="47.8"/>
    <d v="1999-05-02T00:00:00"/>
    <d v="2025-01-01T00:00:00"/>
    <n v="40"/>
    <n v="35"/>
    <x v="1"/>
    <s v="NA"/>
    <x v="0"/>
    <s v="NA"/>
    <x v="1"/>
    <s v="2.39"/>
    <n v="306.82393999999999"/>
    <n v="306.82393999999999"/>
    <n v="312.72417999999999"/>
    <n v="312.72417999999999"/>
    <n v="315.85140000000001"/>
    <n v="315.85140000000001"/>
    <n v="362.84269999999998"/>
    <n v="362.84269999999998"/>
    <x v="0"/>
    <x v="0"/>
    <x v="0"/>
    <x v="0"/>
    <n v="1.1487765000000001"/>
    <n v="1.1487765000000001"/>
    <s v="235.65399"/>
    <s v="235.65399"/>
    <n v="0"/>
    <n v="0"/>
    <n v="0"/>
    <n v="0"/>
  </r>
  <r>
    <s v="P04152319"/>
    <x v="0"/>
    <x v="2"/>
    <x v="2"/>
    <x v="2"/>
    <x v="0"/>
    <x v="2"/>
    <x v="2"/>
    <n v="47.8"/>
    <d v="1999-05-02T00:00:00"/>
    <d v="2025-01-01T00:00:00"/>
    <n v="40"/>
    <n v="35"/>
    <x v="1"/>
    <s v="NA"/>
    <x v="0"/>
    <s v="NA"/>
    <x v="1"/>
    <s v="2.39"/>
    <n v="306.82393999999999"/>
    <n v="306.90402"/>
    <n v="312.72417999999999"/>
    <n v="312.72928000000002"/>
    <n v="315.85140000000001"/>
    <n v="315.85656999999998"/>
    <n v="362.84269999999998"/>
    <n v="362.84859999999998"/>
    <x v="0"/>
    <x v="0"/>
    <x v="0"/>
    <x v="0"/>
    <n v="1.1487765000000001"/>
    <n v="1.1487765000000001"/>
    <s v="235.65399"/>
    <s v="235.65399"/>
    <n v="8.0080000000009477E-2"/>
    <n v="5.1000000000271939E-3"/>
    <n v="5.1699999999641477E-3"/>
    <n v="5.8999999999969077E-3"/>
  </r>
  <r>
    <s v="P04152319"/>
    <x v="0"/>
    <x v="3"/>
    <x v="3"/>
    <x v="3"/>
    <x v="0"/>
    <x v="2"/>
    <x v="2"/>
    <n v="47.8"/>
    <d v="1999-05-02T00:00:00"/>
    <d v="2025-01-01T00:00:00"/>
    <n v="40"/>
    <n v="35"/>
    <x v="1"/>
    <s v="NA"/>
    <x v="0"/>
    <s v="NA"/>
    <x v="1"/>
    <s v="2.39"/>
    <n v="306.90402"/>
    <n v="284.0213"/>
    <n v="312.72928000000002"/>
    <n v="289.4117"/>
    <n v="315.85656999999998"/>
    <n v="292.30581999999998"/>
    <n v="362.84859999999998"/>
    <n v="335.79406999999998"/>
    <x v="0"/>
    <x v="0"/>
    <x v="0"/>
    <x v="0"/>
    <n v="1.1487765000000001"/>
    <n v="1.1487765000000001"/>
    <s v="235.65399"/>
    <s v="235.65399"/>
    <n v="-22.882720000000006"/>
    <n v="-23.317580000000021"/>
    <n v="-23.550749999999994"/>
    <n v="-27.05453"/>
  </r>
  <r>
    <s v="P04152319"/>
    <x v="0"/>
    <x v="4"/>
    <x v="4"/>
    <x v="4"/>
    <x v="0"/>
    <x v="2"/>
    <x v="2"/>
    <n v="47.8"/>
    <d v="1999-05-02T00:00:00"/>
    <d v="2025-01-01T00:00:00"/>
    <n v="40"/>
    <n v="35"/>
    <x v="1"/>
    <s v="NA"/>
    <x v="0"/>
    <s v="NA"/>
    <x v="1"/>
    <s v="2.39"/>
    <n v="284.0213"/>
    <n v="285.43786999999998"/>
    <n v="289.4117"/>
    <n v="290.81060000000002"/>
    <n v="292.30581999999998"/>
    <n v="293.71872000000002"/>
    <n v="335.79406999999998"/>
    <n v="337.41717999999997"/>
    <x v="0"/>
    <x v="0"/>
    <x v="0"/>
    <x v="0"/>
    <n v="1.1487765000000001"/>
    <n v="1.1487765000000001"/>
    <s v="235.65399"/>
    <s v="235.65399"/>
    <n v="1.4165699999999788"/>
    <n v="1.398900000000026"/>
    <n v="1.412900000000036"/>
    <n v="1.6231099999999969"/>
  </r>
  <r>
    <s v="P04152319"/>
    <x v="0"/>
    <x v="5"/>
    <x v="5"/>
    <x v="5"/>
    <x v="2"/>
    <x v="2"/>
    <x v="2"/>
    <n v="47.8"/>
    <d v="1999-05-02T00:00:00"/>
    <d v="2025-02-01T00:00:00"/>
    <n v="40"/>
    <n v="35"/>
    <x v="1"/>
    <s v="NA"/>
    <x v="0"/>
    <s v="NA"/>
    <x v="1"/>
    <s v="2.39"/>
    <n v="285.43786999999998"/>
    <n v="285.43786999999998"/>
    <n v="290.81060000000002"/>
    <n v="290.81060000000002"/>
    <n v="293.71872000000002"/>
    <n v="293.71872000000002"/>
    <n v="337.41717999999997"/>
    <n v="337.41717999999997"/>
    <x v="0"/>
    <x v="0"/>
    <x v="0"/>
    <x v="0"/>
    <n v="1.1487765000000001"/>
    <n v="1.1487765000000001"/>
    <s v="235.65399"/>
    <s v="235.65399"/>
    <n v="0"/>
    <n v="0"/>
    <n v="0"/>
    <n v="0"/>
  </r>
  <r>
    <s v="P04152319"/>
    <x v="0"/>
    <x v="6"/>
    <x v="6"/>
    <x v="6"/>
    <x v="2"/>
    <x v="2"/>
    <x v="2"/>
    <n v="47.8"/>
    <d v="1999-05-02T00:00:00"/>
    <d v="2025-02-01T00:00:00"/>
    <n v="40"/>
    <n v="35"/>
    <x v="1"/>
    <s v="NA"/>
    <x v="0"/>
    <s v="NA"/>
    <x v="1"/>
    <s v="2.39"/>
    <n v="285.43786999999998"/>
    <n v="285.63736"/>
    <n v="290.81060000000002"/>
    <n v="291.01004"/>
    <n v="293.71872000000002"/>
    <n v="293.92014"/>
    <n v="337.41717999999997"/>
    <n v="337.64855999999997"/>
    <x v="0"/>
    <x v="0"/>
    <x v="0"/>
    <x v="0"/>
    <n v="1.1487765000000001"/>
    <n v="1.1487765000000001"/>
    <s v="235.65399"/>
    <s v="235.65399"/>
    <n v="0.1994900000000257"/>
    <n v="0.19943999999998141"/>
    <n v="0.20141999999998461"/>
    <n v="0.23138000000000147"/>
  </r>
  <r>
    <s v="P04152319"/>
    <x v="0"/>
    <x v="7"/>
    <x v="7"/>
    <x v="7"/>
    <x v="2"/>
    <x v="2"/>
    <x v="2"/>
    <n v="47.8"/>
    <d v="1999-05-02T00:00:00"/>
    <d v="2025-02-01T00:00:00"/>
    <n v="40"/>
    <n v="35"/>
    <x v="1"/>
    <s v="NA"/>
    <x v="0"/>
    <s v="NA"/>
    <x v="1"/>
    <s v="2.39"/>
    <n v="285.63736"/>
    <n v="283.78073000000001"/>
    <n v="291.01004"/>
    <n v="289.11847"/>
    <n v="293.92014"/>
    <n v="292.00963999999999"/>
    <n v="337.64855999999997"/>
    <n v="335.45382999999998"/>
    <x v="0"/>
    <x v="0"/>
    <x v="0"/>
    <x v="0"/>
    <n v="1.1487765000000001"/>
    <n v="1.1487765000000001"/>
    <s v="235.65399"/>
    <s v="235.65399"/>
    <n v="-1.8566299999999956"/>
    <n v="-1.8915700000000015"/>
    <n v="-1.9105000000000132"/>
    <n v="-2.1947299999999927"/>
  </r>
  <r>
    <s v="P04152319"/>
    <x v="0"/>
    <x v="8"/>
    <x v="8"/>
    <x v="8"/>
    <x v="2"/>
    <x v="2"/>
    <x v="2"/>
    <n v="47.8"/>
    <d v="1999-05-02T00:00:00"/>
    <d v="2025-02-01T00:00:00"/>
    <n v="40"/>
    <n v="35"/>
    <x v="1"/>
    <s v="NA"/>
    <x v="0"/>
    <s v="NA"/>
    <x v="1"/>
    <s v="2.39"/>
    <n v="283.78073000000001"/>
    <n v="283.27075000000002"/>
    <n v="289.11847"/>
    <n v="288.59894000000003"/>
    <n v="292.00963999999999"/>
    <n v="291.48491999999999"/>
    <n v="335.45382999999998"/>
    <n v="334.85104000000001"/>
    <x v="0"/>
    <x v="0"/>
    <x v="0"/>
    <x v="0"/>
    <n v="1.1487765000000001"/>
    <n v="1.1487765000000001"/>
    <s v="235.65399"/>
    <s v="235.65399"/>
    <n v="-0.50997999999998456"/>
    <n v="-0.51952999999997473"/>
    <n v="-0.52472000000000207"/>
    <n v="-0.60278999999997041"/>
  </r>
  <r>
    <s v="P04152319"/>
    <x v="0"/>
    <x v="9"/>
    <x v="9"/>
    <x v="9"/>
    <x v="2"/>
    <x v="2"/>
    <x v="2"/>
    <n v="47.8"/>
    <d v="1999-05-02T00:00:00"/>
    <d v="2025-02-01T00:00:00"/>
    <n v="40"/>
    <n v="35"/>
    <x v="1"/>
    <s v="NA"/>
    <x v="0"/>
    <s v="NA"/>
    <x v="1"/>
    <s v="2.39"/>
    <n v="283.27075000000002"/>
    <n v="284.68360000000001"/>
    <n v="288.59894000000003"/>
    <n v="289.96294999999998"/>
    <n v="291.48491999999999"/>
    <n v="292.86257999999998"/>
    <n v="334.85104000000001"/>
    <n v="336.43365"/>
    <x v="0"/>
    <x v="0"/>
    <x v="0"/>
    <x v="0"/>
    <n v="1.1487765000000001"/>
    <n v="1.1487765000000001"/>
    <s v="235.65399"/>
    <s v="235.65399"/>
    <n v="1.4128499999999917"/>
    <n v="1.3640099999999507"/>
    <n v="1.3776599999999917"/>
    <n v="1.5826099999999883"/>
  </r>
  <r>
    <s v="P04152319"/>
    <x v="0"/>
    <x v="10"/>
    <x v="10"/>
    <x v="10"/>
    <x v="2"/>
    <x v="2"/>
    <x v="2"/>
    <n v="47.8"/>
    <d v="1999-05-02T00:00:00"/>
    <d v="2025-02-01T00:00:00"/>
    <n v="40"/>
    <n v="35"/>
    <x v="1"/>
    <s v="NA"/>
    <x v="0"/>
    <s v="NA"/>
    <x v="1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5.65399"/>
    <s v="236.132"/>
    <n v="0"/>
    <n v="0"/>
    <n v="0"/>
    <n v="0"/>
  </r>
  <r>
    <s v="P04152319"/>
    <x v="0"/>
    <x v="11"/>
    <x v="11"/>
    <x v="11"/>
    <x v="2"/>
    <x v="2"/>
    <x v="2"/>
    <n v="47.8"/>
    <d v="1999-05-02T00:00:00"/>
    <d v="2025-02-01T00:00:00"/>
    <n v="40"/>
    <n v="35"/>
    <x v="1"/>
    <s v="NA"/>
    <x v="0"/>
    <s v="NA"/>
    <x v="1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s v="P04152319"/>
    <x v="0"/>
    <x v="12"/>
    <x v="12"/>
    <x v="12"/>
    <x v="2"/>
    <x v="2"/>
    <x v="2"/>
    <n v="47.8"/>
    <d v="1999-05-02T00:00:00"/>
    <d v="2025-02-01T00:00:00"/>
    <n v="40"/>
    <n v="35"/>
    <x v="1"/>
    <s v="NA"/>
    <x v="0"/>
    <s v="NA"/>
    <x v="1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s v="P04152319"/>
    <x v="0"/>
    <x v="13"/>
    <x v="13"/>
    <x v="13"/>
    <x v="2"/>
    <x v="2"/>
    <x v="2"/>
    <n v="47.8"/>
    <d v="1999-05-02T00:00:00"/>
    <d v="2025-02-01T00:00:00"/>
    <n v="40"/>
    <n v="35"/>
    <x v="1"/>
    <s v="NA"/>
    <x v="0"/>
    <s v="NA"/>
    <x v="1"/>
    <s v="2.39"/>
    <n v="284.68360000000001"/>
    <n v="284.68360000000001"/>
    <n v="289.96294999999998"/>
    <n v="289.96294999999998"/>
    <n v="292.86257999999998"/>
    <n v="292.86257999999998"/>
    <n v="336.43365"/>
    <n v="336.43365"/>
    <x v="0"/>
    <x v="0"/>
    <x v="0"/>
    <x v="0"/>
    <n v="1.1487765000000001"/>
    <n v="1.1487765000000001"/>
    <s v="236.132"/>
    <s v="236.132"/>
    <n v="0"/>
    <n v="0"/>
    <n v="0"/>
    <n v="0"/>
  </r>
  <r>
    <s v="P04152319"/>
    <x v="0"/>
    <x v="14"/>
    <x v="14"/>
    <x v="14"/>
    <x v="2"/>
    <x v="2"/>
    <x v="2"/>
    <n v="47.8"/>
    <d v="1999-05-02T00:00:00"/>
    <d v="2025-02-01T00:00:00"/>
    <n v="40"/>
    <n v="35"/>
    <x v="1"/>
    <s v="NA"/>
    <x v="0"/>
    <s v="NA"/>
    <x v="1"/>
    <s v="2.39"/>
    <n v="284.68360000000001"/>
    <n v="285.50974000000002"/>
    <n v="289.96294999999998"/>
    <n v="290.20132000000001"/>
    <n v="292.86257999999998"/>
    <n v="293.10333000000003"/>
    <n v="336.43365"/>
    <n v="336.71024"/>
    <x v="0"/>
    <x v="0"/>
    <x v="0"/>
    <x v="0"/>
    <n v="1.1487765000000001"/>
    <n v="1.1487765000000001"/>
    <s v="236.132"/>
    <s v="236.132"/>
    <n v="0.82614000000000942"/>
    <n v="0.23837000000003172"/>
    <n v="0.2407500000000482"/>
    <n v="0.27658999999999878"/>
  </r>
  <r>
    <s v="P04152319"/>
    <x v="0"/>
    <x v="15"/>
    <x v="15"/>
    <x v="15"/>
    <x v="2"/>
    <x v="2"/>
    <x v="2"/>
    <n v="47.8"/>
    <d v="1999-05-02T00:00:00"/>
    <d v="2025-02-01T00:00:00"/>
    <n v="40"/>
    <n v="35"/>
    <x v="1"/>
    <s v="NA"/>
    <x v="0"/>
    <s v="NA"/>
    <x v="1"/>
    <s v="2.39"/>
    <n v="285.50974000000002"/>
    <n v="284.09280000000001"/>
    <n v="290.20132000000001"/>
    <n v="291.46541999999999"/>
    <n v="293.10333000000003"/>
    <n v="294.38006999999999"/>
    <n v="336.71024"/>
    <n v="338.17689999999999"/>
    <x v="0"/>
    <x v="0"/>
    <x v="0"/>
    <x v="0"/>
    <n v="1.1487765000000001"/>
    <n v="1.1487765000000001"/>
    <s v="236.132"/>
    <s v="236.132"/>
    <n v="-1.416940000000011"/>
    <n v="1.2640999999999849"/>
    <n v="1.2767399999999611"/>
    <n v="1.4666599999999903"/>
  </r>
  <r>
    <s v="P04738683"/>
    <x v="0"/>
    <x v="0"/>
    <x v="0"/>
    <x v="0"/>
    <x v="0"/>
    <x v="2"/>
    <x v="1"/>
    <n v="1190.7"/>
    <d v="1997-04-22T00:00:00"/>
    <d v="2018-04-22T00:00:00"/>
    <n v="21"/>
    <n v="54"/>
    <x v="1"/>
    <s v="NA"/>
    <x v="0"/>
    <s v="NA"/>
    <x v="0"/>
    <s v="9.45"/>
    <n v="3939.5117"/>
    <n v="3939.5117"/>
    <n v="4027.9856"/>
    <n v="4027.9856"/>
    <n v="4068.2656000000002"/>
    <n v="4068.2654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-1.9999999994979589E-4"/>
    <n v="0"/>
  </r>
  <r>
    <s v="P04738683"/>
    <x v="0"/>
    <x v="1"/>
    <x v="1"/>
    <x v="1"/>
    <x v="0"/>
    <x v="2"/>
    <x v="1"/>
    <n v="1190.7"/>
    <d v="1997-04-22T00:00:00"/>
    <d v="2018-04-22T00:00:00"/>
    <n v="21"/>
    <n v="54"/>
    <x v="1"/>
    <s v="NA"/>
    <x v="0"/>
    <s v="NA"/>
    <x v="0"/>
    <s v="9.45"/>
    <n v="3939.5117"/>
    <n v="3939.5117"/>
    <n v="4027.9856"/>
    <n v="4027.9856"/>
    <n v="4068.2654000000002"/>
    <n v="4068.2654000000002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s v="P04738683"/>
    <x v="0"/>
    <x v="2"/>
    <x v="2"/>
    <x v="2"/>
    <x v="0"/>
    <x v="2"/>
    <x v="1"/>
    <n v="1190.7"/>
    <d v="1997-04-22T00:00:00"/>
    <d v="2018-04-22T00:00:00"/>
    <n v="21"/>
    <n v="54"/>
    <x v="1"/>
    <s v="NA"/>
    <x v="0"/>
    <s v="NA"/>
    <x v="0"/>
    <s v="9.45"/>
    <n v="3939.5117"/>
    <n v="3940.5396000000001"/>
    <n v="4027.9856"/>
    <n v="4028.0513000000001"/>
    <n v="4068.2654000000002"/>
    <n v="4068.3317999999999"/>
    <n v="6221.4070000000002"/>
    <n v="6221.4070000000002"/>
    <x v="0"/>
    <x v="0"/>
    <x v="0"/>
    <x v="0"/>
    <n v="1.0973379999999999"/>
    <n v="1.0973379999999999"/>
    <s v="6221.407"/>
    <s v="6221.407"/>
    <n v="1.0279000000000451"/>
    <n v="6.5700000000106229E-2"/>
    <n v="6.6399999999703141E-2"/>
    <n v="0"/>
  </r>
  <r>
    <s v="P04738683"/>
    <x v="0"/>
    <x v="3"/>
    <x v="3"/>
    <x v="3"/>
    <x v="0"/>
    <x v="2"/>
    <x v="1"/>
    <n v="1190.7"/>
    <d v="1997-04-22T00:00:00"/>
    <d v="2018-04-22T00:00:00"/>
    <n v="21"/>
    <n v="54"/>
    <x v="1"/>
    <s v="NA"/>
    <x v="0"/>
    <s v="NA"/>
    <x v="0"/>
    <s v="9.45"/>
    <n v="3940.5396000000001"/>
    <n v="3645.7559999999999"/>
    <n v="4028.0513000000001"/>
    <n v="3726.7212"/>
    <n v="4068.3317999999999"/>
    <n v="3763.9883"/>
    <n v="6221.4070000000002"/>
    <n v="6221.4070000000002"/>
    <x v="0"/>
    <x v="0"/>
    <x v="0"/>
    <x v="0"/>
    <n v="1.0973379999999999"/>
    <n v="1.0973379999999999"/>
    <s v="6221.407"/>
    <s v="6221.407"/>
    <n v="-294.78360000000021"/>
    <n v="-301.33010000000013"/>
    <n v="-304.34349999999995"/>
    <n v="0"/>
  </r>
  <r>
    <s v="P04738683"/>
    <x v="0"/>
    <x v="4"/>
    <x v="4"/>
    <x v="4"/>
    <x v="0"/>
    <x v="2"/>
    <x v="1"/>
    <n v="1190.7"/>
    <d v="1997-04-22T00:00:00"/>
    <d v="2018-04-22T00:00:00"/>
    <n v="21"/>
    <n v="54"/>
    <x v="1"/>
    <s v="NA"/>
    <x v="0"/>
    <s v="NA"/>
    <x v="0"/>
    <s v="9.45"/>
    <n v="3645.7559999999999"/>
    <n v="3663.9395"/>
    <n v="3726.7212"/>
    <n v="3744.7345999999998"/>
    <n v="3763.9883"/>
    <n v="3782.1819999999998"/>
    <n v="6221.4070000000002"/>
    <n v="6221.4070000000002"/>
    <x v="0"/>
    <x v="0"/>
    <x v="0"/>
    <x v="0"/>
    <n v="1.0973379999999999"/>
    <n v="1.0973379999999999"/>
    <s v="6221.407"/>
    <s v="6221.407"/>
    <n v="18.183500000000095"/>
    <n v="18.01339999999982"/>
    <n v="18.193699999999808"/>
    <n v="0"/>
  </r>
  <r>
    <s v="P04738683"/>
    <x v="0"/>
    <x v="5"/>
    <x v="5"/>
    <x v="5"/>
    <x v="0"/>
    <x v="2"/>
    <x v="1"/>
    <n v="1190.7"/>
    <d v="1997-04-22T00:00:00"/>
    <d v="2018-04-22T00:00:00"/>
    <n v="21"/>
    <n v="54"/>
    <x v="1"/>
    <s v="NA"/>
    <x v="0"/>
    <s v="NA"/>
    <x v="0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s v="P04738683"/>
    <x v="0"/>
    <x v="6"/>
    <x v="6"/>
    <x v="6"/>
    <x v="0"/>
    <x v="2"/>
    <x v="1"/>
    <n v="1190.7"/>
    <d v="1997-04-22T00:00:00"/>
    <d v="2018-04-22T00:00:00"/>
    <n v="21"/>
    <n v="54"/>
    <x v="1"/>
    <s v="NA"/>
    <x v="0"/>
    <s v="NA"/>
    <x v="0"/>
    <s v="9.45"/>
    <n v="3663.9395"/>
    <n v="3663.9395"/>
    <n v="3744.7345999999998"/>
    <n v="3744.7345999999998"/>
    <n v="3782.1819999999998"/>
    <n v="3782.1819999999998"/>
    <n v="6221.4070000000002"/>
    <n v="6221.4070000000002"/>
    <x v="0"/>
    <x v="0"/>
    <x v="0"/>
    <x v="0"/>
    <n v="1.0973379999999999"/>
    <n v="1.0973379999999999"/>
    <s v="6221.407"/>
    <s v="6221.407"/>
    <n v="0"/>
    <n v="0"/>
    <n v="0"/>
    <n v="0"/>
  </r>
  <r>
    <s v="P04738683"/>
    <x v="0"/>
    <x v="7"/>
    <x v="7"/>
    <x v="7"/>
    <x v="0"/>
    <x v="2"/>
    <x v="1"/>
    <n v="1190.7"/>
    <d v="1997-04-22T00:00:00"/>
    <d v="2018-04-22T00:00:00"/>
    <n v="21"/>
    <n v="54"/>
    <x v="1"/>
    <s v="NA"/>
    <x v="0"/>
    <s v="NA"/>
    <x v="0"/>
    <s v="9.45"/>
    <n v="3663.9395"/>
    <n v="3640.1237999999998"/>
    <n v="3744.7345999999998"/>
    <n v="3720.3937999999998"/>
    <n v="3782.1819999999998"/>
    <n v="3757.5976999999998"/>
    <n v="6221.4070000000002"/>
    <n v="6221.4070000000002"/>
    <x v="0"/>
    <x v="0"/>
    <x v="0"/>
    <x v="0"/>
    <n v="1.0973379999999999"/>
    <n v="1.0973379999999999"/>
    <s v="6221.407"/>
    <s v="6221.407"/>
    <n v="-23.815700000000106"/>
    <n v="-24.340799999999945"/>
    <n v="-24.584299999999985"/>
    <n v="0"/>
  </r>
  <r>
    <s v="P04738683"/>
    <x v="0"/>
    <x v="8"/>
    <x v="8"/>
    <x v="8"/>
    <x v="0"/>
    <x v="2"/>
    <x v="1"/>
    <n v="1190.7"/>
    <d v="1997-04-22T00:00:00"/>
    <d v="2018-04-22T00:00:00"/>
    <n v="21"/>
    <n v="54"/>
    <x v="1"/>
    <s v="NA"/>
    <x v="0"/>
    <s v="NA"/>
    <x v="0"/>
    <s v="9.45"/>
    <n v="3640.1237999999998"/>
    <n v="3580.3413"/>
    <n v="3720.3937999999998"/>
    <n v="3659.2930000000001"/>
    <n v="3757.5976999999998"/>
    <n v="3695.8856999999998"/>
    <n v="6221.4070000000002"/>
    <n v="6221.4070000000002"/>
    <x v="0"/>
    <x v="0"/>
    <x v="0"/>
    <x v="0"/>
    <n v="1.0973379999999999"/>
    <n v="1.0973379999999999"/>
    <s v="6221.407"/>
    <s v="6221.407"/>
    <n v="-59.7824999999998"/>
    <n v="-61.100799999999708"/>
    <n v="-61.711999999999989"/>
    <n v="0"/>
  </r>
  <r>
    <s v="P04738683"/>
    <x v="0"/>
    <x v="9"/>
    <x v="9"/>
    <x v="9"/>
    <x v="0"/>
    <x v="2"/>
    <x v="1"/>
    <n v="1190.7"/>
    <d v="1997-04-22T00:00:00"/>
    <d v="2018-04-22T00:00:00"/>
    <n v="21"/>
    <n v="54"/>
    <x v="1"/>
    <s v="NA"/>
    <x v="0"/>
    <s v="NA"/>
    <x v="0"/>
    <s v="9.45"/>
    <n v="3580.3413"/>
    <n v="3598.1985"/>
    <n v="3659.2930000000001"/>
    <n v="3676.5880999999999"/>
    <n v="3695.8856999999998"/>
    <n v="3713.3539999999998"/>
    <n v="6221.4070000000002"/>
    <n v="6221.4070000000002"/>
    <x v="0"/>
    <x v="0"/>
    <x v="0"/>
    <x v="0"/>
    <n v="1.0973379999999999"/>
    <n v="1.0973379999999999"/>
    <s v="6221.407"/>
    <s v="6221.407"/>
    <n v="17.857199999999921"/>
    <n v="17.29509999999982"/>
    <n v="17.468299999999999"/>
    <n v="0"/>
  </r>
  <r>
    <s v="P04738683"/>
    <x v="0"/>
    <x v="10"/>
    <x v="10"/>
    <x v="10"/>
    <x v="0"/>
    <x v="2"/>
    <x v="1"/>
    <n v="1190.7"/>
    <d v="1997-04-22T00:00:00"/>
    <d v="2018-04-22T00:00:00"/>
    <n v="21"/>
    <n v="54"/>
    <x v="1"/>
    <s v="NA"/>
    <x v="0"/>
    <s v="NA"/>
    <x v="0"/>
    <s v="9.45"/>
    <n v="3598.1985"/>
    <n v="3598.1985"/>
    <n v="3676.5880999999999"/>
    <n v="3676.5880999999999"/>
    <n v="3713.3539999999998"/>
    <n v="3713.3539999999998"/>
    <n v="6221.4070000000002"/>
    <n v="6233.3145000000004"/>
    <x v="0"/>
    <x v="0"/>
    <x v="0"/>
    <x v="0"/>
    <n v="1.0973379999999999"/>
    <n v="1.0973379999999999"/>
    <s v="6221.407"/>
    <s v="6233.3145"/>
    <n v="0"/>
    <n v="0"/>
    <n v="0"/>
    <n v="11.907500000000255"/>
  </r>
  <r>
    <s v="P04738683"/>
    <x v="0"/>
    <x v="11"/>
    <x v="11"/>
    <x v="11"/>
    <x v="0"/>
    <x v="2"/>
    <x v="1"/>
    <n v="1190.7"/>
    <d v="1997-04-22T00:00:00"/>
    <d v="2018-04-22T00:00:00"/>
    <n v="21"/>
    <n v="54"/>
    <x v="1"/>
    <s v="NA"/>
    <x v="0"/>
    <s v="NA"/>
    <x v="0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s v="P04738683"/>
    <x v="0"/>
    <x v="12"/>
    <x v="12"/>
    <x v="12"/>
    <x v="0"/>
    <x v="2"/>
    <x v="1"/>
    <n v="1190.7"/>
    <d v="1997-04-22T00:00:00"/>
    <d v="2018-04-22T00:00:00"/>
    <n v="21"/>
    <n v="54"/>
    <x v="1"/>
    <s v="NA"/>
    <x v="0"/>
    <s v="NA"/>
    <x v="0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s v="P04738683"/>
    <x v="0"/>
    <x v="13"/>
    <x v="13"/>
    <x v="13"/>
    <x v="0"/>
    <x v="2"/>
    <x v="1"/>
    <n v="1190.7"/>
    <d v="1997-04-22T00:00:00"/>
    <d v="2018-04-22T00:00:00"/>
    <n v="21"/>
    <n v="54"/>
    <x v="1"/>
    <s v="NA"/>
    <x v="0"/>
    <s v="NA"/>
    <x v="0"/>
    <s v="9.45"/>
    <n v="3598.1985"/>
    <n v="3598.1985"/>
    <n v="3676.5880999999999"/>
    <n v="3676.5880999999999"/>
    <n v="3713.3539999999998"/>
    <n v="3713.3539999999998"/>
    <n v="6233.3145000000004"/>
    <n v="6233.3145000000004"/>
    <x v="0"/>
    <x v="0"/>
    <x v="0"/>
    <x v="0"/>
    <n v="1.0973379999999999"/>
    <n v="1.0973379999999999"/>
    <s v="6233.3145"/>
    <s v="6233.3145"/>
    <n v="0"/>
    <n v="0"/>
    <n v="0"/>
    <n v="0"/>
  </r>
  <r>
    <s v="P04738683"/>
    <x v="0"/>
    <x v="14"/>
    <x v="14"/>
    <x v="14"/>
    <x v="0"/>
    <x v="2"/>
    <x v="1"/>
    <n v="1190.7"/>
    <d v="1997-04-22T00:00:00"/>
    <d v="2018-04-22T00:00:00"/>
    <n v="21"/>
    <n v="54"/>
    <x v="1"/>
    <s v="NA"/>
    <x v="0"/>
    <s v="NA"/>
    <x v="0"/>
    <s v="9.45"/>
    <n v="3598.1985"/>
    <n v="3606.1316000000002"/>
    <n v="3676.5880999999999"/>
    <n v="3677.0942"/>
    <n v="3713.3539999999998"/>
    <n v="3713.8649999999998"/>
    <n v="6233.3145000000004"/>
    <n v="6233.3145000000004"/>
    <x v="0"/>
    <x v="0"/>
    <x v="0"/>
    <x v="0"/>
    <n v="1.0973379999999999"/>
    <n v="1.0973379999999999"/>
    <s v="6233.3145"/>
    <s v="6233.3145"/>
    <n v="7.933100000000195"/>
    <n v="0.50610000000006039"/>
    <n v="0.51099999999996726"/>
    <n v="0"/>
  </r>
  <r>
    <s v="P04738683"/>
    <x v="0"/>
    <x v="15"/>
    <x v="15"/>
    <x v="15"/>
    <x v="0"/>
    <x v="2"/>
    <x v="1"/>
    <n v="1190.7"/>
    <d v="1997-04-22T00:00:00"/>
    <d v="2018-04-22T00:00:00"/>
    <n v="21"/>
    <n v="54"/>
    <x v="1"/>
    <s v="NA"/>
    <x v="0"/>
    <s v="NA"/>
    <x v="0"/>
    <s v="9.45"/>
    <n v="3606.1316000000002"/>
    <n v="3588.2350000000001"/>
    <n v="3677.0942"/>
    <n v="3693.1113"/>
    <n v="3713.8649999999998"/>
    <n v="3730.0425"/>
    <n v="6233.3145000000004"/>
    <n v="6233.3145000000004"/>
    <x v="0"/>
    <x v="0"/>
    <x v="0"/>
    <x v="0"/>
    <n v="1.0973379999999999"/>
    <n v="1.0973379999999999"/>
    <s v="6233.3145"/>
    <s v="6233.3145"/>
    <n v="-17.896600000000035"/>
    <n v="16.017100000000028"/>
    <n v="16.177500000000236"/>
    <n v="0"/>
  </r>
  <r>
    <s v="P04769661"/>
    <x v="0"/>
    <x v="0"/>
    <x v="0"/>
    <x v="0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s v="P04769661"/>
    <x v="0"/>
    <x v="1"/>
    <x v="1"/>
    <x v="1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77.27715999999998"/>
    <n v="677.27715999999998"/>
    <n v="688.85486000000003"/>
    <n v="688.85486000000003"/>
    <n v="695.74339999999995"/>
    <n v="695.74339999999995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s v="P04769661"/>
    <x v="0"/>
    <x v="2"/>
    <x v="2"/>
    <x v="2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77.27715999999998"/>
    <n v="677.755"/>
    <n v="688.85486000000003"/>
    <n v="688.88520000000005"/>
    <n v="695.74339999999995"/>
    <n v="695.77404999999999"/>
    <n v="1074.8677"/>
    <n v="1074.8677"/>
    <x v="0"/>
    <x v="0"/>
    <x v="0"/>
    <x v="0"/>
    <n v="1.0993245"/>
    <n v="1.0993245"/>
    <s v="1074.8677"/>
    <s v="1074.8677"/>
    <n v="0.4778400000000147"/>
    <n v="3.0340000000023792E-2"/>
    <n v="3.0650000000036925E-2"/>
    <n v="0"/>
  </r>
  <r>
    <s v="P04769661"/>
    <x v="0"/>
    <x v="3"/>
    <x v="3"/>
    <x v="3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77.755"/>
    <n v="627.05349999999999"/>
    <n v="688.88520000000005"/>
    <n v="637.35113999999999"/>
    <n v="695.77404999999999"/>
    <n v="643.72469999999998"/>
    <n v="1074.8677"/>
    <n v="1074.8677"/>
    <x v="0"/>
    <x v="0"/>
    <x v="0"/>
    <x v="0"/>
    <n v="1.0993245"/>
    <n v="1.0993245"/>
    <s v="1074.8677"/>
    <s v="1074.8677"/>
    <n v="-50.70150000000001"/>
    <n v="-51.534060000000068"/>
    <n v="-52.049350000000004"/>
    <n v="0"/>
  </r>
  <r>
    <s v="P04769661"/>
    <x v="0"/>
    <x v="4"/>
    <x v="4"/>
    <x v="4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27.05349999999999"/>
    <n v="629.40062999999998"/>
    <n v="637.35113999999999"/>
    <n v="639.81060000000002"/>
    <n v="643.72469999999998"/>
    <n v="646.20870000000002"/>
    <n v="1074.8677"/>
    <n v="1074.8677"/>
    <x v="0"/>
    <x v="0"/>
    <x v="0"/>
    <x v="0"/>
    <n v="1.0993245"/>
    <n v="1.0993245"/>
    <s v="1074.8677"/>
    <s v="1074.8677"/>
    <n v="2.3471299999999928"/>
    <n v="2.4594600000000355"/>
    <n v="2.4840000000000373"/>
    <n v="0"/>
  </r>
  <r>
    <s v="P04769661"/>
    <x v="0"/>
    <x v="5"/>
    <x v="5"/>
    <x v="5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s v="P04769661"/>
    <x v="0"/>
    <x v="6"/>
    <x v="6"/>
    <x v="6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29.40062999999998"/>
    <n v="629.40062999999998"/>
    <n v="639.81060000000002"/>
    <n v="639.81060000000002"/>
    <n v="646.20870000000002"/>
    <n v="646.20870000000002"/>
    <n v="1074.8677"/>
    <n v="1074.8677"/>
    <x v="0"/>
    <x v="0"/>
    <x v="0"/>
    <x v="0"/>
    <n v="1.0993245"/>
    <n v="1.0993245"/>
    <s v="1074.8677"/>
    <s v="1074.8677"/>
    <n v="0"/>
    <n v="0"/>
    <n v="0"/>
    <n v="0"/>
  </r>
  <r>
    <s v="P04769661"/>
    <x v="0"/>
    <x v="7"/>
    <x v="7"/>
    <x v="7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29.40062999999998"/>
    <n v="625.30949999999996"/>
    <n v="639.81060000000002"/>
    <n v="635.65186000000006"/>
    <n v="646.20870000000002"/>
    <n v="642.00836000000004"/>
    <n v="1074.8677"/>
    <n v="1074.8677"/>
    <x v="0"/>
    <x v="0"/>
    <x v="0"/>
    <x v="0"/>
    <n v="1.0993245"/>
    <n v="1.0993245"/>
    <s v="1074.8677"/>
    <s v="1074.8677"/>
    <n v="-4.091130000000021"/>
    <n v="-4.1587399999999661"/>
    <n v="-4.2003399999999829"/>
    <n v="0"/>
  </r>
  <r>
    <s v="P04769661"/>
    <x v="0"/>
    <x v="8"/>
    <x v="8"/>
    <x v="8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25.30949999999996"/>
    <n v="616.06690000000003"/>
    <n v="635.65186000000006"/>
    <n v="626.25635"/>
    <n v="642.00836000000004"/>
    <n v="632.51890000000003"/>
    <n v="1074.8677"/>
    <n v="1074.8677"/>
    <x v="0"/>
    <x v="0"/>
    <x v="0"/>
    <x v="0"/>
    <n v="1.0993245"/>
    <n v="1.0993245"/>
    <s v="1074.8677"/>
    <s v="1074.8677"/>
    <n v="-9.2425999999999249"/>
    <n v="-9.3955100000000584"/>
    <n v="-9.4894600000000082"/>
    <n v="0"/>
  </r>
  <r>
    <s v="P04769661"/>
    <x v="0"/>
    <x v="9"/>
    <x v="9"/>
    <x v="9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16.06690000000003"/>
    <n v="618.37279999999998"/>
    <n v="626.25635"/>
    <n v="628.61273000000006"/>
    <n v="632.51890000000003"/>
    <n v="634.89886000000001"/>
    <n v="1074.8677"/>
    <n v="1074.8677"/>
    <x v="0"/>
    <x v="0"/>
    <x v="0"/>
    <x v="0"/>
    <n v="1.0993245"/>
    <n v="1.0993245"/>
    <s v="1074.8677"/>
    <s v="1074.8677"/>
    <n v="2.3058999999999514"/>
    <n v="2.3563800000000583"/>
    <n v="2.3799599999999828"/>
    <n v="0"/>
  </r>
  <r>
    <s v="P04769661"/>
    <x v="0"/>
    <x v="10"/>
    <x v="10"/>
    <x v="10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18.37279999999998"/>
    <n v="618.37279999999998"/>
    <n v="628.61273000000006"/>
    <n v="628.61273000000006"/>
    <n v="634.89886000000001"/>
    <n v="634.89886000000001"/>
    <n v="1074.8677"/>
    <n v="1076.4368999999999"/>
    <x v="0"/>
    <x v="0"/>
    <x v="0"/>
    <x v="0"/>
    <n v="1.0993245"/>
    <n v="1.0993245"/>
    <s v="1074.8677"/>
    <s v="1076.4369"/>
    <n v="0"/>
    <n v="0"/>
    <n v="0"/>
    <n v="1.5691999999999098"/>
  </r>
  <r>
    <s v="P04769661"/>
    <x v="0"/>
    <x v="11"/>
    <x v="11"/>
    <x v="11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18.37279999999998"/>
    <n v="618.37279999999998"/>
    <n v="628.61273000000006"/>
    <n v="628.61273000000006"/>
    <n v="634.89886000000001"/>
    <n v="634.89886000000001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s v="P04769661"/>
    <x v="0"/>
    <x v="12"/>
    <x v="12"/>
    <x v="12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18.37279999999998"/>
    <n v="618.37279999999998"/>
    <n v="628.61273000000006"/>
    <n v="628.61273000000006"/>
    <n v="634.89886000000001"/>
    <n v="634.89886000000001"/>
    <n v="1076.4368999999999"/>
    <n v="1076.4368999999999"/>
    <x v="0"/>
    <x v="0"/>
    <x v="0"/>
    <x v="0"/>
    <n v="1.0993245"/>
    <n v="1.0993245"/>
    <s v="1076.4369"/>
    <s v="1076.4369"/>
    <n v="0"/>
    <n v="0"/>
    <n v="0"/>
    <n v="0"/>
  </r>
  <r>
    <s v="P04769661"/>
    <x v="0"/>
    <x v="13"/>
    <x v="13"/>
    <x v="13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18.37279999999998"/>
    <n v="618.37279999999998"/>
    <n v="628.61273000000006"/>
    <n v="628.61273000000006"/>
    <n v="634.89886000000001"/>
    <n v="634.89880000000005"/>
    <n v="1076.4368999999999"/>
    <n v="1076.4368999999999"/>
    <x v="0"/>
    <x v="0"/>
    <x v="0"/>
    <x v="0"/>
    <n v="1.0993245"/>
    <n v="1.0993245"/>
    <s v="1076.4369"/>
    <s v="1076.4369"/>
    <n v="0"/>
    <n v="0"/>
    <n v="-5.99999999622014E-5"/>
    <n v="0"/>
  </r>
  <r>
    <s v="P04769661"/>
    <x v="0"/>
    <x v="14"/>
    <x v="14"/>
    <x v="14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18.37279999999998"/>
    <n v="619.7731"/>
    <n v="628.61273000000006"/>
    <n v="628.70159999999998"/>
    <n v="634.89880000000005"/>
    <n v="634.98860000000002"/>
    <n v="1076.4368999999999"/>
    <n v="1076.4368999999999"/>
    <x v="0"/>
    <x v="0"/>
    <x v="0"/>
    <x v="0"/>
    <n v="1.0993245"/>
    <n v="1.0993245"/>
    <s v="1076.4369"/>
    <s v="1076.4369"/>
    <n v="1.4003000000000156"/>
    <n v="8.886999999992895E-2"/>
    <n v="8.979999999996835E-2"/>
    <n v="0"/>
  </r>
  <r>
    <s v="P04769661"/>
    <x v="0"/>
    <x v="15"/>
    <x v="15"/>
    <x v="15"/>
    <x v="0"/>
    <x v="3"/>
    <x v="1"/>
    <n v="156.91499999999999"/>
    <d v="1986-05-27T00:00:00"/>
    <d v="2019-05-27T00:00:00"/>
    <n v="33"/>
    <n v="42"/>
    <x v="0"/>
    <s v="NA"/>
    <x v="0"/>
    <s v="NA"/>
    <x v="1"/>
    <s v="9.51"/>
    <n v="619.7731"/>
    <n v="617.46190000000001"/>
    <n v="628.70159999999998"/>
    <n v="630.90039999999999"/>
    <n v="634.98860000000002"/>
    <n v="637.20939999999996"/>
    <n v="1076.4368999999999"/>
    <n v="1076.4368999999999"/>
    <x v="0"/>
    <x v="0"/>
    <x v="0"/>
    <x v="0"/>
    <n v="1.0993245"/>
    <n v="1.0993245"/>
    <s v="1076.4369"/>
    <s v="1076.4369"/>
    <n v="-2.3111999999999853"/>
    <n v="2.1988000000000056"/>
    <n v="2.2207999999999402"/>
    <n v="0"/>
  </r>
  <r>
    <s v="P04877553"/>
    <x v="0"/>
    <x v="0"/>
    <x v="0"/>
    <x v="0"/>
    <x v="0"/>
    <x v="1"/>
    <x v="2"/>
    <n v="1875.96"/>
    <d v="1999-06-06T00:00:00"/>
    <d v="2025-01-01T00:00:00"/>
    <n v="54"/>
    <n v="21"/>
    <x v="1"/>
    <s v="NA"/>
    <x v="0"/>
    <s v="NA"/>
    <x v="0"/>
    <s v="5.79"/>
    <n v="10080.343000000001"/>
    <n v="10080.343000000001"/>
    <n v="10272.121999999999"/>
    <n v="10272.121999999999"/>
    <n v="10374.843000000001"/>
    <n v="10374.843000000001"/>
    <n v="12422.941999999999"/>
    <n v="12422.941000000001"/>
    <x v="0"/>
    <x v="0"/>
    <x v="0"/>
    <x v="0"/>
    <n v="1.1974100999999999"/>
    <n v="1.1974100999999999"/>
    <s v="9229.723"/>
    <s v="9229.723"/>
    <n v="0"/>
    <n v="0"/>
    <n v="0"/>
    <n v="-9.9999999838473741E-4"/>
  </r>
  <r>
    <s v="P04877553"/>
    <x v="0"/>
    <x v="1"/>
    <x v="1"/>
    <x v="1"/>
    <x v="0"/>
    <x v="1"/>
    <x v="2"/>
    <n v="1875.96"/>
    <d v="1999-06-06T00:00:00"/>
    <d v="2025-01-01T00:00:00"/>
    <n v="54"/>
    <n v="21"/>
    <x v="1"/>
    <s v="NA"/>
    <x v="0"/>
    <s v="NA"/>
    <x v="0"/>
    <s v="5.79"/>
    <n v="10080.343000000001"/>
    <n v="10080.343000000001"/>
    <n v="10272.121999999999"/>
    <n v="10272.121999999999"/>
    <n v="10374.843000000001"/>
    <n v="10374.843000000001"/>
    <n v="12422.941000000001"/>
    <n v="12422.941000000001"/>
    <x v="0"/>
    <x v="0"/>
    <x v="0"/>
    <x v="0"/>
    <n v="1.1974100999999999"/>
    <n v="1.1974100999999999"/>
    <s v="9229.723"/>
    <s v="9229.723"/>
    <n v="0"/>
    <n v="0"/>
    <n v="0"/>
    <n v="0"/>
  </r>
  <r>
    <s v="P04877553"/>
    <x v="0"/>
    <x v="2"/>
    <x v="2"/>
    <x v="2"/>
    <x v="0"/>
    <x v="1"/>
    <x v="2"/>
    <n v="1875.96"/>
    <d v="1999-06-06T00:00:00"/>
    <d v="2025-01-01T00:00:00"/>
    <n v="54"/>
    <n v="21"/>
    <x v="1"/>
    <s v="NA"/>
    <x v="0"/>
    <s v="NA"/>
    <x v="0"/>
    <s v="5.79"/>
    <n v="10080.343000000001"/>
    <n v="10082.974"/>
    <n v="10272.121999999999"/>
    <n v="10272.289000000001"/>
    <n v="10374.843000000001"/>
    <n v="10375.012000000001"/>
    <n v="12422.941000000001"/>
    <n v="12423.144"/>
    <x v="0"/>
    <x v="0"/>
    <x v="0"/>
    <x v="0"/>
    <n v="1.1974100999999999"/>
    <n v="1.1974100999999999"/>
    <s v="9229.723"/>
    <s v="9229.723"/>
    <n v="2.6309999999994034"/>
    <n v="0.16700000000128057"/>
    <n v="0.16899999999986903"/>
    <n v="0.20299999999951979"/>
  </r>
  <r>
    <s v="P04877553"/>
    <x v="0"/>
    <x v="3"/>
    <x v="3"/>
    <x v="3"/>
    <x v="0"/>
    <x v="1"/>
    <x v="2"/>
    <n v="1875.96"/>
    <d v="1999-06-06T00:00:00"/>
    <d v="2025-01-01T00:00:00"/>
    <n v="54"/>
    <n v="21"/>
    <x v="1"/>
    <s v="NA"/>
    <x v="0"/>
    <s v="NA"/>
    <x v="0"/>
    <s v="5.79"/>
    <n v="10082.974"/>
    <n v="9330.9169999999995"/>
    <n v="10272.289000000001"/>
    <n v="9506.098"/>
    <n v="10375.012000000001"/>
    <n v="9601.1579999999994"/>
    <n v="12423.144"/>
    <n v="11496.523999999999"/>
    <x v="0"/>
    <x v="0"/>
    <x v="0"/>
    <x v="0"/>
    <n v="1.1974100999999999"/>
    <n v="1.1974100999999999"/>
    <s v="9229.723"/>
    <s v="9229.723"/>
    <n v="-752.0570000000007"/>
    <n v="-766.19100000000071"/>
    <n v="-773.85400000000118"/>
    <n v="-926.6200000000008"/>
  </r>
  <r>
    <s v="P04877553"/>
    <x v="0"/>
    <x v="4"/>
    <x v="4"/>
    <x v="4"/>
    <x v="0"/>
    <x v="1"/>
    <x v="2"/>
    <n v="1875.96"/>
    <d v="1999-06-06T00:00:00"/>
    <d v="2025-01-01T00:00:00"/>
    <n v="54"/>
    <n v="21"/>
    <x v="1"/>
    <s v="NA"/>
    <x v="0"/>
    <s v="NA"/>
    <x v="0"/>
    <s v="5.79"/>
    <n v="9330.9169999999995"/>
    <n v="9377.4549999999999"/>
    <n v="9506.098"/>
    <n v="9552.0460000000003"/>
    <n v="9601.1579999999994"/>
    <n v="9647.5660000000007"/>
    <n v="11496.523999999999"/>
    <n v="11552.093000000001"/>
    <x v="0"/>
    <x v="0"/>
    <x v="0"/>
    <x v="0"/>
    <n v="1.1974100999999999"/>
    <n v="1.1974100999999999"/>
    <s v="9229.723"/>
    <s v="9229.723"/>
    <n v="46.538000000000466"/>
    <n v="45.94800000000032"/>
    <n v="46.408000000001266"/>
    <n v="55.569000000001324"/>
  </r>
  <r>
    <s v="P04877553"/>
    <x v="0"/>
    <x v="5"/>
    <x v="5"/>
    <x v="5"/>
    <x v="2"/>
    <x v="1"/>
    <x v="2"/>
    <n v="1875.96"/>
    <d v="1999-06-06T00:00:00"/>
    <d v="2025-02-01T00:00:00"/>
    <n v="54"/>
    <n v="21"/>
    <x v="1"/>
    <s v="NA"/>
    <x v="0"/>
    <s v="NA"/>
    <x v="0"/>
    <s v="5.79"/>
    <n v="9377.4549999999999"/>
    <n v="9377.4549999999999"/>
    <n v="9552.0460000000003"/>
    <n v="9552.0460000000003"/>
    <n v="9647.5660000000007"/>
    <n v="9647.5660000000007"/>
    <n v="11552.093000000001"/>
    <n v="11552.093000000001"/>
    <x v="0"/>
    <x v="0"/>
    <x v="0"/>
    <x v="0"/>
    <n v="1.1974100999999999"/>
    <n v="1.1974100999999999"/>
    <s v="9229.723"/>
    <s v="9229.723"/>
    <n v="0"/>
    <n v="0"/>
    <n v="0"/>
    <n v="0"/>
  </r>
  <r>
    <s v="P04877553"/>
    <x v="0"/>
    <x v="6"/>
    <x v="6"/>
    <x v="6"/>
    <x v="2"/>
    <x v="1"/>
    <x v="2"/>
    <n v="1875.96"/>
    <d v="1999-06-06T00:00:00"/>
    <d v="2025-02-01T00:00:00"/>
    <n v="54"/>
    <n v="21"/>
    <x v="1"/>
    <s v="NA"/>
    <x v="0"/>
    <s v="NA"/>
    <x v="0"/>
    <s v="5.79"/>
    <n v="9377.4549999999999"/>
    <n v="9383.2630000000008"/>
    <n v="9552.0460000000003"/>
    <n v="9557.8520000000008"/>
    <n v="9647.5660000000007"/>
    <n v="9653.43"/>
    <n v="11552.093000000001"/>
    <n v="11559.114"/>
    <x v="0"/>
    <x v="0"/>
    <x v="0"/>
    <x v="0"/>
    <n v="1.1974100999999999"/>
    <n v="1.1974100999999999"/>
    <s v="9229.723"/>
    <s v="9229.723"/>
    <n v="5.8080000000009022"/>
    <n v="5.8060000000004948"/>
    <n v="5.863999999999578"/>
    <n v="7.0209999999988213"/>
  </r>
  <r>
    <s v="P04877553"/>
    <x v="0"/>
    <x v="7"/>
    <x v="7"/>
    <x v="7"/>
    <x v="2"/>
    <x v="1"/>
    <x v="2"/>
    <n v="1875.96"/>
    <d v="1999-06-06T00:00:00"/>
    <d v="2025-02-01T00:00:00"/>
    <n v="54"/>
    <n v="21"/>
    <x v="1"/>
    <s v="NA"/>
    <x v="0"/>
    <s v="NA"/>
    <x v="0"/>
    <s v="5.79"/>
    <n v="9383.2630000000008"/>
    <n v="9322.2710000000006"/>
    <n v="9557.8520000000008"/>
    <n v="9495.7260000000006"/>
    <n v="9653.43"/>
    <n v="9590.6830000000009"/>
    <n v="11559.114"/>
    <n v="11483.98"/>
    <x v="0"/>
    <x v="0"/>
    <x v="0"/>
    <x v="0"/>
    <n v="1.1974100999999999"/>
    <n v="1.1974100999999999"/>
    <s v="9229.723"/>
    <s v="9229.723"/>
    <n v="-60.992000000000189"/>
    <n v="-62.126000000000204"/>
    <n v="-62.746999999999389"/>
    <n v="-75.134000000000015"/>
  </r>
  <r>
    <s v="P04877553"/>
    <x v="0"/>
    <x v="8"/>
    <x v="8"/>
    <x v="8"/>
    <x v="2"/>
    <x v="1"/>
    <x v="2"/>
    <n v="1875.96"/>
    <d v="1999-06-06T00:00:00"/>
    <d v="2025-02-01T00:00:00"/>
    <n v="54"/>
    <n v="21"/>
    <x v="1"/>
    <s v="NA"/>
    <x v="0"/>
    <s v="NA"/>
    <x v="0"/>
    <s v="5.79"/>
    <n v="9322.2710000000006"/>
    <n v="9318.4390000000003"/>
    <n v="9495.7260000000006"/>
    <n v="9491.8220000000001"/>
    <n v="9590.6830000000009"/>
    <n v="9586.74"/>
    <n v="11483.98"/>
    <n v="11479.26"/>
    <x v="0"/>
    <x v="0"/>
    <x v="0"/>
    <x v="0"/>
    <n v="1.1974100999999999"/>
    <n v="1.1974100999999999"/>
    <s v="9229.723"/>
    <s v="9229.723"/>
    <n v="-3.8320000000003347"/>
    <n v="-3.9040000000004511"/>
    <n v="-3.9430000000011205"/>
    <n v="-4.7199999999993452"/>
  </r>
  <r>
    <s v="P04877553"/>
    <x v="0"/>
    <x v="9"/>
    <x v="9"/>
    <x v="9"/>
    <x v="2"/>
    <x v="1"/>
    <x v="2"/>
    <n v="1875.96"/>
    <d v="1999-06-06T00:00:00"/>
    <d v="2025-02-01T00:00:00"/>
    <n v="54"/>
    <n v="21"/>
    <x v="1"/>
    <s v="NA"/>
    <x v="0"/>
    <s v="NA"/>
    <x v="0"/>
    <s v="5.79"/>
    <n v="9318.4390000000003"/>
    <n v="9364.9159999999993"/>
    <n v="9491.8220000000001"/>
    <n v="9536.6839999999993"/>
    <n v="9586.74"/>
    <n v="9632.0509999999995"/>
    <n v="11479.26"/>
    <n v="11533.514999999999"/>
    <x v="0"/>
    <x v="0"/>
    <x v="0"/>
    <x v="0"/>
    <n v="1.1974100999999999"/>
    <n v="1.1974100999999999"/>
    <s v="9229.723"/>
    <s v="9229.723"/>
    <n v="46.476999999998952"/>
    <n v="44.861999999999171"/>
    <n v="45.310999999999694"/>
    <n v="54.2549999999992"/>
  </r>
  <r>
    <s v="P04877553"/>
    <x v="0"/>
    <x v="10"/>
    <x v="10"/>
    <x v="10"/>
    <x v="2"/>
    <x v="1"/>
    <x v="2"/>
    <n v="1875.96"/>
    <d v="1999-06-06T00:00:00"/>
    <d v="2025-02-01T00:00:00"/>
    <n v="54"/>
    <n v="21"/>
    <x v="1"/>
    <s v="NA"/>
    <x v="0"/>
    <s v="NA"/>
    <x v="0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29.723"/>
    <s v="9248.482"/>
    <n v="0"/>
    <n v="0"/>
    <n v="0"/>
    <n v="0"/>
  </r>
  <r>
    <s v="P04877553"/>
    <x v="0"/>
    <x v="11"/>
    <x v="11"/>
    <x v="11"/>
    <x v="2"/>
    <x v="1"/>
    <x v="2"/>
    <n v="1875.96"/>
    <d v="1999-06-06T00:00:00"/>
    <d v="2025-02-01T00:00:00"/>
    <n v="54"/>
    <n v="21"/>
    <x v="1"/>
    <s v="NA"/>
    <x v="0"/>
    <s v="NA"/>
    <x v="0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s v="P04877553"/>
    <x v="0"/>
    <x v="12"/>
    <x v="12"/>
    <x v="12"/>
    <x v="2"/>
    <x v="1"/>
    <x v="2"/>
    <n v="1875.96"/>
    <d v="1999-06-06T00:00:00"/>
    <d v="2025-02-01T00:00:00"/>
    <n v="54"/>
    <n v="21"/>
    <x v="1"/>
    <s v="NA"/>
    <x v="0"/>
    <s v="NA"/>
    <x v="0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s v="P04877553"/>
    <x v="0"/>
    <x v="13"/>
    <x v="13"/>
    <x v="13"/>
    <x v="2"/>
    <x v="1"/>
    <x v="2"/>
    <n v="1875.96"/>
    <d v="1999-06-06T00:00:00"/>
    <d v="2025-02-01T00:00:00"/>
    <n v="54"/>
    <n v="21"/>
    <x v="1"/>
    <s v="NA"/>
    <x v="0"/>
    <s v="NA"/>
    <x v="0"/>
    <s v="5.79"/>
    <n v="9364.9159999999993"/>
    <n v="9364.9159999999993"/>
    <n v="9536.6839999999993"/>
    <n v="9536.6839999999993"/>
    <n v="9632.0509999999995"/>
    <n v="9632.0509999999995"/>
    <n v="11533.514999999999"/>
    <n v="11533.514999999999"/>
    <x v="0"/>
    <x v="0"/>
    <x v="0"/>
    <x v="0"/>
    <n v="1.1974100999999999"/>
    <n v="1.1974100999999999"/>
    <s v="9248.482"/>
    <s v="9248.482"/>
    <n v="0"/>
    <n v="0"/>
    <n v="0"/>
    <n v="0"/>
  </r>
  <r>
    <s v="P04877553"/>
    <x v="0"/>
    <x v="14"/>
    <x v="14"/>
    <x v="14"/>
    <x v="3"/>
    <x v="1"/>
    <x v="0"/>
    <n v="1875.96"/>
    <d v="1999-06-06T00:00:00"/>
    <d v="2025-01-01T00:00:00"/>
    <n v="54"/>
    <n v="21"/>
    <x v="1"/>
    <s v="NA"/>
    <x v="0"/>
    <s v="NA"/>
    <x v="0"/>
    <s v="5.79"/>
    <n v="9359.1190000000006"/>
    <n v="9379.7540000000008"/>
    <n v="9530.8909999999996"/>
    <n v="9532.2029999999995"/>
    <n v="9626.2000000000007"/>
    <n v="9627.5239999999994"/>
    <n v="11526.51"/>
    <n v="11528.096"/>
    <x v="0"/>
    <x v="0"/>
    <x v="0"/>
    <x v="0"/>
    <n v="1.1974100999999999"/>
    <n v="1.1974100999999999"/>
    <s v="4379.2324"/>
    <s v="4379.2324"/>
    <n v="20.635000000000218"/>
    <n v="1.3119999999998981"/>
    <n v="1.3239999999987049"/>
    <n v="1.5859999999993306"/>
  </r>
  <r>
    <s v="P04877553"/>
    <x v="0"/>
    <x v="15"/>
    <x v="15"/>
    <x v="15"/>
    <x v="3"/>
    <x v="1"/>
    <x v="0"/>
    <n v="1875.96"/>
    <d v="1999-06-06T00:00:00"/>
    <d v="2025-01-01T00:00:00"/>
    <n v="54"/>
    <n v="21"/>
    <x v="1"/>
    <s v="NA"/>
    <x v="0"/>
    <s v="NA"/>
    <x v="0"/>
    <s v="5.79"/>
    <n v="9379.7540000000008"/>
    <n v="9333.2039999999997"/>
    <n v="9532.2029999999995"/>
    <n v="9573.7250000000004"/>
    <n v="9627.5239999999994"/>
    <n v="9669.4619999999995"/>
    <n v="11528.096"/>
    <n v="11578.312"/>
    <x v="0"/>
    <x v="0"/>
    <x v="0"/>
    <x v="0"/>
    <n v="1.1974100999999999"/>
    <n v="1.1974100999999999"/>
    <s v="4379.2324"/>
    <s v="4379.2324"/>
    <n v="-46.550000000001091"/>
    <n v="41.522000000000844"/>
    <n v="41.938000000000102"/>
    <n v="50.216000000000349"/>
  </r>
  <r>
    <s v="P05572518"/>
    <x v="0"/>
    <x v="0"/>
    <x v="0"/>
    <x v="0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s v="P05572518"/>
    <x v="0"/>
    <x v="1"/>
    <x v="1"/>
    <x v="1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31386.61"/>
    <n v="31386.61"/>
    <n v="31974.175999999999"/>
    <n v="31974.175999999999"/>
    <n v="32293.918000000001"/>
    <n v="32293.918000000001"/>
    <n v="35633.75"/>
    <n v="35633.75"/>
    <x v="0"/>
    <x v="0"/>
    <x v="0"/>
    <x v="0"/>
    <n v="1.1034199"/>
    <n v="1.1034199"/>
    <s v="15412.914"/>
    <s v="15412.914"/>
    <n v="0"/>
    <n v="0"/>
    <n v="0"/>
    <n v="0"/>
  </r>
  <r>
    <s v="P05572518"/>
    <x v="0"/>
    <x v="2"/>
    <x v="2"/>
    <x v="2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31386.61"/>
    <n v="31394.799999999999"/>
    <n v="31974.175999999999"/>
    <n v="31974.697"/>
    <n v="32293.918000000001"/>
    <n v="32294.442999999999"/>
    <n v="35633.75"/>
    <n v="35634.332000000002"/>
    <x v="0"/>
    <x v="0"/>
    <x v="0"/>
    <x v="0"/>
    <n v="1.1034199"/>
    <n v="1.1034199"/>
    <s v="15412.914"/>
    <s v="15412.914"/>
    <n v="8.1899999999986903"/>
    <n v="0.52100000000064028"/>
    <n v="0.52499999999781721"/>
    <n v="0.58200000000215368"/>
  </r>
  <r>
    <s v="P05572518"/>
    <x v="0"/>
    <x v="3"/>
    <x v="3"/>
    <x v="3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31394.799999999999"/>
    <n v="29046.22"/>
    <n v="31974.697"/>
    <n v="29582.736000000001"/>
    <n v="32294.442999999999"/>
    <n v="29878.562000000002"/>
    <n v="35634.332000000002"/>
    <n v="32968.6"/>
    <x v="0"/>
    <x v="0"/>
    <x v="0"/>
    <x v="0"/>
    <n v="1.1034199"/>
    <n v="1.1034199"/>
    <s v="15412.914"/>
    <s v="15412.914"/>
    <n v="-2348.5799999999981"/>
    <n v="-2391.9609999999993"/>
    <n v="-2415.8809999999976"/>
    <n v="-2665.7320000000036"/>
  </r>
  <r>
    <s v="P05572518"/>
    <x v="0"/>
    <x v="4"/>
    <x v="4"/>
    <x v="4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29046.22"/>
    <n v="29191.09"/>
    <n v="29582.736000000001"/>
    <n v="29725.726999999999"/>
    <n v="29878.562000000002"/>
    <n v="30022.984"/>
    <n v="32968.6"/>
    <n v="33127.957000000002"/>
    <x v="0"/>
    <x v="0"/>
    <x v="0"/>
    <x v="0"/>
    <n v="1.1034199"/>
    <n v="1.1034199"/>
    <s v="15412.914"/>
    <s v="15412.914"/>
    <n v="144.86999999999898"/>
    <n v="142.99099999999817"/>
    <n v="144.42199999999866"/>
    <n v="159.35700000000361"/>
  </r>
  <r>
    <s v="P05572518"/>
    <x v="0"/>
    <x v="5"/>
    <x v="5"/>
    <x v="5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s v="P05572518"/>
    <x v="0"/>
    <x v="6"/>
    <x v="6"/>
    <x v="6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29191.09"/>
    <n v="29191.09"/>
    <n v="29725.726999999999"/>
    <n v="29725.726999999999"/>
    <n v="30022.984"/>
    <n v="30022.984"/>
    <n v="33127.957000000002"/>
    <n v="33127.957000000002"/>
    <x v="0"/>
    <x v="0"/>
    <x v="0"/>
    <x v="0"/>
    <n v="1.1034199"/>
    <n v="1.1034199"/>
    <s v="15412.914"/>
    <s v="15412.914"/>
    <n v="0"/>
    <n v="0"/>
    <n v="0"/>
    <n v="0"/>
  </r>
  <r>
    <s v="P05572518"/>
    <x v="0"/>
    <x v="7"/>
    <x v="7"/>
    <x v="7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29191.09"/>
    <n v="29001.348000000002"/>
    <n v="29725.726999999999"/>
    <n v="29532.51"/>
    <n v="30022.984"/>
    <n v="29827.833999999999"/>
    <n v="33127.957000000002"/>
    <n v="32912.629999999997"/>
    <x v="0"/>
    <x v="0"/>
    <x v="0"/>
    <x v="0"/>
    <n v="1.1034199"/>
    <n v="1.1034199"/>
    <s v="15412.914"/>
    <s v="15412.914"/>
    <n v="-189.74199999999837"/>
    <n v="-193.21700000000055"/>
    <n v="-195.15000000000146"/>
    <n v="-215.32700000000477"/>
  </r>
  <r>
    <s v="P05572518"/>
    <x v="0"/>
    <x v="8"/>
    <x v="8"/>
    <x v="8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29001.348000000002"/>
    <n v="28654.129000000001"/>
    <n v="29532.51"/>
    <n v="29178.932000000001"/>
    <n v="29827.833999999999"/>
    <n v="29470.720000000001"/>
    <n v="32912.629999999997"/>
    <n v="32518.58"/>
    <x v="0"/>
    <x v="0"/>
    <x v="0"/>
    <x v="0"/>
    <n v="1.1034199"/>
    <n v="1.1034199"/>
    <s v="15412.914"/>
    <s v="15412.914"/>
    <n v="-347.21900000000096"/>
    <n v="-353.5779999999977"/>
    <n v="-357.11399999999776"/>
    <n v="-394.04999999999563"/>
  </r>
  <r>
    <s v="P05572518"/>
    <x v="0"/>
    <x v="9"/>
    <x v="9"/>
    <x v="9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28654.129000000001"/>
    <n v="28797.043000000001"/>
    <n v="29178.932000000001"/>
    <n v="29316.84"/>
    <n v="29470.720000000001"/>
    <n v="29610.008000000002"/>
    <n v="32518.58"/>
    <n v="32672.273000000001"/>
    <x v="0"/>
    <x v="0"/>
    <x v="0"/>
    <x v="0"/>
    <n v="1.1034199"/>
    <n v="1.1034199"/>
    <s v="15412.914"/>
    <s v="15412.914"/>
    <n v="142.91400000000067"/>
    <n v="137.90799999999945"/>
    <n v="139.28800000000047"/>
    <n v="153.6929999999993"/>
  </r>
  <r>
    <s v="P05572518"/>
    <x v="0"/>
    <x v="10"/>
    <x v="10"/>
    <x v="10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12.914"/>
    <s v="15434.232"/>
    <n v="0"/>
    <n v="0"/>
    <n v="0"/>
    <n v="0"/>
  </r>
  <r>
    <s v="P05572518"/>
    <x v="0"/>
    <x v="11"/>
    <x v="11"/>
    <x v="11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34.232"/>
    <s v="15434.232"/>
    <n v="0"/>
    <n v="0"/>
    <n v="0"/>
    <n v="0"/>
  </r>
  <r>
    <s v="P05572518"/>
    <x v="0"/>
    <x v="12"/>
    <x v="12"/>
    <x v="12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28797.043000000001"/>
    <n v="28797.043000000001"/>
    <n v="29316.84"/>
    <n v="29316.84"/>
    <n v="29610.008000000002"/>
    <n v="29610.008000000002"/>
    <n v="32672.273000000001"/>
    <n v="32672.273000000001"/>
    <x v="0"/>
    <x v="0"/>
    <x v="0"/>
    <x v="0"/>
    <n v="1.1034199"/>
    <n v="1.1034199"/>
    <s v="15434.232"/>
    <s v="15434.232"/>
    <n v="0"/>
    <n v="0"/>
    <n v="0"/>
    <n v="0"/>
  </r>
  <r>
    <s v="P05572518"/>
    <x v="0"/>
    <x v="13"/>
    <x v="13"/>
    <x v="13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28797.043000000001"/>
    <n v="28797.043000000001"/>
    <n v="29316.84"/>
    <n v="29316.84"/>
    <n v="29610.008000000002"/>
    <n v="29610.01"/>
    <n v="32672.273000000001"/>
    <n v="32672.271000000001"/>
    <x v="0"/>
    <x v="0"/>
    <x v="0"/>
    <x v="0"/>
    <n v="1.1034199"/>
    <n v="1.1034199"/>
    <s v="15434.232"/>
    <s v="15434.232"/>
    <n v="0"/>
    <n v="0"/>
    <n v="1.9999999967694748E-3"/>
    <n v="-2.0000000004074536E-3"/>
  </r>
  <r>
    <s v="P05572518"/>
    <x v="0"/>
    <x v="14"/>
    <x v="14"/>
    <x v="14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28797.043000000001"/>
    <n v="28860.532999999999"/>
    <n v="29316.84"/>
    <n v="29320.877"/>
    <n v="29610.01"/>
    <n v="29614.085999999999"/>
    <n v="32672.271000000001"/>
    <n v="32676.77"/>
    <x v="0"/>
    <x v="0"/>
    <x v="0"/>
    <x v="0"/>
    <n v="1.1034199"/>
    <n v="1.1034199"/>
    <s v="15434.232"/>
    <s v="15434.232"/>
    <n v="63.489999999997963"/>
    <n v="4.0370000000002619"/>
    <n v="4.0760000000009313"/>
    <n v="4.4989999999997963"/>
  </r>
  <r>
    <s v="P05572518"/>
    <x v="0"/>
    <x v="15"/>
    <x v="15"/>
    <x v="15"/>
    <x v="0"/>
    <x v="2"/>
    <x v="1"/>
    <n v="2131.8000000000002"/>
    <d v="1983-09-29T00:00:00"/>
    <d v="2021-09-29T00:00:00"/>
    <n v="38"/>
    <n v="37"/>
    <x v="0"/>
    <s v="NA"/>
    <x v="0"/>
    <s v="NA"/>
    <x v="0"/>
    <s v="9.35"/>
    <n v="28860.532999999999"/>
    <n v="28717.303"/>
    <n v="29320.877"/>
    <n v="29448.596000000001"/>
    <n v="29614.085999999999"/>
    <n v="29743.081999999999"/>
    <n v="32676.77"/>
    <n v="32819.105000000003"/>
    <x v="0"/>
    <x v="0"/>
    <x v="0"/>
    <x v="0"/>
    <n v="1.1034199"/>
    <n v="1.1034199"/>
    <s v="15434.232"/>
    <s v="15434.232"/>
    <n v="-143.22999999999956"/>
    <n v="127.71900000000096"/>
    <n v="128.99599999999919"/>
    <n v="142.33500000000276"/>
  </r>
  <r>
    <s v="P06300275"/>
    <x v="0"/>
    <x v="0"/>
    <x v="0"/>
    <x v="0"/>
    <x v="0"/>
    <x v="0"/>
    <x v="0"/>
    <n v="1098.72"/>
    <d v="1985-04-06T00:00:00"/>
    <d v="2001-07-06T00:00:00"/>
    <n v="56"/>
    <n v="19"/>
    <x v="0"/>
    <s v="22"/>
    <x v="1"/>
    <s v="22"/>
    <x v="0"/>
    <s v="3.27"/>
    <n v="10118.746999999999"/>
    <n v="10118.746999999999"/>
    <n v="10285.337"/>
    <n v="10285.337"/>
    <n v="10388.19"/>
    <n v="10388.19"/>
    <n v="11902.799000000001"/>
    <n v="11902.8"/>
    <x v="0"/>
    <x v="0"/>
    <x v="0"/>
    <x v="0"/>
    <n v="1.1458010999999999"/>
    <n v="1.1458010999999999"/>
    <s v="2239.7456"/>
    <s v="2239.7456"/>
    <n v="0"/>
    <n v="0"/>
    <n v="0"/>
    <n v="9.9999999838473741E-4"/>
  </r>
  <r>
    <s v="P06300275"/>
    <x v="0"/>
    <x v="1"/>
    <x v="1"/>
    <x v="1"/>
    <x v="0"/>
    <x v="0"/>
    <x v="0"/>
    <n v="1098.72"/>
    <d v="1985-04-06T00:00:00"/>
    <d v="2001-07-06T00:00:00"/>
    <n v="56"/>
    <n v="19"/>
    <x v="0"/>
    <s v="22"/>
    <x v="1"/>
    <s v="22"/>
    <x v="0"/>
    <s v="3.27"/>
    <n v="10118.746999999999"/>
    <n v="10118.746999999999"/>
    <n v="10285.337"/>
    <n v="10285.337"/>
    <n v="10388.19"/>
    <n v="10388.19"/>
    <n v="11902.8"/>
    <n v="11902.8"/>
    <x v="0"/>
    <x v="0"/>
    <x v="0"/>
    <x v="0"/>
    <n v="1.1458010999999999"/>
    <n v="1.1458010999999999"/>
    <s v="2239.7456"/>
    <s v="2239.7456"/>
    <n v="0"/>
    <n v="0"/>
    <n v="0"/>
    <n v="0"/>
  </r>
  <r>
    <s v="P06300275"/>
    <x v="0"/>
    <x v="2"/>
    <x v="2"/>
    <x v="2"/>
    <x v="0"/>
    <x v="0"/>
    <x v="0"/>
    <n v="1098.72"/>
    <d v="1985-04-06T00:00:00"/>
    <d v="2001-07-06T00:00:00"/>
    <n v="56"/>
    <n v="19"/>
    <x v="0"/>
    <s v="22"/>
    <x v="1"/>
    <s v="22"/>
    <x v="0"/>
    <s v="3.27"/>
    <n v="10118.746999999999"/>
    <n v="10125.886"/>
    <n v="10285.337"/>
    <n v="10285.790000000001"/>
    <n v="10388.19"/>
    <n v="10388.647000000001"/>
    <n v="11902.8"/>
    <n v="11903.323"/>
    <x v="0"/>
    <x v="0"/>
    <x v="0"/>
    <x v="0"/>
    <n v="1.1458010999999999"/>
    <n v="1.1458010999999999"/>
    <s v="2239.7456"/>
    <s v="2239.7456"/>
    <n v="7.1390000000010332"/>
    <n v="0.45300000000133878"/>
    <n v="0.45700000000033469"/>
    <n v="0.52300000000104774"/>
  </r>
  <r>
    <s v="P06300275"/>
    <x v="0"/>
    <x v="3"/>
    <x v="3"/>
    <x v="3"/>
    <x v="0"/>
    <x v="0"/>
    <x v="0"/>
    <n v="1098.72"/>
    <d v="1985-04-06T00:00:00"/>
    <d v="2001-07-06T00:00:00"/>
    <n v="56"/>
    <n v="19"/>
    <x v="0"/>
    <s v="22"/>
    <x v="1"/>
    <s v="22"/>
    <x v="0"/>
    <s v="3.27"/>
    <n v="10125.886"/>
    <n v="9368.39"/>
    <n v="10285.790000000001"/>
    <n v="9516.3310000000001"/>
    <n v="10388.647000000001"/>
    <n v="9611.4940000000006"/>
    <n v="11903.323"/>
    <n v="11012.86"/>
    <x v="0"/>
    <x v="0"/>
    <x v="0"/>
    <x v="0"/>
    <n v="1.1458010999999999"/>
    <n v="1.1458010999999999"/>
    <s v="2239.7456"/>
    <s v="2239.7456"/>
    <n v="-757.496000000001"/>
    <n v="-769.45900000000074"/>
    <n v="-777.15300000000025"/>
    <n v="-890.46299999999974"/>
  </r>
  <r>
    <s v="P06300275"/>
    <x v="0"/>
    <x v="4"/>
    <x v="4"/>
    <x v="4"/>
    <x v="0"/>
    <x v="0"/>
    <x v="0"/>
    <n v="1098.72"/>
    <d v="1985-04-06T00:00:00"/>
    <d v="2001-07-06T00:00:00"/>
    <n v="56"/>
    <n v="19"/>
    <x v="0"/>
    <s v="22"/>
    <x v="1"/>
    <s v="22"/>
    <x v="0"/>
    <s v="3.27"/>
    <n v="9368.39"/>
    <n v="9403.4549999999999"/>
    <n v="9516.3310000000001"/>
    <n v="9553.0540000000001"/>
    <n v="9611.4940000000006"/>
    <n v="9648.5840000000007"/>
    <n v="11012.86"/>
    <n v="11055.358"/>
    <x v="0"/>
    <x v="0"/>
    <x v="0"/>
    <x v="0"/>
    <n v="1.1458010999999999"/>
    <n v="1.1458010999999999"/>
    <s v="2239.7456"/>
    <s v="2239.7456"/>
    <n v="35.065000000000509"/>
    <n v="36.722999999999956"/>
    <n v="37.090000000000146"/>
    <n v="42.497999999999593"/>
  </r>
  <r>
    <s v="P06300275"/>
    <x v="0"/>
    <x v="5"/>
    <x v="5"/>
    <x v="5"/>
    <x v="0"/>
    <x v="0"/>
    <x v="0"/>
    <n v="1098.72"/>
    <d v="1985-04-06T00:00:00"/>
    <d v="2001-07-06T00:00:00"/>
    <n v="56"/>
    <n v="19"/>
    <x v="0"/>
    <s v="22"/>
    <x v="1"/>
    <s v="22"/>
    <x v="0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s v="P06300275"/>
    <x v="0"/>
    <x v="6"/>
    <x v="6"/>
    <x v="6"/>
    <x v="0"/>
    <x v="0"/>
    <x v="0"/>
    <n v="1098.72"/>
    <d v="1985-04-06T00:00:00"/>
    <d v="2001-07-06T00:00:00"/>
    <n v="56"/>
    <n v="19"/>
    <x v="0"/>
    <s v="22"/>
    <x v="1"/>
    <s v="22"/>
    <x v="0"/>
    <s v="3.27"/>
    <n v="9403.4549999999999"/>
    <n v="9403.4549999999999"/>
    <n v="9553.0540000000001"/>
    <n v="9553.0540000000001"/>
    <n v="9648.5840000000007"/>
    <n v="9648.5840000000007"/>
    <n v="11055.358"/>
    <n v="11055.358"/>
    <x v="0"/>
    <x v="0"/>
    <x v="0"/>
    <x v="0"/>
    <n v="1.1458010999999999"/>
    <n v="1.1458010999999999"/>
    <s v="2239.7456"/>
    <s v="2239.7456"/>
    <n v="0"/>
    <n v="0"/>
    <n v="0"/>
    <n v="0"/>
  </r>
  <r>
    <s v="P06300275"/>
    <x v="0"/>
    <x v="7"/>
    <x v="7"/>
    <x v="7"/>
    <x v="0"/>
    <x v="0"/>
    <x v="0"/>
    <n v="1098.72"/>
    <d v="1985-04-06T00:00:00"/>
    <d v="2001-07-06T00:00:00"/>
    <n v="56"/>
    <n v="19"/>
    <x v="0"/>
    <s v="22"/>
    <x v="1"/>
    <s v="22"/>
    <x v="0"/>
    <s v="3.27"/>
    <n v="9403.4549999999999"/>
    <n v="9342.3330000000005"/>
    <n v="9553.0540000000001"/>
    <n v="9490.9590000000007"/>
    <n v="9648.5840000000007"/>
    <n v="9585.8680000000004"/>
    <n v="11055.358"/>
    <n v="10983.498"/>
    <x v="0"/>
    <x v="0"/>
    <x v="0"/>
    <x v="0"/>
    <n v="1.1458010999999999"/>
    <n v="1.1458010999999999"/>
    <s v="2239.7456"/>
    <s v="2239.7456"/>
    <n v="-61.121999999999389"/>
    <n v="-62.094999999999345"/>
    <n v="-62.716000000000349"/>
    <n v="-71.860000000000582"/>
  </r>
  <r>
    <s v="P06300275"/>
    <x v="0"/>
    <x v="8"/>
    <x v="8"/>
    <x v="8"/>
    <x v="0"/>
    <x v="0"/>
    <x v="0"/>
    <n v="1098.72"/>
    <d v="1985-04-06T00:00:00"/>
    <d v="2001-07-06T00:00:00"/>
    <n v="56"/>
    <n v="19"/>
    <x v="0"/>
    <s v="22"/>
    <x v="1"/>
    <s v="22"/>
    <x v="0"/>
    <s v="3.27"/>
    <n v="9342.3330000000005"/>
    <n v="9323.68"/>
    <n v="9490.9590000000007"/>
    <n v="9472.009"/>
    <n v="9585.8680000000004"/>
    <n v="9566.7289999999994"/>
    <n v="10983.498"/>
    <n v="10961.567999999999"/>
    <x v="0"/>
    <x v="0"/>
    <x v="0"/>
    <x v="0"/>
    <n v="1.1458010999999999"/>
    <n v="1.1458010999999999"/>
    <s v="2239.7456"/>
    <s v="2239.7456"/>
    <n v="-18.653000000000247"/>
    <n v="-18.950000000000728"/>
    <n v="-19.139000000001033"/>
    <n v="-21.930000000000291"/>
  </r>
  <r>
    <s v="P06300275"/>
    <x v="0"/>
    <x v="9"/>
    <x v="9"/>
    <x v="9"/>
    <x v="0"/>
    <x v="0"/>
    <x v="0"/>
    <n v="1098.72"/>
    <d v="1985-04-06T00:00:00"/>
    <d v="2001-07-06T00:00:00"/>
    <n v="56"/>
    <n v="19"/>
    <x v="0"/>
    <s v="22"/>
    <x v="1"/>
    <s v="22"/>
    <x v="0"/>
    <s v="3.27"/>
    <n v="9323.68"/>
    <n v="9358.5779999999995"/>
    <n v="9472.009"/>
    <n v="9507.6479999999992"/>
    <n v="9566.7289999999994"/>
    <n v="9602.7250000000004"/>
    <n v="10961.567999999999"/>
    <n v="11002.8125"/>
    <x v="0"/>
    <x v="0"/>
    <x v="0"/>
    <x v="0"/>
    <n v="1.1458010999999999"/>
    <n v="1.1458010999999999"/>
    <s v="2239.7456"/>
    <s v="2239.7456"/>
    <n v="34.897999999999229"/>
    <n v="35.638999999999214"/>
    <n v="35.996000000001004"/>
    <n v="41.244500000000698"/>
  </r>
  <r>
    <s v="P06300275"/>
    <x v="0"/>
    <x v="10"/>
    <x v="10"/>
    <x v="10"/>
    <x v="0"/>
    <x v="0"/>
    <x v="0"/>
    <n v="1098.72"/>
    <d v="1985-04-06T00:00:00"/>
    <d v="2001-07-06T00:00:00"/>
    <n v="56"/>
    <n v="19"/>
    <x v="0"/>
    <s v="22"/>
    <x v="1"/>
    <s v="22"/>
    <x v="0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39.7456"/>
    <s v="2242.9338"/>
    <n v="0"/>
    <n v="0"/>
    <n v="0"/>
    <n v="0"/>
  </r>
  <r>
    <s v="P06300275"/>
    <x v="0"/>
    <x v="11"/>
    <x v="11"/>
    <x v="11"/>
    <x v="0"/>
    <x v="0"/>
    <x v="0"/>
    <n v="1098.72"/>
    <d v="1985-04-06T00:00:00"/>
    <d v="2001-07-06T00:00:00"/>
    <n v="56"/>
    <n v="19"/>
    <x v="0"/>
    <s v="22"/>
    <x v="1"/>
    <s v="22"/>
    <x v="0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42.9338"/>
    <s v="2242.9338"/>
    <n v="0"/>
    <n v="0"/>
    <n v="0"/>
    <n v="0"/>
  </r>
  <r>
    <s v="P06300275"/>
    <x v="0"/>
    <x v="12"/>
    <x v="12"/>
    <x v="12"/>
    <x v="0"/>
    <x v="0"/>
    <x v="0"/>
    <n v="1098.72"/>
    <d v="1985-04-06T00:00:00"/>
    <d v="2001-07-06T00:00:00"/>
    <n v="56"/>
    <n v="19"/>
    <x v="0"/>
    <s v="22"/>
    <x v="1"/>
    <s v="22"/>
    <x v="0"/>
    <s v="3.27"/>
    <n v="9358.5779999999995"/>
    <n v="9358.5779999999995"/>
    <n v="9507.6479999999992"/>
    <n v="9507.6479999999992"/>
    <n v="9602.7250000000004"/>
    <n v="9602.7250000000004"/>
    <n v="11002.8125"/>
    <n v="11002.8125"/>
    <x v="0"/>
    <x v="0"/>
    <x v="0"/>
    <x v="0"/>
    <n v="1.1458010999999999"/>
    <n v="1.1458010999999999"/>
    <s v="2242.9338"/>
    <s v="2242.9338"/>
    <n v="0"/>
    <n v="0"/>
    <n v="0"/>
    <n v="0"/>
  </r>
  <r>
    <s v="P06300275"/>
    <x v="0"/>
    <x v="13"/>
    <x v="13"/>
    <x v="13"/>
    <x v="0"/>
    <x v="0"/>
    <x v="0"/>
    <n v="1098.72"/>
    <d v="1985-04-06T00:00:00"/>
    <d v="2001-07-06T00:00:00"/>
    <n v="56"/>
    <n v="19"/>
    <x v="0"/>
    <s v="22"/>
    <x v="1"/>
    <s v="22"/>
    <x v="0"/>
    <s v="3.27"/>
    <n v="9358.5779999999995"/>
    <n v="9358.5779999999995"/>
    <n v="9507.6479999999992"/>
    <n v="9507.6479999999992"/>
    <n v="9602.7250000000004"/>
    <n v="9602.7250000000004"/>
    <n v="11002.8125"/>
    <n v="11002.812"/>
    <x v="0"/>
    <x v="0"/>
    <x v="0"/>
    <x v="0"/>
    <n v="1.1458010999999999"/>
    <n v="1.1458010999999999"/>
    <s v="2242.9338"/>
    <s v="2242.9338"/>
    <n v="0"/>
    <n v="0"/>
    <n v="0"/>
    <n v="-5.0000000010186341E-4"/>
  </r>
  <r>
    <s v="P06300275"/>
    <x v="0"/>
    <x v="14"/>
    <x v="14"/>
    <x v="14"/>
    <x v="0"/>
    <x v="0"/>
    <x v="0"/>
    <n v="1098.72"/>
    <d v="1985-04-06T00:00:00"/>
    <d v="2001-07-06T00:00:00"/>
    <n v="56"/>
    <n v="19"/>
    <x v="0"/>
    <s v="22"/>
    <x v="1"/>
    <s v="22"/>
    <x v="0"/>
    <s v="3.27"/>
    <n v="9358.5779999999995"/>
    <n v="9379.77"/>
    <n v="9507.6479999999992"/>
    <n v="9508.9920000000002"/>
    <n v="9602.7250000000004"/>
    <n v="9604.0820000000003"/>
    <n v="11002.812"/>
    <n v="11004.367"/>
    <x v="0"/>
    <x v="0"/>
    <x v="0"/>
    <x v="0"/>
    <n v="1.1458010999999999"/>
    <n v="1.1458010999999999"/>
    <s v="2242.9338"/>
    <s v="2242.9338"/>
    <n v="21.192000000000917"/>
    <n v="1.3440000000009604"/>
    <n v="1.3569999999999709"/>
    <n v="1.555000000000291"/>
  </r>
  <r>
    <s v="P06300275"/>
    <x v="0"/>
    <x v="15"/>
    <x v="15"/>
    <x v="15"/>
    <x v="0"/>
    <x v="0"/>
    <x v="0"/>
    <n v="1098.72"/>
    <d v="1985-04-06T00:00:00"/>
    <d v="2001-07-06T00:00:00"/>
    <n v="56"/>
    <n v="19"/>
    <x v="0"/>
    <s v="22"/>
    <x v="1"/>
    <s v="22"/>
    <x v="0"/>
    <s v="3.27"/>
    <n v="9379.77"/>
    <n v="9344.7919999999995"/>
    <n v="9508.9920000000002"/>
    <n v="9542.2489999999998"/>
    <n v="9604.0820000000003"/>
    <n v="9637.6720000000005"/>
    <n v="11004.367"/>
    <n v="11042.854499999999"/>
    <x v="0"/>
    <x v="0"/>
    <x v="0"/>
    <x v="0"/>
    <n v="1.1458010999999999"/>
    <n v="1.1458010999999999"/>
    <s v="2242.9338"/>
    <s v="2242.9338"/>
    <n v="-34.978000000000975"/>
    <n v="33.256999999999607"/>
    <n v="33.590000000000146"/>
    <n v="38.487499999999272"/>
  </r>
  <r>
    <s v="P06449475"/>
    <x v="0"/>
    <x v="0"/>
    <x v="0"/>
    <x v="0"/>
    <x v="0"/>
    <x v="0"/>
    <x v="0"/>
    <n v="1319.04"/>
    <d v="1999-07-28T00:00:00"/>
    <d v="2022-05-28T00:00:00"/>
    <n v="48"/>
    <n v="27"/>
    <x v="1"/>
    <s v="NA"/>
    <x v="0"/>
    <s v="NA"/>
    <x v="0"/>
    <s v="4.58"/>
    <n v="4872.3706000000002"/>
    <n v="4872.3706000000002"/>
    <n v="4948.5443999999998"/>
    <n v="4948.5443999999998"/>
    <n v="4998.0303000000004"/>
    <n v="4998.03"/>
    <n v="5872.0569999999998"/>
    <n v="5872.0565999999999"/>
    <x v="0"/>
    <x v="0"/>
    <x v="0"/>
    <x v="0"/>
    <n v="1.1748742999999999"/>
    <n v="1.1748742999999999"/>
    <s v="3080.8286"/>
    <s v="3080.8286"/>
    <n v="0"/>
    <n v="0"/>
    <n v="-3.0000000060681487E-4"/>
    <n v="-3.9999999989959178E-4"/>
  </r>
  <r>
    <s v="P06449475"/>
    <x v="0"/>
    <x v="1"/>
    <x v="1"/>
    <x v="1"/>
    <x v="0"/>
    <x v="0"/>
    <x v="0"/>
    <n v="1319.04"/>
    <d v="1999-07-28T00:00:00"/>
    <d v="2022-05-28T00:00:00"/>
    <n v="48"/>
    <n v="27"/>
    <x v="1"/>
    <s v="NA"/>
    <x v="0"/>
    <s v="NA"/>
    <x v="0"/>
    <s v="4.58"/>
    <n v="4872.3706000000002"/>
    <n v="4872.3706000000002"/>
    <n v="4948.5443999999998"/>
    <n v="4948.5443999999998"/>
    <n v="4998.03"/>
    <n v="4998.03"/>
    <n v="5872.0565999999999"/>
    <n v="5872.0565999999999"/>
    <x v="0"/>
    <x v="0"/>
    <x v="0"/>
    <x v="0"/>
    <n v="1.1748742999999999"/>
    <n v="1.1748742999999999"/>
    <s v="3080.8286"/>
    <s v="3080.8286"/>
    <n v="0"/>
    <n v="0"/>
    <n v="0"/>
    <n v="0"/>
  </r>
  <r>
    <s v="P06449475"/>
    <x v="0"/>
    <x v="2"/>
    <x v="2"/>
    <x v="2"/>
    <x v="0"/>
    <x v="0"/>
    <x v="0"/>
    <n v="1319.04"/>
    <d v="1999-07-28T00:00:00"/>
    <d v="2022-05-28T00:00:00"/>
    <n v="48"/>
    <n v="27"/>
    <x v="1"/>
    <s v="NA"/>
    <x v="0"/>
    <s v="NA"/>
    <x v="0"/>
    <s v="4.58"/>
    <n v="4872.3706000000002"/>
    <n v="4875.808"/>
    <n v="4948.5443999999998"/>
    <n v="4948.7627000000002"/>
    <n v="4998.03"/>
    <n v="4998.2505000000001"/>
    <n v="5872.0565999999999"/>
    <n v="5872.3159999999998"/>
    <x v="0"/>
    <x v="0"/>
    <x v="0"/>
    <x v="0"/>
    <n v="1.1748742999999999"/>
    <n v="1.1748742999999999"/>
    <s v="3080.8286"/>
    <s v="3080.8286"/>
    <n v="3.4373999999997977"/>
    <n v="0.21830000000045402"/>
    <n v="0.22050000000035652"/>
    <n v="0.25939999999991414"/>
  </r>
  <r>
    <s v="P06449475"/>
    <x v="0"/>
    <x v="3"/>
    <x v="3"/>
    <x v="3"/>
    <x v="0"/>
    <x v="0"/>
    <x v="0"/>
    <n v="1319.04"/>
    <d v="1999-07-28T00:00:00"/>
    <d v="2022-05-28T00:00:00"/>
    <n v="48"/>
    <n v="27"/>
    <x v="1"/>
    <s v="NA"/>
    <x v="0"/>
    <s v="NA"/>
    <x v="0"/>
    <s v="4.58"/>
    <n v="4875.808"/>
    <n v="4511.0590000000002"/>
    <n v="4948.7627000000002"/>
    <n v="4578.5559999999996"/>
    <n v="4998.2505000000001"/>
    <n v="4624.3419999999996"/>
    <n v="5872.3159999999998"/>
    <n v="5433.02"/>
    <x v="0"/>
    <x v="0"/>
    <x v="0"/>
    <x v="0"/>
    <n v="1.1748742999999999"/>
    <n v="1.1748742999999999"/>
    <s v="3080.8286"/>
    <s v="3080.8286"/>
    <n v="-364.7489999999998"/>
    <n v="-370.20670000000064"/>
    <n v="-373.90850000000046"/>
    <n v="-439.29599999999937"/>
  </r>
  <r>
    <s v="P06449475"/>
    <x v="0"/>
    <x v="4"/>
    <x v="4"/>
    <x v="4"/>
    <x v="0"/>
    <x v="0"/>
    <x v="0"/>
    <n v="1319.04"/>
    <d v="1999-07-28T00:00:00"/>
    <d v="2022-05-28T00:00:00"/>
    <n v="48"/>
    <n v="27"/>
    <x v="1"/>
    <s v="NA"/>
    <x v="0"/>
    <s v="NA"/>
    <x v="0"/>
    <s v="4.58"/>
    <n v="4511.0590000000002"/>
    <n v="4527.9440000000004"/>
    <n v="4578.5559999999996"/>
    <n v="4596.2240000000002"/>
    <n v="4624.3419999999996"/>
    <n v="4642.1864999999998"/>
    <n v="5433.02"/>
    <n v="5453.9859999999999"/>
    <x v="0"/>
    <x v="0"/>
    <x v="0"/>
    <x v="0"/>
    <n v="1.1748742999999999"/>
    <n v="1.1748742999999999"/>
    <s v="3080.8286"/>
    <s v="3080.8286"/>
    <n v="16.885000000000218"/>
    <n v="17.668000000000575"/>
    <n v="17.844500000000153"/>
    <n v="20.96599999999944"/>
  </r>
  <r>
    <s v="P06449475"/>
    <x v="0"/>
    <x v="5"/>
    <x v="5"/>
    <x v="5"/>
    <x v="0"/>
    <x v="0"/>
    <x v="0"/>
    <n v="1319.04"/>
    <d v="1999-07-28T00:00:00"/>
    <d v="2022-05-28T00:00:00"/>
    <n v="48"/>
    <n v="27"/>
    <x v="1"/>
    <s v="NA"/>
    <x v="0"/>
    <s v="NA"/>
    <x v="0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s v="P06449475"/>
    <x v="0"/>
    <x v="6"/>
    <x v="6"/>
    <x v="6"/>
    <x v="0"/>
    <x v="0"/>
    <x v="0"/>
    <n v="1319.04"/>
    <d v="1999-07-28T00:00:00"/>
    <d v="2022-05-28T00:00:00"/>
    <n v="48"/>
    <n v="27"/>
    <x v="1"/>
    <s v="NA"/>
    <x v="0"/>
    <s v="NA"/>
    <x v="0"/>
    <s v="4.58"/>
    <n v="4527.9440000000004"/>
    <n v="4527.9440000000004"/>
    <n v="4596.2240000000002"/>
    <n v="4596.2240000000002"/>
    <n v="4642.1864999999998"/>
    <n v="4642.1864999999998"/>
    <n v="5453.9859999999999"/>
    <n v="5453.9859999999999"/>
    <x v="0"/>
    <x v="0"/>
    <x v="0"/>
    <x v="0"/>
    <n v="1.1748742999999999"/>
    <n v="1.1748742999999999"/>
    <s v="3080.8286"/>
    <s v="3080.8286"/>
    <n v="0"/>
    <n v="0"/>
    <n v="0"/>
    <n v="0"/>
  </r>
  <r>
    <s v="P06449475"/>
    <x v="0"/>
    <x v="7"/>
    <x v="7"/>
    <x v="7"/>
    <x v="0"/>
    <x v="0"/>
    <x v="0"/>
    <n v="1319.04"/>
    <d v="1999-07-28T00:00:00"/>
    <d v="2022-05-28T00:00:00"/>
    <n v="48"/>
    <n v="27"/>
    <x v="1"/>
    <s v="NA"/>
    <x v="0"/>
    <s v="NA"/>
    <x v="0"/>
    <s v="4.58"/>
    <n v="4527.9440000000004"/>
    <n v="4498.5119999999997"/>
    <n v="4596.2240000000002"/>
    <n v="4566.3490000000002"/>
    <n v="4642.1864999999998"/>
    <n v="4612.0127000000002"/>
    <n v="5453.9859999999999"/>
    <n v="5418.5349999999999"/>
    <x v="0"/>
    <x v="0"/>
    <x v="0"/>
    <x v="0"/>
    <n v="1.1748742999999999"/>
    <n v="1.1748742999999999"/>
    <s v="3080.8286"/>
    <s v="3080.8286"/>
    <n v="-29.432000000000698"/>
    <n v="-29.875"/>
    <n v="-30.173799999999574"/>
    <n v="-35.451000000000022"/>
  </r>
  <r>
    <s v="P06449475"/>
    <x v="0"/>
    <x v="8"/>
    <x v="8"/>
    <x v="8"/>
    <x v="0"/>
    <x v="0"/>
    <x v="0"/>
    <n v="1319.04"/>
    <d v="1999-07-28T00:00:00"/>
    <d v="2022-05-28T00:00:00"/>
    <n v="48"/>
    <n v="27"/>
    <x v="1"/>
    <s v="NA"/>
    <x v="0"/>
    <s v="NA"/>
    <x v="0"/>
    <s v="4.58"/>
    <n v="4498.5119999999997"/>
    <n v="4495.0326999999997"/>
    <n v="4566.3490000000002"/>
    <n v="4562.8163999999997"/>
    <n v="4612.0127000000002"/>
    <n v="4608.4443000000001"/>
    <n v="5418.5349999999999"/>
    <n v="5414.3433000000005"/>
    <x v="0"/>
    <x v="0"/>
    <x v="0"/>
    <x v="0"/>
    <n v="1.1748742999999999"/>
    <n v="1.1748742999999999"/>
    <s v="3080.8286"/>
    <s v="3080.8286"/>
    <n v="-3.4792999999999665"/>
    <n v="-3.5326000000004569"/>
    <n v="-3.5684000000001106"/>
    <n v="-4.1916999999994005"/>
  </r>
  <r>
    <s v="P06449475"/>
    <x v="0"/>
    <x v="9"/>
    <x v="9"/>
    <x v="9"/>
    <x v="0"/>
    <x v="0"/>
    <x v="0"/>
    <n v="1319.04"/>
    <d v="1999-07-28T00:00:00"/>
    <d v="2022-05-28T00:00:00"/>
    <n v="48"/>
    <n v="27"/>
    <x v="1"/>
    <s v="NA"/>
    <x v="0"/>
    <s v="NA"/>
    <x v="0"/>
    <s v="4.58"/>
    <n v="4495.0326999999997"/>
    <n v="4511.8573999999999"/>
    <n v="4562.8163999999997"/>
    <n v="4579.9844000000003"/>
    <n v="4608.4443000000001"/>
    <n v="4625.7839999999997"/>
    <n v="5414.3433000000005"/>
    <n v="5434.7150000000001"/>
    <x v="0"/>
    <x v="0"/>
    <x v="0"/>
    <x v="0"/>
    <n v="1.1748742999999999"/>
    <n v="1.1748742999999999"/>
    <s v="3080.8286"/>
    <s v="3080.8286"/>
    <n v="16.824700000000121"/>
    <n v="17.168000000000575"/>
    <n v="17.339699999999539"/>
    <n v="20.371699999999691"/>
  </r>
  <r>
    <s v="P06449475"/>
    <x v="0"/>
    <x v="10"/>
    <x v="10"/>
    <x v="10"/>
    <x v="0"/>
    <x v="0"/>
    <x v="0"/>
    <n v="1319.04"/>
    <d v="1999-07-28T00:00:00"/>
    <d v="2022-05-28T00:00:00"/>
    <n v="48"/>
    <n v="27"/>
    <x v="1"/>
    <s v="NA"/>
    <x v="0"/>
    <s v="NA"/>
    <x v="0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0.8286"/>
    <s v="3087.1033"/>
    <n v="0"/>
    <n v="0"/>
    <n v="0"/>
    <n v="0"/>
  </r>
  <r>
    <s v="P06449475"/>
    <x v="0"/>
    <x v="11"/>
    <x v="11"/>
    <x v="11"/>
    <x v="0"/>
    <x v="0"/>
    <x v="0"/>
    <n v="1319.04"/>
    <d v="1999-07-28T00:00:00"/>
    <d v="2022-05-28T00:00:00"/>
    <n v="48"/>
    <n v="27"/>
    <x v="1"/>
    <s v="NA"/>
    <x v="0"/>
    <s v="NA"/>
    <x v="0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7.1033"/>
    <s v="3087.1033"/>
    <n v="0"/>
    <n v="0"/>
    <n v="0"/>
    <n v="0"/>
  </r>
  <r>
    <s v="P06449475"/>
    <x v="0"/>
    <x v="12"/>
    <x v="12"/>
    <x v="12"/>
    <x v="0"/>
    <x v="0"/>
    <x v="0"/>
    <n v="1319.04"/>
    <d v="1999-07-28T00:00:00"/>
    <d v="2022-05-28T00:00:00"/>
    <n v="48"/>
    <n v="27"/>
    <x v="1"/>
    <s v="NA"/>
    <x v="0"/>
    <s v="NA"/>
    <x v="0"/>
    <s v="4.58"/>
    <n v="4511.8573999999999"/>
    <n v="4511.8573999999999"/>
    <n v="4579.9844000000003"/>
    <n v="4579.9844000000003"/>
    <n v="4625.7839999999997"/>
    <n v="4625.7839999999997"/>
    <n v="5434.7150000000001"/>
    <n v="5434.7150000000001"/>
    <x v="0"/>
    <x v="0"/>
    <x v="0"/>
    <x v="0"/>
    <n v="1.1748742999999999"/>
    <n v="1.1748742999999999"/>
    <s v="3087.1033"/>
    <s v="3087.1033"/>
    <n v="0"/>
    <n v="0"/>
    <n v="0"/>
    <n v="0"/>
  </r>
  <r>
    <s v="P06449475"/>
    <x v="0"/>
    <x v="13"/>
    <x v="13"/>
    <x v="13"/>
    <x v="0"/>
    <x v="0"/>
    <x v="0"/>
    <n v="1319.04"/>
    <d v="1999-07-28T00:00:00"/>
    <d v="2022-05-28T00:00:00"/>
    <n v="48"/>
    <n v="27"/>
    <x v="1"/>
    <s v="NA"/>
    <x v="0"/>
    <s v="NA"/>
    <x v="0"/>
    <s v="4.58"/>
    <n v="4511.8573999999999"/>
    <n v="4511.8573999999999"/>
    <n v="4579.9844000000003"/>
    <n v="4579.9844000000003"/>
    <n v="4625.7839999999997"/>
    <n v="4625.7847000000002"/>
    <n v="5434.7150000000001"/>
    <n v="5434.7152999999998"/>
    <x v="0"/>
    <x v="0"/>
    <x v="0"/>
    <x v="0"/>
    <n v="1.1748742999999999"/>
    <n v="1.1748742999999999"/>
    <s v="3087.1033"/>
    <s v="3087.1033"/>
    <n v="0"/>
    <n v="0"/>
    <n v="7.0000000050640665E-4"/>
    <n v="2.9999999969732016E-4"/>
  </r>
  <r>
    <s v="P06449475"/>
    <x v="0"/>
    <x v="14"/>
    <x v="14"/>
    <x v="14"/>
    <x v="0"/>
    <x v="0"/>
    <x v="0"/>
    <n v="1319.04"/>
    <d v="1999-07-28T00:00:00"/>
    <d v="2022-05-28T00:00:00"/>
    <n v="48"/>
    <n v="27"/>
    <x v="1"/>
    <s v="NA"/>
    <x v="0"/>
    <s v="NA"/>
    <x v="0"/>
    <s v="4.58"/>
    <n v="4511.8573999999999"/>
    <n v="4522.0739999999996"/>
    <n v="4579.9844000000003"/>
    <n v="4580.6323000000002"/>
    <n v="4625.7847000000002"/>
    <n v="4626.4385000000002"/>
    <n v="5434.7152999999998"/>
    <n v="5435.4834000000001"/>
    <x v="0"/>
    <x v="0"/>
    <x v="0"/>
    <x v="0"/>
    <n v="1.1748742999999999"/>
    <n v="1.1748742999999999"/>
    <s v="3087.1033"/>
    <s v="3087.1033"/>
    <n v="10.216599999999744"/>
    <n v="0.64789999999993597"/>
    <n v="0.65380000000004657"/>
    <n v="0.76810000000023138"/>
  </r>
  <r>
    <s v="P06449475"/>
    <x v="0"/>
    <x v="15"/>
    <x v="15"/>
    <x v="15"/>
    <x v="0"/>
    <x v="0"/>
    <x v="0"/>
    <n v="1319.04"/>
    <d v="1999-07-28T00:00:00"/>
    <d v="2022-05-28T00:00:00"/>
    <n v="48"/>
    <n v="27"/>
    <x v="1"/>
    <s v="NA"/>
    <x v="0"/>
    <s v="NA"/>
    <x v="0"/>
    <s v="4.58"/>
    <n v="4522.0739999999996"/>
    <n v="4505.2114000000001"/>
    <n v="4580.6323000000002"/>
    <n v="4596.6522999999997"/>
    <n v="4626.4385000000002"/>
    <n v="4642.6189999999997"/>
    <n v="5435.4834000000001"/>
    <n v="5454.4937"/>
    <x v="0"/>
    <x v="0"/>
    <x v="0"/>
    <x v="0"/>
    <n v="1.1748742999999999"/>
    <n v="1.1748742999999999"/>
    <s v="3087.1033"/>
    <s v="3087.1033"/>
    <n v="-16.862599999999475"/>
    <n v="16.019999999999527"/>
    <n v="16.180499999999483"/>
    <n v="19.010299999999916"/>
  </r>
  <r>
    <s v="P08119248"/>
    <x v="0"/>
    <x v="0"/>
    <x v="0"/>
    <x v="0"/>
    <x v="0"/>
    <x v="1"/>
    <x v="2"/>
    <n v="1195.44"/>
    <d v="1991-12-09T00:00:00"/>
    <d v="2025-01-01T00:00:00"/>
    <n v="34"/>
    <n v="41"/>
    <x v="1"/>
    <s v="NA"/>
    <x v="0"/>
    <s v="NA"/>
    <x v="0"/>
    <s v="5.86"/>
    <n v="12319.78"/>
    <n v="12319.78"/>
    <n v="12572.371999999999"/>
    <n v="12572.371999999999"/>
    <n v="12698.096"/>
    <n v="12698.096"/>
    <n v="14121.86"/>
    <n v="14121.859"/>
    <x v="0"/>
    <x v="0"/>
    <x v="0"/>
    <x v="0"/>
    <n v="1.1121242"/>
    <n v="1.1121242"/>
    <s v="7178.6167"/>
    <s v="7178.6167"/>
    <n v="0"/>
    <n v="0"/>
    <n v="0"/>
    <n v="-1.0000000002037268E-3"/>
  </r>
  <r>
    <s v="P08119248"/>
    <x v="0"/>
    <x v="1"/>
    <x v="1"/>
    <x v="1"/>
    <x v="0"/>
    <x v="1"/>
    <x v="2"/>
    <n v="1195.44"/>
    <d v="1991-12-09T00:00:00"/>
    <d v="2025-01-01T00:00:00"/>
    <n v="34"/>
    <n v="41"/>
    <x v="1"/>
    <s v="NA"/>
    <x v="0"/>
    <s v="NA"/>
    <x v="0"/>
    <s v="5.86"/>
    <n v="12319.78"/>
    <n v="12319.78"/>
    <n v="12572.371999999999"/>
    <n v="12572.371999999999"/>
    <n v="12698.096"/>
    <n v="12698.096"/>
    <n v="14121.859"/>
    <n v="14121.859"/>
    <x v="0"/>
    <x v="0"/>
    <x v="0"/>
    <x v="0"/>
    <n v="1.1121242"/>
    <n v="1.1121242"/>
    <s v="7178.6167"/>
    <s v="7178.6167"/>
    <n v="0"/>
    <n v="0"/>
    <n v="0"/>
    <n v="0"/>
  </r>
  <r>
    <s v="P08119248"/>
    <x v="0"/>
    <x v="2"/>
    <x v="2"/>
    <x v="2"/>
    <x v="0"/>
    <x v="1"/>
    <x v="2"/>
    <n v="1195.44"/>
    <d v="1991-12-09T00:00:00"/>
    <d v="2025-01-01T00:00:00"/>
    <n v="34"/>
    <n v="41"/>
    <x v="1"/>
    <s v="NA"/>
    <x v="0"/>
    <s v="NA"/>
    <x v="0"/>
    <s v="5.86"/>
    <n v="12319.78"/>
    <n v="12322.995000000001"/>
    <n v="12572.371999999999"/>
    <n v="12572.576999999999"/>
    <n v="12698.096"/>
    <n v="12698.303"/>
    <n v="14121.859"/>
    <n v="14122.09"/>
    <x v="0"/>
    <x v="0"/>
    <x v="0"/>
    <x v="0"/>
    <n v="1.1121242"/>
    <n v="1.1121242"/>
    <s v="7178.6167"/>
    <s v="7178.6167"/>
    <n v="3.2150000000001455"/>
    <n v="0.20499999999992724"/>
    <n v="0.20700000000033469"/>
    <n v="0.23099999999976717"/>
  </r>
  <r>
    <s v="P08119248"/>
    <x v="0"/>
    <x v="3"/>
    <x v="3"/>
    <x v="3"/>
    <x v="0"/>
    <x v="1"/>
    <x v="2"/>
    <n v="1195.44"/>
    <d v="1991-12-09T00:00:00"/>
    <d v="2025-01-01T00:00:00"/>
    <n v="34"/>
    <n v="41"/>
    <x v="1"/>
    <s v="NA"/>
    <x v="0"/>
    <s v="NA"/>
    <x v="0"/>
    <s v="5.86"/>
    <n v="12322.995000000001"/>
    <n v="11403.312"/>
    <n v="12572.576999999999"/>
    <n v="11634.249"/>
    <n v="12698.303"/>
    <n v="11750.592000000001"/>
    <n v="14122.09"/>
    <n v="13068.116"/>
    <x v="0"/>
    <x v="0"/>
    <x v="0"/>
    <x v="0"/>
    <n v="1.1121242"/>
    <n v="1.1121242"/>
    <s v="7178.6167"/>
    <s v="7178.6167"/>
    <n v="-919.6830000000009"/>
    <n v="-938.32799999999952"/>
    <n v="-947.71099999999933"/>
    <n v="-1053.9740000000002"/>
  </r>
  <r>
    <s v="P08119248"/>
    <x v="0"/>
    <x v="4"/>
    <x v="4"/>
    <x v="4"/>
    <x v="0"/>
    <x v="1"/>
    <x v="2"/>
    <n v="1195.44"/>
    <d v="1991-12-09T00:00:00"/>
    <d v="2025-01-01T00:00:00"/>
    <n v="34"/>
    <n v="41"/>
    <x v="1"/>
    <s v="NA"/>
    <x v="0"/>
    <s v="NA"/>
    <x v="0"/>
    <s v="5.86"/>
    <n v="11403.312"/>
    <n v="11460.187"/>
    <n v="11634.249"/>
    <n v="11690.484"/>
    <n v="11750.592000000001"/>
    <n v="11807.388999999999"/>
    <n v="13068.116"/>
    <n v="13131.282999999999"/>
    <x v="0"/>
    <x v="0"/>
    <x v="0"/>
    <x v="0"/>
    <n v="1.1121242"/>
    <n v="1.1121242"/>
    <s v="7178.6167"/>
    <s v="7178.6167"/>
    <n v="56.875"/>
    <n v="56.235000000000582"/>
    <n v="56.796999999998661"/>
    <n v="63.166999999999462"/>
  </r>
  <r>
    <s v="P08119248"/>
    <x v="0"/>
    <x v="5"/>
    <x v="5"/>
    <x v="5"/>
    <x v="2"/>
    <x v="1"/>
    <x v="2"/>
    <n v="1195.44"/>
    <d v="1991-12-09T00:00:00"/>
    <d v="2025-02-01T00:00:00"/>
    <n v="34"/>
    <n v="41"/>
    <x v="1"/>
    <s v="NA"/>
    <x v="0"/>
    <s v="NA"/>
    <x v="0"/>
    <s v="5.86"/>
    <n v="11460.187"/>
    <n v="11460.187"/>
    <n v="11690.484"/>
    <n v="11690.484"/>
    <n v="11807.388999999999"/>
    <n v="11807.388999999999"/>
    <n v="13131.282999999999"/>
    <n v="13131.282999999999"/>
    <x v="0"/>
    <x v="0"/>
    <x v="0"/>
    <x v="0"/>
    <n v="1.1121242"/>
    <n v="1.1121242"/>
    <s v="7178.6167"/>
    <s v="7178.6167"/>
    <n v="0"/>
    <n v="0"/>
    <n v="0"/>
    <n v="0"/>
  </r>
  <r>
    <s v="P08119248"/>
    <x v="0"/>
    <x v="6"/>
    <x v="6"/>
    <x v="6"/>
    <x v="2"/>
    <x v="1"/>
    <x v="2"/>
    <n v="1195.44"/>
    <d v="1991-12-09T00:00:00"/>
    <d v="2025-02-01T00:00:00"/>
    <n v="34"/>
    <n v="41"/>
    <x v="1"/>
    <s v="NA"/>
    <x v="0"/>
    <s v="NA"/>
    <x v="0"/>
    <s v="5.86"/>
    <n v="11460.187"/>
    <n v="11466.020500000001"/>
    <n v="11690.484"/>
    <n v="11696.316000000001"/>
    <n v="11807.388999999999"/>
    <n v="11813.279"/>
    <n v="13131.282999999999"/>
    <n v="13137.834000000001"/>
    <x v="0"/>
    <x v="0"/>
    <x v="0"/>
    <x v="0"/>
    <n v="1.1121242"/>
    <n v="1.1121242"/>
    <s v="7178.6167"/>
    <s v="7178.6167"/>
    <n v="5.8335000000006403"/>
    <n v="5.8320000000003347"/>
    <n v="5.8900000000012369"/>
    <n v="6.5510000000012951"/>
  </r>
  <r>
    <s v="P08119248"/>
    <x v="0"/>
    <x v="7"/>
    <x v="7"/>
    <x v="7"/>
    <x v="2"/>
    <x v="1"/>
    <x v="2"/>
    <n v="1195.44"/>
    <d v="1991-12-09T00:00:00"/>
    <d v="2025-02-01T00:00:00"/>
    <n v="34"/>
    <n v="41"/>
    <x v="1"/>
    <s v="NA"/>
    <x v="0"/>
    <s v="NA"/>
    <x v="0"/>
    <s v="5.86"/>
    <n v="11466.020500000001"/>
    <n v="11391.491"/>
    <n v="11696.316000000001"/>
    <n v="11620.29"/>
    <n v="11813.279"/>
    <n v="11736.493"/>
    <n v="13137.834000000001"/>
    <n v="13052.438"/>
    <x v="0"/>
    <x v="0"/>
    <x v="0"/>
    <x v="0"/>
    <n v="1.1121242"/>
    <n v="1.1121242"/>
    <s v="7178.6167"/>
    <s v="7178.6167"/>
    <n v="-74.529500000000553"/>
    <n v="-76.02599999999984"/>
    <n v="-76.786000000000058"/>
    <n v="-85.39600000000064"/>
  </r>
  <r>
    <s v="P08119248"/>
    <x v="0"/>
    <x v="8"/>
    <x v="8"/>
    <x v="8"/>
    <x v="2"/>
    <x v="1"/>
    <x v="2"/>
    <n v="1195.44"/>
    <d v="1991-12-09T00:00:00"/>
    <d v="2025-02-01T00:00:00"/>
    <n v="34"/>
    <n v="41"/>
    <x v="1"/>
    <s v="NA"/>
    <x v="0"/>
    <s v="NA"/>
    <x v="0"/>
    <s v="5.86"/>
    <n v="11391.491"/>
    <n v="11302.01"/>
    <n v="11620.29"/>
    <n v="11529.011"/>
    <n v="11736.493"/>
    <n v="11644.300999999999"/>
    <n v="13052.438"/>
    <n v="12949.909"/>
    <x v="0"/>
    <x v="0"/>
    <x v="0"/>
    <x v="0"/>
    <n v="1.1121242"/>
    <n v="1.1121242"/>
    <s v="7178.6167"/>
    <s v="7178.6167"/>
    <n v="-89.480999999999767"/>
    <n v="-91.279000000000451"/>
    <n v="-92.192000000000917"/>
    <n v="-102.52900000000045"/>
  </r>
  <r>
    <s v="P08119248"/>
    <x v="0"/>
    <x v="9"/>
    <x v="9"/>
    <x v="9"/>
    <x v="2"/>
    <x v="1"/>
    <x v="2"/>
    <n v="1195.44"/>
    <d v="1991-12-09T00:00:00"/>
    <d v="2025-02-01T00:00:00"/>
    <n v="34"/>
    <n v="41"/>
    <x v="1"/>
    <s v="NA"/>
    <x v="0"/>
    <s v="NA"/>
    <x v="0"/>
    <s v="5.86"/>
    <n v="11302.01"/>
    <n v="11358.379000000001"/>
    <n v="11529.011"/>
    <n v="11583.501"/>
    <n v="11644.300999999999"/>
    <n v="11699.335999999999"/>
    <n v="12949.909"/>
    <n v="13011.115"/>
    <x v="0"/>
    <x v="0"/>
    <x v="0"/>
    <x v="0"/>
    <n v="1.1121242"/>
    <n v="1.1121242"/>
    <s v="7178.6167"/>
    <s v="7178.6167"/>
    <n v="56.369000000000597"/>
    <n v="54.489999999999782"/>
    <n v="55.034999999999854"/>
    <n v="61.206000000000131"/>
  </r>
  <r>
    <s v="P08119248"/>
    <x v="0"/>
    <x v="10"/>
    <x v="10"/>
    <x v="10"/>
    <x v="2"/>
    <x v="1"/>
    <x v="2"/>
    <n v="1195.44"/>
    <d v="1991-12-09T00:00:00"/>
    <d v="2025-02-01T00:00:00"/>
    <n v="34"/>
    <n v="41"/>
    <x v="1"/>
    <s v="NA"/>
    <x v="0"/>
    <s v="NA"/>
    <x v="0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78.6167"/>
    <s v="7190.5713"/>
    <n v="0"/>
    <n v="0"/>
    <n v="0"/>
    <n v="0"/>
  </r>
  <r>
    <s v="P08119248"/>
    <x v="0"/>
    <x v="11"/>
    <x v="11"/>
    <x v="11"/>
    <x v="2"/>
    <x v="1"/>
    <x v="2"/>
    <n v="1195.44"/>
    <d v="1991-12-09T00:00:00"/>
    <d v="2025-02-01T00:00:00"/>
    <n v="34"/>
    <n v="41"/>
    <x v="1"/>
    <s v="NA"/>
    <x v="0"/>
    <s v="NA"/>
    <x v="0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s v="P08119248"/>
    <x v="0"/>
    <x v="12"/>
    <x v="12"/>
    <x v="12"/>
    <x v="2"/>
    <x v="1"/>
    <x v="2"/>
    <n v="1195.44"/>
    <d v="1991-12-09T00:00:00"/>
    <d v="2025-02-01T00:00:00"/>
    <n v="34"/>
    <n v="41"/>
    <x v="1"/>
    <s v="NA"/>
    <x v="0"/>
    <s v="NA"/>
    <x v="0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s v="P08119248"/>
    <x v="0"/>
    <x v="13"/>
    <x v="13"/>
    <x v="13"/>
    <x v="2"/>
    <x v="1"/>
    <x v="2"/>
    <n v="1195.44"/>
    <d v="1991-12-09T00:00:00"/>
    <d v="2025-02-01T00:00:00"/>
    <n v="34"/>
    <n v="41"/>
    <x v="1"/>
    <s v="NA"/>
    <x v="0"/>
    <s v="NA"/>
    <x v="0"/>
    <s v="5.86"/>
    <n v="11358.379000000001"/>
    <n v="11358.379000000001"/>
    <n v="11583.501"/>
    <n v="11583.501"/>
    <n v="11699.335999999999"/>
    <n v="11699.335999999999"/>
    <n v="13011.115"/>
    <n v="13011.115"/>
    <x v="0"/>
    <x v="0"/>
    <x v="0"/>
    <x v="0"/>
    <n v="1.1121242"/>
    <n v="1.1121242"/>
    <s v="7190.5713"/>
    <s v="7190.5713"/>
    <n v="0"/>
    <n v="0"/>
    <n v="0"/>
    <n v="0"/>
  </r>
  <r>
    <s v="P08119248"/>
    <x v="0"/>
    <x v="14"/>
    <x v="14"/>
    <x v="14"/>
    <x v="2"/>
    <x v="1"/>
    <x v="2"/>
    <n v="1195.44"/>
    <d v="1991-12-09T00:00:00"/>
    <d v="2025-02-01T00:00:00"/>
    <n v="34"/>
    <n v="41"/>
    <x v="1"/>
    <s v="NA"/>
    <x v="0"/>
    <s v="NA"/>
    <x v="0"/>
    <s v="5.86"/>
    <n v="11358.379000000001"/>
    <n v="11389.226000000001"/>
    <n v="11583.501"/>
    <n v="11590.898999999999"/>
    <n v="11699.335999999999"/>
    <n v="11706.808999999999"/>
    <n v="13011.115"/>
    <n v="13019.425999999999"/>
    <x v="0"/>
    <x v="0"/>
    <x v="0"/>
    <x v="0"/>
    <n v="1.1121242"/>
    <n v="1.1121242"/>
    <s v="7190.5713"/>
    <s v="7190.5713"/>
    <n v="30.846999999999753"/>
    <n v="7.3979999999992287"/>
    <n v="7.4729999999999563"/>
    <n v="8.3109999999996944"/>
  </r>
  <r>
    <s v="P08119248"/>
    <x v="0"/>
    <x v="15"/>
    <x v="15"/>
    <x v="15"/>
    <x v="2"/>
    <x v="1"/>
    <x v="2"/>
    <n v="1195.44"/>
    <d v="1991-12-09T00:00:00"/>
    <d v="2025-02-01T00:00:00"/>
    <n v="34"/>
    <n v="41"/>
    <x v="1"/>
    <s v="NA"/>
    <x v="0"/>
    <s v="NA"/>
    <x v="0"/>
    <s v="5.86"/>
    <n v="11389.226000000001"/>
    <n v="11332.703"/>
    <n v="11590.898999999999"/>
    <n v="11641.388999999999"/>
    <n v="11706.808999999999"/>
    <n v="11757.803"/>
    <n v="13019.425999999999"/>
    <n v="13076.138000000001"/>
    <x v="0"/>
    <x v="0"/>
    <x v="0"/>
    <x v="0"/>
    <n v="1.1121242"/>
    <n v="1.1121242"/>
    <s v="7190.5713"/>
    <s v="7190.5713"/>
    <n v="-56.523000000001048"/>
    <n v="50.489999999999782"/>
    <n v="50.994000000000597"/>
    <n v="56.712000000001353"/>
  </r>
  <r>
    <s v="P08389295"/>
    <x v="0"/>
    <x v="0"/>
    <x v="0"/>
    <x v="0"/>
    <x v="0"/>
    <x v="1"/>
    <x v="2"/>
    <n v="710.64"/>
    <d v="1983-09-28T00:00:00"/>
    <d v="2025-01-01T00:00:00"/>
    <n v="47"/>
    <n v="28"/>
    <x v="1"/>
    <s v="NA"/>
    <x v="0"/>
    <s v="NA"/>
    <x v="0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s v="P08389295"/>
    <x v="0"/>
    <x v="1"/>
    <x v="1"/>
    <x v="1"/>
    <x v="0"/>
    <x v="1"/>
    <x v="2"/>
    <n v="710.64"/>
    <d v="1983-09-28T00:00:00"/>
    <d v="2025-01-01T00:00:00"/>
    <n v="47"/>
    <n v="28"/>
    <x v="1"/>
    <s v="NA"/>
    <x v="0"/>
    <s v="NA"/>
    <x v="0"/>
    <s v="2.52"/>
    <n v="18739.998"/>
    <n v="18739.998"/>
    <n v="19090.62"/>
    <n v="19090.62"/>
    <n v="19281.525000000001"/>
    <n v="19281.525000000001"/>
    <n v="21673.245999999999"/>
    <n v="21673.245999999999"/>
    <x v="0"/>
    <x v="0"/>
    <x v="0"/>
    <x v="0"/>
    <n v="1.1240422000000001"/>
    <n v="1.1240422000000001"/>
    <s v="5137.9272"/>
    <s v="5137.9272"/>
    <n v="0"/>
    <n v="0"/>
    <n v="0"/>
    <n v="0"/>
  </r>
  <r>
    <s v="P08389295"/>
    <x v="0"/>
    <x v="2"/>
    <x v="2"/>
    <x v="2"/>
    <x v="0"/>
    <x v="1"/>
    <x v="2"/>
    <n v="710.64"/>
    <d v="1983-09-28T00:00:00"/>
    <d v="2025-01-01T00:00:00"/>
    <n v="47"/>
    <n v="28"/>
    <x v="1"/>
    <s v="NA"/>
    <x v="0"/>
    <s v="NA"/>
    <x v="0"/>
    <s v="2.52"/>
    <n v="18739.998"/>
    <n v="18744.888999999999"/>
    <n v="19090.62"/>
    <n v="19090.93"/>
    <n v="19281.525000000001"/>
    <n v="19281.838"/>
    <n v="21673.245999999999"/>
    <n v="21673.599999999999"/>
    <x v="0"/>
    <x v="0"/>
    <x v="0"/>
    <x v="0"/>
    <n v="1.1240422000000001"/>
    <n v="1.1240422000000001"/>
    <s v="5137.9272"/>
    <s v="5137.9272"/>
    <n v="4.8909999999996217"/>
    <n v="0.31000000000130967"/>
    <n v="0.31299999999828287"/>
    <n v="0.35399999999935972"/>
  </r>
  <r>
    <s v="P08389295"/>
    <x v="0"/>
    <x v="3"/>
    <x v="3"/>
    <x v="3"/>
    <x v="0"/>
    <x v="1"/>
    <x v="2"/>
    <n v="710.64"/>
    <d v="1983-09-28T00:00:00"/>
    <d v="2025-01-01T00:00:00"/>
    <n v="47"/>
    <n v="28"/>
    <x v="1"/>
    <s v="NA"/>
    <x v="0"/>
    <s v="NA"/>
    <x v="0"/>
    <s v="2.52"/>
    <n v="18744.888999999999"/>
    <n v="17343.57"/>
    <n v="19090.93"/>
    <n v="17663.738000000001"/>
    <n v="19281.838"/>
    <n v="17840.375"/>
    <n v="21673.599999999999"/>
    <n v="20053.333999999999"/>
    <x v="0"/>
    <x v="0"/>
    <x v="0"/>
    <x v="0"/>
    <n v="1.1240422000000001"/>
    <n v="1.1240422000000001"/>
    <s v="5137.9272"/>
    <s v="5137.9272"/>
    <n v="-1401.3189999999995"/>
    <n v="-1427.1919999999991"/>
    <n v="-1441.4629999999997"/>
    <n v="-1620.2659999999996"/>
  </r>
  <r>
    <s v="P08389295"/>
    <x v="0"/>
    <x v="4"/>
    <x v="4"/>
    <x v="4"/>
    <x v="0"/>
    <x v="1"/>
    <x v="2"/>
    <n v="710.64"/>
    <d v="1983-09-28T00:00:00"/>
    <d v="2025-01-01T00:00:00"/>
    <n v="47"/>
    <n v="28"/>
    <x v="1"/>
    <s v="NA"/>
    <x v="0"/>
    <s v="NA"/>
    <x v="0"/>
    <s v="2.52"/>
    <n v="17343.57"/>
    <n v="17430.072"/>
    <n v="17663.738000000001"/>
    <n v="17749.116999999998"/>
    <n v="17840.375"/>
    <n v="17926.607"/>
    <n v="20053.333999999999"/>
    <n v="20150.263999999999"/>
    <x v="0"/>
    <x v="0"/>
    <x v="0"/>
    <x v="0"/>
    <n v="1.1240422000000001"/>
    <n v="1.1240422000000001"/>
    <s v="5137.9272"/>
    <s v="5137.9272"/>
    <n v="86.502000000000407"/>
    <n v="85.378999999997177"/>
    <n v="86.231999999999971"/>
    <n v="96.930000000000291"/>
  </r>
  <r>
    <s v="P08389295"/>
    <x v="0"/>
    <x v="5"/>
    <x v="5"/>
    <x v="5"/>
    <x v="2"/>
    <x v="1"/>
    <x v="2"/>
    <n v="710.64"/>
    <d v="1983-09-28T00:00:00"/>
    <d v="2025-02-01T00:00:00"/>
    <n v="47"/>
    <n v="28"/>
    <x v="1"/>
    <s v="NA"/>
    <x v="0"/>
    <s v="NA"/>
    <x v="0"/>
    <s v="2.52"/>
    <n v="17430.072"/>
    <n v="17430.072"/>
    <n v="17749.116999999998"/>
    <n v="17749.116999999998"/>
    <n v="17926.607"/>
    <n v="17926.607"/>
    <n v="20150.263999999999"/>
    <n v="20150.263999999999"/>
    <x v="0"/>
    <x v="0"/>
    <x v="0"/>
    <x v="0"/>
    <n v="1.1240422000000001"/>
    <n v="1.1240422000000001"/>
    <s v="5137.9272"/>
    <s v="5137.9272"/>
    <n v="0"/>
    <n v="0"/>
    <n v="0"/>
    <n v="0"/>
  </r>
  <r>
    <s v="P08389295"/>
    <x v="0"/>
    <x v="6"/>
    <x v="6"/>
    <x v="6"/>
    <x v="2"/>
    <x v="1"/>
    <x v="2"/>
    <n v="710.64"/>
    <d v="1983-09-28T00:00:00"/>
    <d v="2025-02-01T00:00:00"/>
    <n v="47"/>
    <n v="28"/>
    <x v="1"/>
    <s v="NA"/>
    <x v="0"/>
    <s v="NA"/>
    <x v="0"/>
    <s v="2.52"/>
    <n v="17430.072"/>
    <n v="17432.59"/>
    <n v="17749.116999999998"/>
    <n v="17751.633000000002"/>
    <n v="17926.607"/>
    <n v="17929.148000000001"/>
    <n v="20150.263999999999"/>
    <n v="20153.12"/>
    <x v="0"/>
    <x v="0"/>
    <x v="0"/>
    <x v="0"/>
    <n v="1.1240422000000001"/>
    <n v="1.1240422000000001"/>
    <s v="5137.9272"/>
    <s v="5137.9272"/>
    <n v="2.5180000000000291"/>
    <n v="2.5160000000032596"/>
    <n v="2.5410000000010768"/>
    <n v="2.8559999999997672"/>
  </r>
  <r>
    <s v="P08389295"/>
    <x v="0"/>
    <x v="7"/>
    <x v="7"/>
    <x v="7"/>
    <x v="2"/>
    <x v="1"/>
    <x v="2"/>
    <n v="710.64"/>
    <d v="1983-09-28T00:00:00"/>
    <d v="2025-02-01T00:00:00"/>
    <n v="47"/>
    <n v="28"/>
    <x v="1"/>
    <s v="NA"/>
    <x v="0"/>
    <s v="NA"/>
    <x v="0"/>
    <s v="2.52"/>
    <n v="17432.59"/>
    <n v="17319.276999999998"/>
    <n v="17751.633000000002"/>
    <n v="17636.248"/>
    <n v="17929.148000000001"/>
    <n v="17812.611000000001"/>
    <n v="20153.12"/>
    <n v="20022.125"/>
    <x v="0"/>
    <x v="0"/>
    <x v="0"/>
    <x v="0"/>
    <n v="1.1240422000000001"/>
    <n v="1.1240422000000001"/>
    <s v="5137.9272"/>
    <s v="5137.9272"/>
    <n v="-113.31300000000192"/>
    <n v="-115.38500000000204"/>
    <n v="-116.53700000000026"/>
    <n v="-130.99499999999898"/>
  </r>
  <r>
    <s v="P08389295"/>
    <x v="0"/>
    <x v="8"/>
    <x v="8"/>
    <x v="8"/>
    <x v="2"/>
    <x v="1"/>
    <x v="2"/>
    <n v="710.64"/>
    <d v="1983-09-28T00:00:00"/>
    <d v="2025-02-01T00:00:00"/>
    <n v="47"/>
    <n v="28"/>
    <x v="1"/>
    <s v="NA"/>
    <x v="0"/>
    <s v="NA"/>
    <x v="0"/>
    <s v="2.52"/>
    <n v="17319.276999999998"/>
    <n v="17238.945"/>
    <n v="17636.248"/>
    <n v="17554.442999999999"/>
    <n v="17812.611000000001"/>
    <n v="17729.988000000001"/>
    <n v="20022.125"/>
    <n v="19929.252"/>
    <x v="0"/>
    <x v="0"/>
    <x v="0"/>
    <x v="0"/>
    <n v="1.1240422000000001"/>
    <n v="1.1240422000000001"/>
    <s v="5137.9272"/>
    <s v="5137.9272"/>
    <n v="-80.331999999998516"/>
    <n v="-81.805000000000291"/>
    <n v="-82.622999999999593"/>
    <n v="-92.872999999999593"/>
  </r>
  <r>
    <s v="P08389295"/>
    <x v="0"/>
    <x v="9"/>
    <x v="9"/>
    <x v="9"/>
    <x v="2"/>
    <x v="1"/>
    <x v="2"/>
    <n v="710.64"/>
    <d v="1983-09-28T00:00:00"/>
    <d v="2025-02-01T00:00:00"/>
    <n v="47"/>
    <n v="28"/>
    <x v="1"/>
    <s v="NA"/>
    <x v="0"/>
    <s v="NA"/>
    <x v="0"/>
    <s v="2.52"/>
    <n v="17238.945"/>
    <n v="17324.923999999999"/>
    <n v="17554.442999999999"/>
    <n v="17637.412"/>
    <n v="17729.988000000001"/>
    <n v="17813.785"/>
    <n v="19929.252"/>
    <n v="20023.447"/>
    <x v="0"/>
    <x v="0"/>
    <x v="0"/>
    <x v="0"/>
    <n v="1.1240422000000001"/>
    <n v="1.1240422000000001"/>
    <s v="5137.9272"/>
    <s v="5137.9272"/>
    <n v="85.97899999999936"/>
    <n v="82.96900000000096"/>
    <n v="83.796999999998661"/>
    <n v="94.194999999999709"/>
  </r>
  <r>
    <s v="P08389295"/>
    <x v="0"/>
    <x v="10"/>
    <x v="10"/>
    <x v="10"/>
    <x v="2"/>
    <x v="1"/>
    <x v="2"/>
    <n v="710.64"/>
    <d v="1983-09-28T00:00:00"/>
    <d v="2025-02-01T00:00:00"/>
    <n v="47"/>
    <n v="28"/>
    <x v="1"/>
    <s v="NA"/>
    <x v="0"/>
    <s v="NA"/>
    <x v="0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37.9272"/>
    <s v="5145.0337"/>
    <n v="0"/>
    <n v="0"/>
    <n v="0"/>
    <n v="0"/>
  </r>
  <r>
    <s v="P08389295"/>
    <x v="0"/>
    <x v="11"/>
    <x v="11"/>
    <x v="11"/>
    <x v="2"/>
    <x v="1"/>
    <x v="2"/>
    <n v="710.64"/>
    <d v="1983-09-28T00:00:00"/>
    <d v="2025-02-01T00:00:00"/>
    <n v="47"/>
    <n v="28"/>
    <x v="1"/>
    <s v="NA"/>
    <x v="0"/>
    <s v="NA"/>
    <x v="0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45.0337"/>
    <s v="5145.0337"/>
    <n v="0"/>
    <n v="0"/>
    <n v="0"/>
    <n v="0"/>
  </r>
  <r>
    <s v="P08389295"/>
    <x v="0"/>
    <x v="12"/>
    <x v="12"/>
    <x v="12"/>
    <x v="2"/>
    <x v="1"/>
    <x v="2"/>
    <n v="710.64"/>
    <d v="1983-09-28T00:00:00"/>
    <d v="2025-02-01T00:00:00"/>
    <n v="47"/>
    <n v="28"/>
    <x v="1"/>
    <s v="NA"/>
    <x v="0"/>
    <s v="NA"/>
    <x v="0"/>
    <s v="2.52"/>
    <n v="17324.923999999999"/>
    <n v="17324.923999999999"/>
    <n v="17637.412"/>
    <n v="17637.412"/>
    <n v="17813.785"/>
    <n v="17813.785"/>
    <n v="20023.447"/>
    <n v="20023.447"/>
    <x v="0"/>
    <x v="0"/>
    <x v="0"/>
    <x v="0"/>
    <n v="1.1240422000000001"/>
    <n v="1.1240422000000001"/>
    <s v="5145.0337"/>
    <s v="5145.0337"/>
    <n v="0"/>
    <n v="0"/>
    <n v="0"/>
    <n v="0"/>
  </r>
  <r>
    <s v="P08389295"/>
    <x v="0"/>
    <x v="13"/>
    <x v="13"/>
    <x v="13"/>
    <x v="2"/>
    <x v="1"/>
    <x v="2"/>
    <n v="710.64"/>
    <d v="1983-09-28T00:00:00"/>
    <d v="2025-02-01T00:00:00"/>
    <n v="47"/>
    <n v="28"/>
    <x v="1"/>
    <s v="NA"/>
    <x v="0"/>
    <s v="NA"/>
    <x v="0"/>
    <s v="2.52"/>
    <n v="17324.923999999999"/>
    <n v="17324.923999999999"/>
    <n v="17637.412"/>
    <n v="17637.412"/>
    <n v="17813.785"/>
    <n v="17813.785"/>
    <n v="20023.447"/>
    <n v="20023.445"/>
    <x v="0"/>
    <x v="0"/>
    <x v="0"/>
    <x v="0"/>
    <n v="1.1240422000000001"/>
    <n v="1.1240422000000001"/>
    <s v="5145.0337"/>
    <s v="5145.0337"/>
    <n v="0"/>
    <n v="0"/>
    <n v="0"/>
    <n v="-2.0000000004074536E-3"/>
  </r>
  <r>
    <s v="P08389295"/>
    <x v="0"/>
    <x v="14"/>
    <x v="14"/>
    <x v="14"/>
    <x v="3"/>
    <x v="1"/>
    <x v="0"/>
    <n v="710.64"/>
    <d v="1983-09-28T00:00:00"/>
    <d v="2025-01-01T00:00:00"/>
    <n v="47"/>
    <n v="28"/>
    <x v="1"/>
    <s v="NA"/>
    <x v="0"/>
    <s v="NA"/>
    <x v="0"/>
    <s v="2.52"/>
    <n v="17322.423999999999"/>
    <n v="17360.615000000002"/>
    <n v="17634.912"/>
    <n v="17637.338"/>
    <n v="17811.259999999998"/>
    <n v="17813.713"/>
    <n v="20020.607"/>
    <n v="20023.363000000001"/>
    <x v="0"/>
    <x v="0"/>
    <x v="0"/>
    <x v="0"/>
    <n v="1.1240422000000001"/>
    <n v="1.1240422000000001"/>
    <s v="4516.5005"/>
    <s v="4516.5005"/>
    <n v="38.191000000002532"/>
    <n v="2.4259999999994761"/>
    <n v="2.4530000000013388"/>
    <n v="2.7560000000012224"/>
  </r>
  <r>
    <s v="P08389295"/>
    <x v="0"/>
    <x v="15"/>
    <x v="15"/>
    <x v="15"/>
    <x v="3"/>
    <x v="1"/>
    <x v="0"/>
    <n v="710.64"/>
    <d v="1983-09-28T00:00:00"/>
    <d v="2025-01-01T00:00:00"/>
    <n v="47"/>
    <n v="28"/>
    <x v="1"/>
    <s v="NA"/>
    <x v="0"/>
    <s v="NA"/>
    <x v="0"/>
    <s v="2.52"/>
    <n v="17360.615000000002"/>
    <n v="17274.456999999999"/>
    <n v="17637.338"/>
    <n v="17714.166000000001"/>
    <n v="17813.713"/>
    <n v="17891.309000000001"/>
    <n v="20023.363000000001"/>
    <n v="20110.583999999999"/>
    <x v="0"/>
    <x v="0"/>
    <x v="0"/>
    <x v="0"/>
    <n v="1.1240422000000001"/>
    <n v="1.1240422000000001"/>
    <s v="4516.5005"/>
    <s v="4516.5005"/>
    <n v="-86.158000000003085"/>
    <n v="76.828000000001339"/>
    <n v="77.596000000001368"/>
    <n v="87.22099999999773"/>
  </r>
  <r>
    <s v="P08982794"/>
    <x v="0"/>
    <x v="0"/>
    <x v="0"/>
    <x v="0"/>
    <x v="0"/>
    <x v="1"/>
    <x v="1"/>
    <n v="992.64"/>
    <d v="1987-12-12T00:00:00"/>
    <d v="2009-12-12T00:00:00"/>
    <n v="22"/>
    <n v="53"/>
    <x v="1"/>
    <s v="56"/>
    <x v="2"/>
    <s v="56"/>
    <x v="0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s v="P08982794"/>
    <x v="0"/>
    <x v="1"/>
    <x v="1"/>
    <x v="1"/>
    <x v="0"/>
    <x v="1"/>
    <x v="1"/>
    <n v="992.64"/>
    <d v="1987-12-12T00:00:00"/>
    <d v="2009-12-12T00:00:00"/>
    <n v="22"/>
    <n v="53"/>
    <x v="1"/>
    <s v="56"/>
    <x v="2"/>
    <s v="56"/>
    <x v="0"/>
    <s v="7.52"/>
    <n v="110.86897999999999"/>
    <n v="110.86897999999999"/>
    <n v="113.12919599999999"/>
    <n v="113.12919599999999"/>
    <n v="114.26049"/>
    <n v="114.26049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s v="P08982794"/>
    <x v="0"/>
    <x v="2"/>
    <x v="2"/>
    <x v="2"/>
    <x v="0"/>
    <x v="1"/>
    <x v="1"/>
    <n v="992.64"/>
    <d v="1987-12-12T00:00:00"/>
    <d v="2009-12-12T00:00:00"/>
    <n v="22"/>
    <n v="53"/>
    <x v="1"/>
    <s v="56"/>
    <x v="2"/>
    <s v="56"/>
    <x v="0"/>
    <s v="7.52"/>
    <n v="110.86897999999999"/>
    <n v="110.89791"/>
    <n v="113.12919599999999"/>
    <n v="113.13104"/>
    <n v="114.26049"/>
    <n v="114.26235"/>
    <n v="6610.9823999999999"/>
    <n v="6610.9823999999999"/>
    <x v="0"/>
    <x v="0"/>
    <x v="0"/>
    <x v="0"/>
    <n v="1.0763828"/>
    <n v="1.0763828"/>
    <s v="6610.9824"/>
    <s v="6610.9824"/>
    <n v="2.8930000000002565E-2"/>
    <n v="1.8440000000055079E-3"/>
    <n v="1.8599999999935335E-3"/>
    <n v="0"/>
  </r>
  <r>
    <s v="P08982794"/>
    <x v="0"/>
    <x v="3"/>
    <x v="3"/>
    <x v="3"/>
    <x v="0"/>
    <x v="1"/>
    <x v="1"/>
    <n v="992.64"/>
    <d v="1987-12-12T00:00:00"/>
    <d v="2009-12-12T00:00:00"/>
    <n v="22"/>
    <n v="53"/>
    <x v="1"/>
    <s v="56"/>
    <x v="2"/>
    <s v="56"/>
    <x v="0"/>
    <s v="7.52"/>
    <n v="110.89791"/>
    <n v="102.60187000000001"/>
    <n v="113.13104"/>
    <n v="104.667946"/>
    <n v="114.26235"/>
    <n v="105.71462"/>
    <n v="6610.9823999999999"/>
    <n v="6610.9823999999999"/>
    <x v="0"/>
    <x v="0"/>
    <x v="0"/>
    <x v="0"/>
    <n v="1.0763828"/>
    <n v="1.0763828"/>
    <s v="6610.9824"/>
    <s v="6610.9824"/>
    <n v="-8.2960399999999908"/>
    <n v="-8.4630939999999981"/>
    <n v="-8.5477300000000014"/>
    <n v="0"/>
  </r>
  <r>
    <s v="P08982794"/>
    <x v="0"/>
    <x v="4"/>
    <x v="4"/>
    <x v="4"/>
    <x v="0"/>
    <x v="1"/>
    <x v="1"/>
    <n v="992.64"/>
    <d v="1987-12-12T00:00:00"/>
    <d v="2009-12-12T00:00:00"/>
    <n v="22"/>
    <n v="53"/>
    <x v="1"/>
    <s v="56"/>
    <x v="2"/>
    <s v="56"/>
    <x v="0"/>
    <s v="7.52"/>
    <n v="102.60187000000001"/>
    <n v="103.11360000000001"/>
    <n v="104.667946"/>
    <n v="105.17386999999999"/>
    <n v="105.71462"/>
    <n v="106.2256"/>
    <n v="6610.9823999999999"/>
    <n v="6610.9823999999999"/>
    <x v="0"/>
    <x v="0"/>
    <x v="0"/>
    <x v="0"/>
    <n v="1.0763828"/>
    <n v="1.0763828"/>
    <s v="6610.9824"/>
    <s v="6610.9824"/>
    <n v="0.51173000000000002"/>
    <n v="0.50592399999999316"/>
    <n v="0.51098000000000354"/>
    <n v="0"/>
  </r>
  <r>
    <s v="P08982794"/>
    <x v="0"/>
    <x v="5"/>
    <x v="5"/>
    <x v="5"/>
    <x v="0"/>
    <x v="1"/>
    <x v="1"/>
    <n v="992.64"/>
    <d v="1987-12-12T00:00:00"/>
    <d v="2009-12-12T00:00:00"/>
    <n v="22"/>
    <n v="53"/>
    <x v="1"/>
    <s v="56"/>
    <x v="2"/>
    <s v="56"/>
    <x v="0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s v="P08982794"/>
    <x v="0"/>
    <x v="6"/>
    <x v="6"/>
    <x v="6"/>
    <x v="0"/>
    <x v="1"/>
    <x v="1"/>
    <n v="992.64"/>
    <d v="1987-12-12T00:00:00"/>
    <d v="2009-12-12T00:00:00"/>
    <n v="22"/>
    <n v="53"/>
    <x v="1"/>
    <s v="56"/>
    <x v="2"/>
    <s v="56"/>
    <x v="0"/>
    <s v="7.52"/>
    <n v="103.11360000000001"/>
    <n v="103.11360000000001"/>
    <n v="105.17386999999999"/>
    <n v="105.17386999999999"/>
    <n v="106.2256"/>
    <n v="106.2256"/>
    <n v="6610.9823999999999"/>
    <n v="6610.9823999999999"/>
    <x v="0"/>
    <x v="0"/>
    <x v="0"/>
    <x v="0"/>
    <n v="1.0763828"/>
    <n v="1.0763828"/>
    <s v="6610.9824"/>
    <s v="6610.9824"/>
    <n v="0"/>
    <n v="0"/>
    <n v="0"/>
    <n v="0"/>
  </r>
  <r>
    <s v="P08982794"/>
    <x v="0"/>
    <x v="7"/>
    <x v="7"/>
    <x v="7"/>
    <x v="0"/>
    <x v="1"/>
    <x v="1"/>
    <n v="992.64"/>
    <d v="1987-12-12T00:00:00"/>
    <d v="2009-12-12T00:00:00"/>
    <n v="22"/>
    <n v="53"/>
    <x v="1"/>
    <s v="56"/>
    <x v="2"/>
    <s v="56"/>
    <x v="0"/>
    <s v="7.52"/>
    <n v="103.11360000000001"/>
    <n v="102.44337"/>
    <n v="105.17386999999999"/>
    <n v="104.490234"/>
    <n v="106.2256"/>
    <n v="105.53513"/>
    <n v="6610.9823999999999"/>
    <n v="6610.9823999999999"/>
    <x v="0"/>
    <x v="0"/>
    <x v="0"/>
    <x v="0"/>
    <n v="1.0763828"/>
    <n v="1.0763828"/>
    <s v="6610.9824"/>
    <s v="6610.9824"/>
    <n v="-0.67023000000000366"/>
    <n v="-0.6836359999999928"/>
    <n v="-0.6904700000000048"/>
    <n v="0"/>
  </r>
  <r>
    <s v="P08982794"/>
    <x v="0"/>
    <x v="8"/>
    <x v="8"/>
    <x v="8"/>
    <x v="0"/>
    <x v="1"/>
    <x v="1"/>
    <n v="992.64"/>
    <d v="1987-12-12T00:00:00"/>
    <d v="2009-12-12T00:00:00"/>
    <n v="22"/>
    <n v="53"/>
    <x v="1"/>
    <s v="56"/>
    <x v="2"/>
    <s v="56"/>
    <x v="0"/>
    <s v="7.52"/>
    <n v="102.44337"/>
    <n v="96.486305000000002"/>
    <n v="104.490234"/>
    <n v="98.414153999999996"/>
    <n v="105.53513"/>
    <n v="99.398290000000003"/>
    <n v="6610.9823999999999"/>
    <n v="6610.9823999999999"/>
    <x v="0"/>
    <x v="0"/>
    <x v="0"/>
    <x v="0"/>
    <n v="1.0763828"/>
    <n v="1.0763828"/>
    <s v="6610.9824"/>
    <s v="6610.9824"/>
    <n v="-5.9570650000000001"/>
    <n v="-6.0760800000000046"/>
    <n v="-6.1368399999999923"/>
    <n v="0"/>
  </r>
  <r>
    <s v="P08982794"/>
    <x v="0"/>
    <x v="9"/>
    <x v="9"/>
    <x v="9"/>
    <x v="0"/>
    <x v="1"/>
    <x v="1"/>
    <n v="992.64"/>
    <d v="1987-12-12T00:00:00"/>
    <d v="2009-12-12T00:00:00"/>
    <n v="22"/>
    <n v="53"/>
    <x v="1"/>
    <s v="56"/>
    <x v="2"/>
    <s v="56"/>
    <x v="0"/>
    <s v="7.52"/>
    <n v="96.486305000000002"/>
    <n v="96.96754"/>
    <n v="98.414153999999996"/>
    <n v="98.879294999999999"/>
    <n v="99.398290000000003"/>
    <n v="99.868089999999995"/>
    <n v="6610.9823999999999"/>
    <n v="6610.9823999999999"/>
    <x v="0"/>
    <x v="0"/>
    <x v="0"/>
    <x v="0"/>
    <n v="1.0763828"/>
    <n v="1.0763828"/>
    <s v="6610.9824"/>
    <s v="6610.9824"/>
    <n v="0.48123499999999808"/>
    <n v="0.46514100000000269"/>
    <n v="0.46979999999999222"/>
    <n v="0"/>
  </r>
  <r>
    <s v="P08982794"/>
    <x v="0"/>
    <x v="10"/>
    <x v="10"/>
    <x v="10"/>
    <x v="0"/>
    <x v="1"/>
    <x v="1"/>
    <n v="992.64"/>
    <d v="1987-12-12T00:00:00"/>
    <d v="2009-12-12T00:00:00"/>
    <n v="22"/>
    <n v="53"/>
    <x v="1"/>
    <s v="56"/>
    <x v="2"/>
    <s v="56"/>
    <x v="0"/>
    <s v="7.52"/>
    <n v="96.96754"/>
    <n v="96.96754"/>
    <n v="98.879294999999999"/>
    <n v="98.879294999999999"/>
    <n v="99.868089999999995"/>
    <n v="99.868089999999995"/>
    <n v="6610.9823999999999"/>
    <n v="6620.9087"/>
    <x v="0"/>
    <x v="0"/>
    <x v="0"/>
    <x v="0"/>
    <n v="1.0763828"/>
    <n v="1.0763828"/>
    <s v="6610.9824"/>
    <s v="6620.9087"/>
    <n v="0"/>
    <n v="0"/>
    <n v="0"/>
    <n v="9.9263000000000829"/>
  </r>
  <r>
    <s v="P08982794"/>
    <x v="0"/>
    <x v="11"/>
    <x v="11"/>
    <x v="11"/>
    <x v="0"/>
    <x v="1"/>
    <x v="1"/>
    <n v="992.64"/>
    <d v="1987-12-12T00:00:00"/>
    <d v="2009-12-12T00:00:00"/>
    <n v="22"/>
    <n v="53"/>
    <x v="1"/>
    <s v="56"/>
    <x v="2"/>
    <s v="56"/>
    <x v="0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s v="P08982794"/>
    <x v="0"/>
    <x v="12"/>
    <x v="12"/>
    <x v="12"/>
    <x v="0"/>
    <x v="1"/>
    <x v="1"/>
    <n v="992.64"/>
    <d v="1987-12-12T00:00:00"/>
    <d v="2009-12-12T00:00:00"/>
    <n v="22"/>
    <n v="53"/>
    <x v="1"/>
    <s v="56"/>
    <x v="2"/>
    <s v="56"/>
    <x v="0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s v="P08982794"/>
    <x v="0"/>
    <x v="13"/>
    <x v="13"/>
    <x v="13"/>
    <x v="0"/>
    <x v="1"/>
    <x v="1"/>
    <n v="992.64"/>
    <d v="1987-12-12T00:00:00"/>
    <d v="2009-12-12T00:00:00"/>
    <n v="22"/>
    <n v="53"/>
    <x v="1"/>
    <s v="56"/>
    <x v="2"/>
    <s v="56"/>
    <x v="0"/>
    <s v="7.52"/>
    <n v="96.96754"/>
    <n v="96.96754"/>
    <n v="98.879294999999999"/>
    <n v="98.879294999999999"/>
    <n v="99.868089999999995"/>
    <n v="99.868089999999995"/>
    <n v="6620.9087"/>
    <n v="6620.9087"/>
    <x v="0"/>
    <x v="0"/>
    <x v="0"/>
    <x v="0"/>
    <n v="1.0763828"/>
    <n v="1.0763828"/>
    <s v="6620.9087"/>
    <s v="6620.9087"/>
    <n v="0"/>
    <n v="0"/>
    <n v="0"/>
    <n v="0"/>
  </r>
  <r>
    <s v="P08982794"/>
    <x v="0"/>
    <x v="14"/>
    <x v="14"/>
    <x v="14"/>
    <x v="0"/>
    <x v="1"/>
    <x v="1"/>
    <n v="992.64"/>
    <d v="1987-12-12T00:00:00"/>
    <d v="2009-12-12T00:00:00"/>
    <n v="22"/>
    <n v="53"/>
    <x v="1"/>
    <s v="56"/>
    <x v="2"/>
    <s v="56"/>
    <x v="0"/>
    <s v="7.52"/>
    <n v="96.96754"/>
    <n v="97.181330000000003"/>
    <n v="98.879294999999999"/>
    <n v="98.892910000000001"/>
    <n v="99.868089999999995"/>
    <n v="99.881836000000007"/>
    <n v="6620.9087"/>
    <n v="6620.9087"/>
    <x v="0"/>
    <x v="0"/>
    <x v="0"/>
    <x v="0"/>
    <n v="1.0763828"/>
    <n v="1.0763828"/>
    <s v="6620.9087"/>
    <s v="6620.9087"/>
    <n v="0.21379000000000303"/>
    <n v="1.3615000000001487E-2"/>
    <n v="1.3746000000011804E-2"/>
    <n v="0"/>
  </r>
  <r>
    <s v="P08982794"/>
    <x v="0"/>
    <x v="15"/>
    <x v="15"/>
    <x v="15"/>
    <x v="0"/>
    <x v="1"/>
    <x v="1"/>
    <n v="992.64"/>
    <d v="1987-12-12T00:00:00"/>
    <d v="2009-12-12T00:00:00"/>
    <n v="22"/>
    <n v="53"/>
    <x v="1"/>
    <s v="56"/>
    <x v="2"/>
    <s v="56"/>
    <x v="0"/>
    <s v="7.52"/>
    <n v="97.181330000000003"/>
    <n v="96.699036000000007"/>
    <n v="98.892910000000001"/>
    <n v="99.323679999999996"/>
    <n v="99.881836000000007"/>
    <n v="100.31690999999999"/>
    <n v="6620.9087"/>
    <n v="6620.9087"/>
    <x v="0"/>
    <x v="0"/>
    <x v="0"/>
    <x v="0"/>
    <n v="1.0763828"/>
    <n v="1.0763828"/>
    <s v="6620.9087"/>
    <s v="6620.9087"/>
    <n v="-0.482293999999996"/>
    <n v="0.43076999999999543"/>
    <n v="0.43507399999998597"/>
    <n v="0"/>
  </r>
  <r>
    <s v="P09004804"/>
    <x v="0"/>
    <x v="0"/>
    <x v="0"/>
    <x v="0"/>
    <x v="0"/>
    <x v="2"/>
    <x v="1"/>
    <n v="1615.14"/>
    <d v="1993-12-15T00:00:00"/>
    <d v="2020-12-15T00:00:00"/>
    <n v="27"/>
    <n v="48"/>
    <x v="1"/>
    <s v="NA"/>
    <x v="0"/>
    <s v="NA"/>
    <x v="0"/>
    <s v="9.97"/>
    <n v="9539.0669999999991"/>
    <n v="9539.0669999999991"/>
    <n v="9739.982"/>
    <n v="9739.982"/>
    <n v="9837.3829999999998"/>
    <n v="9837.3819999999996"/>
    <n v="10834.415999999999"/>
    <n v="10834.415999999999"/>
    <x v="0"/>
    <x v="0"/>
    <x v="0"/>
    <x v="0"/>
    <n v="1.1013515"/>
    <n v="1.1013515"/>
    <s v="9303.206"/>
    <s v="9303.206"/>
    <n v="0"/>
    <n v="0"/>
    <n v="-1.0000000002037268E-3"/>
    <n v="0"/>
  </r>
  <r>
    <s v="P09004804"/>
    <x v="0"/>
    <x v="1"/>
    <x v="1"/>
    <x v="1"/>
    <x v="0"/>
    <x v="2"/>
    <x v="1"/>
    <n v="1615.14"/>
    <d v="1993-12-15T00:00:00"/>
    <d v="2020-12-15T00:00:00"/>
    <n v="27"/>
    <n v="48"/>
    <x v="1"/>
    <s v="NA"/>
    <x v="0"/>
    <s v="NA"/>
    <x v="0"/>
    <s v="9.97"/>
    <n v="9539.0669999999991"/>
    <n v="9539.0669999999991"/>
    <n v="9739.982"/>
    <n v="9739.982"/>
    <n v="9837.3819999999996"/>
    <n v="9837.3819999999996"/>
    <n v="10834.415999999999"/>
    <n v="10834.415999999999"/>
    <x v="0"/>
    <x v="0"/>
    <x v="0"/>
    <x v="0"/>
    <n v="1.1013515"/>
    <n v="1.1013515"/>
    <s v="9303.206"/>
    <s v="9303.206"/>
    <n v="0"/>
    <n v="0"/>
    <n v="0"/>
    <n v="0"/>
  </r>
  <r>
    <s v="P09004804"/>
    <x v="0"/>
    <x v="2"/>
    <x v="2"/>
    <x v="2"/>
    <x v="0"/>
    <x v="2"/>
    <x v="1"/>
    <n v="1615.14"/>
    <d v="1993-12-15T00:00:00"/>
    <d v="2020-12-15T00:00:00"/>
    <n v="27"/>
    <n v="48"/>
    <x v="1"/>
    <s v="NA"/>
    <x v="0"/>
    <s v="NA"/>
    <x v="0"/>
    <s v="9.97"/>
    <n v="9539.0669999999991"/>
    <n v="9541.5570000000007"/>
    <n v="9739.982"/>
    <n v="9740.1419999999998"/>
    <n v="9837.3819999999996"/>
    <n v="9837.5429999999997"/>
    <n v="10834.415999999999"/>
    <n v="10834.593000000001"/>
    <x v="0"/>
    <x v="0"/>
    <x v="0"/>
    <x v="0"/>
    <n v="1.1013515"/>
    <n v="1.1013515"/>
    <s v="9303.206"/>
    <s v="9303.206"/>
    <n v="2.4900000000016007"/>
    <n v="0.15999999999985448"/>
    <n v="0.16100000000005821"/>
    <n v="0.17700000000149885"/>
  </r>
  <r>
    <s v="P09004804"/>
    <x v="0"/>
    <x v="3"/>
    <x v="3"/>
    <x v="3"/>
    <x v="0"/>
    <x v="2"/>
    <x v="1"/>
    <n v="1615.14"/>
    <d v="1993-12-15T00:00:00"/>
    <d v="2020-12-15T00:00:00"/>
    <n v="27"/>
    <n v="48"/>
    <x v="1"/>
    <s v="NA"/>
    <x v="0"/>
    <s v="NA"/>
    <x v="0"/>
    <s v="9.97"/>
    <n v="9541.5570000000007"/>
    <n v="8827.7720000000008"/>
    <n v="9740.1419999999998"/>
    <n v="9011.5020000000004"/>
    <n v="9837.5429999999997"/>
    <n v="9101.6170000000002"/>
    <n v="10834.593000000001"/>
    <n v="10024.079"/>
    <x v="0"/>
    <x v="0"/>
    <x v="0"/>
    <x v="0"/>
    <n v="1.1013515"/>
    <n v="1.1013515"/>
    <s v="9303.206"/>
    <s v="9303.206"/>
    <n v="-713.78499999999985"/>
    <n v="-728.63999999999942"/>
    <n v="-735.92599999999948"/>
    <n v="-810.51400000000103"/>
  </r>
  <r>
    <s v="P09004804"/>
    <x v="0"/>
    <x v="4"/>
    <x v="4"/>
    <x v="4"/>
    <x v="0"/>
    <x v="2"/>
    <x v="1"/>
    <n v="1615.14"/>
    <d v="1993-12-15T00:00:00"/>
    <d v="2020-12-15T00:00:00"/>
    <n v="27"/>
    <n v="48"/>
    <x v="1"/>
    <s v="NA"/>
    <x v="0"/>
    <s v="NA"/>
    <x v="0"/>
    <s v="9.97"/>
    <n v="8827.7720000000008"/>
    <n v="8871.8019999999997"/>
    <n v="9011.5020000000004"/>
    <n v="9055.06"/>
    <n v="9101.6170000000002"/>
    <n v="9145.61"/>
    <n v="10024.079"/>
    <n v="10072.531000000001"/>
    <x v="0"/>
    <x v="0"/>
    <x v="0"/>
    <x v="0"/>
    <n v="1.1013515"/>
    <n v="1.1013515"/>
    <s v="9303.206"/>
    <s v="9303.206"/>
    <n v="44.029999999998836"/>
    <n v="43.557999999999083"/>
    <n v="43.993000000000393"/>
    <n v="48.452000000001135"/>
  </r>
  <r>
    <s v="P09004804"/>
    <x v="0"/>
    <x v="5"/>
    <x v="5"/>
    <x v="5"/>
    <x v="0"/>
    <x v="2"/>
    <x v="1"/>
    <n v="1615.14"/>
    <d v="1993-12-15T00:00:00"/>
    <d v="2020-12-15T00:00:00"/>
    <n v="27"/>
    <n v="48"/>
    <x v="1"/>
    <s v="NA"/>
    <x v="0"/>
    <s v="NA"/>
    <x v="0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s v="P09004804"/>
    <x v="0"/>
    <x v="6"/>
    <x v="6"/>
    <x v="6"/>
    <x v="0"/>
    <x v="2"/>
    <x v="1"/>
    <n v="1615.14"/>
    <d v="1993-12-15T00:00:00"/>
    <d v="2020-12-15T00:00:00"/>
    <n v="27"/>
    <n v="48"/>
    <x v="1"/>
    <s v="NA"/>
    <x v="0"/>
    <s v="NA"/>
    <x v="0"/>
    <s v="9.97"/>
    <n v="8871.8019999999997"/>
    <n v="8871.8019999999997"/>
    <n v="9055.06"/>
    <n v="9055.06"/>
    <n v="9145.61"/>
    <n v="9145.61"/>
    <n v="10072.531000000001"/>
    <n v="10072.531000000001"/>
    <x v="0"/>
    <x v="0"/>
    <x v="0"/>
    <x v="0"/>
    <n v="1.1013515"/>
    <n v="1.1013515"/>
    <s v="9303.206"/>
    <s v="9303.206"/>
    <n v="0"/>
    <n v="0"/>
    <n v="0"/>
    <n v="0"/>
  </r>
  <r>
    <s v="P09004804"/>
    <x v="0"/>
    <x v="7"/>
    <x v="7"/>
    <x v="7"/>
    <x v="0"/>
    <x v="2"/>
    <x v="1"/>
    <n v="1615.14"/>
    <d v="1993-12-15T00:00:00"/>
    <d v="2020-12-15T00:00:00"/>
    <n v="27"/>
    <n v="48"/>
    <x v="1"/>
    <s v="NA"/>
    <x v="0"/>
    <s v="NA"/>
    <x v="0"/>
    <s v="9.97"/>
    <n v="8871.8019999999997"/>
    <n v="8814.1350000000002"/>
    <n v="9055.06"/>
    <n v="8996.2019999999993"/>
    <n v="9145.61"/>
    <n v="9086.1640000000007"/>
    <n v="10072.531000000001"/>
    <n v="10007.061"/>
    <x v="0"/>
    <x v="0"/>
    <x v="0"/>
    <x v="0"/>
    <n v="1.1013515"/>
    <n v="1.1013515"/>
    <s v="9303.206"/>
    <s v="9303.206"/>
    <n v="-57.666999999999462"/>
    <n v="-58.858000000000175"/>
    <n v="-59.445999999999913"/>
    <n v="-65.470000000001164"/>
  </r>
  <r>
    <s v="P09004804"/>
    <x v="0"/>
    <x v="8"/>
    <x v="8"/>
    <x v="8"/>
    <x v="0"/>
    <x v="2"/>
    <x v="1"/>
    <n v="1615.14"/>
    <d v="1993-12-15T00:00:00"/>
    <d v="2020-12-15T00:00:00"/>
    <n v="27"/>
    <n v="48"/>
    <x v="1"/>
    <s v="NA"/>
    <x v="0"/>
    <s v="NA"/>
    <x v="0"/>
    <s v="9.97"/>
    <n v="8814.1350000000002"/>
    <n v="8696.8829999999998"/>
    <n v="8996.2019999999993"/>
    <n v="8876.527"/>
    <n v="9086.1640000000007"/>
    <n v="8965.2929999999997"/>
    <n v="10007.061"/>
    <n v="9873.9380000000001"/>
    <x v="0"/>
    <x v="0"/>
    <x v="0"/>
    <x v="0"/>
    <n v="1.1013515"/>
    <n v="1.1013515"/>
    <s v="9303.206"/>
    <s v="9303.206"/>
    <n v="-117.25200000000041"/>
    <n v="-119.67499999999927"/>
    <n v="-120.871000000001"/>
    <n v="-133.12299999999959"/>
  </r>
  <r>
    <s v="P09004804"/>
    <x v="0"/>
    <x v="9"/>
    <x v="9"/>
    <x v="9"/>
    <x v="0"/>
    <x v="2"/>
    <x v="1"/>
    <n v="1615.14"/>
    <d v="1993-12-15T00:00:00"/>
    <d v="2020-12-15T00:00:00"/>
    <n v="27"/>
    <n v="48"/>
    <x v="1"/>
    <s v="NA"/>
    <x v="0"/>
    <s v="NA"/>
    <x v="0"/>
    <s v="9.97"/>
    <n v="8696.8829999999998"/>
    <n v="8740.259"/>
    <n v="8876.527"/>
    <n v="8918.48"/>
    <n v="8965.2929999999997"/>
    <n v="9007.6650000000009"/>
    <n v="9873.9380000000001"/>
    <n v="9920.6049999999996"/>
    <x v="0"/>
    <x v="0"/>
    <x v="0"/>
    <x v="0"/>
    <n v="1.1013515"/>
    <n v="1.1013515"/>
    <s v="9303.206"/>
    <s v="9303.206"/>
    <n v="43.376000000000204"/>
    <n v="41.95299999999952"/>
    <n v="42.372000000001208"/>
    <n v="46.666999999999462"/>
  </r>
  <r>
    <s v="P09004804"/>
    <x v="0"/>
    <x v="10"/>
    <x v="10"/>
    <x v="10"/>
    <x v="0"/>
    <x v="2"/>
    <x v="1"/>
    <n v="1615.14"/>
    <d v="1993-12-15T00:00:00"/>
    <d v="2020-12-15T00:00:00"/>
    <n v="27"/>
    <n v="48"/>
    <x v="1"/>
    <s v="NA"/>
    <x v="0"/>
    <s v="NA"/>
    <x v="0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03.206"/>
    <s v="9319.357"/>
    <n v="0"/>
    <n v="0"/>
    <n v="0"/>
    <n v="0"/>
  </r>
  <r>
    <s v="P09004804"/>
    <x v="0"/>
    <x v="11"/>
    <x v="11"/>
    <x v="11"/>
    <x v="0"/>
    <x v="2"/>
    <x v="1"/>
    <n v="1615.14"/>
    <d v="1993-12-15T00:00:00"/>
    <d v="2020-12-15T00:00:00"/>
    <n v="27"/>
    <n v="48"/>
    <x v="1"/>
    <s v="NA"/>
    <x v="0"/>
    <s v="NA"/>
    <x v="0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s v="P09004804"/>
    <x v="0"/>
    <x v="12"/>
    <x v="12"/>
    <x v="12"/>
    <x v="0"/>
    <x v="2"/>
    <x v="1"/>
    <n v="1615.14"/>
    <d v="1993-12-15T00:00:00"/>
    <d v="2020-12-15T00:00:00"/>
    <n v="27"/>
    <n v="48"/>
    <x v="1"/>
    <s v="NA"/>
    <x v="0"/>
    <s v="NA"/>
    <x v="0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s v="P09004804"/>
    <x v="0"/>
    <x v="13"/>
    <x v="13"/>
    <x v="13"/>
    <x v="0"/>
    <x v="2"/>
    <x v="1"/>
    <n v="1615.14"/>
    <d v="1993-12-15T00:00:00"/>
    <d v="2020-12-15T00:00:00"/>
    <n v="27"/>
    <n v="48"/>
    <x v="1"/>
    <s v="NA"/>
    <x v="0"/>
    <s v="NA"/>
    <x v="0"/>
    <s v="9.97"/>
    <n v="8740.259"/>
    <n v="8740.259"/>
    <n v="8918.48"/>
    <n v="8918.48"/>
    <n v="9007.6650000000009"/>
    <n v="9007.6650000000009"/>
    <n v="9920.6049999999996"/>
    <n v="9920.6049999999996"/>
    <x v="0"/>
    <x v="0"/>
    <x v="0"/>
    <x v="0"/>
    <n v="1.1013515"/>
    <n v="1.1013515"/>
    <s v="9319.357"/>
    <s v="9319.357"/>
    <n v="0"/>
    <n v="0"/>
    <n v="0"/>
    <n v="0"/>
  </r>
  <r>
    <s v="P09004804"/>
    <x v="0"/>
    <x v="14"/>
    <x v="14"/>
    <x v="14"/>
    <x v="0"/>
    <x v="2"/>
    <x v="1"/>
    <n v="1615.14"/>
    <d v="1993-12-15T00:00:00"/>
    <d v="2020-12-15T00:00:00"/>
    <n v="27"/>
    <n v="48"/>
    <x v="1"/>
    <s v="NA"/>
    <x v="0"/>
    <s v="NA"/>
    <x v="0"/>
    <s v="9.97"/>
    <n v="8740.259"/>
    <n v="8759.5280000000002"/>
    <n v="8918.48"/>
    <n v="8919.7080000000005"/>
    <n v="9007.6650000000009"/>
    <n v="9008.9050000000007"/>
    <n v="9920.6049999999996"/>
    <n v="9921.9709999999995"/>
    <x v="0"/>
    <x v="0"/>
    <x v="0"/>
    <x v="0"/>
    <n v="1.1013515"/>
    <n v="1.1013515"/>
    <s v="9319.357"/>
    <s v="9319.357"/>
    <n v="19.269000000000233"/>
    <n v="1.228000000000975"/>
    <n v="1.2399999999997817"/>
    <n v="1.3659999999999854"/>
  </r>
  <r>
    <s v="P09004804"/>
    <x v="0"/>
    <x v="15"/>
    <x v="15"/>
    <x v="15"/>
    <x v="0"/>
    <x v="2"/>
    <x v="1"/>
    <n v="1615.14"/>
    <d v="1993-12-15T00:00:00"/>
    <d v="2020-12-15T00:00:00"/>
    <n v="27"/>
    <n v="48"/>
    <x v="1"/>
    <s v="NA"/>
    <x v="0"/>
    <s v="NA"/>
    <x v="0"/>
    <s v="9.97"/>
    <n v="8759.5280000000002"/>
    <n v="8716.0570000000007"/>
    <n v="8919.7080000000005"/>
    <n v="8958.5619999999999"/>
    <n v="9008.9050000000007"/>
    <n v="9048.1470000000008"/>
    <n v="9921.9709999999995"/>
    <n v="9965.19"/>
    <x v="0"/>
    <x v="0"/>
    <x v="0"/>
    <x v="0"/>
    <n v="1.1013515"/>
    <n v="1.1013515"/>
    <s v="9319.357"/>
    <s v="9319.357"/>
    <n v="-43.470999999999549"/>
    <n v="38.85399999999936"/>
    <n v="39.242000000000189"/>
    <n v="43.21900000000096"/>
  </r>
  <r>
    <s v="P09178413"/>
    <x v="0"/>
    <x v="0"/>
    <x v="0"/>
    <x v="0"/>
    <x v="0"/>
    <x v="1"/>
    <x v="1"/>
    <n v="678.3"/>
    <d v="1980-06-25T00:00:00"/>
    <d v="2015-06-25T00:00:00"/>
    <n v="35"/>
    <n v="40"/>
    <x v="0"/>
    <s v="NA"/>
    <x v="0"/>
    <s v="NA"/>
    <x v="0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s v="P09178413"/>
    <x v="0"/>
    <x v="1"/>
    <x v="1"/>
    <x v="1"/>
    <x v="0"/>
    <x v="1"/>
    <x v="1"/>
    <n v="678.3"/>
    <d v="1980-06-25T00:00:00"/>
    <d v="2015-06-25T00:00:00"/>
    <n v="35"/>
    <n v="40"/>
    <x v="0"/>
    <s v="NA"/>
    <x v="0"/>
    <s v="NA"/>
    <x v="0"/>
    <s v="3.23"/>
    <n v="4510.5727999999999"/>
    <n v="4510.5727999999999"/>
    <n v="4588.9296999999997"/>
    <n v="4588.9296999999997"/>
    <n v="4634.8190000000004"/>
    <n v="4634.8190000000004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s v="P09178413"/>
    <x v="0"/>
    <x v="2"/>
    <x v="2"/>
    <x v="2"/>
    <x v="0"/>
    <x v="1"/>
    <x v="1"/>
    <n v="678.3"/>
    <d v="1980-06-25T00:00:00"/>
    <d v="2015-06-25T00:00:00"/>
    <n v="35"/>
    <n v="40"/>
    <x v="0"/>
    <s v="NA"/>
    <x v="0"/>
    <s v="NA"/>
    <x v="0"/>
    <s v="3.23"/>
    <n v="4510.5727999999999"/>
    <n v="4511.75"/>
    <n v="4588.9296999999997"/>
    <n v="4589.0043999999998"/>
    <n v="4634.8190000000004"/>
    <n v="4634.8945000000003"/>
    <n v="5250.0420000000004"/>
    <n v="5250.0420000000004"/>
    <x v="0"/>
    <x v="0"/>
    <x v="0"/>
    <x v="0"/>
    <n v="1.0916136999999999"/>
    <n v="1.0916136999999999"/>
    <s v="5250.042"/>
    <s v="5250.042"/>
    <n v="1.1772000000000844"/>
    <n v="7.4700000000120781E-2"/>
    <n v="7.5499999999919964E-2"/>
    <n v="0"/>
  </r>
  <r>
    <s v="P09178413"/>
    <x v="0"/>
    <x v="3"/>
    <x v="3"/>
    <x v="3"/>
    <x v="0"/>
    <x v="1"/>
    <x v="1"/>
    <n v="678.3"/>
    <d v="1980-06-25T00:00:00"/>
    <d v="2015-06-25T00:00:00"/>
    <n v="35"/>
    <n v="40"/>
    <x v="0"/>
    <s v="NA"/>
    <x v="0"/>
    <s v="NA"/>
    <x v="0"/>
    <s v="3.23"/>
    <n v="4511.75"/>
    <n v="4174.2353999999996"/>
    <n v="4589.0043999999998"/>
    <n v="4245.7103999999999"/>
    <n v="4634.8945000000003"/>
    <n v="4288.1674999999996"/>
    <n v="5250.0420000000004"/>
    <n v="5250.0420000000004"/>
    <x v="0"/>
    <x v="0"/>
    <x v="0"/>
    <x v="0"/>
    <n v="1.0916136999999999"/>
    <n v="1.0916136999999999"/>
    <s v="5250.042"/>
    <s v="5250.042"/>
    <n v="-337.51460000000043"/>
    <n v="-343.29399999999987"/>
    <n v="-346.72700000000077"/>
    <n v="0"/>
  </r>
  <r>
    <s v="P09178413"/>
    <x v="0"/>
    <x v="4"/>
    <x v="4"/>
    <x v="4"/>
    <x v="0"/>
    <x v="1"/>
    <x v="1"/>
    <n v="678.3"/>
    <d v="1980-06-25T00:00:00"/>
    <d v="2015-06-25T00:00:00"/>
    <n v="35"/>
    <n v="40"/>
    <x v="0"/>
    <s v="NA"/>
    <x v="0"/>
    <s v="NA"/>
    <x v="0"/>
    <s v="3.23"/>
    <n v="4174.2353999999996"/>
    <n v="4195.0546999999997"/>
    <n v="4245.7103999999999"/>
    <n v="4266.2323999999999"/>
    <n v="4288.1674999999996"/>
    <n v="4308.8945000000003"/>
    <n v="5250.0420000000004"/>
    <n v="5250.0420000000004"/>
    <x v="0"/>
    <x v="0"/>
    <x v="0"/>
    <x v="0"/>
    <n v="1.0916136999999999"/>
    <n v="1.0916136999999999"/>
    <s v="5250.042"/>
    <s v="5250.042"/>
    <n v="20.819300000000112"/>
    <n v="20.521999999999935"/>
    <n v="20.727000000000771"/>
    <n v="0"/>
  </r>
  <r>
    <s v="P09178413"/>
    <x v="0"/>
    <x v="5"/>
    <x v="5"/>
    <x v="5"/>
    <x v="0"/>
    <x v="1"/>
    <x v="1"/>
    <n v="678.3"/>
    <d v="1980-06-25T00:00:00"/>
    <d v="2015-06-25T00:00:00"/>
    <n v="35"/>
    <n v="40"/>
    <x v="0"/>
    <s v="NA"/>
    <x v="0"/>
    <s v="NA"/>
    <x v="0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s v="P09178413"/>
    <x v="0"/>
    <x v="6"/>
    <x v="6"/>
    <x v="6"/>
    <x v="0"/>
    <x v="1"/>
    <x v="1"/>
    <n v="678.3"/>
    <d v="1980-06-25T00:00:00"/>
    <d v="2015-06-25T00:00:00"/>
    <n v="35"/>
    <n v="40"/>
    <x v="0"/>
    <s v="NA"/>
    <x v="0"/>
    <s v="NA"/>
    <x v="0"/>
    <s v="3.23"/>
    <n v="4195.0546999999997"/>
    <n v="4195.0546999999997"/>
    <n v="4266.2323999999999"/>
    <n v="4266.2323999999999"/>
    <n v="4308.8945000000003"/>
    <n v="4308.8945000000003"/>
    <n v="5250.0420000000004"/>
    <n v="5250.0420000000004"/>
    <x v="0"/>
    <x v="0"/>
    <x v="0"/>
    <x v="0"/>
    <n v="1.0916136999999999"/>
    <n v="1.0916136999999999"/>
    <s v="5250.042"/>
    <s v="5250.042"/>
    <n v="0"/>
    <n v="0"/>
    <n v="0"/>
    <n v="0"/>
  </r>
  <r>
    <s v="P09178413"/>
    <x v="0"/>
    <x v="7"/>
    <x v="7"/>
    <x v="7"/>
    <x v="0"/>
    <x v="1"/>
    <x v="1"/>
    <n v="678.3"/>
    <d v="1980-06-25T00:00:00"/>
    <d v="2015-06-25T00:00:00"/>
    <n v="35"/>
    <n v="40"/>
    <x v="0"/>
    <s v="NA"/>
    <x v="0"/>
    <s v="NA"/>
    <x v="0"/>
    <s v="3.23"/>
    <n v="4195.0546999999997"/>
    <n v="4167.7866000000004"/>
    <n v="4266.2323999999999"/>
    <n v="4238.5020000000004"/>
    <n v="4308.8945000000003"/>
    <n v="4280.8867"/>
    <n v="5250.0420000000004"/>
    <n v="5250.0420000000004"/>
    <x v="0"/>
    <x v="0"/>
    <x v="0"/>
    <x v="0"/>
    <n v="1.0916136999999999"/>
    <n v="1.0916136999999999"/>
    <s v="5250.042"/>
    <s v="5250.042"/>
    <n v="-27.268099999999322"/>
    <n v="-27.730399999999463"/>
    <n v="-28.007800000000316"/>
    <n v="0"/>
  </r>
  <r>
    <s v="P09178413"/>
    <x v="0"/>
    <x v="8"/>
    <x v="8"/>
    <x v="8"/>
    <x v="0"/>
    <x v="1"/>
    <x v="1"/>
    <n v="678.3"/>
    <d v="1980-06-25T00:00:00"/>
    <d v="2015-06-25T00:00:00"/>
    <n v="35"/>
    <n v="40"/>
    <x v="0"/>
    <s v="NA"/>
    <x v="0"/>
    <s v="NA"/>
    <x v="0"/>
    <s v="3.23"/>
    <n v="4167.7866000000004"/>
    <n v="4073.893"/>
    <n v="4238.5020000000004"/>
    <n v="4143.0155999999997"/>
    <n v="4280.8867"/>
    <n v="4184.4459999999999"/>
    <n v="5250.0420000000004"/>
    <n v="5250.0420000000004"/>
    <x v="0"/>
    <x v="0"/>
    <x v="0"/>
    <x v="0"/>
    <n v="1.0916136999999999"/>
    <n v="1.0916136999999999"/>
    <s v="5250.042"/>
    <s v="5250.042"/>
    <n v="-93.893600000000333"/>
    <n v="-95.486400000000685"/>
    <n v="-96.440700000000106"/>
    <n v="0"/>
  </r>
  <r>
    <s v="P09178413"/>
    <x v="0"/>
    <x v="9"/>
    <x v="9"/>
    <x v="9"/>
    <x v="0"/>
    <x v="1"/>
    <x v="1"/>
    <n v="678.3"/>
    <d v="1980-06-25T00:00:00"/>
    <d v="2015-06-25T00:00:00"/>
    <n v="35"/>
    <n v="40"/>
    <x v="0"/>
    <s v="NA"/>
    <x v="0"/>
    <s v="NA"/>
    <x v="0"/>
    <s v="3.23"/>
    <n v="4073.893"/>
    <n v="4094.212"/>
    <n v="4143.0155999999997"/>
    <n v="4162.5967000000001"/>
    <n v="4184.4459999999999"/>
    <n v="4204.2227000000003"/>
    <n v="5250.0420000000004"/>
    <n v="5250.0420000000004"/>
    <x v="0"/>
    <x v="0"/>
    <x v="0"/>
    <x v="0"/>
    <n v="1.0916136999999999"/>
    <n v="1.0916136999999999"/>
    <s v="5250.042"/>
    <s v="5250.042"/>
    <n v="20.31899999999996"/>
    <n v="19.581100000000333"/>
    <n v="19.776700000000346"/>
    <n v="0"/>
  </r>
  <r>
    <s v="P09178413"/>
    <x v="0"/>
    <x v="10"/>
    <x v="10"/>
    <x v="10"/>
    <x v="0"/>
    <x v="1"/>
    <x v="1"/>
    <n v="678.3"/>
    <d v="1980-06-25T00:00:00"/>
    <d v="2015-06-25T00:00:00"/>
    <n v="35"/>
    <n v="40"/>
    <x v="0"/>
    <s v="NA"/>
    <x v="0"/>
    <s v="NA"/>
    <x v="0"/>
    <s v="3.23"/>
    <n v="4094.212"/>
    <n v="4094.212"/>
    <n v="4162.5967000000001"/>
    <n v="4162.5967000000001"/>
    <n v="4204.2227000000003"/>
    <n v="4204.2227000000003"/>
    <n v="5250.0420000000004"/>
    <n v="5256.8247000000001"/>
    <x v="0"/>
    <x v="0"/>
    <x v="0"/>
    <x v="0"/>
    <n v="1.0916136999999999"/>
    <n v="1.0916136999999999"/>
    <s v="5250.042"/>
    <s v="5256.8247"/>
    <n v="0"/>
    <n v="0"/>
    <n v="0"/>
    <n v="6.7826999999997497"/>
  </r>
  <r>
    <s v="P09178413"/>
    <x v="0"/>
    <x v="11"/>
    <x v="11"/>
    <x v="11"/>
    <x v="0"/>
    <x v="1"/>
    <x v="1"/>
    <n v="678.3"/>
    <d v="1980-06-25T00:00:00"/>
    <d v="2015-06-25T00:00:00"/>
    <n v="35"/>
    <n v="40"/>
    <x v="0"/>
    <s v="NA"/>
    <x v="0"/>
    <s v="NA"/>
    <x v="0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s v="P09178413"/>
    <x v="0"/>
    <x v="12"/>
    <x v="12"/>
    <x v="12"/>
    <x v="0"/>
    <x v="1"/>
    <x v="1"/>
    <n v="678.3"/>
    <d v="1980-06-25T00:00:00"/>
    <d v="2015-06-25T00:00:00"/>
    <n v="35"/>
    <n v="40"/>
    <x v="0"/>
    <s v="NA"/>
    <x v="0"/>
    <s v="NA"/>
    <x v="0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s v="P09178413"/>
    <x v="0"/>
    <x v="13"/>
    <x v="13"/>
    <x v="13"/>
    <x v="0"/>
    <x v="1"/>
    <x v="1"/>
    <n v="678.3"/>
    <d v="1980-06-25T00:00:00"/>
    <d v="2015-06-25T00:00:00"/>
    <n v="35"/>
    <n v="40"/>
    <x v="0"/>
    <s v="NA"/>
    <x v="0"/>
    <s v="NA"/>
    <x v="0"/>
    <s v="3.23"/>
    <n v="4094.212"/>
    <n v="4094.212"/>
    <n v="4162.5967000000001"/>
    <n v="4162.5967000000001"/>
    <n v="4204.2227000000003"/>
    <n v="4204.2227000000003"/>
    <n v="5256.8247000000001"/>
    <n v="5256.8247000000001"/>
    <x v="0"/>
    <x v="0"/>
    <x v="0"/>
    <x v="0"/>
    <n v="1.0916136999999999"/>
    <n v="1.0916136999999999"/>
    <s v="5256.8247"/>
    <s v="5256.8247"/>
    <n v="0"/>
    <n v="0"/>
    <n v="0"/>
    <n v="0"/>
  </r>
  <r>
    <s v="P09178413"/>
    <x v="0"/>
    <x v="14"/>
    <x v="14"/>
    <x v="14"/>
    <x v="0"/>
    <x v="1"/>
    <x v="1"/>
    <n v="678.3"/>
    <d v="1980-06-25T00:00:00"/>
    <d v="2015-06-25T00:00:00"/>
    <n v="35"/>
    <n v="40"/>
    <x v="0"/>
    <s v="NA"/>
    <x v="0"/>
    <s v="NA"/>
    <x v="0"/>
    <s v="3.23"/>
    <n v="4094.212"/>
    <n v="4103.2383"/>
    <n v="4162.5967000000001"/>
    <n v="4163.17"/>
    <n v="4204.2227000000003"/>
    <n v="4204.8013000000001"/>
    <n v="5256.8247000000001"/>
    <n v="5256.8247000000001"/>
    <x v="0"/>
    <x v="0"/>
    <x v="0"/>
    <x v="0"/>
    <n v="1.0916136999999999"/>
    <n v="1.0916136999999999"/>
    <s v="5256.8247"/>
    <s v="5256.8247"/>
    <n v="9.026299999999992"/>
    <n v="0.57330000000001746"/>
    <n v="0.57859999999982392"/>
    <n v="0"/>
  </r>
  <r>
    <s v="P09178413"/>
    <x v="0"/>
    <x v="15"/>
    <x v="15"/>
    <x v="15"/>
    <x v="0"/>
    <x v="1"/>
    <x v="1"/>
    <n v="678.3"/>
    <d v="1980-06-25T00:00:00"/>
    <d v="2015-06-25T00:00:00"/>
    <n v="35"/>
    <n v="40"/>
    <x v="0"/>
    <s v="NA"/>
    <x v="0"/>
    <s v="NA"/>
    <x v="0"/>
    <s v="3.23"/>
    <n v="4103.2383"/>
    <n v="4082.8748000000001"/>
    <n v="4163.17"/>
    <n v="4181.3040000000001"/>
    <n v="4204.8013000000001"/>
    <n v="4223.1170000000002"/>
    <n v="5256.8247000000001"/>
    <n v="5256.8247000000001"/>
    <x v="0"/>
    <x v="0"/>
    <x v="0"/>
    <x v="0"/>
    <n v="1.0916136999999999"/>
    <n v="1.0916136999999999"/>
    <s v="5256.8247"/>
    <s v="5256.8247"/>
    <n v="-20.363499999999931"/>
    <n v="18.134000000000015"/>
    <n v="18.315700000000106"/>
    <n v="0"/>
  </r>
  <r>
    <s v="P09350271"/>
    <x v="0"/>
    <x v="0"/>
    <x v="0"/>
    <x v="0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64.04129999999998"/>
    <n v="664.04129999999998"/>
    <n v="677.47770000000003"/>
    <n v="677.47770000000003"/>
    <n v="684.25250000000005"/>
    <n v="684.25250000000005"/>
    <n v="752.21545000000003"/>
    <n v="752.21550000000002"/>
    <x v="0"/>
    <x v="0"/>
    <x v="0"/>
    <x v="0"/>
    <n v="1.0993245"/>
    <n v="1.0993245"/>
    <s v="590.64777"/>
    <s v="590.64777"/>
    <n v="0"/>
    <n v="0"/>
    <n v="0"/>
    <n v="4.9999999987448973E-5"/>
  </r>
  <r>
    <s v="P09350271"/>
    <x v="0"/>
    <x v="1"/>
    <x v="1"/>
    <x v="1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64.04129999999998"/>
    <n v="664.04129999999998"/>
    <n v="677.47770000000003"/>
    <n v="677.47770000000003"/>
    <n v="684.25250000000005"/>
    <n v="684.25250000000005"/>
    <n v="752.21550000000002"/>
    <n v="752.21550000000002"/>
    <x v="0"/>
    <x v="0"/>
    <x v="0"/>
    <x v="0"/>
    <n v="1.0993245"/>
    <n v="1.0993245"/>
    <s v="590.64777"/>
    <s v="590.64777"/>
    <n v="0"/>
    <n v="0"/>
    <n v="0"/>
    <n v="0"/>
  </r>
  <r>
    <s v="P09350271"/>
    <x v="0"/>
    <x v="2"/>
    <x v="2"/>
    <x v="2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64.04129999999998"/>
    <n v="664.21460000000002"/>
    <n v="677.47770000000003"/>
    <n v="677.48879999999997"/>
    <n v="684.25250000000005"/>
    <n v="684.26369999999997"/>
    <n v="752.21550000000002"/>
    <n v="752.2278"/>
    <x v="0"/>
    <x v="0"/>
    <x v="0"/>
    <x v="0"/>
    <n v="1.0993245"/>
    <n v="1.0993245"/>
    <s v="590.64777"/>
    <s v="590.64777"/>
    <n v="0.1733000000000402"/>
    <n v="1.1099999999942156E-2"/>
    <n v="1.1199999999917054E-2"/>
    <n v="1.2299999999981992E-2"/>
  </r>
  <r>
    <s v="P09350271"/>
    <x v="0"/>
    <x v="3"/>
    <x v="3"/>
    <x v="3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64.21460000000002"/>
    <n v="614.52610000000004"/>
    <n v="677.48879999999997"/>
    <n v="626.80724999999995"/>
    <n v="684.26369999999997"/>
    <n v="633.07529999999997"/>
    <n v="752.2278"/>
    <n v="695.95519999999999"/>
    <x v="0"/>
    <x v="0"/>
    <x v="0"/>
    <x v="0"/>
    <n v="1.0993245"/>
    <n v="1.0993245"/>
    <s v="590.64777"/>
    <s v="590.64777"/>
    <n v="-49.688499999999976"/>
    <n v="-50.681550000000016"/>
    <n v="-51.188400000000001"/>
    <n v="-56.272600000000011"/>
  </r>
  <r>
    <s v="P09350271"/>
    <x v="0"/>
    <x v="4"/>
    <x v="4"/>
    <x v="4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14.52610000000004"/>
    <n v="617.59105999999997"/>
    <n v="626.80724999999995"/>
    <n v="629.83699999999999"/>
    <n v="633.07529999999997"/>
    <n v="636.13530000000003"/>
    <n v="695.95519999999999"/>
    <n v="699.31915000000004"/>
    <x v="0"/>
    <x v="0"/>
    <x v="0"/>
    <x v="0"/>
    <n v="1.0993245"/>
    <n v="1.0993245"/>
    <s v="590.64777"/>
    <s v="590.64777"/>
    <n v="3.0649599999999282"/>
    <n v="3.0297500000000355"/>
    <n v="3.0600000000000591"/>
    <n v="3.3639500000000453"/>
  </r>
  <r>
    <s v="P09350271"/>
    <x v="0"/>
    <x v="5"/>
    <x v="5"/>
    <x v="5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s v="P09350271"/>
    <x v="0"/>
    <x v="6"/>
    <x v="6"/>
    <x v="6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17.59105999999997"/>
    <n v="617.59105999999997"/>
    <n v="629.83699999999999"/>
    <n v="629.83699999999999"/>
    <n v="636.13530000000003"/>
    <n v="636.13530000000003"/>
    <n v="699.31915000000004"/>
    <n v="699.31915000000004"/>
    <x v="0"/>
    <x v="0"/>
    <x v="0"/>
    <x v="0"/>
    <n v="1.0993245"/>
    <n v="1.0993245"/>
    <s v="590.64777"/>
    <s v="590.64777"/>
    <n v="0"/>
    <n v="0"/>
    <n v="0"/>
    <n v="0"/>
  </r>
  <r>
    <s v="P09350271"/>
    <x v="0"/>
    <x v="7"/>
    <x v="7"/>
    <x v="7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17.59105999999997"/>
    <n v="613.57669999999996"/>
    <n v="629.83699999999999"/>
    <n v="625.74303999999995"/>
    <n v="636.13530000000003"/>
    <n v="632.00049999999999"/>
    <n v="699.31915000000004"/>
    <n v="694.77359999999999"/>
    <x v="0"/>
    <x v="0"/>
    <x v="0"/>
    <x v="0"/>
    <n v="1.0993245"/>
    <n v="1.0993245"/>
    <s v="590.64777"/>
    <s v="590.64777"/>
    <n v="-4.0143600000000106"/>
    <n v="-4.0939600000000382"/>
    <n v="-4.1348000000000411"/>
    <n v="-4.5455500000000484"/>
  </r>
  <r>
    <s v="P09350271"/>
    <x v="0"/>
    <x v="8"/>
    <x v="8"/>
    <x v="8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13.57669999999996"/>
    <n v="604.50750000000005"/>
    <n v="625.74303999999995"/>
    <n v="616.49396000000002"/>
    <n v="632.00049999999999"/>
    <n v="622.65890000000002"/>
    <n v="694.77359999999999"/>
    <n v="684.50414999999998"/>
    <x v="0"/>
    <x v="0"/>
    <x v="0"/>
    <x v="0"/>
    <n v="1.0993245"/>
    <n v="1.0993245"/>
    <s v="590.64777"/>
    <s v="590.64777"/>
    <n v="-9.0691999999999098"/>
    <n v="-9.2490799999999354"/>
    <n v="-9.3415999999999713"/>
    <n v="-10.269450000000006"/>
  </r>
  <r>
    <s v="P09350271"/>
    <x v="0"/>
    <x v="9"/>
    <x v="9"/>
    <x v="9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04.50750000000005"/>
    <n v="607.52260000000001"/>
    <n v="616.49396000000002"/>
    <n v="619.40769999999998"/>
    <n v="622.65890000000002"/>
    <n v="625.60180000000003"/>
    <n v="684.50414999999998"/>
    <n v="687.73929999999996"/>
    <x v="0"/>
    <x v="0"/>
    <x v="0"/>
    <x v="0"/>
    <n v="1.0993245"/>
    <n v="1.0993245"/>
    <s v="590.64777"/>
    <s v="590.64777"/>
    <n v="3.0150999999999613"/>
    <n v="2.9137399999999616"/>
    <n v="2.9429000000000087"/>
    <n v="3.235149999999976"/>
  </r>
  <r>
    <s v="P09350271"/>
    <x v="0"/>
    <x v="10"/>
    <x v="10"/>
    <x v="10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0.64777"/>
    <s v="591.528"/>
    <n v="0"/>
    <n v="0"/>
    <n v="0"/>
    <n v="0"/>
  </r>
  <r>
    <s v="P09350271"/>
    <x v="0"/>
    <x v="11"/>
    <x v="11"/>
    <x v="11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1.528"/>
    <s v="591.528"/>
    <n v="0"/>
    <n v="0"/>
    <n v="0"/>
    <n v="0"/>
  </r>
  <r>
    <s v="P09350271"/>
    <x v="0"/>
    <x v="12"/>
    <x v="12"/>
    <x v="12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07.52260000000001"/>
    <n v="607.52260000000001"/>
    <n v="619.40769999999998"/>
    <n v="619.40769999999998"/>
    <n v="625.60180000000003"/>
    <n v="625.60180000000003"/>
    <n v="687.73929999999996"/>
    <n v="687.73929999999996"/>
    <x v="0"/>
    <x v="0"/>
    <x v="0"/>
    <x v="0"/>
    <n v="1.0993245"/>
    <n v="1.0993245"/>
    <s v="591.528"/>
    <s v="591.528"/>
    <n v="0"/>
    <n v="0"/>
    <n v="0"/>
    <n v="0"/>
  </r>
  <r>
    <s v="P09350271"/>
    <x v="0"/>
    <x v="13"/>
    <x v="13"/>
    <x v="13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07.52260000000001"/>
    <n v="607.52260000000001"/>
    <n v="619.40769999999998"/>
    <n v="619.40769999999998"/>
    <n v="625.60180000000003"/>
    <n v="625.60180000000003"/>
    <n v="687.73929999999996"/>
    <n v="687.73940000000005"/>
    <x v="0"/>
    <x v="0"/>
    <x v="0"/>
    <x v="0"/>
    <n v="1.0993245"/>
    <n v="1.0993245"/>
    <s v="591.528"/>
    <s v="591.528"/>
    <n v="0"/>
    <n v="0"/>
    <n v="0"/>
    <n v="1.0000000008858478E-4"/>
  </r>
  <r>
    <s v="P09350271"/>
    <x v="0"/>
    <x v="14"/>
    <x v="14"/>
    <x v="14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07.52260000000001"/>
    <n v="608.86194"/>
    <n v="619.40769999999998"/>
    <n v="619.49300000000005"/>
    <n v="625.60180000000003"/>
    <n v="625.68790000000001"/>
    <n v="687.73940000000005"/>
    <n v="687.83405000000005"/>
    <x v="0"/>
    <x v="0"/>
    <x v="0"/>
    <x v="0"/>
    <n v="1.0993245"/>
    <n v="1.0993245"/>
    <s v="591.528"/>
    <s v="591.528"/>
    <n v="1.3393399999999929"/>
    <n v="8.530000000007476E-2"/>
    <n v="8.6099999999987631E-2"/>
    <n v="9.4650000000001455E-2"/>
  </r>
  <r>
    <s v="P09350271"/>
    <x v="0"/>
    <x v="15"/>
    <x v="15"/>
    <x v="15"/>
    <x v="0"/>
    <x v="1"/>
    <x v="1"/>
    <n v="88.025000000000006"/>
    <d v="1987-07-27T00:00:00"/>
    <d v="2022-07-27T00:00:00"/>
    <n v="35"/>
    <n v="40"/>
    <x v="0"/>
    <s v="43"/>
    <x v="2"/>
    <s v="43"/>
    <x v="1"/>
    <s v="5.03"/>
    <n v="608.86194"/>
    <n v="605.84032999999999"/>
    <n v="619.49300000000005"/>
    <n v="622.19146999999998"/>
    <n v="625.68790000000001"/>
    <n v="628.41340000000002"/>
    <n v="687.83405000000005"/>
    <n v="690.83019999999999"/>
    <x v="0"/>
    <x v="0"/>
    <x v="0"/>
    <x v="0"/>
    <n v="1.0993245"/>
    <n v="1.0993245"/>
    <s v="591.528"/>
    <s v="591.528"/>
    <n v="-3.0216100000000097"/>
    <n v="2.6984699999999293"/>
    <n v="2.7255000000000109"/>
    <n v="2.9961499999999432"/>
  </r>
  <r>
    <s v="P09689661"/>
    <x v="0"/>
    <x v="0"/>
    <x v="0"/>
    <x v="0"/>
    <x v="0"/>
    <x v="1"/>
    <x v="2"/>
    <n v="234.06"/>
    <d v="1987-12-23T00:00:00"/>
    <d v="2025-01-01T00:00:00"/>
    <n v="47"/>
    <n v="28"/>
    <x v="0"/>
    <s v="NA"/>
    <x v="0"/>
    <s v="NA"/>
    <x v="0"/>
    <s v="0.83"/>
    <n v="4480.01"/>
    <n v="4480.01"/>
    <n v="4570.1972999999998"/>
    <n v="4570.1972999999998"/>
    <n v="4615.8990000000003"/>
    <n v="4615.8994000000002"/>
    <n v="5236.6559999999999"/>
    <n v="5236.6559999999999"/>
    <x v="0"/>
    <x v="0"/>
    <x v="0"/>
    <x v="0"/>
    <n v="1.1344822999999999"/>
    <n v="1.1344822999999999"/>
    <s v="1558.8396"/>
    <s v="1558.8396"/>
    <n v="0"/>
    <n v="0"/>
    <n v="3.9999999989959178E-4"/>
    <n v="0"/>
  </r>
  <r>
    <s v="P09689661"/>
    <x v="0"/>
    <x v="1"/>
    <x v="1"/>
    <x v="1"/>
    <x v="0"/>
    <x v="1"/>
    <x v="2"/>
    <n v="234.06"/>
    <d v="1987-12-23T00:00:00"/>
    <d v="2025-01-01T00:00:00"/>
    <n v="47"/>
    <n v="28"/>
    <x v="0"/>
    <s v="NA"/>
    <x v="0"/>
    <s v="NA"/>
    <x v="0"/>
    <s v="0.83"/>
    <n v="4480.01"/>
    <n v="4480.01"/>
    <n v="4570.1972999999998"/>
    <n v="4570.1972999999998"/>
    <n v="4615.8994000000002"/>
    <n v="4615.8994000000002"/>
    <n v="5236.6559999999999"/>
    <n v="5236.6559999999999"/>
    <x v="0"/>
    <x v="0"/>
    <x v="0"/>
    <x v="0"/>
    <n v="1.1344822999999999"/>
    <n v="1.1344822999999999"/>
    <s v="1558.8396"/>
    <s v="1558.8396"/>
    <n v="0"/>
    <n v="0"/>
    <n v="0"/>
    <n v="0"/>
  </r>
  <r>
    <s v="P09689661"/>
    <x v="0"/>
    <x v="2"/>
    <x v="2"/>
    <x v="2"/>
    <x v="0"/>
    <x v="1"/>
    <x v="2"/>
    <n v="234.06"/>
    <d v="1987-12-23T00:00:00"/>
    <d v="2025-01-01T00:00:00"/>
    <n v="47"/>
    <n v="28"/>
    <x v="0"/>
    <s v="NA"/>
    <x v="0"/>
    <s v="NA"/>
    <x v="0"/>
    <s v="0.83"/>
    <n v="4480.01"/>
    <n v="4481.1790000000001"/>
    <n v="4570.1972999999998"/>
    <n v="4570.2714999999998"/>
    <n v="4615.8994000000002"/>
    <n v="4615.9740000000002"/>
    <n v="5236.6559999999999"/>
    <n v="5236.7407000000003"/>
    <x v="0"/>
    <x v="0"/>
    <x v="0"/>
    <x v="0"/>
    <n v="1.1344822999999999"/>
    <n v="1.1344822999999999"/>
    <s v="1558.8396"/>
    <s v="1558.8396"/>
    <n v="1.168999999999869"/>
    <n v="7.4200000000018917E-2"/>
    <n v="7.4599999999918509E-2"/>
    <n v="8.470000000033906E-2"/>
  </r>
  <r>
    <s v="P09689661"/>
    <x v="0"/>
    <x v="3"/>
    <x v="3"/>
    <x v="3"/>
    <x v="0"/>
    <x v="1"/>
    <x v="2"/>
    <n v="234.06"/>
    <d v="1987-12-23T00:00:00"/>
    <d v="2025-01-01T00:00:00"/>
    <n v="47"/>
    <n v="28"/>
    <x v="0"/>
    <s v="NA"/>
    <x v="0"/>
    <s v="NA"/>
    <x v="0"/>
    <s v="0.83"/>
    <n v="4481.1790000000001"/>
    <n v="4146.2665999999999"/>
    <n v="4570.2714999999998"/>
    <n v="4228.6980000000003"/>
    <n v="4615.9740000000002"/>
    <n v="4270.9853999999996"/>
    <n v="5236.7407000000003"/>
    <n v="4845.357"/>
    <x v="0"/>
    <x v="0"/>
    <x v="0"/>
    <x v="0"/>
    <n v="1.1344822999999999"/>
    <n v="1.1344822999999999"/>
    <s v="1558.8396"/>
    <s v="1558.8396"/>
    <n v="-334.91240000000016"/>
    <n v="-341.57349999999951"/>
    <n v="-344.98860000000059"/>
    <n v="-391.38370000000032"/>
  </r>
  <r>
    <s v="P09689661"/>
    <x v="0"/>
    <x v="4"/>
    <x v="4"/>
    <x v="4"/>
    <x v="0"/>
    <x v="1"/>
    <x v="2"/>
    <n v="234.06"/>
    <d v="1987-12-23T00:00:00"/>
    <d v="2025-01-01T00:00:00"/>
    <n v="47"/>
    <n v="28"/>
    <x v="0"/>
    <s v="NA"/>
    <x v="0"/>
    <s v="NA"/>
    <x v="0"/>
    <s v="0.83"/>
    <n v="4146.2665999999999"/>
    <n v="4166.9462999999996"/>
    <n v="4228.6980000000003"/>
    <n v="4249.1379999999999"/>
    <n v="4270.9853999999996"/>
    <n v="4291.6293999999998"/>
    <n v="4845.357"/>
    <n v="4868.7772999999997"/>
    <x v="0"/>
    <x v="0"/>
    <x v="0"/>
    <x v="0"/>
    <n v="1.1344822999999999"/>
    <n v="1.1344822999999999"/>
    <s v="1558.8396"/>
    <s v="1558.8396"/>
    <n v="20.679699999999684"/>
    <n v="20.4399999999996"/>
    <n v="20.644000000000233"/>
    <n v="23.42029999999977"/>
  </r>
  <r>
    <s v="P09689661"/>
    <x v="0"/>
    <x v="5"/>
    <x v="5"/>
    <x v="5"/>
    <x v="2"/>
    <x v="1"/>
    <x v="2"/>
    <n v="234.06"/>
    <d v="1987-12-23T00:00:00"/>
    <d v="2025-02-01T00:00:00"/>
    <n v="47"/>
    <n v="28"/>
    <x v="0"/>
    <s v="NA"/>
    <x v="0"/>
    <s v="NA"/>
    <x v="0"/>
    <s v="0.83"/>
    <n v="4166.9462999999996"/>
    <n v="4166.9462999999996"/>
    <n v="4249.1379999999999"/>
    <n v="4249.1379999999999"/>
    <n v="4291.6293999999998"/>
    <n v="4291.6293999999998"/>
    <n v="4868.7772999999997"/>
    <n v="4868.7772999999997"/>
    <x v="0"/>
    <x v="0"/>
    <x v="0"/>
    <x v="0"/>
    <n v="1.1344822999999999"/>
    <n v="1.1344822999999999"/>
    <s v="1558.8396"/>
    <s v="1558.8396"/>
    <n v="0"/>
    <n v="0"/>
    <n v="0"/>
    <n v="0"/>
  </r>
  <r>
    <s v="P09689661"/>
    <x v="0"/>
    <x v="6"/>
    <x v="6"/>
    <x v="6"/>
    <x v="2"/>
    <x v="1"/>
    <x v="2"/>
    <n v="234.06"/>
    <d v="1987-12-23T00:00:00"/>
    <d v="2025-02-01T00:00:00"/>
    <n v="47"/>
    <n v="28"/>
    <x v="0"/>
    <s v="NA"/>
    <x v="0"/>
    <s v="NA"/>
    <x v="0"/>
    <s v="0.83"/>
    <n v="4166.9462999999996"/>
    <n v="4167.777"/>
    <n v="4249.1379999999999"/>
    <n v="4249.9683000000005"/>
    <n v="4291.6293999999998"/>
    <n v="4292.4679999999998"/>
    <n v="4868.7772999999997"/>
    <n v="4869.7290000000003"/>
    <x v="0"/>
    <x v="0"/>
    <x v="0"/>
    <x v="0"/>
    <n v="1.1344822999999999"/>
    <n v="1.1344822999999999"/>
    <s v="1558.8396"/>
    <s v="1558.8396"/>
    <n v="0.83070000000043365"/>
    <n v="0.83030000000053406"/>
    <n v="0.8386000000000422"/>
    <n v="0.95170000000052823"/>
  </r>
  <r>
    <s v="P09689661"/>
    <x v="0"/>
    <x v="7"/>
    <x v="7"/>
    <x v="7"/>
    <x v="2"/>
    <x v="1"/>
    <x v="2"/>
    <n v="234.06"/>
    <d v="1987-12-23T00:00:00"/>
    <d v="2025-02-01T00:00:00"/>
    <n v="47"/>
    <n v="28"/>
    <x v="0"/>
    <s v="NA"/>
    <x v="0"/>
    <s v="NA"/>
    <x v="0"/>
    <s v="0.83"/>
    <n v="4167.777"/>
    <n v="4140.6864999999998"/>
    <n v="4249.9683000000005"/>
    <n v="4222.3433000000005"/>
    <n v="4292.4679999999998"/>
    <n v="4264.567"/>
    <n v="4869.7290000000003"/>
    <n v="4838.0749999999998"/>
    <x v="0"/>
    <x v="0"/>
    <x v="0"/>
    <x v="0"/>
    <n v="1.1344822999999999"/>
    <n v="1.1344822999999999"/>
    <s v="1558.8396"/>
    <s v="1558.8396"/>
    <n v="-27.090500000000247"/>
    <n v="-27.625"/>
    <n v="-27.90099999999984"/>
    <n v="-31.654000000000451"/>
  </r>
  <r>
    <s v="P09689661"/>
    <x v="0"/>
    <x v="8"/>
    <x v="8"/>
    <x v="8"/>
    <x v="2"/>
    <x v="1"/>
    <x v="2"/>
    <n v="234.06"/>
    <d v="1987-12-23T00:00:00"/>
    <d v="2025-02-01T00:00:00"/>
    <n v="47"/>
    <n v="28"/>
    <x v="0"/>
    <s v="NA"/>
    <x v="0"/>
    <s v="NA"/>
    <x v="0"/>
    <s v="0.83"/>
    <n v="4140.6864999999998"/>
    <n v="4128.085"/>
    <n v="4222.3433000000005"/>
    <n v="4209.4937"/>
    <n v="4264.567"/>
    <n v="4251.5883999999996"/>
    <n v="4838.0749999999998"/>
    <n v="4823.3516"/>
    <x v="0"/>
    <x v="0"/>
    <x v="0"/>
    <x v="0"/>
    <n v="1.1344822999999999"/>
    <n v="1.1344822999999999"/>
    <s v="1558.8396"/>
    <s v="1558.8396"/>
    <n v="-12.60149999999976"/>
    <n v="-12.849600000000464"/>
    <n v="-12.97860000000037"/>
    <n v="-14.723399999999856"/>
  </r>
  <r>
    <s v="P09689661"/>
    <x v="0"/>
    <x v="9"/>
    <x v="9"/>
    <x v="9"/>
    <x v="2"/>
    <x v="1"/>
    <x v="2"/>
    <n v="234.06"/>
    <d v="1987-12-23T00:00:00"/>
    <d v="2025-02-01T00:00:00"/>
    <n v="47"/>
    <n v="28"/>
    <x v="0"/>
    <s v="NA"/>
    <x v="0"/>
    <s v="NA"/>
    <x v="0"/>
    <s v="0.83"/>
    <n v="4128.085"/>
    <n v="4148.6742999999997"/>
    <n v="4209.4937"/>
    <n v="4229.3890000000001"/>
    <n v="4251.5883999999996"/>
    <n v="4271.683"/>
    <n v="4823.3516"/>
    <n v="4846.1484"/>
    <x v="0"/>
    <x v="0"/>
    <x v="0"/>
    <x v="0"/>
    <n v="1.1344822999999999"/>
    <n v="1.1344822999999999"/>
    <s v="1558.8396"/>
    <s v="1558.8396"/>
    <n v="20.589299999999639"/>
    <n v="19.895300000000134"/>
    <n v="20.094600000000355"/>
    <n v="22.796800000000076"/>
  </r>
  <r>
    <s v="P09689661"/>
    <x v="0"/>
    <x v="10"/>
    <x v="10"/>
    <x v="10"/>
    <x v="2"/>
    <x v="1"/>
    <x v="2"/>
    <n v="234.06"/>
    <d v="1987-12-23T00:00:00"/>
    <d v="2025-02-01T00:00:00"/>
    <n v="47"/>
    <n v="28"/>
    <x v="0"/>
    <s v="NA"/>
    <x v="0"/>
    <s v="NA"/>
    <x v="0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58.8396"/>
    <s v="1561.1802"/>
    <n v="0"/>
    <n v="0"/>
    <n v="0"/>
    <n v="0"/>
  </r>
  <r>
    <s v="P09689661"/>
    <x v="0"/>
    <x v="11"/>
    <x v="11"/>
    <x v="11"/>
    <x v="2"/>
    <x v="1"/>
    <x v="2"/>
    <n v="234.06"/>
    <d v="1987-12-23T00:00:00"/>
    <d v="2025-02-01T00:00:00"/>
    <n v="47"/>
    <n v="28"/>
    <x v="0"/>
    <s v="NA"/>
    <x v="0"/>
    <s v="NA"/>
    <x v="0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s v="P09689661"/>
    <x v="0"/>
    <x v="12"/>
    <x v="12"/>
    <x v="12"/>
    <x v="2"/>
    <x v="1"/>
    <x v="2"/>
    <n v="234.06"/>
    <d v="1987-12-23T00:00:00"/>
    <d v="2025-02-01T00:00:00"/>
    <n v="47"/>
    <n v="28"/>
    <x v="0"/>
    <s v="NA"/>
    <x v="0"/>
    <s v="NA"/>
    <x v="0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s v="P09689661"/>
    <x v="0"/>
    <x v="13"/>
    <x v="13"/>
    <x v="13"/>
    <x v="2"/>
    <x v="1"/>
    <x v="2"/>
    <n v="234.06"/>
    <d v="1987-12-23T00:00:00"/>
    <d v="2025-02-01T00:00:00"/>
    <n v="47"/>
    <n v="28"/>
    <x v="0"/>
    <s v="NA"/>
    <x v="0"/>
    <s v="NA"/>
    <x v="0"/>
    <s v="0.83"/>
    <n v="4148.6742999999997"/>
    <n v="4148.6742999999997"/>
    <n v="4229.3890000000001"/>
    <n v="4229.3890000000001"/>
    <n v="4271.683"/>
    <n v="4271.683"/>
    <n v="4846.1484"/>
    <n v="4846.1484"/>
    <x v="0"/>
    <x v="0"/>
    <x v="0"/>
    <x v="0"/>
    <n v="1.1344822999999999"/>
    <n v="1.1344822999999999"/>
    <s v="1561.1802"/>
    <s v="1561.1802"/>
    <n v="0"/>
    <n v="0"/>
    <n v="0"/>
    <n v="0"/>
  </r>
  <r>
    <s v="P09689661"/>
    <x v="0"/>
    <x v="14"/>
    <x v="14"/>
    <x v="14"/>
    <x v="2"/>
    <x v="1"/>
    <x v="2"/>
    <n v="234.06"/>
    <d v="1987-12-23T00:00:00"/>
    <d v="2025-02-01T00:00:00"/>
    <n v="47"/>
    <n v="28"/>
    <x v="0"/>
    <s v="NA"/>
    <x v="0"/>
    <s v="NA"/>
    <x v="0"/>
    <s v="0.83"/>
    <n v="4148.6742999999997"/>
    <n v="4158.6469999999999"/>
    <n v="4229.3890000000001"/>
    <n v="4230.7974000000004"/>
    <n v="4271.683"/>
    <n v="4273.1054999999997"/>
    <n v="4846.1484"/>
    <n v="4847.7619999999997"/>
    <x v="0"/>
    <x v="0"/>
    <x v="0"/>
    <x v="0"/>
    <n v="1.1344822999999999"/>
    <n v="1.1344822999999999"/>
    <s v="1561.1802"/>
    <s v="1561.1802"/>
    <n v="9.972700000000259"/>
    <n v="1.4084000000002561"/>
    <n v="1.4224999999996726"/>
    <n v="1.6135999999996784"/>
  </r>
  <r>
    <s v="P09689661"/>
    <x v="0"/>
    <x v="15"/>
    <x v="15"/>
    <x v="15"/>
    <x v="2"/>
    <x v="1"/>
    <x v="2"/>
    <n v="234.06"/>
    <d v="1987-12-23T00:00:00"/>
    <d v="2025-02-01T00:00:00"/>
    <n v="47"/>
    <n v="28"/>
    <x v="0"/>
    <s v="NA"/>
    <x v="0"/>
    <s v="NA"/>
    <x v="0"/>
    <s v="0.83"/>
    <n v="4158.6469999999999"/>
    <n v="4138.0083000000004"/>
    <n v="4230.7974000000004"/>
    <n v="4249.2266"/>
    <n v="4273.1054999999997"/>
    <n v="4291.7187999999996"/>
    <n v="4847.7619999999997"/>
    <n v="4868.8789999999999"/>
    <x v="0"/>
    <x v="0"/>
    <x v="0"/>
    <x v="0"/>
    <n v="1.1344822999999999"/>
    <n v="1.1344822999999999"/>
    <s v="1561.1802"/>
    <s v="1561.1802"/>
    <n v="-20.638699999999517"/>
    <n v="18.429199999999582"/>
    <n v="18.613299999999981"/>
    <n v="21.117000000000189"/>
  </r>
  <r>
    <s v="P09784302"/>
    <x v="0"/>
    <x v="0"/>
    <x v="0"/>
    <x v="0"/>
    <x v="0"/>
    <x v="3"/>
    <x v="2"/>
    <n v="766.8"/>
    <d v="1989-07-08T00:00:00"/>
    <d v="2025-01-01T00:00:00"/>
    <n v="45"/>
    <n v="30"/>
    <x v="1"/>
    <s v="NA"/>
    <x v="0"/>
    <s v="NA"/>
    <x v="0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s v="P09784302"/>
    <x v="0"/>
    <x v="1"/>
    <x v="1"/>
    <x v="1"/>
    <x v="0"/>
    <x v="3"/>
    <x v="2"/>
    <n v="766.8"/>
    <d v="1989-07-08T00:00:00"/>
    <d v="2025-01-01T00:00:00"/>
    <n v="45"/>
    <n v="30"/>
    <x v="1"/>
    <s v="NA"/>
    <x v="0"/>
    <s v="NA"/>
    <x v="0"/>
    <s v="2.84"/>
    <n v="6650.2820000000002"/>
    <n v="6650.2820000000002"/>
    <n v="6762.8280000000004"/>
    <n v="6762.8280000000004"/>
    <n v="6830.4565000000002"/>
    <n v="6830.4565000000002"/>
    <n v="7749.0316999999995"/>
    <n v="7749.0316999999995"/>
    <x v="0"/>
    <x v="0"/>
    <x v="0"/>
    <x v="0"/>
    <n v="1.1344822999999999"/>
    <n v="1.1344822999999999"/>
    <s v="4869.1797"/>
    <s v="4869.1797"/>
    <n v="0"/>
    <n v="0"/>
    <n v="0"/>
    <n v="0"/>
  </r>
  <r>
    <s v="P09784302"/>
    <x v="0"/>
    <x v="2"/>
    <x v="2"/>
    <x v="2"/>
    <x v="0"/>
    <x v="3"/>
    <x v="2"/>
    <n v="766.8"/>
    <d v="1989-07-08T00:00:00"/>
    <d v="2025-01-01T00:00:00"/>
    <n v="45"/>
    <n v="30"/>
    <x v="1"/>
    <s v="NA"/>
    <x v="0"/>
    <s v="NA"/>
    <x v="0"/>
    <s v="2.84"/>
    <n v="6650.2820000000002"/>
    <n v="6654.9745999999996"/>
    <n v="6762.8280000000004"/>
    <n v="6763.1265000000003"/>
    <n v="6830.4565000000002"/>
    <n v="6830.7579999999998"/>
    <n v="7749.0316999999995"/>
    <n v="7749.3734999999997"/>
    <x v="0"/>
    <x v="0"/>
    <x v="0"/>
    <x v="0"/>
    <n v="1.1344822999999999"/>
    <n v="1.1344822999999999"/>
    <s v="4869.1797"/>
    <s v="4869.1797"/>
    <n v="4.6925999999994019"/>
    <n v="0.29849999999987631"/>
    <n v="0.30149999999957799"/>
    <n v="0.34180000000014843"/>
  </r>
  <r>
    <s v="P09784302"/>
    <x v="0"/>
    <x v="3"/>
    <x v="3"/>
    <x v="3"/>
    <x v="0"/>
    <x v="3"/>
    <x v="2"/>
    <n v="766.8"/>
    <d v="1989-07-08T00:00:00"/>
    <d v="2025-01-01T00:00:00"/>
    <n v="45"/>
    <n v="30"/>
    <x v="1"/>
    <s v="NA"/>
    <x v="0"/>
    <s v="NA"/>
    <x v="0"/>
    <s v="2.84"/>
    <n v="6654.9745999999996"/>
    <n v="6158.2"/>
    <n v="6763.1265000000003"/>
    <n v="6258.2725"/>
    <n v="6830.7579999999998"/>
    <n v="6320.8549999999996"/>
    <n v="7749.3734999999997"/>
    <n v="7170.8980000000001"/>
    <x v="0"/>
    <x v="0"/>
    <x v="0"/>
    <x v="0"/>
    <n v="1.1344822999999999"/>
    <n v="1.1344822999999999"/>
    <s v="4869.1797"/>
    <s v="4869.1797"/>
    <n v="-496.77459999999974"/>
    <n v="-504.85400000000027"/>
    <n v="-509.90300000000025"/>
    <n v="-578.47549999999956"/>
  </r>
  <r>
    <s v="P09784302"/>
    <x v="0"/>
    <x v="4"/>
    <x v="4"/>
    <x v="4"/>
    <x v="0"/>
    <x v="3"/>
    <x v="2"/>
    <n v="766.8"/>
    <d v="1989-07-08T00:00:00"/>
    <d v="2025-01-01T00:00:00"/>
    <n v="45"/>
    <n v="30"/>
    <x v="1"/>
    <s v="NA"/>
    <x v="0"/>
    <s v="NA"/>
    <x v="0"/>
    <s v="2.84"/>
    <n v="6158.2"/>
    <n v="6181.2505000000001"/>
    <n v="6258.2725"/>
    <n v="6282.4224000000004"/>
    <n v="6320.8549999999996"/>
    <n v="6345.2466000000004"/>
    <n v="7170.8980000000001"/>
    <n v="7198.57"/>
    <x v="0"/>
    <x v="0"/>
    <x v="0"/>
    <x v="0"/>
    <n v="1.1344822999999999"/>
    <n v="1.1344822999999999"/>
    <s v="4869.1797"/>
    <s v="4869.1797"/>
    <n v="23.050500000000284"/>
    <n v="24.149900000000343"/>
    <n v="24.391600000000835"/>
    <n v="27.671999999999571"/>
  </r>
  <r>
    <s v="P09784302"/>
    <x v="0"/>
    <x v="5"/>
    <x v="5"/>
    <x v="5"/>
    <x v="2"/>
    <x v="3"/>
    <x v="2"/>
    <n v="766.8"/>
    <d v="1989-07-08T00:00:00"/>
    <d v="2025-02-01T00:00:00"/>
    <n v="45"/>
    <n v="30"/>
    <x v="1"/>
    <s v="NA"/>
    <x v="0"/>
    <s v="NA"/>
    <x v="0"/>
    <s v="2.84"/>
    <n v="6181.2505000000001"/>
    <n v="6181.2505000000001"/>
    <n v="6282.4224000000004"/>
    <n v="6282.4224000000004"/>
    <n v="6345.2466000000004"/>
    <n v="6345.2466000000004"/>
    <n v="7198.57"/>
    <n v="7198.57"/>
    <x v="0"/>
    <x v="0"/>
    <x v="0"/>
    <x v="0"/>
    <n v="1.1344822999999999"/>
    <n v="1.1344822999999999"/>
    <s v="4869.1797"/>
    <s v="4869.1797"/>
    <n v="0"/>
    <n v="0"/>
    <n v="0"/>
    <n v="0"/>
  </r>
  <r>
    <s v="P09784302"/>
    <x v="0"/>
    <x v="6"/>
    <x v="6"/>
    <x v="6"/>
    <x v="2"/>
    <x v="3"/>
    <x v="2"/>
    <n v="766.8"/>
    <d v="1989-07-08T00:00:00"/>
    <d v="2025-02-01T00:00:00"/>
    <n v="45"/>
    <n v="30"/>
    <x v="1"/>
    <s v="NA"/>
    <x v="0"/>
    <s v="NA"/>
    <x v="0"/>
    <s v="2.84"/>
    <n v="6181.2505000000001"/>
    <n v="6184.0844999999999"/>
    <n v="6282.4224000000004"/>
    <n v="6285.2573000000002"/>
    <n v="6345.2466000000004"/>
    <n v="6348.11"/>
    <n v="7198.57"/>
    <n v="7201.8184000000001"/>
    <x v="0"/>
    <x v="0"/>
    <x v="0"/>
    <x v="0"/>
    <n v="1.1344822999999999"/>
    <n v="1.1344822999999999"/>
    <s v="4869.1797"/>
    <s v="4869.1797"/>
    <n v="2.8339999999998327"/>
    <n v="2.8348999999998341"/>
    <n v="2.8633999999992739"/>
    <n v="3.2484000000004016"/>
  </r>
  <r>
    <s v="P09784302"/>
    <x v="0"/>
    <x v="7"/>
    <x v="7"/>
    <x v="7"/>
    <x v="2"/>
    <x v="3"/>
    <x v="2"/>
    <n v="766.8"/>
    <d v="1989-07-08T00:00:00"/>
    <d v="2025-02-01T00:00:00"/>
    <n v="45"/>
    <n v="30"/>
    <x v="1"/>
    <s v="NA"/>
    <x v="0"/>
    <s v="NA"/>
    <x v="0"/>
    <s v="2.84"/>
    <n v="6184.0844999999999"/>
    <n v="6143.8879999999999"/>
    <n v="6285.2573000000002"/>
    <n v="6244.4030000000002"/>
    <n v="6348.11"/>
    <n v="6306.8467000000001"/>
    <n v="7201.8184000000001"/>
    <n v="7155.0060000000003"/>
    <x v="0"/>
    <x v="0"/>
    <x v="0"/>
    <x v="0"/>
    <n v="1.1344822999999999"/>
    <n v="1.1344822999999999"/>
    <s v="4869.1797"/>
    <s v="4869.1797"/>
    <n v="-40.196500000000015"/>
    <n v="-40.854299999999967"/>
    <n v="-41.263299999999617"/>
    <n v="-46.812399999999798"/>
  </r>
  <r>
    <s v="P09784302"/>
    <x v="0"/>
    <x v="8"/>
    <x v="8"/>
    <x v="8"/>
    <x v="2"/>
    <x v="3"/>
    <x v="2"/>
    <n v="766.8"/>
    <d v="1989-07-08T00:00:00"/>
    <d v="2025-02-01T00:00:00"/>
    <n v="45"/>
    <n v="30"/>
    <x v="1"/>
    <s v="NA"/>
    <x v="0"/>
    <s v="NA"/>
    <x v="0"/>
    <s v="2.84"/>
    <n v="6143.8879999999999"/>
    <n v="6125.1904000000004"/>
    <n v="6244.4030000000002"/>
    <n v="6225.3994000000002"/>
    <n v="6306.8467000000001"/>
    <n v="6287.6532999999999"/>
    <n v="7155.0060000000003"/>
    <n v="7133.2313999999997"/>
    <x v="0"/>
    <x v="0"/>
    <x v="0"/>
    <x v="0"/>
    <n v="1.1344822999999999"/>
    <n v="1.1344822999999999"/>
    <s v="4869.1797"/>
    <s v="4869.1797"/>
    <n v="-18.697599999999511"/>
    <n v="-19.003600000000006"/>
    <n v="-19.193400000000111"/>
    <n v="-21.774600000000646"/>
  </r>
  <r>
    <s v="P09784302"/>
    <x v="0"/>
    <x v="9"/>
    <x v="9"/>
    <x v="9"/>
    <x v="2"/>
    <x v="3"/>
    <x v="2"/>
    <n v="766.8"/>
    <d v="1989-07-08T00:00:00"/>
    <d v="2025-02-01T00:00:00"/>
    <n v="45"/>
    <n v="30"/>
    <x v="1"/>
    <s v="NA"/>
    <x v="0"/>
    <s v="NA"/>
    <x v="0"/>
    <s v="2.84"/>
    <n v="6125.1904000000004"/>
    <n v="6148.1170000000002"/>
    <n v="6225.3994000000002"/>
    <n v="6248.8230000000003"/>
    <n v="6287.6532999999999"/>
    <n v="6311.3114999999998"/>
    <n v="7133.2313999999997"/>
    <n v="7160.0709999999999"/>
    <x v="0"/>
    <x v="0"/>
    <x v="0"/>
    <x v="0"/>
    <n v="1.1344822999999999"/>
    <n v="1.1344822999999999"/>
    <s v="4869.1797"/>
    <s v="4869.1797"/>
    <n v="22.92659999999978"/>
    <n v="23.423600000000079"/>
    <n v="23.658199999999852"/>
    <n v="26.839600000000246"/>
  </r>
  <r>
    <s v="P09784302"/>
    <x v="0"/>
    <x v="10"/>
    <x v="10"/>
    <x v="10"/>
    <x v="2"/>
    <x v="3"/>
    <x v="2"/>
    <n v="766.8"/>
    <d v="1989-07-08T00:00:00"/>
    <d v="2025-02-01T00:00:00"/>
    <n v="45"/>
    <n v="30"/>
    <x v="1"/>
    <s v="NA"/>
    <x v="0"/>
    <s v="NA"/>
    <x v="0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69.1797"/>
    <s v="4876.848"/>
    <n v="0"/>
    <n v="0"/>
    <n v="0"/>
    <n v="0"/>
  </r>
  <r>
    <s v="P09784302"/>
    <x v="0"/>
    <x v="11"/>
    <x v="11"/>
    <x v="11"/>
    <x v="2"/>
    <x v="3"/>
    <x v="2"/>
    <n v="766.8"/>
    <d v="1989-07-08T00:00:00"/>
    <d v="2025-02-01T00:00:00"/>
    <n v="45"/>
    <n v="30"/>
    <x v="1"/>
    <s v="NA"/>
    <x v="0"/>
    <s v="NA"/>
    <x v="0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s v="P09784302"/>
    <x v="0"/>
    <x v="12"/>
    <x v="12"/>
    <x v="12"/>
    <x v="2"/>
    <x v="3"/>
    <x v="2"/>
    <n v="766.8"/>
    <d v="1989-07-08T00:00:00"/>
    <d v="2025-02-01T00:00:00"/>
    <n v="45"/>
    <n v="30"/>
    <x v="1"/>
    <s v="NA"/>
    <x v="0"/>
    <s v="NA"/>
    <x v="0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s v="P09784302"/>
    <x v="0"/>
    <x v="13"/>
    <x v="13"/>
    <x v="13"/>
    <x v="2"/>
    <x v="3"/>
    <x v="2"/>
    <n v="766.8"/>
    <d v="1989-07-08T00:00:00"/>
    <d v="2025-02-01T00:00:00"/>
    <n v="45"/>
    <n v="30"/>
    <x v="1"/>
    <s v="NA"/>
    <x v="0"/>
    <s v="NA"/>
    <x v="0"/>
    <s v="2.84"/>
    <n v="6148.1170000000002"/>
    <n v="6148.1170000000002"/>
    <n v="6248.8230000000003"/>
    <n v="6248.8230000000003"/>
    <n v="6311.3114999999998"/>
    <n v="6311.3114999999998"/>
    <n v="7160.0709999999999"/>
    <n v="7160.0709999999999"/>
    <x v="0"/>
    <x v="0"/>
    <x v="0"/>
    <x v="0"/>
    <n v="1.1344822999999999"/>
    <n v="1.1344822999999999"/>
    <s v="4876.848"/>
    <s v="4876.848"/>
    <n v="0"/>
    <n v="0"/>
    <n v="0"/>
    <n v="0"/>
  </r>
  <r>
    <s v="P09784302"/>
    <x v="0"/>
    <x v="14"/>
    <x v="14"/>
    <x v="14"/>
    <x v="2"/>
    <x v="3"/>
    <x v="2"/>
    <n v="766.8"/>
    <d v="1989-07-08T00:00:00"/>
    <d v="2025-02-01T00:00:00"/>
    <n v="45"/>
    <n v="30"/>
    <x v="1"/>
    <s v="NA"/>
    <x v="0"/>
    <s v="NA"/>
    <x v="0"/>
    <s v="2.84"/>
    <n v="6148.1170000000002"/>
    <n v="6164.8630000000003"/>
    <n v="6248.8230000000003"/>
    <n v="6252.5303000000004"/>
    <n v="6311.3114999999998"/>
    <n v="6315.0556999999999"/>
    <n v="7160.0709999999999"/>
    <n v="7164.3184000000001"/>
    <x v="0"/>
    <x v="0"/>
    <x v="0"/>
    <x v="0"/>
    <n v="1.1344822999999999"/>
    <n v="1.1344822999999999"/>
    <s v="4876.848"/>
    <s v="4876.848"/>
    <n v="16.746000000000095"/>
    <n v="3.707300000000032"/>
    <n v="3.7442000000000917"/>
    <n v="4.2474000000001979"/>
  </r>
  <r>
    <s v="P09784302"/>
    <x v="0"/>
    <x v="15"/>
    <x v="15"/>
    <x v="15"/>
    <x v="2"/>
    <x v="3"/>
    <x v="2"/>
    <n v="766.8"/>
    <d v="1989-07-08T00:00:00"/>
    <d v="2025-02-01T00:00:00"/>
    <n v="45"/>
    <n v="30"/>
    <x v="1"/>
    <s v="NA"/>
    <x v="0"/>
    <s v="NA"/>
    <x v="0"/>
    <s v="2.84"/>
    <n v="6164.8630000000003"/>
    <n v="6141.8734999999997"/>
    <n v="6252.5303000000004"/>
    <n v="6274.3984"/>
    <n v="6315.0556999999999"/>
    <n v="6337.1419999999998"/>
    <n v="7164.3184000000001"/>
    <n v="7189.3755000000001"/>
    <x v="0"/>
    <x v="0"/>
    <x v="0"/>
    <x v="0"/>
    <n v="1.1344822999999999"/>
    <n v="1.1344822999999999"/>
    <s v="4876.848"/>
    <s v="4876.848"/>
    <n v="-22.989500000000589"/>
    <n v="21.868099999999686"/>
    <n v="22.086299999999937"/>
    <n v="25.057099999999991"/>
  </r>
  <r>
    <s v="P10856995"/>
    <x v="0"/>
    <x v="0"/>
    <x v="0"/>
    <x v="0"/>
    <x v="0"/>
    <x v="0"/>
    <x v="1"/>
    <n v="58.88"/>
    <d v="1982-09-11T00:00:00"/>
    <d v="2005-09-11T00:00:00"/>
    <n v="23"/>
    <n v="52"/>
    <x v="0"/>
    <s v="NA"/>
    <x v="0"/>
    <s v="NA"/>
    <x v="1"/>
    <s v="5.12"/>
    <n v="1.8300008999999999"/>
    <n v="1.8300008999999999"/>
    <n v="1.8592526"/>
    <n v="1.8592526"/>
    <n v="1.8778452000000001"/>
    <n v="1.877845"/>
    <n v="435.1232"/>
    <n v="435.1232"/>
    <x v="0"/>
    <x v="0"/>
    <x v="0"/>
    <x v="0"/>
    <n v="1.0748551"/>
    <n v="1.0748551"/>
    <s v="435.1232"/>
    <s v="435.1232"/>
    <n v="0"/>
    <n v="0"/>
    <n v="-2.0000000011677344E-7"/>
    <n v="0"/>
  </r>
  <r>
    <s v="P10856995"/>
    <x v="0"/>
    <x v="1"/>
    <x v="1"/>
    <x v="1"/>
    <x v="0"/>
    <x v="0"/>
    <x v="1"/>
    <n v="58.88"/>
    <d v="1982-09-11T00:00:00"/>
    <d v="2005-09-11T00:00:00"/>
    <n v="23"/>
    <n v="52"/>
    <x v="0"/>
    <s v="NA"/>
    <x v="0"/>
    <s v="NA"/>
    <x v="1"/>
    <s v="5.12"/>
    <n v="1.8300008999999999"/>
    <n v="1.8300008999999999"/>
    <n v="1.8592526"/>
    <n v="1.8592526"/>
    <n v="1.877845"/>
    <n v="1.877845"/>
    <n v="435.1232"/>
    <n v="435.1232"/>
    <x v="0"/>
    <x v="0"/>
    <x v="0"/>
    <x v="0"/>
    <n v="1.0748551"/>
    <n v="1.0748551"/>
    <s v="435.1232"/>
    <s v="435.1232"/>
    <n v="0"/>
    <n v="0"/>
    <n v="0"/>
    <n v="0"/>
  </r>
  <r>
    <s v="P10856995"/>
    <x v="0"/>
    <x v="2"/>
    <x v="2"/>
    <x v="2"/>
    <x v="0"/>
    <x v="0"/>
    <x v="1"/>
    <n v="58.88"/>
    <d v="1982-09-11T00:00:00"/>
    <d v="2005-09-11T00:00:00"/>
    <n v="23"/>
    <n v="52"/>
    <x v="0"/>
    <s v="NA"/>
    <x v="0"/>
    <s v="NA"/>
    <x v="1"/>
    <s v="5.12"/>
    <n v="1.8300008999999999"/>
    <n v="1.8312919999999999"/>
    <n v="1.8592526"/>
    <n v="1.8593345999999999"/>
    <n v="1.877845"/>
    <n v="1.8779279"/>
    <n v="435.1232"/>
    <n v="435.1232"/>
    <x v="0"/>
    <x v="0"/>
    <x v="0"/>
    <x v="0"/>
    <n v="1.0748551"/>
    <n v="1.0748551"/>
    <s v="435.1232"/>
    <s v="435.1232"/>
    <n v="1.2910999999999895E-3"/>
    <n v="8.1999999999915474E-5"/>
    <n v="8.2899999999996865E-5"/>
    <n v="0"/>
  </r>
  <r>
    <s v="P10856995"/>
    <x v="0"/>
    <x v="3"/>
    <x v="3"/>
    <x v="3"/>
    <x v="0"/>
    <x v="0"/>
    <x v="1"/>
    <n v="58.88"/>
    <d v="1982-09-11T00:00:00"/>
    <d v="2005-09-11T00:00:00"/>
    <n v="23"/>
    <n v="52"/>
    <x v="0"/>
    <s v="NA"/>
    <x v="0"/>
    <s v="NA"/>
    <x v="1"/>
    <s v="5.12"/>
    <n v="1.8312919999999999"/>
    <n v="1.6942969999999999"/>
    <n v="1.8593345999999999"/>
    <n v="1.7202415"/>
    <n v="1.8779279"/>
    <n v="1.7374438999999999"/>
    <n v="435.1232"/>
    <n v="435.1232"/>
    <x v="0"/>
    <x v="0"/>
    <x v="0"/>
    <x v="0"/>
    <n v="1.0748551"/>
    <n v="1.0748551"/>
    <s v="435.1232"/>
    <s v="435.1232"/>
    <n v="-0.13699499999999998"/>
    <n v="-0.13909309999999997"/>
    <n v="-0.14048400000000005"/>
    <n v="0"/>
  </r>
  <r>
    <s v="P10856995"/>
    <x v="0"/>
    <x v="4"/>
    <x v="4"/>
    <x v="4"/>
    <x v="0"/>
    <x v="0"/>
    <x v="1"/>
    <n v="58.88"/>
    <d v="1982-09-11T00:00:00"/>
    <d v="2005-09-11T00:00:00"/>
    <n v="23"/>
    <n v="52"/>
    <x v="0"/>
    <s v="NA"/>
    <x v="0"/>
    <s v="NA"/>
    <x v="1"/>
    <s v="5.12"/>
    <n v="1.6942969999999999"/>
    <n v="1.7006387000000001"/>
    <n v="1.7202415"/>
    <n v="1.7268798000000001"/>
    <n v="1.7374438999999999"/>
    <n v="1.7441485999999999"/>
    <n v="435.1232"/>
    <n v="435.1232"/>
    <x v="0"/>
    <x v="0"/>
    <x v="0"/>
    <x v="0"/>
    <n v="1.0748551"/>
    <n v="1.0748551"/>
    <s v="435.1232"/>
    <s v="435.1232"/>
    <n v="6.3417000000001167E-3"/>
    <n v="6.6383000000000969E-3"/>
    <n v="6.7047000000000079E-3"/>
    <n v="0"/>
  </r>
  <r>
    <s v="P10856995"/>
    <x v="0"/>
    <x v="5"/>
    <x v="5"/>
    <x v="5"/>
    <x v="0"/>
    <x v="0"/>
    <x v="1"/>
    <n v="58.88"/>
    <d v="1982-09-11T00:00:00"/>
    <d v="2005-09-11T00:00:00"/>
    <n v="23"/>
    <n v="52"/>
    <x v="0"/>
    <s v="NA"/>
    <x v="0"/>
    <s v="NA"/>
    <x v="1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s v="P10856995"/>
    <x v="0"/>
    <x v="6"/>
    <x v="6"/>
    <x v="6"/>
    <x v="0"/>
    <x v="0"/>
    <x v="1"/>
    <n v="58.88"/>
    <d v="1982-09-11T00:00:00"/>
    <d v="2005-09-11T00:00:00"/>
    <n v="23"/>
    <n v="52"/>
    <x v="0"/>
    <s v="NA"/>
    <x v="0"/>
    <s v="NA"/>
    <x v="1"/>
    <s v="5.12"/>
    <n v="1.7006387000000001"/>
    <n v="1.7006387000000001"/>
    <n v="1.7268798000000001"/>
    <n v="1.7268798000000001"/>
    <n v="1.7441485999999999"/>
    <n v="1.7441485999999999"/>
    <n v="435.1232"/>
    <n v="435.1232"/>
    <x v="0"/>
    <x v="0"/>
    <x v="0"/>
    <x v="0"/>
    <n v="1.0748551"/>
    <n v="1.0748551"/>
    <s v="435.1232"/>
    <s v="435.1232"/>
    <n v="0"/>
    <n v="0"/>
    <n v="0"/>
    <n v="0"/>
  </r>
  <r>
    <s v="P10856995"/>
    <x v="0"/>
    <x v="7"/>
    <x v="7"/>
    <x v="7"/>
    <x v="0"/>
    <x v="0"/>
    <x v="1"/>
    <n v="58.88"/>
    <d v="1982-09-11T00:00:00"/>
    <d v="2005-09-11T00:00:00"/>
    <n v="23"/>
    <n v="52"/>
    <x v="0"/>
    <s v="NA"/>
    <x v="0"/>
    <s v="NA"/>
    <x v="1"/>
    <s v="5.12"/>
    <n v="1.7006387000000001"/>
    <n v="1.6895845"/>
    <n v="1.7268798000000001"/>
    <n v="1.7156551"/>
    <n v="1.7441485999999999"/>
    <n v="1.7328116"/>
    <n v="435.1232"/>
    <n v="435.1232"/>
    <x v="0"/>
    <x v="0"/>
    <x v="0"/>
    <x v="0"/>
    <n v="1.0748551"/>
    <n v="1.0748551"/>
    <s v="435.1232"/>
    <s v="435.1232"/>
    <n v="-1.1054200000000014E-2"/>
    <n v="-1.1224700000000087E-2"/>
    <n v="-1.133699999999993E-2"/>
    <n v="0"/>
  </r>
  <r>
    <s v="P10856995"/>
    <x v="0"/>
    <x v="8"/>
    <x v="8"/>
    <x v="8"/>
    <x v="0"/>
    <x v="0"/>
    <x v="1"/>
    <n v="58.88"/>
    <d v="1982-09-11T00:00:00"/>
    <d v="2005-09-11T00:00:00"/>
    <n v="23"/>
    <n v="52"/>
    <x v="0"/>
    <s v="NA"/>
    <x v="0"/>
    <s v="NA"/>
    <x v="1"/>
    <s v="5.12"/>
    <n v="1.6895845"/>
    <n v="1.5804191000000001"/>
    <n v="1.7156551"/>
    <n v="1.6048051999999999"/>
    <n v="1.7328116"/>
    <n v="1.6208533000000001"/>
    <n v="435.1232"/>
    <n v="435.1232"/>
    <x v="0"/>
    <x v="0"/>
    <x v="0"/>
    <x v="0"/>
    <n v="1.0748551"/>
    <n v="1.0748551"/>
    <s v="435.1232"/>
    <s v="435.1232"/>
    <n v="-0.10916539999999997"/>
    <n v="-0.11084990000000006"/>
    <n v="-0.11195829999999996"/>
    <n v="0"/>
  </r>
  <r>
    <s v="P10856995"/>
    <x v="0"/>
    <x v="9"/>
    <x v="9"/>
    <x v="9"/>
    <x v="0"/>
    <x v="0"/>
    <x v="1"/>
    <n v="58.88"/>
    <d v="1982-09-11T00:00:00"/>
    <d v="2005-09-11T00:00:00"/>
    <n v="23"/>
    <n v="52"/>
    <x v="0"/>
    <s v="NA"/>
    <x v="0"/>
    <s v="NA"/>
    <x v="1"/>
    <s v="5.12"/>
    <n v="1.5804191000000001"/>
    <n v="1.5863346"/>
    <n v="1.6048051999999999"/>
    <n v="1.6108434"/>
    <n v="1.6208533000000001"/>
    <n v="1.6269518000000001"/>
    <n v="435.1232"/>
    <n v="435.1232"/>
    <x v="0"/>
    <x v="0"/>
    <x v="0"/>
    <x v="0"/>
    <n v="1.0748551"/>
    <n v="1.0748551"/>
    <s v="435.1232"/>
    <s v="435.1232"/>
    <n v="5.9154999999999625E-3"/>
    <n v="6.0382000000001046E-3"/>
    <n v="6.0985000000000067E-3"/>
    <n v="0"/>
  </r>
  <r>
    <s v="P10856995"/>
    <x v="0"/>
    <x v="10"/>
    <x v="10"/>
    <x v="10"/>
    <x v="0"/>
    <x v="0"/>
    <x v="1"/>
    <n v="58.88"/>
    <d v="1982-09-11T00:00:00"/>
    <d v="2005-09-11T00:00:00"/>
    <n v="23"/>
    <n v="52"/>
    <x v="0"/>
    <s v="NA"/>
    <x v="0"/>
    <s v="NA"/>
    <x v="1"/>
    <s v="5.12"/>
    <n v="1.5863346"/>
    <n v="1.5863346"/>
    <n v="1.6108434"/>
    <n v="1.6108434"/>
    <n v="1.6269518000000001"/>
    <n v="1.6269518000000001"/>
    <n v="435.1232"/>
    <n v="435.71199999999999"/>
    <x v="0"/>
    <x v="0"/>
    <x v="0"/>
    <x v="0"/>
    <n v="1.0748551"/>
    <n v="1.0748551"/>
    <s v="435.1232"/>
    <s v="435.712"/>
    <n v="0"/>
    <n v="0"/>
    <n v="0"/>
    <n v="0.588799999999992"/>
  </r>
  <r>
    <s v="P10856995"/>
    <x v="0"/>
    <x v="11"/>
    <x v="11"/>
    <x v="11"/>
    <x v="0"/>
    <x v="0"/>
    <x v="1"/>
    <n v="58.88"/>
    <d v="1982-09-11T00:00:00"/>
    <d v="2005-09-11T00:00:00"/>
    <n v="23"/>
    <n v="52"/>
    <x v="0"/>
    <s v="NA"/>
    <x v="0"/>
    <s v="NA"/>
    <x v="1"/>
    <s v="5.12"/>
    <n v="1.5863346"/>
    <n v="1.5863346"/>
    <n v="1.6108434"/>
    <n v="1.6108434"/>
    <n v="1.6269518000000001"/>
    <n v="1.6269518000000001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s v="P10856995"/>
    <x v="0"/>
    <x v="12"/>
    <x v="12"/>
    <x v="12"/>
    <x v="0"/>
    <x v="0"/>
    <x v="1"/>
    <n v="58.88"/>
    <d v="1982-09-11T00:00:00"/>
    <d v="2005-09-11T00:00:00"/>
    <n v="23"/>
    <n v="52"/>
    <x v="0"/>
    <s v="NA"/>
    <x v="0"/>
    <s v="NA"/>
    <x v="1"/>
    <s v="5.12"/>
    <n v="1.5863346"/>
    <n v="1.5863346"/>
    <n v="1.6108434"/>
    <n v="1.6108434"/>
    <n v="1.6269518000000001"/>
    <n v="1.6269518000000001"/>
    <n v="435.71199999999999"/>
    <n v="435.71199999999999"/>
    <x v="0"/>
    <x v="0"/>
    <x v="0"/>
    <x v="0"/>
    <n v="1.0748551"/>
    <n v="1.0748551"/>
    <s v="435.712"/>
    <s v="435.712"/>
    <n v="0"/>
    <n v="0"/>
    <n v="0"/>
    <n v="0"/>
  </r>
  <r>
    <s v="P10856995"/>
    <x v="0"/>
    <x v="13"/>
    <x v="13"/>
    <x v="13"/>
    <x v="0"/>
    <x v="0"/>
    <x v="1"/>
    <n v="58.88"/>
    <d v="1982-09-11T00:00:00"/>
    <d v="2005-09-11T00:00:00"/>
    <n v="23"/>
    <n v="52"/>
    <x v="0"/>
    <s v="NA"/>
    <x v="0"/>
    <s v="NA"/>
    <x v="1"/>
    <s v="5.12"/>
    <n v="1.5863346"/>
    <n v="1.5863346"/>
    <n v="1.6108434"/>
    <n v="1.6108434"/>
    <n v="1.6269518000000001"/>
    <n v="1.6269518999999999"/>
    <n v="435.71199999999999"/>
    <n v="435.71199999999999"/>
    <x v="0"/>
    <x v="0"/>
    <x v="0"/>
    <x v="0"/>
    <n v="1.0748551"/>
    <n v="1.0748551"/>
    <s v="435.712"/>
    <s v="435.712"/>
    <n v="0"/>
    <n v="0"/>
    <n v="9.9999999836342113E-8"/>
    <n v="0"/>
  </r>
  <r>
    <s v="P10856995"/>
    <x v="0"/>
    <x v="14"/>
    <x v="14"/>
    <x v="14"/>
    <x v="0"/>
    <x v="0"/>
    <x v="1"/>
    <n v="58.88"/>
    <d v="1982-09-11T00:00:00"/>
    <d v="2005-09-11T00:00:00"/>
    <n v="23"/>
    <n v="52"/>
    <x v="0"/>
    <s v="NA"/>
    <x v="0"/>
    <s v="NA"/>
    <x v="1"/>
    <s v="5.12"/>
    <n v="1.5863346"/>
    <n v="1.5899266999999999"/>
    <n v="1.6108434"/>
    <n v="1.6110712"/>
    <n v="1.6269518999999999"/>
    <n v="1.6271819000000001"/>
    <n v="435.71199999999999"/>
    <n v="435.71199999999999"/>
    <x v="0"/>
    <x v="0"/>
    <x v="0"/>
    <x v="0"/>
    <n v="1.0748551"/>
    <n v="1.0748551"/>
    <s v="435.712"/>
    <s v="435.712"/>
    <n v="3.5920999999998759E-3"/>
    <n v="2.2780000000000022E-4"/>
    <n v="2.3000000000017451E-4"/>
    <n v="0"/>
  </r>
  <r>
    <s v="P10856995"/>
    <x v="0"/>
    <x v="15"/>
    <x v="15"/>
    <x v="15"/>
    <x v="0"/>
    <x v="0"/>
    <x v="1"/>
    <n v="58.88"/>
    <d v="1982-09-11T00:00:00"/>
    <d v="2005-09-11T00:00:00"/>
    <n v="23"/>
    <n v="52"/>
    <x v="0"/>
    <s v="NA"/>
    <x v="0"/>
    <s v="NA"/>
    <x v="1"/>
    <s v="5.12"/>
    <n v="1.5899266999999999"/>
    <n v="1.5839977999999999"/>
    <n v="1.6110712"/>
    <n v="1.6167058000000001"/>
    <n v="1.6271819000000001"/>
    <n v="1.6328727999999999"/>
    <n v="435.71199999999999"/>
    <n v="435.71199999999999"/>
    <x v="0"/>
    <x v="0"/>
    <x v="0"/>
    <x v="0"/>
    <n v="1.0748551"/>
    <n v="1.0748551"/>
    <s v="435.712"/>
    <s v="435.712"/>
    <n v="-5.9289000000000147E-3"/>
    <n v="5.6346000000000451E-3"/>
    <n v="5.6908999999998322E-3"/>
    <n v="0"/>
  </r>
  <r>
    <s v="P11663876"/>
    <x v="0"/>
    <x v="0"/>
    <x v="0"/>
    <x v="0"/>
    <x v="0"/>
    <x v="0"/>
    <x v="2"/>
    <n v="465"/>
    <d v="1991-03-16T00:00:00"/>
    <d v="2025-01-01T00:00:00"/>
    <n v="50"/>
    <n v="25"/>
    <x v="1"/>
    <s v="28"/>
    <x v="2"/>
    <s v="28"/>
    <x v="0"/>
    <s v="1.55"/>
    <n v="3422.0720000000001"/>
    <n v="3422.0720000000001"/>
    <n v="3479.7550000000001"/>
    <n v="3479.7550000000001"/>
    <n v="3514.5522000000001"/>
    <n v="3514.5524999999998"/>
    <n v="4026.9778000000001"/>
    <n v="4026.9780000000001"/>
    <x v="0"/>
    <x v="0"/>
    <x v="0"/>
    <x v="0"/>
    <n v="1.1458010999999999"/>
    <n v="1.1458010999999999"/>
    <s v="2855.1"/>
    <s v="2855.1"/>
    <n v="0"/>
    <n v="0"/>
    <n v="2.9999999969732016E-4"/>
    <n v="1.9999999994979589E-4"/>
  </r>
  <r>
    <s v="P11663876"/>
    <x v="0"/>
    <x v="1"/>
    <x v="1"/>
    <x v="1"/>
    <x v="0"/>
    <x v="0"/>
    <x v="2"/>
    <n v="465"/>
    <d v="1991-03-16T00:00:00"/>
    <d v="2025-01-01T00:00:00"/>
    <n v="50"/>
    <n v="25"/>
    <x v="1"/>
    <s v="28"/>
    <x v="2"/>
    <s v="28"/>
    <x v="0"/>
    <s v="1.55"/>
    <n v="3422.0720000000001"/>
    <n v="3422.0720000000001"/>
    <n v="3479.7550000000001"/>
    <n v="3479.7550000000001"/>
    <n v="3514.5524999999998"/>
    <n v="3514.5524999999998"/>
    <n v="4026.9780000000001"/>
    <n v="4026.9780000000001"/>
    <x v="0"/>
    <x v="0"/>
    <x v="0"/>
    <x v="0"/>
    <n v="1.1458010999999999"/>
    <n v="1.1458010999999999"/>
    <s v="2855.1"/>
    <s v="2855.1"/>
    <n v="0"/>
    <n v="0"/>
    <n v="0"/>
    <n v="0"/>
  </r>
  <r>
    <s v="P11663876"/>
    <x v="0"/>
    <x v="2"/>
    <x v="2"/>
    <x v="2"/>
    <x v="0"/>
    <x v="0"/>
    <x v="2"/>
    <n v="465"/>
    <d v="1991-03-16T00:00:00"/>
    <d v="2025-01-01T00:00:00"/>
    <n v="50"/>
    <n v="25"/>
    <x v="1"/>
    <s v="28"/>
    <x v="2"/>
    <s v="28"/>
    <x v="0"/>
    <s v="1.55"/>
    <n v="3422.0720000000001"/>
    <n v="3424.4863"/>
    <n v="3479.7550000000001"/>
    <n v="3479.9081999999999"/>
    <n v="3514.5524999999998"/>
    <n v="3514.7073"/>
    <n v="4026.9780000000001"/>
    <n v="4027.1552999999999"/>
    <x v="0"/>
    <x v="0"/>
    <x v="0"/>
    <x v="0"/>
    <n v="1.1458010999999999"/>
    <n v="1.1458010999999999"/>
    <s v="2855.1"/>
    <s v="2855.1"/>
    <n v="2.414299999999912"/>
    <n v="0.15319999999974243"/>
    <n v="0.15480000000025029"/>
    <n v="0.17729999999983193"/>
  </r>
  <r>
    <s v="P11663876"/>
    <x v="0"/>
    <x v="3"/>
    <x v="3"/>
    <x v="3"/>
    <x v="0"/>
    <x v="0"/>
    <x v="2"/>
    <n v="465"/>
    <d v="1991-03-16T00:00:00"/>
    <d v="2025-01-01T00:00:00"/>
    <n v="50"/>
    <n v="25"/>
    <x v="1"/>
    <s v="28"/>
    <x v="2"/>
    <s v="28"/>
    <x v="0"/>
    <s v="1.55"/>
    <n v="3424.4863"/>
    <n v="3168.8953000000001"/>
    <n v="3479.9081999999999"/>
    <n v="3220.1768000000002"/>
    <n v="3514.7073"/>
    <n v="3252.3784000000001"/>
    <n v="4027.1552999999999"/>
    <n v="3726.5785999999998"/>
    <x v="0"/>
    <x v="0"/>
    <x v="0"/>
    <x v="0"/>
    <n v="1.1458010999999999"/>
    <n v="1.1458010999999999"/>
    <s v="2855.1"/>
    <s v="2855.1"/>
    <n v="-255.59099999999989"/>
    <n v="-259.73139999999967"/>
    <n v="-262.32889999999998"/>
    <n v="-300.57670000000007"/>
  </r>
  <r>
    <s v="P11663876"/>
    <x v="0"/>
    <x v="4"/>
    <x v="4"/>
    <x v="4"/>
    <x v="0"/>
    <x v="0"/>
    <x v="2"/>
    <n v="465"/>
    <d v="1991-03-16T00:00:00"/>
    <d v="2025-01-01T00:00:00"/>
    <n v="50"/>
    <n v="25"/>
    <x v="1"/>
    <s v="28"/>
    <x v="2"/>
    <s v="28"/>
    <x v="0"/>
    <s v="1.55"/>
    <n v="3168.8953000000001"/>
    <n v="3180.7563"/>
    <n v="3220.1768000000002"/>
    <n v="3232.6033000000002"/>
    <n v="3252.3784000000001"/>
    <n v="3264.9292"/>
    <n v="3726.5785999999998"/>
    <n v="3740.9591999999998"/>
    <x v="0"/>
    <x v="0"/>
    <x v="0"/>
    <x v="0"/>
    <n v="1.1458010999999999"/>
    <n v="1.1458010999999999"/>
    <s v="2855.1"/>
    <s v="2855.1"/>
    <n v="11.860999999999876"/>
    <n v="12.426500000000033"/>
    <n v="12.550799999999981"/>
    <n v="14.380599999999959"/>
  </r>
  <r>
    <s v="P11663876"/>
    <x v="0"/>
    <x v="5"/>
    <x v="5"/>
    <x v="5"/>
    <x v="2"/>
    <x v="0"/>
    <x v="2"/>
    <n v="465"/>
    <d v="1991-03-16T00:00:00"/>
    <d v="2025-02-01T00:00:00"/>
    <n v="50"/>
    <n v="25"/>
    <x v="1"/>
    <s v="28"/>
    <x v="2"/>
    <s v="28"/>
    <x v="0"/>
    <s v="1.55"/>
    <n v="3180.7563"/>
    <n v="3180.7563"/>
    <n v="3232.6033000000002"/>
    <n v="3232.6033000000002"/>
    <n v="3264.9292"/>
    <n v="3264.9292"/>
    <n v="3740.9591999999998"/>
    <n v="3740.9591999999998"/>
    <x v="0"/>
    <x v="0"/>
    <x v="0"/>
    <x v="0"/>
    <n v="1.1458010999999999"/>
    <n v="1.1458010999999999"/>
    <s v="2855.1"/>
    <s v="2855.1"/>
    <n v="0"/>
    <n v="0"/>
    <n v="0"/>
    <n v="0"/>
  </r>
  <r>
    <s v="P11663876"/>
    <x v="0"/>
    <x v="6"/>
    <x v="6"/>
    <x v="6"/>
    <x v="2"/>
    <x v="0"/>
    <x v="2"/>
    <n v="465"/>
    <d v="1991-03-16T00:00:00"/>
    <d v="2025-02-01T00:00:00"/>
    <n v="50"/>
    <n v="25"/>
    <x v="1"/>
    <s v="28"/>
    <x v="2"/>
    <s v="28"/>
    <x v="0"/>
    <s v="1.55"/>
    <n v="3180.7563"/>
    <n v="3182.3047000000001"/>
    <n v="3232.6033000000002"/>
    <n v="3234.152"/>
    <n v="3264.9292"/>
    <n v="3266.4937"/>
    <n v="3740.9591999999998"/>
    <n v="3742.7516999999998"/>
    <x v="0"/>
    <x v="0"/>
    <x v="0"/>
    <x v="0"/>
    <n v="1.1458010999999999"/>
    <n v="1.1458010999999999"/>
    <s v="2855.1"/>
    <s v="2855.1"/>
    <n v="1.5484000000001288"/>
    <n v="1.5486999999998261"/>
    <n v="1.5644999999999527"/>
    <n v="1.7925000000000182"/>
  </r>
  <r>
    <s v="P11663876"/>
    <x v="0"/>
    <x v="7"/>
    <x v="7"/>
    <x v="7"/>
    <x v="2"/>
    <x v="0"/>
    <x v="2"/>
    <n v="465"/>
    <d v="1991-03-16T00:00:00"/>
    <d v="2025-02-01T00:00:00"/>
    <n v="50"/>
    <n v="25"/>
    <x v="1"/>
    <s v="28"/>
    <x v="2"/>
    <s v="28"/>
    <x v="0"/>
    <s v="1.55"/>
    <n v="3182.3047000000001"/>
    <n v="3161.6199000000001"/>
    <n v="3234.152"/>
    <n v="3213.1300999999999"/>
    <n v="3266.4937"/>
    <n v="3245.2615000000001"/>
    <n v="3742.7516999999998"/>
    <n v="3718.424"/>
    <x v="0"/>
    <x v="0"/>
    <x v="0"/>
    <x v="0"/>
    <n v="1.1458010999999999"/>
    <n v="1.1458010999999999"/>
    <s v="2855.1"/>
    <s v="2855.1"/>
    <n v="-20.684799999999996"/>
    <n v="-21.021900000000187"/>
    <n v="-21.232199999999921"/>
    <n v="-24.327699999999822"/>
  </r>
  <r>
    <s v="P11663876"/>
    <x v="0"/>
    <x v="8"/>
    <x v="8"/>
    <x v="8"/>
    <x v="2"/>
    <x v="0"/>
    <x v="2"/>
    <n v="465"/>
    <d v="1991-03-16T00:00:00"/>
    <d v="2025-02-01T00:00:00"/>
    <n v="50"/>
    <n v="25"/>
    <x v="1"/>
    <s v="28"/>
    <x v="2"/>
    <s v="28"/>
    <x v="0"/>
    <s v="1.55"/>
    <n v="3161.6199000000001"/>
    <n v="3155.3071"/>
    <n v="3213.1300999999999"/>
    <n v="3206.7143999999998"/>
    <n v="3245.2615000000001"/>
    <n v="3238.7815000000001"/>
    <n v="3718.424"/>
    <n v="3710.9992999999999"/>
    <x v="0"/>
    <x v="0"/>
    <x v="0"/>
    <x v="0"/>
    <n v="1.1458010999999999"/>
    <n v="1.1458010999999999"/>
    <s v="2855.1"/>
    <s v="2855.1"/>
    <n v="-6.3128000000001521"/>
    <n v="-6.4157000000000153"/>
    <n v="-6.4800000000000182"/>
    <n v="-7.4247000000000298"/>
  </r>
  <r>
    <s v="P11663876"/>
    <x v="0"/>
    <x v="9"/>
    <x v="9"/>
    <x v="9"/>
    <x v="2"/>
    <x v="0"/>
    <x v="2"/>
    <n v="465"/>
    <d v="1991-03-16T00:00:00"/>
    <d v="2025-02-01T00:00:00"/>
    <n v="50"/>
    <n v="25"/>
    <x v="1"/>
    <s v="28"/>
    <x v="2"/>
    <s v="28"/>
    <x v="0"/>
    <s v="1.55"/>
    <n v="3155.3071"/>
    <n v="3167.1174000000001"/>
    <n v="3206.7143999999998"/>
    <n v="3218.78"/>
    <n v="3238.7815000000001"/>
    <n v="3250.9677999999999"/>
    <n v="3710.9992999999999"/>
    <n v="3724.9623999999999"/>
    <x v="0"/>
    <x v="0"/>
    <x v="0"/>
    <x v="0"/>
    <n v="1.1458010999999999"/>
    <n v="1.1458010999999999"/>
    <s v="2855.1"/>
    <s v="2855.1"/>
    <n v="11.810300000000097"/>
    <n v="12.065600000000359"/>
    <n v="12.186299999999846"/>
    <n v="13.96309999999994"/>
  </r>
  <r>
    <s v="P11663876"/>
    <x v="0"/>
    <x v="10"/>
    <x v="10"/>
    <x v="10"/>
    <x v="2"/>
    <x v="0"/>
    <x v="2"/>
    <n v="465"/>
    <d v="1991-03-16T00:00:00"/>
    <d v="2025-02-01T00:00:00"/>
    <n v="50"/>
    <n v="25"/>
    <x v="1"/>
    <s v="28"/>
    <x v="2"/>
    <s v="28"/>
    <x v="0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5.1"/>
    <s v="2859.75"/>
    <n v="0"/>
    <n v="0"/>
    <n v="0"/>
    <n v="0"/>
  </r>
  <r>
    <s v="P11663876"/>
    <x v="0"/>
    <x v="11"/>
    <x v="11"/>
    <x v="11"/>
    <x v="2"/>
    <x v="0"/>
    <x v="2"/>
    <n v="465"/>
    <d v="1991-03-16T00:00:00"/>
    <d v="2025-02-01T00:00:00"/>
    <n v="50"/>
    <n v="25"/>
    <x v="1"/>
    <s v="28"/>
    <x v="2"/>
    <s v="28"/>
    <x v="0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s v="P11663876"/>
    <x v="0"/>
    <x v="12"/>
    <x v="12"/>
    <x v="12"/>
    <x v="2"/>
    <x v="0"/>
    <x v="2"/>
    <n v="465"/>
    <d v="1991-03-16T00:00:00"/>
    <d v="2025-02-01T00:00:00"/>
    <n v="50"/>
    <n v="25"/>
    <x v="1"/>
    <s v="28"/>
    <x v="2"/>
    <s v="28"/>
    <x v="0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s v="P11663876"/>
    <x v="0"/>
    <x v="13"/>
    <x v="13"/>
    <x v="13"/>
    <x v="2"/>
    <x v="0"/>
    <x v="2"/>
    <n v="465"/>
    <d v="1991-03-16T00:00:00"/>
    <d v="2025-02-01T00:00:00"/>
    <n v="50"/>
    <n v="25"/>
    <x v="1"/>
    <s v="28"/>
    <x v="2"/>
    <s v="28"/>
    <x v="0"/>
    <s v="1.55"/>
    <n v="3167.1174000000001"/>
    <n v="3167.1174000000001"/>
    <n v="3218.78"/>
    <n v="3218.78"/>
    <n v="3250.9677999999999"/>
    <n v="3250.9677999999999"/>
    <n v="3724.9623999999999"/>
    <n v="3724.9623999999999"/>
    <x v="0"/>
    <x v="0"/>
    <x v="0"/>
    <x v="0"/>
    <n v="1.1458010999999999"/>
    <n v="1.1458010999999999"/>
    <s v="2859.75"/>
    <s v="2859.75"/>
    <n v="0"/>
    <n v="0"/>
    <n v="0"/>
    <n v="0"/>
  </r>
  <r>
    <s v="P11663876"/>
    <x v="0"/>
    <x v="14"/>
    <x v="14"/>
    <x v="14"/>
    <x v="2"/>
    <x v="0"/>
    <x v="2"/>
    <n v="465"/>
    <d v="1991-03-16T00:00:00"/>
    <d v="2025-02-01T00:00:00"/>
    <n v="50"/>
    <n v="25"/>
    <x v="1"/>
    <s v="28"/>
    <x v="2"/>
    <s v="28"/>
    <x v="0"/>
    <s v="1.55"/>
    <n v="3167.1174000000001"/>
    <n v="3175.8317999999999"/>
    <n v="3218.78"/>
    <n v="3220.7777999999998"/>
    <n v="3250.9677999999999"/>
    <n v="3252.9856"/>
    <n v="3724.9623999999999"/>
    <n v="3727.2741999999998"/>
    <x v="0"/>
    <x v="0"/>
    <x v="0"/>
    <x v="0"/>
    <n v="1.1458010999999999"/>
    <n v="1.1458010999999999"/>
    <s v="2859.75"/>
    <s v="2859.75"/>
    <n v="8.7143999999998414"/>
    <n v="1.9977999999996428"/>
    <n v="2.0178000000000793"/>
    <n v="2.3117999999999483"/>
  </r>
  <r>
    <s v="P11663876"/>
    <x v="0"/>
    <x v="15"/>
    <x v="15"/>
    <x v="15"/>
    <x v="2"/>
    <x v="0"/>
    <x v="2"/>
    <n v="465"/>
    <d v="1991-03-16T00:00:00"/>
    <d v="2025-02-01T00:00:00"/>
    <n v="50"/>
    <n v="25"/>
    <x v="1"/>
    <s v="28"/>
    <x v="2"/>
    <s v="28"/>
    <x v="0"/>
    <s v="1.55"/>
    <n v="3175.8317999999999"/>
    <n v="3163.9888000000001"/>
    <n v="3220.7777999999998"/>
    <n v="3232.0421999999999"/>
    <n v="3252.9856"/>
    <n v="3264.3625000000002"/>
    <n v="3727.2741999999998"/>
    <n v="3740.31"/>
    <x v="0"/>
    <x v="0"/>
    <x v="0"/>
    <x v="0"/>
    <n v="1.1458010999999999"/>
    <n v="1.1458010999999999"/>
    <s v="2859.75"/>
    <s v="2859.75"/>
    <n v="-11.842999999999847"/>
    <n v="11.264400000000023"/>
    <n v="11.376900000000205"/>
    <n v="13.035800000000108"/>
  </r>
  <r>
    <s v="P11983063"/>
    <x v="0"/>
    <x v="0"/>
    <x v="0"/>
    <x v="0"/>
    <x v="0"/>
    <x v="3"/>
    <x v="1"/>
    <n v="253.44"/>
    <d v="1988-08-12T00:00:00"/>
    <d v="2020-08-12T00:00:00"/>
    <n v="32"/>
    <n v="43"/>
    <x v="0"/>
    <s v="NA"/>
    <x v="0"/>
    <s v="NA"/>
    <x v="0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s v="P11983063"/>
    <x v="0"/>
    <x v="1"/>
    <x v="1"/>
    <x v="1"/>
    <x v="0"/>
    <x v="3"/>
    <x v="1"/>
    <n v="253.44"/>
    <d v="1988-08-12T00:00:00"/>
    <d v="2020-08-12T00:00:00"/>
    <n v="32"/>
    <n v="43"/>
    <x v="0"/>
    <s v="NA"/>
    <x v="0"/>
    <s v="NA"/>
    <x v="0"/>
    <s v="1.32"/>
    <n v="1137.2573"/>
    <n v="1137.2573"/>
    <n v="1156.1754000000001"/>
    <n v="1156.1754000000001"/>
    <n v="1167.7372"/>
    <n v="1167.7372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s v="P11983063"/>
    <x v="0"/>
    <x v="2"/>
    <x v="2"/>
    <x v="2"/>
    <x v="0"/>
    <x v="3"/>
    <x v="1"/>
    <n v="253.44"/>
    <d v="1988-08-12T00:00:00"/>
    <d v="2020-08-12T00:00:00"/>
    <n v="32"/>
    <n v="43"/>
    <x v="0"/>
    <s v="NA"/>
    <x v="0"/>
    <s v="NA"/>
    <x v="0"/>
    <s v="1.32"/>
    <n v="1137.2573"/>
    <n v="1138.0598"/>
    <n v="1156.1754000000001"/>
    <n v="1156.2264"/>
    <n v="1167.7372"/>
    <n v="1167.7887000000001"/>
    <n v="1649.8943999999999"/>
    <n v="1649.8943999999999"/>
    <x v="0"/>
    <x v="0"/>
    <x v="0"/>
    <x v="0"/>
    <n v="1.1013515"/>
    <n v="1.1013515"/>
    <s v="1649.8944"/>
    <s v="1649.8944"/>
    <n v="0.80250000000000909"/>
    <n v="5.0999999999930878E-2"/>
    <n v="5.1500000000032742E-2"/>
    <n v="0"/>
  </r>
  <r>
    <s v="P11983063"/>
    <x v="0"/>
    <x v="3"/>
    <x v="3"/>
    <x v="3"/>
    <x v="0"/>
    <x v="3"/>
    <x v="1"/>
    <n v="253.44"/>
    <d v="1988-08-12T00:00:00"/>
    <d v="2020-08-12T00:00:00"/>
    <n v="32"/>
    <n v="43"/>
    <x v="0"/>
    <s v="NA"/>
    <x v="0"/>
    <s v="NA"/>
    <x v="0"/>
    <s v="1.32"/>
    <n v="1138.0598"/>
    <n v="1052.9238"/>
    <n v="1156.2264"/>
    <n v="1069.7313999999999"/>
    <n v="1167.7887000000001"/>
    <n v="1080.4286999999999"/>
    <n v="1649.8943999999999"/>
    <n v="1649.8943999999999"/>
    <x v="0"/>
    <x v="0"/>
    <x v="0"/>
    <x v="0"/>
    <n v="1.1013515"/>
    <n v="1.1013515"/>
    <s v="1649.8944"/>
    <s v="1649.8944"/>
    <n v="-85.135999999999967"/>
    <n v="-86.495000000000118"/>
    <n v="-87.360000000000127"/>
    <n v="0"/>
  </r>
  <r>
    <s v="P11983063"/>
    <x v="0"/>
    <x v="4"/>
    <x v="4"/>
    <x v="4"/>
    <x v="0"/>
    <x v="3"/>
    <x v="1"/>
    <n v="253.44"/>
    <d v="1988-08-12T00:00:00"/>
    <d v="2020-08-12T00:00:00"/>
    <n v="32"/>
    <n v="43"/>
    <x v="0"/>
    <s v="NA"/>
    <x v="0"/>
    <s v="NA"/>
    <x v="0"/>
    <s v="1.32"/>
    <n v="1052.9238"/>
    <n v="1056.865"/>
    <n v="1069.7313999999999"/>
    <n v="1073.8595"/>
    <n v="1080.4286999999999"/>
    <n v="1084.598"/>
    <n v="1649.8943999999999"/>
    <n v="1649.8943999999999"/>
    <x v="0"/>
    <x v="0"/>
    <x v="0"/>
    <x v="0"/>
    <n v="1.1013515"/>
    <n v="1.1013515"/>
    <s v="1649.8944"/>
    <s v="1649.8944"/>
    <n v="3.9411999999999807"/>
    <n v="4.1281000000001313"/>
    <n v="4.1693000000000211"/>
    <n v="0"/>
  </r>
  <r>
    <s v="P11983063"/>
    <x v="0"/>
    <x v="5"/>
    <x v="5"/>
    <x v="5"/>
    <x v="0"/>
    <x v="3"/>
    <x v="1"/>
    <n v="253.44"/>
    <d v="1988-08-12T00:00:00"/>
    <d v="2020-08-12T00:00:00"/>
    <n v="32"/>
    <n v="43"/>
    <x v="0"/>
    <s v="NA"/>
    <x v="0"/>
    <s v="NA"/>
    <x v="0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s v="P11983063"/>
    <x v="0"/>
    <x v="6"/>
    <x v="6"/>
    <x v="6"/>
    <x v="0"/>
    <x v="3"/>
    <x v="1"/>
    <n v="253.44"/>
    <d v="1988-08-12T00:00:00"/>
    <d v="2020-08-12T00:00:00"/>
    <n v="32"/>
    <n v="43"/>
    <x v="0"/>
    <s v="NA"/>
    <x v="0"/>
    <s v="NA"/>
    <x v="0"/>
    <s v="1.32"/>
    <n v="1056.865"/>
    <n v="1056.865"/>
    <n v="1073.8595"/>
    <n v="1073.8595"/>
    <n v="1084.598"/>
    <n v="1084.598"/>
    <n v="1649.8943999999999"/>
    <n v="1649.8943999999999"/>
    <x v="0"/>
    <x v="0"/>
    <x v="0"/>
    <x v="0"/>
    <n v="1.1013515"/>
    <n v="1.1013515"/>
    <s v="1649.8944"/>
    <s v="1649.8944"/>
    <n v="0"/>
    <n v="0"/>
    <n v="0"/>
    <n v="0"/>
  </r>
  <r>
    <s v="P11983063"/>
    <x v="0"/>
    <x v="7"/>
    <x v="7"/>
    <x v="7"/>
    <x v="0"/>
    <x v="3"/>
    <x v="1"/>
    <n v="253.44"/>
    <d v="1988-08-12T00:00:00"/>
    <d v="2020-08-12T00:00:00"/>
    <n v="32"/>
    <n v="43"/>
    <x v="0"/>
    <s v="NA"/>
    <x v="0"/>
    <s v="NA"/>
    <x v="0"/>
    <s v="1.32"/>
    <n v="1056.865"/>
    <n v="1049.9954"/>
    <n v="1073.8595"/>
    <n v="1066.8794"/>
    <n v="1084.598"/>
    <n v="1077.5482"/>
    <n v="1649.8943999999999"/>
    <n v="1649.8943999999999"/>
    <x v="0"/>
    <x v="0"/>
    <x v="0"/>
    <x v="0"/>
    <n v="1.1013515"/>
    <n v="1.1013515"/>
    <s v="1649.8944"/>
    <s v="1649.8944"/>
    <n v="-6.8695999999999913"/>
    <n v="-6.9800999999999931"/>
    <n v="-7.0498000000000047"/>
    <n v="0"/>
  </r>
  <r>
    <s v="P11983063"/>
    <x v="0"/>
    <x v="8"/>
    <x v="8"/>
    <x v="8"/>
    <x v="0"/>
    <x v="3"/>
    <x v="1"/>
    <n v="253.44"/>
    <d v="1988-08-12T00:00:00"/>
    <d v="2020-08-12T00:00:00"/>
    <n v="32"/>
    <n v="43"/>
    <x v="0"/>
    <s v="NA"/>
    <x v="0"/>
    <s v="NA"/>
    <x v="0"/>
    <s v="1.32"/>
    <n v="1049.9954"/>
    <n v="1036.0274999999999"/>
    <n v="1066.8794"/>
    <n v="1052.6868999999999"/>
    <n v="1077.5482"/>
    <n v="1063.2137"/>
    <n v="1649.8943999999999"/>
    <n v="1649.8943999999999"/>
    <x v="0"/>
    <x v="0"/>
    <x v="0"/>
    <x v="0"/>
    <n v="1.1013515"/>
    <n v="1.1013515"/>
    <s v="1649.8944"/>
    <s v="1649.8944"/>
    <n v="-13.9679000000001"/>
    <n v="-14.192500000000109"/>
    <n v="-14.334499999999935"/>
    <n v="0"/>
  </r>
  <r>
    <s v="P11983063"/>
    <x v="0"/>
    <x v="9"/>
    <x v="9"/>
    <x v="9"/>
    <x v="0"/>
    <x v="3"/>
    <x v="1"/>
    <n v="253.44"/>
    <d v="1988-08-12T00:00:00"/>
    <d v="2020-08-12T00:00:00"/>
    <n v="32"/>
    <n v="43"/>
    <x v="0"/>
    <s v="NA"/>
    <x v="0"/>
    <s v="NA"/>
    <x v="0"/>
    <s v="1.32"/>
    <n v="1036.0274999999999"/>
    <n v="1039.9052999999999"/>
    <n v="1052.6868999999999"/>
    <n v="1056.6478"/>
    <n v="1063.2137"/>
    <n v="1067.2144000000001"/>
    <n v="1649.8943999999999"/>
    <n v="1649.8943999999999"/>
    <x v="0"/>
    <x v="0"/>
    <x v="0"/>
    <x v="0"/>
    <n v="1.1013515"/>
    <n v="1.1013515"/>
    <s v="1649.8944"/>
    <s v="1649.8944"/>
    <n v="3.8777999999999793"/>
    <n v="3.9609000000000378"/>
    <n v="4.0007000000000517"/>
    <n v="0"/>
  </r>
  <r>
    <s v="P11983063"/>
    <x v="0"/>
    <x v="10"/>
    <x v="10"/>
    <x v="10"/>
    <x v="0"/>
    <x v="3"/>
    <x v="1"/>
    <n v="253.44"/>
    <d v="1988-08-12T00:00:00"/>
    <d v="2020-08-12T00:00:00"/>
    <n v="32"/>
    <n v="43"/>
    <x v="0"/>
    <s v="NA"/>
    <x v="0"/>
    <s v="NA"/>
    <x v="0"/>
    <s v="1.32"/>
    <n v="1039.9052999999999"/>
    <n v="1039.9052999999999"/>
    <n v="1056.6478"/>
    <n v="1056.6478"/>
    <n v="1067.2144000000001"/>
    <n v="1067.2144000000001"/>
    <n v="1649.8943999999999"/>
    <n v="1652.4287999999999"/>
    <x v="0"/>
    <x v="0"/>
    <x v="0"/>
    <x v="0"/>
    <n v="1.1013515"/>
    <n v="1.1013515"/>
    <s v="1649.8944"/>
    <s v="1652.4288"/>
    <n v="0"/>
    <n v="0"/>
    <n v="0"/>
    <n v="2.5344000000000051"/>
  </r>
  <r>
    <s v="P11983063"/>
    <x v="0"/>
    <x v="11"/>
    <x v="11"/>
    <x v="11"/>
    <x v="0"/>
    <x v="3"/>
    <x v="1"/>
    <n v="253.44"/>
    <d v="1988-08-12T00:00:00"/>
    <d v="2020-08-12T00:00:00"/>
    <n v="32"/>
    <n v="43"/>
    <x v="0"/>
    <s v="NA"/>
    <x v="0"/>
    <s v="NA"/>
    <x v="0"/>
    <s v="1.32"/>
    <n v="1039.9052999999999"/>
    <n v="1039.9052999999999"/>
    <n v="1056.6478"/>
    <n v="1056.6478"/>
    <n v="1067.2144000000001"/>
    <n v="1067.2144000000001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s v="P11983063"/>
    <x v="0"/>
    <x v="12"/>
    <x v="12"/>
    <x v="12"/>
    <x v="0"/>
    <x v="3"/>
    <x v="1"/>
    <n v="253.44"/>
    <d v="1988-08-12T00:00:00"/>
    <d v="2020-08-12T00:00:00"/>
    <n v="32"/>
    <n v="43"/>
    <x v="0"/>
    <s v="NA"/>
    <x v="0"/>
    <s v="NA"/>
    <x v="0"/>
    <s v="1.32"/>
    <n v="1039.9052999999999"/>
    <n v="1039.9052999999999"/>
    <n v="1056.6478"/>
    <n v="1056.6478"/>
    <n v="1067.2144000000001"/>
    <n v="1067.2144000000001"/>
    <n v="1652.4287999999999"/>
    <n v="1652.4287999999999"/>
    <x v="0"/>
    <x v="0"/>
    <x v="0"/>
    <x v="0"/>
    <n v="1.1013515"/>
    <n v="1.1013515"/>
    <s v="1652.4288"/>
    <s v="1652.4288"/>
    <n v="0"/>
    <n v="0"/>
    <n v="0"/>
    <n v="0"/>
  </r>
  <r>
    <s v="P11983063"/>
    <x v="0"/>
    <x v="13"/>
    <x v="13"/>
    <x v="13"/>
    <x v="0"/>
    <x v="3"/>
    <x v="1"/>
    <n v="253.44"/>
    <d v="1988-08-12T00:00:00"/>
    <d v="2020-08-12T00:00:00"/>
    <n v="32"/>
    <n v="43"/>
    <x v="0"/>
    <s v="NA"/>
    <x v="0"/>
    <s v="NA"/>
    <x v="0"/>
    <s v="1.32"/>
    <n v="1039.9052999999999"/>
    <n v="1039.9052999999999"/>
    <n v="1056.6478"/>
    <n v="1056.6478"/>
    <n v="1067.2144000000001"/>
    <n v="1067.2141999999999"/>
    <n v="1652.4287999999999"/>
    <n v="1652.4287999999999"/>
    <x v="0"/>
    <x v="0"/>
    <x v="0"/>
    <x v="0"/>
    <n v="1.1013515"/>
    <n v="1.1013515"/>
    <s v="1652.4288"/>
    <s v="1652.4288"/>
    <n v="0"/>
    <n v="0"/>
    <n v="-2.0000000017716957E-4"/>
    <n v="0"/>
  </r>
  <r>
    <s v="P11983063"/>
    <x v="0"/>
    <x v="14"/>
    <x v="14"/>
    <x v="14"/>
    <x v="0"/>
    <x v="3"/>
    <x v="1"/>
    <n v="253.44"/>
    <d v="1988-08-12T00:00:00"/>
    <d v="2020-08-12T00:00:00"/>
    <n v="32"/>
    <n v="43"/>
    <x v="0"/>
    <s v="NA"/>
    <x v="0"/>
    <s v="NA"/>
    <x v="0"/>
    <s v="1.32"/>
    <n v="1039.9052999999999"/>
    <n v="1042.2601"/>
    <n v="1056.6478"/>
    <n v="1056.7971"/>
    <n v="1067.2141999999999"/>
    <n v="1067.3651"/>
    <n v="1652.4287999999999"/>
    <n v="1652.4287999999999"/>
    <x v="0"/>
    <x v="0"/>
    <x v="0"/>
    <x v="0"/>
    <n v="1.1013515"/>
    <n v="1.1013515"/>
    <s v="1652.4288"/>
    <s v="1652.4288"/>
    <n v="2.3548000000000684"/>
    <n v="0.14930000000003929"/>
    <n v="0.1509000000000924"/>
    <n v="0"/>
  </r>
  <r>
    <s v="P11983063"/>
    <x v="0"/>
    <x v="15"/>
    <x v="15"/>
    <x v="15"/>
    <x v="0"/>
    <x v="3"/>
    <x v="1"/>
    <n v="253.44"/>
    <d v="1988-08-12T00:00:00"/>
    <d v="2020-08-12T00:00:00"/>
    <n v="32"/>
    <n v="43"/>
    <x v="0"/>
    <s v="NA"/>
    <x v="0"/>
    <s v="NA"/>
    <x v="0"/>
    <s v="1.32"/>
    <n v="1042.2601"/>
    <n v="1038.3733999999999"/>
    <n v="1056.7971"/>
    <n v="1060.4931999999999"/>
    <n v="1067.3651"/>
    <n v="1071.0980999999999"/>
    <n v="1652.4287999999999"/>
    <n v="1652.4287999999999"/>
    <x v="0"/>
    <x v="0"/>
    <x v="0"/>
    <x v="0"/>
    <n v="1.1013515"/>
    <n v="1.1013515"/>
    <s v="1652.4288"/>
    <s v="1652.4288"/>
    <n v="-3.8867000000000189"/>
    <n v="3.6960999999998876"/>
    <n v="3.7329999999999472"/>
    <n v="0"/>
  </r>
  <r>
    <s v="P12442806"/>
    <x v="0"/>
    <x v="0"/>
    <x v="0"/>
    <x v="0"/>
    <x v="0"/>
    <x v="0"/>
    <x v="0"/>
    <n v="1866.6"/>
    <d v="1991-06-18T00:00:00"/>
    <d v="2013-09-18T00:00:00"/>
    <n v="34"/>
    <n v="41"/>
    <x v="0"/>
    <s v="NA"/>
    <x v="0"/>
    <s v="NA"/>
    <x v="0"/>
    <s v="9.15"/>
    <n v="9579.7260000000006"/>
    <n v="9579.7260000000006"/>
    <n v="9743.3700000000008"/>
    <n v="9743.3700000000008"/>
    <n v="9840.8040000000001"/>
    <n v="9840.8040000000001"/>
    <n v="10944.197"/>
    <n v="10944.196"/>
    <x v="0"/>
    <x v="0"/>
    <x v="0"/>
    <x v="0"/>
    <n v="1.1121242"/>
    <n v="1.1121242"/>
    <s v="7445.195"/>
    <s v="7445.195"/>
    <n v="0"/>
    <n v="0"/>
    <n v="0"/>
    <n v="-1.0000000002037268E-3"/>
  </r>
  <r>
    <s v="P12442806"/>
    <x v="0"/>
    <x v="1"/>
    <x v="1"/>
    <x v="1"/>
    <x v="0"/>
    <x v="0"/>
    <x v="0"/>
    <n v="1866.6"/>
    <d v="1991-06-18T00:00:00"/>
    <d v="2013-09-18T00:00:00"/>
    <n v="34"/>
    <n v="41"/>
    <x v="0"/>
    <s v="NA"/>
    <x v="0"/>
    <s v="NA"/>
    <x v="0"/>
    <s v="9.15"/>
    <n v="9579.7260000000006"/>
    <n v="9579.7260000000006"/>
    <n v="9743.3700000000008"/>
    <n v="9743.3700000000008"/>
    <n v="9840.8040000000001"/>
    <n v="9840.8040000000001"/>
    <n v="10944.196"/>
    <n v="10944.196"/>
    <x v="0"/>
    <x v="0"/>
    <x v="0"/>
    <x v="0"/>
    <n v="1.1121242"/>
    <n v="1.1121242"/>
    <s v="7445.195"/>
    <s v="7445.195"/>
    <n v="0"/>
    <n v="0"/>
    <n v="0"/>
    <n v="0"/>
  </r>
  <r>
    <s v="P12442806"/>
    <x v="0"/>
    <x v="2"/>
    <x v="2"/>
    <x v="2"/>
    <x v="0"/>
    <x v="0"/>
    <x v="0"/>
    <n v="1866.6"/>
    <d v="1991-06-18T00:00:00"/>
    <d v="2013-09-18T00:00:00"/>
    <n v="34"/>
    <n v="41"/>
    <x v="0"/>
    <s v="NA"/>
    <x v="0"/>
    <s v="NA"/>
    <x v="0"/>
    <s v="9.15"/>
    <n v="9579.7260000000006"/>
    <n v="9586.4840000000004"/>
    <n v="9743.3700000000008"/>
    <n v="9743.7999999999993"/>
    <n v="9840.8040000000001"/>
    <n v="9841.2369999999992"/>
    <n v="10944.196"/>
    <n v="10944.679"/>
    <x v="0"/>
    <x v="0"/>
    <x v="0"/>
    <x v="0"/>
    <n v="1.1121242"/>
    <n v="1.1121242"/>
    <s v="7445.195"/>
    <s v="7445.195"/>
    <n v="6.7579999999998108"/>
    <n v="0.42999999999847205"/>
    <n v="0.43299999999908323"/>
    <n v="0.48300000000017462"/>
  </r>
  <r>
    <s v="P12442806"/>
    <x v="0"/>
    <x v="3"/>
    <x v="3"/>
    <x v="3"/>
    <x v="0"/>
    <x v="0"/>
    <x v="0"/>
    <n v="1866.6"/>
    <d v="1991-06-18T00:00:00"/>
    <d v="2013-09-18T00:00:00"/>
    <n v="34"/>
    <n v="41"/>
    <x v="0"/>
    <s v="NA"/>
    <x v="0"/>
    <s v="NA"/>
    <x v="0"/>
    <s v="9.15"/>
    <n v="9586.4840000000004"/>
    <n v="8869.34"/>
    <n v="9743.7999999999993"/>
    <n v="9014.8870000000006"/>
    <n v="9841.2369999999992"/>
    <n v="9105.0349999999999"/>
    <n v="10944.679"/>
    <n v="10125.931"/>
    <x v="0"/>
    <x v="0"/>
    <x v="0"/>
    <x v="0"/>
    <n v="1.1121242"/>
    <n v="1.1121242"/>
    <s v="7445.195"/>
    <s v="7445.195"/>
    <n v="-717.14400000000023"/>
    <n v="-728.91299999999865"/>
    <n v="-736.20199999999932"/>
    <n v="-818.74799999999959"/>
  </r>
  <r>
    <s v="P12442806"/>
    <x v="0"/>
    <x v="4"/>
    <x v="4"/>
    <x v="4"/>
    <x v="0"/>
    <x v="0"/>
    <x v="0"/>
    <n v="1866.6"/>
    <d v="1991-06-18T00:00:00"/>
    <d v="2013-09-18T00:00:00"/>
    <n v="34"/>
    <n v="41"/>
    <x v="0"/>
    <s v="NA"/>
    <x v="0"/>
    <s v="NA"/>
    <x v="0"/>
    <s v="9.15"/>
    <n v="8869.34"/>
    <n v="8902.5380000000005"/>
    <n v="9014.8870000000006"/>
    <n v="9049.6740000000009"/>
    <n v="9105.0349999999999"/>
    <n v="9140.1710000000003"/>
    <n v="10125.931"/>
    <n v="10165.004999999999"/>
    <x v="0"/>
    <x v="0"/>
    <x v="0"/>
    <x v="0"/>
    <n v="1.1121242"/>
    <n v="1.1121242"/>
    <s v="7445.195"/>
    <s v="7445.195"/>
    <n v="33.19800000000032"/>
    <n v="34.787000000000262"/>
    <n v="35.136000000000422"/>
    <n v="39.073999999998705"/>
  </r>
  <r>
    <s v="P12442806"/>
    <x v="0"/>
    <x v="5"/>
    <x v="5"/>
    <x v="5"/>
    <x v="0"/>
    <x v="0"/>
    <x v="0"/>
    <n v="1866.6"/>
    <d v="1991-06-18T00:00:00"/>
    <d v="2013-09-18T00:00:00"/>
    <n v="34"/>
    <n v="41"/>
    <x v="0"/>
    <s v="NA"/>
    <x v="0"/>
    <s v="NA"/>
    <x v="0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s v="P12442806"/>
    <x v="0"/>
    <x v="6"/>
    <x v="6"/>
    <x v="6"/>
    <x v="0"/>
    <x v="0"/>
    <x v="0"/>
    <n v="1866.6"/>
    <d v="1991-06-18T00:00:00"/>
    <d v="2013-09-18T00:00:00"/>
    <n v="34"/>
    <n v="41"/>
    <x v="0"/>
    <s v="NA"/>
    <x v="0"/>
    <s v="NA"/>
    <x v="0"/>
    <s v="9.15"/>
    <n v="8902.5380000000005"/>
    <n v="8902.5380000000005"/>
    <n v="9049.6740000000009"/>
    <n v="9049.6740000000009"/>
    <n v="9140.1710000000003"/>
    <n v="9140.1710000000003"/>
    <n v="10165.004999999999"/>
    <n v="10165.004999999999"/>
    <x v="0"/>
    <x v="0"/>
    <x v="0"/>
    <x v="0"/>
    <n v="1.1121242"/>
    <n v="1.1121242"/>
    <s v="7445.195"/>
    <s v="7445.195"/>
    <n v="0"/>
    <n v="0"/>
    <n v="0"/>
    <n v="0"/>
  </r>
  <r>
    <s v="P12442806"/>
    <x v="0"/>
    <x v="7"/>
    <x v="7"/>
    <x v="7"/>
    <x v="0"/>
    <x v="0"/>
    <x v="0"/>
    <n v="1866.6"/>
    <d v="1991-06-18T00:00:00"/>
    <d v="2013-09-18T00:00:00"/>
    <n v="34"/>
    <n v="41"/>
    <x v="0"/>
    <s v="NA"/>
    <x v="0"/>
    <s v="NA"/>
    <x v="0"/>
    <s v="9.15"/>
    <n v="8902.5380000000005"/>
    <n v="8844.6710000000003"/>
    <n v="9049.6740000000009"/>
    <n v="8990.8510000000006"/>
    <n v="9140.1710000000003"/>
    <n v="9080.759"/>
    <n v="10165.004999999999"/>
    <n v="10098.932000000001"/>
    <x v="0"/>
    <x v="0"/>
    <x v="0"/>
    <x v="0"/>
    <n v="1.1121242"/>
    <n v="1.1121242"/>
    <s v="7445.195"/>
    <s v="7445.195"/>
    <n v="-57.867000000000189"/>
    <n v="-58.82300000000032"/>
    <n v="-59.412000000000262"/>
    <n v="-66.072999999998501"/>
  </r>
  <r>
    <s v="P12442806"/>
    <x v="0"/>
    <x v="8"/>
    <x v="8"/>
    <x v="8"/>
    <x v="0"/>
    <x v="0"/>
    <x v="0"/>
    <n v="1866.6"/>
    <d v="1991-06-18T00:00:00"/>
    <d v="2013-09-18T00:00:00"/>
    <n v="34"/>
    <n v="41"/>
    <x v="0"/>
    <s v="NA"/>
    <x v="0"/>
    <s v="NA"/>
    <x v="0"/>
    <s v="9.15"/>
    <n v="8844.6710000000003"/>
    <n v="8775.1939999999995"/>
    <n v="8990.8510000000006"/>
    <n v="8920.2270000000008"/>
    <n v="9080.759"/>
    <n v="9009.4290000000001"/>
    <n v="10098.932000000001"/>
    <n v="10019.603999999999"/>
    <x v="0"/>
    <x v="0"/>
    <x v="0"/>
    <x v="0"/>
    <n v="1.1121242"/>
    <n v="1.1121242"/>
    <s v="7445.195"/>
    <s v="7445.195"/>
    <n v="-69.477000000000771"/>
    <n v="-70.623999999999796"/>
    <n v="-71.329999999999927"/>
    <n v="-79.328000000001339"/>
  </r>
  <r>
    <s v="P12442806"/>
    <x v="0"/>
    <x v="9"/>
    <x v="9"/>
    <x v="9"/>
    <x v="0"/>
    <x v="0"/>
    <x v="0"/>
    <n v="1866.6"/>
    <d v="1991-06-18T00:00:00"/>
    <d v="2013-09-18T00:00:00"/>
    <n v="34"/>
    <n v="41"/>
    <x v="0"/>
    <s v="NA"/>
    <x v="0"/>
    <s v="NA"/>
    <x v="0"/>
    <s v="9.15"/>
    <n v="8775.1939999999995"/>
    <n v="8808.0400000000009"/>
    <n v="8920.2270000000008"/>
    <n v="8953.7900000000009"/>
    <n v="9009.4290000000001"/>
    <n v="9043.3279999999995"/>
    <n v="10019.603999999999"/>
    <n v="10057.304"/>
    <x v="0"/>
    <x v="0"/>
    <x v="0"/>
    <x v="0"/>
    <n v="1.1121242"/>
    <n v="1.1121242"/>
    <s v="7445.195"/>
    <s v="7445.195"/>
    <n v="32.846000000001368"/>
    <n v="33.563000000000102"/>
    <n v="33.898999999999432"/>
    <n v="37.700000000000728"/>
  </r>
  <r>
    <s v="P12442806"/>
    <x v="0"/>
    <x v="10"/>
    <x v="10"/>
    <x v="10"/>
    <x v="0"/>
    <x v="0"/>
    <x v="0"/>
    <n v="1866.6"/>
    <d v="1991-06-18T00:00:00"/>
    <d v="2013-09-18T00:00:00"/>
    <n v="34"/>
    <n v="41"/>
    <x v="0"/>
    <s v="NA"/>
    <x v="0"/>
    <s v="NA"/>
    <x v="0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45.195"/>
    <s v="7457.41"/>
    <n v="0"/>
    <n v="0"/>
    <n v="0"/>
    <n v="0"/>
  </r>
  <r>
    <s v="P12442806"/>
    <x v="0"/>
    <x v="11"/>
    <x v="11"/>
    <x v="11"/>
    <x v="0"/>
    <x v="0"/>
    <x v="0"/>
    <n v="1866.6"/>
    <d v="1991-06-18T00:00:00"/>
    <d v="2013-09-18T00:00:00"/>
    <n v="34"/>
    <n v="41"/>
    <x v="0"/>
    <s v="NA"/>
    <x v="0"/>
    <s v="NA"/>
    <x v="0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57.41"/>
    <s v="7457.41"/>
    <n v="0"/>
    <n v="0"/>
    <n v="0"/>
    <n v="0"/>
  </r>
  <r>
    <s v="P12442806"/>
    <x v="0"/>
    <x v="12"/>
    <x v="12"/>
    <x v="12"/>
    <x v="0"/>
    <x v="0"/>
    <x v="0"/>
    <n v="1866.6"/>
    <d v="1991-06-18T00:00:00"/>
    <d v="2013-09-18T00:00:00"/>
    <n v="34"/>
    <n v="41"/>
    <x v="0"/>
    <s v="NA"/>
    <x v="0"/>
    <s v="NA"/>
    <x v="0"/>
    <s v="9.15"/>
    <n v="8808.0400000000009"/>
    <n v="8808.0400000000009"/>
    <n v="8953.7900000000009"/>
    <n v="8953.7900000000009"/>
    <n v="9043.3279999999995"/>
    <n v="9043.3279999999995"/>
    <n v="10057.304"/>
    <n v="10057.304"/>
    <x v="0"/>
    <x v="0"/>
    <x v="0"/>
    <x v="0"/>
    <n v="1.1121242"/>
    <n v="1.1121242"/>
    <s v="7457.41"/>
    <s v="7457.41"/>
    <n v="0"/>
    <n v="0"/>
    <n v="0"/>
    <n v="0"/>
  </r>
  <r>
    <s v="P12442806"/>
    <x v="0"/>
    <x v="13"/>
    <x v="13"/>
    <x v="13"/>
    <x v="0"/>
    <x v="0"/>
    <x v="0"/>
    <n v="1866.6"/>
    <d v="1991-06-18T00:00:00"/>
    <d v="2013-09-18T00:00:00"/>
    <n v="34"/>
    <n v="41"/>
    <x v="0"/>
    <s v="NA"/>
    <x v="0"/>
    <s v="NA"/>
    <x v="0"/>
    <s v="9.15"/>
    <n v="8808.0400000000009"/>
    <n v="8808.0400000000009"/>
    <n v="8953.7900000000009"/>
    <n v="8953.7900000000009"/>
    <n v="9043.3279999999995"/>
    <n v="9043.3269999999993"/>
    <n v="10057.304"/>
    <n v="10057.304"/>
    <x v="0"/>
    <x v="0"/>
    <x v="0"/>
    <x v="0"/>
    <n v="1.1121242"/>
    <n v="1.1121242"/>
    <s v="7457.41"/>
    <s v="7457.41"/>
    <n v="0"/>
    <n v="0"/>
    <n v="-1.0000000002037268E-3"/>
    <n v="0"/>
  </r>
  <r>
    <s v="P12442806"/>
    <x v="0"/>
    <x v="14"/>
    <x v="14"/>
    <x v="14"/>
    <x v="0"/>
    <x v="0"/>
    <x v="0"/>
    <n v="1866.6"/>
    <d v="1991-06-18T00:00:00"/>
    <d v="2013-09-18T00:00:00"/>
    <n v="34"/>
    <n v="41"/>
    <x v="0"/>
    <s v="NA"/>
    <x v="0"/>
    <s v="NA"/>
    <x v="0"/>
    <s v="9.15"/>
    <n v="8808.0400000000009"/>
    <n v="8827.9850000000006"/>
    <n v="8953.7900000000009"/>
    <n v="8955.0560000000005"/>
    <n v="9043.3269999999993"/>
    <n v="9044.6059999999998"/>
    <n v="10057.304"/>
    <n v="10058.726000000001"/>
    <x v="0"/>
    <x v="0"/>
    <x v="0"/>
    <x v="0"/>
    <n v="1.1121242"/>
    <n v="1.1121242"/>
    <s v="7457.41"/>
    <s v="7457.41"/>
    <n v="19.944999999999709"/>
    <n v="1.2659999999996217"/>
    <n v="1.2790000000004511"/>
    <n v="1.4220000000004802"/>
  </r>
  <r>
    <s v="P12442806"/>
    <x v="0"/>
    <x v="15"/>
    <x v="15"/>
    <x v="15"/>
    <x v="0"/>
    <x v="0"/>
    <x v="0"/>
    <n v="1866.6"/>
    <d v="1991-06-18T00:00:00"/>
    <d v="2013-09-18T00:00:00"/>
    <n v="34"/>
    <n v="41"/>
    <x v="0"/>
    <s v="NA"/>
    <x v="0"/>
    <s v="NA"/>
    <x v="0"/>
    <s v="9.15"/>
    <n v="8827.9850000000006"/>
    <n v="8795.0650000000005"/>
    <n v="8955.0560000000005"/>
    <n v="8986.375"/>
    <n v="9044.6059999999998"/>
    <n v="9076.2389999999996"/>
    <n v="10058.726000000001"/>
    <n v="10093.905000000001"/>
    <x v="0"/>
    <x v="0"/>
    <x v="0"/>
    <x v="0"/>
    <n v="1.1121242"/>
    <n v="1.1121242"/>
    <s v="7457.41"/>
    <s v="7457.41"/>
    <n v="-32.920000000000073"/>
    <n v="31.318999999999505"/>
    <n v="31.632999999999811"/>
    <n v="35.179000000000087"/>
  </r>
  <r>
    <s v="P12739791"/>
    <x v="0"/>
    <x v="0"/>
    <x v="0"/>
    <x v="0"/>
    <x v="0"/>
    <x v="0"/>
    <x v="1"/>
    <n v="965.7"/>
    <d v="1983-01-05T00:00:00"/>
    <d v="2020-01-05T00:00:00"/>
    <n v="37"/>
    <n v="38"/>
    <x v="0"/>
    <s v="41"/>
    <x v="2"/>
    <s v="41"/>
    <x v="0"/>
    <s v="4.35"/>
    <n v="3207.1948000000002"/>
    <n v="3207.1948000000002"/>
    <n v="3257.3308000000002"/>
    <n v="3257.3308000000002"/>
    <n v="3289.9043000000001"/>
    <n v="3289.904"/>
    <n v="7059.2669999999998"/>
    <n v="7059.2669999999998"/>
    <x v="0"/>
    <x v="0"/>
    <x v="0"/>
    <x v="0"/>
    <n v="1.0934832999999999"/>
    <n v="1.0934832999999999"/>
    <s v="7059.267"/>
    <s v="7059.267"/>
    <n v="0"/>
    <n v="0"/>
    <n v="-3.0000000015206751E-4"/>
    <n v="0"/>
  </r>
  <r>
    <s v="P12739791"/>
    <x v="0"/>
    <x v="1"/>
    <x v="1"/>
    <x v="1"/>
    <x v="0"/>
    <x v="0"/>
    <x v="1"/>
    <n v="965.7"/>
    <d v="1983-01-05T00:00:00"/>
    <d v="2020-01-05T00:00:00"/>
    <n v="37"/>
    <n v="38"/>
    <x v="0"/>
    <s v="41"/>
    <x v="2"/>
    <s v="41"/>
    <x v="0"/>
    <s v="4.35"/>
    <n v="3207.1948000000002"/>
    <n v="3207.1948000000002"/>
    <n v="3257.3308000000002"/>
    <n v="3257.3308000000002"/>
    <n v="3289.904"/>
    <n v="3289.904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s v="P12739791"/>
    <x v="0"/>
    <x v="2"/>
    <x v="2"/>
    <x v="2"/>
    <x v="0"/>
    <x v="0"/>
    <x v="1"/>
    <n v="965.7"/>
    <d v="1983-01-05T00:00:00"/>
    <d v="2020-01-05T00:00:00"/>
    <n v="37"/>
    <n v="38"/>
    <x v="0"/>
    <s v="41"/>
    <x v="2"/>
    <s v="41"/>
    <x v="0"/>
    <s v="4.35"/>
    <n v="3207.1948000000002"/>
    <n v="3209.4578000000001"/>
    <n v="3257.3308000000002"/>
    <n v="3257.4746"/>
    <n v="3289.904"/>
    <n v="3290.0493000000001"/>
    <n v="7059.2669999999998"/>
    <n v="7059.2669999999998"/>
    <x v="0"/>
    <x v="0"/>
    <x v="0"/>
    <x v="0"/>
    <n v="1.0934832999999999"/>
    <n v="1.0934832999999999"/>
    <s v="7059.267"/>
    <s v="7059.267"/>
    <n v="2.26299999999992"/>
    <n v="0.14379999999982829"/>
    <n v="0.14530000000013388"/>
    <n v="0"/>
  </r>
  <r>
    <s v="P12739791"/>
    <x v="0"/>
    <x v="3"/>
    <x v="3"/>
    <x v="3"/>
    <x v="0"/>
    <x v="0"/>
    <x v="1"/>
    <n v="965.7"/>
    <d v="1983-01-05T00:00:00"/>
    <d v="2020-01-05T00:00:00"/>
    <n v="37"/>
    <n v="38"/>
    <x v="0"/>
    <s v="41"/>
    <x v="2"/>
    <s v="41"/>
    <x v="0"/>
    <s v="4.35"/>
    <n v="3209.4578000000001"/>
    <n v="2969.3647000000001"/>
    <n v="3257.4746"/>
    <n v="3013.7896000000001"/>
    <n v="3290.0493000000001"/>
    <n v="3043.9274999999998"/>
    <n v="7059.2669999999998"/>
    <n v="7059.2669999999998"/>
    <x v="0"/>
    <x v="0"/>
    <x v="0"/>
    <x v="0"/>
    <n v="1.0934832999999999"/>
    <n v="1.0934832999999999"/>
    <s v="7059.267"/>
    <s v="7059.267"/>
    <n v="-240.09310000000005"/>
    <n v="-243.68499999999995"/>
    <n v="-246.12180000000035"/>
    <n v="0"/>
  </r>
  <r>
    <s v="P12739791"/>
    <x v="0"/>
    <x v="4"/>
    <x v="4"/>
    <x v="4"/>
    <x v="0"/>
    <x v="0"/>
    <x v="1"/>
    <n v="965.7"/>
    <d v="1983-01-05T00:00:00"/>
    <d v="2020-01-05T00:00:00"/>
    <n v="37"/>
    <n v="38"/>
    <x v="0"/>
    <s v="41"/>
    <x v="2"/>
    <s v="41"/>
    <x v="0"/>
    <s v="4.35"/>
    <n v="2969.3647000000001"/>
    <n v="2980.4789999999998"/>
    <n v="3013.7896000000001"/>
    <n v="3025.4194000000002"/>
    <n v="3043.9274999999998"/>
    <n v="3055.6736000000001"/>
    <n v="7059.2669999999998"/>
    <n v="7059.2669999999998"/>
    <x v="0"/>
    <x v="0"/>
    <x v="0"/>
    <x v="0"/>
    <n v="1.0934832999999999"/>
    <n v="1.0934832999999999"/>
    <s v="7059.267"/>
    <s v="7059.267"/>
    <n v="11.11429999999973"/>
    <n v="11.629800000000159"/>
    <n v="11.746100000000297"/>
    <n v="0"/>
  </r>
  <r>
    <s v="P12739791"/>
    <x v="0"/>
    <x v="5"/>
    <x v="5"/>
    <x v="5"/>
    <x v="0"/>
    <x v="0"/>
    <x v="1"/>
    <n v="965.7"/>
    <d v="1983-01-05T00:00:00"/>
    <d v="2020-01-05T00:00:00"/>
    <n v="37"/>
    <n v="38"/>
    <x v="0"/>
    <s v="41"/>
    <x v="2"/>
    <s v="41"/>
    <x v="0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s v="P12739791"/>
    <x v="0"/>
    <x v="6"/>
    <x v="6"/>
    <x v="6"/>
    <x v="0"/>
    <x v="0"/>
    <x v="1"/>
    <n v="965.7"/>
    <d v="1983-01-05T00:00:00"/>
    <d v="2020-01-05T00:00:00"/>
    <n v="37"/>
    <n v="38"/>
    <x v="0"/>
    <s v="41"/>
    <x v="2"/>
    <s v="41"/>
    <x v="0"/>
    <s v="4.35"/>
    <n v="2980.4789999999998"/>
    <n v="2980.4789999999998"/>
    <n v="3025.4194000000002"/>
    <n v="3025.4194000000002"/>
    <n v="3055.6736000000001"/>
    <n v="3055.6736000000001"/>
    <n v="7059.2669999999998"/>
    <n v="7059.2669999999998"/>
    <x v="0"/>
    <x v="0"/>
    <x v="0"/>
    <x v="0"/>
    <n v="1.0934832999999999"/>
    <n v="1.0934832999999999"/>
    <s v="7059.267"/>
    <s v="7059.267"/>
    <n v="0"/>
    <n v="0"/>
    <n v="0"/>
    <n v="0"/>
  </r>
  <r>
    <s v="P12739791"/>
    <x v="0"/>
    <x v="7"/>
    <x v="7"/>
    <x v="7"/>
    <x v="0"/>
    <x v="0"/>
    <x v="1"/>
    <n v="965.7"/>
    <d v="1983-01-05T00:00:00"/>
    <d v="2020-01-05T00:00:00"/>
    <n v="37"/>
    <n v="38"/>
    <x v="0"/>
    <s v="41"/>
    <x v="2"/>
    <s v="41"/>
    <x v="0"/>
    <s v="4.35"/>
    <n v="2980.4789999999998"/>
    <n v="2961.1060000000002"/>
    <n v="3025.4194000000002"/>
    <n v="3005.7543999999998"/>
    <n v="3055.6736000000001"/>
    <n v="3035.8119999999999"/>
    <n v="7059.2669999999998"/>
    <n v="7059.2669999999998"/>
    <x v="0"/>
    <x v="0"/>
    <x v="0"/>
    <x v="0"/>
    <n v="1.0934832999999999"/>
    <n v="1.0934832999999999"/>
    <s v="7059.267"/>
    <s v="7059.267"/>
    <n v="-19.372999999999593"/>
    <n v="-19.665000000000418"/>
    <n v="-19.86160000000018"/>
    <n v="0"/>
  </r>
  <r>
    <s v="P12739791"/>
    <x v="0"/>
    <x v="8"/>
    <x v="8"/>
    <x v="8"/>
    <x v="0"/>
    <x v="0"/>
    <x v="1"/>
    <n v="965.7"/>
    <d v="1983-01-05T00:00:00"/>
    <d v="2020-01-05T00:00:00"/>
    <n v="37"/>
    <n v="38"/>
    <x v="0"/>
    <s v="41"/>
    <x v="2"/>
    <s v="41"/>
    <x v="0"/>
    <s v="4.35"/>
    <n v="2961.1060000000002"/>
    <n v="2901.0679"/>
    <n v="3005.7543999999998"/>
    <n v="2944.8110000000001"/>
    <n v="3035.8119999999999"/>
    <n v="2974.259"/>
    <n v="7059.2669999999998"/>
    <n v="7059.2669999999998"/>
    <x v="0"/>
    <x v="0"/>
    <x v="0"/>
    <x v="0"/>
    <n v="1.0934832999999999"/>
    <n v="1.0934832999999999"/>
    <s v="7059.267"/>
    <s v="7059.267"/>
    <n v="-60.038100000000213"/>
    <n v="-60.943399999999656"/>
    <n v="-61.552999999999884"/>
    <n v="0"/>
  </r>
  <r>
    <s v="P12739791"/>
    <x v="0"/>
    <x v="9"/>
    <x v="9"/>
    <x v="9"/>
    <x v="0"/>
    <x v="0"/>
    <x v="1"/>
    <n v="965.7"/>
    <d v="1983-01-05T00:00:00"/>
    <d v="2020-01-05T00:00:00"/>
    <n v="37"/>
    <n v="38"/>
    <x v="0"/>
    <s v="41"/>
    <x v="2"/>
    <s v="41"/>
    <x v="0"/>
    <s v="4.35"/>
    <n v="2901.0679"/>
    <n v="2911.9265"/>
    <n v="2944.8110000000001"/>
    <n v="2955.8910000000001"/>
    <n v="2974.259"/>
    <n v="2985.45"/>
    <n v="7059.2669999999998"/>
    <n v="7059.2669999999998"/>
    <x v="0"/>
    <x v="0"/>
    <x v="0"/>
    <x v="0"/>
    <n v="1.0934832999999999"/>
    <n v="1.0934832999999999"/>
    <s v="7059.267"/>
    <s v="7059.267"/>
    <n v="10.858600000000024"/>
    <n v="11.079999999999927"/>
    <n v="11.190999999999804"/>
    <n v="0"/>
  </r>
  <r>
    <s v="P12739791"/>
    <x v="0"/>
    <x v="10"/>
    <x v="10"/>
    <x v="10"/>
    <x v="0"/>
    <x v="0"/>
    <x v="1"/>
    <n v="965.7"/>
    <d v="1983-01-05T00:00:00"/>
    <d v="2020-01-05T00:00:00"/>
    <n v="37"/>
    <n v="38"/>
    <x v="0"/>
    <s v="41"/>
    <x v="2"/>
    <s v="41"/>
    <x v="0"/>
    <s v="4.35"/>
    <n v="2911.9265"/>
    <n v="2911.9265"/>
    <n v="2955.8910000000001"/>
    <n v="2955.8910000000001"/>
    <n v="2985.45"/>
    <n v="2985.45"/>
    <n v="7059.2669999999998"/>
    <n v="7068.9242999999997"/>
    <x v="0"/>
    <x v="0"/>
    <x v="0"/>
    <x v="0"/>
    <n v="1.0934832999999999"/>
    <n v="1.0934832999999999"/>
    <s v="7059.267"/>
    <s v="7068.9243"/>
    <n v="0"/>
    <n v="0"/>
    <n v="0"/>
    <n v="9.6572999999998501"/>
  </r>
  <r>
    <s v="P12739791"/>
    <x v="0"/>
    <x v="11"/>
    <x v="11"/>
    <x v="11"/>
    <x v="0"/>
    <x v="0"/>
    <x v="1"/>
    <n v="965.7"/>
    <d v="1983-01-05T00:00:00"/>
    <d v="2020-01-05T00:00:00"/>
    <n v="37"/>
    <n v="38"/>
    <x v="0"/>
    <s v="41"/>
    <x v="2"/>
    <s v="41"/>
    <x v="0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s v="P12739791"/>
    <x v="0"/>
    <x v="12"/>
    <x v="12"/>
    <x v="12"/>
    <x v="0"/>
    <x v="0"/>
    <x v="1"/>
    <n v="965.7"/>
    <d v="1983-01-05T00:00:00"/>
    <d v="2020-01-05T00:00:00"/>
    <n v="37"/>
    <n v="38"/>
    <x v="0"/>
    <s v="41"/>
    <x v="2"/>
    <s v="41"/>
    <x v="0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s v="P12739791"/>
    <x v="0"/>
    <x v="13"/>
    <x v="13"/>
    <x v="13"/>
    <x v="0"/>
    <x v="0"/>
    <x v="1"/>
    <n v="965.7"/>
    <d v="1983-01-05T00:00:00"/>
    <d v="2020-01-05T00:00:00"/>
    <n v="37"/>
    <n v="38"/>
    <x v="0"/>
    <s v="41"/>
    <x v="2"/>
    <s v="41"/>
    <x v="0"/>
    <s v="4.35"/>
    <n v="2911.9265"/>
    <n v="2911.9265"/>
    <n v="2955.8910000000001"/>
    <n v="2955.8910000000001"/>
    <n v="2985.45"/>
    <n v="2985.45"/>
    <n v="7068.9242999999997"/>
    <n v="7068.9242999999997"/>
    <x v="0"/>
    <x v="0"/>
    <x v="0"/>
    <x v="0"/>
    <n v="1.0934832999999999"/>
    <n v="1.0934832999999999"/>
    <s v="7068.9243"/>
    <s v="7068.9243"/>
    <n v="0"/>
    <n v="0"/>
    <n v="0"/>
    <n v="0"/>
  </r>
  <r>
    <s v="P12739791"/>
    <x v="0"/>
    <x v="14"/>
    <x v="14"/>
    <x v="14"/>
    <x v="0"/>
    <x v="0"/>
    <x v="1"/>
    <n v="965.7"/>
    <d v="1983-01-05T00:00:00"/>
    <d v="2020-01-05T00:00:00"/>
    <n v="37"/>
    <n v="38"/>
    <x v="0"/>
    <s v="41"/>
    <x v="2"/>
    <s v="41"/>
    <x v="0"/>
    <s v="4.35"/>
    <n v="2911.9265"/>
    <n v="2918.5205000000001"/>
    <n v="2955.8910000000001"/>
    <n v="2956.3090000000002"/>
    <n v="2985.45"/>
    <n v="2985.8719999999998"/>
    <n v="7068.9242999999997"/>
    <n v="7068.9242999999997"/>
    <x v="0"/>
    <x v="0"/>
    <x v="0"/>
    <x v="0"/>
    <n v="1.0934832999999999"/>
    <n v="1.0934832999999999"/>
    <s v="7068.9243"/>
    <s v="7068.9243"/>
    <n v="6.5940000000000509"/>
    <n v="0.41800000000012005"/>
    <n v="0.42200000000002547"/>
    <n v="0"/>
  </r>
  <r>
    <s v="P12739791"/>
    <x v="0"/>
    <x v="15"/>
    <x v="15"/>
    <x v="15"/>
    <x v="0"/>
    <x v="0"/>
    <x v="1"/>
    <n v="965.7"/>
    <d v="1983-01-05T00:00:00"/>
    <d v="2020-01-05T00:00:00"/>
    <n v="37"/>
    <n v="38"/>
    <x v="0"/>
    <s v="41"/>
    <x v="2"/>
    <s v="41"/>
    <x v="0"/>
    <s v="4.35"/>
    <n v="2918.5205000000001"/>
    <n v="2907.6372000000001"/>
    <n v="2956.3090000000002"/>
    <n v="2966.6484"/>
    <n v="2985.8719999999998"/>
    <n v="2996.3150000000001"/>
    <n v="7068.9242999999997"/>
    <n v="7068.9242999999997"/>
    <x v="0"/>
    <x v="0"/>
    <x v="0"/>
    <x v="0"/>
    <n v="1.0934832999999999"/>
    <n v="1.0934832999999999"/>
    <s v="7068.9243"/>
    <s v="7068.9243"/>
    <n v="-10.883299999999963"/>
    <n v="10.339399999999841"/>
    <n v="10.443000000000211"/>
    <n v="0"/>
  </r>
  <r>
    <s v="P12984051"/>
    <x v="0"/>
    <x v="0"/>
    <x v="0"/>
    <x v="0"/>
    <x v="0"/>
    <x v="0"/>
    <x v="2"/>
    <n v="1644.24"/>
    <d v="1987-08-16T00:00:00"/>
    <d v="2025-01-01T00:00:00"/>
    <n v="52"/>
    <n v="23"/>
    <x v="1"/>
    <s v="NA"/>
    <x v="0"/>
    <s v="NA"/>
    <x v="0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s v="P12984051"/>
    <x v="0"/>
    <x v="1"/>
    <x v="1"/>
    <x v="1"/>
    <x v="0"/>
    <x v="0"/>
    <x v="2"/>
    <n v="1644.24"/>
    <d v="1987-08-16T00:00:00"/>
    <d v="2025-01-01T00:00:00"/>
    <n v="52"/>
    <n v="23"/>
    <x v="1"/>
    <s v="NA"/>
    <x v="0"/>
    <s v="NA"/>
    <x v="0"/>
    <s v="5.27"/>
    <n v="16877.123"/>
    <n v="16877.123"/>
    <n v="17162.594000000001"/>
    <n v="17162.594000000001"/>
    <n v="17334.219000000001"/>
    <n v="17334.219000000001"/>
    <n v="19913.145"/>
    <n v="19913.145"/>
    <x v="0"/>
    <x v="0"/>
    <x v="0"/>
    <x v="0"/>
    <n v="1.1487765000000001"/>
    <n v="1.1487765000000001"/>
    <s v="11016.408"/>
    <s v="11016.408"/>
    <n v="0"/>
    <n v="0"/>
    <n v="0"/>
    <n v="0"/>
  </r>
  <r>
    <s v="P12984051"/>
    <x v="0"/>
    <x v="2"/>
    <x v="2"/>
    <x v="2"/>
    <x v="0"/>
    <x v="0"/>
    <x v="2"/>
    <n v="1644.24"/>
    <d v="1987-08-16T00:00:00"/>
    <d v="2025-01-01T00:00:00"/>
    <n v="52"/>
    <n v="23"/>
    <x v="1"/>
    <s v="NA"/>
    <x v="0"/>
    <s v="NA"/>
    <x v="0"/>
    <s v="5.27"/>
    <n v="16877.123"/>
    <n v="16889.030999999999"/>
    <n v="17162.594000000001"/>
    <n v="17163.349999999999"/>
    <n v="17334.219000000001"/>
    <n v="17334.982"/>
    <n v="19913.145"/>
    <n v="19914.021000000001"/>
    <x v="0"/>
    <x v="0"/>
    <x v="0"/>
    <x v="0"/>
    <n v="1.1487765000000001"/>
    <n v="1.1487765000000001"/>
    <s v="11016.408"/>
    <s v="11016.408"/>
    <n v="11.907999999999447"/>
    <n v="0.75599999999758438"/>
    <n v="0.76299999999901047"/>
    <n v="0.87600000000020373"/>
  </r>
  <r>
    <s v="P12984051"/>
    <x v="0"/>
    <x v="3"/>
    <x v="3"/>
    <x v="3"/>
    <x v="0"/>
    <x v="0"/>
    <x v="2"/>
    <n v="1644.24"/>
    <d v="1987-08-16T00:00:00"/>
    <d v="2025-01-01T00:00:00"/>
    <n v="52"/>
    <n v="23"/>
    <x v="1"/>
    <s v="NA"/>
    <x v="0"/>
    <s v="NA"/>
    <x v="0"/>
    <s v="5.27"/>
    <n v="16889.030999999999"/>
    <n v="15627.598"/>
    <n v="17163.349999999999"/>
    <n v="15881.415000000001"/>
    <n v="17334.982"/>
    <n v="16040.229499999999"/>
    <n v="19914.021000000001"/>
    <n v="18426.638999999999"/>
    <x v="0"/>
    <x v="0"/>
    <x v="0"/>
    <x v="0"/>
    <n v="1.1487765000000001"/>
    <n v="1.1487765000000001"/>
    <s v="11016.408"/>
    <s v="11016.408"/>
    <n v="-1261.4329999999991"/>
    <n v="-1281.9349999999977"/>
    <n v="-1294.7525000000005"/>
    <n v="-1487.3820000000014"/>
  </r>
  <r>
    <s v="P12984051"/>
    <x v="0"/>
    <x v="4"/>
    <x v="4"/>
    <x v="4"/>
    <x v="0"/>
    <x v="0"/>
    <x v="2"/>
    <n v="1644.24"/>
    <d v="1987-08-16T00:00:00"/>
    <d v="2025-01-01T00:00:00"/>
    <n v="52"/>
    <n v="23"/>
    <x v="1"/>
    <s v="NA"/>
    <x v="0"/>
    <s v="NA"/>
    <x v="0"/>
    <s v="5.27"/>
    <n v="15627.598"/>
    <n v="15686.092000000001"/>
    <n v="15881.415000000001"/>
    <n v="15942.7"/>
    <n v="16040.229499999999"/>
    <n v="16102.127"/>
    <n v="18426.638999999999"/>
    <n v="18497.745999999999"/>
    <x v="0"/>
    <x v="0"/>
    <x v="0"/>
    <x v="0"/>
    <n v="1.1487765000000001"/>
    <n v="1.1487765000000001"/>
    <s v="11016.408"/>
    <s v="11016.408"/>
    <n v="58.494000000000597"/>
    <n v="61.284999999999854"/>
    <n v="61.897500000000946"/>
    <n v="71.106999999999971"/>
  </r>
  <r>
    <s v="P12984051"/>
    <x v="0"/>
    <x v="5"/>
    <x v="5"/>
    <x v="5"/>
    <x v="2"/>
    <x v="0"/>
    <x v="2"/>
    <n v="1644.24"/>
    <d v="1987-08-16T00:00:00"/>
    <d v="2025-02-01T00:00:00"/>
    <n v="52"/>
    <n v="23"/>
    <x v="1"/>
    <s v="NA"/>
    <x v="0"/>
    <s v="NA"/>
    <x v="0"/>
    <s v="5.27"/>
    <n v="15686.092000000001"/>
    <n v="15686.092000000001"/>
    <n v="15942.7"/>
    <n v="15942.7"/>
    <n v="16102.127"/>
    <n v="16102.127"/>
    <n v="18497.745999999999"/>
    <n v="18497.745999999999"/>
    <x v="0"/>
    <x v="0"/>
    <x v="0"/>
    <x v="0"/>
    <n v="1.1487765000000001"/>
    <n v="1.1487765000000001"/>
    <s v="11016.408"/>
    <s v="11016.408"/>
    <n v="0"/>
    <n v="0"/>
    <n v="0"/>
    <n v="0"/>
  </r>
  <r>
    <s v="P12984051"/>
    <x v="0"/>
    <x v="6"/>
    <x v="6"/>
    <x v="6"/>
    <x v="2"/>
    <x v="0"/>
    <x v="2"/>
    <n v="1644.24"/>
    <d v="1987-08-16T00:00:00"/>
    <d v="2025-02-01T00:00:00"/>
    <n v="52"/>
    <n v="23"/>
    <x v="1"/>
    <s v="NA"/>
    <x v="0"/>
    <s v="NA"/>
    <x v="0"/>
    <s v="5.27"/>
    <n v="15686.092000000001"/>
    <n v="15691.357"/>
    <n v="15942.7"/>
    <n v="15947.967000000001"/>
    <n v="16102.127"/>
    <n v="16107.446"/>
    <n v="18497.745999999999"/>
    <n v="18503.857"/>
    <x v="0"/>
    <x v="0"/>
    <x v="0"/>
    <x v="0"/>
    <n v="1.1487765000000001"/>
    <n v="1.1487765000000001"/>
    <s v="11016.408"/>
    <s v="11016.408"/>
    <n v="5.2649999999994179"/>
    <n v="5.2669999999998254"/>
    <n v="5.3189999999995052"/>
    <n v="6.1110000000007858"/>
  </r>
  <r>
    <s v="P12984051"/>
    <x v="0"/>
    <x v="7"/>
    <x v="7"/>
    <x v="7"/>
    <x v="2"/>
    <x v="0"/>
    <x v="2"/>
    <n v="1644.24"/>
    <d v="1987-08-16T00:00:00"/>
    <d v="2025-02-01T00:00:00"/>
    <n v="52"/>
    <n v="23"/>
    <x v="1"/>
    <s v="NA"/>
    <x v="0"/>
    <s v="NA"/>
    <x v="0"/>
    <s v="5.27"/>
    <n v="15691.357"/>
    <n v="15589.362999999999"/>
    <n v="15947.967000000001"/>
    <n v="15844.306"/>
    <n v="16107.446"/>
    <n v="16002.749"/>
    <n v="18503.857"/>
    <n v="18383.581999999999"/>
    <x v="0"/>
    <x v="0"/>
    <x v="0"/>
    <x v="0"/>
    <n v="1.1487765000000001"/>
    <n v="1.1487765000000001"/>
    <s v="11016.408"/>
    <s v="11016.408"/>
    <n v="-101.9940000000006"/>
    <n v="-103.66100000000006"/>
    <n v="-104.69700000000012"/>
    <n v="-120.27500000000146"/>
  </r>
  <r>
    <s v="P12984051"/>
    <x v="0"/>
    <x v="8"/>
    <x v="8"/>
    <x v="8"/>
    <x v="2"/>
    <x v="0"/>
    <x v="2"/>
    <n v="1644.24"/>
    <d v="1987-08-16T00:00:00"/>
    <d v="2025-02-01T00:00:00"/>
    <n v="52"/>
    <n v="23"/>
    <x v="1"/>
    <s v="NA"/>
    <x v="0"/>
    <s v="NA"/>
    <x v="0"/>
    <s v="5.27"/>
    <n v="15589.362999999999"/>
    <n v="15561.35"/>
    <n v="15844.306"/>
    <n v="15815.833000000001"/>
    <n v="16002.749"/>
    <n v="15973.991"/>
    <n v="18383.581999999999"/>
    <n v="18350.544999999998"/>
    <x v="0"/>
    <x v="0"/>
    <x v="0"/>
    <x v="0"/>
    <n v="1.1487765000000001"/>
    <n v="1.1487765000000001"/>
    <s v="11016.408"/>
    <s v="11016.408"/>
    <n v="-28.01299999999901"/>
    <n v="-28.472999999999956"/>
    <n v="-28.757999999999811"/>
    <n v="-33.037000000000262"/>
  </r>
  <r>
    <s v="P12984051"/>
    <x v="0"/>
    <x v="9"/>
    <x v="9"/>
    <x v="9"/>
    <x v="2"/>
    <x v="0"/>
    <x v="2"/>
    <n v="1644.24"/>
    <d v="1987-08-16T00:00:00"/>
    <d v="2025-02-01T00:00:00"/>
    <n v="52"/>
    <n v="23"/>
    <x v="1"/>
    <s v="NA"/>
    <x v="0"/>
    <s v="NA"/>
    <x v="0"/>
    <s v="5.27"/>
    <n v="15561.35"/>
    <n v="15619.596"/>
    <n v="15815.833000000001"/>
    <n v="15875.342000000001"/>
    <n v="15973.991"/>
    <n v="16034.094999999999"/>
    <n v="18350.544999999998"/>
    <n v="18419.592000000001"/>
    <x v="0"/>
    <x v="0"/>
    <x v="0"/>
    <x v="0"/>
    <n v="1.1487765000000001"/>
    <n v="1.1487765000000001"/>
    <s v="11016.408"/>
    <s v="11016.408"/>
    <n v="58.245999999999185"/>
    <n v="59.509000000000015"/>
    <n v="60.10399999999936"/>
    <n v="69.047000000002299"/>
  </r>
  <r>
    <s v="P12984051"/>
    <x v="0"/>
    <x v="10"/>
    <x v="10"/>
    <x v="10"/>
    <x v="2"/>
    <x v="0"/>
    <x v="2"/>
    <n v="1644.24"/>
    <d v="1987-08-16T00:00:00"/>
    <d v="2025-02-01T00:00:00"/>
    <n v="52"/>
    <n v="23"/>
    <x v="1"/>
    <s v="NA"/>
    <x v="0"/>
    <s v="NA"/>
    <x v="0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16.408"/>
    <s v="11032.851"/>
    <n v="0"/>
    <n v="0"/>
    <n v="0"/>
    <n v="0"/>
  </r>
  <r>
    <s v="P12984051"/>
    <x v="0"/>
    <x v="11"/>
    <x v="11"/>
    <x v="11"/>
    <x v="2"/>
    <x v="0"/>
    <x v="2"/>
    <n v="1644.24"/>
    <d v="1987-08-16T00:00:00"/>
    <d v="2025-02-01T00:00:00"/>
    <n v="52"/>
    <n v="23"/>
    <x v="1"/>
    <s v="NA"/>
    <x v="0"/>
    <s v="NA"/>
    <x v="0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s v="P12984051"/>
    <x v="0"/>
    <x v="12"/>
    <x v="12"/>
    <x v="12"/>
    <x v="2"/>
    <x v="0"/>
    <x v="2"/>
    <n v="1644.24"/>
    <d v="1987-08-16T00:00:00"/>
    <d v="2025-02-01T00:00:00"/>
    <n v="52"/>
    <n v="23"/>
    <x v="1"/>
    <s v="NA"/>
    <x v="0"/>
    <s v="NA"/>
    <x v="0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s v="P12984051"/>
    <x v="0"/>
    <x v="13"/>
    <x v="13"/>
    <x v="13"/>
    <x v="2"/>
    <x v="0"/>
    <x v="2"/>
    <n v="1644.24"/>
    <d v="1987-08-16T00:00:00"/>
    <d v="2025-02-01T00:00:00"/>
    <n v="52"/>
    <n v="23"/>
    <x v="1"/>
    <s v="NA"/>
    <x v="0"/>
    <s v="NA"/>
    <x v="0"/>
    <s v="5.27"/>
    <n v="15619.596"/>
    <n v="15619.596"/>
    <n v="15875.342000000001"/>
    <n v="15875.342000000001"/>
    <n v="16034.094999999999"/>
    <n v="16034.094999999999"/>
    <n v="18419.592000000001"/>
    <n v="18419.592000000001"/>
    <x v="0"/>
    <x v="0"/>
    <x v="0"/>
    <x v="0"/>
    <n v="1.1487765000000001"/>
    <n v="1.1487765000000001"/>
    <s v="11032.851"/>
    <s v="11032.851"/>
    <n v="0"/>
    <n v="0"/>
    <n v="0"/>
    <n v="0"/>
  </r>
  <r>
    <s v="P12984051"/>
    <x v="0"/>
    <x v="14"/>
    <x v="14"/>
    <x v="14"/>
    <x v="3"/>
    <x v="0"/>
    <x v="0"/>
    <n v="1644.24"/>
    <d v="1987-08-16T00:00:00"/>
    <d v="2025-01-01T00:00:00"/>
    <n v="52"/>
    <n v="23"/>
    <x v="1"/>
    <s v="NA"/>
    <x v="0"/>
    <s v="NA"/>
    <x v="0"/>
    <s v="5.27"/>
    <n v="15614.353999999999"/>
    <n v="15649.710999999999"/>
    <n v="15870.099"/>
    <n v="15872.343000000001"/>
    <n v="16028.8"/>
    <n v="16031.065000000001"/>
    <n v="18413.509999999998"/>
    <n v="18416.113000000001"/>
    <x v="0"/>
    <x v="0"/>
    <x v="0"/>
    <x v="0"/>
    <n v="1.1487765000000001"/>
    <n v="1.1487765000000001"/>
    <s v="7929.8613"/>
    <s v="7929.8613"/>
    <n v="35.356999999999971"/>
    <n v="2.2440000000005966"/>
    <n v="2.2650000000012369"/>
    <n v="2.603000000002794"/>
  </r>
  <r>
    <s v="P12984051"/>
    <x v="0"/>
    <x v="15"/>
    <x v="15"/>
    <x v="15"/>
    <x v="3"/>
    <x v="0"/>
    <x v="0"/>
    <n v="1644.24"/>
    <d v="1987-08-16T00:00:00"/>
    <d v="2025-01-01T00:00:00"/>
    <n v="52"/>
    <n v="23"/>
    <x v="1"/>
    <s v="NA"/>
    <x v="0"/>
    <s v="NA"/>
    <x v="0"/>
    <s v="5.27"/>
    <n v="15649.710999999999"/>
    <n v="15591.353999999999"/>
    <n v="15872.343000000001"/>
    <n v="15927.854499999999"/>
    <n v="16031.065000000001"/>
    <n v="16087.134"/>
    <n v="18416.113000000001"/>
    <n v="18480.521000000001"/>
    <x v="0"/>
    <x v="0"/>
    <x v="0"/>
    <x v="0"/>
    <n v="1.1487765000000001"/>
    <n v="1.1487765000000001"/>
    <s v="7929.8613"/>
    <s v="7929.8613"/>
    <n v="-58.356999999999971"/>
    <n v="55.511499999998705"/>
    <n v="56.068999999999505"/>
    <n v="64.407999999999447"/>
  </r>
  <r>
    <s v="P13468771"/>
    <x v="0"/>
    <x v="0"/>
    <x v="0"/>
    <x v="0"/>
    <x v="0"/>
    <x v="0"/>
    <x v="2"/>
    <n v="2868"/>
    <d v="1983-05-11T00:00:00"/>
    <d v="2025-01-01T00:00:00"/>
    <n v="50"/>
    <n v="25"/>
    <x v="0"/>
    <s v="NA"/>
    <x v="0"/>
    <s v="NA"/>
    <x v="0"/>
    <s v="9.56"/>
    <n v="38405.089999999997"/>
    <n v="38405.089999999997"/>
    <n v="39010.239999999998"/>
    <n v="39010.239999999998"/>
    <n v="39400.343999999997"/>
    <n v="39400.339999999997"/>
    <n v="44593.016000000003"/>
    <n v="44593.01"/>
    <x v="0"/>
    <x v="0"/>
    <x v="0"/>
    <x v="0"/>
    <n v="1.1317925"/>
    <n v="1.1317925"/>
    <s v="20850.36"/>
    <s v="20850.36"/>
    <n v="0"/>
    <n v="0"/>
    <n v="-4.0000000008149073E-3"/>
    <n v="-6.0000000012223609E-3"/>
  </r>
  <r>
    <s v="P13468771"/>
    <x v="0"/>
    <x v="1"/>
    <x v="1"/>
    <x v="1"/>
    <x v="0"/>
    <x v="0"/>
    <x v="2"/>
    <n v="2868"/>
    <d v="1983-05-11T00:00:00"/>
    <d v="2025-01-01T00:00:00"/>
    <n v="50"/>
    <n v="25"/>
    <x v="0"/>
    <s v="NA"/>
    <x v="0"/>
    <s v="NA"/>
    <x v="0"/>
    <s v="9.56"/>
    <n v="38405.089999999997"/>
    <n v="38405.089999999997"/>
    <n v="39010.239999999998"/>
    <n v="39010.239999999998"/>
    <n v="39400.339999999997"/>
    <n v="39400.339999999997"/>
    <n v="44593.01"/>
    <n v="44593.01"/>
    <x v="0"/>
    <x v="0"/>
    <x v="0"/>
    <x v="0"/>
    <n v="1.1317925"/>
    <n v="1.1317925"/>
    <s v="20850.36"/>
    <s v="20850.36"/>
    <n v="0"/>
    <n v="0"/>
    <n v="0"/>
    <n v="0"/>
  </r>
  <r>
    <s v="P13468771"/>
    <x v="0"/>
    <x v="2"/>
    <x v="2"/>
    <x v="2"/>
    <x v="0"/>
    <x v="0"/>
    <x v="2"/>
    <n v="2868"/>
    <d v="1983-05-11T00:00:00"/>
    <d v="2025-01-01T00:00:00"/>
    <n v="50"/>
    <n v="25"/>
    <x v="0"/>
    <s v="NA"/>
    <x v="0"/>
    <s v="NA"/>
    <x v="0"/>
    <s v="9.56"/>
    <n v="38405.089999999997"/>
    <n v="38432.188000000002"/>
    <n v="39010.239999999998"/>
    <n v="39011.96"/>
    <n v="39400.339999999997"/>
    <n v="39402.082000000002"/>
    <n v="44593.01"/>
    <n v="44594.98"/>
    <x v="0"/>
    <x v="0"/>
    <x v="0"/>
    <x v="0"/>
    <n v="1.1317925"/>
    <n v="1.1317925"/>
    <s v="20850.36"/>
    <s v="20850.36"/>
    <n v="27.098000000005413"/>
    <n v="1.7200000000011642"/>
    <n v="1.7420000000056461"/>
    <n v="1.9700000000011642"/>
  </r>
  <r>
    <s v="P13468771"/>
    <x v="0"/>
    <x v="3"/>
    <x v="3"/>
    <x v="3"/>
    <x v="0"/>
    <x v="0"/>
    <x v="2"/>
    <n v="2868"/>
    <d v="1983-05-11T00:00:00"/>
    <d v="2025-01-01T00:00:00"/>
    <n v="50"/>
    <n v="25"/>
    <x v="0"/>
    <s v="NA"/>
    <x v="0"/>
    <s v="NA"/>
    <x v="0"/>
    <s v="9.56"/>
    <n v="38432.188000000002"/>
    <n v="35560.754000000001"/>
    <n v="39011.96"/>
    <n v="36097.188000000002"/>
    <n v="39402.082000000002"/>
    <n v="36458.160000000003"/>
    <n v="44594.98"/>
    <n v="41263.07"/>
    <x v="0"/>
    <x v="0"/>
    <x v="0"/>
    <x v="0"/>
    <n v="1.1317925"/>
    <n v="1.1317925"/>
    <s v="20850.36"/>
    <s v="20850.36"/>
    <n v="-2871.4340000000011"/>
    <n v="-2914.7719999999972"/>
    <n v="-2943.9219999999987"/>
    <n v="-3331.9100000000035"/>
  </r>
  <r>
    <s v="P13468771"/>
    <x v="0"/>
    <x v="4"/>
    <x v="4"/>
    <x v="4"/>
    <x v="0"/>
    <x v="0"/>
    <x v="2"/>
    <n v="2868"/>
    <d v="1983-05-11T00:00:00"/>
    <d v="2025-01-01T00:00:00"/>
    <n v="50"/>
    <n v="25"/>
    <x v="0"/>
    <s v="NA"/>
    <x v="0"/>
    <s v="NA"/>
    <x v="0"/>
    <s v="9.56"/>
    <n v="35560.754000000001"/>
    <n v="35693.855000000003"/>
    <n v="36097.188000000002"/>
    <n v="36236.483999999997"/>
    <n v="36458.160000000003"/>
    <n v="36598.847999999998"/>
    <n v="41263.07"/>
    <n v="41422.305"/>
    <x v="0"/>
    <x v="0"/>
    <x v="0"/>
    <x v="0"/>
    <n v="1.1317925"/>
    <n v="1.1317925"/>
    <s v="20850.36"/>
    <s v="20850.36"/>
    <n v="133.10100000000239"/>
    <n v="139.29599999999482"/>
    <n v="140.68799999999464"/>
    <n v="159.23500000000058"/>
  </r>
  <r>
    <s v="P13468771"/>
    <x v="0"/>
    <x v="5"/>
    <x v="5"/>
    <x v="5"/>
    <x v="2"/>
    <x v="0"/>
    <x v="2"/>
    <n v="2868"/>
    <d v="1983-05-11T00:00:00"/>
    <d v="2025-02-01T00:00:00"/>
    <n v="50"/>
    <n v="25"/>
    <x v="0"/>
    <s v="NA"/>
    <x v="0"/>
    <s v="NA"/>
    <x v="0"/>
    <s v="9.56"/>
    <n v="35693.855000000003"/>
    <n v="35693.855000000003"/>
    <n v="36236.483999999997"/>
    <n v="36236.483999999997"/>
    <n v="36598.847999999998"/>
    <n v="36598.847999999998"/>
    <n v="41422.305"/>
    <n v="41422.305"/>
    <x v="0"/>
    <x v="0"/>
    <x v="0"/>
    <x v="0"/>
    <n v="1.1317925"/>
    <n v="1.1317925"/>
    <s v="20850.36"/>
    <s v="20850.36"/>
    <n v="0"/>
    <n v="0"/>
    <n v="0"/>
    <n v="0"/>
  </r>
  <r>
    <s v="P13468771"/>
    <x v="0"/>
    <x v="6"/>
    <x v="6"/>
    <x v="6"/>
    <x v="2"/>
    <x v="0"/>
    <x v="2"/>
    <n v="2868"/>
    <d v="1983-05-11T00:00:00"/>
    <d v="2025-02-01T00:00:00"/>
    <n v="50"/>
    <n v="25"/>
    <x v="0"/>
    <s v="NA"/>
    <x v="0"/>
    <s v="NA"/>
    <x v="0"/>
    <s v="9.56"/>
    <n v="35693.855000000003"/>
    <n v="35703.394999999997"/>
    <n v="36236.483999999997"/>
    <n v="36246.023000000001"/>
    <n v="36598.847999999998"/>
    <n v="36608.483999999997"/>
    <n v="41422.305"/>
    <n v="41433.21"/>
    <x v="0"/>
    <x v="0"/>
    <x v="0"/>
    <x v="0"/>
    <n v="1.1317925"/>
    <n v="1.1317925"/>
    <s v="20850.36"/>
    <s v="20850.36"/>
    <n v="9.5399999999935972"/>
    <n v="9.5390000000043074"/>
    <n v="9.635999999998603"/>
    <n v="10.904999999998836"/>
  </r>
  <r>
    <s v="P13468771"/>
    <x v="0"/>
    <x v="7"/>
    <x v="7"/>
    <x v="7"/>
    <x v="2"/>
    <x v="0"/>
    <x v="2"/>
    <n v="2868"/>
    <d v="1983-05-11T00:00:00"/>
    <d v="2025-02-01T00:00:00"/>
    <n v="50"/>
    <n v="25"/>
    <x v="0"/>
    <s v="NA"/>
    <x v="0"/>
    <s v="NA"/>
    <x v="0"/>
    <s v="9.56"/>
    <n v="35703.394999999997"/>
    <n v="35471.32"/>
    <n v="36246.023000000001"/>
    <n v="36010.425999999999"/>
    <n v="36608.483999999997"/>
    <n v="36370.53"/>
    <n v="41433.21"/>
    <n v="41163.894999999997"/>
    <x v="0"/>
    <x v="0"/>
    <x v="0"/>
    <x v="0"/>
    <n v="1.1317925"/>
    <n v="1.1317925"/>
    <s v="20850.36"/>
    <s v="20850.36"/>
    <n v="-232.07499999999709"/>
    <n v="-235.59700000000157"/>
    <n v="-237.9539999999979"/>
    <n v="-269.31500000000233"/>
  </r>
  <r>
    <s v="P13468771"/>
    <x v="0"/>
    <x v="8"/>
    <x v="8"/>
    <x v="8"/>
    <x v="2"/>
    <x v="0"/>
    <x v="2"/>
    <n v="2868"/>
    <d v="1983-05-11T00:00:00"/>
    <d v="2025-02-01T00:00:00"/>
    <n v="50"/>
    <n v="25"/>
    <x v="0"/>
    <s v="NA"/>
    <x v="0"/>
    <s v="NA"/>
    <x v="0"/>
    <s v="9.56"/>
    <n v="35471.32"/>
    <n v="35351.379999999997"/>
    <n v="36010.425999999999"/>
    <n v="35888.660000000003"/>
    <n v="36370.53"/>
    <n v="36247.546999999999"/>
    <n v="41163.894999999997"/>
    <n v="41024.703000000001"/>
    <x v="0"/>
    <x v="0"/>
    <x v="0"/>
    <x v="0"/>
    <n v="1.1317925"/>
    <n v="1.1317925"/>
    <s v="20850.36"/>
    <s v="20850.36"/>
    <n v="-119.94000000000233"/>
    <n v="-121.76599999999598"/>
    <n v="-122.98300000000017"/>
    <n v="-139.19199999999546"/>
  </r>
  <r>
    <s v="P13468771"/>
    <x v="0"/>
    <x v="9"/>
    <x v="9"/>
    <x v="9"/>
    <x v="2"/>
    <x v="0"/>
    <x v="2"/>
    <n v="2868"/>
    <d v="1983-05-11T00:00:00"/>
    <d v="2025-02-01T00:00:00"/>
    <n v="50"/>
    <n v="25"/>
    <x v="0"/>
    <s v="NA"/>
    <x v="0"/>
    <s v="NA"/>
    <x v="0"/>
    <s v="9.56"/>
    <n v="35351.379999999997"/>
    <n v="35483.699999999997"/>
    <n v="35888.660000000003"/>
    <n v="36023.69"/>
    <n v="36247.546999999999"/>
    <n v="36383.93"/>
    <n v="41024.703000000001"/>
    <n v="41179.06"/>
    <x v="0"/>
    <x v="0"/>
    <x v="0"/>
    <x v="0"/>
    <n v="1.1317925"/>
    <n v="1.1317925"/>
    <s v="20850.36"/>
    <s v="20850.36"/>
    <n v="132.31999999999971"/>
    <n v="135.02999999999884"/>
    <n v="136.38300000000163"/>
    <n v="154.35699999999633"/>
  </r>
  <r>
    <s v="P13468771"/>
    <x v="0"/>
    <x v="10"/>
    <x v="10"/>
    <x v="10"/>
    <x v="2"/>
    <x v="0"/>
    <x v="2"/>
    <n v="2868"/>
    <d v="1983-05-11T00:00:00"/>
    <d v="2025-02-01T00:00:00"/>
    <n v="50"/>
    <n v="25"/>
    <x v="0"/>
    <s v="NA"/>
    <x v="0"/>
    <s v="NA"/>
    <x v="0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50.36"/>
    <s v="20879.04"/>
    <n v="0"/>
    <n v="0"/>
    <n v="0"/>
    <n v="0"/>
  </r>
  <r>
    <s v="P13468771"/>
    <x v="0"/>
    <x v="11"/>
    <x v="11"/>
    <x v="11"/>
    <x v="2"/>
    <x v="0"/>
    <x v="2"/>
    <n v="2868"/>
    <d v="1983-05-11T00:00:00"/>
    <d v="2025-02-01T00:00:00"/>
    <n v="50"/>
    <n v="25"/>
    <x v="0"/>
    <s v="NA"/>
    <x v="0"/>
    <s v="NA"/>
    <x v="0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79.04"/>
    <s v="20879.04"/>
    <n v="0"/>
    <n v="0"/>
    <n v="0"/>
    <n v="0"/>
  </r>
  <r>
    <s v="P13468771"/>
    <x v="0"/>
    <x v="12"/>
    <x v="12"/>
    <x v="12"/>
    <x v="2"/>
    <x v="0"/>
    <x v="2"/>
    <n v="2868"/>
    <d v="1983-05-11T00:00:00"/>
    <d v="2025-02-01T00:00:00"/>
    <n v="50"/>
    <n v="25"/>
    <x v="0"/>
    <s v="NA"/>
    <x v="0"/>
    <s v="NA"/>
    <x v="0"/>
    <s v="9.56"/>
    <n v="35483.699999999997"/>
    <n v="35483.699999999997"/>
    <n v="36023.69"/>
    <n v="36023.69"/>
    <n v="36383.93"/>
    <n v="36383.93"/>
    <n v="41179.06"/>
    <n v="41179.06"/>
    <x v="0"/>
    <x v="0"/>
    <x v="0"/>
    <x v="0"/>
    <n v="1.1317925"/>
    <n v="1.1317925"/>
    <s v="20879.04"/>
    <s v="20879.04"/>
    <n v="0"/>
    <n v="0"/>
    <n v="0"/>
    <n v="0"/>
  </r>
  <r>
    <s v="P13468771"/>
    <x v="0"/>
    <x v="13"/>
    <x v="13"/>
    <x v="13"/>
    <x v="2"/>
    <x v="0"/>
    <x v="2"/>
    <n v="2868"/>
    <d v="1983-05-11T00:00:00"/>
    <d v="2025-02-01T00:00:00"/>
    <n v="50"/>
    <n v="25"/>
    <x v="0"/>
    <s v="NA"/>
    <x v="0"/>
    <s v="NA"/>
    <x v="0"/>
    <s v="9.56"/>
    <n v="35483.699999999997"/>
    <n v="35483.699999999997"/>
    <n v="36023.69"/>
    <n v="36023.69"/>
    <n v="36383.93"/>
    <n v="36383.93"/>
    <n v="41179.06"/>
    <n v="41179.061999999998"/>
    <x v="0"/>
    <x v="0"/>
    <x v="0"/>
    <x v="0"/>
    <n v="1.1317925"/>
    <n v="1.1317925"/>
    <s v="20879.04"/>
    <s v="20879.04"/>
    <n v="0"/>
    <n v="0"/>
    <n v="0"/>
    <n v="2.0000000004074536E-3"/>
  </r>
  <r>
    <s v="P13468771"/>
    <x v="0"/>
    <x v="14"/>
    <x v="14"/>
    <x v="14"/>
    <x v="2"/>
    <x v="0"/>
    <x v="2"/>
    <n v="2868"/>
    <d v="1983-05-11T00:00:00"/>
    <d v="2025-02-01T00:00:00"/>
    <n v="50"/>
    <n v="25"/>
    <x v="0"/>
    <s v="NA"/>
    <x v="0"/>
    <s v="NA"/>
    <x v="0"/>
    <s v="9.56"/>
    <n v="35483.699999999997"/>
    <n v="35573.550000000003"/>
    <n v="36023.69"/>
    <n v="36038.29"/>
    <n v="36383.93"/>
    <n v="36398.67"/>
    <n v="41179.061999999998"/>
    <n v="41195.745999999999"/>
    <x v="0"/>
    <x v="0"/>
    <x v="0"/>
    <x v="0"/>
    <n v="1.1317925"/>
    <n v="1.1317925"/>
    <s v="20879.04"/>
    <s v="20879.04"/>
    <n v="89.850000000005821"/>
    <n v="14.599999999998545"/>
    <n v="14.739999999997963"/>
    <n v="16.684000000001106"/>
  </r>
  <r>
    <s v="P13468771"/>
    <x v="0"/>
    <x v="15"/>
    <x v="15"/>
    <x v="15"/>
    <x v="2"/>
    <x v="0"/>
    <x v="2"/>
    <n v="2868"/>
    <d v="1983-05-11T00:00:00"/>
    <d v="2025-02-01T00:00:00"/>
    <n v="50"/>
    <n v="25"/>
    <x v="0"/>
    <s v="NA"/>
    <x v="0"/>
    <s v="NA"/>
    <x v="0"/>
    <s v="9.56"/>
    <n v="35573.550000000003"/>
    <n v="35440.894999999997"/>
    <n v="36038.29"/>
    <n v="36164.33"/>
    <n v="36398.67"/>
    <n v="36525.972999999998"/>
    <n v="41195.745999999999"/>
    <n v="41339.824000000001"/>
    <x v="0"/>
    <x v="0"/>
    <x v="0"/>
    <x v="0"/>
    <n v="1.1317925"/>
    <n v="1.1317925"/>
    <s v="20879.04"/>
    <s v="20879.04"/>
    <n v="-132.65500000000611"/>
    <n v="126.04000000000087"/>
    <n v="127.30299999999988"/>
    <n v="144.07800000000134"/>
  </r>
  <r>
    <s v="P13743030"/>
    <x v="0"/>
    <x v="0"/>
    <x v="0"/>
    <x v="0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s v="P13743030"/>
    <x v="0"/>
    <x v="1"/>
    <x v="1"/>
    <x v="1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82.91180000000003"/>
    <n v="282.91180000000003"/>
    <n v="288.58"/>
    <n v="288.58"/>
    <n v="291.4658"/>
    <n v="291.4658"/>
    <n v="322.22430000000003"/>
    <n v="322.22430000000003"/>
    <x v="0"/>
    <x v="0"/>
    <x v="0"/>
    <x v="0"/>
    <n v="1.1055305"/>
    <n v="1.1055305"/>
    <s v="161.76126"/>
    <s v="161.76126"/>
    <n v="0"/>
    <n v="0"/>
    <n v="0"/>
    <n v="0"/>
  </r>
  <r>
    <s v="P13743030"/>
    <x v="0"/>
    <x v="2"/>
    <x v="2"/>
    <x v="2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82.91180000000003"/>
    <n v="282.98563000000001"/>
    <n v="288.58"/>
    <n v="288.58472"/>
    <n v="291.4658"/>
    <n v="291.47055"/>
    <n v="322.22430000000003"/>
    <n v="322.2296"/>
    <x v="0"/>
    <x v="0"/>
    <x v="0"/>
    <x v="0"/>
    <n v="1.1055305"/>
    <n v="1.1055305"/>
    <s v="161.76126"/>
    <s v="161.76126"/>
    <n v="7.382999999998674E-2"/>
    <n v="4.7200000000202635E-3"/>
    <n v="4.7500000000013642E-3"/>
    <n v="5.2999999999769898E-3"/>
  </r>
  <r>
    <s v="P13743030"/>
    <x v="0"/>
    <x v="3"/>
    <x v="3"/>
    <x v="3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82.98563000000001"/>
    <n v="261.81603999999999"/>
    <n v="288.58472"/>
    <n v="266.99628000000001"/>
    <n v="291.47055"/>
    <n v="269.66622999999998"/>
    <n v="322.2296"/>
    <n v="298.12423999999999"/>
    <x v="0"/>
    <x v="0"/>
    <x v="0"/>
    <x v="0"/>
    <n v="1.1055305"/>
    <n v="1.1055305"/>
    <s v="161.76126"/>
    <s v="161.76126"/>
    <n v="-21.169590000000028"/>
    <n v="-21.588439999999991"/>
    <n v="-21.804320000000018"/>
    <n v="-24.105360000000019"/>
  </r>
  <r>
    <s v="P13743030"/>
    <x v="0"/>
    <x v="4"/>
    <x v="4"/>
    <x v="4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61.81603999999999"/>
    <n v="263.12186000000003"/>
    <n v="266.99628000000001"/>
    <n v="268.28683000000001"/>
    <n v="269.66622999999998"/>
    <n v="270.96969999999999"/>
    <n v="298.12423999999999"/>
    <n v="299.56527999999997"/>
    <x v="0"/>
    <x v="0"/>
    <x v="0"/>
    <x v="0"/>
    <n v="1.1055305"/>
    <n v="1.1055305"/>
    <s v="161.76126"/>
    <s v="161.76126"/>
    <n v="1.3058200000000397"/>
    <n v="1.2905499999999961"/>
    <n v="1.3034700000000043"/>
    <n v="1.4410399999999868"/>
  </r>
  <r>
    <s v="P13743030"/>
    <x v="0"/>
    <x v="5"/>
    <x v="5"/>
    <x v="5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s v="P13743030"/>
    <x v="0"/>
    <x v="6"/>
    <x v="6"/>
    <x v="6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63.12186000000003"/>
    <n v="263.12186000000003"/>
    <n v="268.28683000000001"/>
    <n v="268.28683000000001"/>
    <n v="270.96969999999999"/>
    <n v="270.96969999999999"/>
    <n v="299.56527999999997"/>
    <n v="299.56527999999997"/>
    <x v="0"/>
    <x v="0"/>
    <x v="0"/>
    <x v="0"/>
    <n v="1.1055305"/>
    <n v="1.1055305"/>
    <s v="161.76126"/>
    <s v="161.76126"/>
    <n v="0"/>
    <n v="0"/>
    <n v="0"/>
    <n v="0"/>
  </r>
  <r>
    <s v="P13743030"/>
    <x v="0"/>
    <x v="7"/>
    <x v="7"/>
    <x v="7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63.12186000000003"/>
    <n v="261.41160000000002"/>
    <n v="268.28683000000001"/>
    <n v="266.54297000000003"/>
    <n v="270.96969999999999"/>
    <n v="269.20839999999998"/>
    <n v="299.56527999999997"/>
    <n v="297.61810000000003"/>
    <x v="0"/>
    <x v="0"/>
    <x v="0"/>
    <x v="0"/>
    <n v="1.1055305"/>
    <n v="1.1055305"/>
    <s v="161.76126"/>
    <s v="161.76126"/>
    <n v="-1.7102600000000052"/>
    <n v="-1.7438599999999838"/>
    <n v="-1.7613000000000056"/>
    <n v="-1.9471799999999462"/>
  </r>
  <r>
    <s v="P13743030"/>
    <x v="0"/>
    <x v="8"/>
    <x v="8"/>
    <x v="8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61.41160000000002"/>
    <n v="258.59480000000002"/>
    <n v="266.54297000000003"/>
    <n v="263.67090000000002"/>
    <n v="269.20839999999998"/>
    <n v="266.30761999999999"/>
    <n v="297.61810000000003"/>
    <n v="294.41116"/>
    <x v="0"/>
    <x v="0"/>
    <x v="0"/>
    <x v="0"/>
    <n v="1.1055305"/>
    <n v="1.1055305"/>
    <s v="161.76126"/>
    <s v="161.76126"/>
    <n v="-2.8168000000000006"/>
    <n v="-2.8720700000000079"/>
    <n v="-2.9007799999999975"/>
    <n v="-3.2069400000000314"/>
  </r>
  <r>
    <s v="P13743030"/>
    <x v="0"/>
    <x v="9"/>
    <x v="9"/>
    <x v="9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58.59480000000002"/>
    <n v="259.88454999999999"/>
    <n v="263.67090000000002"/>
    <n v="264.91708"/>
    <n v="266.30761999999999"/>
    <n v="267.56625000000003"/>
    <n v="294.41116"/>
    <n v="295.80264"/>
    <x v="0"/>
    <x v="0"/>
    <x v="0"/>
    <x v="0"/>
    <n v="1.1055305"/>
    <n v="1.1055305"/>
    <s v="161.76126"/>
    <s v="161.76126"/>
    <n v="1.2897499999999695"/>
    <n v="1.2461799999999812"/>
    <n v="1.2586300000000392"/>
    <n v="1.3914800000000014"/>
  </r>
  <r>
    <s v="P13743030"/>
    <x v="0"/>
    <x v="10"/>
    <x v="10"/>
    <x v="10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1.76126"/>
    <s v="162.0045"/>
    <n v="0"/>
    <n v="0"/>
    <n v="0"/>
    <n v="0"/>
  </r>
  <r>
    <s v="P13743030"/>
    <x v="0"/>
    <x v="11"/>
    <x v="11"/>
    <x v="11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s v="P13743030"/>
    <x v="0"/>
    <x v="12"/>
    <x v="12"/>
    <x v="12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s v="P13743030"/>
    <x v="0"/>
    <x v="13"/>
    <x v="13"/>
    <x v="13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59.88454999999999"/>
    <n v="259.88454999999999"/>
    <n v="264.91708"/>
    <n v="264.91708"/>
    <n v="267.56625000000003"/>
    <n v="267.56625000000003"/>
    <n v="295.80264"/>
    <n v="295.80264"/>
    <x v="0"/>
    <x v="0"/>
    <x v="0"/>
    <x v="0"/>
    <n v="1.1055305"/>
    <n v="1.1055305"/>
    <s v="162.0045"/>
    <s v="162.0045"/>
    <n v="0"/>
    <n v="0"/>
    <n v="0"/>
    <n v="0"/>
  </r>
  <r>
    <s v="P13743030"/>
    <x v="0"/>
    <x v="14"/>
    <x v="14"/>
    <x v="14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59.88454999999999"/>
    <n v="260.45751999999999"/>
    <n v="264.91708"/>
    <n v="264.95355000000001"/>
    <n v="267.56625000000003"/>
    <n v="267.60309999999998"/>
    <n v="295.80264"/>
    <n v="295.84334999999999"/>
    <x v="0"/>
    <x v="0"/>
    <x v="0"/>
    <x v="0"/>
    <n v="1.1055305"/>
    <n v="1.1055305"/>
    <s v="162.0045"/>
    <s v="162.0045"/>
    <n v="0.57296999999999798"/>
    <n v="3.647000000000844E-2"/>
    <n v="3.6849999999958527E-2"/>
    <n v="4.0709999999990032E-2"/>
  </r>
  <r>
    <s v="P13743030"/>
    <x v="0"/>
    <x v="15"/>
    <x v="15"/>
    <x v="15"/>
    <x v="0"/>
    <x v="2"/>
    <x v="1"/>
    <n v="24.324999999999999"/>
    <d v="1988-01-02T00:00:00"/>
    <d v="2023-01-02T00:00:00"/>
    <n v="35"/>
    <n v="40"/>
    <x v="0"/>
    <s v="NA"/>
    <x v="0"/>
    <s v="NA"/>
    <x v="1"/>
    <s v="1.39"/>
    <n v="260.45751999999999"/>
    <n v="259.16492"/>
    <n v="264.95355000000001"/>
    <n v="266.10766999999998"/>
    <n v="267.60309999999998"/>
    <n v="268.76877000000002"/>
    <n v="295.84334999999999"/>
    <n v="297.13204999999999"/>
    <x v="0"/>
    <x v="0"/>
    <x v="0"/>
    <x v="0"/>
    <n v="1.1055305"/>
    <n v="1.1055305"/>
    <s v="162.0045"/>
    <s v="162.0045"/>
    <n v="-1.2925999999999931"/>
    <n v="1.1541199999999776"/>
    <n v="1.1656700000000342"/>
    <n v="1.2887000000000057"/>
  </r>
  <r>
    <s v="P14007527"/>
    <x v="0"/>
    <x v="0"/>
    <x v="0"/>
    <x v="0"/>
    <x v="0"/>
    <x v="0"/>
    <x v="0"/>
    <n v="749.76"/>
    <d v="1999-02-12T00:00:00"/>
    <d v="2022-05-12T00:00:00"/>
    <n v="44"/>
    <n v="31"/>
    <x v="1"/>
    <s v="NA"/>
    <x v="0"/>
    <s v="NA"/>
    <x v="0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s v="P14007527"/>
    <x v="0"/>
    <x v="1"/>
    <x v="1"/>
    <x v="1"/>
    <x v="0"/>
    <x v="0"/>
    <x v="0"/>
    <n v="749.76"/>
    <d v="1999-02-12T00:00:00"/>
    <d v="2022-05-12T00:00:00"/>
    <n v="44"/>
    <n v="31"/>
    <x v="1"/>
    <s v="NA"/>
    <x v="0"/>
    <s v="NA"/>
    <x v="0"/>
    <s v="2.84"/>
    <n v="3021.4616999999998"/>
    <n v="3021.4616999999998"/>
    <n v="3070.3141999999998"/>
    <n v="3070.3141999999998"/>
    <n v="3101.0173"/>
    <n v="3101.0173"/>
    <n v="3601.2067999999999"/>
    <n v="3601.2067999999999"/>
    <x v="0"/>
    <x v="0"/>
    <x v="0"/>
    <x v="0"/>
    <n v="1.1612985"/>
    <n v="1.1612985"/>
    <s v="1965.0529"/>
    <s v="1965.0529"/>
    <n v="0"/>
    <n v="0"/>
    <n v="0"/>
    <n v="0"/>
  </r>
  <r>
    <s v="P14007527"/>
    <x v="0"/>
    <x v="2"/>
    <x v="2"/>
    <x v="2"/>
    <x v="0"/>
    <x v="0"/>
    <x v="0"/>
    <n v="749.76"/>
    <d v="1999-02-12T00:00:00"/>
    <d v="2022-05-12T00:00:00"/>
    <n v="44"/>
    <n v="31"/>
    <x v="1"/>
    <s v="NA"/>
    <x v="0"/>
    <s v="NA"/>
    <x v="0"/>
    <s v="2.84"/>
    <n v="3021.4616999999998"/>
    <n v="3023.5934999999999"/>
    <n v="3070.3141999999998"/>
    <n v="3070.4497000000001"/>
    <n v="3101.0173"/>
    <n v="3101.1543000000001"/>
    <n v="3601.2067999999999"/>
    <n v="3601.3656999999998"/>
    <x v="0"/>
    <x v="0"/>
    <x v="0"/>
    <x v="0"/>
    <n v="1.1612985"/>
    <n v="1.1612985"/>
    <s v="1965.0529"/>
    <s v="1965.0529"/>
    <n v="2.131800000000112"/>
    <n v="0.13550000000032014"/>
    <n v="0.13700000000017099"/>
    <n v="0.15889999999990323"/>
  </r>
  <r>
    <s v="P14007527"/>
    <x v="0"/>
    <x v="3"/>
    <x v="3"/>
    <x v="3"/>
    <x v="0"/>
    <x v="0"/>
    <x v="0"/>
    <n v="749.76"/>
    <d v="1999-02-12T00:00:00"/>
    <d v="2022-05-12T00:00:00"/>
    <n v="44"/>
    <n v="31"/>
    <x v="1"/>
    <s v="NA"/>
    <x v="0"/>
    <s v="NA"/>
    <x v="0"/>
    <s v="2.84"/>
    <n v="3023.5934999999999"/>
    <n v="2797.4047999999998"/>
    <n v="3070.4497000000001"/>
    <n v="2840.7556"/>
    <n v="3101.1543000000001"/>
    <n v="2869.163"/>
    <n v="3601.3656999999998"/>
    <n v="3331.9548"/>
    <x v="0"/>
    <x v="0"/>
    <x v="0"/>
    <x v="0"/>
    <n v="1.1612985"/>
    <n v="1.1612985"/>
    <s v="1965.0529"/>
    <s v="1965.0529"/>
    <n v="-226.18870000000015"/>
    <n v="-229.69410000000016"/>
    <n v="-231.99130000000014"/>
    <n v="-269.41089999999986"/>
  </r>
  <r>
    <s v="P14007527"/>
    <x v="0"/>
    <x v="4"/>
    <x v="4"/>
    <x v="4"/>
    <x v="0"/>
    <x v="0"/>
    <x v="0"/>
    <n v="749.76"/>
    <d v="1999-02-12T00:00:00"/>
    <d v="2022-05-12T00:00:00"/>
    <n v="44"/>
    <n v="31"/>
    <x v="1"/>
    <s v="NA"/>
    <x v="0"/>
    <s v="NA"/>
    <x v="0"/>
    <s v="2.84"/>
    <n v="2797.4047999999998"/>
    <n v="2807.8755000000001"/>
    <n v="2840.7556"/>
    <n v="2851.7177999999999"/>
    <n v="2869.163"/>
    <n v="2880.2348999999999"/>
    <n v="3331.9548"/>
    <n v="3344.8125"/>
    <x v="0"/>
    <x v="0"/>
    <x v="0"/>
    <x v="0"/>
    <n v="1.1612985"/>
    <n v="1.1612985"/>
    <s v="1965.0529"/>
    <s v="1965.0529"/>
    <n v="10.470700000000306"/>
    <n v="10.962199999999939"/>
    <n v="11.071899999999914"/>
    <n v="12.857700000000023"/>
  </r>
  <r>
    <s v="P14007527"/>
    <x v="0"/>
    <x v="5"/>
    <x v="5"/>
    <x v="5"/>
    <x v="0"/>
    <x v="0"/>
    <x v="0"/>
    <n v="749.76"/>
    <d v="1999-02-12T00:00:00"/>
    <d v="2022-05-12T00:00:00"/>
    <n v="44"/>
    <n v="31"/>
    <x v="1"/>
    <s v="NA"/>
    <x v="0"/>
    <s v="NA"/>
    <x v="0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s v="P14007527"/>
    <x v="0"/>
    <x v="6"/>
    <x v="6"/>
    <x v="6"/>
    <x v="0"/>
    <x v="0"/>
    <x v="0"/>
    <n v="749.76"/>
    <d v="1999-02-12T00:00:00"/>
    <d v="2022-05-12T00:00:00"/>
    <n v="44"/>
    <n v="31"/>
    <x v="1"/>
    <s v="NA"/>
    <x v="0"/>
    <s v="NA"/>
    <x v="0"/>
    <s v="2.84"/>
    <n v="2807.8755000000001"/>
    <n v="2807.8755000000001"/>
    <n v="2851.7177999999999"/>
    <n v="2851.7177999999999"/>
    <n v="2880.2348999999999"/>
    <n v="2880.2348999999999"/>
    <n v="3344.8125"/>
    <n v="3344.8125"/>
    <x v="0"/>
    <x v="0"/>
    <x v="0"/>
    <x v="0"/>
    <n v="1.1612985"/>
    <n v="1.1612985"/>
    <s v="1965.0529"/>
    <s v="1965.0529"/>
    <n v="0"/>
    <n v="0"/>
    <n v="0"/>
    <n v="0"/>
  </r>
  <r>
    <s v="P14007527"/>
    <x v="0"/>
    <x v="7"/>
    <x v="7"/>
    <x v="7"/>
    <x v="0"/>
    <x v="0"/>
    <x v="0"/>
    <n v="749.76"/>
    <d v="1999-02-12T00:00:00"/>
    <d v="2022-05-12T00:00:00"/>
    <n v="44"/>
    <n v="31"/>
    <x v="1"/>
    <s v="NA"/>
    <x v="0"/>
    <s v="NA"/>
    <x v="0"/>
    <s v="2.84"/>
    <n v="2807.8755000000001"/>
    <n v="2789.6242999999999"/>
    <n v="2851.7177999999999"/>
    <n v="2833.1815999999999"/>
    <n v="2880.2348999999999"/>
    <n v="2861.5133999999998"/>
    <n v="3344.8125"/>
    <n v="3323.0713000000001"/>
    <x v="0"/>
    <x v="0"/>
    <x v="0"/>
    <x v="0"/>
    <n v="1.1612985"/>
    <n v="1.1612985"/>
    <s v="1965.0529"/>
    <s v="1965.0529"/>
    <n v="-18.251200000000154"/>
    <n v="-18.536200000000008"/>
    <n v="-18.721500000000106"/>
    <n v="-21.741199999999935"/>
  </r>
  <r>
    <s v="P14007527"/>
    <x v="0"/>
    <x v="8"/>
    <x v="8"/>
    <x v="8"/>
    <x v="0"/>
    <x v="0"/>
    <x v="0"/>
    <n v="749.76"/>
    <d v="1999-02-12T00:00:00"/>
    <d v="2022-05-12T00:00:00"/>
    <n v="44"/>
    <n v="31"/>
    <x v="1"/>
    <s v="NA"/>
    <x v="0"/>
    <s v="NA"/>
    <x v="0"/>
    <s v="2.84"/>
    <n v="2789.6242999999999"/>
    <n v="2785.9697000000001"/>
    <n v="2833.1815999999999"/>
    <n v="2829.4702000000002"/>
    <n v="2861.5133999999998"/>
    <n v="2857.7649999999999"/>
    <n v="3323.0713000000001"/>
    <n v="3318.7183"/>
    <x v="0"/>
    <x v="0"/>
    <x v="0"/>
    <x v="0"/>
    <n v="1.1612985"/>
    <n v="1.1612985"/>
    <s v="1965.0529"/>
    <s v="1965.0529"/>
    <n v="-3.6545999999998457"/>
    <n v="-3.711399999999685"/>
    <n v="-3.7483999999999469"/>
    <n v="-4.3530000000000655"/>
  </r>
  <r>
    <s v="P14007527"/>
    <x v="0"/>
    <x v="9"/>
    <x v="9"/>
    <x v="9"/>
    <x v="0"/>
    <x v="0"/>
    <x v="0"/>
    <n v="749.76"/>
    <d v="1999-02-12T00:00:00"/>
    <d v="2022-05-12T00:00:00"/>
    <n v="44"/>
    <n v="31"/>
    <x v="1"/>
    <s v="NA"/>
    <x v="0"/>
    <s v="NA"/>
    <x v="0"/>
    <s v="2.84"/>
    <n v="2785.9697000000001"/>
    <n v="2796.3977"/>
    <n v="2829.4702000000002"/>
    <n v="2840.1165000000001"/>
    <n v="2857.7649999999999"/>
    <n v="2868.5176000000001"/>
    <n v="3318.7183"/>
    <n v="3331.2049999999999"/>
    <x v="0"/>
    <x v="0"/>
    <x v="0"/>
    <x v="0"/>
    <n v="1.1612985"/>
    <n v="1.1612985"/>
    <s v="1965.0529"/>
    <s v="1965.0529"/>
    <n v="10.427999999999884"/>
    <n v="10.646299999999883"/>
    <n v="10.752600000000257"/>
    <n v="12.486699999999928"/>
  </r>
  <r>
    <s v="P14007527"/>
    <x v="0"/>
    <x v="10"/>
    <x v="10"/>
    <x v="10"/>
    <x v="0"/>
    <x v="0"/>
    <x v="0"/>
    <n v="749.76"/>
    <d v="1999-02-12T00:00:00"/>
    <d v="2022-05-12T00:00:00"/>
    <n v="44"/>
    <n v="31"/>
    <x v="1"/>
    <s v="NA"/>
    <x v="0"/>
    <s v="NA"/>
    <x v="0"/>
    <s v="2.84"/>
    <n v="2796.3977"/>
    <n v="2796.3977"/>
    <n v="2840.1165000000001"/>
    <n v="2840.1165000000001"/>
    <n v="2868.5176000000001"/>
    <n v="2868.5176000000001"/>
    <n v="3331.2049999999999"/>
    <n v="3331.2049999999999"/>
    <x v="0"/>
    <x v="0"/>
    <x v="0"/>
    <x v="0"/>
    <n v="1.1612985"/>
    <n v="1.1612985"/>
    <s v="1965.0529"/>
    <s v="1969.0146"/>
    <n v="0"/>
    <n v="0"/>
    <n v="0"/>
    <n v="0"/>
  </r>
  <r>
    <s v="P14007527"/>
    <x v="0"/>
    <x v="11"/>
    <x v="11"/>
    <x v="11"/>
    <x v="0"/>
    <x v="0"/>
    <x v="0"/>
    <n v="749.76"/>
    <d v="1999-02-12T00:00:00"/>
    <d v="2022-05-12T00:00:00"/>
    <n v="44"/>
    <n v="31"/>
    <x v="1"/>
    <s v="NA"/>
    <x v="0"/>
    <s v="NA"/>
    <x v="0"/>
    <s v="2.84"/>
    <n v="2796.3977"/>
    <n v="2796.3977"/>
    <n v="2840.1165000000001"/>
    <n v="2840.1165000000001"/>
    <n v="2868.5176000000001"/>
    <n v="2868.5176000000001"/>
    <n v="3331.2049999999999"/>
    <n v="3321.9513999999999"/>
    <x v="0"/>
    <x v="0"/>
    <x v="0"/>
    <x v="0"/>
    <n v="1.1612985"/>
    <n v="1.1580725000000001"/>
    <s v="1969.0146"/>
    <s v="1969.0146"/>
    <n v="0"/>
    <n v="0"/>
    <n v="0"/>
    <n v="-9.2536000000000058"/>
  </r>
  <r>
    <s v="P14007527"/>
    <x v="0"/>
    <x v="12"/>
    <x v="12"/>
    <x v="12"/>
    <x v="0"/>
    <x v="0"/>
    <x v="0"/>
    <n v="749.76"/>
    <d v="1999-02-12T00:00:00"/>
    <d v="2022-05-12T00:00:00"/>
    <n v="44"/>
    <n v="31"/>
    <x v="1"/>
    <s v="NA"/>
    <x v="0"/>
    <s v="NA"/>
    <x v="0"/>
    <s v="2.84"/>
    <n v="2796.3977"/>
    <n v="2796.3977"/>
    <n v="2840.1165000000001"/>
    <n v="2840.1165000000001"/>
    <n v="2868.5176000000001"/>
    <n v="2868.5176000000001"/>
    <n v="3321.9513999999999"/>
    <n v="3321.9513999999999"/>
    <x v="0"/>
    <x v="0"/>
    <x v="0"/>
    <x v="0"/>
    <n v="1.1580725000000001"/>
    <n v="1.1580725000000001"/>
    <s v="1969.0146"/>
    <s v="1969.0146"/>
    <n v="0"/>
    <n v="0"/>
    <n v="0"/>
    <n v="0"/>
  </r>
  <r>
    <s v="P14007527"/>
    <x v="0"/>
    <x v="13"/>
    <x v="13"/>
    <x v="13"/>
    <x v="0"/>
    <x v="0"/>
    <x v="0"/>
    <n v="749.76"/>
    <d v="1999-02-12T00:00:00"/>
    <d v="2022-05-12T00:00:00"/>
    <n v="44"/>
    <n v="31"/>
    <x v="1"/>
    <s v="NA"/>
    <x v="0"/>
    <s v="NA"/>
    <x v="0"/>
    <s v="2.84"/>
    <n v="2796.3977"/>
    <n v="2796.3977"/>
    <n v="2840.1165000000001"/>
    <n v="2840.1165000000001"/>
    <n v="2868.5176000000001"/>
    <n v="2868.5176000000001"/>
    <n v="3321.9513999999999"/>
    <n v="3321.9512"/>
    <x v="0"/>
    <x v="0"/>
    <x v="0"/>
    <x v="0"/>
    <n v="1.1580725000000001"/>
    <n v="1.1580725000000001"/>
    <s v="1969.0146"/>
    <s v="1969.0146"/>
    <n v="0"/>
    <n v="0"/>
    <n v="0"/>
    <n v="-1.9999999994979589E-4"/>
  </r>
  <r>
    <s v="P14007527"/>
    <x v="0"/>
    <x v="14"/>
    <x v="14"/>
    <x v="14"/>
    <x v="0"/>
    <x v="0"/>
    <x v="0"/>
    <n v="749.76"/>
    <d v="1999-02-12T00:00:00"/>
    <d v="2022-05-12T00:00:00"/>
    <n v="44"/>
    <n v="31"/>
    <x v="1"/>
    <s v="NA"/>
    <x v="0"/>
    <s v="NA"/>
    <x v="0"/>
    <s v="2.84"/>
    <n v="2796.3977"/>
    <n v="2802.73"/>
    <n v="2840.1165000000001"/>
    <n v="2840.5178000000001"/>
    <n v="2868.5176000000001"/>
    <n v="2868.9229999999998"/>
    <n v="3321.9512"/>
    <n v="3322.4209999999998"/>
    <x v="0"/>
    <x v="0"/>
    <x v="0"/>
    <x v="0"/>
    <n v="1.1580725000000001"/>
    <n v="1.1580725000000001"/>
    <s v="1969.0146"/>
    <s v="1969.0146"/>
    <n v="6.332300000000032"/>
    <n v="0.401299999999992"/>
    <n v="0.40539999999964493"/>
    <n v="0.46979999999985012"/>
  </r>
  <r>
    <s v="P14007527"/>
    <x v="0"/>
    <x v="15"/>
    <x v="15"/>
    <x v="15"/>
    <x v="0"/>
    <x v="0"/>
    <x v="0"/>
    <n v="749.76"/>
    <d v="1999-02-12T00:00:00"/>
    <d v="2022-05-12T00:00:00"/>
    <n v="44"/>
    <n v="31"/>
    <x v="1"/>
    <s v="NA"/>
    <x v="0"/>
    <s v="NA"/>
    <x v="0"/>
    <s v="2.84"/>
    <n v="2802.73"/>
    <n v="2792.2782999999999"/>
    <n v="2840.5178000000001"/>
    <n v="2850.4524000000001"/>
    <n v="2868.9229999999998"/>
    <n v="2878.9567999999999"/>
    <n v="3322.4209999999998"/>
    <n v="3334.0408000000002"/>
    <x v="0"/>
    <x v="0"/>
    <x v="0"/>
    <x v="0"/>
    <n v="1.1580725000000001"/>
    <n v="1.1580725000000001"/>
    <s v="1969.0146"/>
    <s v="1969.0146"/>
    <n v="-10.451700000000073"/>
    <n v="9.9346000000000458"/>
    <n v="10.033800000000156"/>
    <n v="11.619800000000396"/>
  </r>
  <r>
    <s v="P14290003"/>
    <x v="0"/>
    <x v="0"/>
    <x v="0"/>
    <x v="0"/>
    <x v="0"/>
    <x v="3"/>
    <x v="1"/>
    <n v="1443.12"/>
    <d v="1993-12-03T00:00:00"/>
    <d v="2021-12-03T00:00:00"/>
    <n v="28"/>
    <n v="47"/>
    <x v="0"/>
    <s v="50"/>
    <x v="1"/>
    <s v="50"/>
    <x v="0"/>
    <s v="8.59"/>
    <n v="3692.8804"/>
    <n v="3692.8804"/>
    <n v="3756.1414"/>
    <n v="3756.1414"/>
    <n v="3793.703"/>
    <n v="3793.7026000000001"/>
    <n v="8312.3709999999992"/>
    <n v="8312.3709999999992"/>
    <x v="0"/>
    <x v="0"/>
    <x v="0"/>
    <x v="0"/>
    <n v="1.0973379999999999"/>
    <n v="1.0973379999999999"/>
    <s v="8312.371"/>
    <s v="8312.371"/>
    <n v="0"/>
    <n v="0"/>
    <n v="-3.9999999989959178E-4"/>
    <n v="0"/>
  </r>
  <r>
    <s v="P14290003"/>
    <x v="0"/>
    <x v="1"/>
    <x v="1"/>
    <x v="1"/>
    <x v="0"/>
    <x v="3"/>
    <x v="1"/>
    <n v="1443.12"/>
    <d v="1993-12-03T00:00:00"/>
    <d v="2021-12-03T00:00:00"/>
    <n v="28"/>
    <n v="47"/>
    <x v="0"/>
    <s v="50"/>
    <x v="1"/>
    <s v="50"/>
    <x v="0"/>
    <s v="8.59"/>
    <n v="3692.8804"/>
    <n v="3692.8804"/>
    <n v="3756.1414"/>
    <n v="3756.1414"/>
    <n v="3793.7026000000001"/>
    <n v="3793.7026000000001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s v="P14290003"/>
    <x v="0"/>
    <x v="2"/>
    <x v="2"/>
    <x v="2"/>
    <x v="0"/>
    <x v="3"/>
    <x v="1"/>
    <n v="1443.12"/>
    <d v="1993-12-03T00:00:00"/>
    <d v="2021-12-03T00:00:00"/>
    <n v="28"/>
    <n v="47"/>
    <x v="0"/>
    <s v="50"/>
    <x v="1"/>
    <s v="50"/>
    <x v="0"/>
    <s v="8.59"/>
    <n v="3692.8804"/>
    <n v="3695.4857999999999"/>
    <n v="3756.1414"/>
    <n v="3756.3069999999998"/>
    <n v="3793.7026000000001"/>
    <n v="3793.8699000000001"/>
    <n v="8312.3709999999992"/>
    <n v="8312.3709999999992"/>
    <x v="0"/>
    <x v="0"/>
    <x v="0"/>
    <x v="0"/>
    <n v="1.0973379999999999"/>
    <n v="1.0973379999999999"/>
    <s v="8312.371"/>
    <s v="8312.371"/>
    <n v="2.6053999999999178"/>
    <n v="0.16559999999981301"/>
    <n v="0.16730000000006839"/>
    <n v="0"/>
  </r>
  <r>
    <s v="P14290003"/>
    <x v="0"/>
    <x v="3"/>
    <x v="3"/>
    <x v="3"/>
    <x v="0"/>
    <x v="3"/>
    <x v="1"/>
    <n v="1443.12"/>
    <d v="1993-12-03T00:00:00"/>
    <d v="2021-12-03T00:00:00"/>
    <n v="28"/>
    <n v="47"/>
    <x v="0"/>
    <s v="50"/>
    <x v="1"/>
    <s v="50"/>
    <x v="0"/>
    <s v="8.59"/>
    <n v="3695.4857999999999"/>
    <n v="3419.0342000000001"/>
    <n v="3756.3069999999998"/>
    <n v="3475.3054000000002"/>
    <n v="3793.8699000000001"/>
    <n v="3510.0583000000001"/>
    <n v="8312.3709999999992"/>
    <n v="8312.3709999999992"/>
    <x v="0"/>
    <x v="0"/>
    <x v="0"/>
    <x v="0"/>
    <n v="1.0973379999999999"/>
    <n v="1.0973379999999999"/>
    <s v="8312.371"/>
    <s v="8312.371"/>
    <n v="-276.45159999999987"/>
    <n v="-281.0015999999996"/>
    <n v="-283.8116"/>
    <n v="0"/>
  </r>
  <r>
    <s v="P14290003"/>
    <x v="0"/>
    <x v="4"/>
    <x v="4"/>
    <x v="4"/>
    <x v="0"/>
    <x v="3"/>
    <x v="1"/>
    <n v="1443.12"/>
    <d v="1993-12-03T00:00:00"/>
    <d v="2021-12-03T00:00:00"/>
    <n v="28"/>
    <n v="47"/>
    <x v="0"/>
    <s v="50"/>
    <x v="1"/>
    <s v="50"/>
    <x v="0"/>
    <s v="8.59"/>
    <n v="3419.0342000000001"/>
    <n v="3431.8317999999999"/>
    <n v="3475.3054000000002"/>
    <n v="3488.7163"/>
    <n v="3510.0583000000001"/>
    <n v="3523.6035000000002"/>
    <n v="8312.3709999999992"/>
    <n v="8312.3709999999992"/>
    <x v="0"/>
    <x v="0"/>
    <x v="0"/>
    <x v="0"/>
    <n v="1.0973379999999999"/>
    <n v="1.0973379999999999"/>
    <s v="8312.371"/>
    <s v="8312.371"/>
    <n v="12.797599999999875"/>
    <n v="13.410899999999856"/>
    <n v="13.545200000000023"/>
    <n v="0"/>
  </r>
  <r>
    <s v="P14290003"/>
    <x v="0"/>
    <x v="5"/>
    <x v="5"/>
    <x v="5"/>
    <x v="0"/>
    <x v="3"/>
    <x v="1"/>
    <n v="1443.12"/>
    <d v="1993-12-03T00:00:00"/>
    <d v="2021-12-03T00:00:00"/>
    <n v="28"/>
    <n v="47"/>
    <x v="0"/>
    <s v="50"/>
    <x v="1"/>
    <s v="50"/>
    <x v="0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s v="P14290003"/>
    <x v="0"/>
    <x v="6"/>
    <x v="6"/>
    <x v="6"/>
    <x v="0"/>
    <x v="3"/>
    <x v="1"/>
    <n v="1443.12"/>
    <d v="1993-12-03T00:00:00"/>
    <d v="2021-12-03T00:00:00"/>
    <n v="28"/>
    <n v="47"/>
    <x v="0"/>
    <s v="50"/>
    <x v="1"/>
    <s v="50"/>
    <x v="0"/>
    <s v="8.59"/>
    <n v="3431.8317999999999"/>
    <n v="3431.8317999999999"/>
    <n v="3488.7163"/>
    <n v="3488.7163"/>
    <n v="3523.6035000000002"/>
    <n v="3523.6035000000002"/>
    <n v="8312.3709999999992"/>
    <n v="8312.3709999999992"/>
    <x v="0"/>
    <x v="0"/>
    <x v="0"/>
    <x v="0"/>
    <n v="1.0973379999999999"/>
    <n v="1.0973379999999999"/>
    <s v="8312.371"/>
    <s v="8312.371"/>
    <n v="0"/>
    <n v="0"/>
    <n v="0"/>
    <n v="0"/>
  </r>
  <r>
    <s v="P14290003"/>
    <x v="0"/>
    <x v="7"/>
    <x v="7"/>
    <x v="7"/>
    <x v="0"/>
    <x v="3"/>
    <x v="1"/>
    <n v="1443.12"/>
    <d v="1993-12-03T00:00:00"/>
    <d v="2021-12-03T00:00:00"/>
    <n v="28"/>
    <n v="47"/>
    <x v="0"/>
    <s v="50"/>
    <x v="1"/>
    <s v="50"/>
    <x v="0"/>
    <s v="8.59"/>
    <n v="3431.8317999999999"/>
    <n v="3409.5250000000001"/>
    <n v="3488.7163"/>
    <n v="3466.0396000000001"/>
    <n v="3523.6035000000002"/>
    <n v="3500.7"/>
    <n v="8312.3709999999992"/>
    <n v="8312.3709999999992"/>
    <x v="0"/>
    <x v="0"/>
    <x v="0"/>
    <x v="0"/>
    <n v="1.0973379999999999"/>
    <n v="1.0973379999999999"/>
    <s v="8312.371"/>
    <s v="8312.371"/>
    <n v="-22.306799999999839"/>
    <n v="-22.676699999999983"/>
    <n v="-22.903500000000349"/>
    <n v="0"/>
  </r>
  <r>
    <s v="P14290003"/>
    <x v="0"/>
    <x v="8"/>
    <x v="8"/>
    <x v="8"/>
    <x v="0"/>
    <x v="3"/>
    <x v="1"/>
    <n v="1443.12"/>
    <d v="1993-12-03T00:00:00"/>
    <d v="2021-12-03T00:00:00"/>
    <n v="28"/>
    <n v="47"/>
    <x v="0"/>
    <s v="50"/>
    <x v="1"/>
    <s v="50"/>
    <x v="0"/>
    <s v="8.59"/>
    <n v="3409.5250000000001"/>
    <n v="3353.5295000000001"/>
    <n v="3466.0396000000001"/>
    <n v="3409.1161999999999"/>
    <n v="3500.7"/>
    <n v="3443.2073"/>
    <n v="8312.3709999999992"/>
    <n v="8312.3709999999992"/>
    <x v="0"/>
    <x v="0"/>
    <x v="0"/>
    <x v="0"/>
    <n v="1.0973379999999999"/>
    <n v="1.0973379999999999"/>
    <s v="8312.371"/>
    <s v="8312.371"/>
    <n v="-55.995499999999993"/>
    <n v="-56.923400000000129"/>
    <n v="-57.492699999999786"/>
    <n v="0"/>
  </r>
  <r>
    <s v="P14290003"/>
    <x v="0"/>
    <x v="9"/>
    <x v="9"/>
    <x v="9"/>
    <x v="0"/>
    <x v="3"/>
    <x v="1"/>
    <n v="1443.12"/>
    <d v="1993-12-03T00:00:00"/>
    <d v="2021-12-03T00:00:00"/>
    <n v="28"/>
    <n v="47"/>
    <x v="0"/>
    <s v="50"/>
    <x v="1"/>
    <s v="50"/>
    <x v="0"/>
    <s v="8.59"/>
    <n v="3353.5295000000001"/>
    <n v="3366.0817999999999"/>
    <n v="3409.1161999999999"/>
    <n v="3421.9434000000001"/>
    <n v="3443.2073"/>
    <n v="3456.1628000000001"/>
    <n v="8312.3709999999992"/>
    <n v="8312.3709999999992"/>
    <x v="0"/>
    <x v="0"/>
    <x v="0"/>
    <x v="0"/>
    <n v="1.0973379999999999"/>
    <n v="1.0973379999999999"/>
    <s v="8312.371"/>
    <s v="8312.371"/>
    <n v="12.552299999999832"/>
    <n v="12.827200000000175"/>
    <n v="12.955500000000029"/>
    <n v="0"/>
  </r>
  <r>
    <s v="P14290003"/>
    <x v="0"/>
    <x v="10"/>
    <x v="10"/>
    <x v="10"/>
    <x v="0"/>
    <x v="3"/>
    <x v="1"/>
    <n v="1443.12"/>
    <d v="1993-12-03T00:00:00"/>
    <d v="2021-12-03T00:00:00"/>
    <n v="28"/>
    <n v="47"/>
    <x v="0"/>
    <s v="50"/>
    <x v="1"/>
    <s v="50"/>
    <x v="0"/>
    <s v="8.59"/>
    <n v="3366.0817999999999"/>
    <n v="3366.0817999999999"/>
    <n v="3421.9434000000001"/>
    <n v="3421.9434000000001"/>
    <n v="3456.1628000000001"/>
    <n v="3456.1628000000001"/>
    <n v="8312.3709999999992"/>
    <n v="8326.8029999999999"/>
    <x v="0"/>
    <x v="0"/>
    <x v="0"/>
    <x v="0"/>
    <n v="1.0973379999999999"/>
    <n v="1.0973379999999999"/>
    <s v="8312.371"/>
    <s v="8326.803"/>
    <n v="0"/>
    <n v="0"/>
    <n v="0"/>
    <n v="14.432000000000698"/>
  </r>
  <r>
    <s v="P14290003"/>
    <x v="0"/>
    <x v="11"/>
    <x v="11"/>
    <x v="11"/>
    <x v="0"/>
    <x v="3"/>
    <x v="1"/>
    <n v="1443.12"/>
    <d v="1993-12-03T00:00:00"/>
    <d v="2021-12-03T00:00:00"/>
    <n v="28"/>
    <n v="47"/>
    <x v="0"/>
    <s v="50"/>
    <x v="1"/>
    <s v="50"/>
    <x v="0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s v="P14290003"/>
    <x v="0"/>
    <x v="12"/>
    <x v="12"/>
    <x v="12"/>
    <x v="0"/>
    <x v="3"/>
    <x v="1"/>
    <n v="1443.12"/>
    <d v="1993-12-03T00:00:00"/>
    <d v="2021-12-03T00:00:00"/>
    <n v="28"/>
    <n v="47"/>
    <x v="0"/>
    <s v="50"/>
    <x v="1"/>
    <s v="50"/>
    <x v="0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s v="P14290003"/>
    <x v="0"/>
    <x v="13"/>
    <x v="13"/>
    <x v="13"/>
    <x v="0"/>
    <x v="3"/>
    <x v="1"/>
    <n v="1443.12"/>
    <d v="1993-12-03T00:00:00"/>
    <d v="2021-12-03T00:00:00"/>
    <n v="28"/>
    <n v="47"/>
    <x v="0"/>
    <s v="50"/>
    <x v="1"/>
    <s v="50"/>
    <x v="0"/>
    <s v="8.59"/>
    <n v="3366.0817999999999"/>
    <n v="3366.0817999999999"/>
    <n v="3421.9434000000001"/>
    <n v="3421.9434000000001"/>
    <n v="3456.1628000000001"/>
    <n v="3456.1628000000001"/>
    <n v="8326.8029999999999"/>
    <n v="8326.8029999999999"/>
    <x v="0"/>
    <x v="0"/>
    <x v="0"/>
    <x v="0"/>
    <n v="1.0973379999999999"/>
    <n v="1.0973379999999999"/>
    <s v="8326.803"/>
    <s v="8326.803"/>
    <n v="0"/>
    <n v="0"/>
    <n v="0"/>
    <n v="0"/>
  </r>
  <r>
    <s v="P14290003"/>
    <x v="0"/>
    <x v="14"/>
    <x v="14"/>
    <x v="14"/>
    <x v="0"/>
    <x v="3"/>
    <x v="1"/>
    <n v="1443.12"/>
    <d v="1993-12-03T00:00:00"/>
    <d v="2021-12-03T00:00:00"/>
    <n v="28"/>
    <n v="47"/>
    <x v="0"/>
    <s v="50"/>
    <x v="1"/>
    <s v="50"/>
    <x v="0"/>
    <s v="8.59"/>
    <n v="3366.0817999999999"/>
    <n v="3373.7039"/>
    <n v="3421.9434000000001"/>
    <n v="3422.4270000000001"/>
    <n v="3456.1628000000001"/>
    <n v="3456.6514000000002"/>
    <n v="8326.8029999999999"/>
    <n v="8326.8029999999999"/>
    <x v="0"/>
    <x v="0"/>
    <x v="0"/>
    <x v="0"/>
    <n v="1.0973379999999999"/>
    <n v="1.0973379999999999"/>
    <s v="8326.803"/>
    <s v="8326.803"/>
    <n v="7.6221000000000458"/>
    <n v="0.48360000000002401"/>
    <n v="0.48860000000013315"/>
    <n v="0"/>
  </r>
  <r>
    <s v="P14290003"/>
    <x v="0"/>
    <x v="15"/>
    <x v="15"/>
    <x v="15"/>
    <x v="0"/>
    <x v="3"/>
    <x v="1"/>
    <n v="1443.12"/>
    <d v="1993-12-03T00:00:00"/>
    <d v="2021-12-03T00:00:00"/>
    <n v="28"/>
    <n v="47"/>
    <x v="0"/>
    <s v="50"/>
    <x v="1"/>
    <s v="50"/>
    <x v="0"/>
    <s v="8.59"/>
    <n v="3373.7039"/>
    <n v="3361.1233000000002"/>
    <n v="3422.4270000000001"/>
    <n v="3434.3966999999998"/>
    <n v="3456.6514000000002"/>
    <n v="3468.7406999999998"/>
    <n v="8326.8029999999999"/>
    <n v="8326.8029999999999"/>
    <x v="0"/>
    <x v="0"/>
    <x v="0"/>
    <x v="0"/>
    <n v="1.0973379999999999"/>
    <n v="1.0973379999999999"/>
    <s v="8326.803"/>
    <s v="8326.803"/>
    <n v="-12.580599999999777"/>
    <n v="11.969699999999648"/>
    <n v="12.089299999999639"/>
    <n v="0"/>
  </r>
  <r>
    <s v="P14361634"/>
    <x v="0"/>
    <x v="0"/>
    <x v="0"/>
    <x v="0"/>
    <x v="0"/>
    <x v="2"/>
    <x v="0"/>
    <n v="1365.3"/>
    <d v="1985-12-18T00:00:00"/>
    <d v="2009-11-18T00:00:00"/>
    <n v="41"/>
    <n v="34"/>
    <x v="1"/>
    <s v="37"/>
    <x v="2"/>
    <s v="37"/>
    <x v="0"/>
    <s v="5.55"/>
    <n v="17703.22"/>
    <n v="17703.22"/>
    <n v="18064.576000000001"/>
    <n v="18064.576000000001"/>
    <n v="18245.22"/>
    <n v="18245.223000000002"/>
    <n v="20209.942999999999"/>
    <n v="20209.940999999999"/>
    <x v="0"/>
    <x v="0"/>
    <x v="0"/>
    <x v="0"/>
    <n v="1.1076840999999999"/>
    <n v="1.1076840999999999"/>
    <s v="5499.315"/>
    <s v="5499.315"/>
    <n v="0"/>
    <n v="0"/>
    <n v="3.0000000006111804E-3"/>
    <n v="-2.0000000004074536E-3"/>
  </r>
  <r>
    <s v="P14361634"/>
    <x v="0"/>
    <x v="1"/>
    <x v="1"/>
    <x v="1"/>
    <x v="0"/>
    <x v="2"/>
    <x v="0"/>
    <n v="1365.3"/>
    <d v="1985-12-18T00:00:00"/>
    <d v="2009-11-18T00:00:00"/>
    <n v="41"/>
    <n v="34"/>
    <x v="1"/>
    <s v="37"/>
    <x v="2"/>
    <s v="37"/>
    <x v="0"/>
    <s v="5.55"/>
    <n v="17703.22"/>
    <n v="17703.22"/>
    <n v="18064.576000000001"/>
    <n v="18064.576000000001"/>
    <n v="18245.223000000002"/>
    <n v="18245.223000000002"/>
    <n v="20209.940999999999"/>
    <n v="20209.940999999999"/>
    <x v="0"/>
    <x v="0"/>
    <x v="0"/>
    <x v="0"/>
    <n v="1.1076840999999999"/>
    <n v="1.1076840999999999"/>
    <s v="5499.315"/>
    <s v="5499.315"/>
    <n v="0"/>
    <n v="0"/>
    <n v="0"/>
    <n v="0"/>
  </r>
  <r>
    <s v="P14361634"/>
    <x v="0"/>
    <x v="2"/>
    <x v="2"/>
    <x v="2"/>
    <x v="0"/>
    <x v="2"/>
    <x v="0"/>
    <n v="1365.3"/>
    <d v="1985-12-18T00:00:00"/>
    <d v="2009-11-18T00:00:00"/>
    <n v="41"/>
    <n v="34"/>
    <x v="1"/>
    <s v="37"/>
    <x v="2"/>
    <s v="37"/>
    <x v="0"/>
    <s v="5.55"/>
    <n v="17703.22"/>
    <n v="17707.84"/>
    <n v="18064.576000000001"/>
    <n v="18064.870999999999"/>
    <n v="18245.223000000002"/>
    <n v="18245.52"/>
    <n v="20209.940999999999"/>
    <n v="20210.273000000001"/>
    <x v="0"/>
    <x v="0"/>
    <x v="0"/>
    <x v="0"/>
    <n v="1.1076840999999999"/>
    <n v="1.1076840999999999"/>
    <s v="5499.315"/>
    <s v="5499.315"/>
    <n v="4.6199999999989814"/>
    <n v="0.29499999999825377"/>
    <n v="0.29699999999866122"/>
    <n v="0.33200000000215368"/>
  </r>
  <r>
    <s v="P14361634"/>
    <x v="0"/>
    <x v="3"/>
    <x v="3"/>
    <x v="3"/>
    <x v="0"/>
    <x v="2"/>
    <x v="0"/>
    <n v="1365.3"/>
    <d v="1985-12-18T00:00:00"/>
    <d v="2009-11-18T00:00:00"/>
    <n v="41"/>
    <n v="34"/>
    <x v="1"/>
    <s v="37"/>
    <x v="2"/>
    <s v="37"/>
    <x v="0"/>
    <s v="5.55"/>
    <n v="17707.84"/>
    <n v="16383.153"/>
    <n v="18064.870999999999"/>
    <n v="16713.474999999999"/>
    <n v="18245.52"/>
    <n v="16880.61"/>
    <n v="20210.273000000001"/>
    <n v="18698.383000000002"/>
    <x v="0"/>
    <x v="0"/>
    <x v="0"/>
    <x v="0"/>
    <n v="1.1076840999999999"/>
    <n v="1.1076840999999999"/>
    <s v="5499.315"/>
    <s v="5499.315"/>
    <n v="-1324.6869999999999"/>
    <n v="-1351.3960000000006"/>
    <n v="-1364.9099999999999"/>
    <n v="-1511.8899999999994"/>
  </r>
  <r>
    <s v="P14361634"/>
    <x v="0"/>
    <x v="4"/>
    <x v="4"/>
    <x v="4"/>
    <x v="0"/>
    <x v="2"/>
    <x v="0"/>
    <n v="1365.3"/>
    <d v="1985-12-18T00:00:00"/>
    <d v="2009-11-18T00:00:00"/>
    <n v="41"/>
    <n v="34"/>
    <x v="1"/>
    <s v="37"/>
    <x v="2"/>
    <s v="37"/>
    <x v="0"/>
    <s v="5.55"/>
    <n v="16383.153"/>
    <n v="16464.865000000002"/>
    <n v="16713.474999999999"/>
    <n v="16794.259999999998"/>
    <n v="16880.61"/>
    <n v="16962.203000000001"/>
    <n v="18698.383000000002"/>
    <n v="18788.761999999999"/>
    <x v="0"/>
    <x v="0"/>
    <x v="0"/>
    <x v="0"/>
    <n v="1.1076840999999999"/>
    <n v="1.1076840999999999"/>
    <s v="5499.315"/>
    <s v="5499.315"/>
    <n v="81.712000000001353"/>
    <n v="80.784999999999854"/>
    <n v="81.593000000000757"/>
    <n v="90.378999999997177"/>
  </r>
  <r>
    <s v="P14361634"/>
    <x v="0"/>
    <x v="5"/>
    <x v="5"/>
    <x v="5"/>
    <x v="0"/>
    <x v="2"/>
    <x v="0"/>
    <n v="1365.3"/>
    <d v="1985-12-18T00:00:00"/>
    <d v="2009-11-18T00:00:00"/>
    <n v="41"/>
    <n v="34"/>
    <x v="1"/>
    <s v="37"/>
    <x v="2"/>
    <s v="37"/>
    <x v="0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s v="P14361634"/>
    <x v="0"/>
    <x v="6"/>
    <x v="6"/>
    <x v="6"/>
    <x v="0"/>
    <x v="2"/>
    <x v="0"/>
    <n v="1365.3"/>
    <d v="1985-12-18T00:00:00"/>
    <d v="2009-11-18T00:00:00"/>
    <n v="41"/>
    <n v="34"/>
    <x v="1"/>
    <s v="37"/>
    <x v="2"/>
    <s v="37"/>
    <x v="0"/>
    <s v="5.55"/>
    <n v="16464.865000000002"/>
    <n v="16464.865000000002"/>
    <n v="16794.259999999998"/>
    <n v="16794.259999999998"/>
    <n v="16962.203000000001"/>
    <n v="16962.203000000001"/>
    <n v="18788.761999999999"/>
    <n v="18788.761999999999"/>
    <x v="0"/>
    <x v="0"/>
    <x v="0"/>
    <x v="0"/>
    <n v="1.1076840999999999"/>
    <n v="1.1076840999999999"/>
    <s v="5499.315"/>
    <s v="5499.315"/>
    <n v="0"/>
    <n v="0"/>
    <n v="0"/>
    <n v="0"/>
  </r>
  <r>
    <s v="P14361634"/>
    <x v="0"/>
    <x v="7"/>
    <x v="7"/>
    <x v="7"/>
    <x v="0"/>
    <x v="2"/>
    <x v="0"/>
    <n v="1365.3"/>
    <d v="1985-12-18T00:00:00"/>
    <d v="2009-11-18T00:00:00"/>
    <n v="41"/>
    <n v="34"/>
    <x v="1"/>
    <s v="37"/>
    <x v="2"/>
    <s v="37"/>
    <x v="0"/>
    <s v="5.55"/>
    <n v="16464.865000000002"/>
    <n v="16357.843999999999"/>
    <n v="16794.259999999998"/>
    <n v="16685.098000000002"/>
    <n v="16962.203000000001"/>
    <n v="16851.95"/>
    <n v="18788.761999999999"/>
    <n v="18666.636999999999"/>
    <x v="0"/>
    <x v="0"/>
    <x v="0"/>
    <x v="0"/>
    <n v="1.1076840999999999"/>
    <n v="1.1076840999999999"/>
    <s v="5499.315"/>
    <s v="5499.315"/>
    <n v="-107.02100000000246"/>
    <n v="-109.16199999999662"/>
    <n v="-110.25300000000061"/>
    <n v="-122.125"/>
  </r>
  <r>
    <s v="P14361634"/>
    <x v="0"/>
    <x v="8"/>
    <x v="8"/>
    <x v="8"/>
    <x v="0"/>
    <x v="2"/>
    <x v="0"/>
    <n v="1365.3"/>
    <d v="1985-12-18T00:00:00"/>
    <d v="2009-11-18T00:00:00"/>
    <n v="41"/>
    <n v="34"/>
    <x v="1"/>
    <s v="37"/>
    <x v="2"/>
    <s v="37"/>
    <x v="0"/>
    <s v="5.55"/>
    <n v="16357.843999999999"/>
    <n v="16199.209000000001"/>
    <n v="16685.098000000002"/>
    <n v="16523.291000000001"/>
    <n v="16851.95"/>
    <n v="16688.523000000001"/>
    <n v="18666.636999999999"/>
    <n v="18485.613000000001"/>
    <x v="0"/>
    <x v="0"/>
    <x v="0"/>
    <x v="0"/>
    <n v="1.1076840999999999"/>
    <n v="1.1076840999999999"/>
    <s v="5499.315"/>
    <s v="5499.315"/>
    <n v="-158.6349999999984"/>
    <n v="-161.8070000000007"/>
    <n v="-163.42699999999968"/>
    <n v="-181.02399999999761"/>
  </r>
  <r>
    <s v="P14361634"/>
    <x v="0"/>
    <x v="9"/>
    <x v="9"/>
    <x v="9"/>
    <x v="0"/>
    <x v="2"/>
    <x v="0"/>
    <n v="1365.3"/>
    <d v="1985-12-18T00:00:00"/>
    <d v="2009-11-18T00:00:00"/>
    <n v="41"/>
    <n v="34"/>
    <x v="1"/>
    <s v="37"/>
    <x v="2"/>
    <s v="37"/>
    <x v="0"/>
    <s v="5.55"/>
    <n v="16199.209000000001"/>
    <n v="16280.004000000001"/>
    <n v="16523.291000000001"/>
    <n v="16601.384999999998"/>
    <n v="16688.523000000001"/>
    <n v="16767.398000000001"/>
    <n v="18485.613000000001"/>
    <n v="18572.98"/>
    <x v="0"/>
    <x v="0"/>
    <x v="0"/>
    <x v="0"/>
    <n v="1.1076840999999999"/>
    <n v="1.1076840999999999"/>
    <s v="5499.315"/>
    <s v="5499.315"/>
    <n v="80.795000000000073"/>
    <n v="78.093999999997322"/>
    <n v="78.875"/>
    <n v="87.36699999999837"/>
  </r>
  <r>
    <s v="P14361634"/>
    <x v="0"/>
    <x v="10"/>
    <x v="10"/>
    <x v="10"/>
    <x v="0"/>
    <x v="2"/>
    <x v="0"/>
    <n v="1365.3"/>
    <d v="1985-12-18T00:00:00"/>
    <d v="2009-11-18T00:00:00"/>
    <n v="41"/>
    <n v="34"/>
    <x v="1"/>
    <s v="37"/>
    <x v="2"/>
    <s v="37"/>
    <x v="0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499.315"/>
    <s v="5507.2793"/>
    <n v="0"/>
    <n v="0"/>
    <n v="0"/>
    <n v="0"/>
  </r>
  <r>
    <s v="P14361634"/>
    <x v="0"/>
    <x v="11"/>
    <x v="11"/>
    <x v="11"/>
    <x v="0"/>
    <x v="2"/>
    <x v="0"/>
    <n v="1365.3"/>
    <d v="1985-12-18T00:00:00"/>
    <d v="2009-11-18T00:00:00"/>
    <n v="41"/>
    <n v="34"/>
    <x v="1"/>
    <s v="37"/>
    <x v="2"/>
    <s v="37"/>
    <x v="0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507.2793"/>
    <s v="5507.2793"/>
    <n v="0"/>
    <n v="0"/>
    <n v="0"/>
    <n v="0"/>
  </r>
  <r>
    <s v="P14361634"/>
    <x v="0"/>
    <x v="12"/>
    <x v="12"/>
    <x v="12"/>
    <x v="0"/>
    <x v="2"/>
    <x v="0"/>
    <n v="1365.3"/>
    <d v="1985-12-18T00:00:00"/>
    <d v="2009-11-18T00:00:00"/>
    <n v="41"/>
    <n v="34"/>
    <x v="1"/>
    <s v="37"/>
    <x v="2"/>
    <s v="37"/>
    <x v="0"/>
    <s v="5.55"/>
    <n v="16280.004000000001"/>
    <n v="16280.004000000001"/>
    <n v="16601.384999999998"/>
    <n v="16601.384999999998"/>
    <n v="16767.398000000001"/>
    <n v="16767.398000000001"/>
    <n v="18572.98"/>
    <n v="18572.98"/>
    <x v="0"/>
    <x v="0"/>
    <x v="0"/>
    <x v="0"/>
    <n v="1.1076840999999999"/>
    <n v="1.1076840999999999"/>
    <s v="5507.2793"/>
    <s v="5507.2793"/>
    <n v="0"/>
    <n v="0"/>
    <n v="0"/>
    <n v="0"/>
  </r>
  <r>
    <s v="P14361634"/>
    <x v="0"/>
    <x v="13"/>
    <x v="13"/>
    <x v="13"/>
    <x v="0"/>
    <x v="2"/>
    <x v="0"/>
    <n v="1365.3"/>
    <d v="1985-12-18T00:00:00"/>
    <d v="2009-11-18T00:00:00"/>
    <n v="41"/>
    <n v="34"/>
    <x v="1"/>
    <s v="37"/>
    <x v="2"/>
    <s v="37"/>
    <x v="0"/>
    <s v="5.55"/>
    <n v="16280.004000000001"/>
    <n v="16280.004000000001"/>
    <n v="16601.384999999998"/>
    <n v="16601.384999999998"/>
    <n v="16767.398000000001"/>
    <n v="16767.398000000001"/>
    <n v="18572.98"/>
    <n v="18572.982"/>
    <x v="0"/>
    <x v="0"/>
    <x v="0"/>
    <x v="0"/>
    <n v="1.1076840999999999"/>
    <n v="1.1076840999999999"/>
    <s v="5507.2793"/>
    <s v="5507.2793"/>
    <n v="0"/>
    <n v="0"/>
    <n v="0"/>
    <n v="2.0000000004074536E-3"/>
  </r>
  <r>
    <s v="P14361634"/>
    <x v="0"/>
    <x v="14"/>
    <x v="14"/>
    <x v="14"/>
    <x v="0"/>
    <x v="2"/>
    <x v="0"/>
    <n v="1365.3"/>
    <d v="1985-12-18T00:00:00"/>
    <d v="2009-11-18T00:00:00"/>
    <n v="41"/>
    <n v="34"/>
    <x v="1"/>
    <s v="37"/>
    <x v="2"/>
    <s v="37"/>
    <x v="0"/>
    <s v="5.55"/>
    <n v="16280.004000000001"/>
    <n v="16315.896000000001"/>
    <n v="16601.384999999998"/>
    <n v="16603.669999999998"/>
    <n v="16767.398000000001"/>
    <n v="16769.706999999999"/>
    <n v="18572.982"/>
    <n v="18575.54"/>
    <x v="0"/>
    <x v="0"/>
    <x v="0"/>
    <x v="0"/>
    <n v="1.1076840999999999"/>
    <n v="1.1076840999999999"/>
    <s v="5507.2793"/>
    <s v="5507.2793"/>
    <n v="35.891999999999825"/>
    <n v="2.2849999999998545"/>
    <n v="2.308999999997468"/>
    <n v="2.5580000000009022"/>
  </r>
  <r>
    <s v="P14361634"/>
    <x v="0"/>
    <x v="15"/>
    <x v="15"/>
    <x v="15"/>
    <x v="0"/>
    <x v="2"/>
    <x v="0"/>
    <n v="1365.3"/>
    <d v="1985-12-18T00:00:00"/>
    <d v="2009-11-18T00:00:00"/>
    <n v="41"/>
    <n v="34"/>
    <x v="1"/>
    <s v="37"/>
    <x v="2"/>
    <s v="37"/>
    <x v="0"/>
    <s v="5.55"/>
    <n v="16315.896000000001"/>
    <n v="16234.924000000001"/>
    <n v="16603.669999999998"/>
    <n v="16675.993999999999"/>
    <n v="16769.706999999999"/>
    <n v="16842.754000000001"/>
    <n v="18575.54"/>
    <n v="18656.453000000001"/>
    <x v="0"/>
    <x v="0"/>
    <x v="0"/>
    <x v="0"/>
    <n v="1.1076840999999999"/>
    <n v="1.1076840999999999"/>
    <s v="5507.2793"/>
    <s v="5507.2793"/>
    <n v="-80.971999999999753"/>
    <n v="72.324000000000524"/>
    <n v="73.047000000002299"/>
    <n v="80.913000000000466"/>
  </r>
  <r>
    <s v="P14373340"/>
    <x v="0"/>
    <x v="0"/>
    <x v="0"/>
    <x v="0"/>
    <x v="0"/>
    <x v="1"/>
    <x v="2"/>
    <n v="104.625"/>
    <d v="1998-04-28T00:00:00"/>
    <d v="2025-01-01T00:00:00"/>
    <n v="45"/>
    <n v="30"/>
    <x v="0"/>
    <s v="NA"/>
    <x v="0"/>
    <s v="NA"/>
    <x v="1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s v="P14373340"/>
    <x v="0"/>
    <x v="1"/>
    <x v="1"/>
    <x v="1"/>
    <x v="0"/>
    <x v="1"/>
    <x v="2"/>
    <n v="104.625"/>
    <d v="1998-04-28T00:00:00"/>
    <d v="2025-01-01T00:00:00"/>
    <n v="45"/>
    <n v="30"/>
    <x v="0"/>
    <s v="NA"/>
    <x v="0"/>
    <s v="NA"/>
    <x v="1"/>
    <s v="4.65"/>
    <n v="720.2989"/>
    <n v="720.2989"/>
    <n v="735.39197000000001"/>
    <n v="735.39197000000001"/>
    <n v="742.74590000000001"/>
    <n v="742.74590000000001"/>
    <n v="862.54970000000003"/>
    <n v="862.54970000000003"/>
    <x v="0"/>
    <x v="0"/>
    <x v="0"/>
    <x v="0"/>
    <n v="1.1612985"/>
    <n v="1.1612985"/>
    <s v="529.4025"/>
    <s v="529.4025"/>
    <n v="0"/>
    <n v="0"/>
    <n v="0"/>
    <n v="0"/>
  </r>
  <r>
    <s v="P14373340"/>
    <x v="0"/>
    <x v="2"/>
    <x v="2"/>
    <x v="2"/>
    <x v="0"/>
    <x v="1"/>
    <x v="2"/>
    <n v="104.625"/>
    <d v="1998-04-28T00:00:00"/>
    <d v="2025-01-01T00:00:00"/>
    <n v="45"/>
    <n v="30"/>
    <x v="0"/>
    <s v="NA"/>
    <x v="0"/>
    <s v="NA"/>
    <x v="1"/>
    <s v="4.65"/>
    <n v="720.2989"/>
    <n v="720.48680000000002"/>
    <n v="735.39197000000001"/>
    <n v="735.404"/>
    <n v="742.74590000000001"/>
    <n v="742.75800000000004"/>
    <n v="862.54970000000003"/>
    <n v="862.56380000000001"/>
    <x v="0"/>
    <x v="0"/>
    <x v="0"/>
    <x v="0"/>
    <n v="1.1612985"/>
    <n v="1.1612985"/>
    <s v="529.4025"/>
    <s v="529.4025"/>
    <n v="0.18790000000001328"/>
    <n v="1.2029999999981555E-2"/>
    <n v="1.2100000000032196E-2"/>
    <n v="1.4099999999984902E-2"/>
  </r>
  <r>
    <s v="P14373340"/>
    <x v="0"/>
    <x v="3"/>
    <x v="3"/>
    <x v="3"/>
    <x v="0"/>
    <x v="1"/>
    <x v="2"/>
    <n v="104.625"/>
    <d v="1998-04-28T00:00:00"/>
    <d v="2025-01-01T00:00:00"/>
    <n v="45"/>
    <n v="30"/>
    <x v="0"/>
    <s v="NA"/>
    <x v="0"/>
    <s v="NA"/>
    <x v="1"/>
    <s v="4.65"/>
    <n v="720.48680000000002"/>
    <n v="666.7373"/>
    <n v="735.404"/>
    <n v="680.54034000000001"/>
    <n v="742.75800000000004"/>
    <n v="687.34576000000004"/>
    <n v="862.56380000000001"/>
    <n v="798.21356000000003"/>
    <x v="0"/>
    <x v="0"/>
    <x v="0"/>
    <x v="0"/>
    <n v="1.1612985"/>
    <n v="1.1612985"/>
    <s v="529.4025"/>
    <s v="529.4025"/>
    <n v="-53.749500000000012"/>
    <n v="-54.863659999999982"/>
    <n v="-55.412239999999997"/>
    <n v="-64.350239999999985"/>
  </r>
  <r>
    <s v="P14373340"/>
    <x v="0"/>
    <x v="4"/>
    <x v="4"/>
    <x v="4"/>
    <x v="0"/>
    <x v="1"/>
    <x v="2"/>
    <n v="104.625"/>
    <d v="1998-04-28T00:00:00"/>
    <d v="2025-01-01T00:00:00"/>
    <n v="45"/>
    <n v="30"/>
    <x v="0"/>
    <s v="NA"/>
    <x v="0"/>
    <s v="NA"/>
    <x v="1"/>
    <s v="4.65"/>
    <n v="666.7373"/>
    <n v="670.06273999999996"/>
    <n v="680.54034000000001"/>
    <n v="683.82983000000002"/>
    <n v="687.34576000000004"/>
    <n v="690.66814999999997"/>
    <n v="798.21356000000003"/>
    <n v="802.07183999999995"/>
    <x v="0"/>
    <x v="0"/>
    <x v="0"/>
    <x v="0"/>
    <n v="1.1612985"/>
    <n v="1.1612985"/>
    <s v="529.4025"/>
    <s v="529.4025"/>
    <n v="3.3254399999999578"/>
    <n v="3.2894900000000007"/>
    <n v="3.3223899999999276"/>
    <n v="3.8582799999999224"/>
  </r>
  <r>
    <s v="P14373340"/>
    <x v="0"/>
    <x v="5"/>
    <x v="5"/>
    <x v="5"/>
    <x v="2"/>
    <x v="1"/>
    <x v="2"/>
    <n v="104.625"/>
    <d v="1998-04-28T00:00:00"/>
    <d v="2025-02-01T00:00:00"/>
    <n v="45"/>
    <n v="30"/>
    <x v="0"/>
    <s v="NA"/>
    <x v="0"/>
    <s v="NA"/>
    <x v="1"/>
    <s v="4.65"/>
    <n v="670.06273999999996"/>
    <n v="670.06273999999996"/>
    <n v="683.82983000000002"/>
    <n v="683.82983000000002"/>
    <n v="690.66814999999997"/>
    <n v="690.66814999999997"/>
    <n v="802.07183999999995"/>
    <n v="802.07183999999995"/>
    <x v="0"/>
    <x v="0"/>
    <x v="0"/>
    <x v="0"/>
    <n v="1.1612985"/>
    <n v="1.1612985"/>
    <s v="529.4025"/>
    <s v="529.4025"/>
    <n v="0"/>
    <n v="0"/>
    <n v="0"/>
    <n v="0"/>
  </r>
  <r>
    <s v="P14373340"/>
    <x v="0"/>
    <x v="6"/>
    <x v="6"/>
    <x v="6"/>
    <x v="2"/>
    <x v="1"/>
    <x v="2"/>
    <n v="104.625"/>
    <d v="1998-04-28T00:00:00"/>
    <d v="2025-02-01T00:00:00"/>
    <n v="45"/>
    <n v="30"/>
    <x v="0"/>
    <s v="NA"/>
    <x v="0"/>
    <s v="NA"/>
    <x v="1"/>
    <s v="4.65"/>
    <n v="670.06273999999996"/>
    <n v="670.4511"/>
    <n v="683.82983000000002"/>
    <n v="684.21810000000005"/>
    <n v="690.66814999999997"/>
    <n v="691.06024000000002"/>
    <n v="802.07183999999995"/>
    <n v="802.52719999999999"/>
    <x v="0"/>
    <x v="0"/>
    <x v="0"/>
    <x v="0"/>
    <n v="1.1612985"/>
    <n v="1.1612985"/>
    <s v="529.4025"/>
    <s v="529.4025"/>
    <n v="0.38836000000003423"/>
    <n v="0.38827000000003409"/>
    <n v="0.3920900000000529"/>
    <n v="0.45536000000004151"/>
  </r>
  <r>
    <s v="P14373340"/>
    <x v="0"/>
    <x v="7"/>
    <x v="7"/>
    <x v="7"/>
    <x v="2"/>
    <x v="1"/>
    <x v="2"/>
    <n v="104.625"/>
    <d v="1998-04-28T00:00:00"/>
    <d v="2025-02-01T00:00:00"/>
    <n v="45"/>
    <n v="30"/>
    <x v="0"/>
    <s v="NA"/>
    <x v="0"/>
    <s v="NA"/>
    <x v="1"/>
    <s v="4.65"/>
    <n v="670.4511"/>
    <n v="666.09313999999995"/>
    <n v="684.21810000000005"/>
    <n v="679.77059999999994"/>
    <n v="691.06024000000002"/>
    <n v="686.56835999999998"/>
    <n v="802.52719999999999"/>
    <n v="797.31079999999997"/>
    <x v="0"/>
    <x v="0"/>
    <x v="0"/>
    <x v="0"/>
    <n v="1.1612985"/>
    <n v="1.1612985"/>
    <s v="529.4025"/>
    <s v="529.4025"/>
    <n v="-4.3579600000000482"/>
    <n v="-4.4475000000001046"/>
    <n v="-4.4918800000000374"/>
    <n v="-5.2164000000000215"/>
  </r>
  <r>
    <s v="P14373340"/>
    <x v="0"/>
    <x v="8"/>
    <x v="8"/>
    <x v="8"/>
    <x v="2"/>
    <x v="1"/>
    <x v="2"/>
    <n v="104.625"/>
    <d v="1998-04-28T00:00:00"/>
    <d v="2025-02-01T00:00:00"/>
    <n v="45"/>
    <n v="30"/>
    <x v="0"/>
    <s v="NA"/>
    <x v="0"/>
    <s v="NA"/>
    <x v="1"/>
    <s v="4.65"/>
    <n v="666.09313999999995"/>
    <n v="665.30780000000004"/>
    <n v="679.77059999999994"/>
    <n v="678.9692"/>
    <n v="686.56835999999998"/>
    <n v="685.75885000000005"/>
    <n v="797.31079999999997"/>
    <n v="796.37070000000006"/>
    <x v="0"/>
    <x v="0"/>
    <x v="0"/>
    <x v="0"/>
    <n v="1.1612985"/>
    <n v="1.1612985"/>
    <s v="529.4025"/>
    <s v="529.4025"/>
    <n v="-0.78533999999990556"/>
    <n v="-0.80139999999994416"/>
    <n v="-0.80950999999993201"/>
    <n v="-0.94009999999991578"/>
  </r>
  <r>
    <s v="P14373340"/>
    <x v="0"/>
    <x v="9"/>
    <x v="9"/>
    <x v="9"/>
    <x v="2"/>
    <x v="1"/>
    <x v="2"/>
    <n v="104.625"/>
    <d v="1998-04-28T00:00:00"/>
    <d v="2025-02-01T00:00:00"/>
    <n v="45"/>
    <n v="30"/>
    <x v="0"/>
    <s v="NA"/>
    <x v="0"/>
    <s v="NA"/>
    <x v="1"/>
    <s v="4.65"/>
    <n v="665.30780000000004"/>
    <n v="668.62609999999995"/>
    <n v="678.9692"/>
    <n v="682.17819999999995"/>
    <n v="685.75885000000005"/>
    <n v="689"/>
    <n v="796.37070000000006"/>
    <n v="800.13469999999995"/>
    <x v="0"/>
    <x v="0"/>
    <x v="0"/>
    <x v="0"/>
    <n v="1.1612985"/>
    <n v="1.1612985"/>
    <s v="529.4025"/>
    <s v="529.4025"/>
    <n v="3.3182999999999083"/>
    <n v="3.2089999999999463"/>
    <n v="3.2411499999999478"/>
    <n v="3.7639999999998963"/>
  </r>
  <r>
    <s v="P14373340"/>
    <x v="0"/>
    <x v="10"/>
    <x v="10"/>
    <x v="10"/>
    <x v="2"/>
    <x v="1"/>
    <x v="2"/>
    <n v="104.625"/>
    <d v="1998-04-28T00:00:00"/>
    <d v="2025-02-01T00:00:00"/>
    <n v="45"/>
    <n v="30"/>
    <x v="0"/>
    <s v="NA"/>
    <x v="0"/>
    <s v="NA"/>
    <x v="1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29.4025"/>
    <s v="530.4487"/>
    <n v="0"/>
    <n v="0"/>
    <n v="0"/>
    <n v="0"/>
  </r>
  <r>
    <s v="P14373340"/>
    <x v="0"/>
    <x v="11"/>
    <x v="11"/>
    <x v="11"/>
    <x v="2"/>
    <x v="1"/>
    <x v="2"/>
    <n v="104.625"/>
    <d v="1998-04-28T00:00:00"/>
    <d v="2025-02-01T00:00:00"/>
    <n v="45"/>
    <n v="30"/>
    <x v="0"/>
    <s v="NA"/>
    <x v="0"/>
    <s v="NA"/>
    <x v="1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30.4487"/>
    <s v="530.4487"/>
    <n v="0"/>
    <n v="0"/>
    <n v="0"/>
    <n v="0"/>
  </r>
  <r>
    <s v="P14373340"/>
    <x v="0"/>
    <x v="12"/>
    <x v="12"/>
    <x v="12"/>
    <x v="2"/>
    <x v="1"/>
    <x v="2"/>
    <n v="104.625"/>
    <d v="1998-04-28T00:00:00"/>
    <d v="2025-02-01T00:00:00"/>
    <n v="45"/>
    <n v="30"/>
    <x v="0"/>
    <s v="NA"/>
    <x v="0"/>
    <s v="NA"/>
    <x v="1"/>
    <s v="4.65"/>
    <n v="668.62609999999995"/>
    <n v="668.62609999999995"/>
    <n v="682.17819999999995"/>
    <n v="682.17819999999995"/>
    <n v="689"/>
    <n v="689"/>
    <n v="800.13469999999995"/>
    <n v="800.13469999999995"/>
    <x v="0"/>
    <x v="0"/>
    <x v="0"/>
    <x v="0"/>
    <n v="1.1612985"/>
    <n v="1.1612985"/>
    <s v="530.4487"/>
    <s v="530.4487"/>
    <n v="0"/>
    <n v="0"/>
    <n v="0"/>
    <n v="0"/>
  </r>
  <r>
    <s v="P14373340"/>
    <x v="0"/>
    <x v="13"/>
    <x v="13"/>
    <x v="13"/>
    <x v="2"/>
    <x v="1"/>
    <x v="2"/>
    <n v="104.625"/>
    <d v="1998-04-28T00:00:00"/>
    <d v="2025-02-01T00:00:00"/>
    <n v="45"/>
    <n v="30"/>
    <x v="0"/>
    <s v="NA"/>
    <x v="0"/>
    <s v="NA"/>
    <x v="1"/>
    <s v="4.65"/>
    <n v="668.62609999999995"/>
    <n v="668.62609999999995"/>
    <n v="682.17819999999995"/>
    <n v="682.17819999999995"/>
    <n v="689"/>
    <n v="689"/>
    <n v="800.13469999999995"/>
    <n v="800.13463999999999"/>
    <x v="0"/>
    <x v="0"/>
    <x v="0"/>
    <x v="0"/>
    <n v="1.1612985"/>
    <n v="1.1612985"/>
    <s v="530.4487"/>
    <s v="530.4487"/>
    <n v="0"/>
    <n v="0"/>
    <n v="0"/>
    <n v="-5.99999999622014E-5"/>
  </r>
  <r>
    <s v="P14373340"/>
    <x v="0"/>
    <x v="14"/>
    <x v="14"/>
    <x v="14"/>
    <x v="2"/>
    <x v="1"/>
    <x v="2"/>
    <n v="104.625"/>
    <d v="1998-04-28T00:00:00"/>
    <d v="2025-02-01T00:00:00"/>
    <n v="45"/>
    <n v="30"/>
    <x v="0"/>
    <s v="NA"/>
    <x v="0"/>
    <s v="NA"/>
    <x v="1"/>
    <s v="4.65"/>
    <n v="668.62609999999995"/>
    <n v="670.48670000000004"/>
    <n v="682.17819999999995"/>
    <n v="682.65845000000002"/>
    <n v="689"/>
    <n v="689.48505"/>
    <n v="800.13463999999999"/>
    <n v="800.69794000000002"/>
    <x v="0"/>
    <x v="0"/>
    <x v="0"/>
    <x v="0"/>
    <n v="1.1612985"/>
    <n v="1.1612985"/>
    <s v="530.4487"/>
    <s v="530.4487"/>
    <n v="1.8606000000000904"/>
    <n v="0.48025000000006912"/>
    <n v="0.48505000000000109"/>
    <n v="0.56330000000002656"/>
  </r>
  <r>
    <s v="P14373340"/>
    <x v="0"/>
    <x v="15"/>
    <x v="15"/>
    <x v="15"/>
    <x v="2"/>
    <x v="1"/>
    <x v="2"/>
    <n v="104.625"/>
    <d v="1998-04-28T00:00:00"/>
    <d v="2025-02-01T00:00:00"/>
    <n v="45"/>
    <n v="30"/>
    <x v="0"/>
    <s v="NA"/>
    <x v="0"/>
    <s v="NA"/>
    <x v="1"/>
    <s v="4.65"/>
    <n v="670.48670000000004"/>
    <n v="667.15920000000006"/>
    <n v="682.65845000000002"/>
    <n v="685.63210000000004"/>
    <n v="689.48505"/>
    <n v="692.48839999999996"/>
    <n v="800.69794000000002"/>
    <n v="804.1857"/>
    <x v="0"/>
    <x v="0"/>
    <x v="0"/>
    <x v="0"/>
    <n v="1.1612985"/>
    <n v="1.1612985"/>
    <s v="530.4487"/>
    <s v="530.4487"/>
    <n v="-3.3274999999999864"/>
    <n v="2.9736500000000206"/>
    <n v="3.0033499999999549"/>
    <n v="3.4877599999999802"/>
  </r>
  <r>
    <s v="P14393057"/>
    <x v="0"/>
    <x v="0"/>
    <x v="0"/>
    <x v="0"/>
    <x v="0"/>
    <x v="1"/>
    <x v="0"/>
    <n v="1532.7"/>
    <d v="1994-09-25T00:00:00"/>
    <d v="2003-08-25T00:00:00"/>
    <n v="39"/>
    <n v="36"/>
    <x v="0"/>
    <s v="NA"/>
    <x v="0"/>
    <s v="NA"/>
    <x v="0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s v="P14393057"/>
    <x v="0"/>
    <x v="1"/>
    <x v="1"/>
    <x v="1"/>
    <x v="0"/>
    <x v="1"/>
    <x v="0"/>
    <n v="1532.7"/>
    <d v="1994-09-25T00:00:00"/>
    <d v="2003-08-25T00:00:00"/>
    <n v="39"/>
    <n v="36"/>
    <x v="0"/>
    <s v="NA"/>
    <x v="0"/>
    <s v="NA"/>
    <x v="0"/>
    <s v="6.55"/>
    <n v="9983.6839999999993"/>
    <n v="9983.6839999999993"/>
    <n v="10228.575999999999"/>
    <n v="10228.575999999999"/>
    <n v="10330.861999999999"/>
    <n v="10330.861999999999"/>
    <n v="11692.393"/>
    <n v="11692.393"/>
    <x v="0"/>
    <x v="0"/>
    <x v="0"/>
    <x v="0"/>
    <n v="1.1317925"/>
    <n v="1.1317925"/>
    <s v="1958.8757"/>
    <s v="1958.8757"/>
    <n v="0"/>
    <n v="0"/>
    <n v="0"/>
    <n v="0"/>
  </r>
  <r>
    <s v="P14393057"/>
    <x v="0"/>
    <x v="2"/>
    <x v="2"/>
    <x v="2"/>
    <x v="0"/>
    <x v="1"/>
    <x v="0"/>
    <n v="1532.7"/>
    <d v="1994-09-25T00:00:00"/>
    <d v="2003-08-25T00:00:00"/>
    <n v="39"/>
    <n v="36"/>
    <x v="0"/>
    <s v="NA"/>
    <x v="0"/>
    <s v="NA"/>
    <x v="0"/>
    <s v="6.55"/>
    <n v="9983.6839999999993"/>
    <n v="9986.2880000000005"/>
    <n v="10228.575999999999"/>
    <n v="10228.743"/>
    <n v="10330.861999999999"/>
    <n v="10331.030000000001"/>
    <n v="11692.393"/>
    <n v="11692.583000000001"/>
    <x v="0"/>
    <x v="0"/>
    <x v="0"/>
    <x v="0"/>
    <n v="1.1317925"/>
    <n v="1.1317925"/>
    <s v="1958.8757"/>
    <s v="1958.8757"/>
    <n v="2.6040000000011787"/>
    <n v="0.16700000000128057"/>
    <n v="0.1680000000014843"/>
    <n v="0.19000000000050932"/>
  </r>
  <r>
    <s v="P14393057"/>
    <x v="0"/>
    <x v="3"/>
    <x v="3"/>
    <x v="3"/>
    <x v="0"/>
    <x v="1"/>
    <x v="0"/>
    <n v="1532.7"/>
    <d v="1994-09-25T00:00:00"/>
    <d v="2003-08-25T00:00:00"/>
    <n v="39"/>
    <n v="36"/>
    <x v="0"/>
    <s v="NA"/>
    <x v="0"/>
    <s v="NA"/>
    <x v="0"/>
    <s v="6.55"/>
    <n v="9986.2880000000005"/>
    <n v="9239.2340000000004"/>
    <n v="10228.743"/>
    <n v="9463.5519999999997"/>
    <n v="10331.030000000001"/>
    <n v="9558.1875"/>
    <n v="11692.583000000001"/>
    <n v="10817.885"/>
    <x v="0"/>
    <x v="0"/>
    <x v="0"/>
    <x v="0"/>
    <n v="1.1317925"/>
    <n v="1.1317925"/>
    <s v="1958.8757"/>
    <s v="1958.8757"/>
    <n v="-747.05400000000009"/>
    <n v="-765.19100000000071"/>
    <n v="-772.84250000000065"/>
    <n v="-874.69800000000032"/>
  </r>
  <r>
    <s v="P14393057"/>
    <x v="0"/>
    <x v="4"/>
    <x v="4"/>
    <x v="4"/>
    <x v="0"/>
    <x v="1"/>
    <x v="0"/>
    <n v="1532.7"/>
    <d v="1994-09-25T00:00:00"/>
    <d v="2003-08-25T00:00:00"/>
    <n v="39"/>
    <n v="36"/>
    <x v="0"/>
    <s v="NA"/>
    <x v="0"/>
    <s v="NA"/>
    <x v="0"/>
    <s v="6.55"/>
    <n v="9239.2340000000004"/>
    <n v="9285.3160000000007"/>
    <n v="9463.5519999999997"/>
    <n v="9509.2950000000001"/>
    <n v="9558.1875"/>
    <n v="9604.3880000000008"/>
    <n v="10817.885"/>
    <n v="10870.174000000001"/>
    <x v="0"/>
    <x v="0"/>
    <x v="0"/>
    <x v="0"/>
    <n v="1.1317925"/>
    <n v="1.1317925"/>
    <s v="1958.8757"/>
    <s v="1958.8757"/>
    <n v="46.082000000000335"/>
    <n v="45.743000000000393"/>
    <n v="46.200500000000829"/>
    <n v="52.289000000000669"/>
  </r>
  <r>
    <s v="P14393057"/>
    <x v="0"/>
    <x v="5"/>
    <x v="5"/>
    <x v="5"/>
    <x v="0"/>
    <x v="1"/>
    <x v="0"/>
    <n v="1532.7"/>
    <d v="1994-09-25T00:00:00"/>
    <d v="2003-08-25T00:00:00"/>
    <n v="39"/>
    <n v="36"/>
    <x v="0"/>
    <s v="NA"/>
    <x v="0"/>
    <s v="NA"/>
    <x v="0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s v="P14393057"/>
    <x v="0"/>
    <x v="6"/>
    <x v="6"/>
    <x v="6"/>
    <x v="0"/>
    <x v="1"/>
    <x v="0"/>
    <n v="1532.7"/>
    <d v="1994-09-25T00:00:00"/>
    <d v="2003-08-25T00:00:00"/>
    <n v="39"/>
    <n v="36"/>
    <x v="0"/>
    <s v="NA"/>
    <x v="0"/>
    <s v="NA"/>
    <x v="0"/>
    <s v="6.55"/>
    <n v="9285.3160000000007"/>
    <n v="9285.3160000000007"/>
    <n v="9509.2950000000001"/>
    <n v="9509.2950000000001"/>
    <n v="9604.3880000000008"/>
    <n v="9604.3880000000008"/>
    <n v="10870.174000000001"/>
    <n v="10870.174000000001"/>
    <x v="0"/>
    <x v="0"/>
    <x v="0"/>
    <x v="0"/>
    <n v="1.1317925"/>
    <n v="1.1317925"/>
    <s v="1958.8757"/>
    <s v="1958.8757"/>
    <n v="0"/>
    <n v="0"/>
    <n v="0"/>
    <n v="0"/>
  </r>
  <r>
    <s v="P14393057"/>
    <x v="0"/>
    <x v="7"/>
    <x v="7"/>
    <x v="7"/>
    <x v="0"/>
    <x v="1"/>
    <x v="0"/>
    <n v="1532.7"/>
    <d v="1994-09-25T00:00:00"/>
    <d v="2003-08-25T00:00:00"/>
    <n v="39"/>
    <n v="36"/>
    <x v="0"/>
    <s v="NA"/>
    <x v="0"/>
    <s v="NA"/>
    <x v="0"/>
    <s v="6.55"/>
    <n v="9285.3160000000007"/>
    <n v="9224.9619999999995"/>
    <n v="9509.2950000000001"/>
    <n v="9447.4840000000004"/>
    <n v="9604.3880000000008"/>
    <n v="9541.9590000000007"/>
    <n v="10870.174000000001"/>
    <n v="10799.519"/>
    <x v="0"/>
    <x v="0"/>
    <x v="0"/>
    <x v="0"/>
    <n v="1.1317925"/>
    <n v="1.1317925"/>
    <s v="1958.8757"/>
    <s v="1958.8757"/>
    <n v="-60.354000000001179"/>
    <n v="-61.810999999999694"/>
    <n v="-62.429000000000087"/>
    <n v="-70.655000000000655"/>
  </r>
  <r>
    <s v="P14393057"/>
    <x v="0"/>
    <x v="8"/>
    <x v="8"/>
    <x v="8"/>
    <x v="0"/>
    <x v="1"/>
    <x v="0"/>
    <n v="1532.7"/>
    <d v="1994-09-25T00:00:00"/>
    <d v="2003-08-25T00:00:00"/>
    <n v="39"/>
    <n v="36"/>
    <x v="0"/>
    <s v="NA"/>
    <x v="0"/>
    <s v="NA"/>
    <x v="0"/>
    <s v="6.55"/>
    <n v="9224.9619999999995"/>
    <n v="9193.7690000000002"/>
    <n v="9447.4840000000004"/>
    <n v="9415.5390000000007"/>
    <n v="9541.9590000000007"/>
    <n v="9509.6939999999995"/>
    <n v="10799.519"/>
    <n v="10763.001"/>
    <x v="0"/>
    <x v="0"/>
    <x v="0"/>
    <x v="0"/>
    <n v="1.1317925"/>
    <n v="1.1317925"/>
    <s v="1958.8757"/>
    <s v="1958.8757"/>
    <n v="-31.192999999999302"/>
    <n v="-31.944999999999709"/>
    <n v="-32.265000000001237"/>
    <n v="-36.518000000000029"/>
  </r>
  <r>
    <s v="P14393057"/>
    <x v="0"/>
    <x v="9"/>
    <x v="9"/>
    <x v="9"/>
    <x v="0"/>
    <x v="1"/>
    <x v="0"/>
    <n v="1532.7"/>
    <d v="1994-09-25T00:00:00"/>
    <d v="2003-08-25T00:00:00"/>
    <n v="39"/>
    <n v="36"/>
    <x v="0"/>
    <s v="NA"/>
    <x v="0"/>
    <s v="NA"/>
    <x v="0"/>
    <s v="6.55"/>
    <n v="9193.7690000000002"/>
    <n v="9239.6229999999996"/>
    <n v="9415.5390000000007"/>
    <n v="9460.0390000000007"/>
    <n v="9509.6939999999995"/>
    <n v="9554.64"/>
    <n v="10763.001"/>
    <n v="10813.87"/>
    <x v="0"/>
    <x v="0"/>
    <x v="0"/>
    <x v="0"/>
    <n v="1.1317925"/>
    <n v="1.1317925"/>
    <s v="1958.8757"/>
    <s v="1958.8757"/>
    <n v="45.85399999999936"/>
    <n v="44.5"/>
    <n v="44.945999999999913"/>
    <n v="50.869000000000597"/>
  </r>
  <r>
    <s v="P14393057"/>
    <x v="0"/>
    <x v="10"/>
    <x v="10"/>
    <x v="10"/>
    <x v="0"/>
    <x v="1"/>
    <x v="0"/>
    <n v="1532.7"/>
    <d v="1994-09-25T00:00:00"/>
    <d v="2003-08-25T00:00:00"/>
    <n v="39"/>
    <n v="36"/>
    <x v="0"/>
    <s v="NA"/>
    <x v="0"/>
    <s v="NA"/>
    <x v="0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58.8757"/>
    <s v="1962.3799"/>
    <n v="0"/>
    <n v="0"/>
    <n v="0"/>
    <n v="0"/>
  </r>
  <r>
    <s v="P14393057"/>
    <x v="0"/>
    <x v="11"/>
    <x v="11"/>
    <x v="11"/>
    <x v="0"/>
    <x v="1"/>
    <x v="0"/>
    <n v="1532.7"/>
    <d v="1994-09-25T00:00:00"/>
    <d v="2003-08-25T00:00:00"/>
    <n v="39"/>
    <n v="36"/>
    <x v="0"/>
    <s v="NA"/>
    <x v="0"/>
    <s v="NA"/>
    <x v="0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62.3799"/>
    <s v="1962.3799"/>
    <n v="0"/>
    <n v="0"/>
    <n v="0"/>
    <n v="0"/>
  </r>
  <r>
    <s v="P14393057"/>
    <x v="0"/>
    <x v="12"/>
    <x v="12"/>
    <x v="12"/>
    <x v="0"/>
    <x v="1"/>
    <x v="0"/>
    <n v="1532.7"/>
    <d v="1994-09-25T00:00:00"/>
    <d v="2003-08-25T00:00:00"/>
    <n v="39"/>
    <n v="36"/>
    <x v="0"/>
    <s v="NA"/>
    <x v="0"/>
    <s v="NA"/>
    <x v="0"/>
    <s v="6.55"/>
    <n v="9239.6229999999996"/>
    <n v="9239.6229999999996"/>
    <n v="9460.0390000000007"/>
    <n v="9460.0390000000007"/>
    <n v="9554.64"/>
    <n v="9554.64"/>
    <n v="10813.87"/>
    <n v="10813.87"/>
    <x v="0"/>
    <x v="0"/>
    <x v="0"/>
    <x v="0"/>
    <n v="1.1317925"/>
    <n v="1.1317925"/>
    <s v="1962.3799"/>
    <s v="1962.3799"/>
    <n v="0"/>
    <n v="0"/>
    <n v="0"/>
    <n v="0"/>
  </r>
  <r>
    <s v="P14393057"/>
    <x v="0"/>
    <x v="13"/>
    <x v="13"/>
    <x v="13"/>
    <x v="0"/>
    <x v="1"/>
    <x v="0"/>
    <n v="1532.7"/>
    <d v="1994-09-25T00:00:00"/>
    <d v="2003-08-25T00:00:00"/>
    <n v="39"/>
    <n v="36"/>
    <x v="0"/>
    <s v="NA"/>
    <x v="0"/>
    <s v="NA"/>
    <x v="0"/>
    <s v="6.55"/>
    <n v="9239.6229999999996"/>
    <n v="9239.6229999999996"/>
    <n v="9460.0390000000007"/>
    <n v="9460.0390000000007"/>
    <n v="9554.64"/>
    <n v="9554.64"/>
    <n v="10813.87"/>
    <n v="10813.870999999999"/>
    <x v="0"/>
    <x v="0"/>
    <x v="0"/>
    <x v="0"/>
    <n v="1.1317925"/>
    <n v="1.1317925"/>
    <s v="1962.3799"/>
    <s v="1962.3799"/>
    <n v="0"/>
    <n v="0"/>
    <n v="0"/>
    <n v="9.9999999838473741E-4"/>
  </r>
  <r>
    <s v="P14393057"/>
    <x v="0"/>
    <x v="14"/>
    <x v="14"/>
    <x v="14"/>
    <x v="0"/>
    <x v="1"/>
    <x v="0"/>
    <n v="1532.7"/>
    <d v="1994-09-25T00:00:00"/>
    <d v="2003-08-25T00:00:00"/>
    <n v="39"/>
    <n v="36"/>
    <x v="0"/>
    <s v="NA"/>
    <x v="0"/>
    <s v="NA"/>
    <x v="0"/>
    <s v="6.55"/>
    <n v="9239.6229999999996"/>
    <n v="9259.9930000000004"/>
    <n v="9460.0390000000007"/>
    <n v="9461.3420000000006"/>
    <n v="9554.64"/>
    <n v="9555.9549999999999"/>
    <n v="10813.870999999999"/>
    <n v="10815.359"/>
    <x v="0"/>
    <x v="0"/>
    <x v="0"/>
    <x v="0"/>
    <n v="1.1317925"/>
    <n v="1.1317925"/>
    <s v="1962.3799"/>
    <s v="1962.3799"/>
    <n v="20.3700000000008"/>
    <n v="1.3029999999998836"/>
    <n v="1.3150000000005093"/>
    <n v="1.4880000000011933"/>
  </r>
  <r>
    <s v="P14393057"/>
    <x v="0"/>
    <x v="15"/>
    <x v="15"/>
    <x v="15"/>
    <x v="0"/>
    <x v="1"/>
    <x v="0"/>
    <n v="1532.7"/>
    <d v="1994-09-25T00:00:00"/>
    <d v="2003-08-25T00:00:00"/>
    <n v="39"/>
    <n v="36"/>
    <x v="0"/>
    <s v="NA"/>
    <x v="0"/>
    <s v="NA"/>
    <x v="0"/>
    <s v="6.55"/>
    <n v="9259.9930000000004"/>
    <n v="9214.0380000000005"/>
    <n v="9461.3420000000006"/>
    <n v="9502.5550000000003"/>
    <n v="9555.9549999999999"/>
    <n v="9597.58"/>
    <n v="10815.359"/>
    <n v="10862.471"/>
    <x v="0"/>
    <x v="0"/>
    <x v="0"/>
    <x v="0"/>
    <n v="1.1317925"/>
    <n v="1.1317925"/>
    <s v="1962.3799"/>
    <s v="1962.3799"/>
    <n v="-45.954999999999927"/>
    <n v="41.212999999999738"/>
    <n v="41.625"/>
    <n v="47.111999999999171"/>
  </r>
  <r>
    <s v="P14679206"/>
    <x v="0"/>
    <x v="0"/>
    <x v="0"/>
    <x v="0"/>
    <x v="0"/>
    <x v="3"/>
    <x v="2"/>
    <n v="1895.52"/>
    <d v="1981-08-31T00:00:00"/>
    <d v="2025-01-01T00:00:00"/>
    <n v="44"/>
    <n v="31"/>
    <x v="0"/>
    <s v="NA"/>
    <x v="0"/>
    <s v="NA"/>
    <x v="0"/>
    <s v="7.18"/>
    <n v="21235.625"/>
    <n v="21235.625"/>
    <n v="21561.523000000001"/>
    <n v="21561.523000000001"/>
    <n v="21777.138999999999"/>
    <n v="21777.138999999999"/>
    <n v="24218.884999999998"/>
    <n v="24218.883000000002"/>
    <x v="0"/>
    <x v="0"/>
    <x v="0"/>
    <x v="0"/>
    <n v="1.1121242"/>
    <n v="1.1121242"/>
    <s v="14405.952"/>
    <s v="14405.952"/>
    <n v="0"/>
    <n v="0"/>
    <n v="0"/>
    <n v="-1.9999999967694748E-3"/>
  </r>
  <r>
    <s v="P14679206"/>
    <x v="0"/>
    <x v="1"/>
    <x v="1"/>
    <x v="1"/>
    <x v="0"/>
    <x v="3"/>
    <x v="2"/>
    <n v="1895.52"/>
    <d v="1981-08-31T00:00:00"/>
    <d v="2025-01-01T00:00:00"/>
    <n v="44"/>
    <n v="31"/>
    <x v="0"/>
    <s v="NA"/>
    <x v="0"/>
    <s v="NA"/>
    <x v="0"/>
    <s v="7.18"/>
    <n v="21235.625"/>
    <n v="21235.625"/>
    <n v="21561.523000000001"/>
    <n v="21561.523000000001"/>
    <n v="21777.138999999999"/>
    <n v="21777.138999999999"/>
    <n v="24218.883000000002"/>
    <n v="24218.883000000002"/>
    <x v="0"/>
    <x v="0"/>
    <x v="0"/>
    <x v="0"/>
    <n v="1.1121242"/>
    <n v="1.1121242"/>
    <s v="14405.952"/>
    <s v="14405.952"/>
    <n v="0"/>
    <n v="0"/>
    <n v="0"/>
    <n v="0"/>
  </r>
  <r>
    <s v="P14679206"/>
    <x v="0"/>
    <x v="2"/>
    <x v="2"/>
    <x v="2"/>
    <x v="0"/>
    <x v="3"/>
    <x v="2"/>
    <n v="1895.52"/>
    <d v="1981-08-31T00:00:00"/>
    <d v="2025-01-01T00:00:00"/>
    <n v="44"/>
    <n v="31"/>
    <x v="0"/>
    <s v="NA"/>
    <x v="0"/>
    <s v="NA"/>
    <x v="0"/>
    <s v="7.18"/>
    <n v="21235.625"/>
    <n v="21250.607"/>
    <n v="21561.523000000001"/>
    <n v="21562.474999999999"/>
    <n v="21777.138999999999"/>
    <n v="21778.1"/>
    <n v="24218.883000000002"/>
    <n v="24219.951000000001"/>
    <x v="0"/>
    <x v="0"/>
    <x v="0"/>
    <x v="0"/>
    <n v="1.1121242"/>
    <n v="1.1121242"/>
    <s v="14405.952"/>
    <s v="14405.952"/>
    <n v="14.981999999999971"/>
    <n v="0.95199999999749707"/>
    <n v="0.96099999999933061"/>
    <n v="1.0679999999993015"/>
  </r>
  <r>
    <s v="P14679206"/>
    <x v="0"/>
    <x v="3"/>
    <x v="3"/>
    <x v="3"/>
    <x v="0"/>
    <x v="3"/>
    <x v="2"/>
    <n v="1895.52"/>
    <d v="1981-08-31T00:00:00"/>
    <d v="2025-01-01T00:00:00"/>
    <n v="44"/>
    <n v="31"/>
    <x v="0"/>
    <s v="NA"/>
    <x v="0"/>
    <s v="NA"/>
    <x v="0"/>
    <s v="7.18"/>
    <n v="21250.607"/>
    <n v="19663.532999999999"/>
    <n v="21562.474999999999"/>
    <n v="19952.096000000001"/>
    <n v="21778.1"/>
    <n v="20151.616999999998"/>
    <n v="24219.951000000001"/>
    <n v="22411.101999999999"/>
    <x v="0"/>
    <x v="0"/>
    <x v="0"/>
    <x v="0"/>
    <n v="1.1121242"/>
    <n v="1.1121242"/>
    <s v="14405.952"/>
    <s v="14405.952"/>
    <n v="-1587.0740000000005"/>
    <n v="-1610.3789999999972"/>
    <n v="-1626.4830000000002"/>
    <n v="-1808.849000000002"/>
  </r>
  <r>
    <s v="P14679206"/>
    <x v="0"/>
    <x v="4"/>
    <x v="4"/>
    <x v="4"/>
    <x v="0"/>
    <x v="3"/>
    <x v="2"/>
    <n v="1895.52"/>
    <d v="1981-08-31T00:00:00"/>
    <d v="2025-01-01T00:00:00"/>
    <n v="44"/>
    <n v="31"/>
    <x v="0"/>
    <s v="NA"/>
    <x v="0"/>
    <s v="NA"/>
    <x v="0"/>
    <s v="7.18"/>
    <n v="19663.532999999999"/>
    <n v="19737.134999999998"/>
    <n v="19952.096000000001"/>
    <n v="20029.088"/>
    <n v="20151.616999999998"/>
    <n v="20229.379000000001"/>
    <n v="22411.101999999999"/>
    <n v="22497.581999999999"/>
    <x v="0"/>
    <x v="0"/>
    <x v="0"/>
    <x v="0"/>
    <n v="1.1121242"/>
    <n v="1.1121242"/>
    <s v="14405.952"/>
    <s v="14405.952"/>
    <n v="73.601999999998952"/>
    <n v="76.99199999999837"/>
    <n v="77.762000000002445"/>
    <n v="86.479999999999563"/>
  </r>
  <r>
    <s v="P14679206"/>
    <x v="0"/>
    <x v="5"/>
    <x v="5"/>
    <x v="5"/>
    <x v="2"/>
    <x v="3"/>
    <x v="2"/>
    <n v="1895.52"/>
    <d v="1981-08-31T00:00:00"/>
    <d v="2025-02-01T00:00:00"/>
    <n v="44"/>
    <n v="31"/>
    <x v="0"/>
    <s v="NA"/>
    <x v="0"/>
    <s v="NA"/>
    <x v="0"/>
    <s v="7.18"/>
    <n v="19737.134999999998"/>
    <n v="19737.134999999998"/>
    <n v="20029.088"/>
    <n v="20029.088"/>
    <n v="20229.379000000001"/>
    <n v="20229.379000000001"/>
    <n v="22497.581999999999"/>
    <n v="22497.581999999999"/>
    <x v="0"/>
    <x v="0"/>
    <x v="0"/>
    <x v="0"/>
    <n v="1.1121242"/>
    <n v="1.1121242"/>
    <s v="14405.952"/>
    <s v="14405.952"/>
    <n v="0"/>
    <n v="0"/>
    <n v="0"/>
    <n v="0"/>
  </r>
  <r>
    <s v="P14679206"/>
    <x v="0"/>
    <x v="6"/>
    <x v="6"/>
    <x v="6"/>
    <x v="2"/>
    <x v="3"/>
    <x v="2"/>
    <n v="1895.52"/>
    <d v="1981-08-31T00:00:00"/>
    <d v="2025-02-01T00:00:00"/>
    <n v="44"/>
    <n v="31"/>
    <x v="0"/>
    <s v="NA"/>
    <x v="0"/>
    <s v="NA"/>
    <x v="0"/>
    <s v="7.18"/>
    <n v="19737.134999999998"/>
    <n v="19744.266"/>
    <n v="20029.088"/>
    <n v="20036.22"/>
    <n v="20229.379000000001"/>
    <n v="20236.581999999999"/>
    <n v="22497.581999999999"/>
    <n v="22505.594000000001"/>
    <x v="0"/>
    <x v="0"/>
    <x v="0"/>
    <x v="0"/>
    <n v="1.1121242"/>
    <n v="1.1121242"/>
    <s v="14405.952"/>
    <s v="14405.952"/>
    <n v="7.1310000000012224"/>
    <n v="7.1320000000014261"/>
    <n v="7.2029999999977008"/>
    <n v="8.0120000000024447"/>
  </r>
  <r>
    <s v="P14679206"/>
    <x v="0"/>
    <x v="7"/>
    <x v="7"/>
    <x v="7"/>
    <x v="2"/>
    <x v="3"/>
    <x v="2"/>
    <n v="1895.52"/>
    <d v="1981-08-31T00:00:00"/>
    <d v="2025-02-01T00:00:00"/>
    <n v="44"/>
    <n v="31"/>
    <x v="0"/>
    <s v="NA"/>
    <x v="0"/>
    <s v="NA"/>
    <x v="0"/>
    <s v="7.18"/>
    <n v="19744.266"/>
    <n v="19615.928"/>
    <n v="20036.22"/>
    <n v="19905.986000000001"/>
    <n v="20236.581999999999"/>
    <n v="20105.046999999999"/>
    <n v="22505.594000000001"/>
    <n v="22359.309000000001"/>
    <x v="0"/>
    <x v="0"/>
    <x v="0"/>
    <x v="0"/>
    <n v="1.1121242"/>
    <n v="1.1121242"/>
    <s v="14405.952"/>
    <s v="14405.952"/>
    <n v="-128.33799999999974"/>
    <n v="-130.23400000000038"/>
    <n v="-131.53499999999985"/>
    <n v="-146.28499999999985"/>
  </r>
  <r>
    <s v="P14679206"/>
    <x v="0"/>
    <x v="8"/>
    <x v="8"/>
    <x v="8"/>
    <x v="2"/>
    <x v="3"/>
    <x v="2"/>
    <n v="1895.52"/>
    <d v="1981-08-31T00:00:00"/>
    <d v="2025-02-01T00:00:00"/>
    <n v="44"/>
    <n v="31"/>
    <x v="0"/>
    <s v="NA"/>
    <x v="0"/>
    <s v="NA"/>
    <x v="0"/>
    <s v="7.18"/>
    <n v="19615.928"/>
    <n v="19461.84"/>
    <n v="19905.986000000001"/>
    <n v="19749.620999999999"/>
    <n v="20105.046999999999"/>
    <n v="19947.116999999998"/>
    <n v="22359.309000000001"/>
    <n v="22183.671999999999"/>
    <x v="0"/>
    <x v="0"/>
    <x v="0"/>
    <x v="0"/>
    <n v="1.1121242"/>
    <n v="1.1121242"/>
    <s v="14405.952"/>
    <s v="14405.952"/>
    <n v="-154.08799999999974"/>
    <n v="-156.3650000000016"/>
    <n v="-157.93000000000029"/>
    <n v="-175.63700000000244"/>
  </r>
  <r>
    <s v="P14679206"/>
    <x v="0"/>
    <x v="9"/>
    <x v="9"/>
    <x v="9"/>
    <x v="2"/>
    <x v="3"/>
    <x v="2"/>
    <n v="1895.52"/>
    <d v="1981-08-31T00:00:00"/>
    <d v="2025-02-01T00:00:00"/>
    <n v="44"/>
    <n v="31"/>
    <x v="0"/>
    <s v="NA"/>
    <x v="0"/>
    <s v="NA"/>
    <x v="0"/>
    <s v="7.18"/>
    <n v="19461.84"/>
    <n v="19534.686000000002"/>
    <n v="19749.620999999999"/>
    <n v="19823.93"/>
    <n v="19947.116999999998"/>
    <n v="20022.168000000001"/>
    <n v="22183.671999999999"/>
    <n v="22267.138999999999"/>
    <x v="0"/>
    <x v="0"/>
    <x v="0"/>
    <x v="0"/>
    <n v="1.1121242"/>
    <n v="1.1121242"/>
    <s v="14405.952"/>
    <s v="14405.952"/>
    <n v="72.846000000001368"/>
    <n v="74.309000000001106"/>
    <n v="75.051000000003114"/>
    <n v="83.467000000000553"/>
  </r>
  <r>
    <s v="P14679206"/>
    <x v="0"/>
    <x v="10"/>
    <x v="10"/>
    <x v="10"/>
    <x v="2"/>
    <x v="3"/>
    <x v="2"/>
    <n v="1895.52"/>
    <d v="1981-08-31T00:00:00"/>
    <d v="2025-02-01T00:00:00"/>
    <n v="44"/>
    <n v="31"/>
    <x v="0"/>
    <s v="NA"/>
    <x v="0"/>
    <s v="NA"/>
    <x v="0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05.952"/>
    <s v="14424.907"/>
    <n v="0"/>
    <n v="0"/>
    <n v="0"/>
    <n v="0"/>
  </r>
  <r>
    <s v="P14679206"/>
    <x v="0"/>
    <x v="11"/>
    <x v="11"/>
    <x v="11"/>
    <x v="2"/>
    <x v="3"/>
    <x v="2"/>
    <n v="1895.52"/>
    <d v="1981-08-31T00:00:00"/>
    <d v="2025-02-01T00:00:00"/>
    <n v="44"/>
    <n v="31"/>
    <x v="0"/>
    <s v="NA"/>
    <x v="0"/>
    <s v="NA"/>
    <x v="0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24.907"/>
    <s v="14424.907"/>
    <n v="0"/>
    <n v="0"/>
    <n v="0"/>
    <n v="0"/>
  </r>
  <r>
    <s v="P14679206"/>
    <x v="0"/>
    <x v="12"/>
    <x v="12"/>
    <x v="12"/>
    <x v="2"/>
    <x v="3"/>
    <x v="2"/>
    <n v="1895.52"/>
    <d v="1981-08-31T00:00:00"/>
    <d v="2025-02-01T00:00:00"/>
    <n v="44"/>
    <n v="31"/>
    <x v="0"/>
    <s v="NA"/>
    <x v="0"/>
    <s v="NA"/>
    <x v="0"/>
    <s v="7.18"/>
    <n v="19534.686000000002"/>
    <n v="19534.686000000002"/>
    <n v="19823.93"/>
    <n v="19823.93"/>
    <n v="20022.168000000001"/>
    <n v="20022.168000000001"/>
    <n v="22267.138999999999"/>
    <n v="22267.138999999999"/>
    <x v="0"/>
    <x v="0"/>
    <x v="0"/>
    <x v="0"/>
    <n v="1.1121242"/>
    <n v="1.1121242"/>
    <s v="14424.907"/>
    <s v="14424.907"/>
    <n v="0"/>
    <n v="0"/>
    <n v="0"/>
    <n v="0"/>
  </r>
  <r>
    <s v="P14679206"/>
    <x v="0"/>
    <x v="13"/>
    <x v="13"/>
    <x v="13"/>
    <x v="2"/>
    <x v="3"/>
    <x v="2"/>
    <n v="1895.52"/>
    <d v="1981-08-31T00:00:00"/>
    <d v="2025-02-01T00:00:00"/>
    <n v="44"/>
    <n v="31"/>
    <x v="0"/>
    <s v="NA"/>
    <x v="0"/>
    <s v="NA"/>
    <x v="0"/>
    <s v="7.18"/>
    <n v="19534.686000000002"/>
    <n v="19534.686000000002"/>
    <n v="19823.93"/>
    <n v="19823.93"/>
    <n v="20022.168000000001"/>
    <n v="20022.169999999998"/>
    <n v="22267.138999999999"/>
    <n v="22267.14"/>
    <x v="0"/>
    <x v="0"/>
    <x v="0"/>
    <x v="0"/>
    <n v="1.1121242"/>
    <n v="1.1121242"/>
    <s v="14424.907"/>
    <s v="14424.907"/>
    <n v="0"/>
    <n v="0"/>
    <n v="1.9999999967694748E-3"/>
    <n v="1.0000000002037268E-3"/>
  </r>
  <r>
    <s v="P14679206"/>
    <x v="0"/>
    <x v="14"/>
    <x v="14"/>
    <x v="14"/>
    <x v="2"/>
    <x v="3"/>
    <x v="2"/>
    <n v="1895.52"/>
    <d v="1981-08-31T00:00:00"/>
    <d v="2025-02-01T00:00:00"/>
    <n v="44"/>
    <n v="31"/>
    <x v="0"/>
    <s v="NA"/>
    <x v="0"/>
    <s v="NA"/>
    <x v="0"/>
    <s v="7.18"/>
    <n v="19534.686000000002"/>
    <n v="19586.025000000001"/>
    <n v="19823.93"/>
    <n v="19833.838"/>
    <n v="20022.169999999998"/>
    <n v="20032.175999999999"/>
    <n v="22267.14"/>
    <n v="22278.27"/>
    <x v="0"/>
    <x v="0"/>
    <x v="0"/>
    <x v="0"/>
    <n v="1.1121242"/>
    <n v="1.1121242"/>
    <s v="14424.907"/>
    <s v="14424.907"/>
    <n v="51.338999999999942"/>
    <n v="9.907999999999447"/>
    <n v="10.006000000001222"/>
    <n v="11.130000000001019"/>
  </r>
  <r>
    <s v="P14679206"/>
    <x v="0"/>
    <x v="15"/>
    <x v="15"/>
    <x v="15"/>
    <x v="2"/>
    <x v="3"/>
    <x v="2"/>
    <n v="1895.52"/>
    <d v="1981-08-31T00:00:00"/>
    <d v="2025-02-01T00:00:00"/>
    <n v="44"/>
    <n v="31"/>
    <x v="0"/>
    <s v="NA"/>
    <x v="0"/>
    <s v="NA"/>
    <x v="0"/>
    <s v="7.18"/>
    <n v="19586.025000000001"/>
    <n v="19512.988000000001"/>
    <n v="19833.838"/>
    <n v="19903.205000000002"/>
    <n v="20032.175999999999"/>
    <n v="20102.236000000001"/>
    <n v="22278.27"/>
    <n v="22356.186000000002"/>
    <x v="0"/>
    <x v="0"/>
    <x v="0"/>
    <x v="0"/>
    <n v="1.1121242"/>
    <n v="1.1121242"/>
    <s v="14424.907"/>
    <s v="14424.907"/>
    <n v="-73.037000000000262"/>
    <n v="69.367000000002008"/>
    <n v="70.06000000000131"/>
    <n v="77.916000000001077"/>
  </r>
  <r>
    <s v="P14895100"/>
    <x v="0"/>
    <x v="0"/>
    <x v="0"/>
    <x v="0"/>
    <x v="0"/>
    <x v="3"/>
    <x v="1"/>
    <n v="1687.08"/>
    <d v="1989-05-26T00:00:00"/>
    <d v="2023-05-26T00:00:00"/>
    <n v="34"/>
    <n v="41"/>
    <x v="1"/>
    <s v="NA"/>
    <x v="0"/>
    <s v="NA"/>
    <x v="0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s v="P14895100"/>
    <x v="0"/>
    <x v="1"/>
    <x v="1"/>
    <x v="1"/>
    <x v="0"/>
    <x v="3"/>
    <x v="1"/>
    <n v="1687.08"/>
    <d v="1989-05-26T00:00:00"/>
    <d v="2023-05-26T00:00:00"/>
    <n v="34"/>
    <n v="41"/>
    <x v="1"/>
    <s v="NA"/>
    <x v="0"/>
    <s v="NA"/>
    <x v="0"/>
    <s v="8.27"/>
    <n v="9667.9699999999993"/>
    <n v="9667.9699999999993"/>
    <n v="9830.2520000000004"/>
    <n v="9830.2520000000004"/>
    <n v="9928.5550000000003"/>
    <n v="9928.5550000000003"/>
    <n v="10997.701999999999"/>
    <n v="10997.701999999999"/>
    <x v="0"/>
    <x v="0"/>
    <x v="0"/>
    <x v="0"/>
    <n v="1.1076840999999999"/>
    <n v="1.1076840999999999"/>
    <s v="10746.699"/>
    <s v="10746.699"/>
    <n v="0"/>
    <n v="0"/>
    <n v="0"/>
    <n v="0"/>
  </r>
  <r>
    <s v="P14895100"/>
    <x v="0"/>
    <x v="2"/>
    <x v="2"/>
    <x v="2"/>
    <x v="0"/>
    <x v="3"/>
    <x v="1"/>
    <n v="1687.08"/>
    <d v="1989-05-26T00:00:00"/>
    <d v="2023-05-26T00:00:00"/>
    <n v="34"/>
    <n v="41"/>
    <x v="1"/>
    <s v="NA"/>
    <x v="0"/>
    <s v="NA"/>
    <x v="0"/>
    <s v="8.27"/>
    <n v="9667.9699999999993"/>
    <n v="9674.7909999999993"/>
    <n v="9830.2520000000004"/>
    <n v="9830.6859999999997"/>
    <n v="9928.5550000000003"/>
    <n v="9928.9920000000002"/>
    <n v="10997.701999999999"/>
    <n v="10998.187"/>
    <x v="0"/>
    <x v="0"/>
    <x v="0"/>
    <x v="0"/>
    <n v="1.1076840999999999"/>
    <n v="1.1076840999999999"/>
    <s v="10746.699"/>
    <s v="10746.699"/>
    <n v="6.8209999999999127"/>
    <n v="0.43399999999928696"/>
    <n v="0.43699999999989814"/>
    <n v="0.48500000000058208"/>
  </r>
  <r>
    <s v="P14895100"/>
    <x v="0"/>
    <x v="3"/>
    <x v="3"/>
    <x v="3"/>
    <x v="0"/>
    <x v="3"/>
    <x v="1"/>
    <n v="1687.08"/>
    <d v="1989-05-26T00:00:00"/>
    <d v="2023-05-26T00:00:00"/>
    <n v="34"/>
    <n v="41"/>
    <x v="1"/>
    <s v="NA"/>
    <x v="0"/>
    <s v="NA"/>
    <x v="0"/>
    <s v="8.27"/>
    <n v="9674.7909999999993"/>
    <n v="8951.0400000000009"/>
    <n v="9830.6859999999997"/>
    <n v="9095.2720000000008"/>
    <n v="9928.9920000000002"/>
    <n v="9186.2260000000006"/>
    <n v="10998.187"/>
    <n v="10746.699000000001"/>
    <x v="0"/>
    <x v="0"/>
    <x v="0"/>
    <x v="0"/>
    <n v="1.1076840999999999"/>
    <n v="1.1076840999999999"/>
    <s v="10746.699"/>
    <s v="10746.699"/>
    <n v="-723.75099999999838"/>
    <n v="-735.41399999999885"/>
    <n v="-742.76599999999962"/>
    <n v="-251.48799999999937"/>
  </r>
  <r>
    <s v="P14895100"/>
    <x v="0"/>
    <x v="4"/>
    <x v="4"/>
    <x v="4"/>
    <x v="0"/>
    <x v="3"/>
    <x v="1"/>
    <n v="1687.08"/>
    <d v="1989-05-26T00:00:00"/>
    <d v="2023-05-26T00:00:00"/>
    <n v="34"/>
    <n v="41"/>
    <x v="1"/>
    <s v="NA"/>
    <x v="0"/>
    <s v="NA"/>
    <x v="0"/>
    <s v="8.27"/>
    <n v="8951.0400000000009"/>
    <n v="8984.5439999999999"/>
    <n v="9095.2720000000008"/>
    <n v="9130.3700000000008"/>
    <n v="9186.2260000000006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33.503999999998996"/>
    <n v="35.097999999999956"/>
    <n v="35.44800000000032"/>
    <n v="0"/>
  </r>
  <r>
    <s v="P14895100"/>
    <x v="0"/>
    <x v="5"/>
    <x v="5"/>
    <x v="5"/>
    <x v="0"/>
    <x v="3"/>
    <x v="1"/>
    <n v="1687.08"/>
    <d v="1989-05-26T00:00:00"/>
    <d v="2023-05-26T00:00:00"/>
    <n v="34"/>
    <n v="41"/>
    <x v="1"/>
    <s v="NA"/>
    <x v="0"/>
    <s v="NA"/>
    <x v="0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s v="P14895100"/>
    <x v="0"/>
    <x v="6"/>
    <x v="6"/>
    <x v="6"/>
    <x v="0"/>
    <x v="3"/>
    <x v="1"/>
    <n v="1687.08"/>
    <d v="1989-05-26T00:00:00"/>
    <d v="2023-05-26T00:00:00"/>
    <n v="34"/>
    <n v="41"/>
    <x v="1"/>
    <s v="NA"/>
    <x v="0"/>
    <s v="NA"/>
    <x v="0"/>
    <s v="8.27"/>
    <n v="8984.5439999999999"/>
    <n v="8984.5439999999999"/>
    <n v="9130.3700000000008"/>
    <n v="9130.3700000000008"/>
    <n v="9221.6740000000009"/>
    <n v="9221.6740000000009"/>
    <n v="10746.699000000001"/>
    <n v="10746.699000000001"/>
    <x v="0"/>
    <x v="0"/>
    <x v="0"/>
    <x v="0"/>
    <n v="1.1076840999999999"/>
    <n v="1.1076840999999999"/>
    <s v="10746.699"/>
    <s v="10746.699"/>
    <n v="0"/>
    <n v="0"/>
    <n v="0"/>
    <n v="0"/>
  </r>
  <r>
    <s v="P14895100"/>
    <x v="0"/>
    <x v="7"/>
    <x v="7"/>
    <x v="7"/>
    <x v="0"/>
    <x v="3"/>
    <x v="1"/>
    <n v="1687.08"/>
    <d v="1989-05-26T00:00:00"/>
    <d v="2023-05-26T00:00:00"/>
    <n v="34"/>
    <n v="41"/>
    <x v="1"/>
    <s v="NA"/>
    <x v="0"/>
    <s v="NA"/>
    <x v="0"/>
    <s v="8.27"/>
    <n v="8984.5439999999999"/>
    <n v="8926.1450000000004"/>
    <n v="9130.3700000000008"/>
    <n v="9071.0220000000008"/>
    <n v="9221.6740000000009"/>
    <n v="9161.732"/>
    <n v="10746.699000000001"/>
    <n v="10746.699000000001"/>
    <x v="0"/>
    <x v="0"/>
    <x v="0"/>
    <x v="0"/>
    <n v="1.1076840999999999"/>
    <n v="1.1076840999999999"/>
    <s v="10746.699"/>
    <s v="10746.699"/>
    <n v="-58.398999999999432"/>
    <n v="-59.347999999999956"/>
    <n v="-59.942000000000917"/>
    <n v="0"/>
  </r>
  <r>
    <s v="P14895100"/>
    <x v="0"/>
    <x v="8"/>
    <x v="8"/>
    <x v="8"/>
    <x v="0"/>
    <x v="3"/>
    <x v="1"/>
    <n v="1687.08"/>
    <d v="1989-05-26T00:00:00"/>
    <d v="2023-05-26T00:00:00"/>
    <n v="34"/>
    <n v="41"/>
    <x v="1"/>
    <s v="NA"/>
    <x v="0"/>
    <s v="NA"/>
    <x v="0"/>
    <s v="8.27"/>
    <n v="8926.1450000000004"/>
    <n v="8839.5810000000001"/>
    <n v="9071.0220000000008"/>
    <n v="8983.0540000000001"/>
    <n v="9161.732"/>
    <n v="9072.884"/>
    <n v="10746.699000000001"/>
    <n v="10746.699000000001"/>
    <x v="0"/>
    <x v="0"/>
    <x v="0"/>
    <x v="0"/>
    <n v="1.1076840999999999"/>
    <n v="1.1076840999999999"/>
    <s v="10746.699"/>
    <s v="10746.699"/>
    <n v="-86.564000000000306"/>
    <n v="-87.968000000000757"/>
    <n v="-88.847999999999956"/>
    <n v="0"/>
  </r>
  <r>
    <s v="P14895100"/>
    <x v="0"/>
    <x v="9"/>
    <x v="9"/>
    <x v="9"/>
    <x v="0"/>
    <x v="3"/>
    <x v="1"/>
    <n v="1687.08"/>
    <d v="1989-05-26T00:00:00"/>
    <d v="2023-05-26T00:00:00"/>
    <n v="34"/>
    <n v="41"/>
    <x v="1"/>
    <s v="NA"/>
    <x v="0"/>
    <s v="NA"/>
    <x v="0"/>
    <s v="8.27"/>
    <n v="8839.5810000000001"/>
    <n v="8872.6669999999995"/>
    <n v="8983.0540000000001"/>
    <n v="9016.8539999999994"/>
    <n v="9072.884"/>
    <n v="9107.0210000000006"/>
    <n v="10746.699000000001"/>
    <n v="10746.699000000001"/>
    <x v="0"/>
    <x v="0"/>
    <x v="0"/>
    <x v="0"/>
    <n v="1.1076840999999999"/>
    <n v="1.1076840999999999"/>
    <s v="10746.699"/>
    <s v="10746.699"/>
    <n v="33.085999999999331"/>
    <n v="33.799999999999272"/>
    <n v="34.137000000000626"/>
    <n v="0"/>
  </r>
  <r>
    <s v="P14895100"/>
    <x v="0"/>
    <x v="10"/>
    <x v="10"/>
    <x v="10"/>
    <x v="0"/>
    <x v="3"/>
    <x v="1"/>
    <n v="1687.08"/>
    <d v="1989-05-26T00:00:00"/>
    <d v="2023-05-26T00:00:00"/>
    <n v="34"/>
    <n v="41"/>
    <x v="1"/>
    <s v="NA"/>
    <x v="0"/>
    <s v="NA"/>
    <x v="0"/>
    <s v="8.27"/>
    <n v="8872.6669999999995"/>
    <n v="8872.6669999999995"/>
    <n v="9016.8539999999994"/>
    <n v="9016.8539999999994"/>
    <n v="9107.0210000000006"/>
    <n v="9107.0210000000006"/>
    <n v="10746.699000000001"/>
    <n v="10763.57"/>
    <x v="0"/>
    <x v="0"/>
    <x v="0"/>
    <x v="0"/>
    <n v="1.1076840999999999"/>
    <n v="1.1076840999999999"/>
    <s v="10746.699"/>
    <s v="10763.57"/>
    <n v="0"/>
    <n v="0"/>
    <n v="0"/>
    <n v="16.870999999999185"/>
  </r>
  <r>
    <s v="P14895100"/>
    <x v="0"/>
    <x v="11"/>
    <x v="11"/>
    <x v="11"/>
    <x v="0"/>
    <x v="3"/>
    <x v="1"/>
    <n v="1687.08"/>
    <d v="1989-05-26T00:00:00"/>
    <d v="2023-05-26T00:00:00"/>
    <n v="34"/>
    <n v="41"/>
    <x v="1"/>
    <s v="NA"/>
    <x v="0"/>
    <s v="NA"/>
    <x v="0"/>
    <s v="8.27"/>
    <n v="8872.6669999999995"/>
    <n v="8872.6669999999995"/>
    <n v="9016.8539999999994"/>
    <n v="9016.8539999999994"/>
    <n v="9107.0210000000006"/>
    <n v="9107.0210000000006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s v="P14895100"/>
    <x v="0"/>
    <x v="12"/>
    <x v="12"/>
    <x v="12"/>
    <x v="0"/>
    <x v="3"/>
    <x v="1"/>
    <n v="1687.08"/>
    <d v="1989-05-26T00:00:00"/>
    <d v="2023-05-26T00:00:00"/>
    <n v="34"/>
    <n v="41"/>
    <x v="1"/>
    <s v="NA"/>
    <x v="0"/>
    <s v="NA"/>
    <x v="0"/>
    <s v="8.27"/>
    <n v="8872.6669999999995"/>
    <n v="8872.6669999999995"/>
    <n v="9016.8539999999994"/>
    <n v="9016.8539999999994"/>
    <n v="9107.0210000000006"/>
    <n v="9107.0210000000006"/>
    <n v="10763.57"/>
    <n v="10763.57"/>
    <x v="0"/>
    <x v="0"/>
    <x v="0"/>
    <x v="0"/>
    <n v="1.1076840999999999"/>
    <n v="1.1076840999999999"/>
    <s v="10763.57"/>
    <s v="10763.57"/>
    <n v="0"/>
    <n v="0"/>
    <n v="0"/>
    <n v="0"/>
  </r>
  <r>
    <s v="P14895100"/>
    <x v="0"/>
    <x v="13"/>
    <x v="13"/>
    <x v="13"/>
    <x v="0"/>
    <x v="3"/>
    <x v="1"/>
    <n v="1687.08"/>
    <d v="1989-05-26T00:00:00"/>
    <d v="2023-05-26T00:00:00"/>
    <n v="34"/>
    <n v="41"/>
    <x v="1"/>
    <s v="NA"/>
    <x v="0"/>
    <s v="NA"/>
    <x v="0"/>
    <s v="8.27"/>
    <n v="8872.6669999999995"/>
    <n v="8872.6669999999995"/>
    <n v="9016.8539999999994"/>
    <n v="9016.8539999999994"/>
    <n v="9107.0210000000006"/>
    <n v="9107.0220000000008"/>
    <n v="10763.57"/>
    <n v="10763.57"/>
    <x v="0"/>
    <x v="0"/>
    <x v="0"/>
    <x v="0"/>
    <n v="1.1076840999999999"/>
    <n v="1.1076840999999999"/>
    <s v="10763.57"/>
    <s v="10763.57"/>
    <n v="0"/>
    <n v="0"/>
    <n v="1.0000000002037268E-3"/>
    <n v="0"/>
  </r>
  <r>
    <s v="P14895100"/>
    <x v="0"/>
    <x v="14"/>
    <x v="14"/>
    <x v="14"/>
    <x v="0"/>
    <x v="3"/>
    <x v="1"/>
    <n v="1687.08"/>
    <d v="1989-05-26T00:00:00"/>
    <d v="2023-05-26T00:00:00"/>
    <n v="34"/>
    <n v="41"/>
    <x v="1"/>
    <s v="NA"/>
    <x v="0"/>
    <s v="NA"/>
    <x v="0"/>
    <s v="8.27"/>
    <n v="8872.6669999999995"/>
    <n v="8892.759"/>
    <n v="9016.8539999999994"/>
    <n v="9018.1290000000008"/>
    <n v="9107.0220000000008"/>
    <n v="9108.31"/>
    <n v="10763.57"/>
    <n v="10763.57"/>
    <x v="0"/>
    <x v="0"/>
    <x v="0"/>
    <x v="0"/>
    <n v="1.1076840999999999"/>
    <n v="1.1076840999999999"/>
    <s v="10763.57"/>
    <s v="10763.57"/>
    <n v="20.092000000000553"/>
    <n v="1.2750000000014552"/>
    <n v="1.2879999999986467"/>
    <n v="0"/>
  </r>
  <r>
    <s v="P14895100"/>
    <x v="0"/>
    <x v="15"/>
    <x v="15"/>
    <x v="15"/>
    <x v="0"/>
    <x v="3"/>
    <x v="1"/>
    <n v="1687.08"/>
    <d v="1989-05-26T00:00:00"/>
    <d v="2023-05-26T00:00:00"/>
    <n v="34"/>
    <n v="41"/>
    <x v="1"/>
    <s v="NA"/>
    <x v="0"/>
    <s v="NA"/>
    <x v="0"/>
    <s v="8.27"/>
    <n v="8892.759"/>
    <n v="8859.598"/>
    <n v="9018.1290000000008"/>
    <n v="9049.6689999999999"/>
    <n v="9108.31"/>
    <n v="9140.1650000000009"/>
    <n v="10763.57"/>
    <n v="10763.57"/>
    <x v="0"/>
    <x v="0"/>
    <x v="0"/>
    <x v="0"/>
    <n v="1.1076840999999999"/>
    <n v="1.1076840999999999"/>
    <s v="10763.57"/>
    <s v="10763.57"/>
    <n v="-33.161000000000058"/>
    <n v="31.539999999999054"/>
    <n v="31.855000000001382"/>
    <n v="0"/>
  </r>
  <r>
    <s v="P15019750"/>
    <x v="0"/>
    <x v="0"/>
    <x v="0"/>
    <x v="0"/>
    <x v="0"/>
    <x v="0"/>
    <x v="2"/>
    <n v="21.995000000000001"/>
    <d v="1980-12-04T00:00:00"/>
    <d v="2025-01-01T00:00:00"/>
    <n v="53"/>
    <n v="22"/>
    <x v="1"/>
    <s v="25"/>
    <x v="1"/>
    <s v="25"/>
    <x v="1"/>
    <s v="0.83"/>
    <n v="312.39425999999997"/>
    <n v="312.39425999999997"/>
    <n v="317.04270000000002"/>
    <n v="317.04270000000002"/>
    <n v="320.2131"/>
    <n v="320.2131"/>
    <n v="359.93299999999999"/>
    <n v="359.93304000000001"/>
    <x v="0"/>
    <x v="0"/>
    <x v="0"/>
    <x v="0"/>
    <n v="1.1240422000000001"/>
    <n v="1.1240422000000001"/>
    <s v="168.9216"/>
    <s v="168.9216"/>
    <n v="0"/>
    <n v="0"/>
    <n v="0"/>
    <n v="4.0000000012696546E-5"/>
  </r>
  <r>
    <s v="P15019750"/>
    <x v="0"/>
    <x v="1"/>
    <x v="1"/>
    <x v="1"/>
    <x v="0"/>
    <x v="0"/>
    <x v="2"/>
    <n v="21.995000000000001"/>
    <d v="1980-12-04T00:00:00"/>
    <d v="2025-01-01T00:00:00"/>
    <n v="53"/>
    <n v="22"/>
    <x v="1"/>
    <s v="25"/>
    <x v="1"/>
    <s v="25"/>
    <x v="1"/>
    <s v="0.83"/>
    <n v="312.39425999999997"/>
    <n v="312.39425999999997"/>
    <n v="317.04270000000002"/>
    <n v="317.04270000000002"/>
    <n v="320.2131"/>
    <n v="320.2131"/>
    <n v="359.93304000000001"/>
    <n v="359.93304000000001"/>
    <x v="0"/>
    <x v="0"/>
    <x v="0"/>
    <x v="0"/>
    <n v="1.1240422000000001"/>
    <n v="1.1240422000000001"/>
    <s v="168.9216"/>
    <s v="168.9216"/>
    <n v="0"/>
    <n v="0"/>
    <n v="0"/>
    <n v="0"/>
  </r>
  <r>
    <s v="P15019750"/>
    <x v="0"/>
    <x v="2"/>
    <x v="2"/>
    <x v="2"/>
    <x v="0"/>
    <x v="0"/>
    <x v="2"/>
    <n v="21.995000000000001"/>
    <d v="1980-12-04T00:00:00"/>
    <d v="2025-01-01T00:00:00"/>
    <n v="53"/>
    <n v="22"/>
    <x v="1"/>
    <s v="25"/>
    <x v="1"/>
    <s v="25"/>
    <x v="1"/>
    <s v="0.83"/>
    <n v="312.39425999999997"/>
    <n v="312.61470000000003"/>
    <n v="317.04270000000002"/>
    <n v="317.05667"/>
    <n v="320.2131"/>
    <n v="320.22723000000002"/>
    <n v="359.93304000000001"/>
    <n v="359.94889999999998"/>
    <x v="0"/>
    <x v="0"/>
    <x v="0"/>
    <x v="0"/>
    <n v="1.1240422000000001"/>
    <n v="1.1240422000000001"/>
    <s v="168.9216"/>
    <s v="168.9216"/>
    <n v="0.22044000000005326"/>
    <n v="1.396999999997206E-2"/>
    <n v="1.4130000000022847E-2"/>
    <n v="1.5859999999975116E-2"/>
  </r>
  <r>
    <s v="P15019750"/>
    <x v="0"/>
    <x v="3"/>
    <x v="3"/>
    <x v="3"/>
    <x v="0"/>
    <x v="0"/>
    <x v="2"/>
    <n v="21.995000000000001"/>
    <d v="1980-12-04T00:00:00"/>
    <d v="2025-01-01T00:00:00"/>
    <n v="53"/>
    <n v="22"/>
    <x v="1"/>
    <s v="25"/>
    <x v="1"/>
    <s v="25"/>
    <x v="1"/>
    <s v="0.83"/>
    <n v="312.61470000000003"/>
    <n v="289.25452000000001"/>
    <n v="317.05667"/>
    <n v="293.36444"/>
    <n v="320.22723000000002"/>
    <n v="296.29809999999998"/>
    <n v="359.94889999999998"/>
    <n v="333.05153999999999"/>
    <x v="0"/>
    <x v="0"/>
    <x v="0"/>
    <x v="0"/>
    <n v="1.1240422000000001"/>
    <n v="1.1240422000000001"/>
    <s v="168.9216"/>
    <s v="168.9216"/>
    <n v="-23.360180000000014"/>
    <n v="-23.692229999999995"/>
    <n v="-23.929130000000043"/>
    <n v="-26.897359999999992"/>
  </r>
  <r>
    <s v="P15019750"/>
    <x v="0"/>
    <x v="4"/>
    <x v="4"/>
    <x v="4"/>
    <x v="0"/>
    <x v="0"/>
    <x v="2"/>
    <n v="21.995000000000001"/>
    <d v="1980-12-04T00:00:00"/>
    <d v="2025-01-01T00:00:00"/>
    <n v="53"/>
    <n v="22"/>
    <x v="1"/>
    <s v="25"/>
    <x v="1"/>
    <s v="25"/>
    <x v="1"/>
    <s v="0.83"/>
    <n v="289.25452000000001"/>
    <n v="290.3372"/>
    <n v="293.36444"/>
    <n v="294.49651999999998"/>
    <n v="296.29809999999998"/>
    <n v="297.44150000000002"/>
    <n v="333.05153999999999"/>
    <n v="334.33676000000003"/>
    <x v="0"/>
    <x v="0"/>
    <x v="0"/>
    <x v="0"/>
    <n v="1.1240422000000001"/>
    <n v="1.1240422000000001"/>
    <s v="168.9216"/>
    <s v="168.9216"/>
    <n v="1.0826799999999821"/>
    <n v="1.1320799999999736"/>
    <n v="1.1434000000000424"/>
    <n v="1.285220000000038"/>
  </r>
  <r>
    <s v="P15019750"/>
    <x v="0"/>
    <x v="5"/>
    <x v="5"/>
    <x v="5"/>
    <x v="2"/>
    <x v="0"/>
    <x v="2"/>
    <n v="21.995000000000001"/>
    <d v="1980-12-04T00:00:00"/>
    <d v="2025-02-01T00:00:00"/>
    <n v="53"/>
    <n v="22"/>
    <x v="1"/>
    <s v="25"/>
    <x v="1"/>
    <s v="25"/>
    <x v="1"/>
    <s v="0.83"/>
    <n v="290.3372"/>
    <n v="290.3372"/>
    <n v="294.49651999999998"/>
    <n v="294.49651999999998"/>
    <n v="297.44150000000002"/>
    <n v="297.44150000000002"/>
    <n v="334.33676000000003"/>
    <n v="334.33676000000003"/>
    <x v="0"/>
    <x v="0"/>
    <x v="0"/>
    <x v="0"/>
    <n v="1.1240422000000001"/>
    <n v="1.1240422000000001"/>
    <s v="168.9216"/>
    <s v="168.9216"/>
    <n v="0"/>
    <n v="0"/>
    <n v="0"/>
    <n v="0"/>
  </r>
  <r>
    <s v="P15019750"/>
    <x v="0"/>
    <x v="6"/>
    <x v="6"/>
    <x v="6"/>
    <x v="2"/>
    <x v="0"/>
    <x v="2"/>
    <n v="21.995000000000001"/>
    <d v="1980-12-04T00:00:00"/>
    <d v="2025-02-01T00:00:00"/>
    <n v="53"/>
    <n v="22"/>
    <x v="1"/>
    <s v="25"/>
    <x v="1"/>
    <s v="25"/>
    <x v="1"/>
    <s v="0.83"/>
    <n v="290.3372"/>
    <n v="290.40609999999998"/>
    <n v="294.49651999999998"/>
    <n v="294.56545999999997"/>
    <n v="297.44150000000002"/>
    <n v="297.5111"/>
    <n v="334.33676000000003"/>
    <n v="334.41503999999998"/>
    <x v="0"/>
    <x v="0"/>
    <x v="0"/>
    <x v="0"/>
    <n v="1.1240422000000001"/>
    <n v="1.1240422000000001"/>
    <s v="168.9216"/>
    <s v="168.9216"/>
    <n v="6.8899999999985084E-2"/>
    <n v="6.8939999999997781E-2"/>
    <n v="6.95999999999799E-2"/>
    <n v="7.8279999999949723E-2"/>
  </r>
  <r>
    <s v="P15019750"/>
    <x v="0"/>
    <x v="7"/>
    <x v="7"/>
    <x v="7"/>
    <x v="2"/>
    <x v="0"/>
    <x v="2"/>
    <n v="21.995000000000001"/>
    <d v="1980-12-04T00:00:00"/>
    <d v="2025-02-01T00:00:00"/>
    <n v="53"/>
    <n v="22"/>
    <x v="1"/>
    <s v="25"/>
    <x v="1"/>
    <s v="25"/>
    <x v="1"/>
    <s v="0.83"/>
    <n v="290.40609999999998"/>
    <n v="288.51846"/>
    <n v="294.56545999999997"/>
    <n v="292.6508"/>
    <n v="297.5111"/>
    <n v="295.57729999999998"/>
    <n v="334.41503999999998"/>
    <n v="332.24133"/>
    <x v="0"/>
    <x v="0"/>
    <x v="0"/>
    <x v="0"/>
    <n v="1.1240422000000001"/>
    <n v="1.1240422000000001"/>
    <s v="168.9216"/>
    <s v="168.9216"/>
    <n v="-1.8876399999999762"/>
    <n v="-1.9146599999999694"/>
    <n v="-1.9338000000000193"/>
    <n v="-2.1737099999999714"/>
  </r>
  <r>
    <s v="P15019750"/>
    <x v="0"/>
    <x v="8"/>
    <x v="8"/>
    <x v="8"/>
    <x v="2"/>
    <x v="0"/>
    <x v="2"/>
    <n v="21.995000000000001"/>
    <d v="1980-12-04T00:00:00"/>
    <d v="2025-02-01T00:00:00"/>
    <n v="53"/>
    <n v="22"/>
    <x v="1"/>
    <s v="25"/>
    <x v="1"/>
    <s v="25"/>
    <x v="1"/>
    <s v="0.83"/>
    <n v="288.51846"/>
    <n v="287.18020000000001"/>
    <n v="292.6508"/>
    <n v="291.29333000000003"/>
    <n v="295.57729999999998"/>
    <n v="294.20627000000002"/>
    <n v="332.24133"/>
    <n v="330.70026000000001"/>
    <x v="0"/>
    <x v="0"/>
    <x v="0"/>
    <x v="0"/>
    <n v="1.1240422000000001"/>
    <n v="1.1240422000000001"/>
    <s v="168.9216"/>
    <s v="168.9216"/>
    <n v="-1.3382599999999911"/>
    <n v="-1.357469999999978"/>
    <n v="-1.371029999999962"/>
    <n v="-1.5410699999999906"/>
  </r>
  <r>
    <s v="P15019750"/>
    <x v="0"/>
    <x v="9"/>
    <x v="9"/>
    <x v="9"/>
    <x v="2"/>
    <x v="0"/>
    <x v="2"/>
    <n v="21.995000000000001"/>
    <d v="1980-12-04T00:00:00"/>
    <d v="2025-02-01T00:00:00"/>
    <n v="53"/>
    <n v="22"/>
    <x v="1"/>
    <s v="25"/>
    <x v="1"/>
    <s v="25"/>
    <x v="1"/>
    <s v="0.83"/>
    <n v="287.18020000000001"/>
    <n v="288.25513000000001"/>
    <n v="291.29333000000003"/>
    <n v="292.38936999999999"/>
    <n v="294.20627000000002"/>
    <n v="295.31326000000001"/>
    <n v="330.70026000000001"/>
    <n v="331.94457999999997"/>
    <x v="0"/>
    <x v="0"/>
    <x v="0"/>
    <x v="0"/>
    <n v="1.1240422000000001"/>
    <n v="1.1240422000000001"/>
    <s v="168.9216"/>
    <s v="168.9216"/>
    <n v="1.0749299999999948"/>
    <n v="1.0960399999999595"/>
    <n v="1.1069899999999961"/>
    <n v="1.2443199999999592"/>
  </r>
  <r>
    <s v="P15019750"/>
    <x v="0"/>
    <x v="10"/>
    <x v="10"/>
    <x v="10"/>
    <x v="2"/>
    <x v="0"/>
    <x v="2"/>
    <n v="21.995000000000001"/>
    <d v="1980-12-04T00:00:00"/>
    <d v="2025-02-01T00:00:00"/>
    <n v="53"/>
    <n v="22"/>
    <x v="1"/>
    <s v="25"/>
    <x v="1"/>
    <s v="25"/>
    <x v="1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8.9216"/>
    <s v="169.14156"/>
    <n v="0"/>
    <n v="0"/>
    <n v="0"/>
    <n v="0"/>
  </r>
  <r>
    <s v="P15019750"/>
    <x v="0"/>
    <x v="11"/>
    <x v="11"/>
    <x v="11"/>
    <x v="2"/>
    <x v="0"/>
    <x v="2"/>
    <n v="21.995000000000001"/>
    <d v="1980-12-04T00:00:00"/>
    <d v="2025-02-01T00:00:00"/>
    <n v="53"/>
    <n v="22"/>
    <x v="1"/>
    <s v="25"/>
    <x v="1"/>
    <s v="25"/>
    <x v="1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9.14156"/>
    <s v="169.14156"/>
    <n v="0"/>
    <n v="0"/>
    <n v="0"/>
    <n v="0"/>
  </r>
  <r>
    <s v="P15019750"/>
    <x v="0"/>
    <x v="12"/>
    <x v="12"/>
    <x v="12"/>
    <x v="2"/>
    <x v="0"/>
    <x v="2"/>
    <n v="21.995000000000001"/>
    <d v="1980-12-04T00:00:00"/>
    <d v="2025-02-01T00:00:00"/>
    <n v="53"/>
    <n v="22"/>
    <x v="1"/>
    <s v="25"/>
    <x v="1"/>
    <s v="25"/>
    <x v="1"/>
    <s v="0.83"/>
    <n v="288.25513000000001"/>
    <n v="288.25513000000001"/>
    <n v="292.38936999999999"/>
    <n v="292.38936999999999"/>
    <n v="295.31326000000001"/>
    <n v="295.31326000000001"/>
    <n v="331.94457999999997"/>
    <n v="331.94457999999997"/>
    <x v="0"/>
    <x v="0"/>
    <x v="0"/>
    <x v="0"/>
    <n v="1.1240422000000001"/>
    <n v="1.1240422000000001"/>
    <s v="169.14156"/>
    <s v="169.14156"/>
    <n v="0"/>
    <n v="0"/>
    <n v="0"/>
    <n v="0"/>
  </r>
  <r>
    <s v="P15019750"/>
    <x v="0"/>
    <x v="13"/>
    <x v="13"/>
    <x v="13"/>
    <x v="2"/>
    <x v="0"/>
    <x v="2"/>
    <n v="21.995000000000001"/>
    <d v="1980-12-04T00:00:00"/>
    <d v="2025-02-01T00:00:00"/>
    <n v="53"/>
    <n v="22"/>
    <x v="1"/>
    <s v="25"/>
    <x v="1"/>
    <s v="25"/>
    <x v="1"/>
    <s v="0.83"/>
    <n v="288.25513000000001"/>
    <n v="288.25513000000001"/>
    <n v="292.38936999999999"/>
    <n v="292.38936999999999"/>
    <n v="295.31326000000001"/>
    <n v="295.31326000000001"/>
    <n v="331.94457999999997"/>
    <n v="331.94454999999999"/>
    <x v="0"/>
    <x v="0"/>
    <x v="0"/>
    <x v="0"/>
    <n v="1.1240422000000001"/>
    <n v="1.1240422000000001"/>
    <s v="169.14156"/>
    <s v="169.14156"/>
    <n v="0"/>
    <n v="0"/>
    <n v="0"/>
    <n v="-2.99999999811007E-5"/>
  </r>
  <r>
    <s v="P15019750"/>
    <x v="0"/>
    <x v="14"/>
    <x v="14"/>
    <x v="14"/>
    <x v="2"/>
    <x v="0"/>
    <x v="2"/>
    <n v="21.995000000000001"/>
    <d v="1980-12-04T00:00:00"/>
    <d v="2025-02-01T00:00:00"/>
    <n v="53"/>
    <n v="22"/>
    <x v="1"/>
    <s v="25"/>
    <x v="1"/>
    <s v="25"/>
    <x v="1"/>
    <s v="0.83"/>
    <n v="288.25513000000001"/>
    <n v="288.97649999999999"/>
    <n v="292.38936999999999"/>
    <n v="292.49936000000002"/>
    <n v="295.31326000000001"/>
    <n v="295.42435"/>
    <n v="331.94454999999999"/>
    <n v="332.06943000000001"/>
    <x v="0"/>
    <x v="0"/>
    <x v="0"/>
    <x v="0"/>
    <n v="1.1240422000000001"/>
    <n v="1.1240422000000001"/>
    <s v="169.14156"/>
    <s v="169.14156"/>
    <n v="0.72136999999997897"/>
    <n v="0.10999000000003889"/>
    <n v="0.11108999999999014"/>
    <n v="0.12488000000001875"/>
  </r>
  <r>
    <s v="P15019750"/>
    <x v="0"/>
    <x v="15"/>
    <x v="15"/>
    <x v="15"/>
    <x v="2"/>
    <x v="0"/>
    <x v="2"/>
    <n v="21.995000000000001"/>
    <d v="1980-12-04T00:00:00"/>
    <d v="2025-02-01T00:00:00"/>
    <n v="53"/>
    <n v="22"/>
    <x v="1"/>
    <s v="25"/>
    <x v="1"/>
    <s v="25"/>
    <x v="1"/>
    <s v="0.83"/>
    <n v="288.97649999999999"/>
    <n v="287.89890000000003"/>
    <n v="292.49936000000002"/>
    <n v="293.52237000000002"/>
    <n v="295.42435"/>
    <n v="296.45758000000001"/>
    <n v="332.06943000000001"/>
    <n v="333.23079999999999"/>
    <x v="0"/>
    <x v="0"/>
    <x v="0"/>
    <x v="0"/>
    <n v="1.1240422000000001"/>
    <n v="1.1240422000000001"/>
    <s v="169.14156"/>
    <s v="169.14156"/>
    <n v="-1.0775999999999613"/>
    <n v="1.0230099999999993"/>
    <n v="1.0332300000000032"/>
    <n v="1.1613699999999767"/>
  </r>
  <r>
    <s v="P15800249"/>
    <x v="0"/>
    <x v="0"/>
    <x v="0"/>
    <x v="0"/>
    <x v="0"/>
    <x v="3"/>
    <x v="0"/>
    <n v="623.28"/>
    <d v="1986-05-30T00:00:00"/>
    <d v="2010-07-30T00:00:00"/>
    <n v="49"/>
    <n v="26"/>
    <x v="1"/>
    <s v="NA"/>
    <x v="0"/>
    <s v="NA"/>
    <x v="0"/>
    <s v="2.12"/>
    <n v="6260.1103999999996"/>
    <n v="6260.1103999999996"/>
    <n v="6368.9219999999996"/>
    <n v="6368.9219999999996"/>
    <n v="6432.6109999999999"/>
    <n v="6432.6109999999999"/>
    <n v="7315.3374000000003"/>
    <n v="7315.3379999999997"/>
    <x v="0"/>
    <x v="0"/>
    <x v="0"/>
    <x v="0"/>
    <n v="1.1372268000000001"/>
    <n v="1.1372268000000001"/>
    <s v="2105.6902"/>
    <s v="2105.6902"/>
    <n v="0"/>
    <n v="0"/>
    <n v="0"/>
    <n v="5.9999999939464033E-4"/>
  </r>
  <r>
    <s v="P15800249"/>
    <x v="0"/>
    <x v="1"/>
    <x v="1"/>
    <x v="1"/>
    <x v="0"/>
    <x v="3"/>
    <x v="0"/>
    <n v="623.28"/>
    <d v="1986-05-30T00:00:00"/>
    <d v="2010-07-30T00:00:00"/>
    <n v="49"/>
    <n v="26"/>
    <x v="1"/>
    <s v="NA"/>
    <x v="0"/>
    <s v="NA"/>
    <x v="0"/>
    <s v="2.12"/>
    <n v="6260.1103999999996"/>
    <n v="6260.1103999999996"/>
    <n v="6368.9219999999996"/>
    <n v="6368.9219999999996"/>
    <n v="6432.6109999999999"/>
    <n v="6432.6109999999999"/>
    <n v="7315.3379999999997"/>
    <n v="7315.3379999999997"/>
    <x v="0"/>
    <x v="0"/>
    <x v="0"/>
    <x v="0"/>
    <n v="1.1372268000000001"/>
    <n v="1.1372268000000001"/>
    <s v="2105.6902"/>
    <s v="2105.6902"/>
    <n v="0"/>
    <n v="0"/>
    <n v="0"/>
    <n v="0"/>
  </r>
  <r>
    <s v="P15800249"/>
    <x v="0"/>
    <x v="2"/>
    <x v="2"/>
    <x v="2"/>
    <x v="0"/>
    <x v="3"/>
    <x v="0"/>
    <n v="623.28"/>
    <d v="1986-05-30T00:00:00"/>
    <d v="2010-07-30T00:00:00"/>
    <n v="49"/>
    <n v="26"/>
    <x v="1"/>
    <s v="NA"/>
    <x v="0"/>
    <s v="NA"/>
    <x v="0"/>
    <s v="2.12"/>
    <n v="6260.1103999999996"/>
    <n v="6264.5272999999997"/>
    <n v="6368.9219999999996"/>
    <n v="6369.2025999999996"/>
    <n v="6432.6109999999999"/>
    <n v="6432.8945000000003"/>
    <n v="7315.3379999999997"/>
    <n v="7315.66"/>
    <x v="0"/>
    <x v="0"/>
    <x v="0"/>
    <x v="0"/>
    <n v="1.1372268000000001"/>
    <n v="1.1372268000000001"/>
    <s v="2105.6902"/>
    <s v="2105.6902"/>
    <n v="4.4169000000001688"/>
    <n v="0.28060000000004948"/>
    <n v="0.28350000000045839"/>
    <n v="0.32200000000011642"/>
  </r>
  <r>
    <s v="P15800249"/>
    <x v="0"/>
    <x v="3"/>
    <x v="3"/>
    <x v="3"/>
    <x v="0"/>
    <x v="3"/>
    <x v="0"/>
    <n v="623.28"/>
    <d v="1986-05-30T00:00:00"/>
    <d v="2010-07-30T00:00:00"/>
    <n v="49"/>
    <n v="26"/>
    <x v="1"/>
    <s v="NA"/>
    <x v="0"/>
    <s v="NA"/>
    <x v="0"/>
    <s v="2.12"/>
    <n v="6264.5272999999997"/>
    <n v="5795.8905999999997"/>
    <n v="6369.2025999999996"/>
    <n v="5892.7353999999996"/>
    <n v="6432.8945000000003"/>
    <n v="5951.6625999999997"/>
    <n v="7315.66"/>
    <n v="6768.39"/>
    <x v="0"/>
    <x v="0"/>
    <x v="0"/>
    <x v="0"/>
    <n v="1.1372268000000001"/>
    <n v="1.1372268000000001"/>
    <s v="2105.6902"/>
    <s v="2105.6902"/>
    <n v="-468.63670000000002"/>
    <n v="-476.46720000000005"/>
    <n v="-481.23190000000068"/>
    <n v="-547.26999999999953"/>
  </r>
  <r>
    <s v="P15800249"/>
    <x v="0"/>
    <x v="4"/>
    <x v="4"/>
    <x v="4"/>
    <x v="0"/>
    <x v="3"/>
    <x v="0"/>
    <n v="623.28"/>
    <d v="1986-05-30T00:00:00"/>
    <d v="2010-07-30T00:00:00"/>
    <n v="49"/>
    <n v="26"/>
    <x v="1"/>
    <s v="NA"/>
    <x v="0"/>
    <s v="NA"/>
    <x v="0"/>
    <s v="2.12"/>
    <n v="5795.8905999999997"/>
    <n v="5817.585"/>
    <n v="5892.7353999999996"/>
    <n v="5915.4750000000004"/>
    <n v="5951.6625999999997"/>
    <n v="5974.63"/>
    <n v="6768.39"/>
    <n v="6794.5092999999997"/>
    <x v="0"/>
    <x v="0"/>
    <x v="0"/>
    <x v="0"/>
    <n v="1.1372268000000001"/>
    <n v="1.1372268000000001"/>
    <s v="2105.6902"/>
    <s v="2105.6902"/>
    <n v="21.694400000000314"/>
    <n v="22.739600000000792"/>
    <n v="22.967400000000453"/>
    <n v="26.119299999999384"/>
  </r>
  <r>
    <s v="P15800249"/>
    <x v="0"/>
    <x v="5"/>
    <x v="5"/>
    <x v="5"/>
    <x v="0"/>
    <x v="3"/>
    <x v="0"/>
    <n v="623.28"/>
    <d v="1986-05-30T00:00:00"/>
    <d v="2010-07-30T00:00:00"/>
    <n v="49"/>
    <n v="26"/>
    <x v="1"/>
    <s v="NA"/>
    <x v="0"/>
    <s v="NA"/>
    <x v="0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s v="P15800249"/>
    <x v="0"/>
    <x v="6"/>
    <x v="6"/>
    <x v="6"/>
    <x v="0"/>
    <x v="3"/>
    <x v="0"/>
    <n v="623.28"/>
    <d v="1986-05-30T00:00:00"/>
    <d v="2010-07-30T00:00:00"/>
    <n v="49"/>
    <n v="26"/>
    <x v="1"/>
    <s v="NA"/>
    <x v="0"/>
    <s v="NA"/>
    <x v="0"/>
    <s v="2.12"/>
    <n v="5817.585"/>
    <n v="5817.585"/>
    <n v="5915.4750000000004"/>
    <n v="5915.4750000000004"/>
    <n v="5974.63"/>
    <n v="5974.63"/>
    <n v="6794.5092999999997"/>
    <n v="6794.5092999999997"/>
    <x v="0"/>
    <x v="0"/>
    <x v="0"/>
    <x v="0"/>
    <n v="1.1372268000000001"/>
    <n v="1.1372268000000001"/>
    <s v="2105.6902"/>
    <s v="2105.6902"/>
    <n v="0"/>
    <n v="0"/>
    <n v="0"/>
    <n v="0"/>
  </r>
  <r>
    <s v="P15800249"/>
    <x v="0"/>
    <x v="7"/>
    <x v="7"/>
    <x v="7"/>
    <x v="0"/>
    <x v="3"/>
    <x v="0"/>
    <n v="623.28"/>
    <d v="1986-05-30T00:00:00"/>
    <d v="2010-07-30T00:00:00"/>
    <n v="49"/>
    <n v="26"/>
    <x v="1"/>
    <s v="NA"/>
    <x v="0"/>
    <s v="NA"/>
    <x v="0"/>
    <s v="2.12"/>
    <n v="5817.585"/>
    <n v="5779.7704999999996"/>
    <n v="5915.4750000000004"/>
    <n v="5877.0244000000002"/>
    <n v="5974.63"/>
    <n v="5935.7943999999998"/>
    <n v="6794.5092999999997"/>
    <n v="6750.3446999999996"/>
    <x v="0"/>
    <x v="0"/>
    <x v="0"/>
    <x v="0"/>
    <n v="1.1372268000000001"/>
    <n v="1.1372268000000001"/>
    <s v="2105.6902"/>
    <s v="2105.6902"/>
    <n v="-37.814500000000407"/>
    <n v="-38.450600000000122"/>
    <n v="-38.835600000000341"/>
    <n v="-44.164600000000064"/>
  </r>
  <r>
    <s v="P15800249"/>
    <x v="0"/>
    <x v="8"/>
    <x v="8"/>
    <x v="8"/>
    <x v="0"/>
    <x v="3"/>
    <x v="0"/>
    <n v="623.28"/>
    <d v="1986-05-30T00:00:00"/>
    <d v="2010-07-30T00:00:00"/>
    <n v="49"/>
    <n v="26"/>
    <x v="1"/>
    <s v="NA"/>
    <x v="0"/>
    <s v="NA"/>
    <x v="0"/>
    <s v="2.12"/>
    <n v="5779.7704999999996"/>
    <n v="5763.94"/>
    <n v="5877.0244000000002"/>
    <n v="5860.9277000000002"/>
    <n v="5935.7943999999998"/>
    <n v="5919.5370000000003"/>
    <n v="6750.3446999999996"/>
    <n v="6731.8559999999998"/>
    <x v="0"/>
    <x v="0"/>
    <x v="0"/>
    <x v="0"/>
    <n v="1.1372268000000001"/>
    <n v="1.1372268000000001"/>
    <s v="2105.6902"/>
    <s v="2105.6902"/>
    <n v="-15.830500000000029"/>
    <n v="-16.096700000000055"/>
    <n v="-16.257399999999507"/>
    <n v="-18.488699999999881"/>
  </r>
  <r>
    <s v="P15800249"/>
    <x v="0"/>
    <x v="9"/>
    <x v="9"/>
    <x v="9"/>
    <x v="0"/>
    <x v="3"/>
    <x v="0"/>
    <n v="623.28"/>
    <d v="1986-05-30T00:00:00"/>
    <d v="2010-07-30T00:00:00"/>
    <n v="49"/>
    <n v="26"/>
    <x v="1"/>
    <s v="NA"/>
    <x v="0"/>
    <s v="NA"/>
    <x v="0"/>
    <s v="2.12"/>
    <n v="5763.94"/>
    <n v="5785.5146000000004"/>
    <n v="5860.9277000000002"/>
    <n v="5882.98"/>
    <n v="5919.5370000000003"/>
    <n v="5941.8095999999996"/>
    <n v="6731.8559999999998"/>
    <n v="6757.1854999999996"/>
    <x v="0"/>
    <x v="0"/>
    <x v="0"/>
    <x v="0"/>
    <n v="1.1372268000000001"/>
    <n v="1.1372268000000001"/>
    <s v="2105.6902"/>
    <s v="2105.6902"/>
    <n v="21.574600000000828"/>
    <n v="22.052299999999377"/>
    <n v="22.272599999999329"/>
    <n v="25.329499999999825"/>
  </r>
  <r>
    <s v="P15800249"/>
    <x v="0"/>
    <x v="10"/>
    <x v="10"/>
    <x v="10"/>
    <x v="0"/>
    <x v="3"/>
    <x v="0"/>
    <n v="623.28"/>
    <d v="1986-05-30T00:00:00"/>
    <d v="2010-07-30T00:00:00"/>
    <n v="49"/>
    <n v="26"/>
    <x v="1"/>
    <s v="NA"/>
    <x v="0"/>
    <s v="NA"/>
    <x v="0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5.6902"/>
    <s v="2108.7642"/>
    <n v="0"/>
    <n v="0"/>
    <n v="0"/>
    <n v="0"/>
  </r>
  <r>
    <s v="P15800249"/>
    <x v="0"/>
    <x v="11"/>
    <x v="11"/>
    <x v="11"/>
    <x v="0"/>
    <x v="3"/>
    <x v="0"/>
    <n v="623.28"/>
    <d v="1986-05-30T00:00:00"/>
    <d v="2010-07-30T00:00:00"/>
    <n v="49"/>
    <n v="26"/>
    <x v="1"/>
    <s v="NA"/>
    <x v="0"/>
    <s v="NA"/>
    <x v="0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s v="P15800249"/>
    <x v="0"/>
    <x v="12"/>
    <x v="12"/>
    <x v="12"/>
    <x v="0"/>
    <x v="3"/>
    <x v="0"/>
    <n v="623.28"/>
    <d v="1986-05-30T00:00:00"/>
    <d v="2010-07-30T00:00:00"/>
    <n v="49"/>
    <n v="26"/>
    <x v="1"/>
    <s v="NA"/>
    <x v="0"/>
    <s v="NA"/>
    <x v="0"/>
    <s v="2.12"/>
    <n v="5785.5146000000004"/>
    <n v="5785.5146000000004"/>
    <n v="5882.98"/>
    <n v="5882.98"/>
    <n v="5941.8095999999996"/>
    <n v="5941.8095999999996"/>
    <n v="6757.1854999999996"/>
    <n v="6757.1854999999996"/>
    <x v="0"/>
    <x v="0"/>
    <x v="0"/>
    <x v="0"/>
    <n v="1.1372268000000001"/>
    <n v="1.1372268000000001"/>
    <s v="2108.7642"/>
    <s v="2108.7642"/>
    <n v="0"/>
    <n v="0"/>
    <n v="0"/>
    <n v="0"/>
  </r>
  <r>
    <s v="P15800249"/>
    <x v="0"/>
    <x v="13"/>
    <x v="13"/>
    <x v="13"/>
    <x v="0"/>
    <x v="3"/>
    <x v="0"/>
    <n v="623.28"/>
    <d v="1986-05-30T00:00:00"/>
    <d v="2010-07-30T00:00:00"/>
    <n v="49"/>
    <n v="26"/>
    <x v="1"/>
    <s v="NA"/>
    <x v="0"/>
    <s v="NA"/>
    <x v="0"/>
    <s v="2.12"/>
    <n v="5785.5146000000004"/>
    <n v="5785.5146000000004"/>
    <n v="5882.98"/>
    <n v="5882.98"/>
    <n v="5941.8095999999996"/>
    <n v="5941.81"/>
    <n v="6757.1854999999996"/>
    <n v="6757.1854999999996"/>
    <x v="0"/>
    <x v="0"/>
    <x v="0"/>
    <x v="0"/>
    <n v="1.1372268000000001"/>
    <n v="1.1372268000000001"/>
    <s v="2108.7642"/>
    <s v="2108.7642"/>
    <n v="0"/>
    <n v="0"/>
    <n v="4.0000000080908649E-4"/>
    <n v="0"/>
  </r>
  <r>
    <s v="P15800249"/>
    <x v="0"/>
    <x v="14"/>
    <x v="14"/>
    <x v="14"/>
    <x v="0"/>
    <x v="3"/>
    <x v="0"/>
    <n v="623.28"/>
    <d v="1986-05-30T00:00:00"/>
    <d v="2010-07-30T00:00:00"/>
    <n v="49"/>
    <n v="26"/>
    <x v="1"/>
    <s v="NA"/>
    <x v="0"/>
    <s v="NA"/>
    <x v="0"/>
    <s v="2.12"/>
    <n v="5785.5146000000004"/>
    <n v="5798.6149999999998"/>
    <n v="5882.98"/>
    <n v="5883.8119999999999"/>
    <n v="5941.81"/>
    <n v="5942.65"/>
    <n v="6757.1854999999996"/>
    <n v="6758.1405999999997"/>
    <x v="0"/>
    <x v="0"/>
    <x v="0"/>
    <x v="0"/>
    <n v="1.1372268000000001"/>
    <n v="1.1372268000000001"/>
    <s v="2108.7642"/>
    <s v="2108.7642"/>
    <n v="13.100399999999354"/>
    <n v="0.83200000000033469"/>
    <n v="0.83999999999923602"/>
    <n v="0.95510000000012951"/>
  </r>
  <r>
    <s v="P15800249"/>
    <x v="0"/>
    <x v="15"/>
    <x v="15"/>
    <x v="15"/>
    <x v="0"/>
    <x v="3"/>
    <x v="0"/>
    <n v="623.28"/>
    <d v="1986-05-30T00:00:00"/>
    <d v="2010-07-30T00:00:00"/>
    <n v="49"/>
    <n v="26"/>
    <x v="1"/>
    <s v="NA"/>
    <x v="0"/>
    <s v="NA"/>
    <x v="0"/>
    <s v="2.12"/>
    <n v="5798.6149999999998"/>
    <n v="5776.9920000000002"/>
    <n v="5883.8119999999999"/>
    <n v="5904.39"/>
    <n v="5942.65"/>
    <n v="5963.4340000000002"/>
    <n v="6758.1405999999997"/>
    <n v="6781.777"/>
    <x v="0"/>
    <x v="0"/>
    <x v="0"/>
    <x v="0"/>
    <n v="1.1372268000000001"/>
    <n v="1.1372268000000001"/>
    <s v="2108.7642"/>
    <s v="2108.7642"/>
    <n v="-21.622999999999593"/>
    <n v="20.578000000000429"/>
    <n v="20.78400000000056"/>
    <n v="23.636400000000322"/>
  </r>
  <r>
    <s v="P16109574"/>
    <x v="0"/>
    <x v="0"/>
    <x v="0"/>
    <x v="0"/>
    <x v="0"/>
    <x v="1"/>
    <x v="1"/>
    <n v="587.52"/>
    <d v="1982-06-30T00:00:00"/>
    <d v="2006-06-30T00:00:00"/>
    <n v="24"/>
    <n v="51"/>
    <x v="0"/>
    <s v="NA"/>
    <x v="0"/>
    <s v="NA"/>
    <x v="0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s v="P16109574"/>
    <x v="0"/>
    <x v="1"/>
    <x v="1"/>
    <x v="1"/>
    <x v="0"/>
    <x v="1"/>
    <x v="1"/>
    <n v="587.52"/>
    <d v="1982-06-30T00:00:00"/>
    <d v="2006-06-30T00:00:00"/>
    <n v="24"/>
    <n v="51"/>
    <x v="0"/>
    <s v="NA"/>
    <x v="0"/>
    <s v="NA"/>
    <x v="0"/>
    <s v="4.08"/>
    <n v="71.627205000000004"/>
    <n v="71.627205000000004"/>
    <n v="72.969345000000004"/>
    <n v="72.969345000000004"/>
    <n v="73.699036000000007"/>
    <n v="73.699036000000007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s v="P16109574"/>
    <x v="0"/>
    <x v="2"/>
    <x v="2"/>
    <x v="2"/>
    <x v="0"/>
    <x v="1"/>
    <x v="1"/>
    <n v="587.52"/>
    <d v="1982-06-30T00:00:00"/>
    <d v="2006-06-30T00:00:00"/>
    <n v="24"/>
    <n v="51"/>
    <x v="0"/>
    <s v="NA"/>
    <x v="0"/>
    <s v="NA"/>
    <x v="0"/>
    <s v="4.08"/>
    <n v="71.627205000000004"/>
    <n v="71.645899999999997"/>
    <n v="72.969345000000004"/>
    <n v="72.970534999999998"/>
    <n v="73.699036000000007"/>
    <n v="73.700239999999994"/>
    <n v="4377.0240000000003"/>
    <n v="4377.0240000000003"/>
    <x v="0"/>
    <x v="0"/>
    <x v="0"/>
    <x v="0"/>
    <n v="1.0763828"/>
    <n v="1.0763828"/>
    <s v="4377.024"/>
    <s v="4377.024"/>
    <n v="1.8694999999993911E-2"/>
    <n v="1.1899999999940292E-3"/>
    <n v="1.2039999999871043E-3"/>
    <n v="0"/>
  </r>
  <r>
    <s v="P16109574"/>
    <x v="0"/>
    <x v="3"/>
    <x v="3"/>
    <x v="3"/>
    <x v="0"/>
    <x v="1"/>
    <x v="1"/>
    <n v="587.52"/>
    <d v="1982-06-30T00:00:00"/>
    <d v="2006-06-30T00:00:00"/>
    <n v="24"/>
    <n v="51"/>
    <x v="0"/>
    <s v="NA"/>
    <x v="0"/>
    <s v="NA"/>
    <x v="0"/>
    <s v="4.08"/>
    <n v="71.645899999999997"/>
    <n v="66.28622"/>
    <n v="72.970534999999998"/>
    <n v="67.511759999999995"/>
    <n v="73.700239999999994"/>
    <n v="68.186874000000003"/>
    <n v="4377.0240000000003"/>
    <n v="4377.0240000000003"/>
    <x v="0"/>
    <x v="0"/>
    <x v="0"/>
    <x v="0"/>
    <n v="1.0763828"/>
    <n v="1.0763828"/>
    <s v="4377.024"/>
    <s v="4377.024"/>
    <n v="-5.3596799999999973"/>
    <n v="-5.4587750000000028"/>
    <n v="-5.5133659999999907"/>
    <n v="0"/>
  </r>
  <r>
    <s v="P16109574"/>
    <x v="0"/>
    <x v="4"/>
    <x v="4"/>
    <x v="4"/>
    <x v="0"/>
    <x v="1"/>
    <x v="1"/>
    <n v="587.52"/>
    <d v="1982-06-30T00:00:00"/>
    <d v="2006-06-30T00:00:00"/>
    <n v="24"/>
    <n v="51"/>
    <x v="0"/>
    <s v="NA"/>
    <x v="0"/>
    <s v="NA"/>
    <x v="0"/>
    <s v="4.08"/>
    <n v="66.28622"/>
    <n v="66.616820000000004"/>
    <n v="67.511759999999995"/>
    <n v="67.838080000000005"/>
    <n v="68.186874000000003"/>
    <n v="68.516463999999999"/>
    <n v="4377.0240000000003"/>
    <n v="4377.0240000000003"/>
    <x v="0"/>
    <x v="0"/>
    <x v="0"/>
    <x v="0"/>
    <n v="1.0763828"/>
    <n v="1.0763828"/>
    <s v="4377.024"/>
    <s v="4377.024"/>
    <n v="0.330600000000004"/>
    <n v="0.32632000000000971"/>
    <n v="0.32958999999999605"/>
    <n v="0"/>
  </r>
  <r>
    <s v="P16109574"/>
    <x v="0"/>
    <x v="5"/>
    <x v="5"/>
    <x v="5"/>
    <x v="0"/>
    <x v="1"/>
    <x v="1"/>
    <n v="587.52"/>
    <d v="1982-06-30T00:00:00"/>
    <d v="2006-06-30T00:00:00"/>
    <n v="24"/>
    <n v="51"/>
    <x v="0"/>
    <s v="NA"/>
    <x v="0"/>
    <s v="NA"/>
    <x v="0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s v="P16109574"/>
    <x v="0"/>
    <x v="6"/>
    <x v="6"/>
    <x v="6"/>
    <x v="0"/>
    <x v="1"/>
    <x v="1"/>
    <n v="587.52"/>
    <d v="1982-06-30T00:00:00"/>
    <d v="2006-06-30T00:00:00"/>
    <n v="24"/>
    <n v="51"/>
    <x v="0"/>
    <s v="NA"/>
    <x v="0"/>
    <s v="NA"/>
    <x v="0"/>
    <s v="4.08"/>
    <n v="66.616820000000004"/>
    <n v="66.616820000000004"/>
    <n v="67.838080000000005"/>
    <n v="67.838080000000005"/>
    <n v="68.516463999999999"/>
    <n v="68.516463999999999"/>
    <n v="4377.0240000000003"/>
    <n v="4377.0240000000003"/>
    <x v="0"/>
    <x v="0"/>
    <x v="0"/>
    <x v="0"/>
    <n v="1.0763828"/>
    <n v="1.0763828"/>
    <s v="4377.024"/>
    <s v="4377.024"/>
    <n v="0"/>
    <n v="0"/>
    <n v="0"/>
    <n v="0"/>
  </r>
  <r>
    <s v="P16109574"/>
    <x v="0"/>
    <x v="7"/>
    <x v="7"/>
    <x v="7"/>
    <x v="0"/>
    <x v="1"/>
    <x v="1"/>
    <n v="587.52"/>
    <d v="1982-06-30T00:00:00"/>
    <d v="2006-06-30T00:00:00"/>
    <n v="24"/>
    <n v="51"/>
    <x v="0"/>
    <s v="NA"/>
    <x v="0"/>
    <s v="NA"/>
    <x v="0"/>
    <s v="4.08"/>
    <n v="66.616820000000004"/>
    <n v="66.183814999999996"/>
    <n v="67.838080000000005"/>
    <n v="67.397130000000004"/>
    <n v="68.516463999999999"/>
    <n v="68.071106"/>
    <n v="4377.0240000000003"/>
    <n v="4377.0240000000003"/>
    <x v="0"/>
    <x v="0"/>
    <x v="0"/>
    <x v="0"/>
    <n v="1.0763828"/>
    <n v="1.0763828"/>
    <s v="4377.024"/>
    <s v="4377.024"/>
    <n v="-0.43300500000000852"/>
    <n v="-0.44095000000000084"/>
    <n v="-0.44535799999999881"/>
    <n v="0"/>
  </r>
  <r>
    <s v="P16109574"/>
    <x v="0"/>
    <x v="8"/>
    <x v="8"/>
    <x v="8"/>
    <x v="0"/>
    <x v="1"/>
    <x v="1"/>
    <n v="587.52"/>
    <d v="1982-06-30T00:00:00"/>
    <d v="2006-06-30T00:00:00"/>
    <n v="24"/>
    <n v="51"/>
    <x v="0"/>
    <s v="NA"/>
    <x v="0"/>
    <s v="NA"/>
    <x v="0"/>
    <s v="4.08"/>
    <n v="66.183814999999996"/>
    <n v="62.335239999999999"/>
    <n v="67.397130000000004"/>
    <n v="63.478009999999998"/>
    <n v="68.071106"/>
    <n v="64.112785000000002"/>
    <n v="4377.0240000000003"/>
    <n v="4377.0240000000003"/>
    <x v="0"/>
    <x v="0"/>
    <x v="0"/>
    <x v="0"/>
    <n v="1.0763828"/>
    <n v="1.0763828"/>
    <s v="4377.024"/>
    <s v="4377.024"/>
    <n v="-3.8485749999999967"/>
    <n v="-3.9191200000000066"/>
    <n v="-3.958320999999998"/>
    <n v="0"/>
  </r>
  <r>
    <s v="P16109574"/>
    <x v="0"/>
    <x v="9"/>
    <x v="9"/>
    <x v="9"/>
    <x v="0"/>
    <x v="1"/>
    <x v="1"/>
    <n v="587.52"/>
    <d v="1982-06-30T00:00:00"/>
    <d v="2006-06-30T00:00:00"/>
    <n v="24"/>
    <n v="51"/>
    <x v="0"/>
    <s v="NA"/>
    <x v="0"/>
    <s v="NA"/>
    <x v="0"/>
    <s v="4.08"/>
    <n v="62.335239999999999"/>
    <n v="62.646140000000003"/>
    <n v="63.478009999999998"/>
    <n v="63.778027000000002"/>
    <n v="64.112785000000002"/>
    <n v="64.415809999999993"/>
    <n v="4377.0240000000003"/>
    <n v="4377.0240000000003"/>
    <x v="0"/>
    <x v="0"/>
    <x v="0"/>
    <x v="0"/>
    <n v="1.0763828"/>
    <n v="1.0763828"/>
    <s v="4377.024"/>
    <s v="4377.024"/>
    <n v="0.31090000000000373"/>
    <n v="0.30001700000000397"/>
    <n v="0.303024999999991"/>
    <n v="0"/>
  </r>
  <r>
    <s v="P16109574"/>
    <x v="0"/>
    <x v="10"/>
    <x v="10"/>
    <x v="10"/>
    <x v="0"/>
    <x v="1"/>
    <x v="1"/>
    <n v="587.52"/>
    <d v="1982-06-30T00:00:00"/>
    <d v="2006-06-30T00:00:00"/>
    <n v="24"/>
    <n v="51"/>
    <x v="0"/>
    <s v="NA"/>
    <x v="0"/>
    <s v="NA"/>
    <x v="0"/>
    <s v="4.08"/>
    <n v="62.646140000000003"/>
    <n v="62.646140000000003"/>
    <n v="63.778027000000002"/>
    <n v="63.778027000000002"/>
    <n v="64.415809999999993"/>
    <n v="64.415809999999993"/>
    <n v="4377.0240000000003"/>
    <n v="4382.8994000000002"/>
    <x v="0"/>
    <x v="0"/>
    <x v="0"/>
    <x v="0"/>
    <n v="1.0763828"/>
    <n v="1.0763828"/>
    <s v="4377.024"/>
    <s v="4382.8994"/>
    <n v="0"/>
    <n v="0"/>
    <n v="0"/>
    <n v="5.8753999999998996"/>
  </r>
  <r>
    <s v="P16109574"/>
    <x v="0"/>
    <x v="11"/>
    <x v="11"/>
    <x v="11"/>
    <x v="0"/>
    <x v="1"/>
    <x v="1"/>
    <n v="587.52"/>
    <d v="1982-06-30T00:00:00"/>
    <d v="2006-06-30T00:00:00"/>
    <n v="24"/>
    <n v="51"/>
    <x v="0"/>
    <s v="NA"/>
    <x v="0"/>
    <s v="NA"/>
    <x v="0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s v="P16109574"/>
    <x v="0"/>
    <x v="12"/>
    <x v="12"/>
    <x v="12"/>
    <x v="0"/>
    <x v="1"/>
    <x v="1"/>
    <n v="587.52"/>
    <d v="1982-06-30T00:00:00"/>
    <d v="2006-06-30T00:00:00"/>
    <n v="24"/>
    <n v="51"/>
    <x v="0"/>
    <s v="NA"/>
    <x v="0"/>
    <s v="NA"/>
    <x v="0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s v="P16109574"/>
    <x v="0"/>
    <x v="13"/>
    <x v="13"/>
    <x v="13"/>
    <x v="0"/>
    <x v="1"/>
    <x v="1"/>
    <n v="587.52"/>
    <d v="1982-06-30T00:00:00"/>
    <d v="2006-06-30T00:00:00"/>
    <n v="24"/>
    <n v="51"/>
    <x v="0"/>
    <s v="NA"/>
    <x v="0"/>
    <s v="NA"/>
    <x v="0"/>
    <s v="4.08"/>
    <n v="62.646140000000003"/>
    <n v="62.646140000000003"/>
    <n v="63.778027000000002"/>
    <n v="63.778027000000002"/>
    <n v="64.415809999999993"/>
    <n v="64.415809999999993"/>
    <n v="4382.8994000000002"/>
    <n v="4382.8994000000002"/>
    <x v="0"/>
    <x v="0"/>
    <x v="0"/>
    <x v="0"/>
    <n v="1.0763828"/>
    <n v="1.0763828"/>
    <s v="4382.8994"/>
    <s v="4382.8994"/>
    <n v="0"/>
    <n v="0"/>
    <n v="0"/>
    <n v="0"/>
  </r>
  <r>
    <s v="P16109574"/>
    <x v="0"/>
    <x v="14"/>
    <x v="14"/>
    <x v="14"/>
    <x v="0"/>
    <x v="1"/>
    <x v="1"/>
    <n v="587.52"/>
    <d v="1982-06-30T00:00:00"/>
    <d v="2006-06-30T00:00:00"/>
    <n v="24"/>
    <n v="51"/>
    <x v="0"/>
    <s v="NA"/>
    <x v="0"/>
    <s v="NA"/>
    <x v="0"/>
    <s v="4.08"/>
    <n v="62.646140000000003"/>
    <n v="62.784260000000003"/>
    <n v="63.778027000000002"/>
    <n v="63.786808000000001"/>
    <n v="64.415809999999993"/>
    <n v="64.424674999999993"/>
    <n v="4382.8994000000002"/>
    <n v="4382.8994000000002"/>
    <x v="0"/>
    <x v="0"/>
    <x v="0"/>
    <x v="0"/>
    <n v="1.0763828"/>
    <n v="1.0763828"/>
    <s v="4382.8994"/>
    <s v="4382.8994"/>
    <n v="0.13812000000000069"/>
    <n v="8.7809999999990396E-3"/>
    <n v="8.8650000000001228E-3"/>
    <n v="0"/>
  </r>
  <r>
    <s v="P16109574"/>
    <x v="0"/>
    <x v="15"/>
    <x v="15"/>
    <x v="15"/>
    <x v="0"/>
    <x v="1"/>
    <x v="1"/>
    <n v="587.52"/>
    <d v="1982-06-30T00:00:00"/>
    <d v="2006-06-30T00:00:00"/>
    <n v="24"/>
    <n v="51"/>
    <x v="0"/>
    <s v="NA"/>
    <x v="0"/>
    <s v="NA"/>
    <x v="0"/>
    <s v="4.08"/>
    <n v="62.784260000000003"/>
    <n v="62.472670000000001"/>
    <n v="63.786808000000001"/>
    <n v="64.064660000000003"/>
    <n v="64.424674999999993"/>
    <n v="64.705309999999997"/>
    <n v="4382.8994000000002"/>
    <n v="4382.8994000000002"/>
    <x v="0"/>
    <x v="0"/>
    <x v="0"/>
    <x v="0"/>
    <n v="1.0763828"/>
    <n v="1.0763828"/>
    <s v="4382.8994"/>
    <s v="4382.8994"/>
    <n v="-0.31159000000000248"/>
    <n v="0.27785200000000287"/>
    <n v="0.28063500000000374"/>
    <n v="0"/>
  </r>
  <r>
    <s v="P16181594"/>
    <x v="0"/>
    <x v="0"/>
    <x v="0"/>
    <x v="0"/>
    <x v="0"/>
    <x v="3"/>
    <x v="1"/>
    <n v="964.92"/>
    <d v="1980-07-05T00:00:00"/>
    <d v="2002-07-05T00:00:00"/>
    <n v="22"/>
    <n v="53"/>
    <x v="0"/>
    <s v="56"/>
    <x v="2"/>
    <s v="56"/>
    <x v="0"/>
    <s v="7.31"/>
    <n v="3.8733522999999999E-2"/>
    <n v="3.8733522999999999E-2"/>
    <n v="3.9331418E-2"/>
    <n v="3.9331418E-2"/>
    <n v="3.9724733999999998E-2"/>
    <n v="3.972473E-2"/>
    <n v="7458.8315000000002"/>
    <n v="7458.8315000000002"/>
    <x v="0"/>
    <x v="0"/>
    <x v="0"/>
    <x v="0"/>
    <n v="1.0663098"/>
    <n v="1.0663098"/>
    <s v="7458.8315"/>
    <s v="7458.8315"/>
    <n v="0"/>
    <n v="0"/>
    <n v="-3.9999999978945766E-9"/>
    <n v="0"/>
  </r>
  <r>
    <s v="P16181594"/>
    <x v="0"/>
    <x v="1"/>
    <x v="1"/>
    <x v="1"/>
    <x v="0"/>
    <x v="3"/>
    <x v="1"/>
    <n v="964.92"/>
    <d v="1980-07-05T00:00:00"/>
    <d v="2002-07-05T00:00:00"/>
    <n v="22"/>
    <n v="53"/>
    <x v="0"/>
    <s v="56"/>
    <x v="2"/>
    <s v="56"/>
    <x v="0"/>
    <s v="7.31"/>
    <n v="3.8733522999999999E-2"/>
    <n v="3.8733522999999999E-2"/>
    <n v="3.9331418E-2"/>
    <n v="3.9331418E-2"/>
    <n v="3.972473E-2"/>
    <n v="3.972473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s v="P16181594"/>
    <x v="0"/>
    <x v="2"/>
    <x v="2"/>
    <x v="2"/>
    <x v="0"/>
    <x v="3"/>
    <x v="1"/>
    <n v="964.92"/>
    <d v="1980-07-05T00:00:00"/>
    <d v="2002-07-05T00:00:00"/>
    <n v="22"/>
    <n v="53"/>
    <x v="0"/>
    <s v="56"/>
    <x v="2"/>
    <s v="56"/>
    <x v="0"/>
    <s v="7.31"/>
    <n v="3.8733522999999999E-2"/>
    <n v="3.8760851999999998E-2"/>
    <n v="3.9331418E-2"/>
    <n v="3.9333154000000002E-2"/>
    <n v="3.972473E-2"/>
    <n v="3.9726484999999999E-2"/>
    <n v="7458.8315000000002"/>
    <n v="7458.8315000000002"/>
    <x v="0"/>
    <x v="0"/>
    <x v="0"/>
    <x v="0"/>
    <n v="1.0663098"/>
    <n v="1.0663098"/>
    <s v="7458.8315"/>
    <s v="7458.8315"/>
    <n v="2.7328999999999548E-5"/>
    <n v="1.7360000000021802E-6"/>
    <n v="1.7549999999991184E-6"/>
    <n v="0"/>
  </r>
  <r>
    <s v="P16181594"/>
    <x v="0"/>
    <x v="3"/>
    <x v="3"/>
    <x v="3"/>
    <x v="0"/>
    <x v="3"/>
    <x v="1"/>
    <n v="964.92"/>
    <d v="1980-07-05T00:00:00"/>
    <d v="2002-07-05T00:00:00"/>
    <n v="22"/>
    <n v="53"/>
    <x v="0"/>
    <s v="56"/>
    <x v="2"/>
    <s v="56"/>
    <x v="0"/>
    <s v="7.31"/>
    <n v="3.8760851999999998E-2"/>
    <n v="3.5861230000000001E-2"/>
    <n v="3.9333154000000002E-2"/>
    <n v="3.6390720000000001E-2"/>
    <n v="3.9726484999999999E-2"/>
    <n v="3.6754630000000003E-2"/>
    <n v="7458.8315000000002"/>
    <n v="7458.8315000000002"/>
    <x v="0"/>
    <x v="0"/>
    <x v="0"/>
    <x v="0"/>
    <n v="1.0663098"/>
    <n v="1.0663098"/>
    <s v="7458.8315"/>
    <s v="7458.8315"/>
    <n v="-2.8996219999999975E-3"/>
    <n v="-2.9424340000000007E-3"/>
    <n v="-2.9718549999999955E-3"/>
    <n v="0"/>
  </r>
  <r>
    <s v="P16181594"/>
    <x v="0"/>
    <x v="4"/>
    <x v="4"/>
    <x v="4"/>
    <x v="0"/>
    <x v="3"/>
    <x v="1"/>
    <n v="964.92"/>
    <d v="1980-07-05T00:00:00"/>
    <d v="2002-07-05T00:00:00"/>
    <n v="22"/>
    <n v="53"/>
    <x v="0"/>
    <s v="56"/>
    <x v="2"/>
    <s v="56"/>
    <x v="0"/>
    <s v="7.31"/>
    <n v="3.5861230000000001E-2"/>
    <n v="3.599546E-2"/>
    <n v="3.6390720000000001E-2"/>
    <n v="3.6531149999999998E-2"/>
    <n v="3.6754630000000003E-2"/>
    <n v="3.6896459999999999E-2"/>
    <n v="7458.8315000000002"/>
    <n v="7458.8315000000002"/>
    <x v="0"/>
    <x v="0"/>
    <x v="0"/>
    <x v="0"/>
    <n v="1.0663098"/>
    <n v="1.0663098"/>
    <s v="7458.8315"/>
    <s v="7458.8315"/>
    <n v="1.3422999999999907E-4"/>
    <n v="1.4042999999999695E-4"/>
    <n v="1.4182999999999557E-4"/>
    <n v="0"/>
  </r>
  <r>
    <s v="P16181594"/>
    <x v="0"/>
    <x v="5"/>
    <x v="5"/>
    <x v="5"/>
    <x v="0"/>
    <x v="3"/>
    <x v="1"/>
    <n v="964.92"/>
    <d v="1980-07-05T00:00:00"/>
    <d v="2002-07-05T00:00:00"/>
    <n v="22"/>
    <n v="53"/>
    <x v="0"/>
    <s v="56"/>
    <x v="2"/>
    <s v="56"/>
    <x v="0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s v="P16181594"/>
    <x v="0"/>
    <x v="6"/>
    <x v="6"/>
    <x v="6"/>
    <x v="0"/>
    <x v="3"/>
    <x v="1"/>
    <n v="964.92"/>
    <d v="1980-07-05T00:00:00"/>
    <d v="2002-07-05T00:00:00"/>
    <n v="22"/>
    <n v="53"/>
    <x v="0"/>
    <s v="56"/>
    <x v="2"/>
    <s v="56"/>
    <x v="0"/>
    <s v="7.31"/>
    <n v="3.599546E-2"/>
    <n v="3.599546E-2"/>
    <n v="3.6531149999999998E-2"/>
    <n v="3.6531149999999998E-2"/>
    <n v="3.6896459999999999E-2"/>
    <n v="3.6896459999999999E-2"/>
    <n v="7458.8315000000002"/>
    <n v="7458.8315000000002"/>
    <x v="0"/>
    <x v="0"/>
    <x v="0"/>
    <x v="0"/>
    <n v="1.0663098"/>
    <n v="1.0663098"/>
    <s v="7458.8315"/>
    <s v="7458.8315"/>
    <n v="0"/>
    <n v="0"/>
    <n v="0"/>
    <n v="0"/>
  </r>
  <r>
    <s v="P16181594"/>
    <x v="0"/>
    <x v="7"/>
    <x v="7"/>
    <x v="7"/>
    <x v="0"/>
    <x v="3"/>
    <x v="1"/>
    <n v="964.92"/>
    <d v="1980-07-05T00:00:00"/>
    <d v="2002-07-05T00:00:00"/>
    <n v="22"/>
    <n v="53"/>
    <x v="0"/>
    <s v="56"/>
    <x v="2"/>
    <s v="56"/>
    <x v="0"/>
    <s v="7.31"/>
    <n v="3.599546E-2"/>
    <n v="3.576149E-2"/>
    <n v="3.6531149999999998E-2"/>
    <n v="3.6293697E-2"/>
    <n v="3.6896459999999999E-2"/>
    <n v="3.6656633000000001E-2"/>
    <n v="7458.8315000000002"/>
    <n v="7458.8315000000002"/>
    <x v="0"/>
    <x v="0"/>
    <x v="0"/>
    <x v="0"/>
    <n v="1.0663098"/>
    <n v="1.0663098"/>
    <s v="7458.8315"/>
    <s v="7458.8315"/>
    <n v="-2.3397000000000001E-4"/>
    <n v="-2.3745299999999858E-4"/>
    <n v="-2.3982699999999801E-4"/>
    <n v="0"/>
  </r>
  <r>
    <s v="P16181594"/>
    <x v="0"/>
    <x v="8"/>
    <x v="8"/>
    <x v="8"/>
    <x v="0"/>
    <x v="3"/>
    <x v="1"/>
    <n v="964.92"/>
    <d v="1980-07-05T00:00:00"/>
    <d v="2002-07-05T00:00:00"/>
    <n v="22"/>
    <n v="53"/>
    <x v="0"/>
    <s v="56"/>
    <x v="2"/>
    <s v="56"/>
    <x v="0"/>
    <s v="7.31"/>
    <n v="3.576149E-2"/>
    <n v="3.1413727000000002E-2"/>
    <n v="3.6293697E-2"/>
    <n v="3.1881230000000003E-2"/>
    <n v="3.6656633000000001E-2"/>
    <n v="3.2200041999999998E-2"/>
    <n v="7458.8315000000002"/>
    <n v="7458.8315000000002"/>
    <x v="0"/>
    <x v="0"/>
    <x v="0"/>
    <x v="0"/>
    <n v="1.0663098"/>
    <n v="1.0663098"/>
    <s v="7458.8315"/>
    <s v="7458.8315"/>
    <n v="-4.3477629999999975E-3"/>
    <n v="-4.4124669999999963E-3"/>
    <n v="-4.4565910000000028E-3"/>
    <n v="0"/>
  </r>
  <r>
    <s v="P16181594"/>
    <x v="0"/>
    <x v="9"/>
    <x v="9"/>
    <x v="9"/>
    <x v="0"/>
    <x v="3"/>
    <x v="1"/>
    <n v="964.92"/>
    <d v="1980-07-05T00:00:00"/>
    <d v="2002-07-05T00:00:00"/>
    <n v="22"/>
    <n v="53"/>
    <x v="0"/>
    <s v="56"/>
    <x v="2"/>
    <s v="56"/>
    <x v="0"/>
    <s v="7.31"/>
    <n v="3.1413727000000002E-2"/>
    <n v="3.1531308000000001E-2"/>
    <n v="3.1881230000000003E-2"/>
    <n v="3.2001186000000001E-2"/>
    <n v="3.2200041999999998E-2"/>
    <n v="3.2321196000000003E-2"/>
    <n v="7458.8315000000002"/>
    <n v="7458.8315000000002"/>
    <x v="0"/>
    <x v="0"/>
    <x v="0"/>
    <x v="0"/>
    <n v="1.0663098"/>
    <n v="1.0663098"/>
    <s v="7458.8315"/>
    <s v="7458.8315"/>
    <n v="1.1758099999999855E-4"/>
    <n v="1.1995599999999745E-4"/>
    <n v="1.2115400000000526E-4"/>
    <n v="0"/>
  </r>
  <r>
    <s v="P16181594"/>
    <x v="0"/>
    <x v="10"/>
    <x v="10"/>
    <x v="10"/>
    <x v="0"/>
    <x v="3"/>
    <x v="1"/>
    <n v="964.92"/>
    <d v="1980-07-05T00:00:00"/>
    <d v="2002-07-05T00:00:00"/>
    <n v="22"/>
    <n v="53"/>
    <x v="0"/>
    <s v="56"/>
    <x v="2"/>
    <s v="56"/>
    <x v="0"/>
    <s v="7.31"/>
    <n v="3.1531308000000001E-2"/>
    <n v="3.1531308000000001E-2"/>
    <n v="3.2001186000000001E-2"/>
    <n v="3.2001186000000001E-2"/>
    <n v="3.2321196000000003E-2"/>
    <n v="3.2321196000000003E-2"/>
    <n v="7458.8315000000002"/>
    <n v="7468.4804999999997"/>
    <x v="0"/>
    <x v="0"/>
    <x v="0"/>
    <x v="0"/>
    <n v="1.0663098"/>
    <n v="1.0663098"/>
    <s v="7458.8315"/>
    <s v="7468.4805"/>
    <n v="0"/>
    <n v="0"/>
    <n v="0"/>
    <n v="9.6489999999994325"/>
  </r>
  <r>
    <s v="P16181594"/>
    <x v="0"/>
    <x v="11"/>
    <x v="11"/>
    <x v="11"/>
    <x v="0"/>
    <x v="3"/>
    <x v="1"/>
    <n v="964.92"/>
    <d v="1980-07-05T00:00:00"/>
    <d v="2002-07-05T00:00:00"/>
    <n v="22"/>
    <n v="53"/>
    <x v="0"/>
    <s v="56"/>
    <x v="2"/>
    <s v="56"/>
    <x v="0"/>
    <s v="7.31"/>
    <n v="3.1531308000000001E-2"/>
    <n v="3.1531308000000001E-2"/>
    <n v="3.2001186000000001E-2"/>
    <n v="3.2001186000000001E-2"/>
    <n v="3.2321196000000003E-2"/>
    <n v="3.2321196000000003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s v="P16181594"/>
    <x v="0"/>
    <x v="12"/>
    <x v="12"/>
    <x v="12"/>
    <x v="0"/>
    <x v="3"/>
    <x v="1"/>
    <n v="964.92"/>
    <d v="1980-07-05T00:00:00"/>
    <d v="2002-07-05T00:00:00"/>
    <n v="22"/>
    <n v="53"/>
    <x v="0"/>
    <s v="56"/>
    <x v="2"/>
    <s v="56"/>
    <x v="0"/>
    <s v="7.31"/>
    <n v="3.1531308000000001E-2"/>
    <n v="3.1531308000000001E-2"/>
    <n v="3.2001186000000001E-2"/>
    <n v="3.2001186000000001E-2"/>
    <n v="3.2321196000000003E-2"/>
    <n v="3.2321196000000003E-2"/>
    <n v="7468.4804999999997"/>
    <n v="7468.4804999999997"/>
    <x v="0"/>
    <x v="0"/>
    <x v="0"/>
    <x v="0"/>
    <n v="1.0663098"/>
    <n v="1.0663098"/>
    <s v="7468.4805"/>
    <s v="7468.4805"/>
    <n v="0"/>
    <n v="0"/>
    <n v="0"/>
    <n v="0"/>
  </r>
  <r>
    <s v="P16181594"/>
    <x v="0"/>
    <x v="13"/>
    <x v="13"/>
    <x v="13"/>
    <x v="0"/>
    <x v="3"/>
    <x v="1"/>
    <n v="964.92"/>
    <d v="1980-07-05T00:00:00"/>
    <d v="2002-07-05T00:00:00"/>
    <n v="22"/>
    <n v="53"/>
    <x v="0"/>
    <s v="56"/>
    <x v="2"/>
    <s v="56"/>
    <x v="0"/>
    <s v="7.31"/>
    <n v="3.1531308000000001E-2"/>
    <n v="3.1531308000000001E-2"/>
    <n v="3.2001186000000001E-2"/>
    <n v="3.2001186000000001E-2"/>
    <n v="3.2321196000000003E-2"/>
    <n v="3.2321200000000001E-2"/>
    <n v="7468.4804999999997"/>
    <n v="7468.4804999999997"/>
    <x v="0"/>
    <x v="0"/>
    <x v="0"/>
    <x v="0"/>
    <n v="1.0663098"/>
    <n v="1.0663098"/>
    <s v="7468.4805"/>
    <s v="7468.4805"/>
    <n v="0"/>
    <n v="0"/>
    <n v="3.9999999978945766E-9"/>
    <n v="0"/>
  </r>
  <r>
    <s v="P16181594"/>
    <x v="0"/>
    <x v="14"/>
    <x v="14"/>
    <x v="14"/>
    <x v="0"/>
    <x v="3"/>
    <x v="1"/>
    <n v="964.92"/>
    <d v="1980-07-05T00:00:00"/>
    <d v="2002-07-05T00:00:00"/>
    <n v="22"/>
    <n v="53"/>
    <x v="0"/>
    <s v="56"/>
    <x v="2"/>
    <s v="56"/>
    <x v="0"/>
    <s v="7.31"/>
    <n v="3.1531308000000001E-2"/>
    <n v="3.1602709999999999E-2"/>
    <n v="3.2001186000000001E-2"/>
    <n v="3.2005711999999999E-2"/>
    <n v="3.2321200000000001E-2"/>
    <n v="3.2325766999999998E-2"/>
    <n v="7468.4804999999997"/>
    <n v="7468.4804999999997"/>
    <x v="0"/>
    <x v="0"/>
    <x v="0"/>
    <x v="0"/>
    <n v="1.0663098"/>
    <n v="1.0663098"/>
    <s v="7468.4805"/>
    <s v="7468.4805"/>
    <n v="7.1401999999998189E-5"/>
    <n v="4.525999999997754E-6"/>
    <n v="4.5669999999969901E-6"/>
    <n v="0"/>
  </r>
  <r>
    <s v="P16181594"/>
    <x v="0"/>
    <x v="15"/>
    <x v="15"/>
    <x v="15"/>
    <x v="0"/>
    <x v="3"/>
    <x v="1"/>
    <n v="964.92"/>
    <d v="1980-07-05T00:00:00"/>
    <d v="2002-07-05T00:00:00"/>
    <n v="22"/>
    <n v="53"/>
    <x v="0"/>
    <s v="56"/>
    <x v="2"/>
    <s v="56"/>
    <x v="0"/>
    <s v="7.31"/>
    <n v="3.1602709999999999E-2"/>
    <n v="3.1484860000000003E-2"/>
    <n v="3.2005711999999999E-2"/>
    <n v="3.2117649999999998E-2"/>
    <n v="3.2325766999999998E-2"/>
    <n v="3.2438825999999997E-2"/>
    <n v="7468.4804999999997"/>
    <n v="7468.4804999999997"/>
    <x v="0"/>
    <x v="0"/>
    <x v="0"/>
    <x v="0"/>
    <n v="1.0663098"/>
    <n v="1.0663098"/>
    <s v="7468.4805"/>
    <s v="7468.4805"/>
    <n v="-1.1784999999999574E-4"/>
    <n v="1.1193799999999893E-4"/>
    <n v="1.1305899999999869E-4"/>
    <n v="0"/>
  </r>
  <r>
    <s v="P16234417"/>
    <x v="0"/>
    <x v="0"/>
    <x v="0"/>
    <x v="0"/>
    <x v="0"/>
    <x v="2"/>
    <x v="1"/>
    <n v="1710.72"/>
    <d v="1985-05-16T00:00:00"/>
    <d v="2018-05-16T00:00:00"/>
    <n v="33"/>
    <n v="42"/>
    <x v="0"/>
    <s v="NA"/>
    <x v="0"/>
    <s v="NA"/>
    <x v="0"/>
    <s v="8.64"/>
    <n v="13795.36"/>
    <n v="13795.36"/>
    <n v="14061.368"/>
    <n v="14061.368"/>
    <n v="14201.981"/>
    <n v="14201.981"/>
    <n v="15584.373"/>
    <n v="15584.374"/>
    <x v="0"/>
    <x v="0"/>
    <x v="0"/>
    <x v="0"/>
    <n v="1.0973379999999999"/>
    <n v="1.0973379999999999"/>
    <s v="11992.147"/>
    <s v="11992.147"/>
    <n v="0"/>
    <n v="0"/>
    <n v="0"/>
    <n v="1.0000000002037268E-3"/>
  </r>
  <r>
    <s v="P16234417"/>
    <x v="0"/>
    <x v="1"/>
    <x v="1"/>
    <x v="1"/>
    <x v="0"/>
    <x v="2"/>
    <x v="1"/>
    <n v="1710.72"/>
    <d v="1985-05-16T00:00:00"/>
    <d v="2018-05-16T00:00:00"/>
    <n v="33"/>
    <n v="42"/>
    <x v="0"/>
    <s v="NA"/>
    <x v="0"/>
    <s v="NA"/>
    <x v="0"/>
    <s v="8.64"/>
    <n v="13795.36"/>
    <n v="13795.36"/>
    <n v="14061.368"/>
    <n v="14061.368"/>
    <n v="14201.981"/>
    <n v="14201.981"/>
    <n v="15584.374"/>
    <n v="15584.374"/>
    <x v="0"/>
    <x v="0"/>
    <x v="0"/>
    <x v="0"/>
    <n v="1.0973379999999999"/>
    <n v="1.0973379999999999"/>
    <s v="11992.147"/>
    <s v="11992.147"/>
    <n v="0"/>
    <n v="0"/>
    <n v="0"/>
    <n v="0"/>
  </r>
  <r>
    <s v="P16234417"/>
    <x v="0"/>
    <x v="2"/>
    <x v="2"/>
    <x v="2"/>
    <x v="0"/>
    <x v="2"/>
    <x v="1"/>
    <n v="1710.72"/>
    <d v="1985-05-16T00:00:00"/>
    <d v="2018-05-16T00:00:00"/>
    <n v="33"/>
    <n v="42"/>
    <x v="0"/>
    <s v="NA"/>
    <x v="0"/>
    <s v="NA"/>
    <x v="0"/>
    <s v="8.64"/>
    <n v="13795.36"/>
    <n v="13798.960999999999"/>
    <n v="14061.368"/>
    <n v="14061.597"/>
    <n v="14201.981"/>
    <n v="14202.213"/>
    <n v="15584.374"/>
    <n v="15584.627"/>
    <x v="0"/>
    <x v="0"/>
    <x v="0"/>
    <x v="0"/>
    <n v="1.0973379999999999"/>
    <n v="1.0973379999999999"/>
    <s v="11992.147"/>
    <s v="11992.147"/>
    <n v="3.6009999999987485"/>
    <n v="0.22899999999935972"/>
    <n v="0.2319999999999709"/>
    <n v="0.25300000000061118"/>
  </r>
  <r>
    <s v="P16234417"/>
    <x v="0"/>
    <x v="3"/>
    <x v="3"/>
    <x v="3"/>
    <x v="0"/>
    <x v="2"/>
    <x v="1"/>
    <n v="1710.72"/>
    <d v="1985-05-16T00:00:00"/>
    <d v="2018-05-16T00:00:00"/>
    <n v="33"/>
    <n v="42"/>
    <x v="0"/>
    <s v="NA"/>
    <x v="0"/>
    <s v="NA"/>
    <x v="0"/>
    <s v="8.64"/>
    <n v="13798.960999999999"/>
    <n v="12766.688"/>
    <n v="14061.597"/>
    <n v="13009.678"/>
    <n v="14202.213"/>
    <n v="13139.773999999999"/>
    <n v="15584.627"/>
    <n v="14418.772999999999"/>
    <x v="0"/>
    <x v="0"/>
    <x v="0"/>
    <x v="0"/>
    <n v="1.0973379999999999"/>
    <n v="1.0973379999999999"/>
    <s v="11992.147"/>
    <s v="11992.147"/>
    <n v="-1032.2729999999992"/>
    <n v="-1051.9189999999999"/>
    <n v="-1062.4390000000003"/>
    <n v="-1165.8540000000012"/>
  </r>
  <r>
    <s v="P16234417"/>
    <x v="0"/>
    <x v="4"/>
    <x v="4"/>
    <x v="4"/>
    <x v="0"/>
    <x v="2"/>
    <x v="1"/>
    <n v="1710.72"/>
    <d v="1985-05-16T00:00:00"/>
    <d v="2018-05-16T00:00:00"/>
    <n v="33"/>
    <n v="42"/>
    <x v="0"/>
    <s v="NA"/>
    <x v="0"/>
    <s v="NA"/>
    <x v="0"/>
    <s v="8.64"/>
    <n v="12766.688"/>
    <n v="12830.362999999999"/>
    <n v="13009.678"/>
    <n v="13072.562"/>
    <n v="13139.773999999999"/>
    <n v="13203.287"/>
    <n v="14418.772999999999"/>
    <n v="14488.468000000001"/>
    <x v="0"/>
    <x v="0"/>
    <x v="0"/>
    <x v="0"/>
    <n v="1.0973379999999999"/>
    <n v="1.0973379999999999"/>
    <s v="11992.147"/>
    <s v="11992.147"/>
    <n v="63.674999999999272"/>
    <n v="62.884000000000015"/>
    <n v="63.513000000000829"/>
    <n v="69.695000000001528"/>
  </r>
  <r>
    <s v="P16234417"/>
    <x v="0"/>
    <x v="5"/>
    <x v="5"/>
    <x v="5"/>
    <x v="0"/>
    <x v="2"/>
    <x v="1"/>
    <n v="1710.72"/>
    <d v="1985-05-16T00:00:00"/>
    <d v="2018-05-16T00:00:00"/>
    <n v="33"/>
    <n v="42"/>
    <x v="0"/>
    <s v="NA"/>
    <x v="0"/>
    <s v="NA"/>
    <x v="0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s v="P16234417"/>
    <x v="0"/>
    <x v="6"/>
    <x v="6"/>
    <x v="6"/>
    <x v="0"/>
    <x v="2"/>
    <x v="1"/>
    <n v="1710.72"/>
    <d v="1985-05-16T00:00:00"/>
    <d v="2018-05-16T00:00:00"/>
    <n v="33"/>
    <n v="42"/>
    <x v="0"/>
    <s v="NA"/>
    <x v="0"/>
    <s v="NA"/>
    <x v="0"/>
    <s v="8.64"/>
    <n v="12830.362999999999"/>
    <n v="12830.362999999999"/>
    <n v="13072.562"/>
    <n v="13072.562"/>
    <n v="13203.287"/>
    <n v="13203.287"/>
    <n v="14488.468000000001"/>
    <n v="14488.468000000001"/>
    <x v="0"/>
    <x v="0"/>
    <x v="0"/>
    <x v="0"/>
    <n v="1.0973379999999999"/>
    <n v="1.0973379999999999"/>
    <s v="11992.147"/>
    <s v="11992.147"/>
    <n v="0"/>
    <n v="0"/>
    <n v="0"/>
    <n v="0"/>
  </r>
  <r>
    <s v="P16234417"/>
    <x v="0"/>
    <x v="7"/>
    <x v="7"/>
    <x v="7"/>
    <x v="0"/>
    <x v="2"/>
    <x v="1"/>
    <n v="1710.72"/>
    <d v="1985-05-16T00:00:00"/>
    <d v="2018-05-16T00:00:00"/>
    <n v="33"/>
    <n v="42"/>
    <x v="0"/>
    <s v="NA"/>
    <x v="0"/>
    <s v="NA"/>
    <x v="0"/>
    <s v="8.64"/>
    <n v="12830.362999999999"/>
    <n v="12746.966"/>
    <n v="13072.562"/>
    <n v="12987.59"/>
    <n v="13203.287"/>
    <n v="13117.466"/>
    <n v="14488.468000000001"/>
    <n v="14394.293"/>
    <x v="0"/>
    <x v="0"/>
    <x v="0"/>
    <x v="0"/>
    <n v="1.0973379999999999"/>
    <n v="1.0973379999999999"/>
    <s v="11992.147"/>
    <s v="11992.147"/>
    <n v="-83.396999999999025"/>
    <n v="-84.971999999999753"/>
    <n v="-85.820999999999913"/>
    <n v="-94.175000000001091"/>
  </r>
  <r>
    <s v="P16234417"/>
    <x v="0"/>
    <x v="8"/>
    <x v="8"/>
    <x v="8"/>
    <x v="0"/>
    <x v="2"/>
    <x v="1"/>
    <n v="1710.72"/>
    <d v="1985-05-16T00:00:00"/>
    <d v="2018-05-16T00:00:00"/>
    <n v="33"/>
    <n v="42"/>
    <x v="0"/>
    <s v="NA"/>
    <x v="0"/>
    <s v="NA"/>
    <x v="0"/>
    <s v="8.64"/>
    <n v="12746.966"/>
    <n v="12537.62"/>
    <n v="12987.59"/>
    <n v="12774.291999999999"/>
    <n v="13117.466"/>
    <n v="12902.035"/>
    <n v="14394.293"/>
    <n v="14157.893"/>
    <x v="0"/>
    <x v="0"/>
    <x v="0"/>
    <x v="0"/>
    <n v="1.0973379999999999"/>
    <n v="1.0973379999999999"/>
    <s v="11992.147"/>
    <s v="11992.147"/>
    <n v="-209.34599999999955"/>
    <n v="-213.29800000000068"/>
    <n v="-215.43100000000049"/>
    <n v="-236.39999999999964"/>
  </r>
  <r>
    <s v="P16234417"/>
    <x v="0"/>
    <x v="9"/>
    <x v="9"/>
    <x v="9"/>
    <x v="0"/>
    <x v="2"/>
    <x v="1"/>
    <n v="1710.72"/>
    <d v="1985-05-16T00:00:00"/>
    <d v="2018-05-16T00:00:00"/>
    <n v="33"/>
    <n v="42"/>
    <x v="0"/>
    <s v="NA"/>
    <x v="0"/>
    <s v="NA"/>
    <x v="0"/>
    <s v="8.64"/>
    <n v="12537.62"/>
    <n v="12600.152"/>
    <n v="12774.291999999999"/>
    <n v="12834.668"/>
    <n v="12902.035"/>
    <n v="12963.014999999999"/>
    <n v="14157.893"/>
    <n v="14224.808999999999"/>
    <x v="0"/>
    <x v="0"/>
    <x v="0"/>
    <x v="0"/>
    <n v="1.0973379999999999"/>
    <n v="1.0973379999999999"/>
    <s v="11992.147"/>
    <s v="11992.147"/>
    <n v="62.531999999999243"/>
    <n v="60.376000000000204"/>
    <n v="60.979999999999563"/>
    <n v="66.915999999999258"/>
  </r>
  <r>
    <s v="P16234417"/>
    <x v="0"/>
    <x v="10"/>
    <x v="10"/>
    <x v="10"/>
    <x v="0"/>
    <x v="2"/>
    <x v="1"/>
    <n v="1710.72"/>
    <d v="1985-05-16T00:00:00"/>
    <d v="2018-05-16T00:00:00"/>
    <n v="33"/>
    <n v="42"/>
    <x v="0"/>
    <s v="NA"/>
    <x v="0"/>
    <s v="NA"/>
    <x v="0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1992.147"/>
    <s v="12009.254"/>
    <n v="0"/>
    <n v="0"/>
    <n v="0"/>
    <n v="0"/>
  </r>
  <r>
    <s v="P16234417"/>
    <x v="0"/>
    <x v="11"/>
    <x v="11"/>
    <x v="11"/>
    <x v="0"/>
    <x v="2"/>
    <x v="1"/>
    <n v="1710.72"/>
    <d v="1985-05-16T00:00:00"/>
    <d v="2018-05-16T00:00:00"/>
    <n v="33"/>
    <n v="42"/>
    <x v="0"/>
    <s v="NA"/>
    <x v="0"/>
    <s v="NA"/>
    <x v="0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2009.254"/>
    <s v="12009.254"/>
    <n v="0"/>
    <n v="0"/>
    <n v="0"/>
    <n v="0"/>
  </r>
  <r>
    <s v="P16234417"/>
    <x v="0"/>
    <x v="12"/>
    <x v="12"/>
    <x v="12"/>
    <x v="0"/>
    <x v="2"/>
    <x v="1"/>
    <n v="1710.72"/>
    <d v="1985-05-16T00:00:00"/>
    <d v="2018-05-16T00:00:00"/>
    <n v="33"/>
    <n v="42"/>
    <x v="0"/>
    <s v="NA"/>
    <x v="0"/>
    <s v="NA"/>
    <x v="0"/>
    <s v="8.64"/>
    <n v="12600.152"/>
    <n v="12600.152"/>
    <n v="12834.668"/>
    <n v="12834.668"/>
    <n v="12963.014999999999"/>
    <n v="12963.014999999999"/>
    <n v="14224.808999999999"/>
    <n v="14224.808999999999"/>
    <x v="0"/>
    <x v="0"/>
    <x v="0"/>
    <x v="0"/>
    <n v="1.0973379999999999"/>
    <n v="1.0973379999999999"/>
    <s v="12009.254"/>
    <s v="12009.254"/>
    <n v="0"/>
    <n v="0"/>
    <n v="0"/>
    <n v="0"/>
  </r>
  <r>
    <s v="P16234417"/>
    <x v="0"/>
    <x v="13"/>
    <x v="13"/>
    <x v="13"/>
    <x v="0"/>
    <x v="2"/>
    <x v="1"/>
    <n v="1710.72"/>
    <d v="1985-05-16T00:00:00"/>
    <d v="2018-05-16T00:00:00"/>
    <n v="33"/>
    <n v="42"/>
    <x v="0"/>
    <s v="NA"/>
    <x v="0"/>
    <s v="NA"/>
    <x v="0"/>
    <s v="8.64"/>
    <n v="12600.152"/>
    <n v="12600.152"/>
    <n v="12834.668"/>
    <n v="12834.668"/>
    <n v="12963.014999999999"/>
    <n v="12963.014999999999"/>
    <n v="14224.808999999999"/>
    <n v="14224.808000000001"/>
    <x v="0"/>
    <x v="0"/>
    <x v="0"/>
    <x v="0"/>
    <n v="1.0973379999999999"/>
    <n v="1.0973379999999999"/>
    <s v="12009.254"/>
    <s v="12009.254"/>
    <n v="0"/>
    <n v="0"/>
    <n v="0"/>
    <n v="-9.9999999838473741E-4"/>
  </r>
  <r>
    <s v="P16234417"/>
    <x v="0"/>
    <x v="14"/>
    <x v="14"/>
    <x v="14"/>
    <x v="0"/>
    <x v="2"/>
    <x v="1"/>
    <n v="1710.72"/>
    <d v="1985-05-16T00:00:00"/>
    <d v="2018-05-16T00:00:00"/>
    <n v="33"/>
    <n v="42"/>
    <x v="0"/>
    <s v="NA"/>
    <x v="0"/>
    <s v="NA"/>
    <x v="0"/>
    <s v="8.64"/>
    <n v="12600.152"/>
    <n v="12627.932000000001"/>
    <n v="12834.668"/>
    <n v="12836.434999999999"/>
    <n v="12963.014999999999"/>
    <n v="12964.799000000001"/>
    <n v="14224.808000000001"/>
    <n v="14226.766"/>
    <x v="0"/>
    <x v="0"/>
    <x v="0"/>
    <x v="0"/>
    <n v="1.0973379999999999"/>
    <n v="1.0973379999999999"/>
    <s v="12009.254"/>
    <s v="12009.254"/>
    <n v="27.780000000000655"/>
    <n v="1.7669999999998254"/>
    <n v="1.7840000000014697"/>
    <n v="1.9579999999987194"/>
  </r>
  <r>
    <s v="P16234417"/>
    <x v="0"/>
    <x v="15"/>
    <x v="15"/>
    <x v="15"/>
    <x v="0"/>
    <x v="2"/>
    <x v="1"/>
    <n v="1710.72"/>
    <d v="1985-05-16T00:00:00"/>
    <d v="2018-05-16T00:00:00"/>
    <n v="33"/>
    <n v="42"/>
    <x v="0"/>
    <s v="NA"/>
    <x v="0"/>
    <s v="NA"/>
    <x v="0"/>
    <s v="8.64"/>
    <n v="12627.932000000001"/>
    <n v="12565.262000000001"/>
    <n v="12836.434999999999"/>
    <n v="12892.349"/>
    <n v="12964.799000000001"/>
    <n v="13021.272000000001"/>
    <n v="14226.766"/>
    <n v="14288.736000000001"/>
    <x v="0"/>
    <x v="0"/>
    <x v="0"/>
    <x v="0"/>
    <n v="1.0973379999999999"/>
    <n v="1.0973379999999999"/>
    <s v="12009.254"/>
    <s v="12009.254"/>
    <n v="-62.670000000000073"/>
    <n v="55.914000000000669"/>
    <n v="56.472999999999956"/>
    <n v="61.970000000001164"/>
  </r>
  <r>
    <s v="P16806341"/>
    <x v="0"/>
    <x v="0"/>
    <x v="0"/>
    <x v="0"/>
    <x v="0"/>
    <x v="1"/>
    <x v="0"/>
    <n v="1953.9"/>
    <d v="1990-11-14T00:00:00"/>
    <d v="1995-05-14T00:00:00"/>
    <n v="39"/>
    <n v="36"/>
    <x v="0"/>
    <s v="39"/>
    <x v="1"/>
    <s v="39"/>
    <x v="0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s v="P16806341"/>
    <x v="0"/>
    <x v="1"/>
    <x v="1"/>
    <x v="1"/>
    <x v="0"/>
    <x v="1"/>
    <x v="0"/>
    <n v="1953.9"/>
    <d v="1990-11-14T00:00:00"/>
    <d v="1995-05-14T00:00:00"/>
    <n v="39"/>
    <n v="36"/>
    <x v="0"/>
    <s v="39"/>
    <x v="1"/>
    <s v="39"/>
    <x v="0"/>
    <s v="8.35"/>
    <n v="8695.7800000000007"/>
    <n v="8695.7800000000007"/>
    <n v="8832.6270000000004"/>
    <n v="8832.6270000000004"/>
    <n v="8920.9529999999995"/>
    <n v="8920.9529999999995"/>
    <n v="9941.6219999999994"/>
    <n v="9941.6219999999994"/>
    <x v="0"/>
    <x v="0"/>
    <x v="0"/>
    <x v="0"/>
    <n v="1.1144125"/>
    <n v="1.1144125"/>
    <s v="1395.5355"/>
    <s v="1395.5355"/>
    <n v="0"/>
    <n v="0"/>
    <n v="0"/>
    <n v="0"/>
  </r>
  <r>
    <s v="P16806341"/>
    <x v="0"/>
    <x v="2"/>
    <x v="2"/>
    <x v="2"/>
    <x v="0"/>
    <x v="1"/>
    <x v="0"/>
    <n v="1953.9"/>
    <d v="1990-11-14T00:00:00"/>
    <d v="1995-05-14T00:00:00"/>
    <n v="39"/>
    <n v="36"/>
    <x v="0"/>
    <s v="39"/>
    <x v="1"/>
    <s v="39"/>
    <x v="0"/>
    <s v="8.35"/>
    <n v="8695.7800000000007"/>
    <n v="8698.0490000000009"/>
    <n v="8832.6270000000004"/>
    <n v="8832.7710000000006"/>
    <n v="8920.9529999999995"/>
    <n v="8921.0990000000002"/>
    <n v="9941.6219999999994"/>
    <n v="9941.7849999999999"/>
    <x v="0"/>
    <x v="0"/>
    <x v="0"/>
    <x v="0"/>
    <n v="1.1144125"/>
    <n v="1.1144125"/>
    <s v="1395.5355"/>
    <s v="1395.5355"/>
    <n v="2.2690000000002328"/>
    <n v="0.14400000000023283"/>
    <n v="0.14600000000064028"/>
    <n v="0.16300000000046566"/>
  </r>
  <r>
    <s v="P16806341"/>
    <x v="0"/>
    <x v="3"/>
    <x v="3"/>
    <x v="3"/>
    <x v="0"/>
    <x v="1"/>
    <x v="0"/>
    <n v="1953.9"/>
    <d v="1990-11-14T00:00:00"/>
    <d v="1995-05-14T00:00:00"/>
    <n v="39"/>
    <n v="36"/>
    <x v="0"/>
    <s v="39"/>
    <x v="1"/>
    <s v="39"/>
    <x v="0"/>
    <s v="8.35"/>
    <n v="8698.0490000000009"/>
    <n v="8047.366"/>
    <n v="8832.7710000000006"/>
    <n v="8172.01"/>
    <n v="8921.0990000000002"/>
    <n v="8253.7294999999995"/>
    <n v="9941.7849999999999"/>
    <n v="9198.06"/>
    <x v="0"/>
    <x v="0"/>
    <x v="0"/>
    <x v="0"/>
    <n v="1.1144125"/>
    <n v="1.1144125"/>
    <s v="1395.5355"/>
    <s v="1395.5355"/>
    <n v="-650.6830000000009"/>
    <n v="-660.76100000000042"/>
    <n v="-667.3695000000007"/>
    <n v="-743.72500000000036"/>
  </r>
  <r>
    <s v="P16806341"/>
    <x v="0"/>
    <x v="4"/>
    <x v="4"/>
    <x v="4"/>
    <x v="0"/>
    <x v="1"/>
    <x v="0"/>
    <n v="1953.9"/>
    <d v="1990-11-14T00:00:00"/>
    <d v="1995-05-14T00:00:00"/>
    <n v="39"/>
    <n v="36"/>
    <x v="0"/>
    <s v="39"/>
    <x v="1"/>
    <s v="39"/>
    <x v="0"/>
    <s v="8.35"/>
    <n v="8047.366"/>
    <n v="8087.5029999999997"/>
    <n v="8172.01"/>
    <n v="8211.51"/>
    <n v="8253.7294999999995"/>
    <n v="8293.625"/>
    <n v="9198.06"/>
    <n v="9242.52"/>
    <x v="0"/>
    <x v="0"/>
    <x v="0"/>
    <x v="0"/>
    <n v="1.1144125"/>
    <n v="1.1144125"/>
    <s v="1395.5355"/>
    <s v="1395.5355"/>
    <n v="40.136999999999716"/>
    <n v="39.5"/>
    <n v="39.895500000000538"/>
    <n v="44.460000000000946"/>
  </r>
  <r>
    <s v="P16806341"/>
    <x v="0"/>
    <x v="5"/>
    <x v="5"/>
    <x v="5"/>
    <x v="0"/>
    <x v="1"/>
    <x v="0"/>
    <n v="1953.9"/>
    <d v="1990-11-14T00:00:00"/>
    <d v="1995-05-14T00:00:00"/>
    <n v="39"/>
    <n v="36"/>
    <x v="0"/>
    <s v="39"/>
    <x v="1"/>
    <s v="39"/>
    <x v="0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s v="P16806341"/>
    <x v="0"/>
    <x v="6"/>
    <x v="6"/>
    <x v="6"/>
    <x v="0"/>
    <x v="1"/>
    <x v="0"/>
    <n v="1953.9"/>
    <d v="1990-11-14T00:00:00"/>
    <d v="1995-05-14T00:00:00"/>
    <n v="39"/>
    <n v="36"/>
    <x v="0"/>
    <s v="39"/>
    <x v="1"/>
    <s v="39"/>
    <x v="0"/>
    <s v="8.35"/>
    <n v="8087.5029999999997"/>
    <n v="8087.5029999999997"/>
    <n v="8211.51"/>
    <n v="8211.51"/>
    <n v="8293.625"/>
    <n v="8293.625"/>
    <n v="9242.52"/>
    <n v="9242.52"/>
    <x v="0"/>
    <x v="0"/>
    <x v="0"/>
    <x v="0"/>
    <n v="1.1144125"/>
    <n v="1.1144125"/>
    <s v="1395.5355"/>
    <s v="1395.5355"/>
    <n v="0"/>
    <n v="0"/>
    <n v="0"/>
    <n v="0"/>
  </r>
  <r>
    <s v="P16806341"/>
    <x v="0"/>
    <x v="7"/>
    <x v="7"/>
    <x v="7"/>
    <x v="0"/>
    <x v="1"/>
    <x v="0"/>
    <n v="1953.9"/>
    <d v="1990-11-14T00:00:00"/>
    <d v="1995-05-14T00:00:00"/>
    <n v="39"/>
    <n v="36"/>
    <x v="0"/>
    <s v="39"/>
    <x v="1"/>
    <s v="39"/>
    <x v="0"/>
    <s v="8.35"/>
    <n v="8087.5029999999997"/>
    <n v="8034.9340000000002"/>
    <n v="8211.51"/>
    <n v="8158.1352999999999"/>
    <n v="8293.625"/>
    <n v="8239.7170000000006"/>
    <n v="9242.52"/>
    <n v="9182.4429999999993"/>
    <x v="0"/>
    <x v="0"/>
    <x v="0"/>
    <x v="0"/>
    <n v="1.1144125"/>
    <n v="1.1144125"/>
    <s v="1395.5355"/>
    <s v="1395.5355"/>
    <n v="-52.568999999999505"/>
    <n v="-53.374700000000303"/>
    <n v="-53.907999999999447"/>
    <n v="-60.077000000001135"/>
  </r>
  <r>
    <s v="P16806341"/>
    <x v="0"/>
    <x v="8"/>
    <x v="8"/>
    <x v="8"/>
    <x v="0"/>
    <x v="1"/>
    <x v="0"/>
    <n v="1953.9"/>
    <d v="1990-11-14T00:00:00"/>
    <d v="1995-05-14T00:00:00"/>
    <n v="39"/>
    <n v="36"/>
    <x v="0"/>
    <s v="39"/>
    <x v="1"/>
    <s v="39"/>
    <x v="0"/>
    <s v="8.35"/>
    <n v="8034.9340000000002"/>
    <n v="7978.13"/>
    <n v="8158.1352999999999"/>
    <n v="8100.46"/>
    <n v="8239.7170000000006"/>
    <n v="8181.4643999999998"/>
    <n v="9182.4429999999993"/>
    <n v="9117.5259999999998"/>
    <x v="0"/>
    <x v="0"/>
    <x v="0"/>
    <x v="0"/>
    <n v="1.1144125"/>
    <n v="1.1144125"/>
    <s v="1395.5355"/>
    <s v="1395.5355"/>
    <n v="-56.804000000000087"/>
    <n v="-57.675299999999879"/>
    <n v="-58.252600000000712"/>
    <n v="-64.916999999999462"/>
  </r>
  <r>
    <s v="P16806341"/>
    <x v="0"/>
    <x v="9"/>
    <x v="9"/>
    <x v="9"/>
    <x v="0"/>
    <x v="1"/>
    <x v="0"/>
    <n v="1953.9"/>
    <d v="1990-11-14T00:00:00"/>
    <d v="1995-05-14T00:00:00"/>
    <n v="39"/>
    <n v="36"/>
    <x v="0"/>
    <s v="39"/>
    <x v="1"/>
    <s v="39"/>
    <x v="0"/>
    <s v="8.35"/>
    <n v="7978.13"/>
    <n v="8017.9214000000002"/>
    <n v="8100.46"/>
    <n v="8138.7449999999999"/>
    <n v="8181.4643999999998"/>
    <n v="8220.1329999999998"/>
    <n v="9117.5259999999998"/>
    <n v="9160.6190000000006"/>
    <x v="0"/>
    <x v="0"/>
    <x v="0"/>
    <x v="0"/>
    <n v="1.1144125"/>
    <n v="1.1144125"/>
    <s v="1395.5355"/>
    <s v="1395.5355"/>
    <n v="39.791400000000067"/>
    <n v="38.284999999999854"/>
    <n v="38.668599999999969"/>
    <n v="43.093000000000757"/>
  </r>
  <r>
    <s v="P16806341"/>
    <x v="0"/>
    <x v="10"/>
    <x v="10"/>
    <x v="10"/>
    <x v="0"/>
    <x v="1"/>
    <x v="0"/>
    <n v="1953.9"/>
    <d v="1990-11-14T00:00:00"/>
    <d v="1995-05-14T00:00:00"/>
    <n v="39"/>
    <n v="36"/>
    <x v="0"/>
    <s v="39"/>
    <x v="1"/>
    <s v="39"/>
    <x v="0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5.5355"/>
    <s v="1397.79"/>
    <n v="0"/>
    <n v="0"/>
    <n v="0"/>
    <n v="0"/>
  </r>
  <r>
    <s v="P16806341"/>
    <x v="0"/>
    <x v="11"/>
    <x v="11"/>
    <x v="11"/>
    <x v="0"/>
    <x v="1"/>
    <x v="0"/>
    <n v="1953.9"/>
    <d v="1990-11-14T00:00:00"/>
    <d v="1995-05-14T00:00:00"/>
    <n v="39"/>
    <n v="36"/>
    <x v="0"/>
    <s v="39"/>
    <x v="1"/>
    <s v="39"/>
    <x v="0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s v="P16806341"/>
    <x v="0"/>
    <x v="12"/>
    <x v="12"/>
    <x v="12"/>
    <x v="0"/>
    <x v="1"/>
    <x v="0"/>
    <n v="1953.9"/>
    <d v="1990-11-14T00:00:00"/>
    <d v="1995-05-14T00:00:00"/>
    <n v="39"/>
    <n v="36"/>
    <x v="0"/>
    <s v="39"/>
    <x v="1"/>
    <s v="39"/>
    <x v="0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s v="P16806341"/>
    <x v="0"/>
    <x v="13"/>
    <x v="13"/>
    <x v="13"/>
    <x v="0"/>
    <x v="1"/>
    <x v="0"/>
    <n v="1953.9"/>
    <d v="1990-11-14T00:00:00"/>
    <d v="1995-05-14T00:00:00"/>
    <n v="39"/>
    <n v="36"/>
    <x v="0"/>
    <s v="39"/>
    <x v="1"/>
    <s v="39"/>
    <x v="0"/>
    <s v="8.35"/>
    <n v="8017.9214000000002"/>
    <n v="8017.9214000000002"/>
    <n v="8138.7449999999999"/>
    <n v="8138.7449999999999"/>
    <n v="8220.1329999999998"/>
    <n v="8220.1329999999998"/>
    <n v="9160.6190000000006"/>
    <n v="9160.6190000000006"/>
    <x v="0"/>
    <x v="0"/>
    <x v="0"/>
    <x v="0"/>
    <n v="1.1144125"/>
    <n v="1.1144125"/>
    <s v="1397.79"/>
    <s v="1397.79"/>
    <n v="0"/>
    <n v="0"/>
    <n v="0"/>
    <n v="0"/>
  </r>
  <r>
    <s v="P16806341"/>
    <x v="0"/>
    <x v="14"/>
    <x v="14"/>
    <x v="14"/>
    <x v="0"/>
    <x v="1"/>
    <x v="0"/>
    <n v="1953.9"/>
    <d v="1990-11-14T00:00:00"/>
    <d v="1995-05-14T00:00:00"/>
    <n v="39"/>
    <n v="36"/>
    <x v="0"/>
    <s v="39"/>
    <x v="1"/>
    <s v="39"/>
    <x v="0"/>
    <s v="8.35"/>
    <n v="8017.9214000000002"/>
    <n v="8035.5986000000003"/>
    <n v="8138.7449999999999"/>
    <n v="8139.8657000000003"/>
    <n v="8220.1329999999998"/>
    <n v="8221.2649999999994"/>
    <n v="9160.6190000000006"/>
    <n v="9161.8799999999992"/>
    <x v="0"/>
    <x v="0"/>
    <x v="0"/>
    <x v="0"/>
    <n v="1.1144125"/>
    <n v="1.1144125"/>
    <s v="1397.79"/>
    <s v="1397.79"/>
    <n v="17.677200000000084"/>
    <n v="1.1207000000003973"/>
    <n v="1.1319999999996071"/>
    <n v="1.260999999998603"/>
  </r>
  <r>
    <s v="P16806341"/>
    <x v="0"/>
    <x v="15"/>
    <x v="15"/>
    <x v="15"/>
    <x v="0"/>
    <x v="1"/>
    <x v="0"/>
    <n v="1953.9"/>
    <d v="1990-11-14T00:00:00"/>
    <d v="1995-05-14T00:00:00"/>
    <n v="39"/>
    <n v="36"/>
    <x v="0"/>
    <s v="39"/>
    <x v="1"/>
    <s v="39"/>
    <x v="0"/>
    <s v="8.35"/>
    <n v="8035.5986000000003"/>
    <n v="7995.7190000000001"/>
    <n v="8139.8657000000003"/>
    <n v="8175.3222999999998"/>
    <n v="8221.2649999999994"/>
    <n v="8257.0750000000007"/>
    <n v="9161.8799999999992"/>
    <n v="9201.7880000000005"/>
    <x v="0"/>
    <x v="0"/>
    <x v="0"/>
    <x v="0"/>
    <n v="1.1144125"/>
    <n v="1.1144125"/>
    <s v="1397.79"/>
    <s v="1397.79"/>
    <n v="-39.87960000000021"/>
    <n v="35.456599999999526"/>
    <n v="35.81000000000131"/>
    <n v="39.908000000001266"/>
  </r>
  <r>
    <s v="P16863645"/>
    <x v="0"/>
    <x v="0"/>
    <x v="0"/>
    <x v="0"/>
    <x v="0"/>
    <x v="3"/>
    <x v="1"/>
    <n v="1069.5"/>
    <d v="1985-07-26T00:00:00"/>
    <d v="2016-07-26T00:00:00"/>
    <n v="31"/>
    <n v="44"/>
    <x v="1"/>
    <s v="NA"/>
    <x v="0"/>
    <s v="NA"/>
    <x v="0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s v="P16863645"/>
    <x v="0"/>
    <x v="1"/>
    <x v="1"/>
    <x v="1"/>
    <x v="0"/>
    <x v="3"/>
    <x v="1"/>
    <n v="1069.5"/>
    <d v="1985-07-26T00:00:00"/>
    <d v="2016-07-26T00:00:00"/>
    <n v="31"/>
    <n v="44"/>
    <x v="1"/>
    <s v="NA"/>
    <x v="0"/>
    <s v="NA"/>
    <x v="0"/>
    <s v="5.75"/>
    <n v="2921.5625"/>
    <n v="2921.5625"/>
    <n v="2969.4895000000001"/>
    <n v="2969.4895000000001"/>
    <n v="2999.1842999999999"/>
    <n v="2999.1842999999999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s v="P16863645"/>
    <x v="0"/>
    <x v="2"/>
    <x v="2"/>
    <x v="2"/>
    <x v="0"/>
    <x v="3"/>
    <x v="1"/>
    <n v="1069.5"/>
    <d v="1985-07-26T00:00:00"/>
    <d v="2016-07-26T00:00:00"/>
    <n v="31"/>
    <n v="44"/>
    <x v="1"/>
    <s v="NA"/>
    <x v="0"/>
    <s v="NA"/>
    <x v="0"/>
    <s v="5.75"/>
    <n v="2921.5625"/>
    <n v="2923.6237999999998"/>
    <n v="2969.4895000000001"/>
    <n v="2969.6203999999998"/>
    <n v="2999.1842999999999"/>
    <n v="2999.3166999999999"/>
    <n v="7465.11"/>
    <n v="7465.11"/>
    <x v="0"/>
    <x v="0"/>
    <x v="0"/>
    <x v="0"/>
    <n v="1.0934832999999999"/>
    <n v="1.0934832999999999"/>
    <s v="7465.11"/>
    <s v="7465.11"/>
    <n v="2.0612999999998465"/>
    <n v="0.13089999999965585"/>
    <n v="0.13239999999996144"/>
    <n v="0"/>
  </r>
  <r>
    <s v="P16863645"/>
    <x v="0"/>
    <x v="3"/>
    <x v="3"/>
    <x v="3"/>
    <x v="0"/>
    <x v="3"/>
    <x v="1"/>
    <n v="1069.5"/>
    <d v="1985-07-26T00:00:00"/>
    <d v="2016-07-26T00:00:00"/>
    <n v="31"/>
    <n v="44"/>
    <x v="1"/>
    <s v="NA"/>
    <x v="0"/>
    <s v="NA"/>
    <x v="0"/>
    <s v="5.75"/>
    <n v="2923.6237999999998"/>
    <n v="2704.9135999999999"/>
    <n v="2969.6203999999998"/>
    <n v="2747.4692"/>
    <n v="2999.3166999999999"/>
    <n v="2774.9438"/>
    <n v="7465.11"/>
    <n v="7465.11"/>
    <x v="0"/>
    <x v="0"/>
    <x v="0"/>
    <x v="0"/>
    <n v="1.0934832999999999"/>
    <n v="1.0934832999999999"/>
    <s v="7465.11"/>
    <s v="7465.11"/>
    <n v="-218.71019999999999"/>
    <n v="-222.15119999999979"/>
    <n v="-224.37289999999985"/>
    <n v="0"/>
  </r>
  <r>
    <s v="P16863645"/>
    <x v="0"/>
    <x v="4"/>
    <x v="4"/>
    <x v="4"/>
    <x v="0"/>
    <x v="3"/>
    <x v="1"/>
    <n v="1069.5"/>
    <d v="1985-07-26T00:00:00"/>
    <d v="2016-07-26T00:00:00"/>
    <n v="31"/>
    <n v="44"/>
    <x v="1"/>
    <s v="NA"/>
    <x v="0"/>
    <s v="NA"/>
    <x v="0"/>
    <s v="5.75"/>
    <n v="2704.9135999999999"/>
    <n v="2715.038"/>
    <n v="2747.4692"/>
    <n v="2758.0715"/>
    <n v="2774.9438"/>
    <n v="2785.6523000000002"/>
    <n v="7465.11"/>
    <n v="7465.11"/>
    <x v="0"/>
    <x v="0"/>
    <x v="0"/>
    <x v="0"/>
    <n v="1.0934832999999999"/>
    <n v="1.0934832999999999"/>
    <s v="7465.11"/>
    <s v="7465.11"/>
    <n v="10.124400000000151"/>
    <n v="10.602300000000014"/>
    <n v="10.708500000000186"/>
    <n v="0"/>
  </r>
  <r>
    <s v="P16863645"/>
    <x v="0"/>
    <x v="5"/>
    <x v="5"/>
    <x v="5"/>
    <x v="0"/>
    <x v="3"/>
    <x v="1"/>
    <n v="1069.5"/>
    <d v="1985-07-26T00:00:00"/>
    <d v="2016-07-26T00:00:00"/>
    <n v="31"/>
    <n v="44"/>
    <x v="1"/>
    <s v="NA"/>
    <x v="0"/>
    <s v="NA"/>
    <x v="0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s v="P16863645"/>
    <x v="0"/>
    <x v="6"/>
    <x v="6"/>
    <x v="6"/>
    <x v="0"/>
    <x v="3"/>
    <x v="1"/>
    <n v="1069.5"/>
    <d v="1985-07-26T00:00:00"/>
    <d v="2016-07-26T00:00:00"/>
    <n v="31"/>
    <n v="44"/>
    <x v="1"/>
    <s v="NA"/>
    <x v="0"/>
    <s v="NA"/>
    <x v="0"/>
    <s v="5.75"/>
    <n v="2715.038"/>
    <n v="2715.038"/>
    <n v="2758.0715"/>
    <n v="2758.0715"/>
    <n v="2785.6523000000002"/>
    <n v="2785.6523000000002"/>
    <n v="7465.11"/>
    <n v="7465.11"/>
    <x v="0"/>
    <x v="0"/>
    <x v="0"/>
    <x v="0"/>
    <n v="1.0934832999999999"/>
    <n v="1.0934832999999999"/>
    <s v="7465.11"/>
    <s v="7465.11"/>
    <n v="0"/>
    <n v="0"/>
    <n v="0"/>
    <n v="0"/>
  </r>
  <r>
    <s v="P16863645"/>
    <x v="0"/>
    <x v="7"/>
    <x v="7"/>
    <x v="7"/>
    <x v="0"/>
    <x v="3"/>
    <x v="1"/>
    <n v="1069.5"/>
    <d v="1985-07-26T00:00:00"/>
    <d v="2016-07-26T00:00:00"/>
    <n v="31"/>
    <n v="44"/>
    <x v="1"/>
    <s v="NA"/>
    <x v="0"/>
    <s v="NA"/>
    <x v="0"/>
    <s v="5.75"/>
    <n v="2715.038"/>
    <n v="2697.3904000000002"/>
    <n v="2758.0715"/>
    <n v="2740.1439999999998"/>
    <n v="2785.6523000000002"/>
    <n v="2767.5454"/>
    <n v="7465.11"/>
    <n v="7465.11"/>
    <x v="0"/>
    <x v="0"/>
    <x v="0"/>
    <x v="0"/>
    <n v="1.0934832999999999"/>
    <n v="1.0934832999999999"/>
    <s v="7465.11"/>
    <s v="7465.11"/>
    <n v="-17.647599999999784"/>
    <n v="-17.927500000000236"/>
    <n v="-18.106900000000223"/>
    <n v="0"/>
  </r>
  <r>
    <s v="P16863645"/>
    <x v="0"/>
    <x v="8"/>
    <x v="8"/>
    <x v="8"/>
    <x v="0"/>
    <x v="3"/>
    <x v="1"/>
    <n v="1069.5"/>
    <d v="1985-07-26T00:00:00"/>
    <d v="2016-07-26T00:00:00"/>
    <n v="31"/>
    <n v="44"/>
    <x v="1"/>
    <s v="NA"/>
    <x v="0"/>
    <s v="NA"/>
    <x v="0"/>
    <s v="5.75"/>
    <n v="2697.3904000000002"/>
    <n v="2642.6992"/>
    <n v="2740.1439999999998"/>
    <n v="2684.5859999999998"/>
    <n v="2767.5454"/>
    <n v="2711.4319999999998"/>
    <n v="7465.11"/>
    <n v="7465.11"/>
    <x v="0"/>
    <x v="0"/>
    <x v="0"/>
    <x v="0"/>
    <n v="1.0934832999999999"/>
    <n v="1.0934832999999999"/>
    <s v="7465.11"/>
    <s v="7465.11"/>
    <n v="-54.691200000000208"/>
    <n v="-55.557999999999993"/>
    <n v="-56.113400000000183"/>
    <n v="0"/>
  </r>
  <r>
    <s v="P16863645"/>
    <x v="0"/>
    <x v="9"/>
    <x v="9"/>
    <x v="9"/>
    <x v="0"/>
    <x v="3"/>
    <x v="1"/>
    <n v="1069.5"/>
    <d v="1985-07-26T00:00:00"/>
    <d v="2016-07-26T00:00:00"/>
    <n v="31"/>
    <n v="44"/>
    <x v="1"/>
    <s v="NA"/>
    <x v="0"/>
    <s v="NA"/>
    <x v="0"/>
    <s v="5.75"/>
    <n v="2642.6992"/>
    <n v="2652.5907999999999"/>
    <n v="2684.5859999999998"/>
    <n v="2694.6869999999999"/>
    <n v="2711.4319999999998"/>
    <n v="2721.6338000000001"/>
    <n v="7465.11"/>
    <n v="7465.11"/>
    <x v="0"/>
    <x v="0"/>
    <x v="0"/>
    <x v="0"/>
    <n v="1.0934832999999999"/>
    <n v="1.0934832999999999"/>
    <s v="7465.11"/>
    <s v="7465.11"/>
    <n v="9.8915999999999258"/>
    <n v="10.101000000000113"/>
    <n v="10.201800000000276"/>
    <n v="0"/>
  </r>
  <r>
    <s v="P16863645"/>
    <x v="0"/>
    <x v="10"/>
    <x v="10"/>
    <x v="10"/>
    <x v="0"/>
    <x v="3"/>
    <x v="1"/>
    <n v="1069.5"/>
    <d v="1985-07-26T00:00:00"/>
    <d v="2016-07-26T00:00:00"/>
    <n v="31"/>
    <n v="44"/>
    <x v="1"/>
    <s v="NA"/>
    <x v="0"/>
    <s v="NA"/>
    <x v="0"/>
    <s v="5.75"/>
    <n v="2652.5907999999999"/>
    <n v="2652.5907999999999"/>
    <n v="2694.6869999999999"/>
    <n v="2694.6869999999999"/>
    <n v="2721.6338000000001"/>
    <n v="2721.6338000000001"/>
    <n v="7465.11"/>
    <n v="7475.8050000000003"/>
    <x v="0"/>
    <x v="0"/>
    <x v="0"/>
    <x v="0"/>
    <n v="1.0934832999999999"/>
    <n v="1.0934832999999999"/>
    <s v="7465.11"/>
    <s v="7475.805"/>
    <n v="0"/>
    <n v="0"/>
    <n v="0"/>
    <n v="10.695000000000618"/>
  </r>
  <r>
    <s v="P16863645"/>
    <x v="0"/>
    <x v="11"/>
    <x v="11"/>
    <x v="11"/>
    <x v="0"/>
    <x v="3"/>
    <x v="1"/>
    <n v="1069.5"/>
    <d v="1985-07-26T00:00:00"/>
    <d v="2016-07-26T00:00:00"/>
    <n v="31"/>
    <n v="44"/>
    <x v="1"/>
    <s v="NA"/>
    <x v="0"/>
    <s v="NA"/>
    <x v="0"/>
    <s v="5.75"/>
    <n v="2652.5907999999999"/>
    <n v="2652.5907999999999"/>
    <n v="2694.6869999999999"/>
    <n v="2694.6869999999999"/>
    <n v="2721.6338000000001"/>
    <n v="2721.6338000000001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s v="P16863645"/>
    <x v="0"/>
    <x v="12"/>
    <x v="12"/>
    <x v="12"/>
    <x v="0"/>
    <x v="3"/>
    <x v="1"/>
    <n v="1069.5"/>
    <d v="1985-07-26T00:00:00"/>
    <d v="2016-07-26T00:00:00"/>
    <n v="31"/>
    <n v="44"/>
    <x v="1"/>
    <s v="NA"/>
    <x v="0"/>
    <s v="NA"/>
    <x v="0"/>
    <s v="5.75"/>
    <n v="2652.5907999999999"/>
    <n v="2652.5907999999999"/>
    <n v="2694.6869999999999"/>
    <n v="2694.6869999999999"/>
    <n v="2721.6338000000001"/>
    <n v="2721.6338000000001"/>
    <n v="7475.8050000000003"/>
    <n v="7475.8050000000003"/>
    <x v="0"/>
    <x v="0"/>
    <x v="0"/>
    <x v="0"/>
    <n v="1.0934832999999999"/>
    <n v="1.0934832999999999"/>
    <s v="7475.805"/>
    <s v="7475.805"/>
    <n v="0"/>
    <n v="0"/>
    <n v="0"/>
    <n v="0"/>
  </r>
  <r>
    <s v="P16863645"/>
    <x v="0"/>
    <x v="13"/>
    <x v="13"/>
    <x v="13"/>
    <x v="0"/>
    <x v="3"/>
    <x v="1"/>
    <n v="1069.5"/>
    <d v="1985-07-26T00:00:00"/>
    <d v="2016-07-26T00:00:00"/>
    <n v="31"/>
    <n v="44"/>
    <x v="1"/>
    <s v="NA"/>
    <x v="0"/>
    <s v="NA"/>
    <x v="0"/>
    <s v="5.75"/>
    <n v="2652.5907999999999"/>
    <n v="2652.5907999999999"/>
    <n v="2694.6869999999999"/>
    <n v="2694.6869999999999"/>
    <n v="2721.6338000000001"/>
    <n v="2721.634"/>
    <n v="7475.8050000000003"/>
    <n v="7475.8050000000003"/>
    <x v="0"/>
    <x v="0"/>
    <x v="0"/>
    <x v="0"/>
    <n v="1.0934832999999999"/>
    <n v="1.0934832999999999"/>
    <s v="7475.805"/>
    <s v="7475.805"/>
    <n v="0"/>
    <n v="0"/>
    <n v="1.9999999994979589E-4"/>
    <n v="0"/>
  </r>
  <r>
    <s v="P16863645"/>
    <x v="0"/>
    <x v="14"/>
    <x v="14"/>
    <x v="14"/>
    <x v="0"/>
    <x v="3"/>
    <x v="1"/>
    <n v="1069.5"/>
    <d v="1985-07-26T00:00:00"/>
    <d v="2016-07-26T00:00:00"/>
    <n v="31"/>
    <n v="44"/>
    <x v="1"/>
    <s v="NA"/>
    <x v="0"/>
    <s v="NA"/>
    <x v="0"/>
    <s v="5.75"/>
    <n v="2652.5907999999999"/>
    <n v="2658.5974000000001"/>
    <n v="2694.6869999999999"/>
    <n v="2695.0680000000002"/>
    <n v="2721.634"/>
    <n v="2722.0187999999998"/>
    <n v="7475.8050000000003"/>
    <n v="7475.8050000000003"/>
    <x v="0"/>
    <x v="0"/>
    <x v="0"/>
    <x v="0"/>
    <n v="1.0934832999999999"/>
    <n v="1.0934832999999999"/>
    <s v="7475.805"/>
    <s v="7475.805"/>
    <n v="6.0066000000001623"/>
    <n v="0.38100000000031287"/>
    <n v="0.38479999999981374"/>
    <n v="0"/>
  </r>
  <r>
    <s v="P16863645"/>
    <x v="0"/>
    <x v="15"/>
    <x v="15"/>
    <x v="15"/>
    <x v="0"/>
    <x v="3"/>
    <x v="1"/>
    <n v="1069.5"/>
    <d v="1985-07-26T00:00:00"/>
    <d v="2016-07-26T00:00:00"/>
    <n v="31"/>
    <n v="44"/>
    <x v="1"/>
    <s v="NA"/>
    <x v="0"/>
    <s v="NA"/>
    <x v="0"/>
    <s v="5.75"/>
    <n v="2658.5974000000001"/>
    <n v="2648.6833000000001"/>
    <n v="2695.0680000000002"/>
    <n v="2704.4940000000001"/>
    <n v="2722.0187999999998"/>
    <n v="2731.5387999999998"/>
    <n v="7475.8050000000003"/>
    <n v="7475.8050000000003"/>
    <x v="0"/>
    <x v="0"/>
    <x v="0"/>
    <x v="0"/>
    <n v="1.0934832999999999"/>
    <n v="1.0934832999999999"/>
    <s v="7475.805"/>
    <s v="7475.805"/>
    <n v="-9.9140999999999622"/>
    <n v="9.4259999999999309"/>
    <n v="9.5199999999999818"/>
    <n v="0"/>
  </r>
  <r>
    <s v="P17135138"/>
    <x v="0"/>
    <x v="0"/>
    <x v="0"/>
    <x v="0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172.8395999999998"/>
    <n v="2172.8395999999998"/>
    <n v="2216.7112000000002"/>
    <n v="2216.7112000000002"/>
    <n v="2238.8784000000001"/>
    <n v="2238.8782000000001"/>
    <n v="2533.9458"/>
    <n v="2533.9458"/>
    <x v="0"/>
    <x v="0"/>
    <x v="0"/>
    <x v="0"/>
    <n v="1.1317925"/>
    <n v="1.1317925"/>
    <s v="488.65002"/>
    <s v="488.65002"/>
    <n v="0"/>
    <n v="0"/>
    <n v="-1.9999999994979589E-4"/>
    <n v="0"/>
  </r>
  <r>
    <s v="P17135138"/>
    <x v="0"/>
    <x v="1"/>
    <x v="1"/>
    <x v="1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172.8395999999998"/>
    <n v="2172.8395999999998"/>
    <n v="2216.7112000000002"/>
    <n v="2216.7112000000002"/>
    <n v="2238.8782000000001"/>
    <n v="2238.8782000000001"/>
    <n v="2533.9458"/>
    <n v="2533.9458"/>
    <x v="0"/>
    <x v="0"/>
    <x v="0"/>
    <x v="0"/>
    <n v="1.1317925"/>
    <n v="1.1317925"/>
    <s v="488.65002"/>
    <s v="488.65002"/>
    <n v="0"/>
    <n v="0"/>
    <n v="0"/>
    <n v="0"/>
  </r>
  <r>
    <s v="P17135138"/>
    <x v="0"/>
    <x v="2"/>
    <x v="2"/>
    <x v="2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172.8395999999998"/>
    <n v="2173.4065000000001"/>
    <n v="2216.7112000000002"/>
    <n v="2216.7473"/>
    <n v="2238.8782000000001"/>
    <n v="2238.9148"/>
    <n v="2533.9458"/>
    <n v="2533.9870000000001"/>
    <x v="0"/>
    <x v="0"/>
    <x v="0"/>
    <x v="0"/>
    <n v="1.1317925"/>
    <n v="1.1317925"/>
    <s v="488.65002"/>
    <s v="488.65002"/>
    <n v="0.56690000000025975"/>
    <n v="3.6099999999805732E-2"/>
    <n v="3.6599999999907595E-2"/>
    <n v="4.1200000000117143E-2"/>
  </r>
  <r>
    <s v="P17135138"/>
    <x v="0"/>
    <x v="3"/>
    <x v="3"/>
    <x v="3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173.4065000000001"/>
    <n v="2010.8186000000001"/>
    <n v="2216.7473"/>
    <n v="2050.9169999999999"/>
    <n v="2238.9148"/>
    <n v="2071.4259999999999"/>
    <n v="2533.9870000000001"/>
    <n v="2344.4247999999998"/>
    <x v="0"/>
    <x v="0"/>
    <x v="0"/>
    <x v="0"/>
    <n v="1.1317925"/>
    <n v="1.1317925"/>
    <s v="488.65002"/>
    <s v="488.65002"/>
    <n v="-162.58789999999999"/>
    <n v="-165.83030000000008"/>
    <n v="-167.48880000000008"/>
    <n v="-189.5622000000003"/>
  </r>
  <r>
    <s v="P17135138"/>
    <x v="0"/>
    <x v="4"/>
    <x v="4"/>
    <x v="4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010.8186000000001"/>
    <n v="2020.8477"/>
    <n v="2050.9169999999999"/>
    <n v="2060.8303000000001"/>
    <n v="2071.4259999999999"/>
    <n v="2081.4387000000002"/>
    <n v="2344.4247999999998"/>
    <n v="2355.7566000000002"/>
    <x v="0"/>
    <x v="0"/>
    <x v="0"/>
    <x v="0"/>
    <n v="1.1317925"/>
    <n v="1.1317925"/>
    <s v="488.65002"/>
    <s v="488.65002"/>
    <n v="10.029099999999971"/>
    <n v="9.913300000000163"/>
    <n v="10.012700000000223"/>
    <n v="11.331800000000385"/>
  </r>
  <r>
    <s v="P17135138"/>
    <x v="0"/>
    <x v="5"/>
    <x v="5"/>
    <x v="5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s v="P17135138"/>
    <x v="0"/>
    <x v="6"/>
    <x v="6"/>
    <x v="6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020.8477"/>
    <n v="2020.8477"/>
    <n v="2060.8303000000001"/>
    <n v="2060.8303000000001"/>
    <n v="2081.4387000000002"/>
    <n v="2081.4387000000002"/>
    <n v="2355.7566000000002"/>
    <n v="2355.7566000000002"/>
    <x v="0"/>
    <x v="0"/>
    <x v="0"/>
    <x v="0"/>
    <n v="1.1317925"/>
    <n v="1.1317925"/>
    <s v="488.65002"/>
    <s v="488.65002"/>
    <n v="0"/>
    <n v="0"/>
    <n v="0"/>
    <n v="0"/>
  </r>
  <r>
    <s v="P17135138"/>
    <x v="0"/>
    <x v="7"/>
    <x v="7"/>
    <x v="7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020.8477"/>
    <n v="2007.7121999999999"/>
    <n v="2060.8303000000001"/>
    <n v="2047.4349"/>
    <n v="2081.4387000000002"/>
    <n v="2067.9092000000001"/>
    <n v="2355.7566000000002"/>
    <n v="2340.444"/>
    <x v="0"/>
    <x v="0"/>
    <x v="0"/>
    <x v="0"/>
    <n v="1.1317925"/>
    <n v="1.1317925"/>
    <s v="488.65002"/>
    <s v="488.65002"/>
    <n v="-13.135500000000093"/>
    <n v="-13.395400000000109"/>
    <n v="-13.529500000000098"/>
    <n v="-15.312600000000202"/>
  </r>
  <r>
    <s v="P17135138"/>
    <x v="0"/>
    <x v="8"/>
    <x v="8"/>
    <x v="8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007.7121999999999"/>
    <n v="2000.9232"/>
    <n v="2047.4349"/>
    <n v="2040.5118"/>
    <n v="2067.9092000000001"/>
    <n v="2060.9169999999999"/>
    <n v="2340.444"/>
    <n v="2332.5302999999999"/>
    <x v="0"/>
    <x v="0"/>
    <x v="0"/>
    <x v="0"/>
    <n v="1.1317925"/>
    <n v="1.1317925"/>
    <s v="488.65002"/>
    <s v="488.65002"/>
    <n v="-6.7889999999999873"/>
    <n v="-6.9230999999999767"/>
    <n v="-6.992200000000139"/>
    <n v="-7.9137000000000626"/>
  </r>
  <r>
    <s v="P17135138"/>
    <x v="0"/>
    <x v="9"/>
    <x v="9"/>
    <x v="9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000.9232"/>
    <n v="2010.903"/>
    <n v="2040.5118"/>
    <n v="2050.1559999999999"/>
    <n v="2060.9169999999999"/>
    <n v="2070.6574999999998"/>
    <n v="2332.5302999999999"/>
    <n v="2343.5547000000001"/>
    <x v="0"/>
    <x v="0"/>
    <x v="0"/>
    <x v="0"/>
    <n v="1.1317925"/>
    <n v="1.1317925"/>
    <s v="488.65002"/>
    <s v="488.65002"/>
    <n v="9.9798000000000684"/>
    <n v="9.6441999999999553"/>
    <n v="9.7404999999998836"/>
    <n v="11.024400000000242"/>
  </r>
  <r>
    <s v="P17135138"/>
    <x v="0"/>
    <x v="10"/>
    <x v="10"/>
    <x v="10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8.65002"/>
    <s v="489.4344"/>
    <n v="0"/>
    <n v="0"/>
    <n v="0"/>
    <n v="0"/>
  </r>
  <r>
    <s v="P17135138"/>
    <x v="0"/>
    <x v="11"/>
    <x v="11"/>
    <x v="11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s v="P17135138"/>
    <x v="0"/>
    <x v="12"/>
    <x v="12"/>
    <x v="12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s v="P17135138"/>
    <x v="0"/>
    <x v="13"/>
    <x v="13"/>
    <x v="13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010.903"/>
    <n v="2010.903"/>
    <n v="2050.1559999999999"/>
    <n v="2050.1559999999999"/>
    <n v="2070.6574999999998"/>
    <n v="2070.6574999999998"/>
    <n v="2343.5547000000001"/>
    <n v="2343.5547000000001"/>
    <x v="0"/>
    <x v="0"/>
    <x v="0"/>
    <x v="0"/>
    <n v="1.1317925"/>
    <n v="1.1317925"/>
    <s v="489.4344"/>
    <s v="489.4344"/>
    <n v="0"/>
    <n v="0"/>
    <n v="0"/>
    <n v="0"/>
  </r>
  <r>
    <s v="P17135138"/>
    <x v="0"/>
    <x v="14"/>
    <x v="14"/>
    <x v="14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010.903"/>
    <n v="2015.3363999999999"/>
    <n v="2050.1559999999999"/>
    <n v="2050.4382000000001"/>
    <n v="2070.6574999999998"/>
    <n v="2070.9425999999999"/>
    <n v="2343.5547000000001"/>
    <n v="2343.8773999999999"/>
    <x v="0"/>
    <x v="0"/>
    <x v="0"/>
    <x v="0"/>
    <n v="1.1317925"/>
    <n v="1.1317925"/>
    <s v="489.4344"/>
    <s v="489.4344"/>
    <n v="4.4333999999998923"/>
    <n v="0.28220000000010259"/>
    <n v="0.28510000000005675"/>
    <n v="0.32269999999971333"/>
  </r>
  <r>
    <s v="P17135138"/>
    <x v="0"/>
    <x v="15"/>
    <x v="15"/>
    <x v="15"/>
    <x v="0"/>
    <x v="2"/>
    <x v="0"/>
    <n v="160.60499999999999"/>
    <d v="1990-07-09T00:00:00"/>
    <d v="2011-07-09T00:00:00"/>
    <n v="43"/>
    <n v="32"/>
    <x v="0"/>
    <s v="NA"/>
    <x v="0"/>
    <s v="NA"/>
    <x v="1"/>
    <s v="7.47"/>
    <n v="2015.3363999999999"/>
    <n v="2005.3347000000001"/>
    <n v="2050.4382000000001"/>
    <n v="2059.3696"/>
    <n v="2070.9425999999999"/>
    <n v="2079.9634000000001"/>
    <n v="2343.8773999999999"/>
    <n v="2354.0871999999999"/>
    <x v="0"/>
    <x v="0"/>
    <x v="0"/>
    <x v="0"/>
    <n v="1.1317925"/>
    <n v="1.1317925"/>
    <s v="489.4344"/>
    <s v="489.4344"/>
    <n v="-10.001699999999801"/>
    <n v="8.9313999999999396"/>
    <n v="9.0208000000002357"/>
    <n v="10.209800000000087"/>
  </r>
  <r>
    <s v="P17229563"/>
    <x v="0"/>
    <x v="0"/>
    <x v="0"/>
    <x v="0"/>
    <x v="0"/>
    <x v="3"/>
    <x v="1"/>
    <n v="75.81"/>
    <d v="1986-11-28T00:00:00"/>
    <d v="2007-11-28T00:00:00"/>
    <n v="21"/>
    <n v="54"/>
    <x v="0"/>
    <s v="NA"/>
    <x v="0"/>
    <s v="NA"/>
    <x v="1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s v="P17229563"/>
    <x v="0"/>
    <x v="1"/>
    <x v="1"/>
    <x v="1"/>
    <x v="0"/>
    <x v="3"/>
    <x v="1"/>
    <n v="75.81"/>
    <d v="1986-11-28T00:00:00"/>
    <d v="2007-11-28T00:00:00"/>
    <n v="21"/>
    <n v="54"/>
    <x v="0"/>
    <s v="NA"/>
    <x v="0"/>
    <s v="NA"/>
    <x v="1"/>
    <s v="7.22"/>
    <n v="8.1638950000000001"/>
    <n v="8.1638950000000001"/>
    <n v="8.3044370000000001"/>
    <n v="8.3044370000000001"/>
    <n v="8.3874809999999993"/>
    <n v="8.3874809999999993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s v="P17229563"/>
    <x v="0"/>
    <x v="2"/>
    <x v="2"/>
    <x v="2"/>
    <x v="0"/>
    <x v="3"/>
    <x v="1"/>
    <n v="75.81"/>
    <d v="1986-11-28T00:00:00"/>
    <d v="2007-11-28T00:00:00"/>
    <n v="21"/>
    <n v="54"/>
    <x v="0"/>
    <s v="NA"/>
    <x v="0"/>
    <s v="NA"/>
    <x v="1"/>
    <s v="7.22"/>
    <n v="8.1638950000000001"/>
    <n v="8.1696550000000006"/>
    <n v="8.3044370000000001"/>
    <n v="8.3048020000000005"/>
    <n v="8.3874809999999993"/>
    <n v="8.3878500000000003"/>
    <n v="514.74990000000003"/>
    <n v="514.74990000000003"/>
    <x v="0"/>
    <x v="0"/>
    <x v="0"/>
    <x v="0"/>
    <n v="1.0779415000000001"/>
    <n v="1.0779415000000001"/>
    <s v="514.7499"/>
    <s v="514.7499"/>
    <n v="5.7600000000004314E-3"/>
    <n v="3.6500000000039279E-4"/>
    <n v="3.690000000009519E-4"/>
    <n v="0"/>
  </r>
  <r>
    <s v="P17229563"/>
    <x v="0"/>
    <x v="3"/>
    <x v="3"/>
    <x v="3"/>
    <x v="0"/>
    <x v="3"/>
    <x v="1"/>
    <n v="75.81"/>
    <d v="1986-11-28T00:00:00"/>
    <d v="2007-11-28T00:00:00"/>
    <n v="21"/>
    <n v="54"/>
    <x v="0"/>
    <s v="NA"/>
    <x v="0"/>
    <s v="NA"/>
    <x v="1"/>
    <s v="7.22"/>
    <n v="8.1696550000000006"/>
    <n v="7.5585000000000004"/>
    <n v="8.3048020000000005"/>
    <n v="7.6835370000000003"/>
    <n v="8.3878500000000003"/>
    <n v="7.7603720000000003"/>
    <n v="514.74990000000003"/>
    <n v="514.74990000000003"/>
    <x v="0"/>
    <x v="0"/>
    <x v="0"/>
    <x v="0"/>
    <n v="1.0779415000000001"/>
    <n v="1.0779415000000001"/>
    <s v="514.7499"/>
    <s v="514.7499"/>
    <n v="-0.61115500000000011"/>
    <n v="-0.62126500000000018"/>
    <n v="-0.62747799999999998"/>
    <n v="0"/>
  </r>
  <r>
    <s v="P17229563"/>
    <x v="0"/>
    <x v="4"/>
    <x v="4"/>
    <x v="4"/>
    <x v="0"/>
    <x v="3"/>
    <x v="1"/>
    <n v="75.81"/>
    <d v="1986-11-28T00:00:00"/>
    <d v="2007-11-28T00:00:00"/>
    <n v="21"/>
    <n v="54"/>
    <x v="0"/>
    <s v="NA"/>
    <x v="0"/>
    <s v="NA"/>
    <x v="1"/>
    <s v="7.22"/>
    <n v="7.5585000000000004"/>
    <n v="7.5867915000000004"/>
    <n v="7.6835370000000003"/>
    <n v="7.7131869999999996"/>
    <n v="7.7603720000000003"/>
    <n v="7.7903190000000002"/>
    <n v="514.74990000000003"/>
    <n v="514.74990000000003"/>
    <x v="0"/>
    <x v="0"/>
    <x v="0"/>
    <x v="0"/>
    <n v="1.0779415000000001"/>
    <n v="1.0779415000000001"/>
    <s v="514.7499"/>
    <s v="514.7499"/>
    <n v="2.8291499999999914E-2"/>
    <n v="2.9649999999999288E-2"/>
    <n v="2.9946999999999946E-2"/>
    <n v="0"/>
  </r>
  <r>
    <s v="P17229563"/>
    <x v="0"/>
    <x v="5"/>
    <x v="5"/>
    <x v="5"/>
    <x v="0"/>
    <x v="3"/>
    <x v="1"/>
    <n v="75.81"/>
    <d v="1986-11-28T00:00:00"/>
    <d v="2007-11-28T00:00:00"/>
    <n v="21"/>
    <n v="54"/>
    <x v="0"/>
    <s v="NA"/>
    <x v="0"/>
    <s v="NA"/>
    <x v="1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s v="P17229563"/>
    <x v="0"/>
    <x v="6"/>
    <x v="6"/>
    <x v="6"/>
    <x v="0"/>
    <x v="3"/>
    <x v="1"/>
    <n v="75.81"/>
    <d v="1986-11-28T00:00:00"/>
    <d v="2007-11-28T00:00:00"/>
    <n v="21"/>
    <n v="54"/>
    <x v="0"/>
    <s v="NA"/>
    <x v="0"/>
    <s v="NA"/>
    <x v="1"/>
    <s v="7.22"/>
    <n v="7.5867915000000004"/>
    <n v="7.5867915000000004"/>
    <n v="7.7131869999999996"/>
    <n v="7.7131869999999996"/>
    <n v="7.7903190000000002"/>
    <n v="7.7903190000000002"/>
    <n v="514.74990000000003"/>
    <n v="514.74990000000003"/>
    <x v="0"/>
    <x v="0"/>
    <x v="0"/>
    <x v="0"/>
    <n v="1.0779415000000001"/>
    <n v="1.0779415000000001"/>
    <s v="514.7499"/>
    <s v="514.7499"/>
    <n v="0"/>
    <n v="0"/>
    <n v="0"/>
    <n v="0"/>
  </r>
  <r>
    <s v="P17229563"/>
    <x v="0"/>
    <x v="7"/>
    <x v="7"/>
    <x v="7"/>
    <x v="0"/>
    <x v="3"/>
    <x v="1"/>
    <n v="75.81"/>
    <d v="1986-11-28T00:00:00"/>
    <d v="2007-11-28T00:00:00"/>
    <n v="21"/>
    <n v="54"/>
    <x v="0"/>
    <s v="NA"/>
    <x v="0"/>
    <s v="NA"/>
    <x v="1"/>
    <s v="7.22"/>
    <n v="7.5867915000000004"/>
    <n v="7.537477"/>
    <n v="7.7131869999999996"/>
    <n v="7.6630516000000002"/>
    <n v="7.7903190000000002"/>
    <n v="7.7396820000000002"/>
    <n v="514.74990000000003"/>
    <n v="514.74990000000003"/>
    <x v="0"/>
    <x v="0"/>
    <x v="0"/>
    <x v="0"/>
    <n v="1.0779415000000001"/>
    <n v="1.0779415000000001"/>
    <s v="514.7499"/>
    <s v="514.7499"/>
    <n v="-4.9314500000000372E-2"/>
    <n v="-5.0135399999999386E-2"/>
    <n v="-5.0637000000000043E-2"/>
    <n v="0"/>
  </r>
  <r>
    <s v="P17229563"/>
    <x v="0"/>
    <x v="8"/>
    <x v="8"/>
    <x v="8"/>
    <x v="0"/>
    <x v="3"/>
    <x v="1"/>
    <n v="75.81"/>
    <d v="1986-11-28T00:00:00"/>
    <d v="2007-11-28T00:00:00"/>
    <n v="21"/>
    <n v="54"/>
    <x v="0"/>
    <s v="NA"/>
    <x v="0"/>
    <s v="NA"/>
    <x v="1"/>
    <s v="7.22"/>
    <n v="7.537477"/>
    <n v="7.1430049999999996"/>
    <n v="7.6630516000000002"/>
    <n v="7.2620076999999998"/>
    <n v="7.7396820000000002"/>
    <n v="7.3346276000000001"/>
    <n v="514.74990000000003"/>
    <n v="514.74990000000003"/>
    <x v="0"/>
    <x v="0"/>
    <x v="0"/>
    <x v="0"/>
    <n v="1.0779415000000001"/>
    <n v="1.0779415000000001"/>
    <s v="514.7499"/>
    <s v="514.7499"/>
    <n v="-0.39447200000000038"/>
    <n v="-0.40104390000000034"/>
    <n v="-0.40505440000000004"/>
    <n v="0"/>
  </r>
  <r>
    <s v="P17229563"/>
    <x v="0"/>
    <x v="9"/>
    <x v="9"/>
    <x v="9"/>
    <x v="0"/>
    <x v="3"/>
    <x v="1"/>
    <n v="75.81"/>
    <d v="1986-11-28T00:00:00"/>
    <d v="2007-11-28T00:00:00"/>
    <n v="21"/>
    <n v="54"/>
    <x v="0"/>
    <s v="NA"/>
    <x v="0"/>
    <s v="NA"/>
    <x v="1"/>
    <s v="7.22"/>
    <n v="7.1430049999999996"/>
    <n v="7.1697410000000001"/>
    <n v="7.2620076999999998"/>
    <n v="7.2893314"/>
    <n v="7.3346276000000001"/>
    <n v="7.3622246000000002"/>
    <n v="514.74990000000003"/>
    <n v="514.74990000000003"/>
    <x v="0"/>
    <x v="0"/>
    <x v="0"/>
    <x v="0"/>
    <n v="1.0779415000000001"/>
    <n v="1.0779415000000001"/>
    <s v="514.7499"/>
    <s v="514.7499"/>
    <n v="2.6736000000000537E-2"/>
    <n v="2.7323700000000173E-2"/>
    <n v="2.7597000000000094E-2"/>
    <n v="0"/>
  </r>
  <r>
    <s v="P17229563"/>
    <x v="0"/>
    <x v="10"/>
    <x v="10"/>
    <x v="10"/>
    <x v="0"/>
    <x v="3"/>
    <x v="1"/>
    <n v="75.81"/>
    <d v="1986-11-28T00:00:00"/>
    <d v="2007-11-28T00:00:00"/>
    <n v="21"/>
    <n v="54"/>
    <x v="0"/>
    <s v="NA"/>
    <x v="0"/>
    <s v="NA"/>
    <x v="1"/>
    <s v="7.22"/>
    <n v="7.1697410000000001"/>
    <n v="7.1697410000000001"/>
    <n v="7.2893314"/>
    <n v="7.2893314"/>
    <n v="7.3622246000000002"/>
    <n v="7.3622246000000002"/>
    <n v="514.74990000000003"/>
    <n v="515.50800000000004"/>
    <x v="0"/>
    <x v="0"/>
    <x v="0"/>
    <x v="0"/>
    <n v="1.0779415000000001"/>
    <n v="1.0779415000000001"/>
    <s v="514.7499"/>
    <s v="515.508"/>
    <n v="0"/>
    <n v="0"/>
    <n v="0"/>
    <n v="0.7581000000000131"/>
  </r>
  <r>
    <s v="P17229563"/>
    <x v="0"/>
    <x v="11"/>
    <x v="11"/>
    <x v="11"/>
    <x v="0"/>
    <x v="3"/>
    <x v="1"/>
    <n v="75.81"/>
    <d v="1986-11-28T00:00:00"/>
    <d v="2007-11-28T00:00:00"/>
    <n v="21"/>
    <n v="54"/>
    <x v="0"/>
    <s v="NA"/>
    <x v="0"/>
    <s v="NA"/>
    <x v="1"/>
    <s v="7.22"/>
    <n v="7.1697410000000001"/>
    <n v="7.1697410000000001"/>
    <n v="7.2893314"/>
    <n v="7.2893314"/>
    <n v="7.3622246000000002"/>
    <n v="7.3622246000000002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s v="P17229563"/>
    <x v="0"/>
    <x v="12"/>
    <x v="12"/>
    <x v="12"/>
    <x v="0"/>
    <x v="3"/>
    <x v="1"/>
    <n v="75.81"/>
    <d v="1986-11-28T00:00:00"/>
    <d v="2007-11-28T00:00:00"/>
    <n v="21"/>
    <n v="54"/>
    <x v="0"/>
    <s v="NA"/>
    <x v="0"/>
    <s v="NA"/>
    <x v="1"/>
    <s v="7.22"/>
    <n v="7.1697410000000001"/>
    <n v="7.1697410000000001"/>
    <n v="7.2893314"/>
    <n v="7.2893314"/>
    <n v="7.3622246000000002"/>
    <n v="7.3622246000000002"/>
    <n v="515.50800000000004"/>
    <n v="515.50800000000004"/>
    <x v="0"/>
    <x v="0"/>
    <x v="0"/>
    <x v="0"/>
    <n v="1.0779415000000001"/>
    <n v="1.0779415000000001"/>
    <s v="515.508"/>
    <s v="515.508"/>
    <n v="0"/>
    <n v="0"/>
    <n v="0"/>
    <n v="0"/>
  </r>
  <r>
    <s v="P17229563"/>
    <x v="0"/>
    <x v="13"/>
    <x v="13"/>
    <x v="13"/>
    <x v="0"/>
    <x v="3"/>
    <x v="1"/>
    <n v="75.81"/>
    <d v="1986-11-28T00:00:00"/>
    <d v="2007-11-28T00:00:00"/>
    <n v="21"/>
    <n v="54"/>
    <x v="0"/>
    <s v="NA"/>
    <x v="0"/>
    <s v="NA"/>
    <x v="1"/>
    <s v="7.22"/>
    <n v="7.1697410000000001"/>
    <n v="7.1697410000000001"/>
    <n v="7.2893314"/>
    <n v="7.2893314"/>
    <n v="7.3622246000000002"/>
    <n v="7.3622249999999996"/>
    <n v="515.50800000000004"/>
    <n v="515.50800000000004"/>
    <x v="0"/>
    <x v="0"/>
    <x v="0"/>
    <x v="0"/>
    <n v="1.0779415000000001"/>
    <n v="1.0779415000000001"/>
    <s v="515.508"/>
    <s v="515.508"/>
    <n v="0"/>
    <n v="0"/>
    <n v="3.9999999934536845E-7"/>
    <n v="0"/>
  </r>
  <r>
    <s v="P17229563"/>
    <x v="0"/>
    <x v="14"/>
    <x v="14"/>
    <x v="14"/>
    <x v="0"/>
    <x v="3"/>
    <x v="1"/>
    <n v="75.81"/>
    <d v="1986-11-28T00:00:00"/>
    <d v="2007-11-28T00:00:00"/>
    <n v="21"/>
    <n v="54"/>
    <x v="0"/>
    <s v="NA"/>
    <x v="0"/>
    <s v="NA"/>
    <x v="1"/>
    <s v="7.22"/>
    <n v="7.1697410000000001"/>
    <n v="7.1859764999999998"/>
    <n v="7.2893314"/>
    <n v="7.2903624000000002"/>
    <n v="7.3622249999999996"/>
    <n v="7.3632660000000003"/>
    <n v="515.50800000000004"/>
    <n v="515.50800000000004"/>
    <x v="0"/>
    <x v="0"/>
    <x v="0"/>
    <x v="0"/>
    <n v="1.0779415000000001"/>
    <n v="1.0779415000000001"/>
    <s v="515.508"/>
    <s v="515.508"/>
    <n v="1.6235499999999625E-2"/>
    <n v="1.0310000000002262E-3"/>
    <n v="1.0410000000007358E-3"/>
    <n v="0"/>
  </r>
  <r>
    <s v="P17229563"/>
    <x v="0"/>
    <x v="15"/>
    <x v="15"/>
    <x v="15"/>
    <x v="0"/>
    <x v="3"/>
    <x v="1"/>
    <n v="75.81"/>
    <d v="1986-11-28T00:00:00"/>
    <d v="2007-11-28T00:00:00"/>
    <n v="21"/>
    <n v="54"/>
    <x v="0"/>
    <s v="NA"/>
    <x v="0"/>
    <s v="NA"/>
    <x v="1"/>
    <s v="7.22"/>
    <n v="7.1859764999999998"/>
    <n v="7.1591797000000001"/>
    <n v="7.2903624000000002"/>
    <n v="7.3158599999999998"/>
    <n v="7.3632660000000003"/>
    <n v="7.3890184999999997"/>
    <n v="515.50800000000004"/>
    <n v="515.50800000000004"/>
    <x v="0"/>
    <x v="0"/>
    <x v="0"/>
    <x v="0"/>
    <n v="1.0779415000000001"/>
    <n v="1.0779415000000001"/>
    <s v="515.508"/>
    <s v="515.508"/>
    <n v="-2.6796799999999621E-2"/>
    <n v="2.5497599999999565E-2"/>
    <n v="2.5752499999999401E-2"/>
    <n v="0"/>
  </r>
  <r>
    <s v="P17284270"/>
    <x v="0"/>
    <x v="0"/>
    <x v="0"/>
    <x v="0"/>
    <x v="0"/>
    <x v="2"/>
    <x v="2"/>
    <n v="87.21"/>
    <d v="1994-07-28T00:00:00"/>
    <d v="2025-01-01T00:00:00"/>
    <n v="38"/>
    <n v="37"/>
    <x v="0"/>
    <s v="NA"/>
    <x v="0"/>
    <s v="NA"/>
    <x v="1"/>
    <s v="4.59"/>
    <n v="872.18349999999998"/>
    <n v="872.18349999999998"/>
    <n v="890.98955999999998"/>
    <n v="890.98955999999998"/>
    <n v="899.89940000000001"/>
    <n v="899.89949999999999"/>
    <n v="1016.1275000000001"/>
    <n v="1016.1275000000001"/>
    <x v="0"/>
    <x v="0"/>
    <x v="0"/>
    <x v="0"/>
    <n v="1.1291567"/>
    <n v="1.1291567"/>
    <s v="490.9923"/>
    <s v="490.9923"/>
    <n v="0"/>
    <n v="0"/>
    <n v="9.9999999974897946E-5"/>
    <n v="0"/>
  </r>
  <r>
    <s v="P17284270"/>
    <x v="0"/>
    <x v="1"/>
    <x v="1"/>
    <x v="1"/>
    <x v="0"/>
    <x v="2"/>
    <x v="2"/>
    <n v="87.21"/>
    <d v="1994-07-28T00:00:00"/>
    <d v="2025-01-01T00:00:00"/>
    <n v="38"/>
    <n v="37"/>
    <x v="0"/>
    <s v="NA"/>
    <x v="0"/>
    <s v="NA"/>
    <x v="1"/>
    <s v="4.59"/>
    <n v="872.18349999999998"/>
    <n v="872.18349999999998"/>
    <n v="890.98955999999998"/>
    <n v="890.98955999999998"/>
    <n v="899.89949999999999"/>
    <n v="899.89949999999999"/>
    <n v="1016.1275000000001"/>
    <n v="1016.1275000000001"/>
    <x v="0"/>
    <x v="0"/>
    <x v="0"/>
    <x v="0"/>
    <n v="1.1291567"/>
    <n v="1.1291567"/>
    <s v="490.9923"/>
    <s v="490.9923"/>
    <n v="0"/>
    <n v="0"/>
    <n v="0"/>
    <n v="0"/>
  </r>
  <r>
    <s v="P17284270"/>
    <x v="0"/>
    <x v="2"/>
    <x v="2"/>
    <x v="2"/>
    <x v="0"/>
    <x v="2"/>
    <x v="2"/>
    <n v="87.21"/>
    <d v="1994-07-28T00:00:00"/>
    <d v="2025-01-01T00:00:00"/>
    <n v="38"/>
    <n v="37"/>
    <x v="0"/>
    <s v="NA"/>
    <x v="0"/>
    <s v="NA"/>
    <x v="1"/>
    <s v="4.59"/>
    <n v="872.18349999999998"/>
    <n v="872.41110000000003"/>
    <n v="890.98955999999998"/>
    <n v="891.00409999999999"/>
    <n v="899.89949999999999"/>
    <n v="899.91409999999996"/>
    <n v="1016.1275000000001"/>
    <n v="1016.1441"/>
    <x v="0"/>
    <x v="0"/>
    <x v="0"/>
    <x v="0"/>
    <n v="1.1291567"/>
    <n v="1.1291567"/>
    <s v="490.9923"/>
    <s v="490.9923"/>
    <n v="0.2276000000000522"/>
    <n v="1.4540000000010878E-2"/>
    <n v="1.4599999999973079E-2"/>
    <n v="1.6599999999925785E-2"/>
  </r>
  <r>
    <s v="P17284270"/>
    <x v="0"/>
    <x v="3"/>
    <x v="3"/>
    <x v="3"/>
    <x v="0"/>
    <x v="2"/>
    <x v="2"/>
    <n v="87.21"/>
    <d v="1994-07-28T00:00:00"/>
    <d v="2025-01-01T00:00:00"/>
    <n v="38"/>
    <n v="37"/>
    <x v="0"/>
    <s v="NA"/>
    <x v="0"/>
    <s v="NA"/>
    <x v="1"/>
    <s v="4.59"/>
    <n v="872.41110000000003"/>
    <n v="807.29254000000003"/>
    <n v="891.00409999999999"/>
    <n v="824.49634000000003"/>
    <n v="899.91409999999996"/>
    <n v="832.74130000000002"/>
    <n v="1016.1441"/>
    <n v="940.29549999999995"/>
    <x v="0"/>
    <x v="0"/>
    <x v="0"/>
    <x v="0"/>
    <n v="1.1291567"/>
    <n v="1.1291567"/>
    <s v="490.9923"/>
    <s v="490.9923"/>
    <n v="-65.118560000000002"/>
    <n v="-66.507759999999962"/>
    <n v="-67.172799999999938"/>
    <n v="-75.848600000000033"/>
  </r>
  <r>
    <s v="P17284270"/>
    <x v="0"/>
    <x v="4"/>
    <x v="4"/>
    <x v="4"/>
    <x v="0"/>
    <x v="2"/>
    <x v="2"/>
    <n v="87.21"/>
    <d v="1994-07-28T00:00:00"/>
    <d v="2025-01-01T00:00:00"/>
    <n v="38"/>
    <n v="37"/>
    <x v="0"/>
    <s v="NA"/>
    <x v="0"/>
    <s v="NA"/>
    <x v="1"/>
    <s v="4.59"/>
    <n v="807.29254000000003"/>
    <n v="811.31899999999996"/>
    <n v="824.49634000000003"/>
    <n v="828.48159999999996"/>
    <n v="832.74130000000002"/>
    <n v="836.76639999999998"/>
    <n v="940.29549999999995"/>
    <n v="944.84045000000003"/>
    <x v="0"/>
    <x v="0"/>
    <x v="0"/>
    <x v="0"/>
    <n v="1.1291567"/>
    <n v="1.1291567"/>
    <s v="490.9923"/>
    <s v="490.9923"/>
    <n v="4.0264599999999291"/>
    <n v="3.9852599999999256"/>
    <n v="4.0250999999999522"/>
    <n v="4.5449500000000853"/>
  </r>
  <r>
    <s v="P17284270"/>
    <x v="0"/>
    <x v="5"/>
    <x v="5"/>
    <x v="5"/>
    <x v="2"/>
    <x v="2"/>
    <x v="2"/>
    <n v="87.21"/>
    <d v="1994-07-28T00:00:00"/>
    <d v="2025-02-01T00:00:00"/>
    <n v="38"/>
    <n v="37"/>
    <x v="0"/>
    <s v="NA"/>
    <x v="0"/>
    <s v="NA"/>
    <x v="1"/>
    <s v="4.59"/>
    <n v="811.31899999999996"/>
    <n v="811.31899999999996"/>
    <n v="828.48159999999996"/>
    <n v="828.48159999999996"/>
    <n v="836.76639999999998"/>
    <n v="836.76639999999998"/>
    <n v="944.84045000000003"/>
    <n v="944.84045000000003"/>
    <x v="0"/>
    <x v="0"/>
    <x v="0"/>
    <x v="0"/>
    <n v="1.1291567"/>
    <n v="1.1291567"/>
    <s v="490.9923"/>
    <s v="490.9923"/>
    <n v="0"/>
    <n v="0"/>
    <n v="0"/>
    <n v="0"/>
  </r>
  <r>
    <s v="P17284270"/>
    <x v="0"/>
    <x v="6"/>
    <x v="6"/>
    <x v="6"/>
    <x v="2"/>
    <x v="2"/>
    <x v="2"/>
    <n v="87.21"/>
    <d v="1994-07-28T00:00:00"/>
    <d v="2025-02-01T00:00:00"/>
    <n v="38"/>
    <n v="37"/>
    <x v="0"/>
    <s v="NA"/>
    <x v="0"/>
    <s v="NA"/>
    <x v="1"/>
    <s v="4.59"/>
    <n v="811.31899999999996"/>
    <n v="811.70129999999995"/>
    <n v="828.48159999999996"/>
    <n v="828.86389999999994"/>
    <n v="836.76639999999998"/>
    <n v="837.15250000000003"/>
    <n v="944.84045000000003"/>
    <n v="945.27639999999997"/>
    <x v="0"/>
    <x v="0"/>
    <x v="0"/>
    <x v="0"/>
    <n v="1.1291567"/>
    <n v="1.1291567"/>
    <s v="490.9923"/>
    <s v="490.9923"/>
    <n v="0.38229999999998654"/>
    <n v="0.38229999999998654"/>
    <n v="0.38610000000005584"/>
    <n v="0.43594999999993433"/>
  </r>
  <r>
    <s v="P17284270"/>
    <x v="0"/>
    <x v="7"/>
    <x v="7"/>
    <x v="7"/>
    <x v="2"/>
    <x v="2"/>
    <x v="2"/>
    <n v="87.21"/>
    <d v="1994-07-28T00:00:00"/>
    <d v="2025-02-01T00:00:00"/>
    <n v="38"/>
    <n v="37"/>
    <x v="0"/>
    <s v="NA"/>
    <x v="0"/>
    <s v="NA"/>
    <x v="1"/>
    <s v="4.59"/>
    <n v="811.70129999999995"/>
    <n v="806.42523000000006"/>
    <n v="828.86389999999994"/>
    <n v="823.47626000000002"/>
    <n v="837.15250000000003"/>
    <n v="831.71100000000001"/>
    <n v="945.27639999999997"/>
    <n v="939.13210000000004"/>
    <x v="0"/>
    <x v="0"/>
    <x v="0"/>
    <x v="0"/>
    <n v="1.1291567"/>
    <n v="1.1291567"/>
    <s v="490.9923"/>
    <s v="490.9923"/>
    <n v="-5.2760699999998906"/>
    <n v="-5.3876399999999194"/>
    <n v="-5.4415000000000191"/>
    <n v="-6.1442999999999302"/>
  </r>
  <r>
    <s v="P17284270"/>
    <x v="0"/>
    <x v="8"/>
    <x v="8"/>
    <x v="8"/>
    <x v="2"/>
    <x v="2"/>
    <x v="2"/>
    <n v="87.21"/>
    <d v="1994-07-28T00:00:00"/>
    <d v="2025-02-01T00:00:00"/>
    <n v="38"/>
    <n v="37"/>
    <x v="0"/>
    <s v="NA"/>
    <x v="0"/>
    <s v="NA"/>
    <x v="1"/>
    <s v="4.59"/>
    <n v="806.42523000000006"/>
    <n v="803.39544999999998"/>
    <n v="823.47626000000002"/>
    <n v="820.38239999999996"/>
    <n v="831.71100000000001"/>
    <n v="828.58619999999996"/>
    <n v="939.13210000000004"/>
    <n v="935.60364000000004"/>
    <x v="0"/>
    <x v="0"/>
    <x v="0"/>
    <x v="0"/>
    <n v="1.1291567"/>
    <n v="1.1291567"/>
    <s v="490.9923"/>
    <s v="490.9923"/>
    <n v="-3.0297800000000734"/>
    <n v="-3.0938600000000633"/>
    <n v="-3.1248000000000502"/>
    <n v="-3.5284599999999955"/>
  </r>
  <r>
    <s v="P17284270"/>
    <x v="0"/>
    <x v="9"/>
    <x v="9"/>
    <x v="9"/>
    <x v="2"/>
    <x v="2"/>
    <x v="2"/>
    <n v="87.21"/>
    <d v="1994-07-28T00:00:00"/>
    <d v="2025-02-01T00:00:00"/>
    <n v="38"/>
    <n v="37"/>
    <x v="0"/>
    <s v="NA"/>
    <x v="0"/>
    <s v="NA"/>
    <x v="1"/>
    <s v="4.59"/>
    <n v="803.39544999999998"/>
    <n v="807.40239999999994"/>
    <n v="820.38239999999996"/>
    <n v="824.25977"/>
    <n v="828.58619999999996"/>
    <n v="832.50239999999997"/>
    <n v="935.60364000000004"/>
    <n v="940.02562999999998"/>
    <x v="0"/>
    <x v="0"/>
    <x v="0"/>
    <x v="0"/>
    <n v="1.1291567"/>
    <n v="1.1291567"/>
    <s v="490.9923"/>
    <s v="490.9923"/>
    <n v="4.0069499999999607"/>
    <n v="3.8773700000000417"/>
    <n v="3.9162000000000035"/>
    <n v="4.421989999999937"/>
  </r>
  <r>
    <s v="P17284270"/>
    <x v="0"/>
    <x v="10"/>
    <x v="10"/>
    <x v="10"/>
    <x v="2"/>
    <x v="2"/>
    <x v="2"/>
    <n v="87.21"/>
    <d v="1994-07-28T00:00:00"/>
    <d v="2025-02-01T00:00:00"/>
    <n v="38"/>
    <n v="37"/>
    <x v="0"/>
    <s v="NA"/>
    <x v="0"/>
    <s v="NA"/>
    <x v="1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0.9923"/>
    <s v="491.86438"/>
    <n v="0"/>
    <n v="0"/>
    <n v="0"/>
    <n v="0"/>
  </r>
  <r>
    <s v="P17284270"/>
    <x v="0"/>
    <x v="11"/>
    <x v="11"/>
    <x v="11"/>
    <x v="2"/>
    <x v="2"/>
    <x v="2"/>
    <n v="87.21"/>
    <d v="1994-07-28T00:00:00"/>
    <d v="2025-02-01T00:00:00"/>
    <n v="38"/>
    <n v="37"/>
    <x v="0"/>
    <s v="NA"/>
    <x v="0"/>
    <s v="NA"/>
    <x v="1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1.86438"/>
    <s v="491.86438"/>
    <n v="0"/>
    <n v="0"/>
    <n v="0"/>
    <n v="0"/>
  </r>
  <r>
    <s v="P17284270"/>
    <x v="0"/>
    <x v="12"/>
    <x v="12"/>
    <x v="12"/>
    <x v="2"/>
    <x v="2"/>
    <x v="2"/>
    <n v="87.21"/>
    <d v="1994-07-28T00:00:00"/>
    <d v="2025-02-01T00:00:00"/>
    <n v="38"/>
    <n v="37"/>
    <x v="0"/>
    <s v="NA"/>
    <x v="0"/>
    <s v="NA"/>
    <x v="1"/>
    <s v="4.59"/>
    <n v="807.40239999999994"/>
    <n v="807.40239999999994"/>
    <n v="824.25977"/>
    <n v="824.25977"/>
    <n v="832.50239999999997"/>
    <n v="832.50239999999997"/>
    <n v="940.02562999999998"/>
    <n v="940.02562999999998"/>
    <x v="0"/>
    <x v="0"/>
    <x v="0"/>
    <x v="0"/>
    <n v="1.1291567"/>
    <n v="1.1291567"/>
    <s v="491.86438"/>
    <s v="491.86438"/>
    <n v="0"/>
    <n v="0"/>
    <n v="0"/>
    <n v="0"/>
  </r>
  <r>
    <s v="P17284270"/>
    <x v="0"/>
    <x v="13"/>
    <x v="13"/>
    <x v="13"/>
    <x v="2"/>
    <x v="2"/>
    <x v="2"/>
    <n v="87.21"/>
    <d v="1994-07-28T00:00:00"/>
    <d v="2025-02-01T00:00:00"/>
    <n v="38"/>
    <n v="37"/>
    <x v="0"/>
    <s v="NA"/>
    <x v="0"/>
    <s v="NA"/>
    <x v="1"/>
    <s v="4.59"/>
    <n v="807.40239999999994"/>
    <n v="807.40239999999994"/>
    <n v="824.25977"/>
    <n v="824.25977"/>
    <n v="832.50239999999997"/>
    <n v="832.50239999999997"/>
    <n v="940.02562999999998"/>
    <n v="940.02570000000003"/>
    <x v="0"/>
    <x v="0"/>
    <x v="0"/>
    <x v="0"/>
    <n v="1.1291567"/>
    <n v="1.1291567"/>
    <s v="491.86438"/>
    <s v="491.86438"/>
    <n v="0"/>
    <n v="0"/>
    <n v="0"/>
    <n v="7.0000000050640665E-5"/>
  </r>
  <r>
    <s v="P17284270"/>
    <x v="0"/>
    <x v="14"/>
    <x v="14"/>
    <x v="14"/>
    <x v="2"/>
    <x v="2"/>
    <x v="2"/>
    <n v="87.21"/>
    <d v="1994-07-28T00:00:00"/>
    <d v="2025-02-01T00:00:00"/>
    <n v="38"/>
    <n v="37"/>
    <x v="0"/>
    <s v="NA"/>
    <x v="0"/>
    <s v="NA"/>
    <x v="1"/>
    <s v="4.59"/>
    <n v="807.40239999999994"/>
    <n v="809.56299999999999"/>
    <n v="824.25977"/>
    <n v="824.75365999999997"/>
    <n v="832.50239999999997"/>
    <n v="833.00116000000003"/>
    <n v="940.02570000000003"/>
    <n v="940.58889999999997"/>
    <x v="0"/>
    <x v="0"/>
    <x v="0"/>
    <x v="0"/>
    <n v="1.1291567"/>
    <n v="1.1291567"/>
    <s v="491.86438"/>
    <s v="491.86438"/>
    <n v="2.1606000000000449"/>
    <n v="0.49388999999996486"/>
    <n v="0.49876000000006115"/>
    <n v="0.56319999999993797"/>
  </r>
  <r>
    <s v="P17284270"/>
    <x v="0"/>
    <x v="15"/>
    <x v="15"/>
    <x v="15"/>
    <x v="2"/>
    <x v="2"/>
    <x v="2"/>
    <n v="87.21"/>
    <d v="1994-07-28T00:00:00"/>
    <d v="2025-02-01T00:00:00"/>
    <n v="38"/>
    <n v="37"/>
    <x v="0"/>
    <s v="NA"/>
    <x v="0"/>
    <s v="NA"/>
    <x v="1"/>
    <s v="4.59"/>
    <n v="809.56299999999999"/>
    <n v="805.5453"/>
    <n v="824.75365999999997"/>
    <n v="828.34619999999995"/>
    <n v="833.00116000000003"/>
    <n v="836.62969999999996"/>
    <n v="940.58889999999997"/>
    <n v="944.68604000000005"/>
    <x v="0"/>
    <x v="0"/>
    <x v="0"/>
    <x v="0"/>
    <n v="1.1291567"/>
    <n v="1.1291567"/>
    <s v="491.86438"/>
    <s v="491.86438"/>
    <n v="-4.0176999999999907"/>
    <n v="3.5925399999999854"/>
    <n v="3.6285399999999299"/>
    <n v="4.0971400000000813"/>
  </r>
  <r>
    <s v="P17941337"/>
    <x v="0"/>
    <x v="0"/>
    <x v="0"/>
    <x v="0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3484.42"/>
    <n v="13484.42"/>
    <n v="13720.665999999999"/>
    <n v="13720.665999999999"/>
    <n v="13857.873"/>
    <n v="13857.871999999999"/>
    <n v="16185.291999999999"/>
    <n v="16185.290999999999"/>
    <x v="0"/>
    <x v="0"/>
    <x v="0"/>
    <x v="0"/>
    <n v="1.1679492"/>
    <n v="1.1679492"/>
    <s v="2891.796"/>
    <s v="2891.796"/>
    <n v="0"/>
    <n v="0"/>
    <n v="-1.0000000002037268E-3"/>
    <n v="-1.0000000002037268E-3"/>
  </r>
  <r>
    <s v="P17941337"/>
    <x v="0"/>
    <x v="1"/>
    <x v="1"/>
    <x v="1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3484.42"/>
    <n v="13484.42"/>
    <n v="13720.665999999999"/>
    <n v="13720.665999999999"/>
    <n v="13857.871999999999"/>
    <n v="13857.871999999999"/>
    <n v="16185.290999999999"/>
    <n v="16185.290999999999"/>
    <x v="0"/>
    <x v="0"/>
    <x v="0"/>
    <x v="0"/>
    <n v="1.1679492"/>
    <n v="1.1679492"/>
    <s v="2891.796"/>
    <s v="2891.796"/>
    <n v="0"/>
    <n v="0"/>
    <n v="0"/>
    <n v="0"/>
  </r>
  <r>
    <s v="P17941337"/>
    <x v="0"/>
    <x v="2"/>
    <x v="2"/>
    <x v="2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3484.42"/>
    <n v="13493.934999999999"/>
    <n v="13720.665999999999"/>
    <n v="13721.270500000001"/>
    <n v="13857.871999999999"/>
    <n v="13858.483"/>
    <n v="16185.290999999999"/>
    <n v="16186.004000000001"/>
    <x v="0"/>
    <x v="0"/>
    <x v="0"/>
    <x v="0"/>
    <n v="1.1679492"/>
    <n v="1.1679492"/>
    <s v="2891.796"/>
    <s v="2891.796"/>
    <n v="9.5149999999994179"/>
    <n v="0.60450000000128057"/>
    <n v="0.6110000000007858"/>
    <n v="0.71300000000155705"/>
  </r>
  <r>
    <s v="P17941337"/>
    <x v="0"/>
    <x v="3"/>
    <x v="3"/>
    <x v="3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3493.934999999999"/>
    <n v="12484.48"/>
    <n v="13721.270500000001"/>
    <n v="12694.812"/>
    <n v="13858.483"/>
    <n v="12821.76"/>
    <n v="16186.004000000001"/>
    <n v="14975.163"/>
    <x v="0"/>
    <x v="0"/>
    <x v="0"/>
    <x v="0"/>
    <n v="1.1679492"/>
    <n v="1.1679492"/>
    <s v="2891.796"/>
    <s v="2891.796"/>
    <n v="-1009.4549999999999"/>
    <n v="-1026.4585000000006"/>
    <n v="-1036.723"/>
    <n v="-1210.8410000000003"/>
  </r>
  <r>
    <s v="P17941337"/>
    <x v="0"/>
    <x v="4"/>
    <x v="4"/>
    <x v="4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2484.48"/>
    <n v="12531.21"/>
    <n v="12694.812"/>
    <n v="12743.799000000001"/>
    <n v="12821.76"/>
    <n v="12871.236000000001"/>
    <n v="14975.163"/>
    <n v="15032.95"/>
    <x v="0"/>
    <x v="0"/>
    <x v="0"/>
    <x v="0"/>
    <n v="1.1679492"/>
    <n v="1.1679492"/>
    <s v="2891.796"/>
    <s v="2891.796"/>
    <n v="46.729999999999563"/>
    <n v="48.98700000000099"/>
    <n v="49.476000000000568"/>
    <n v="57.787000000000262"/>
  </r>
  <r>
    <s v="P17941337"/>
    <x v="0"/>
    <x v="5"/>
    <x v="5"/>
    <x v="5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s v="P17941337"/>
    <x v="0"/>
    <x v="6"/>
    <x v="6"/>
    <x v="6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2531.21"/>
    <n v="12531.21"/>
    <n v="12743.799000000001"/>
    <n v="12743.799000000001"/>
    <n v="12871.236000000001"/>
    <n v="12871.236000000001"/>
    <n v="15032.95"/>
    <n v="15032.95"/>
    <x v="0"/>
    <x v="0"/>
    <x v="0"/>
    <x v="0"/>
    <n v="1.1679492"/>
    <n v="1.1679492"/>
    <s v="2891.796"/>
    <s v="2891.796"/>
    <n v="0"/>
    <n v="0"/>
    <n v="0"/>
    <n v="0"/>
  </r>
  <r>
    <s v="P17941337"/>
    <x v="0"/>
    <x v="7"/>
    <x v="7"/>
    <x v="7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2531.21"/>
    <n v="12449.757"/>
    <n v="12743.799000000001"/>
    <n v="12660.965"/>
    <n v="12871.236000000001"/>
    <n v="12787.574000000001"/>
    <n v="15032.95"/>
    <n v="14935.236000000001"/>
    <x v="0"/>
    <x v="0"/>
    <x v="0"/>
    <x v="0"/>
    <n v="1.1679492"/>
    <n v="1.1679492"/>
    <s v="2891.796"/>
    <s v="2891.796"/>
    <n v="-81.45299999999952"/>
    <n v="-82.834000000000742"/>
    <n v="-83.662000000000262"/>
    <n v="-97.713999999999942"/>
  </r>
  <r>
    <s v="P17941337"/>
    <x v="0"/>
    <x v="8"/>
    <x v="8"/>
    <x v="8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2449.757"/>
    <n v="12437.867"/>
    <n v="12660.965"/>
    <n v="12648.873"/>
    <n v="12787.574000000001"/>
    <n v="12775.361000000001"/>
    <n v="14935.236000000001"/>
    <n v="14920.974"/>
    <x v="0"/>
    <x v="0"/>
    <x v="0"/>
    <x v="0"/>
    <n v="1.1679492"/>
    <n v="1.1679492"/>
    <s v="2891.796"/>
    <s v="2891.796"/>
    <n v="-11.889999999999418"/>
    <n v="-12.092000000000553"/>
    <n v="-12.212999999999738"/>
    <n v="-14.262000000000626"/>
  </r>
  <r>
    <s v="P17941337"/>
    <x v="0"/>
    <x v="9"/>
    <x v="9"/>
    <x v="9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2437.867"/>
    <n v="12484.423000000001"/>
    <n v="12648.873"/>
    <n v="12696.466"/>
    <n v="12775.361000000001"/>
    <n v="12823.431"/>
    <n v="14920.974"/>
    <n v="14977.115"/>
    <x v="0"/>
    <x v="0"/>
    <x v="0"/>
    <x v="0"/>
    <n v="1.1679492"/>
    <n v="1.1679492"/>
    <s v="2891.796"/>
    <s v="2891.796"/>
    <n v="46.556000000000495"/>
    <n v="47.593000000000757"/>
    <n v="48.069999999999709"/>
    <n v="56.140999999999622"/>
  </r>
  <r>
    <s v="P17941337"/>
    <x v="0"/>
    <x v="10"/>
    <x v="10"/>
    <x v="10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1.796"/>
    <s v="2896.2932"/>
    <n v="0"/>
    <n v="0"/>
    <n v="0"/>
    <n v="0"/>
  </r>
  <r>
    <s v="P17941337"/>
    <x v="0"/>
    <x v="11"/>
    <x v="11"/>
    <x v="11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6.2932"/>
    <s v="2896.2932"/>
    <n v="0"/>
    <n v="0"/>
    <n v="0"/>
    <n v="0"/>
  </r>
  <r>
    <s v="P17941337"/>
    <x v="0"/>
    <x v="12"/>
    <x v="12"/>
    <x v="12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2484.423000000001"/>
    <n v="12484.423000000001"/>
    <n v="12696.466"/>
    <n v="12696.466"/>
    <n v="12823.431"/>
    <n v="12823.431"/>
    <n v="14977.115"/>
    <n v="14977.115"/>
    <x v="0"/>
    <x v="0"/>
    <x v="0"/>
    <x v="0"/>
    <n v="1.1679492"/>
    <n v="1.1679492"/>
    <s v="2896.2932"/>
    <s v="2896.2932"/>
    <n v="0"/>
    <n v="0"/>
    <n v="0"/>
    <n v="0"/>
  </r>
  <r>
    <s v="P17941337"/>
    <x v="0"/>
    <x v="13"/>
    <x v="13"/>
    <x v="13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2484.423000000001"/>
    <n v="12484.423000000001"/>
    <n v="12696.466"/>
    <n v="12696.466"/>
    <n v="12823.431"/>
    <n v="12823.431"/>
    <n v="14977.115"/>
    <n v="14977.116"/>
    <x v="0"/>
    <x v="0"/>
    <x v="0"/>
    <x v="0"/>
    <n v="1.1679492"/>
    <n v="1.1679492"/>
    <s v="2896.2932"/>
    <s v="2896.2932"/>
    <n v="0"/>
    <n v="0"/>
    <n v="0"/>
    <n v="1.0000000002037268E-3"/>
  </r>
  <r>
    <s v="P17941337"/>
    <x v="0"/>
    <x v="14"/>
    <x v="14"/>
    <x v="14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2484.423000000001"/>
    <n v="12512.691999999999"/>
    <n v="12696.466"/>
    <n v="12698.261"/>
    <n v="12823.431"/>
    <n v="12825.243"/>
    <n v="14977.116"/>
    <n v="14979.233"/>
    <x v="0"/>
    <x v="0"/>
    <x v="0"/>
    <x v="0"/>
    <n v="1.1679492"/>
    <n v="1.1679492"/>
    <s v="2896.2932"/>
    <s v="2896.2932"/>
    <n v="28.268999999998414"/>
    <n v="1.7950000000000728"/>
    <n v="1.8119999999998981"/>
    <n v="2.1170000000001892"/>
  </r>
  <r>
    <s v="P17941337"/>
    <x v="0"/>
    <x v="15"/>
    <x v="15"/>
    <x v="15"/>
    <x v="0"/>
    <x v="0"/>
    <x v="0"/>
    <n v="2151.1799999999998"/>
    <d v="1988-12-02T00:00:00"/>
    <d v="2000-11-02T00:00:00"/>
    <n v="57"/>
    <n v="18"/>
    <x v="0"/>
    <s v="NA"/>
    <x v="0"/>
    <s v="NA"/>
    <x v="0"/>
    <s v="6.29"/>
    <n v="12512.691999999999"/>
    <n v="12466.031999999999"/>
    <n v="12698.261"/>
    <n v="12742.672"/>
    <n v="12825.243"/>
    <n v="12870.099"/>
    <n v="14979.233"/>
    <n v="15031.621999999999"/>
    <x v="0"/>
    <x v="0"/>
    <x v="0"/>
    <x v="0"/>
    <n v="1.1679492"/>
    <n v="1.1679492"/>
    <s v="2896.2932"/>
    <s v="2896.2932"/>
    <n v="-46.659999999999854"/>
    <n v="44.411000000000058"/>
    <n v="44.855999999999767"/>
    <n v="52.388999999999214"/>
  </r>
  <r>
    <s v="P17979575"/>
    <x v="0"/>
    <x v="0"/>
    <x v="0"/>
    <x v="0"/>
    <x v="0"/>
    <x v="3"/>
    <x v="1"/>
    <n v="168.3"/>
    <d v="1983-07-18T00:00:00"/>
    <d v="2016-07-18T00:00:00"/>
    <n v="33"/>
    <n v="42"/>
    <x v="0"/>
    <s v="NA"/>
    <x v="0"/>
    <s v="NA"/>
    <x v="0"/>
    <s v="0.85"/>
    <n v="516.05129999999997"/>
    <n v="516.05129999999997"/>
    <n v="524.21600000000001"/>
    <n v="524.21600000000001"/>
    <n v="529.45820000000003"/>
    <n v="529.45809999999994"/>
    <n v="1220.175"/>
    <n v="1220.175"/>
    <x v="0"/>
    <x v="0"/>
    <x v="0"/>
    <x v="0"/>
    <n v="1.0934832999999999"/>
    <n v="1.0934832999999999"/>
    <s v="1220.175"/>
    <s v="1220.175"/>
    <n v="0"/>
    <n v="0"/>
    <n v="-1.0000000008858478E-4"/>
    <n v="0"/>
  </r>
  <r>
    <s v="P17979575"/>
    <x v="0"/>
    <x v="1"/>
    <x v="1"/>
    <x v="1"/>
    <x v="0"/>
    <x v="3"/>
    <x v="1"/>
    <n v="168.3"/>
    <d v="1983-07-18T00:00:00"/>
    <d v="2016-07-18T00:00:00"/>
    <n v="33"/>
    <n v="42"/>
    <x v="0"/>
    <s v="NA"/>
    <x v="0"/>
    <s v="NA"/>
    <x v="0"/>
    <s v="0.85"/>
    <n v="516.05129999999997"/>
    <n v="516.05129999999997"/>
    <n v="524.21600000000001"/>
    <n v="524.21600000000001"/>
    <n v="529.45809999999994"/>
    <n v="529.45809999999994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s v="P17979575"/>
    <x v="0"/>
    <x v="2"/>
    <x v="2"/>
    <x v="2"/>
    <x v="0"/>
    <x v="3"/>
    <x v="1"/>
    <n v="168.3"/>
    <d v="1983-07-18T00:00:00"/>
    <d v="2016-07-18T00:00:00"/>
    <n v="33"/>
    <n v="42"/>
    <x v="0"/>
    <s v="NA"/>
    <x v="0"/>
    <s v="NA"/>
    <x v="0"/>
    <s v="0.85"/>
    <n v="516.05129999999997"/>
    <n v="516.41539999999998"/>
    <n v="524.21600000000001"/>
    <n v="524.23914000000002"/>
    <n v="529.45809999999994"/>
    <n v="529.48149999999998"/>
    <n v="1220.175"/>
    <n v="1220.175"/>
    <x v="0"/>
    <x v="0"/>
    <x v="0"/>
    <x v="0"/>
    <n v="1.0934832999999999"/>
    <n v="1.0934832999999999"/>
    <s v="1220.175"/>
    <s v="1220.175"/>
    <n v="0.36410000000000764"/>
    <n v="2.3140000000012151E-2"/>
    <n v="2.3400000000037835E-2"/>
    <n v="0"/>
  </r>
  <r>
    <s v="P17979575"/>
    <x v="0"/>
    <x v="3"/>
    <x v="3"/>
    <x v="3"/>
    <x v="0"/>
    <x v="3"/>
    <x v="1"/>
    <n v="168.3"/>
    <d v="1983-07-18T00:00:00"/>
    <d v="2016-07-18T00:00:00"/>
    <n v="33"/>
    <n v="42"/>
    <x v="0"/>
    <s v="NA"/>
    <x v="0"/>
    <s v="NA"/>
    <x v="0"/>
    <s v="0.85"/>
    <n v="516.41539999999998"/>
    <n v="477.78341999999998"/>
    <n v="524.23914000000002"/>
    <n v="485.02188000000001"/>
    <n v="529.48149999999998"/>
    <n v="489.87209999999999"/>
    <n v="1220.175"/>
    <n v="1220.175"/>
    <x v="0"/>
    <x v="0"/>
    <x v="0"/>
    <x v="0"/>
    <n v="1.0934832999999999"/>
    <n v="1.0934832999999999"/>
    <s v="1220.175"/>
    <s v="1220.175"/>
    <n v="-38.631979999999999"/>
    <n v="-39.21726000000001"/>
    <n v="-39.609399999999994"/>
    <n v="0"/>
  </r>
  <r>
    <s v="P17979575"/>
    <x v="0"/>
    <x v="4"/>
    <x v="4"/>
    <x v="4"/>
    <x v="0"/>
    <x v="3"/>
    <x v="1"/>
    <n v="168.3"/>
    <d v="1983-07-18T00:00:00"/>
    <d v="2016-07-18T00:00:00"/>
    <n v="33"/>
    <n v="42"/>
    <x v="0"/>
    <s v="NA"/>
    <x v="0"/>
    <s v="NA"/>
    <x v="0"/>
    <s v="0.85"/>
    <n v="477.78341999999998"/>
    <n v="479.57175000000001"/>
    <n v="485.02188000000001"/>
    <n v="486.89355"/>
    <n v="489.87209999999999"/>
    <n v="491.76247999999998"/>
    <n v="1220.175"/>
    <n v="1220.175"/>
    <x v="0"/>
    <x v="0"/>
    <x v="0"/>
    <x v="0"/>
    <n v="1.0934832999999999"/>
    <n v="1.0934832999999999"/>
    <s v="1220.175"/>
    <s v="1220.175"/>
    <n v="1.7883300000000304"/>
    <n v="1.8716699999999946"/>
    <n v="1.8903799999999933"/>
    <n v="0"/>
  </r>
  <r>
    <s v="P17979575"/>
    <x v="0"/>
    <x v="5"/>
    <x v="5"/>
    <x v="5"/>
    <x v="0"/>
    <x v="3"/>
    <x v="1"/>
    <n v="168.3"/>
    <d v="1983-07-18T00:00:00"/>
    <d v="2016-07-18T00:00:00"/>
    <n v="33"/>
    <n v="42"/>
    <x v="0"/>
    <s v="NA"/>
    <x v="0"/>
    <s v="NA"/>
    <x v="0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s v="P17979575"/>
    <x v="0"/>
    <x v="6"/>
    <x v="6"/>
    <x v="6"/>
    <x v="0"/>
    <x v="3"/>
    <x v="1"/>
    <n v="168.3"/>
    <d v="1983-07-18T00:00:00"/>
    <d v="2016-07-18T00:00:00"/>
    <n v="33"/>
    <n v="42"/>
    <x v="0"/>
    <s v="NA"/>
    <x v="0"/>
    <s v="NA"/>
    <x v="0"/>
    <s v="0.85"/>
    <n v="479.57175000000001"/>
    <n v="479.57175000000001"/>
    <n v="486.89355"/>
    <n v="486.89355"/>
    <n v="491.76247999999998"/>
    <n v="491.76247999999998"/>
    <n v="1220.175"/>
    <n v="1220.175"/>
    <x v="0"/>
    <x v="0"/>
    <x v="0"/>
    <x v="0"/>
    <n v="1.0934832999999999"/>
    <n v="1.0934832999999999"/>
    <s v="1220.175"/>
    <s v="1220.175"/>
    <n v="0"/>
    <n v="0"/>
    <n v="0"/>
    <n v="0"/>
  </r>
  <r>
    <s v="P17979575"/>
    <x v="0"/>
    <x v="7"/>
    <x v="7"/>
    <x v="7"/>
    <x v="0"/>
    <x v="3"/>
    <x v="1"/>
    <n v="168.3"/>
    <d v="1983-07-18T00:00:00"/>
    <d v="2016-07-18T00:00:00"/>
    <n v="33"/>
    <n v="42"/>
    <x v="0"/>
    <s v="NA"/>
    <x v="0"/>
    <s v="NA"/>
    <x v="0"/>
    <s v="0.85"/>
    <n v="479.57175000000001"/>
    <n v="476.45452999999998"/>
    <n v="486.89355"/>
    <n v="483.72872999999998"/>
    <n v="491.76247999999998"/>
    <n v="488.56599999999997"/>
    <n v="1220.175"/>
    <n v="1220.175"/>
    <x v="0"/>
    <x v="0"/>
    <x v="0"/>
    <x v="0"/>
    <n v="1.0934832999999999"/>
    <n v="1.0934832999999999"/>
    <s v="1220.175"/>
    <s v="1220.175"/>
    <n v="-3.1172200000000316"/>
    <n v="-3.1648200000000202"/>
    <n v="-3.1964800000000082"/>
    <n v="0"/>
  </r>
  <r>
    <s v="P17979575"/>
    <x v="0"/>
    <x v="8"/>
    <x v="8"/>
    <x v="8"/>
    <x v="0"/>
    <x v="3"/>
    <x v="1"/>
    <n v="168.3"/>
    <d v="1983-07-18T00:00:00"/>
    <d v="2016-07-18T00:00:00"/>
    <n v="33"/>
    <n v="42"/>
    <x v="0"/>
    <s v="NA"/>
    <x v="0"/>
    <s v="NA"/>
    <x v="0"/>
    <s v="0.85"/>
    <n v="476.45452999999998"/>
    <n v="466.79415999999998"/>
    <n v="483.72872999999998"/>
    <n v="473.92086999999998"/>
    <n v="488.56599999999997"/>
    <n v="478.66005999999999"/>
    <n v="1220.175"/>
    <n v="1220.175"/>
    <x v="0"/>
    <x v="0"/>
    <x v="0"/>
    <x v="0"/>
    <n v="1.0934832999999999"/>
    <n v="1.0934832999999999"/>
    <s v="1220.175"/>
    <s v="1220.175"/>
    <n v="-9.6603700000000003"/>
    <n v="-9.8078600000000051"/>
    <n v="-9.9059399999999869"/>
    <n v="0"/>
  </r>
  <r>
    <s v="P17979575"/>
    <x v="0"/>
    <x v="9"/>
    <x v="9"/>
    <x v="9"/>
    <x v="0"/>
    <x v="3"/>
    <x v="1"/>
    <n v="168.3"/>
    <d v="1983-07-18T00:00:00"/>
    <d v="2016-07-18T00:00:00"/>
    <n v="33"/>
    <n v="42"/>
    <x v="0"/>
    <s v="NA"/>
    <x v="0"/>
    <s v="NA"/>
    <x v="0"/>
    <s v="0.85"/>
    <n v="466.79415999999998"/>
    <n v="468.54135000000002"/>
    <n v="473.92086999999998"/>
    <n v="475.70404000000002"/>
    <n v="478.66005999999999"/>
    <n v="480.46109999999999"/>
    <n v="1220.175"/>
    <n v="1220.175"/>
    <x v="0"/>
    <x v="0"/>
    <x v="0"/>
    <x v="0"/>
    <n v="1.0934832999999999"/>
    <n v="1.0934832999999999"/>
    <s v="1220.175"/>
    <s v="1220.175"/>
    <n v="1.747190000000046"/>
    <n v="1.783170000000041"/>
    <n v="1.8010400000000004"/>
    <n v="0"/>
  </r>
  <r>
    <s v="P17979575"/>
    <x v="0"/>
    <x v="10"/>
    <x v="10"/>
    <x v="10"/>
    <x v="0"/>
    <x v="3"/>
    <x v="1"/>
    <n v="168.3"/>
    <d v="1983-07-18T00:00:00"/>
    <d v="2016-07-18T00:00:00"/>
    <n v="33"/>
    <n v="42"/>
    <x v="0"/>
    <s v="NA"/>
    <x v="0"/>
    <s v="NA"/>
    <x v="0"/>
    <s v="0.85"/>
    <n v="468.54135000000002"/>
    <n v="468.54135000000002"/>
    <n v="475.70404000000002"/>
    <n v="475.70404000000002"/>
    <n v="480.46109999999999"/>
    <n v="480.46109999999999"/>
    <n v="1220.175"/>
    <n v="1221.8579999999999"/>
    <x v="0"/>
    <x v="0"/>
    <x v="0"/>
    <x v="0"/>
    <n v="1.0934832999999999"/>
    <n v="1.0934832999999999"/>
    <s v="1220.175"/>
    <s v="1221.858"/>
    <n v="0"/>
    <n v="0"/>
    <n v="0"/>
    <n v="1.6829999999999927"/>
  </r>
  <r>
    <s v="P17979575"/>
    <x v="0"/>
    <x v="11"/>
    <x v="11"/>
    <x v="11"/>
    <x v="0"/>
    <x v="3"/>
    <x v="1"/>
    <n v="168.3"/>
    <d v="1983-07-18T00:00:00"/>
    <d v="2016-07-18T00:00:00"/>
    <n v="33"/>
    <n v="42"/>
    <x v="0"/>
    <s v="NA"/>
    <x v="0"/>
    <s v="NA"/>
    <x v="0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s v="P17979575"/>
    <x v="0"/>
    <x v="12"/>
    <x v="12"/>
    <x v="12"/>
    <x v="0"/>
    <x v="3"/>
    <x v="1"/>
    <n v="168.3"/>
    <d v="1983-07-18T00:00:00"/>
    <d v="2016-07-18T00:00:00"/>
    <n v="33"/>
    <n v="42"/>
    <x v="0"/>
    <s v="NA"/>
    <x v="0"/>
    <s v="NA"/>
    <x v="0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s v="P17979575"/>
    <x v="0"/>
    <x v="13"/>
    <x v="13"/>
    <x v="13"/>
    <x v="0"/>
    <x v="3"/>
    <x v="1"/>
    <n v="168.3"/>
    <d v="1983-07-18T00:00:00"/>
    <d v="2016-07-18T00:00:00"/>
    <n v="33"/>
    <n v="42"/>
    <x v="0"/>
    <s v="NA"/>
    <x v="0"/>
    <s v="NA"/>
    <x v="0"/>
    <s v="0.85"/>
    <n v="468.54135000000002"/>
    <n v="468.54135000000002"/>
    <n v="475.70404000000002"/>
    <n v="475.70404000000002"/>
    <n v="480.46109999999999"/>
    <n v="480.46109999999999"/>
    <n v="1221.8579999999999"/>
    <n v="1221.8579999999999"/>
    <x v="0"/>
    <x v="0"/>
    <x v="0"/>
    <x v="0"/>
    <n v="1.0934832999999999"/>
    <n v="1.0934832999999999"/>
    <s v="1221.858"/>
    <s v="1221.858"/>
    <n v="0"/>
    <n v="0"/>
    <n v="0"/>
    <n v="0"/>
  </r>
  <r>
    <s v="P17979575"/>
    <x v="0"/>
    <x v="14"/>
    <x v="14"/>
    <x v="14"/>
    <x v="0"/>
    <x v="3"/>
    <x v="1"/>
    <n v="168.3"/>
    <d v="1983-07-18T00:00:00"/>
    <d v="2016-07-18T00:00:00"/>
    <n v="33"/>
    <n v="42"/>
    <x v="0"/>
    <s v="NA"/>
    <x v="0"/>
    <s v="NA"/>
    <x v="0"/>
    <s v="0.85"/>
    <n v="468.54135000000002"/>
    <n v="469.60235999999998"/>
    <n v="475.70404000000002"/>
    <n v="475.7713"/>
    <n v="480.46109999999999"/>
    <n v="480.529"/>
    <n v="1221.8579999999999"/>
    <n v="1221.8579999999999"/>
    <x v="0"/>
    <x v="0"/>
    <x v="0"/>
    <x v="0"/>
    <n v="1.0934832999999999"/>
    <n v="1.0934832999999999"/>
    <s v="1221.858"/>
    <s v="1221.858"/>
    <n v="1.0610099999999534"/>
    <n v="6.7259999999976117E-2"/>
    <n v="6.7900000000008731E-2"/>
    <n v="0"/>
  </r>
  <r>
    <s v="P17979575"/>
    <x v="0"/>
    <x v="15"/>
    <x v="15"/>
    <x v="15"/>
    <x v="0"/>
    <x v="3"/>
    <x v="1"/>
    <n v="168.3"/>
    <d v="1983-07-18T00:00:00"/>
    <d v="2016-07-18T00:00:00"/>
    <n v="33"/>
    <n v="42"/>
    <x v="0"/>
    <s v="NA"/>
    <x v="0"/>
    <s v="NA"/>
    <x v="0"/>
    <s v="0.85"/>
    <n v="469.60235999999998"/>
    <n v="467.85117000000002"/>
    <n v="475.7713"/>
    <n v="477.43527"/>
    <n v="480.529"/>
    <n v="482.20963"/>
    <n v="1221.8579999999999"/>
    <n v="1221.8579999999999"/>
    <x v="0"/>
    <x v="0"/>
    <x v="0"/>
    <x v="0"/>
    <n v="1.0934832999999999"/>
    <n v="1.0934832999999999"/>
    <s v="1221.858"/>
    <s v="1221.858"/>
    <n v="-1.7511899999999514"/>
    <n v="1.6639700000000062"/>
    <n v="1.6806300000000078"/>
    <n v="0"/>
  </r>
  <r>
    <s v="P18109622"/>
    <x v="0"/>
    <x v="0"/>
    <x v="0"/>
    <x v="0"/>
    <x v="0"/>
    <x v="0"/>
    <x v="2"/>
    <n v="141.64500000000001"/>
    <d v="1995-02-09T00:00:00"/>
    <d v="2025-01-01T00:00:00"/>
    <n v="57"/>
    <n v="18"/>
    <x v="1"/>
    <s v="NA"/>
    <x v="0"/>
    <s v="NA"/>
    <x v="1"/>
    <s v="4.97"/>
    <n v="729.40369999999996"/>
    <n v="729.40369999999996"/>
    <n v="742.7876"/>
    <n v="742.7876"/>
    <n v="750.21550000000002"/>
    <n v="750.21545000000003"/>
    <n v="895.35364000000004"/>
    <n v="895.35360000000003"/>
    <x v="0"/>
    <x v="0"/>
    <x v="0"/>
    <x v="0"/>
    <n v="1.1934619"/>
    <n v="1.1934619"/>
    <s v="779.04755"/>
    <s v="779.04755"/>
    <n v="0"/>
    <n v="0"/>
    <n v="-4.9999999987448973E-5"/>
    <n v="-4.0000000012696546E-5"/>
  </r>
  <r>
    <s v="P18109622"/>
    <x v="0"/>
    <x v="1"/>
    <x v="1"/>
    <x v="1"/>
    <x v="0"/>
    <x v="0"/>
    <x v="2"/>
    <n v="141.64500000000001"/>
    <d v="1995-02-09T00:00:00"/>
    <d v="2025-01-01T00:00:00"/>
    <n v="57"/>
    <n v="18"/>
    <x v="1"/>
    <s v="NA"/>
    <x v="0"/>
    <s v="NA"/>
    <x v="1"/>
    <s v="4.97"/>
    <n v="729.40369999999996"/>
    <n v="729.40369999999996"/>
    <n v="742.7876"/>
    <n v="742.7876"/>
    <n v="750.21545000000003"/>
    <n v="750.21545000000003"/>
    <n v="895.35360000000003"/>
    <n v="895.35360000000003"/>
    <x v="0"/>
    <x v="0"/>
    <x v="0"/>
    <x v="0"/>
    <n v="1.1934619"/>
    <n v="1.1934619"/>
    <s v="779.04755"/>
    <s v="779.04755"/>
    <n v="0"/>
    <n v="0"/>
    <n v="0"/>
    <n v="0"/>
  </r>
  <r>
    <s v="P18109622"/>
    <x v="0"/>
    <x v="2"/>
    <x v="2"/>
    <x v="2"/>
    <x v="0"/>
    <x v="0"/>
    <x v="2"/>
    <n v="141.64500000000001"/>
    <d v="1995-02-09T00:00:00"/>
    <d v="2025-01-01T00:00:00"/>
    <n v="57"/>
    <n v="18"/>
    <x v="1"/>
    <s v="NA"/>
    <x v="0"/>
    <s v="NA"/>
    <x v="1"/>
    <s v="4.97"/>
    <n v="729.40369999999996"/>
    <n v="729.91832999999997"/>
    <n v="742.7876"/>
    <n v="742.82039999999995"/>
    <n v="750.21545000000003"/>
    <n v="750.24860000000001"/>
    <n v="895.35360000000003"/>
    <n v="895.3931"/>
    <x v="0"/>
    <x v="0"/>
    <x v="0"/>
    <x v="0"/>
    <n v="1.1934619"/>
    <n v="1.1934619"/>
    <s v="779.04755"/>
    <s v="779.04755"/>
    <n v="0.51463000000001102"/>
    <n v="3.2799999999951979E-2"/>
    <n v="3.3149999999977808E-2"/>
    <n v="3.9499999999975444E-2"/>
  </r>
  <r>
    <s v="P18109622"/>
    <x v="0"/>
    <x v="3"/>
    <x v="3"/>
    <x v="3"/>
    <x v="0"/>
    <x v="0"/>
    <x v="2"/>
    <n v="141.64500000000001"/>
    <d v="1995-02-09T00:00:00"/>
    <d v="2025-01-01T00:00:00"/>
    <n v="57"/>
    <n v="18"/>
    <x v="1"/>
    <s v="NA"/>
    <x v="0"/>
    <s v="NA"/>
    <x v="1"/>
    <s v="4.97"/>
    <n v="729.91832999999997"/>
    <n v="675.47295999999994"/>
    <n v="742.82039999999995"/>
    <n v="687.41139999999996"/>
    <n v="750.24860000000001"/>
    <n v="694.28545999999994"/>
    <n v="895.3931"/>
    <n v="828.60329999999999"/>
    <x v="0"/>
    <x v="0"/>
    <x v="0"/>
    <x v="0"/>
    <n v="1.1934619"/>
    <n v="1.1934619"/>
    <s v="779.04755"/>
    <s v="779.04755"/>
    <n v="-54.445370000000025"/>
    <n v="-55.408999999999992"/>
    <n v="-55.963140000000067"/>
    <n v="-66.789800000000014"/>
  </r>
  <r>
    <s v="P18109622"/>
    <x v="0"/>
    <x v="4"/>
    <x v="4"/>
    <x v="4"/>
    <x v="0"/>
    <x v="0"/>
    <x v="2"/>
    <n v="141.64500000000001"/>
    <d v="1995-02-09T00:00:00"/>
    <d v="2025-01-01T00:00:00"/>
    <n v="57"/>
    <n v="18"/>
    <x v="1"/>
    <s v="NA"/>
    <x v="0"/>
    <s v="NA"/>
    <x v="1"/>
    <s v="4.97"/>
    <n v="675.47295999999994"/>
    <n v="678.00130000000001"/>
    <n v="687.41139999999996"/>
    <n v="690.06410000000005"/>
    <n v="694.28545999999994"/>
    <n v="696.96469999999999"/>
    <n v="828.60329999999999"/>
    <n v="831.80083999999999"/>
    <x v="0"/>
    <x v="0"/>
    <x v="0"/>
    <x v="0"/>
    <n v="1.1934619"/>
    <n v="1.1934619"/>
    <s v="779.04755"/>
    <s v="779.04755"/>
    <n v="2.5283400000000711"/>
    <n v="2.6527000000000953"/>
    <n v="2.6792400000000498"/>
    <n v="3.1975400000000036"/>
  </r>
  <r>
    <s v="P18109622"/>
    <x v="0"/>
    <x v="5"/>
    <x v="5"/>
    <x v="5"/>
    <x v="2"/>
    <x v="0"/>
    <x v="2"/>
    <n v="141.64500000000001"/>
    <d v="1995-02-09T00:00:00"/>
    <d v="2025-02-01T00:00:00"/>
    <n v="57"/>
    <n v="18"/>
    <x v="1"/>
    <s v="NA"/>
    <x v="0"/>
    <s v="NA"/>
    <x v="1"/>
    <s v="4.97"/>
    <n v="678.00130000000001"/>
    <n v="678.00130000000001"/>
    <n v="690.06410000000005"/>
    <n v="690.06410000000005"/>
    <n v="696.96469999999999"/>
    <n v="696.96469999999999"/>
    <n v="831.80083999999999"/>
    <n v="831.80083999999999"/>
    <x v="0"/>
    <x v="0"/>
    <x v="0"/>
    <x v="0"/>
    <n v="1.1934619"/>
    <n v="1.1934619"/>
    <s v="779.04755"/>
    <s v="779.04755"/>
    <n v="0"/>
    <n v="0"/>
    <n v="0"/>
    <n v="0"/>
  </r>
  <r>
    <s v="P18109622"/>
    <x v="0"/>
    <x v="6"/>
    <x v="6"/>
    <x v="6"/>
    <x v="2"/>
    <x v="0"/>
    <x v="2"/>
    <n v="141.64500000000001"/>
    <d v="1995-02-09T00:00:00"/>
    <d v="2025-02-01T00:00:00"/>
    <n v="57"/>
    <n v="18"/>
    <x v="1"/>
    <s v="NA"/>
    <x v="0"/>
    <s v="NA"/>
    <x v="1"/>
    <s v="4.97"/>
    <n v="678.00130000000001"/>
    <n v="678.41565000000003"/>
    <n v="690.06410000000005"/>
    <n v="690.47850000000005"/>
    <n v="696.96469999999999"/>
    <n v="697.38329999999996"/>
    <n v="831.80083999999999"/>
    <n v="832.30039999999997"/>
    <x v="0"/>
    <x v="0"/>
    <x v="0"/>
    <x v="0"/>
    <n v="1.1934619"/>
    <n v="1.1934619"/>
    <s v="779.04755"/>
    <s v="779.04755"/>
    <n v="0.4143500000000131"/>
    <n v="0.41440000000000055"/>
    <n v="0.41859999999996944"/>
    <n v="0.49955999999997402"/>
  </r>
  <r>
    <s v="P18109622"/>
    <x v="0"/>
    <x v="7"/>
    <x v="7"/>
    <x v="7"/>
    <x v="2"/>
    <x v="0"/>
    <x v="2"/>
    <n v="141.64500000000001"/>
    <d v="1995-02-09T00:00:00"/>
    <d v="2025-02-01T00:00:00"/>
    <n v="57"/>
    <n v="18"/>
    <x v="1"/>
    <s v="NA"/>
    <x v="0"/>
    <s v="NA"/>
    <x v="1"/>
    <s v="4.97"/>
    <n v="678.41565000000003"/>
    <n v="674.0059"/>
    <n v="690.47850000000005"/>
    <n v="685.99040000000002"/>
    <n v="697.38329999999996"/>
    <n v="692.85033999999996"/>
    <n v="832.30039999999997"/>
    <n v="826.89044000000001"/>
    <x v="0"/>
    <x v="0"/>
    <x v="0"/>
    <x v="0"/>
    <n v="1.1934619"/>
    <n v="1.1934619"/>
    <s v="779.04755"/>
    <s v="779.04755"/>
    <n v="-4.4097500000000309"/>
    <n v="-4.4881000000000313"/>
    <n v="-4.5329600000000028"/>
    <n v="-5.4099599999999555"/>
  </r>
  <r>
    <s v="P18109622"/>
    <x v="0"/>
    <x v="8"/>
    <x v="8"/>
    <x v="8"/>
    <x v="2"/>
    <x v="0"/>
    <x v="2"/>
    <n v="141.64500000000001"/>
    <d v="1995-02-09T00:00:00"/>
    <d v="2025-02-01T00:00:00"/>
    <n v="57"/>
    <n v="18"/>
    <x v="1"/>
    <s v="NA"/>
    <x v="0"/>
    <s v="NA"/>
    <x v="1"/>
    <s v="4.97"/>
    <n v="674.0059"/>
    <n v="673.66380000000004"/>
    <n v="685.99040000000002"/>
    <n v="685.64229999999998"/>
    <n v="692.85033999999996"/>
    <n v="692.49869999999999"/>
    <n v="826.89044000000001"/>
    <n v="826.47076000000004"/>
    <x v="0"/>
    <x v="0"/>
    <x v="0"/>
    <x v="0"/>
    <n v="1.1934619"/>
    <n v="1.1934619"/>
    <s v="779.04755"/>
    <s v="779.04755"/>
    <n v="-0.34209999999995944"/>
    <n v="-0.34810000000004493"/>
    <n v="-0.35163999999997486"/>
    <n v="-0.41967999999997119"/>
  </r>
  <r>
    <s v="P18109622"/>
    <x v="0"/>
    <x v="9"/>
    <x v="9"/>
    <x v="9"/>
    <x v="2"/>
    <x v="0"/>
    <x v="2"/>
    <n v="141.64500000000001"/>
    <d v="1995-02-09T00:00:00"/>
    <d v="2025-02-01T00:00:00"/>
    <n v="57"/>
    <n v="18"/>
    <x v="1"/>
    <s v="NA"/>
    <x v="0"/>
    <s v="NA"/>
    <x v="1"/>
    <s v="4.97"/>
    <n v="673.66380000000004"/>
    <n v="676.18535999999995"/>
    <n v="685.64229999999998"/>
    <n v="688.22204999999997"/>
    <n v="692.49869999999999"/>
    <n v="695.10424999999998"/>
    <n v="826.47076000000004"/>
    <n v="829.58043999999995"/>
    <x v="0"/>
    <x v="0"/>
    <x v="0"/>
    <x v="0"/>
    <n v="1.1934619"/>
    <n v="1.1934619"/>
    <s v="779.04755"/>
    <s v="779.04755"/>
    <n v="2.5215599999999085"/>
    <n v="2.57974999999999"/>
    <n v="2.6055499999999938"/>
    <n v="3.1096799999999121"/>
  </r>
  <r>
    <s v="P18109622"/>
    <x v="0"/>
    <x v="10"/>
    <x v="10"/>
    <x v="10"/>
    <x v="2"/>
    <x v="0"/>
    <x v="2"/>
    <n v="141.64500000000001"/>
    <d v="1995-02-09T00:00:00"/>
    <d v="2025-02-01T00:00:00"/>
    <n v="57"/>
    <n v="18"/>
    <x v="1"/>
    <s v="NA"/>
    <x v="0"/>
    <s v="NA"/>
    <x v="1"/>
    <s v="4.97"/>
    <n v="676.18535999999995"/>
    <n v="676.18535999999995"/>
    <n v="688.22204999999997"/>
    <n v="688.22204999999997"/>
    <n v="695.10424999999998"/>
    <n v="695.10424999999998"/>
    <n v="829.58043999999995"/>
    <n v="829.58043999999995"/>
    <x v="0"/>
    <x v="0"/>
    <x v="0"/>
    <x v="0"/>
    <n v="1.1934619"/>
    <n v="1.1934619"/>
    <s v="779.04755"/>
    <s v="780.464"/>
    <n v="0"/>
    <n v="0"/>
    <n v="0"/>
    <n v="0"/>
  </r>
  <r>
    <s v="P18109622"/>
    <x v="0"/>
    <x v="11"/>
    <x v="11"/>
    <x v="11"/>
    <x v="2"/>
    <x v="0"/>
    <x v="2"/>
    <n v="141.64500000000001"/>
    <d v="1995-02-09T00:00:00"/>
    <d v="2025-02-01T00:00:00"/>
    <n v="57"/>
    <n v="18"/>
    <x v="1"/>
    <s v="NA"/>
    <x v="0"/>
    <s v="NA"/>
    <x v="1"/>
    <s v="4.97"/>
    <n v="676.18535999999995"/>
    <n v="676.18535999999995"/>
    <n v="688.22204999999997"/>
    <n v="688.22204999999997"/>
    <n v="695.10424999999998"/>
    <n v="695.10424999999998"/>
    <n v="829.58043999999995"/>
    <n v="826.89089999999999"/>
    <x v="0"/>
    <x v="0"/>
    <x v="0"/>
    <x v="0"/>
    <n v="1.1934619"/>
    <n v="1.1895926999999999"/>
    <s v="780.464"/>
    <s v="780.464"/>
    <n v="0"/>
    <n v="0"/>
    <n v="0"/>
    <n v="-2.6895399999999654"/>
  </r>
  <r>
    <s v="P18109622"/>
    <x v="0"/>
    <x v="12"/>
    <x v="12"/>
    <x v="12"/>
    <x v="2"/>
    <x v="0"/>
    <x v="2"/>
    <n v="141.64500000000001"/>
    <d v="1995-02-09T00:00:00"/>
    <d v="2025-02-01T00:00:00"/>
    <n v="57"/>
    <n v="18"/>
    <x v="1"/>
    <s v="NA"/>
    <x v="0"/>
    <s v="NA"/>
    <x v="1"/>
    <s v="4.97"/>
    <n v="676.18535999999995"/>
    <n v="676.18535999999995"/>
    <n v="688.22204999999997"/>
    <n v="688.22204999999997"/>
    <n v="695.10424999999998"/>
    <n v="695.10424999999998"/>
    <n v="826.89089999999999"/>
    <n v="826.89089999999999"/>
    <x v="0"/>
    <x v="0"/>
    <x v="0"/>
    <x v="0"/>
    <n v="1.1895926999999999"/>
    <n v="1.1895926999999999"/>
    <s v="780.464"/>
    <s v="780.464"/>
    <n v="0"/>
    <n v="0"/>
    <n v="0"/>
    <n v="0"/>
  </r>
  <r>
    <s v="P18109622"/>
    <x v="0"/>
    <x v="13"/>
    <x v="13"/>
    <x v="13"/>
    <x v="2"/>
    <x v="0"/>
    <x v="2"/>
    <n v="141.64500000000001"/>
    <d v="1995-02-09T00:00:00"/>
    <d v="2025-02-01T00:00:00"/>
    <n v="57"/>
    <n v="18"/>
    <x v="1"/>
    <s v="NA"/>
    <x v="0"/>
    <s v="NA"/>
    <x v="1"/>
    <s v="4.97"/>
    <n v="676.18535999999995"/>
    <n v="676.18535999999995"/>
    <n v="688.22204999999997"/>
    <n v="688.22204999999997"/>
    <n v="695.10424999999998"/>
    <n v="695.10424999999998"/>
    <n v="826.89089999999999"/>
    <n v="826.89099999999996"/>
    <x v="0"/>
    <x v="0"/>
    <x v="0"/>
    <x v="0"/>
    <n v="1.1895926999999999"/>
    <n v="1.1895926999999999"/>
    <s v="780.464"/>
    <s v="780.464"/>
    <n v="0"/>
    <n v="0"/>
    <n v="0"/>
    <n v="9.9999999974897946E-5"/>
  </r>
  <r>
    <s v="P18109622"/>
    <x v="0"/>
    <x v="14"/>
    <x v="14"/>
    <x v="14"/>
    <x v="2"/>
    <x v="0"/>
    <x v="2"/>
    <n v="141.64500000000001"/>
    <d v="1995-02-09T00:00:00"/>
    <d v="2025-02-01T00:00:00"/>
    <n v="57"/>
    <n v="18"/>
    <x v="1"/>
    <s v="NA"/>
    <x v="0"/>
    <s v="NA"/>
    <x v="1"/>
    <s v="4.97"/>
    <n v="676.18535999999995"/>
    <n v="678.12932999999998"/>
    <n v="688.22204999999997"/>
    <n v="688.73220000000003"/>
    <n v="695.10424999999998"/>
    <n v="695.61950000000002"/>
    <n v="826.89099999999996"/>
    <n v="827.50390000000004"/>
    <x v="0"/>
    <x v="0"/>
    <x v="0"/>
    <x v="0"/>
    <n v="1.1895926999999999"/>
    <n v="1.1895926999999999"/>
    <s v="780.464"/>
    <s v="780.464"/>
    <n v="1.9439700000000357"/>
    <n v="0.51015000000006694"/>
    <n v="0.51525000000003729"/>
    <n v="0.61290000000008149"/>
  </r>
  <r>
    <s v="P18109622"/>
    <x v="0"/>
    <x v="15"/>
    <x v="15"/>
    <x v="15"/>
    <x v="2"/>
    <x v="0"/>
    <x v="2"/>
    <n v="141.64500000000001"/>
    <d v="1995-02-09T00:00:00"/>
    <d v="2025-02-01T00:00:00"/>
    <n v="57"/>
    <n v="18"/>
    <x v="1"/>
    <s v="NA"/>
    <x v="0"/>
    <s v="NA"/>
    <x v="1"/>
    <s v="4.97"/>
    <n v="678.12932999999998"/>
    <n v="675.60059999999999"/>
    <n v="688.73220000000003"/>
    <n v="691.14099999999996"/>
    <n v="695.61950000000002"/>
    <n v="698.05237"/>
    <n v="827.50390000000004"/>
    <n v="830.39800000000002"/>
    <x v="0"/>
    <x v="0"/>
    <x v="0"/>
    <x v="0"/>
    <n v="1.1895926999999999"/>
    <n v="1.1895926999999999"/>
    <s v="780.464"/>
    <s v="780.464"/>
    <n v="-2.5287299999999959"/>
    <n v="2.4087999999999283"/>
    <n v="2.4328699999999799"/>
    <n v="2.8940999999999804"/>
  </r>
  <r>
    <s v="P18715755"/>
    <x v="0"/>
    <x v="0"/>
    <x v="0"/>
    <x v="0"/>
    <x v="0"/>
    <x v="3"/>
    <x v="0"/>
    <n v="1148.82"/>
    <d v="1994-12-22T00:00:00"/>
    <d v="2007-09-22T00:00:00"/>
    <n v="41"/>
    <n v="34"/>
    <x v="1"/>
    <s v="NA"/>
    <x v="0"/>
    <s v="NA"/>
    <x v="0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s v="P18715755"/>
    <x v="0"/>
    <x v="1"/>
    <x v="1"/>
    <x v="1"/>
    <x v="0"/>
    <x v="3"/>
    <x v="0"/>
    <n v="1148.82"/>
    <d v="1994-12-22T00:00:00"/>
    <d v="2007-09-22T00:00:00"/>
    <n v="41"/>
    <n v="34"/>
    <x v="1"/>
    <s v="NA"/>
    <x v="0"/>
    <s v="NA"/>
    <x v="0"/>
    <s v="4.67"/>
    <n v="4898.4477999999999"/>
    <n v="4898.4477999999999"/>
    <n v="4991.6005999999998"/>
    <n v="4991.6005999999998"/>
    <n v="5041.5165999999999"/>
    <n v="5041.5165999999999"/>
    <n v="5733.3477000000003"/>
    <n v="5733.3477000000003"/>
    <x v="0"/>
    <x v="0"/>
    <x v="0"/>
    <x v="0"/>
    <n v="1.1372268000000001"/>
    <n v="1.1372268000000001"/>
    <s v="1975.6201"/>
    <s v="1975.6201"/>
    <n v="0"/>
    <n v="0"/>
    <n v="0"/>
    <n v="0"/>
  </r>
  <r>
    <s v="P18715755"/>
    <x v="0"/>
    <x v="2"/>
    <x v="2"/>
    <x v="2"/>
    <x v="0"/>
    <x v="3"/>
    <x v="0"/>
    <n v="1148.82"/>
    <d v="1994-12-22T00:00:00"/>
    <d v="2007-09-22T00:00:00"/>
    <n v="41"/>
    <n v="34"/>
    <x v="1"/>
    <s v="NA"/>
    <x v="0"/>
    <s v="NA"/>
    <x v="0"/>
    <s v="4.67"/>
    <n v="4898.4477999999999"/>
    <n v="4901.9040000000005"/>
    <n v="4991.6005999999998"/>
    <n v="4991.8209999999999"/>
    <n v="5041.5165999999999"/>
    <n v="5041.7389999999996"/>
    <n v="5733.3477000000003"/>
    <n v="5733.6005999999998"/>
    <x v="0"/>
    <x v="0"/>
    <x v="0"/>
    <x v="0"/>
    <n v="1.1372268000000001"/>
    <n v="1.1372268000000001"/>
    <s v="1975.6201"/>
    <s v="1975.6201"/>
    <n v="3.4562000000005355"/>
    <n v="0.22040000000015425"/>
    <n v="0.22239999999965221"/>
    <n v="0.25289999999949941"/>
  </r>
  <r>
    <s v="P18715755"/>
    <x v="0"/>
    <x v="3"/>
    <x v="3"/>
    <x v="3"/>
    <x v="0"/>
    <x v="3"/>
    <x v="0"/>
    <n v="1148.82"/>
    <d v="1994-12-22T00:00:00"/>
    <d v="2007-09-22T00:00:00"/>
    <n v="41"/>
    <n v="34"/>
    <x v="1"/>
    <s v="NA"/>
    <x v="0"/>
    <s v="NA"/>
    <x v="0"/>
    <s v="4.67"/>
    <n v="4901.9040000000005"/>
    <n v="4535.2025999999996"/>
    <n v="4991.8209999999999"/>
    <n v="4618.393"/>
    <n v="5041.7389999999996"/>
    <n v="4664.5770000000002"/>
    <n v="5733.6005999999998"/>
    <n v="5304.6819999999998"/>
    <x v="0"/>
    <x v="0"/>
    <x v="0"/>
    <x v="0"/>
    <n v="1.1372268000000001"/>
    <n v="1.1372268000000001"/>
    <s v="1975.6201"/>
    <s v="1975.6201"/>
    <n v="-366.70140000000083"/>
    <n v="-373.42799999999988"/>
    <n v="-377.16199999999935"/>
    <n v="-428.91859999999997"/>
  </r>
  <r>
    <s v="P18715755"/>
    <x v="0"/>
    <x v="4"/>
    <x v="4"/>
    <x v="4"/>
    <x v="0"/>
    <x v="3"/>
    <x v="0"/>
    <n v="1148.82"/>
    <d v="1994-12-22T00:00:00"/>
    <d v="2007-09-22T00:00:00"/>
    <n v="41"/>
    <n v="34"/>
    <x v="1"/>
    <s v="NA"/>
    <x v="0"/>
    <s v="NA"/>
    <x v="0"/>
    <s v="4.67"/>
    <n v="4535.2025999999996"/>
    <n v="4552.1777000000002"/>
    <n v="4618.393"/>
    <n v="4636.2150000000001"/>
    <n v="4664.5770000000002"/>
    <n v="4682.5770000000002"/>
    <n v="5304.6819999999998"/>
    <n v="5325.152"/>
    <x v="0"/>
    <x v="0"/>
    <x v="0"/>
    <x v="0"/>
    <n v="1.1372268000000001"/>
    <n v="1.1372268000000001"/>
    <s v="1975.6201"/>
    <s v="1975.6201"/>
    <n v="16.975100000000566"/>
    <n v="17.822000000000116"/>
    <n v="18"/>
    <n v="20.470000000000255"/>
  </r>
  <r>
    <s v="P18715755"/>
    <x v="0"/>
    <x v="5"/>
    <x v="5"/>
    <x v="5"/>
    <x v="0"/>
    <x v="3"/>
    <x v="0"/>
    <n v="1148.82"/>
    <d v="1994-12-22T00:00:00"/>
    <d v="2007-09-22T00:00:00"/>
    <n v="41"/>
    <n v="34"/>
    <x v="1"/>
    <s v="NA"/>
    <x v="0"/>
    <s v="NA"/>
    <x v="0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s v="P18715755"/>
    <x v="0"/>
    <x v="6"/>
    <x v="6"/>
    <x v="6"/>
    <x v="0"/>
    <x v="3"/>
    <x v="0"/>
    <n v="1148.82"/>
    <d v="1994-12-22T00:00:00"/>
    <d v="2007-09-22T00:00:00"/>
    <n v="41"/>
    <n v="34"/>
    <x v="1"/>
    <s v="NA"/>
    <x v="0"/>
    <s v="NA"/>
    <x v="0"/>
    <s v="4.67"/>
    <n v="4552.1777000000002"/>
    <n v="4552.1777000000002"/>
    <n v="4636.2150000000001"/>
    <n v="4636.2150000000001"/>
    <n v="4682.5770000000002"/>
    <n v="4682.5770000000002"/>
    <n v="5325.152"/>
    <n v="5325.152"/>
    <x v="0"/>
    <x v="0"/>
    <x v="0"/>
    <x v="0"/>
    <n v="1.1372268000000001"/>
    <n v="1.1372268000000001"/>
    <s v="1975.6201"/>
    <s v="1975.6201"/>
    <n v="0"/>
    <n v="0"/>
    <n v="0"/>
    <n v="0"/>
  </r>
  <r>
    <s v="P18715755"/>
    <x v="0"/>
    <x v="7"/>
    <x v="7"/>
    <x v="7"/>
    <x v="0"/>
    <x v="3"/>
    <x v="0"/>
    <n v="1148.82"/>
    <d v="1994-12-22T00:00:00"/>
    <d v="2007-09-22T00:00:00"/>
    <n v="41"/>
    <n v="34"/>
    <x v="1"/>
    <s v="NA"/>
    <x v="0"/>
    <s v="NA"/>
    <x v="0"/>
    <s v="4.67"/>
    <n v="4552.1777000000002"/>
    <n v="4522.5889999999999"/>
    <n v="4636.2150000000001"/>
    <n v="4606.0796"/>
    <n v="4682.5770000000002"/>
    <n v="4652.1400000000003"/>
    <n v="5325.152"/>
    <n v="5290.5385999999999"/>
    <x v="0"/>
    <x v="0"/>
    <x v="0"/>
    <x v="0"/>
    <n v="1.1372268000000001"/>
    <n v="1.1372268000000001"/>
    <s v="1975.6201"/>
    <s v="1975.6201"/>
    <n v="-29.588700000000244"/>
    <n v="-30.135400000000118"/>
    <n v="-30.436999999999898"/>
    <n v="-34.613400000000183"/>
  </r>
  <r>
    <s v="P18715755"/>
    <x v="0"/>
    <x v="8"/>
    <x v="8"/>
    <x v="8"/>
    <x v="0"/>
    <x v="3"/>
    <x v="0"/>
    <n v="1148.82"/>
    <d v="1994-12-22T00:00:00"/>
    <d v="2007-09-22T00:00:00"/>
    <n v="41"/>
    <n v="34"/>
    <x v="1"/>
    <s v="NA"/>
    <x v="0"/>
    <s v="NA"/>
    <x v="0"/>
    <s v="4.67"/>
    <n v="4522.5889999999999"/>
    <n v="4510.2016999999996"/>
    <n v="4606.0796"/>
    <n v="4593.4639999999999"/>
    <n v="4652.1400000000003"/>
    <n v="4639.3984"/>
    <n v="5290.5385999999999"/>
    <n v="5276.049"/>
    <x v="0"/>
    <x v="0"/>
    <x v="0"/>
    <x v="0"/>
    <n v="1.1372268000000001"/>
    <n v="1.1372268000000001"/>
    <s v="1975.6201"/>
    <s v="1975.6201"/>
    <n v="-12.387300000000323"/>
    <n v="-12.615600000000086"/>
    <n v="-12.74160000000029"/>
    <n v="-14.489599999999882"/>
  </r>
  <r>
    <s v="P18715755"/>
    <x v="0"/>
    <x v="9"/>
    <x v="9"/>
    <x v="9"/>
    <x v="0"/>
    <x v="3"/>
    <x v="0"/>
    <n v="1148.82"/>
    <d v="1994-12-22T00:00:00"/>
    <d v="2007-09-22T00:00:00"/>
    <n v="41"/>
    <n v="34"/>
    <x v="1"/>
    <s v="NA"/>
    <x v="0"/>
    <s v="NA"/>
    <x v="0"/>
    <s v="4.67"/>
    <n v="4510.2016999999996"/>
    <n v="4527.0834999999997"/>
    <n v="4593.4639999999999"/>
    <n v="4610.7470000000003"/>
    <n v="4639.3984"/>
    <n v="4656.8545000000004"/>
    <n v="5276.049"/>
    <n v="5295.9"/>
    <x v="0"/>
    <x v="0"/>
    <x v="0"/>
    <x v="0"/>
    <n v="1.1372268000000001"/>
    <n v="1.1372268000000001"/>
    <s v="1975.6201"/>
    <s v="1975.6201"/>
    <n v="16.881800000000112"/>
    <n v="17.283000000000357"/>
    <n v="17.456100000000333"/>
    <n v="19.850999999999658"/>
  </r>
  <r>
    <s v="P18715755"/>
    <x v="0"/>
    <x v="10"/>
    <x v="10"/>
    <x v="10"/>
    <x v="0"/>
    <x v="3"/>
    <x v="0"/>
    <n v="1148.82"/>
    <d v="1994-12-22T00:00:00"/>
    <d v="2007-09-22T00:00:00"/>
    <n v="41"/>
    <n v="34"/>
    <x v="1"/>
    <s v="NA"/>
    <x v="0"/>
    <s v="NA"/>
    <x v="0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5.6201"/>
    <s v="1979.1926"/>
    <n v="0"/>
    <n v="0"/>
    <n v="0"/>
    <n v="0"/>
  </r>
  <r>
    <s v="P18715755"/>
    <x v="0"/>
    <x v="11"/>
    <x v="11"/>
    <x v="11"/>
    <x v="0"/>
    <x v="3"/>
    <x v="0"/>
    <n v="1148.82"/>
    <d v="1994-12-22T00:00:00"/>
    <d v="2007-09-22T00:00:00"/>
    <n v="41"/>
    <n v="34"/>
    <x v="1"/>
    <s v="NA"/>
    <x v="0"/>
    <s v="NA"/>
    <x v="0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s v="P18715755"/>
    <x v="0"/>
    <x v="12"/>
    <x v="12"/>
    <x v="12"/>
    <x v="0"/>
    <x v="3"/>
    <x v="0"/>
    <n v="1148.82"/>
    <d v="1994-12-22T00:00:00"/>
    <d v="2007-09-22T00:00:00"/>
    <n v="41"/>
    <n v="34"/>
    <x v="1"/>
    <s v="NA"/>
    <x v="0"/>
    <s v="NA"/>
    <x v="0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s v="P18715755"/>
    <x v="0"/>
    <x v="13"/>
    <x v="13"/>
    <x v="13"/>
    <x v="0"/>
    <x v="3"/>
    <x v="0"/>
    <n v="1148.82"/>
    <d v="1994-12-22T00:00:00"/>
    <d v="2007-09-22T00:00:00"/>
    <n v="41"/>
    <n v="34"/>
    <x v="1"/>
    <s v="NA"/>
    <x v="0"/>
    <s v="NA"/>
    <x v="0"/>
    <s v="4.67"/>
    <n v="4527.0834999999997"/>
    <n v="4527.0834999999997"/>
    <n v="4610.7470000000003"/>
    <n v="4610.7470000000003"/>
    <n v="4656.8545000000004"/>
    <n v="4656.8545000000004"/>
    <n v="5295.9"/>
    <n v="5295.9"/>
    <x v="0"/>
    <x v="0"/>
    <x v="0"/>
    <x v="0"/>
    <n v="1.1372268000000001"/>
    <n v="1.1372268000000001"/>
    <s v="1979.1926"/>
    <s v="1979.1926"/>
    <n v="0"/>
    <n v="0"/>
    <n v="0"/>
    <n v="0"/>
  </r>
  <r>
    <s v="P18715755"/>
    <x v="0"/>
    <x v="14"/>
    <x v="14"/>
    <x v="14"/>
    <x v="0"/>
    <x v="3"/>
    <x v="0"/>
    <n v="1148.82"/>
    <d v="1994-12-22T00:00:00"/>
    <d v="2007-09-22T00:00:00"/>
    <n v="41"/>
    <n v="34"/>
    <x v="1"/>
    <s v="NA"/>
    <x v="0"/>
    <s v="NA"/>
    <x v="0"/>
    <s v="4.67"/>
    <n v="4527.0834999999997"/>
    <n v="4537.3344999999999"/>
    <n v="4610.7470000000003"/>
    <n v="4611.3990000000003"/>
    <n v="4656.8545000000004"/>
    <n v="4657.5127000000002"/>
    <n v="5295.9"/>
    <n v="5296.6484"/>
    <x v="0"/>
    <x v="0"/>
    <x v="0"/>
    <x v="0"/>
    <n v="1.1372268000000001"/>
    <n v="1.1372268000000001"/>
    <s v="1979.1926"/>
    <s v="1979.1926"/>
    <n v="10.251000000000204"/>
    <n v="0.65200000000004366"/>
    <n v="0.65819999999985157"/>
    <n v="0.74840000000040163"/>
  </r>
  <r>
    <s v="P18715755"/>
    <x v="0"/>
    <x v="15"/>
    <x v="15"/>
    <x v="15"/>
    <x v="0"/>
    <x v="3"/>
    <x v="0"/>
    <n v="1148.82"/>
    <d v="1994-12-22T00:00:00"/>
    <d v="2007-09-22T00:00:00"/>
    <n v="41"/>
    <n v="34"/>
    <x v="1"/>
    <s v="NA"/>
    <x v="0"/>
    <s v="NA"/>
    <x v="0"/>
    <s v="4.67"/>
    <n v="4537.3344999999999"/>
    <n v="4520.415"/>
    <n v="4611.3990000000003"/>
    <n v="4627.527"/>
    <n v="4657.5127000000002"/>
    <n v="4673.8022000000001"/>
    <n v="5296.6484"/>
    <n v="5315.1729999999998"/>
    <x v="0"/>
    <x v="0"/>
    <x v="0"/>
    <x v="0"/>
    <n v="1.1372268000000001"/>
    <n v="1.1372268000000001"/>
    <s v="1979.1926"/>
    <s v="1979.1926"/>
    <n v="-16.919499999999971"/>
    <n v="16.127999999999702"/>
    <n v="16.289499999999862"/>
    <n v="18.524599999999737"/>
  </r>
  <r>
    <s v="P20008557"/>
    <x v="0"/>
    <x v="0"/>
    <x v="0"/>
    <x v="0"/>
    <x v="0"/>
    <x v="2"/>
    <x v="2"/>
    <n v="113.95"/>
    <d v="1985-07-22T00:00:00"/>
    <d v="2025-01-01T00:00:00"/>
    <n v="43"/>
    <n v="32"/>
    <x v="0"/>
    <s v="NA"/>
    <x v="0"/>
    <s v="NA"/>
    <x v="1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s v="P20008557"/>
    <x v="0"/>
    <x v="1"/>
    <x v="1"/>
    <x v="1"/>
    <x v="0"/>
    <x v="2"/>
    <x v="2"/>
    <n v="113.95"/>
    <d v="1985-07-22T00:00:00"/>
    <d v="2025-01-01T00:00:00"/>
    <n v="43"/>
    <n v="32"/>
    <x v="0"/>
    <s v="NA"/>
    <x v="0"/>
    <s v="NA"/>
    <x v="1"/>
    <s v="5.3"/>
    <n v="2339.277"/>
    <n v="2339.277"/>
    <n v="2384.9404"/>
    <n v="2384.9404"/>
    <n v="2408.7898"/>
    <n v="2408.7898"/>
    <n v="2695.7489999999998"/>
    <n v="2695.7489999999998"/>
    <x v="0"/>
    <x v="0"/>
    <x v="0"/>
    <x v="0"/>
    <n v="1.11913"/>
    <n v="1.11913"/>
    <s v="795.371"/>
    <s v="795.371"/>
    <n v="0"/>
    <n v="0"/>
    <n v="0"/>
    <n v="0"/>
  </r>
  <r>
    <s v="P20008557"/>
    <x v="0"/>
    <x v="2"/>
    <x v="2"/>
    <x v="2"/>
    <x v="0"/>
    <x v="2"/>
    <x v="2"/>
    <n v="113.95"/>
    <d v="1985-07-22T00:00:00"/>
    <d v="2025-01-01T00:00:00"/>
    <n v="43"/>
    <n v="32"/>
    <x v="0"/>
    <s v="NA"/>
    <x v="0"/>
    <s v="NA"/>
    <x v="1"/>
    <s v="5.3"/>
    <n v="2339.277"/>
    <n v="2339.8874999999998"/>
    <n v="2384.9404"/>
    <n v="2384.9792000000002"/>
    <n v="2408.7898"/>
    <n v="2408.8290000000002"/>
    <n v="2695.7489999999998"/>
    <n v="2695.7927"/>
    <x v="0"/>
    <x v="0"/>
    <x v="0"/>
    <x v="0"/>
    <n v="1.11913"/>
    <n v="1.11913"/>
    <s v="795.371"/>
    <s v="795.371"/>
    <n v="0.61049999999977445"/>
    <n v="3.8800000000264845E-2"/>
    <n v="3.9200000000164437E-2"/>
    <n v="4.3700000000171713E-2"/>
  </r>
  <r>
    <s v="P20008557"/>
    <x v="0"/>
    <x v="3"/>
    <x v="3"/>
    <x v="3"/>
    <x v="0"/>
    <x v="2"/>
    <x v="2"/>
    <n v="113.95"/>
    <d v="1985-07-22T00:00:00"/>
    <d v="2025-01-01T00:00:00"/>
    <n v="43"/>
    <n v="32"/>
    <x v="0"/>
    <s v="NA"/>
    <x v="0"/>
    <s v="NA"/>
    <x v="1"/>
    <s v="5.3"/>
    <n v="2339.8874999999998"/>
    <n v="2165.0106999999998"/>
    <n v="2384.9792000000002"/>
    <n v="2206.7312000000002"/>
    <n v="2408.8290000000002"/>
    <n v="2228.7986000000001"/>
    <n v="2695.7927"/>
    <n v="2494.3154"/>
    <x v="0"/>
    <x v="0"/>
    <x v="0"/>
    <x v="0"/>
    <n v="1.11913"/>
    <n v="1.11913"/>
    <s v="795.371"/>
    <s v="795.371"/>
    <n v="-174.8768"/>
    <n v="-178.24800000000005"/>
    <n v="-180.0304000000001"/>
    <n v="-201.47730000000001"/>
  </r>
  <r>
    <s v="P20008557"/>
    <x v="0"/>
    <x v="4"/>
    <x v="4"/>
    <x v="4"/>
    <x v="0"/>
    <x v="2"/>
    <x v="2"/>
    <n v="113.95"/>
    <d v="1985-07-22T00:00:00"/>
    <d v="2025-01-01T00:00:00"/>
    <n v="43"/>
    <n v="32"/>
    <x v="0"/>
    <s v="NA"/>
    <x v="0"/>
    <s v="NA"/>
    <x v="1"/>
    <s v="5.3"/>
    <n v="2165.0106999999998"/>
    <n v="2175.8087999999998"/>
    <n v="2206.7312000000002"/>
    <n v="2217.3977"/>
    <n v="2228.7986000000001"/>
    <n v="2239.5718000000002"/>
    <n v="2494.3154"/>
    <n v="2506.3717999999999"/>
    <x v="0"/>
    <x v="0"/>
    <x v="0"/>
    <x v="0"/>
    <n v="1.11913"/>
    <n v="1.11913"/>
    <s v="795.371"/>
    <s v="795.371"/>
    <n v="10.798099999999977"/>
    <n v="10.666499999999814"/>
    <n v="10.773200000000088"/>
    <n v="12.05639999999994"/>
  </r>
  <r>
    <s v="P20008557"/>
    <x v="0"/>
    <x v="5"/>
    <x v="5"/>
    <x v="5"/>
    <x v="2"/>
    <x v="2"/>
    <x v="2"/>
    <n v="113.95"/>
    <d v="1985-07-22T00:00:00"/>
    <d v="2025-02-01T00:00:00"/>
    <n v="43"/>
    <n v="32"/>
    <x v="0"/>
    <s v="NA"/>
    <x v="0"/>
    <s v="NA"/>
    <x v="1"/>
    <s v="5.3"/>
    <n v="2175.8087999999998"/>
    <n v="2175.8087999999998"/>
    <n v="2217.3977"/>
    <n v="2217.3977"/>
    <n v="2239.5718000000002"/>
    <n v="2239.5718000000002"/>
    <n v="2506.3717999999999"/>
    <n v="2506.3717999999999"/>
    <x v="0"/>
    <x v="0"/>
    <x v="0"/>
    <x v="0"/>
    <n v="1.11913"/>
    <n v="1.11913"/>
    <s v="795.371"/>
    <s v="795.371"/>
    <n v="0"/>
    <n v="0"/>
    <n v="0"/>
    <n v="0"/>
  </r>
  <r>
    <s v="P20008557"/>
    <x v="0"/>
    <x v="6"/>
    <x v="6"/>
    <x v="6"/>
    <x v="2"/>
    <x v="2"/>
    <x v="2"/>
    <n v="113.95"/>
    <d v="1985-07-22T00:00:00"/>
    <d v="2025-02-01T00:00:00"/>
    <n v="43"/>
    <n v="32"/>
    <x v="0"/>
    <s v="NA"/>
    <x v="0"/>
    <s v="NA"/>
    <x v="1"/>
    <s v="5.3"/>
    <n v="2175.8087999999998"/>
    <n v="2176.2494999999999"/>
    <n v="2217.3977"/>
    <n v="2217.8380999999999"/>
    <n v="2239.5718000000002"/>
    <n v="2240.0165999999999"/>
    <n v="2506.3717999999999"/>
    <n v="2506.8699000000001"/>
    <x v="0"/>
    <x v="0"/>
    <x v="0"/>
    <x v="0"/>
    <n v="1.11913"/>
    <n v="1.11913"/>
    <s v="795.371"/>
    <s v="795.371"/>
    <n v="0.44070000000010623"/>
    <n v="0.44039999999995416"/>
    <n v="0.44479999999975917"/>
    <n v="0.49810000000024957"/>
  </r>
  <r>
    <s v="P20008557"/>
    <x v="0"/>
    <x v="7"/>
    <x v="7"/>
    <x v="7"/>
    <x v="2"/>
    <x v="2"/>
    <x v="2"/>
    <n v="113.95"/>
    <d v="1985-07-22T00:00:00"/>
    <d v="2025-02-01T00:00:00"/>
    <n v="43"/>
    <n v="32"/>
    <x v="0"/>
    <s v="NA"/>
    <x v="0"/>
    <s v="NA"/>
    <x v="1"/>
    <s v="5.3"/>
    <n v="2176.2494999999999"/>
    <n v="2162.1037999999999"/>
    <n v="2217.8380999999999"/>
    <n v="2203.4223999999999"/>
    <n v="2240.0165999999999"/>
    <n v="2225.4564999999998"/>
    <n v="2506.8699000000001"/>
    <n v="2490.5752000000002"/>
    <x v="0"/>
    <x v="0"/>
    <x v="0"/>
    <x v="0"/>
    <n v="1.11913"/>
    <n v="1.11913"/>
    <s v="795.371"/>
    <s v="795.371"/>
    <n v="-14.145700000000033"/>
    <n v="-14.415700000000015"/>
    <n v="-14.560100000000148"/>
    <n v="-16.294699999999921"/>
  </r>
  <r>
    <s v="P20008557"/>
    <x v="0"/>
    <x v="8"/>
    <x v="8"/>
    <x v="8"/>
    <x v="2"/>
    <x v="2"/>
    <x v="2"/>
    <n v="113.95"/>
    <d v="1985-07-22T00:00:00"/>
    <d v="2025-02-01T00:00:00"/>
    <n v="43"/>
    <n v="32"/>
    <x v="0"/>
    <s v="NA"/>
    <x v="0"/>
    <s v="NA"/>
    <x v="1"/>
    <s v="5.3"/>
    <n v="2162.1037999999999"/>
    <n v="2149.7226999999998"/>
    <n v="2203.4223999999999"/>
    <n v="2190.8044"/>
    <n v="2225.4564999999998"/>
    <n v="2212.7123999999999"/>
    <n v="2490.5752000000002"/>
    <n v="2476.3126999999999"/>
    <x v="0"/>
    <x v="0"/>
    <x v="0"/>
    <x v="0"/>
    <n v="1.11913"/>
    <n v="1.11913"/>
    <s v="795.371"/>
    <s v="795.371"/>
    <n v="-12.38110000000006"/>
    <n v="-12.617999999999938"/>
    <n v="-12.744099999999889"/>
    <n v="-14.262500000000273"/>
  </r>
  <r>
    <s v="P20008557"/>
    <x v="0"/>
    <x v="9"/>
    <x v="9"/>
    <x v="9"/>
    <x v="2"/>
    <x v="2"/>
    <x v="2"/>
    <n v="113.95"/>
    <d v="1985-07-22T00:00:00"/>
    <d v="2025-02-01T00:00:00"/>
    <n v="43"/>
    <n v="32"/>
    <x v="0"/>
    <s v="NA"/>
    <x v="0"/>
    <s v="NA"/>
    <x v="1"/>
    <s v="5.3"/>
    <n v="2149.7226999999998"/>
    <n v="2160.4445999999998"/>
    <n v="2190.8044"/>
    <n v="2201.1590000000001"/>
    <n v="2212.7123999999999"/>
    <n v="2223.1704"/>
    <n v="2476.3126999999999"/>
    <n v="2488.0167999999999"/>
    <x v="0"/>
    <x v="0"/>
    <x v="0"/>
    <x v="0"/>
    <n v="1.11913"/>
    <n v="1.11913"/>
    <s v="795.371"/>
    <s v="795.371"/>
    <n v="10.721900000000005"/>
    <n v="10.354600000000119"/>
    <n v="10.458000000000084"/>
    <n v="11.704099999999926"/>
  </r>
  <r>
    <s v="P20008557"/>
    <x v="0"/>
    <x v="10"/>
    <x v="10"/>
    <x v="10"/>
    <x v="2"/>
    <x v="2"/>
    <x v="2"/>
    <n v="113.95"/>
    <d v="1985-07-22T00:00:00"/>
    <d v="2025-02-01T00:00:00"/>
    <n v="43"/>
    <n v="32"/>
    <x v="0"/>
    <s v="NA"/>
    <x v="0"/>
    <s v="NA"/>
    <x v="1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5.371"/>
    <s v="796.5105"/>
    <n v="0"/>
    <n v="0"/>
    <n v="0"/>
    <n v="0"/>
  </r>
  <r>
    <s v="P20008557"/>
    <x v="0"/>
    <x v="11"/>
    <x v="11"/>
    <x v="11"/>
    <x v="2"/>
    <x v="2"/>
    <x v="2"/>
    <n v="113.95"/>
    <d v="1985-07-22T00:00:00"/>
    <d v="2025-02-01T00:00:00"/>
    <n v="43"/>
    <n v="32"/>
    <x v="0"/>
    <s v="NA"/>
    <x v="0"/>
    <s v="NA"/>
    <x v="1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6.5105"/>
    <s v="796.5105"/>
    <n v="0"/>
    <n v="0"/>
    <n v="0"/>
    <n v="0"/>
  </r>
  <r>
    <s v="P20008557"/>
    <x v="0"/>
    <x v="12"/>
    <x v="12"/>
    <x v="12"/>
    <x v="2"/>
    <x v="2"/>
    <x v="2"/>
    <n v="113.95"/>
    <d v="1985-07-22T00:00:00"/>
    <d v="2025-02-01T00:00:00"/>
    <n v="43"/>
    <n v="32"/>
    <x v="0"/>
    <s v="NA"/>
    <x v="0"/>
    <s v="NA"/>
    <x v="1"/>
    <s v="5.3"/>
    <n v="2160.4445999999998"/>
    <n v="2160.4445999999998"/>
    <n v="2201.1590000000001"/>
    <n v="2201.1590000000001"/>
    <n v="2223.1704"/>
    <n v="2223.1704"/>
    <n v="2488.0167999999999"/>
    <n v="2488.0167999999999"/>
    <x v="0"/>
    <x v="0"/>
    <x v="0"/>
    <x v="0"/>
    <n v="1.11913"/>
    <n v="1.11913"/>
    <s v="796.5105"/>
    <s v="796.5105"/>
    <n v="0"/>
    <n v="0"/>
    <n v="0"/>
    <n v="0"/>
  </r>
  <r>
    <s v="P20008557"/>
    <x v="0"/>
    <x v="13"/>
    <x v="13"/>
    <x v="13"/>
    <x v="2"/>
    <x v="2"/>
    <x v="2"/>
    <n v="113.95"/>
    <d v="1985-07-22T00:00:00"/>
    <d v="2025-02-01T00:00:00"/>
    <n v="43"/>
    <n v="32"/>
    <x v="0"/>
    <s v="NA"/>
    <x v="0"/>
    <s v="NA"/>
    <x v="1"/>
    <s v="5.3"/>
    <n v="2160.4445999999998"/>
    <n v="2160.4445999999998"/>
    <n v="2201.1590000000001"/>
    <n v="2201.1590000000001"/>
    <n v="2223.1704"/>
    <n v="2223.1707000000001"/>
    <n v="2488.0167999999999"/>
    <n v="2488.0169999999998"/>
    <x v="0"/>
    <x v="0"/>
    <x v="0"/>
    <x v="0"/>
    <n v="1.11913"/>
    <n v="1.11913"/>
    <s v="796.5105"/>
    <s v="796.5105"/>
    <n v="0"/>
    <n v="0"/>
    <n v="3.0000000015206751E-4"/>
    <n v="1.9999999994979589E-4"/>
  </r>
  <r>
    <s v="P20008557"/>
    <x v="0"/>
    <x v="14"/>
    <x v="14"/>
    <x v="14"/>
    <x v="2"/>
    <x v="2"/>
    <x v="2"/>
    <n v="113.95"/>
    <d v="1985-07-22T00:00:00"/>
    <d v="2025-02-01T00:00:00"/>
    <n v="43"/>
    <n v="32"/>
    <x v="0"/>
    <s v="NA"/>
    <x v="0"/>
    <s v="NA"/>
    <x v="1"/>
    <s v="5.3"/>
    <n v="2160.4445999999998"/>
    <n v="2165.6462000000001"/>
    <n v="2201.1590000000001"/>
    <n v="2201.9004"/>
    <n v="2223.1707000000001"/>
    <n v="2223.9194000000002"/>
    <n v="2488.0169999999998"/>
    <n v="2488.855"/>
    <x v="0"/>
    <x v="0"/>
    <x v="0"/>
    <x v="0"/>
    <n v="1.11913"/>
    <n v="1.11913"/>
    <s v="796.5105"/>
    <s v="796.5105"/>
    <n v="5.201600000000326"/>
    <n v="0.74139999999988504"/>
    <n v="0.74870000000009895"/>
    <n v="0.83800000000019281"/>
  </r>
  <r>
    <s v="P20008557"/>
    <x v="0"/>
    <x v="15"/>
    <x v="15"/>
    <x v="15"/>
    <x v="2"/>
    <x v="2"/>
    <x v="2"/>
    <n v="113.95"/>
    <d v="1985-07-22T00:00:00"/>
    <d v="2025-02-01T00:00:00"/>
    <n v="43"/>
    <n v="32"/>
    <x v="0"/>
    <s v="NA"/>
    <x v="0"/>
    <s v="NA"/>
    <x v="1"/>
    <s v="5.3"/>
    <n v="2165.6462000000001"/>
    <n v="2154.8987000000002"/>
    <n v="2201.9004"/>
    <n v="2211.4917"/>
    <n v="2223.9194000000002"/>
    <n v="2233.6066999999998"/>
    <n v="2488.855"/>
    <n v="2499.6963000000001"/>
    <x v="0"/>
    <x v="0"/>
    <x v="0"/>
    <x v="0"/>
    <n v="1.11913"/>
    <n v="1.11913"/>
    <s v="796.5105"/>
    <s v="796.5105"/>
    <n v="-10.747499999999945"/>
    <n v="9.5913000000000466"/>
    <n v="9.6872999999995955"/>
    <n v="10.841300000000047"/>
  </r>
  <r>
    <s v="P20403278"/>
    <x v="0"/>
    <x v="0"/>
    <x v="0"/>
    <x v="0"/>
    <x v="0"/>
    <x v="0"/>
    <x v="2"/>
    <n v="947.1"/>
    <d v="1988-06-19T00:00:00"/>
    <d v="2025-01-01T00:00:00"/>
    <n v="55"/>
    <n v="20"/>
    <x v="1"/>
    <s v="NA"/>
    <x v="0"/>
    <s v="NA"/>
    <x v="0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s v="P20403278"/>
    <x v="0"/>
    <x v="1"/>
    <x v="1"/>
    <x v="1"/>
    <x v="0"/>
    <x v="0"/>
    <x v="2"/>
    <n v="947.1"/>
    <d v="1988-06-19T00:00:00"/>
    <d v="2025-01-01T00:00:00"/>
    <n v="55"/>
    <n v="20"/>
    <x v="1"/>
    <s v="NA"/>
    <x v="0"/>
    <s v="NA"/>
    <x v="0"/>
    <s v="2.87"/>
    <n v="9028.4670000000006"/>
    <n v="9028.4670000000006"/>
    <n v="9178.6219999999994"/>
    <n v="9178.6219999999994"/>
    <n v="9270.4079999999994"/>
    <n v="9270.4079999999994"/>
    <n v="10765.710999999999"/>
    <n v="10765.710999999999"/>
    <x v="0"/>
    <x v="0"/>
    <x v="0"/>
    <x v="0"/>
    <n v="1.1612985"/>
    <n v="1.1612985"/>
    <s v="6203.505"/>
    <s v="6203.505"/>
    <n v="0"/>
    <n v="0"/>
    <n v="0"/>
    <n v="0"/>
  </r>
  <r>
    <s v="P20403278"/>
    <x v="0"/>
    <x v="2"/>
    <x v="2"/>
    <x v="2"/>
    <x v="0"/>
    <x v="0"/>
    <x v="2"/>
    <n v="947.1"/>
    <d v="1988-06-19T00:00:00"/>
    <d v="2025-01-01T00:00:00"/>
    <n v="55"/>
    <n v="20"/>
    <x v="1"/>
    <s v="NA"/>
    <x v="0"/>
    <s v="NA"/>
    <x v="0"/>
    <s v="2.87"/>
    <n v="9028.4670000000006"/>
    <n v="9034.8369999999995"/>
    <n v="9178.6219999999994"/>
    <n v="9179.027"/>
    <n v="9270.4079999999994"/>
    <n v="9270.8169999999991"/>
    <n v="10765.710999999999"/>
    <n v="10766.187"/>
    <x v="0"/>
    <x v="0"/>
    <x v="0"/>
    <x v="0"/>
    <n v="1.1612985"/>
    <n v="1.1612985"/>
    <s v="6203.505"/>
    <s v="6203.505"/>
    <n v="6.3699999999989814"/>
    <n v="0.40500000000065484"/>
    <n v="0.40899999999965075"/>
    <n v="0.47600000000056752"/>
  </r>
  <r>
    <s v="P20403278"/>
    <x v="0"/>
    <x v="3"/>
    <x v="3"/>
    <x v="3"/>
    <x v="0"/>
    <x v="0"/>
    <x v="2"/>
    <n v="947.1"/>
    <d v="1988-06-19T00:00:00"/>
    <d v="2025-01-01T00:00:00"/>
    <n v="55"/>
    <n v="20"/>
    <x v="1"/>
    <s v="NA"/>
    <x v="0"/>
    <s v="NA"/>
    <x v="0"/>
    <s v="2.87"/>
    <n v="9034.8369999999995"/>
    <n v="8360.0529999999999"/>
    <n v="9179.027"/>
    <n v="8493.4670000000006"/>
    <n v="9270.8169999999991"/>
    <n v="8578.4009999999998"/>
    <n v="10766.187"/>
    <n v="9962.0849999999991"/>
    <x v="0"/>
    <x v="0"/>
    <x v="0"/>
    <x v="0"/>
    <n v="1.1612985"/>
    <n v="1.1612985"/>
    <s v="6203.505"/>
    <s v="6203.505"/>
    <n v="-674.78399999999965"/>
    <n v="-685.55999999999949"/>
    <n v="-692.41599999999926"/>
    <n v="-804.10200000000077"/>
  </r>
  <r>
    <s v="P20403278"/>
    <x v="0"/>
    <x v="4"/>
    <x v="4"/>
    <x v="4"/>
    <x v="0"/>
    <x v="0"/>
    <x v="2"/>
    <n v="947.1"/>
    <d v="1988-06-19T00:00:00"/>
    <d v="2025-01-01T00:00:00"/>
    <n v="55"/>
    <n v="20"/>
    <x v="1"/>
    <s v="NA"/>
    <x v="0"/>
    <s v="NA"/>
    <x v="0"/>
    <s v="2.87"/>
    <n v="8360.0529999999999"/>
    <n v="8391.3439999999991"/>
    <n v="8493.4670000000006"/>
    <n v="8526.2420000000002"/>
    <n v="8578.4009999999998"/>
    <n v="8611.5049999999992"/>
    <n v="9962.0849999999991"/>
    <n v="10000.527"/>
    <x v="0"/>
    <x v="0"/>
    <x v="0"/>
    <x v="0"/>
    <n v="1.1612985"/>
    <n v="1.1612985"/>
    <s v="6203.505"/>
    <s v="6203.505"/>
    <n v="31.290999999999258"/>
    <n v="32.774999999999636"/>
    <n v="33.10399999999936"/>
    <n v="38.442000000000917"/>
  </r>
  <r>
    <s v="P20403278"/>
    <x v="0"/>
    <x v="5"/>
    <x v="5"/>
    <x v="5"/>
    <x v="2"/>
    <x v="0"/>
    <x v="2"/>
    <n v="947.1"/>
    <d v="1988-06-19T00:00:00"/>
    <d v="2025-02-01T00:00:00"/>
    <n v="55"/>
    <n v="20"/>
    <x v="1"/>
    <s v="NA"/>
    <x v="0"/>
    <s v="NA"/>
    <x v="0"/>
    <s v="2.87"/>
    <n v="8391.3439999999991"/>
    <n v="8391.3439999999991"/>
    <n v="8526.2420000000002"/>
    <n v="8526.2420000000002"/>
    <n v="8611.5049999999992"/>
    <n v="8611.5049999999992"/>
    <n v="10000.527"/>
    <n v="10000.527"/>
    <x v="0"/>
    <x v="0"/>
    <x v="0"/>
    <x v="0"/>
    <n v="1.1612985"/>
    <n v="1.1612985"/>
    <s v="6203.505"/>
    <s v="6203.505"/>
    <n v="0"/>
    <n v="0"/>
    <n v="0"/>
    <n v="0"/>
  </r>
  <r>
    <s v="P20403278"/>
    <x v="0"/>
    <x v="6"/>
    <x v="6"/>
    <x v="6"/>
    <x v="2"/>
    <x v="0"/>
    <x v="2"/>
    <n v="947.1"/>
    <d v="1988-06-19T00:00:00"/>
    <d v="2025-02-01T00:00:00"/>
    <n v="55"/>
    <n v="20"/>
    <x v="1"/>
    <s v="NA"/>
    <x v="0"/>
    <s v="NA"/>
    <x v="0"/>
    <s v="2.87"/>
    <n v="8391.3439999999991"/>
    <n v="8394.2129999999997"/>
    <n v="8526.2420000000002"/>
    <n v="8529.1119999999992"/>
    <n v="8611.5049999999992"/>
    <n v="8614.4030000000002"/>
    <n v="10000.527"/>
    <n v="10003.895"/>
    <x v="0"/>
    <x v="0"/>
    <x v="0"/>
    <x v="0"/>
    <n v="1.1612985"/>
    <n v="1.1612985"/>
    <s v="6203.505"/>
    <s v="6203.505"/>
    <n v="2.8690000000005966"/>
    <n v="2.8699999999989814"/>
    <n v="2.8980000000010477"/>
    <n v="3.3680000000003929"/>
  </r>
  <r>
    <s v="P20403278"/>
    <x v="0"/>
    <x v="7"/>
    <x v="7"/>
    <x v="7"/>
    <x v="2"/>
    <x v="0"/>
    <x v="2"/>
    <n v="947.1"/>
    <d v="1988-06-19T00:00:00"/>
    <d v="2025-02-01T00:00:00"/>
    <n v="55"/>
    <n v="20"/>
    <x v="1"/>
    <s v="NA"/>
    <x v="0"/>
    <s v="NA"/>
    <x v="0"/>
    <s v="2.87"/>
    <n v="8394.2129999999997"/>
    <n v="8339.6509999999998"/>
    <n v="8529.1119999999992"/>
    <n v="8473.6730000000007"/>
    <n v="8614.4030000000002"/>
    <n v="8558.4089999999997"/>
    <n v="10003.895"/>
    <n v="9938.8680000000004"/>
    <x v="0"/>
    <x v="0"/>
    <x v="0"/>
    <x v="0"/>
    <n v="1.1612985"/>
    <n v="1.1612985"/>
    <s v="6203.505"/>
    <s v="6203.505"/>
    <n v="-54.561999999999898"/>
    <n v="-55.438999999998487"/>
    <n v="-55.994000000000597"/>
    <n v="-65.027000000000044"/>
  </r>
  <r>
    <s v="P20403278"/>
    <x v="0"/>
    <x v="8"/>
    <x v="8"/>
    <x v="8"/>
    <x v="2"/>
    <x v="0"/>
    <x v="2"/>
    <n v="947.1"/>
    <d v="1988-06-19T00:00:00"/>
    <d v="2025-02-01T00:00:00"/>
    <n v="55"/>
    <n v="20"/>
    <x v="1"/>
    <s v="NA"/>
    <x v="0"/>
    <s v="NA"/>
    <x v="0"/>
    <s v="2.87"/>
    <n v="8339.6509999999998"/>
    <n v="8329.8179999999993"/>
    <n v="8473.6730000000007"/>
    <n v="8463.6830000000009"/>
    <n v="8558.4089999999997"/>
    <n v="8548.3189999999995"/>
    <n v="9938.8680000000004"/>
    <n v="9927.15"/>
    <x v="0"/>
    <x v="0"/>
    <x v="0"/>
    <x v="0"/>
    <n v="1.1612985"/>
    <n v="1.1612985"/>
    <s v="6203.505"/>
    <s v="6203.505"/>
    <n v="-9.8330000000005384"/>
    <n v="-9.9899999999997817"/>
    <n v="-10.090000000000146"/>
    <n v="-11.718000000000757"/>
  </r>
  <r>
    <s v="P20403278"/>
    <x v="0"/>
    <x v="9"/>
    <x v="9"/>
    <x v="9"/>
    <x v="2"/>
    <x v="0"/>
    <x v="2"/>
    <n v="947.1"/>
    <d v="1988-06-19T00:00:00"/>
    <d v="2025-02-01T00:00:00"/>
    <n v="55"/>
    <n v="20"/>
    <x v="1"/>
    <s v="NA"/>
    <x v="0"/>
    <s v="NA"/>
    <x v="0"/>
    <s v="2.87"/>
    <n v="8329.8179999999993"/>
    <n v="8360.9969999999994"/>
    <n v="8463.6830000000009"/>
    <n v="8495.527"/>
    <n v="8548.3189999999995"/>
    <n v="8580.482"/>
    <n v="9927.15"/>
    <n v="9964.5020000000004"/>
    <x v="0"/>
    <x v="0"/>
    <x v="0"/>
    <x v="0"/>
    <n v="1.1612985"/>
    <n v="1.1612985"/>
    <s v="6203.505"/>
    <s v="6203.505"/>
    <n v="31.179000000000087"/>
    <n v="31.843999999999141"/>
    <n v="32.163000000000466"/>
    <n v="37.352000000000771"/>
  </r>
  <r>
    <s v="P20403278"/>
    <x v="0"/>
    <x v="10"/>
    <x v="10"/>
    <x v="10"/>
    <x v="2"/>
    <x v="0"/>
    <x v="2"/>
    <n v="947.1"/>
    <d v="1988-06-19T00:00:00"/>
    <d v="2025-02-01T00:00:00"/>
    <n v="55"/>
    <n v="20"/>
    <x v="1"/>
    <s v="NA"/>
    <x v="0"/>
    <s v="NA"/>
    <x v="0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03.505"/>
    <s v="6212.976"/>
    <n v="0"/>
    <n v="0"/>
    <n v="0"/>
    <n v="0"/>
  </r>
  <r>
    <s v="P20403278"/>
    <x v="0"/>
    <x v="11"/>
    <x v="11"/>
    <x v="11"/>
    <x v="2"/>
    <x v="0"/>
    <x v="2"/>
    <n v="947.1"/>
    <d v="1988-06-19T00:00:00"/>
    <d v="2025-02-01T00:00:00"/>
    <n v="55"/>
    <n v="20"/>
    <x v="1"/>
    <s v="NA"/>
    <x v="0"/>
    <s v="NA"/>
    <x v="0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s v="P20403278"/>
    <x v="0"/>
    <x v="12"/>
    <x v="12"/>
    <x v="12"/>
    <x v="2"/>
    <x v="0"/>
    <x v="2"/>
    <n v="947.1"/>
    <d v="1988-06-19T00:00:00"/>
    <d v="2025-02-01T00:00:00"/>
    <n v="55"/>
    <n v="20"/>
    <x v="1"/>
    <s v="NA"/>
    <x v="0"/>
    <s v="NA"/>
    <x v="0"/>
    <s v="2.87"/>
    <n v="8360.9969999999994"/>
    <n v="8360.9969999999994"/>
    <n v="8495.527"/>
    <n v="8495.527"/>
    <n v="8580.482"/>
    <n v="8580.482"/>
    <n v="9964.5020000000004"/>
    <n v="9964.5020000000004"/>
    <x v="0"/>
    <x v="0"/>
    <x v="0"/>
    <x v="0"/>
    <n v="1.1612985"/>
    <n v="1.1612985"/>
    <s v="6212.976"/>
    <s v="6212.976"/>
    <n v="0"/>
    <n v="0"/>
    <n v="0"/>
    <n v="0"/>
  </r>
  <r>
    <s v="P20403278"/>
    <x v="0"/>
    <x v="13"/>
    <x v="13"/>
    <x v="13"/>
    <x v="2"/>
    <x v="0"/>
    <x v="2"/>
    <n v="947.1"/>
    <d v="1988-06-19T00:00:00"/>
    <d v="2025-02-01T00:00:00"/>
    <n v="55"/>
    <n v="20"/>
    <x v="1"/>
    <s v="NA"/>
    <x v="0"/>
    <s v="NA"/>
    <x v="0"/>
    <s v="2.87"/>
    <n v="8360.9969999999994"/>
    <n v="8360.9969999999994"/>
    <n v="8495.527"/>
    <n v="8495.527"/>
    <n v="8580.482"/>
    <n v="8580.4830000000002"/>
    <n v="9964.5020000000004"/>
    <n v="9964.5020000000004"/>
    <x v="0"/>
    <x v="0"/>
    <x v="0"/>
    <x v="0"/>
    <n v="1.1612985"/>
    <n v="1.1612985"/>
    <s v="6212.976"/>
    <s v="6212.976"/>
    <n v="0"/>
    <n v="0"/>
    <n v="1.0000000002037268E-3"/>
    <n v="0"/>
  </r>
  <r>
    <s v="P20403278"/>
    <x v="0"/>
    <x v="14"/>
    <x v="14"/>
    <x v="14"/>
    <x v="2"/>
    <x v="0"/>
    <x v="2"/>
    <n v="947.1"/>
    <d v="1988-06-19T00:00:00"/>
    <d v="2025-02-01T00:00:00"/>
    <n v="55"/>
    <n v="20"/>
    <x v="1"/>
    <s v="NA"/>
    <x v="0"/>
    <s v="NA"/>
    <x v="0"/>
    <s v="2.87"/>
    <n v="8360.9969999999994"/>
    <n v="8382.7880000000005"/>
    <n v="8495.527"/>
    <n v="8499.5879999999997"/>
    <n v="8580.4830000000002"/>
    <n v="8584.5830000000005"/>
    <n v="9964.5020000000004"/>
    <n v="9969.2639999999992"/>
    <x v="0"/>
    <x v="0"/>
    <x v="0"/>
    <x v="0"/>
    <n v="1.1612985"/>
    <n v="1.1612985"/>
    <s v="6212.976"/>
    <s v="6212.976"/>
    <n v="21.791000000001077"/>
    <n v="4.0609999999996944"/>
    <n v="4.1000000000003638"/>
    <n v="4.7619999999988067"/>
  </r>
  <r>
    <s v="P20403278"/>
    <x v="0"/>
    <x v="15"/>
    <x v="15"/>
    <x v="15"/>
    <x v="2"/>
    <x v="0"/>
    <x v="2"/>
    <n v="947.1"/>
    <d v="1988-06-19T00:00:00"/>
    <d v="2025-02-01T00:00:00"/>
    <n v="55"/>
    <n v="20"/>
    <x v="1"/>
    <s v="NA"/>
    <x v="0"/>
    <s v="NA"/>
    <x v="0"/>
    <s v="2.87"/>
    <n v="8382.7880000000005"/>
    <n v="8351.5280000000002"/>
    <n v="8499.5879999999997"/>
    <n v="8529.3140000000003"/>
    <n v="8584.5830000000005"/>
    <n v="8614.607"/>
    <n v="9969.2639999999992"/>
    <n v="10004.129999999999"/>
    <x v="0"/>
    <x v="0"/>
    <x v="0"/>
    <x v="0"/>
    <n v="1.1612985"/>
    <n v="1.1612985"/>
    <s v="6212.976"/>
    <s v="6212.976"/>
    <n v="-31.260000000000218"/>
    <n v="29.726000000000568"/>
    <n v="30.023999999999432"/>
    <n v="34.865999999999985"/>
  </r>
  <r>
    <s v="P20420471"/>
    <x v="0"/>
    <x v="0"/>
    <x v="0"/>
    <x v="0"/>
    <x v="0"/>
    <x v="1"/>
    <x v="1"/>
    <n v="624"/>
    <d v="1999-03-26T00:00:00"/>
    <d v="2024-03-26T00:00:00"/>
    <n v="25"/>
    <n v="50"/>
    <x v="0"/>
    <s v="NA"/>
    <x v="0"/>
    <s v="NA"/>
    <x v="0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s v="P20420471"/>
    <x v="0"/>
    <x v="1"/>
    <x v="1"/>
    <x v="1"/>
    <x v="0"/>
    <x v="1"/>
    <x v="1"/>
    <n v="624"/>
    <d v="1999-03-26T00:00:00"/>
    <d v="2024-03-26T00:00:00"/>
    <n v="25"/>
    <n v="50"/>
    <x v="0"/>
    <s v="NA"/>
    <x v="0"/>
    <s v="NA"/>
    <x v="0"/>
    <s v="4.16"/>
    <n v="3324.9070000000002"/>
    <n v="3324.9070000000002"/>
    <n v="3389.4119999999998"/>
    <n v="3389.4119999999998"/>
    <n v="3423.3062"/>
    <n v="3423.3062"/>
    <n v="3799.4650000000001"/>
    <n v="3799.4650000000001"/>
    <x v="0"/>
    <x v="0"/>
    <x v="0"/>
    <x v="0"/>
    <n v="1.1098817999999999"/>
    <n v="1.1098817999999999"/>
    <s v="3088.8"/>
    <s v="3088.8"/>
    <n v="0"/>
    <n v="0"/>
    <n v="0"/>
    <n v="0"/>
  </r>
  <r>
    <s v="P20420471"/>
    <x v="0"/>
    <x v="2"/>
    <x v="2"/>
    <x v="2"/>
    <x v="0"/>
    <x v="1"/>
    <x v="1"/>
    <n v="624"/>
    <d v="1999-03-26T00:00:00"/>
    <d v="2024-03-26T00:00:00"/>
    <n v="25"/>
    <n v="50"/>
    <x v="0"/>
    <s v="NA"/>
    <x v="0"/>
    <s v="NA"/>
    <x v="0"/>
    <s v="4.16"/>
    <n v="3324.9070000000002"/>
    <n v="3325.7743999999998"/>
    <n v="3389.4119999999998"/>
    <n v="3389.4672999999998"/>
    <n v="3423.3062"/>
    <n v="3423.3618000000001"/>
    <n v="3799.4650000000001"/>
    <n v="3799.527"/>
    <x v="0"/>
    <x v="0"/>
    <x v="0"/>
    <x v="0"/>
    <n v="1.1098817999999999"/>
    <n v="1.1098817999999999"/>
    <s v="3088.8"/>
    <s v="3088.8"/>
    <n v="0.86739999999963402"/>
    <n v="5.5299999999988358E-2"/>
    <n v="5.5600000000140426E-2"/>
    <n v="6.1999999999898137E-2"/>
  </r>
  <r>
    <s v="P20420471"/>
    <x v="0"/>
    <x v="3"/>
    <x v="3"/>
    <x v="3"/>
    <x v="0"/>
    <x v="1"/>
    <x v="1"/>
    <n v="624"/>
    <d v="1999-03-26T00:00:00"/>
    <d v="2024-03-26T00:00:00"/>
    <n v="25"/>
    <n v="50"/>
    <x v="0"/>
    <s v="NA"/>
    <x v="0"/>
    <s v="NA"/>
    <x v="0"/>
    <s v="4.16"/>
    <n v="3325.7743999999998"/>
    <n v="3077.0479999999998"/>
    <n v="3389.4672999999998"/>
    <n v="3135.9778000000001"/>
    <n v="3423.3618000000001"/>
    <n v="3167.3375999999998"/>
    <n v="3799.527"/>
    <n v="3515.37"/>
    <x v="0"/>
    <x v="0"/>
    <x v="0"/>
    <x v="0"/>
    <n v="1.1098817999999999"/>
    <n v="1.1098817999999999"/>
    <s v="3088.8"/>
    <s v="3088.8"/>
    <n v="-248.72640000000001"/>
    <n v="-253.48949999999968"/>
    <n v="-256.02420000000029"/>
    <n v="-284.15700000000015"/>
  </r>
  <r>
    <s v="P20420471"/>
    <x v="0"/>
    <x v="4"/>
    <x v="4"/>
    <x v="4"/>
    <x v="0"/>
    <x v="1"/>
    <x v="1"/>
    <n v="624"/>
    <d v="1999-03-26T00:00:00"/>
    <d v="2024-03-26T00:00:00"/>
    <n v="25"/>
    <n v="50"/>
    <x v="0"/>
    <s v="NA"/>
    <x v="0"/>
    <s v="NA"/>
    <x v="0"/>
    <s v="4.16"/>
    <n v="3077.0479999999998"/>
    <n v="3092.395"/>
    <n v="3135.9778000000001"/>
    <n v="3151.136"/>
    <n v="3167.3375999999998"/>
    <n v="3182.6471999999999"/>
    <n v="3515.37"/>
    <n v="3532.3622999999998"/>
    <x v="0"/>
    <x v="0"/>
    <x v="0"/>
    <x v="0"/>
    <n v="1.1098817999999999"/>
    <n v="1.1098817999999999"/>
    <s v="3088.8"/>
    <s v="3088.8"/>
    <n v="15.347000000000207"/>
    <n v="15.158199999999852"/>
    <n v="15.309600000000046"/>
    <n v="16.992299999999886"/>
  </r>
  <r>
    <s v="P20420471"/>
    <x v="0"/>
    <x v="5"/>
    <x v="5"/>
    <x v="5"/>
    <x v="0"/>
    <x v="1"/>
    <x v="1"/>
    <n v="624"/>
    <d v="1999-03-26T00:00:00"/>
    <d v="2024-03-26T00:00:00"/>
    <n v="25"/>
    <n v="50"/>
    <x v="0"/>
    <s v="NA"/>
    <x v="0"/>
    <s v="NA"/>
    <x v="0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s v="P20420471"/>
    <x v="0"/>
    <x v="6"/>
    <x v="6"/>
    <x v="6"/>
    <x v="0"/>
    <x v="1"/>
    <x v="1"/>
    <n v="624"/>
    <d v="1999-03-26T00:00:00"/>
    <d v="2024-03-26T00:00:00"/>
    <n v="25"/>
    <n v="50"/>
    <x v="0"/>
    <s v="NA"/>
    <x v="0"/>
    <s v="NA"/>
    <x v="0"/>
    <s v="4.16"/>
    <n v="3092.395"/>
    <n v="3092.395"/>
    <n v="3151.136"/>
    <n v="3151.136"/>
    <n v="3182.6471999999999"/>
    <n v="3182.6471999999999"/>
    <n v="3532.3622999999998"/>
    <n v="3532.3622999999998"/>
    <x v="0"/>
    <x v="0"/>
    <x v="0"/>
    <x v="0"/>
    <n v="1.1098817999999999"/>
    <n v="1.1098817999999999"/>
    <s v="3088.8"/>
    <s v="3088.8"/>
    <n v="0"/>
    <n v="0"/>
    <n v="0"/>
    <n v="0"/>
  </r>
  <r>
    <s v="P20420471"/>
    <x v="0"/>
    <x v="7"/>
    <x v="7"/>
    <x v="7"/>
    <x v="0"/>
    <x v="1"/>
    <x v="1"/>
    <n v="624"/>
    <d v="1999-03-26T00:00:00"/>
    <d v="2024-03-26T00:00:00"/>
    <n v="25"/>
    <n v="50"/>
    <x v="0"/>
    <s v="NA"/>
    <x v="0"/>
    <s v="NA"/>
    <x v="0"/>
    <s v="4.16"/>
    <n v="3092.395"/>
    <n v="3072.2944000000002"/>
    <n v="3151.136"/>
    <n v="3130.6536000000001"/>
    <n v="3182.6471999999999"/>
    <n v="3161.96"/>
    <n v="3532.3622999999998"/>
    <n v="3509.4018999999998"/>
    <x v="0"/>
    <x v="0"/>
    <x v="0"/>
    <x v="0"/>
    <n v="1.1098817999999999"/>
    <n v="1.1098817999999999"/>
    <s v="3088.8"/>
    <s v="3088.8"/>
    <n v="-20.100599999999758"/>
    <n v="-20.48239999999987"/>
    <n v="-20.687199999999848"/>
    <n v="-22.960399999999936"/>
  </r>
  <r>
    <s v="P20420471"/>
    <x v="0"/>
    <x v="8"/>
    <x v="8"/>
    <x v="8"/>
    <x v="0"/>
    <x v="1"/>
    <x v="1"/>
    <n v="624"/>
    <d v="1999-03-26T00:00:00"/>
    <d v="2024-03-26T00:00:00"/>
    <n v="25"/>
    <n v="50"/>
    <x v="0"/>
    <s v="NA"/>
    <x v="0"/>
    <s v="NA"/>
    <x v="0"/>
    <s v="4.16"/>
    <n v="3072.2944000000002"/>
    <n v="3045.4796999999999"/>
    <n v="3130.6536000000001"/>
    <n v="3103.3292999999999"/>
    <n v="3161.96"/>
    <n v="3134.3625000000002"/>
    <n v="3509.4018999999998"/>
    <n v="3478.7719999999999"/>
    <x v="0"/>
    <x v="0"/>
    <x v="0"/>
    <x v="0"/>
    <n v="1.1098817999999999"/>
    <n v="1.1098817999999999"/>
    <s v="3088.8"/>
    <s v="3088.8"/>
    <n v="-26.814700000000357"/>
    <n v="-27.324300000000221"/>
    <n v="-27.597499999999854"/>
    <n v="-30.629899999999907"/>
  </r>
  <r>
    <s v="P20420471"/>
    <x v="0"/>
    <x v="9"/>
    <x v="9"/>
    <x v="9"/>
    <x v="0"/>
    <x v="1"/>
    <x v="1"/>
    <n v="624"/>
    <d v="1999-03-26T00:00:00"/>
    <d v="2024-03-26T00:00:00"/>
    <n v="25"/>
    <n v="50"/>
    <x v="0"/>
    <s v="NA"/>
    <x v="0"/>
    <s v="NA"/>
    <x v="0"/>
    <s v="4.16"/>
    <n v="3045.4796999999999"/>
    <n v="3060.6691999999998"/>
    <n v="3103.3292999999999"/>
    <n v="3117.9965999999999"/>
    <n v="3134.3625000000002"/>
    <n v="3149.1765"/>
    <n v="3478.7719999999999"/>
    <n v="3495.2134000000001"/>
    <x v="0"/>
    <x v="0"/>
    <x v="0"/>
    <x v="0"/>
    <n v="1.1098817999999999"/>
    <n v="1.1098817999999999"/>
    <s v="3088.8"/>
    <s v="3088.8"/>
    <n v="15.189499999999953"/>
    <n v="14.667300000000068"/>
    <n v="14.813999999999851"/>
    <n v="16.441400000000158"/>
  </r>
  <r>
    <s v="P20420471"/>
    <x v="0"/>
    <x v="10"/>
    <x v="10"/>
    <x v="10"/>
    <x v="0"/>
    <x v="1"/>
    <x v="1"/>
    <n v="624"/>
    <d v="1999-03-26T00:00:00"/>
    <d v="2024-03-26T00:00:00"/>
    <n v="25"/>
    <n v="50"/>
    <x v="0"/>
    <s v="NA"/>
    <x v="0"/>
    <s v="NA"/>
    <x v="0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88.8"/>
    <s v="3095.04"/>
    <n v="0"/>
    <n v="0"/>
    <n v="0"/>
    <n v="0"/>
  </r>
  <r>
    <s v="P20420471"/>
    <x v="0"/>
    <x v="11"/>
    <x v="11"/>
    <x v="11"/>
    <x v="0"/>
    <x v="1"/>
    <x v="1"/>
    <n v="624"/>
    <d v="1999-03-26T00:00:00"/>
    <d v="2024-03-26T00:00:00"/>
    <n v="25"/>
    <n v="50"/>
    <x v="0"/>
    <s v="NA"/>
    <x v="0"/>
    <s v="NA"/>
    <x v="0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95.04"/>
    <s v="3095.04"/>
    <n v="0"/>
    <n v="0"/>
    <n v="0"/>
    <n v="0"/>
  </r>
  <r>
    <s v="P20420471"/>
    <x v="0"/>
    <x v="12"/>
    <x v="12"/>
    <x v="12"/>
    <x v="0"/>
    <x v="1"/>
    <x v="1"/>
    <n v="624"/>
    <d v="1999-03-26T00:00:00"/>
    <d v="2024-03-26T00:00:00"/>
    <n v="25"/>
    <n v="50"/>
    <x v="0"/>
    <s v="NA"/>
    <x v="0"/>
    <s v="NA"/>
    <x v="0"/>
    <s v="4.16"/>
    <n v="3060.6691999999998"/>
    <n v="3060.6691999999998"/>
    <n v="3117.9965999999999"/>
    <n v="3117.9965999999999"/>
    <n v="3149.1765"/>
    <n v="3149.1765"/>
    <n v="3495.2134000000001"/>
    <n v="3495.2134000000001"/>
    <x v="0"/>
    <x v="0"/>
    <x v="0"/>
    <x v="0"/>
    <n v="1.1098817999999999"/>
    <n v="1.1098817999999999"/>
    <s v="3095.04"/>
    <s v="3095.04"/>
    <n v="0"/>
    <n v="0"/>
    <n v="0"/>
    <n v="0"/>
  </r>
  <r>
    <s v="P20420471"/>
    <x v="0"/>
    <x v="13"/>
    <x v="13"/>
    <x v="13"/>
    <x v="0"/>
    <x v="1"/>
    <x v="1"/>
    <n v="624"/>
    <d v="1999-03-26T00:00:00"/>
    <d v="2024-03-26T00:00:00"/>
    <n v="25"/>
    <n v="50"/>
    <x v="0"/>
    <s v="NA"/>
    <x v="0"/>
    <s v="NA"/>
    <x v="0"/>
    <s v="4.16"/>
    <n v="3060.6691999999998"/>
    <n v="3060.6691999999998"/>
    <n v="3117.9965999999999"/>
    <n v="3117.9965999999999"/>
    <n v="3149.1765"/>
    <n v="3149.1765"/>
    <n v="3495.2134000000001"/>
    <n v="3495.2136"/>
    <x v="0"/>
    <x v="0"/>
    <x v="0"/>
    <x v="0"/>
    <n v="1.1098817999999999"/>
    <n v="1.1098817999999999"/>
    <s v="3095.04"/>
    <s v="3095.04"/>
    <n v="0"/>
    <n v="0"/>
    <n v="0"/>
    <n v="1.9999999994979589E-4"/>
  </r>
  <r>
    <s v="P20420471"/>
    <x v="0"/>
    <x v="14"/>
    <x v="14"/>
    <x v="14"/>
    <x v="0"/>
    <x v="1"/>
    <x v="1"/>
    <n v="624"/>
    <d v="1999-03-26T00:00:00"/>
    <d v="2024-03-26T00:00:00"/>
    <n v="25"/>
    <n v="50"/>
    <x v="0"/>
    <s v="NA"/>
    <x v="0"/>
    <s v="NA"/>
    <x v="0"/>
    <s v="4.16"/>
    <n v="3060.6691999999998"/>
    <n v="3067.4169999999999"/>
    <n v="3117.9965999999999"/>
    <n v="3118.4258"/>
    <n v="3149.1765"/>
    <n v="3149.61"/>
    <n v="3495.2136"/>
    <n v="3495.6948000000002"/>
    <x v="0"/>
    <x v="0"/>
    <x v="0"/>
    <x v="0"/>
    <n v="1.1098817999999999"/>
    <n v="1.1098817999999999"/>
    <s v="3095.04"/>
    <s v="3095.04"/>
    <n v="6.7478000000000975"/>
    <n v="0.42920000000003711"/>
    <n v="0.43350000000009459"/>
    <n v="0.48120000000017171"/>
  </r>
  <r>
    <s v="P20420471"/>
    <x v="0"/>
    <x v="15"/>
    <x v="15"/>
    <x v="15"/>
    <x v="0"/>
    <x v="1"/>
    <x v="1"/>
    <n v="624"/>
    <d v="1999-03-26T00:00:00"/>
    <d v="2024-03-26T00:00:00"/>
    <n v="25"/>
    <n v="50"/>
    <x v="0"/>
    <s v="NA"/>
    <x v="0"/>
    <s v="NA"/>
    <x v="0"/>
    <s v="4.16"/>
    <n v="3067.4169999999999"/>
    <n v="3052.194"/>
    <n v="3118.4258"/>
    <n v="3132.0095000000001"/>
    <n v="3149.61"/>
    <n v="3163.3296"/>
    <n v="3495.6948000000002"/>
    <n v="3510.9218999999998"/>
    <x v="0"/>
    <x v="0"/>
    <x v="0"/>
    <x v="0"/>
    <n v="1.1098817999999999"/>
    <n v="1.1098817999999999"/>
    <s v="3095.04"/>
    <s v="3095.04"/>
    <n v="-15.222999999999956"/>
    <n v="13.583700000000135"/>
    <n v="13.7195999999999"/>
    <n v="15.227099999999609"/>
  </r>
  <r>
    <s v="P21148177"/>
    <x v="0"/>
    <x v="0"/>
    <x v="0"/>
    <x v="0"/>
    <x v="0"/>
    <x v="3"/>
    <x v="2"/>
    <n v="2410.44"/>
    <d v="1981-03-12T00:00:00"/>
    <d v="2025-01-01T00:00:00"/>
    <n v="53"/>
    <n v="22"/>
    <x v="0"/>
    <s v="NA"/>
    <x v="0"/>
    <s v="NA"/>
    <x v="0"/>
    <s v="7.58"/>
    <n v="38470.023000000001"/>
    <n v="38470.023000000001"/>
    <n v="39045.370000000003"/>
    <n v="39045.370000000003"/>
    <n v="39435.824000000001"/>
    <n v="39435.824000000001"/>
    <n v="44739.245999999999"/>
    <n v="44739.241999999998"/>
    <x v="0"/>
    <x v="0"/>
    <x v="0"/>
    <x v="0"/>
    <n v="1.1344822999999999"/>
    <n v="1.1344822999999999"/>
    <s v="18439.865"/>
    <s v="18439.865"/>
    <n v="0"/>
    <n v="0"/>
    <n v="0"/>
    <n v="-4.0000000008149073E-3"/>
  </r>
  <r>
    <s v="P21148177"/>
    <x v="0"/>
    <x v="1"/>
    <x v="1"/>
    <x v="1"/>
    <x v="0"/>
    <x v="3"/>
    <x v="2"/>
    <n v="2410.44"/>
    <d v="1981-03-12T00:00:00"/>
    <d v="2025-01-01T00:00:00"/>
    <n v="53"/>
    <n v="22"/>
    <x v="0"/>
    <s v="NA"/>
    <x v="0"/>
    <s v="NA"/>
    <x v="0"/>
    <s v="7.58"/>
    <n v="38470.023000000001"/>
    <n v="38470.023000000001"/>
    <n v="39045.370000000003"/>
    <n v="39045.370000000003"/>
    <n v="39435.824000000001"/>
    <n v="39435.824000000001"/>
    <n v="44739.241999999998"/>
    <n v="44739.241999999998"/>
    <x v="0"/>
    <x v="0"/>
    <x v="0"/>
    <x v="0"/>
    <n v="1.1344822999999999"/>
    <n v="1.1344822999999999"/>
    <s v="18439.865"/>
    <s v="18439.865"/>
    <n v="0"/>
    <n v="0"/>
    <n v="0"/>
    <n v="0"/>
  </r>
  <r>
    <s v="P21148177"/>
    <x v="0"/>
    <x v="2"/>
    <x v="2"/>
    <x v="2"/>
    <x v="0"/>
    <x v="3"/>
    <x v="2"/>
    <n v="2410.44"/>
    <d v="1981-03-12T00:00:00"/>
    <d v="2025-01-01T00:00:00"/>
    <n v="53"/>
    <n v="22"/>
    <x v="0"/>
    <s v="NA"/>
    <x v="0"/>
    <s v="NA"/>
    <x v="0"/>
    <s v="7.58"/>
    <n v="38470.023000000001"/>
    <n v="38497.163999999997"/>
    <n v="39045.370000000003"/>
    <n v="39047.093999999997"/>
    <n v="39435.824000000001"/>
    <n v="39437.561999999998"/>
    <n v="44739.241999999998"/>
    <n v="44741.214999999997"/>
    <x v="0"/>
    <x v="0"/>
    <x v="0"/>
    <x v="0"/>
    <n v="1.1344822999999999"/>
    <n v="1.1344822999999999"/>
    <s v="18439.865"/>
    <s v="18439.865"/>
    <n v="27.140999999995984"/>
    <n v="1.7239999999947031"/>
    <n v="1.7379999999975553"/>
    <n v="1.9729999999981374"/>
  </r>
  <r>
    <s v="P21148177"/>
    <x v="0"/>
    <x v="3"/>
    <x v="3"/>
    <x v="3"/>
    <x v="0"/>
    <x v="3"/>
    <x v="2"/>
    <n v="2410.44"/>
    <d v="1981-03-12T00:00:00"/>
    <d v="2025-01-01T00:00:00"/>
    <n v="53"/>
    <n v="22"/>
    <x v="0"/>
    <s v="NA"/>
    <x v="0"/>
    <s v="NA"/>
    <x v="0"/>
    <s v="7.58"/>
    <n v="38497.163999999997"/>
    <n v="35620.129999999997"/>
    <n v="39047.093999999997"/>
    <n v="36128.945"/>
    <n v="39437.561999999998"/>
    <n v="36490.233999999997"/>
    <n v="44741.214999999997"/>
    <n v="41397.523000000001"/>
    <x v="0"/>
    <x v="0"/>
    <x v="0"/>
    <x v="0"/>
    <n v="1.1344822999999999"/>
    <n v="1.1344822999999999"/>
    <s v="18439.865"/>
    <s v="18439.865"/>
    <n v="-2877.0339999999997"/>
    <n v="-2918.1489999999976"/>
    <n v="-2947.3280000000013"/>
    <n v="-3343.6919999999955"/>
  </r>
  <r>
    <s v="P21148177"/>
    <x v="0"/>
    <x v="4"/>
    <x v="4"/>
    <x v="4"/>
    <x v="0"/>
    <x v="3"/>
    <x v="2"/>
    <n v="2410.44"/>
    <d v="1981-03-12T00:00:00"/>
    <d v="2025-01-01T00:00:00"/>
    <n v="53"/>
    <n v="22"/>
    <x v="0"/>
    <s v="NA"/>
    <x v="0"/>
    <s v="NA"/>
    <x v="0"/>
    <s v="7.58"/>
    <n v="35620.129999999997"/>
    <n v="35753.457000000002"/>
    <n v="36128.945"/>
    <n v="36268.366999999998"/>
    <n v="36490.233999999997"/>
    <n v="36631.050000000003"/>
    <n v="41397.523000000001"/>
    <n v="41557.277000000002"/>
    <x v="0"/>
    <x v="0"/>
    <x v="0"/>
    <x v="0"/>
    <n v="1.1344822999999999"/>
    <n v="1.1344822999999999"/>
    <s v="18439.865"/>
    <s v="18439.865"/>
    <n v="133.32700000000477"/>
    <n v="139.42199999999866"/>
    <n v="140.81600000000617"/>
    <n v="159.75400000000081"/>
  </r>
  <r>
    <s v="P21148177"/>
    <x v="0"/>
    <x v="5"/>
    <x v="5"/>
    <x v="5"/>
    <x v="2"/>
    <x v="3"/>
    <x v="2"/>
    <n v="2410.44"/>
    <d v="1981-03-12T00:00:00"/>
    <d v="2025-02-01T00:00:00"/>
    <n v="53"/>
    <n v="22"/>
    <x v="0"/>
    <s v="NA"/>
    <x v="0"/>
    <s v="NA"/>
    <x v="0"/>
    <s v="7.58"/>
    <n v="35753.457000000002"/>
    <n v="35753.457000000002"/>
    <n v="36268.366999999998"/>
    <n v="36268.366999999998"/>
    <n v="36631.050000000003"/>
    <n v="36631.050000000003"/>
    <n v="41557.277000000002"/>
    <n v="41557.277000000002"/>
    <x v="0"/>
    <x v="0"/>
    <x v="0"/>
    <x v="0"/>
    <n v="1.1344822999999999"/>
    <n v="1.1344822999999999"/>
    <s v="18439.865"/>
    <s v="18439.865"/>
    <n v="0"/>
    <n v="0"/>
    <n v="0"/>
    <n v="0"/>
  </r>
  <r>
    <s v="P21148177"/>
    <x v="0"/>
    <x v="6"/>
    <x v="6"/>
    <x v="6"/>
    <x v="2"/>
    <x v="3"/>
    <x v="2"/>
    <n v="2410.44"/>
    <d v="1981-03-12T00:00:00"/>
    <d v="2025-02-01T00:00:00"/>
    <n v="53"/>
    <n v="22"/>
    <x v="0"/>
    <s v="NA"/>
    <x v="0"/>
    <s v="NA"/>
    <x v="0"/>
    <s v="7.58"/>
    <n v="35753.457000000002"/>
    <n v="35761.019999999997"/>
    <n v="36268.366999999998"/>
    <n v="36275.93"/>
    <n v="36631.050000000003"/>
    <n v="36638.688000000002"/>
    <n v="41557.277000000002"/>
    <n v="41565.94"/>
    <x v="0"/>
    <x v="0"/>
    <x v="0"/>
    <x v="0"/>
    <n v="1.1344822999999999"/>
    <n v="1.1344822999999999"/>
    <s v="18439.865"/>
    <s v="18439.865"/>
    <n v="7.5629999999946449"/>
    <n v="7.5630000000019209"/>
    <n v="7.6379999999990105"/>
    <n v="8.6630000000004657"/>
  </r>
  <r>
    <s v="P21148177"/>
    <x v="0"/>
    <x v="7"/>
    <x v="7"/>
    <x v="7"/>
    <x v="2"/>
    <x v="3"/>
    <x v="2"/>
    <n v="2410.44"/>
    <d v="1981-03-12T00:00:00"/>
    <d v="2025-02-01T00:00:00"/>
    <n v="53"/>
    <n v="22"/>
    <x v="0"/>
    <s v="NA"/>
    <x v="0"/>
    <s v="NA"/>
    <x v="0"/>
    <s v="7.58"/>
    <n v="35761.019999999997"/>
    <n v="35528.574000000001"/>
    <n v="36275.93"/>
    <n v="36040.137000000002"/>
    <n v="36638.688000000002"/>
    <n v="36400.54"/>
    <n v="41565.94"/>
    <n v="41295.760000000002"/>
    <x v="0"/>
    <x v="0"/>
    <x v="0"/>
    <x v="0"/>
    <n v="1.1344822999999999"/>
    <n v="1.1344822999999999"/>
    <s v="18439.865"/>
    <s v="18439.865"/>
    <n v="-232.44599999999627"/>
    <n v="-235.79299999999785"/>
    <n v="-238.14800000000105"/>
    <n v="-270.18000000000029"/>
  </r>
  <r>
    <s v="P21148177"/>
    <x v="0"/>
    <x v="8"/>
    <x v="8"/>
    <x v="8"/>
    <x v="2"/>
    <x v="3"/>
    <x v="2"/>
    <n v="2410.44"/>
    <d v="1981-03-12T00:00:00"/>
    <d v="2025-02-01T00:00:00"/>
    <n v="53"/>
    <n v="22"/>
    <x v="0"/>
    <s v="NA"/>
    <x v="0"/>
    <s v="NA"/>
    <x v="0"/>
    <s v="7.58"/>
    <n v="35528.574000000001"/>
    <n v="35420.449999999997"/>
    <n v="36040.137000000002"/>
    <n v="35930.457000000002"/>
    <n v="36400.54"/>
    <n v="36289.760000000002"/>
    <n v="41295.760000000002"/>
    <n v="41170.089999999997"/>
    <x v="0"/>
    <x v="0"/>
    <x v="0"/>
    <x v="0"/>
    <n v="1.1344822999999999"/>
    <n v="1.1344822999999999"/>
    <s v="18439.865"/>
    <s v="18439.865"/>
    <n v="-108.12400000000343"/>
    <n v="-109.68000000000029"/>
    <n v="-110.77999999999884"/>
    <n v="-125.67000000000553"/>
  </r>
  <r>
    <s v="P21148177"/>
    <x v="0"/>
    <x v="9"/>
    <x v="9"/>
    <x v="9"/>
    <x v="2"/>
    <x v="3"/>
    <x v="2"/>
    <n v="2410.44"/>
    <d v="1981-03-12T00:00:00"/>
    <d v="2025-02-01T00:00:00"/>
    <n v="53"/>
    <n v="22"/>
    <x v="0"/>
    <s v="NA"/>
    <x v="0"/>
    <s v="NA"/>
    <x v="0"/>
    <s v="7.58"/>
    <n v="35420.449999999997"/>
    <n v="35553.027000000002"/>
    <n v="35930.457000000002"/>
    <n v="36065.652000000002"/>
    <n v="36289.760000000002"/>
    <n v="36426.31"/>
    <n v="41170.089999999997"/>
    <n v="41325"/>
    <x v="0"/>
    <x v="0"/>
    <x v="0"/>
    <x v="0"/>
    <n v="1.1344822999999999"/>
    <n v="1.1344822999999999"/>
    <s v="18439.865"/>
    <s v="18439.865"/>
    <n v="132.57700000000477"/>
    <n v="135.19499999999971"/>
    <n v="136.54999999999563"/>
    <n v="154.91000000000349"/>
  </r>
  <r>
    <s v="P21148177"/>
    <x v="0"/>
    <x v="10"/>
    <x v="10"/>
    <x v="10"/>
    <x v="2"/>
    <x v="3"/>
    <x v="2"/>
    <n v="2410.44"/>
    <d v="1981-03-12T00:00:00"/>
    <d v="2025-02-01T00:00:00"/>
    <n v="53"/>
    <n v="22"/>
    <x v="0"/>
    <s v="NA"/>
    <x v="0"/>
    <s v="NA"/>
    <x v="0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39.865"/>
    <s v="18463.97"/>
    <n v="0"/>
    <n v="0"/>
    <n v="0"/>
    <n v="0"/>
  </r>
  <r>
    <s v="P21148177"/>
    <x v="0"/>
    <x v="11"/>
    <x v="11"/>
    <x v="11"/>
    <x v="2"/>
    <x v="3"/>
    <x v="2"/>
    <n v="2410.44"/>
    <d v="1981-03-12T00:00:00"/>
    <d v="2025-02-01T00:00:00"/>
    <n v="53"/>
    <n v="22"/>
    <x v="0"/>
    <s v="NA"/>
    <x v="0"/>
    <s v="NA"/>
    <x v="0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s v="P21148177"/>
    <x v="0"/>
    <x v="12"/>
    <x v="12"/>
    <x v="12"/>
    <x v="2"/>
    <x v="3"/>
    <x v="2"/>
    <n v="2410.44"/>
    <d v="1981-03-12T00:00:00"/>
    <d v="2025-02-01T00:00:00"/>
    <n v="53"/>
    <n v="22"/>
    <x v="0"/>
    <s v="NA"/>
    <x v="0"/>
    <s v="NA"/>
    <x v="0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s v="P21148177"/>
    <x v="0"/>
    <x v="13"/>
    <x v="13"/>
    <x v="13"/>
    <x v="2"/>
    <x v="3"/>
    <x v="2"/>
    <n v="2410.44"/>
    <d v="1981-03-12T00:00:00"/>
    <d v="2025-02-01T00:00:00"/>
    <n v="53"/>
    <n v="22"/>
    <x v="0"/>
    <s v="NA"/>
    <x v="0"/>
    <s v="NA"/>
    <x v="0"/>
    <s v="7.58"/>
    <n v="35553.027000000002"/>
    <n v="35553.027000000002"/>
    <n v="36065.652000000002"/>
    <n v="36065.652000000002"/>
    <n v="36426.31"/>
    <n v="36426.31"/>
    <n v="41325"/>
    <n v="41325"/>
    <x v="0"/>
    <x v="0"/>
    <x v="0"/>
    <x v="0"/>
    <n v="1.1344822999999999"/>
    <n v="1.1344822999999999"/>
    <s v="18463.97"/>
    <s v="18463.97"/>
    <n v="0"/>
    <n v="0"/>
    <n v="0"/>
    <n v="0"/>
  </r>
  <r>
    <s v="P21148177"/>
    <x v="0"/>
    <x v="14"/>
    <x v="14"/>
    <x v="14"/>
    <x v="2"/>
    <x v="3"/>
    <x v="2"/>
    <n v="2410.44"/>
    <d v="1981-03-12T00:00:00"/>
    <d v="2025-02-01T00:00:00"/>
    <n v="53"/>
    <n v="22"/>
    <x v="0"/>
    <s v="NA"/>
    <x v="0"/>
    <s v="NA"/>
    <x v="0"/>
    <s v="7.58"/>
    <n v="35553.027000000002"/>
    <n v="35641.07"/>
    <n v="36065.652000000002"/>
    <n v="36078.285000000003"/>
    <n v="36426.31"/>
    <n v="36439.07"/>
    <n v="41325"/>
    <n v="41339.476999999999"/>
    <x v="0"/>
    <x v="0"/>
    <x v="0"/>
    <x v="0"/>
    <n v="1.1344822999999999"/>
    <n v="1.1344822999999999"/>
    <s v="18463.97"/>
    <s v="18463.97"/>
    <n v="88.042999999997846"/>
    <n v="12.63300000000163"/>
    <n v="12.760000000002037"/>
    <n v="14.476999999998952"/>
  </r>
  <r>
    <s v="P21148177"/>
    <x v="0"/>
    <x v="15"/>
    <x v="15"/>
    <x v="15"/>
    <x v="2"/>
    <x v="3"/>
    <x v="2"/>
    <n v="2410.44"/>
    <d v="1981-03-12T00:00:00"/>
    <d v="2025-02-01T00:00:00"/>
    <n v="53"/>
    <n v="22"/>
    <x v="0"/>
    <s v="NA"/>
    <x v="0"/>
    <s v="NA"/>
    <x v="0"/>
    <s v="7.58"/>
    <n v="35641.07"/>
    <n v="35508.163999999997"/>
    <n v="36078.285000000003"/>
    <n v="36204.47"/>
    <n v="36439.07"/>
    <n v="36566.51"/>
    <n v="41339.476999999999"/>
    <n v="41484.06"/>
    <x v="0"/>
    <x v="0"/>
    <x v="0"/>
    <x v="0"/>
    <n v="1.1344822999999999"/>
    <n v="1.1344822999999999"/>
    <s v="18463.97"/>
    <s v="18463.97"/>
    <n v="-132.90600000000268"/>
    <n v="126.18499999999767"/>
    <n v="127.44000000000233"/>
    <n v="144.58299999999872"/>
  </r>
  <r>
    <s v="P21184680"/>
    <x v="0"/>
    <x v="0"/>
    <x v="0"/>
    <x v="0"/>
    <x v="0"/>
    <x v="2"/>
    <x v="2"/>
    <n v="1343.76"/>
    <d v="1982-09-17T00:00:00"/>
    <d v="2025-01-01T00:00:00"/>
    <n v="44"/>
    <n v="31"/>
    <x v="0"/>
    <s v="34"/>
    <x v="1"/>
    <s v="34"/>
    <x v="0"/>
    <s v="5.09"/>
    <n v="24663.532999999999"/>
    <n v="24663.532999999999"/>
    <n v="25114.238000000001"/>
    <n v="25114.238000000001"/>
    <n v="25365.38"/>
    <n v="25365.38"/>
    <n v="28096.83"/>
    <n v="28096.828000000001"/>
    <x v="0"/>
    <x v="0"/>
    <x v="0"/>
    <x v="0"/>
    <n v="1.1076840999999999"/>
    <n v="1.1076840999999999"/>
    <s v="9930.387"/>
    <s v="9930.387"/>
    <n v="0"/>
    <n v="0"/>
    <n v="0"/>
    <n v="-2.0000000004074536E-3"/>
  </r>
  <r>
    <s v="P21184680"/>
    <x v="0"/>
    <x v="1"/>
    <x v="1"/>
    <x v="1"/>
    <x v="0"/>
    <x v="2"/>
    <x v="2"/>
    <n v="1343.76"/>
    <d v="1982-09-17T00:00:00"/>
    <d v="2025-01-01T00:00:00"/>
    <n v="44"/>
    <n v="31"/>
    <x v="0"/>
    <s v="34"/>
    <x v="1"/>
    <s v="34"/>
    <x v="0"/>
    <s v="5.09"/>
    <n v="24663.532999999999"/>
    <n v="24663.532999999999"/>
    <n v="25114.238000000001"/>
    <n v="25114.238000000001"/>
    <n v="25365.38"/>
    <n v="25365.38"/>
    <n v="28096.828000000001"/>
    <n v="28096.828000000001"/>
    <x v="0"/>
    <x v="0"/>
    <x v="0"/>
    <x v="0"/>
    <n v="1.1076840999999999"/>
    <n v="1.1076840999999999"/>
    <s v="9930.387"/>
    <s v="9930.387"/>
    <n v="0"/>
    <n v="0"/>
    <n v="0"/>
    <n v="0"/>
  </r>
  <r>
    <s v="P21184680"/>
    <x v="0"/>
    <x v="2"/>
    <x v="2"/>
    <x v="2"/>
    <x v="0"/>
    <x v="2"/>
    <x v="2"/>
    <n v="1343.76"/>
    <d v="1982-09-17T00:00:00"/>
    <d v="2025-01-01T00:00:00"/>
    <n v="44"/>
    <n v="31"/>
    <x v="0"/>
    <s v="34"/>
    <x v="1"/>
    <s v="34"/>
    <x v="0"/>
    <s v="5.09"/>
    <n v="24663.532999999999"/>
    <n v="24669.969000000001"/>
    <n v="25114.238000000001"/>
    <n v="25114.648000000001"/>
    <n v="25365.38"/>
    <n v="25365.794999999998"/>
    <n v="28096.828000000001"/>
    <n v="28097.29"/>
    <x v="0"/>
    <x v="0"/>
    <x v="0"/>
    <x v="0"/>
    <n v="1.1076840999999999"/>
    <n v="1.1076840999999999"/>
    <s v="9930.387"/>
    <s v="9930.387"/>
    <n v="6.4360000000015134"/>
    <n v="0.40999999999985448"/>
    <n v="0.41499999999723514"/>
    <n v="0.46199999999953434"/>
  </r>
  <r>
    <s v="P21184680"/>
    <x v="0"/>
    <x v="3"/>
    <x v="3"/>
    <x v="3"/>
    <x v="0"/>
    <x v="2"/>
    <x v="2"/>
    <n v="1343.76"/>
    <d v="1982-09-17T00:00:00"/>
    <d v="2025-01-01T00:00:00"/>
    <n v="44"/>
    <n v="31"/>
    <x v="0"/>
    <s v="34"/>
    <x v="1"/>
    <s v="34"/>
    <x v="0"/>
    <s v="5.09"/>
    <n v="24669.969000000001"/>
    <n v="22826.326000000001"/>
    <n v="25114.648000000001"/>
    <n v="23237.763999999999"/>
    <n v="25365.794999999998"/>
    <n v="23470.14"/>
    <n v="28097.29"/>
    <n v="25997.502"/>
    <x v="0"/>
    <x v="0"/>
    <x v="0"/>
    <x v="0"/>
    <n v="1.1076840999999999"/>
    <n v="1.1076840999999999"/>
    <s v="9930.387"/>
    <s v="9930.387"/>
    <n v="-1843.643"/>
    <n v="-1876.8840000000018"/>
    <n v="-1895.6549999999988"/>
    <n v="-2099.7880000000005"/>
  </r>
  <r>
    <s v="P21184680"/>
    <x v="0"/>
    <x v="4"/>
    <x v="4"/>
    <x v="4"/>
    <x v="0"/>
    <x v="2"/>
    <x v="2"/>
    <n v="1343.76"/>
    <d v="1982-09-17T00:00:00"/>
    <d v="2025-01-01T00:00:00"/>
    <n v="44"/>
    <n v="31"/>
    <x v="0"/>
    <s v="34"/>
    <x v="1"/>
    <s v="34"/>
    <x v="0"/>
    <s v="5.09"/>
    <n v="22826.326000000001"/>
    <n v="22940.173999999999"/>
    <n v="23237.763999999999"/>
    <n v="23350.085999999999"/>
    <n v="23470.14"/>
    <n v="23583.585999999999"/>
    <n v="25997.502"/>
    <n v="26123.164000000001"/>
    <x v="0"/>
    <x v="0"/>
    <x v="0"/>
    <x v="0"/>
    <n v="1.1076840999999999"/>
    <n v="1.1076840999999999"/>
    <s v="9930.387"/>
    <s v="9930.387"/>
    <n v="113.84799999999814"/>
    <n v="112.32200000000012"/>
    <n v="113.44599999999991"/>
    <n v="125.66200000000026"/>
  </r>
  <r>
    <s v="P21184680"/>
    <x v="0"/>
    <x v="5"/>
    <x v="5"/>
    <x v="5"/>
    <x v="2"/>
    <x v="2"/>
    <x v="2"/>
    <n v="1343.76"/>
    <d v="1982-09-17T00:00:00"/>
    <d v="2025-02-01T00:00:00"/>
    <n v="44"/>
    <n v="31"/>
    <x v="0"/>
    <s v="34"/>
    <x v="1"/>
    <s v="34"/>
    <x v="0"/>
    <s v="5.09"/>
    <n v="22940.173999999999"/>
    <n v="22940.173999999999"/>
    <n v="23350.085999999999"/>
    <n v="23350.085999999999"/>
    <n v="23583.585999999999"/>
    <n v="23583.585999999999"/>
    <n v="26123.164000000001"/>
    <n v="26123.164000000001"/>
    <x v="0"/>
    <x v="0"/>
    <x v="0"/>
    <x v="0"/>
    <n v="1.1076840999999999"/>
    <n v="1.1076840999999999"/>
    <s v="9930.387"/>
    <s v="9930.387"/>
    <n v="0"/>
    <n v="0"/>
    <n v="0"/>
    <n v="0"/>
  </r>
  <r>
    <s v="P21184680"/>
    <x v="0"/>
    <x v="6"/>
    <x v="6"/>
    <x v="6"/>
    <x v="2"/>
    <x v="2"/>
    <x v="2"/>
    <n v="1343.76"/>
    <d v="1982-09-17T00:00:00"/>
    <d v="2025-02-01T00:00:00"/>
    <n v="44"/>
    <n v="31"/>
    <x v="0"/>
    <s v="34"/>
    <x v="1"/>
    <s v="34"/>
    <x v="0"/>
    <s v="5.09"/>
    <n v="22940.173999999999"/>
    <n v="22945.232"/>
    <n v="23350.085999999999"/>
    <n v="23355.143"/>
    <n v="23583.585999999999"/>
    <n v="23588.692999999999"/>
    <n v="26123.164000000001"/>
    <n v="26128.822"/>
    <x v="0"/>
    <x v="0"/>
    <x v="0"/>
    <x v="0"/>
    <n v="1.1076840999999999"/>
    <n v="1.1076840999999999"/>
    <s v="9930.387"/>
    <s v="9930.387"/>
    <n v="5.0580000000009022"/>
    <n v="5.0570000000006985"/>
    <n v="5.1069999999999709"/>
    <n v="5.657999999999447"/>
  </r>
  <r>
    <s v="P21184680"/>
    <x v="0"/>
    <x v="7"/>
    <x v="7"/>
    <x v="7"/>
    <x v="2"/>
    <x v="2"/>
    <x v="2"/>
    <n v="1343.76"/>
    <d v="1982-09-17T00:00:00"/>
    <d v="2025-02-01T00:00:00"/>
    <n v="44"/>
    <n v="31"/>
    <x v="0"/>
    <s v="34"/>
    <x v="1"/>
    <s v="34"/>
    <x v="0"/>
    <s v="5.09"/>
    <n v="22945.232"/>
    <n v="22796.088"/>
    <n v="23355.143"/>
    <n v="23203.333999999999"/>
    <n v="23588.692999999999"/>
    <n v="23435.366999999998"/>
    <n v="26128.822"/>
    <n v="25958.984"/>
    <x v="0"/>
    <x v="0"/>
    <x v="0"/>
    <x v="0"/>
    <n v="1.1076840999999999"/>
    <n v="1.1076840999999999"/>
    <s v="9930.387"/>
    <s v="9930.387"/>
    <n v="-149.14400000000023"/>
    <n v="-151.80900000000111"/>
    <n v="-153.32600000000093"/>
    <n v="-169.83799999999974"/>
  </r>
  <r>
    <s v="P21184680"/>
    <x v="0"/>
    <x v="8"/>
    <x v="8"/>
    <x v="8"/>
    <x v="2"/>
    <x v="2"/>
    <x v="2"/>
    <n v="1343.76"/>
    <d v="1982-09-17T00:00:00"/>
    <d v="2025-02-01T00:00:00"/>
    <n v="44"/>
    <n v="31"/>
    <x v="0"/>
    <s v="34"/>
    <x v="1"/>
    <s v="34"/>
    <x v="0"/>
    <s v="5.09"/>
    <n v="22796.088"/>
    <n v="22575.018"/>
    <n v="23203.333999999999"/>
    <n v="22978.312000000002"/>
    <n v="23435.366999999998"/>
    <n v="23208.096000000001"/>
    <n v="25958.984"/>
    <n v="25707.24"/>
    <x v="0"/>
    <x v="0"/>
    <x v="0"/>
    <x v="0"/>
    <n v="1.1076840999999999"/>
    <n v="1.1076840999999999"/>
    <s v="9930.387"/>
    <s v="9930.387"/>
    <n v="-221.06999999999971"/>
    <n v="-225.02199999999721"/>
    <n v="-227.270999999997"/>
    <n v="-251.74399999999878"/>
  </r>
  <r>
    <s v="P21184680"/>
    <x v="0"/>
    <x v="9"/>
    <x v="9"/>
    <x v="9"/>
    <x v="2"/>
    <x v="2"/>
    <x v="2"/>
    <n v="1343.76"/>
    <d v="1982-09-17T00:00:00"/>
    <d v="2025-02-01T00:00:00"/>
    <n v="44"/>
    <n v="31"/>
    <x v="0"/>
    <s v="34"/>
    <x v="1"/>
    <s v="34"/>
    <x v="0"/>
    <s v="5.09"/>
    <n v="22575.018"/>
    <n v="22687.611000000001"/>
    <n v="22978.312000000002"/>
    <n v="23086.916000000001"/>
    <n v="23208.096000000001"/>
    <n v="23317.785"/>
    <n v="25707.24"/>
    <n v="25828.74"/>
    <x v="0"/>
    <x v="0"/>
    <x v="0"/>
    <x v="0"/>
    <n v="1.1076840999999999"/>
    <n v="1.1076840999999999"/>
    <s v="9930.387"/>
    <s v="9930.387"/>
    <n v="112.59300000000076"/>
    <n v="108.60399999999936"/>
    <n v="109.68899999999849"/>
    <n v="121.5"/>
  </r>
  <r>
    <s v="P21184680"/>
    <x v="0"/>
    <x v="10"/>
    <x v="10"/>
    <x v="10"/>
    <x v="2"/>
    <x v="2"/>
    <x v="2"/>
    <n v="1343.76"/>
    <d v="1982-09-17T00:00:00"/>
    <d v="2025-02-01T00:00:00"/>
    <n v="44"/>
    <n v="31"/>
    <x v="0"/>
    <s v="34"/>
    <x v="1"/>
    <s v="34"/>
    <x v="0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30.387"/>
    <s v="9943.824"/>
    <n v="0"/>
    <n v="0"/>
    <n v="0"/>
    <n v="0"/>
  </r>
  <r>
    <s v="P21184680"/>
    <x v="0"/>
    <x v="11"/>
    <x v="11"/>
    <x v="11"/>
    <x v="2"/>
    <x v="2"/>
    <x v="2"/>
    <n v="1343.76"/>
    <d v="1982-09-17T00:00:00"/>
    <d v="2025-02-01T00:00:00"/>
    <n v="44"/>
    <n v="31"/>
    <x v="0"/>
    <s v="34"/>
    <x v="1"/>
    <s v="34"/>
    <x v="0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43.824"/>
    <s v="9943.824"/>
    <n v="0"/>
    <n v="0"/>
    <n v="0"/>
    <n v="0"/>
  </r>
  <r>
    <s v="P21184680"/>
    <x v="0"/>
    <x v="12"/>
    <x v="12"/>
    <x v="12"/>
    <x v="2"/>
    <x v="2"/>
    <x v="2"/>
    <n v="1343.76"/>
    <d v="1982-09-17T00:00:00"/>
    <d v="2025-02-01T00:00:00"/>
    <n v="44"/>
    <n v="31"/>
    <x v="0"/>
    <s v="34"/>
    <x v="1"/>
    <s v="34"/>
    <x v="0"/>
    <s v="5.09"/>
    <n v="22687.611000000001"/>
    <n v="22687.611000000001"/>
    <n v="23086.916000000001"/>
    <n v="23086.916000000001"/>
    <n v="23317.785"/>
    <n v="23317.785"/>
    <n v="25828.74"/>
    <n v="25828.74"/>
    <x v="0"/>
    <x v="0"/>
    <x v="0"/>
    <x v="0"/>
    <n v="1.1076840999999999"/>
    <n v="1.1076840999999999"/>
    <s v="9943.824"/>
    <s v="9943.824"/>
    <n v="0"/>
    <n v="0"/>
    <n v="0"/>
    <n v="0"/>
  </r>
  <r>
    <s v="P21184680"/>
    <x v="0"/>
    <x v="13"/>
    <x v="13"/>
    <x v="13"/>
    <x v="2"/>
    <x v="2"/>
    <x v="2"/>
    <n v="1343.76"/>
    <d v="1982-09-17T00:00:00"/>
    <d v="2025-02-01T00:00:00"/>
    <n v="44"/>
    <n v="31"/>
    <x v="0"/>
    <s v="34"/>
    <x v="1"/>
    <s v="34"/>
    <x v="0"/>
    <s v="5.09"/>
    <n v="22687.611000000001"/>
    <n v="22687.611000000001"/>
    <n v="23086.916000000001"/>
    <n v="23086.916000000001"/>
    <n v="23317.785"/>
    <n v="23317.785"/>
    <n v="25828.74"/>
    <n v="25828.741999999998"/>
    <x v="0"/>
    <x v="0"/>
    <x v="0"/>
    <x v="0"/>
    <n v="1.1076840999999999"/>
    <n v="1.1076840999999999"/>
    <s v="9943.824"/>
    <s v="9943.824"/>
    <n v="0"/>
    <n v="0"/>
    <n v="0"/>
    <n v="1.9999999967694748E-3"/>
  </r>
  <r>
    <s v="P21184680"/>
    <x v="0"/>
    <x v="14"/>
    <x v="14"/>
    <x v="14"/>
    <x v="2"/>
    <x v="2"/>
    <x v="2"/>
    <n v="1343.76"/>
    <d v="1982-09-17T00:00:00"/>
    <d v="2025-02-01T00:00:00"/>
    <n v="44"/>
    <n v="31"/>
    <x v="0"/>
    <s v="34"/>
    <x v="1"/>
    <s v="34"/>
    <x v="0"/>
    <s v="5.09"/>
    <n v="22687.611000000001"/>
    <n v="22742.664000000001"/>
    <n v="23086.916000000001"/>
    <n v="23095.127"/>
    <n v="23317.785"/>
    <n v="23326.078000000001"/>
    <n v="25828.741999999998"/>
    <n v="25837.925999999999"/>
    <x v="0"/>
    <x v="0"/>
    <x v="0"/>
    <x v="0"/>
    <n v="1.1076840999999999"/>
    <n v="1.1076840999999999"/>
    <s v="9943.824"/>
    <s v="9943.824"/>
    <n v="55.052999999999884"/>
    <n v="8.2109999999993306"/>
    <n v="8.2930000000014843"/>
    <n v="9.1840000000011059"/>
  </r>
  <r>
    <s v="P21184680"/>
    <x v="0"/>
    <x v="15"/>
    <x v="15"/>
    <x v="15"/>
    <x v="2"/>
    <x v="2"/>
    <x v="2"/>
    <n v="1343.76"/>
    <d v="1982-09-17T00:00:00"/>
    <d v="2025-02-01T00:00:00"/>
    <n v="44"/>
    <n v="31"/>
    <x v="0"/>
    <s v="34"/>
    <x v="1"/>
    <s v="34"/>
    <x v="0"/>
    <s v="5.09"/>
    <n v="22742.664000000001"/>
    <n v="22629.796999999999"/>
    <n v="23095.127"/>
    <n v="23195.726999999999"/>
    <n v="23326.078000000001"/>
    <n v="23427.684000000001"/>
    <n v="25837.925999999999"/>
    <n v="25950.474999999999"/>
    <x v="0"/>
    <x v="0"/>
    <x v="0"/>
    <x v="0"/>
    <n v="1.1076840999999999"/>
    <n v="1.1076840999999999"/>
    <s v="9943.824"/>
    <s v="9943.824"/>
    <n v="-112.86700000000201"/>
    <n v="100.59999999999854"/>
    <n v="101.60599999999977"/>
    <n v="112.54899999999907"/>
  </r>
  <r>
    <s v="P21210479"/>
    <x v="0"/>
    <x v="0"/>
    <x v="0"/>
    <x v="0"/>
    <x v="0"/>
    <x v="3"/>
    <x v="1"/>
    <n v="1513.08"/>
    <d v="1982-10-17T00:00:00"/>
    <d v="2009-10-17T00:00:00"/>
    <n v="27"/>
    <n v="48"/>
    <x v="0"/>
    <s v="NA"/>
    <x v="0"/>
    <s v="NA"/>
    <x v="0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s v="P21210479"/>
    <x v="0"/>
    <x v="1"/>
    <x v="1"/>
    <x v="1"/>
    <x v="0"/>
    <x v="3"/>
    <x v="1"/>
    <n v="1513.08"/>
    <d v="1982-10-17T00:00:00"/>
    <d v="2009-10-17T00:00:00"/>
    <n v="27"/>
    <n v="48"/>
    <x v="0"/>
    <s v="NA"/>
    <x v="0"/>
    <s v="NA"/>
    <x v="0"/>
    <s v="9.34"/>
    <n v="537.72546"/>
    <n v="537.72546"/>
    <n v="546.18939999999998"/>
    <n v="546.18939999999998"/>
    <n v="551.65129999999999"/>
    <n v="551.6512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s v="P21210479"/>
    <x v="0"/>
    <x v="2"/>
    <x v="2"/>
    <x v="2"/>
    <x v="0"/>
    <x v="3"/>
    <x v="1"/>
    <n v="1513.08"/>
    <d v="1982-10-17T00:00:00"/>
    <d v="2009-10-17T00:00:00"/>
    <n v="27"/>
    <n v="48"/>
    <x v="0"/>
    <s v="NA"/>
    <x v="0"/>
    <s v="NA"/>
    <x v="0"/>
    <s v="9.34"/>
    <n v="537.72546"/>
    <n v="538.10486000000003"/>
    <n v="546.18939999999998"/>
    <n v="546.21349999999995"/>
    <n v="551.65129999999999"/>
    <n v="551.67565999999999"/>
    <n v="11151.398999999999"/>
    <n v="11151.398999999999"/>
    <x v="0"/>
    <x v="0"/>
    <x v="0"/>
    <x v="0"/>
    <n v="1.0811553"/>
    <n v="1.0811553"/>
    <s v="11151.399"/>
    <s v="11151.399"/>
    <n v="0.37940000000003238"/>
    <n v="2.4099999999975807E-2"/>
    <n v="2.4360000000001492E-2"/>
    <n v="0"/>
  </r>
  <r>
    <s v="P21210479"/>
    <x v="0"/>
    <x v="3"/>
    <x v="3"/>
    <x v="3"/>
    <x v="0"/>
    <x v="3"/>
    <x v="1"/>
    <n v="1513.08"/>
    <d v="1982-10-17T00:00:00"/>
    <d v="2009-10-17T00:00:00"/>
    <n v="27"/>
    <n v="48"/>
    <x v="0"/>
    <s v="NA"/>
    <x v="0"/>
    <s v="NA"/>
    <x v="0"/>
    <s v="9.34"/>
    <n v="538.10486000000003"/>
    <n v="497.85034000000002"/>
    <n v="546.21349999999995"/>
    <n v="505.35239999999999"/>
    <n v="551.67565999999999"/>
    <n v="510.40589999999997"/>
    <n v="11151.398999999999"/>
    <n v="11151.398999999999"/>
    <x v="0"/>
    <x v="0"/>
    <x v="0"/>
    <x v="0"/>
    <n v="1.0811553"/>
    <n v="1.0811553"/>
    <s v="11151.399"/>
    <s v="11151.399"/>
    <n v="-40.254520000000014"/>
    <n v="-40.861099999999965"/>
    <n v="-41.269760000000019"/>
    <n v="0"/>
  </r>
  <r>
    <s v="P21210479"/>
    <x v="0"/>
    <x v="4"/>
    <x v="4"/>
    <x v="4"/>
    <x v="0"/>
    <x v="3"/>
    <x v="1"/>
    <n v="1513.08"/>
    <d v="1982-10-17T00:00:00"/>
    <d v="2009-10-17T00:00:00"/>
    <n v="27"/>
    <n v="48"/>
    <x v="0"/>
    <s v="NA"/>
    <x v="0"/>
    <s v="NA"/>
    <x v="0"/>
    <s v="9.34"/>
    <n v="497.85034000000002"/>
    <n v="499.71379999999999"/>
    <n v="505.35239999999999"/>
    <n v="507.30250000000001"/>
    <n v="510.40589999999997"/>
    <n v="512.37549999999999"/>
    <n v="11151.398999999999"/>
    <n v="11151.398999999999"/>
    <x v="0"/>
    <x v="0"/>
    <x v="0"/>
    <x v="0"/>
    <n v="1.0811553"/>
    <n v="1.0811553"/>
    <s v="11151.399"/>
    <s v="11151.399"/>
    <n v="1.863459999999975"/>
    <n v="1.9501000000000204"/>
    <n v="1.969600000000014"/>
    <n v="0"/>
  </r>
  <r>
    <s v="P21210479"/>
    <x v="0"/>
    <x v="5"/>
    <x v="5"/>
    <x v="5"/>
    <x v="0"/>
    <x v="3"/>
    <x v="1"/>
    <n v="1513.08"/>
    <d v="1982-10-17T00:00:00"/>
    <d v="2009-10-17T00:00:00"/>
    <n v="27"/>
    <n v="48"/>
    <x v="0"/>
    <s v="NA"/>
    <x v="0"/>
    <s v="NA"/>
    <x v="0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s v="P21210479"/>
    <x v="0"/>
    <x v="6"/>
    <x v="6"/>
    <x v="6"/>
    <x v="0"/>
    <x v="3"/>
    <x v="1"/>
    <n v="1513.08"/>
    <d v="1982-10-17T00:00:00"/>
    <d v="2009-10-17T00:00:00"/>
    <n v="27"/>
    <n v="48"/>
    <x v="0"/>
    <s v="NA"/>
    <x v="0"/>
    <s v="NA"/>
    <x v="0"/>
    <s v="9.34"/>
    <n v="499.71379999999999"/>
    <n v="499.71379999999999"/>
    <n v="507.30250000000001"/>
    <n v="507.30250000000001"/>
    <n v="512.37549999999999"/>
    <n v="512.37549999999999"/>
    <n v="11151.398999999999"/>
    <n v="11151.398999999999"/>
    <x v="0"/>
    <x v="0"/>
    <x v="0"/>
    <x v="0"/>
    <n v="1.0811553"/>
    <n v="1.0811553"/>
    <s v="11151.399"/>
    <s v="11151.399"/>
    <n v="0"/>
    <n v="0"/>
    <n v="0"/>
    <n v="0"/>
  </r>
  <r>
    <s v="P21210479"/>
    <x v="0"/>
    <x v="7"/>
    <x v="7"/>
    <x v="7"/>
    <x v="0"/>
    <x v="3"/>
    <x v="1"/>
    <n v="1513.08"/>
    <d v="1982-10-17T00:00:00"/>
    <d v="2009-10-17T00:00:00"/>
    <n v="27"/>
    <n v="48"/>
    <x v="0"/>
    <s v="NA"/>
    <x v="0"/>
    <s v="NA"/>
    <x v="0"/>
    <s v="9.34"/>
    <n v="499.71379999999999"/>
    <n v="496.46566999999999"/>
    <n v="507.30250000000001"/>
    <n v="504.00504000000001"/>
    <n v="512.37549999999999"/>
    <n v="509.04507000000001"/>
    <n v="11151.398999999999"/>
    <n v="11151.398999999999"/>
    <x v="0"/>
    <x v="0"/>
    <x v="0"/>
    <x v="0"/>
    <n v="1.0811553"/>
    <n v="1.0811553"/>
    <s v="11151.399"/>
    <s v="11151.399"/>
    <n v="-3.2481300000000033"/>
    <n v="-3.2974600000000009"/>
    <n v="-3.3304299999999785"/>
    <n v="0"/>
  </r>
  <r>
    <s v="P21210479"/>
    <x v="0"/>
    <x v="8"/>
    <x v="8"/>
    <x v="8"/>
    <x v="0"/>
    <x v="3"/>
    <x v="1"/>
    <n v="1513.08"/>
    <d v="1982-10-17T00:00:00"/>
    <d v="2009-10-17T00:00:00"/>
    <n v="27"/>
    <n v="48"/>
    <x v="0"/>
    <s v="NA"/>
    <x v="0"/>
    <s v="NA"/>
    <x v="0"/>
    <s v="9.34"/>
    <n v="496.46566999999999"/>
    <n v="475.41989999999998"/>
    <n v="504.00504000000001"/>
    <n v="482.63968"/>
    <n v="509.04507000000001"/>
    <n v="487.46606000000003"/>
    <n v="11151.398999999999"/>
    <n v="11151.398999999999"/>
    <x v="0"/>
    <x v="0"/>
    <x v="0"/>
    <x v="0"/>
    <n v="1.0811553"/>
    <n v="1.0811553"/>
    <s v="11151.399"/>
    <s v="11151.399"/>
    <n v="-21.045770000000005"/>
    <n v="-21.36536000000001"/>
    <n v="-21.579009999999982"/>
    <n v="0"/>
  </r>
  <r>
    <s v="P21210479"/>
    <x v="0"/>
    <x v="9"/>
    <x v="9"/>
    <x v="9"/>
    <x v="0"/>
    <x v="3"/>
    <x v="1"/>
    <n v="1513.08"/>
    <d v="1982-10-17T00:00:00"/>
    <d v="2009-10-17T00:00:00"/>
    <n v="27"/>
    <n v="48"/>
    <x v="0"/>
    <s v="NA"/>
    <x v="0"/>
    <s v="NA"/>
    <x v="0"/>
    <s v="9.34"/>
    <n v="475.41989999999998"/>
    <n v="477.19940000000003"/>
    <n v="482.63968"/>
    <n v="484.45566000000002"/>
    <n v="487.46606000000003"/>
    <n v="489.30020000000002"/>
    <n v="11151.398999999999"/>
    <n v="11151.398999999999"/>
    <x v="0"/>
    <x v="0"/>
    <x v="0"/>
    <x v="0"/>
    <n v="1.0811553"/>
    <n v="1.0811553"/>
    <s v="11151.399"/>
    <s v="11151.399"/>
    <n v="1.7795000000000414"/>
    <n v="1.8159800000000246"/>
    <n v="1.8341399999999908"/>
    <n v="0"/>
  </r>
  <r>
    <s v="P21210479"/>
    <x v="0"/>
    <x v="10"/>
    <x v="10"/>
    <x v="10"/>
    <x v="0"/>
    <x v="3"/>
    <x v="1"/>
    <n v="1513.08"/>
    <d v="1982-10-17T00:00:00"/>
    <d v="2009-10-17T00:00:00"/>
    <n v="27"/>
    <n v="48"/>
    <x v="0"/>
    <s v="NA"/>
    <x v="0"/>
    <s v="NA"/>
    <x v="0"/>
    <s v="9.34"/>
    <n v="477.19940000000003"/>
    <n v="477.19940000000003"/>
    <n v="484.45566000000002"/>
    <n v="484.45566000000002"/>
    <n v="489.30020000000002"/>
    <n v="489.30020000000002"/>
    <n v="11151.398999999999"/>
    <n v="11166.53"/>
    <x v="0"/>
    <x v="0"/>
    <x v="0"/>
    <x v="0"/>
    <n v="1.0811553"/>
    <n v="1.0811553"/>
    <s v="11151.399"/>
    <s v="11166.53"/>
    <n v="0"/>
    <n v="0"/>
    <n v="0"/>
    <n v="15.131000000001222"/>
  </r>
  <r>
    <s v="P21210479"/>
    <x v="0"/>
    <x v="11"/>
    <x v="11"/>
    <x v="11"/>
    <x v="0"/>
    <x v="3"/>
    <x v="1"/>
    <n v="1513.08"/>
    <d v="1982-10-17T00:00:00"/>
    <d v="2009-10-17T00:00:00"/>
    <n v="27"/>
    <n v="48"/>
    <x v="0"/>
    <s v="NA"/>
    <x v="0"/>
    <s v="NA"/>
    <x v="0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s v="P21210479"/>
    <x v="0"/>
    <x v="12"/>
    <x v="12"/>
    <x v="12"/>
    <x v="0"/>
    <x v="3"/>
    <x v="1"/>
    <n v="1513.08"/>
    <d v="1982-10-17T00:00:00"/>
    <d v="2009-10-17T00:00:00"/>
    <n v="27"/>
    <n v="48"/>
    <x v="0"/>
    <s v="NA"/>
    <x v="0"/>
    <s v="NA"/>
    <x v="0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s v="P21210479"/>
    <x v="0"/>
    <x v="13"/>
    <x v="13"/>
    <x v="13"/>
    <x v="0"/>
    <x v="3"/>
    <x v="1"/>
    <n v="1513.08"/>
    <d v="1982-10-17T00:00:00"/>
    <d v="2009-10-17T00:00:00"/>
    <n v="27"/>
    <n v="48"/>
    <x v="0"/>
    <s v="NA"/>
    <x v="0"/>
    <s v="NA"/>
    <x v="0"/>
    <s v="9.34"/>
    <n v="477.19940000000003"/>
    <n v="477.19940000000003"/>
    <n v="484.45566000000002"/>
    <n v="484.45566000000002"/>
    <n v="489.30020000000002"/>
    <n v="489.30020000000002"/>
    <n v="11166.53"/>
    <n v="11166.53"/>
    <x v="0"/>
    <x v="0"/>
    <x v="0"/>
    <x v="0"/>
    <n v="1.0811553"/>
    <n v="1.0811553"/>
    <s v="11166.53"/>
    <s v="11166.53"/>
    <n v="0"/>
    <n v="0"/>
    <n v="0"/>
    <n v="0"/>
  </r>
  <r>
    <s v="P21210479"/>
    <x v="0"/>
    <x v="14"/>
    <x v="14"/>
    <x v="14"/>
    <x v="0"/>
    <x v="3"/>
    <x v="1"/>
    <n v="1513.08"/>
    <d v="1982-10-17T00:00:00"/>
    <d v="2009-10-17T00:00:00"/>
    <n v="27"/>
    <n v="48"/>
    <x v="0"/>
    <s v="NA"/>
    <x v="0"/>
    <s v="NA"/>
    <x v="0"/>
    <s v="9.34"/>
    <n v="477.19940000000003"/>
    <n v="478.27996999999999"/>
    <n v="484.45566000000002"/>
    <n v="484.52413999999999"/>
    <n v="489.30020000000002"/>
    <n v="489.36939999999998"/>
    <n v="11166.53"/>
    <n v="11166.53"/>
    <x v="0"/>
    <x v="0"/>
    <x v="0"/>
    <x v="0"/>
    <n v="1.0811553"/>
    <n v="1.0811553"/>
    <s v="11166.53"/>
    <s v="11166.53"/>
    <n v="1.0805699999999661"/>
    <n v="6.8479999999965457E-2"/>
    <n v="6.9199999999966622E-2"/>
    <n v="0"/>
  </r>
  <r>
    <s v="P21210479"/>
    <x v="0"/>
    <x v="15"/>
    <x v="15"/>
    <x v="15"/>
    <x v="0"/>
    <x v="3"/>
    <x v="1"/>
    <n v="1513.08"/>
    <d v="1982-10-17T00:00:00"/>
    <d v="2009-10-17T00:00:00"/>
    <n v="27"/>
    <n v="48"/>
    <x v="0"/>
    <s v="NA"/>
    <x v="0"/>
    <s v="NA"/>
    <x v="0"/>
    <s v="9.34"/>
    <n v="478.27996999999999"/>
    <n v="476.49646000000001"/>
    <n v="484.52413999999999"/>
    <n v="486.21872000000002"/>
    <n v="489.36939999999998"/>
    <n v="491.08089999999999"/>
    <n v="11166.53"/>
    <n v="11166.53"/>
    <x v="0"/>
    <x v="0"/>
    <x v="0"/>
    <x v="0"/>
    <n v="1.0811553"/>
    <n v="1.0811553"/>
    <s v="11166.53"/>
    <s v="11166.53"/>
    <n v="-1.7835099999999784"/>
    <n v="1.6945800000000304"/>
    <n v="1.7115000000000009"/>
    <n v="0"/>
  </r>
  <r>
    <s v="P22154853"/>
    <x v="0"/>
    <x v="0"/>
    <x v="0"/>
    <x v="0"/>
    <x v="0"/>
    <x v="2"/>
    <x v="0"/>
    <n v="123.86"/>
    <d v="1992-11-11T00:00:00"/>
    <d v="2012-12-11T00:00:00"/>
    <n v="44"/>
    <n v="31"/>
    <x v="1"/>
    <s v="NA"/>
    <x v="0"/>
    <s v="NA"/>
    <x v="1"/>
    <s v="5.63"/>
    <n v="1374.4254000000001"/>
    <n v="1374.4254000000001"/>
    <n v="1403.6047000000001"/>
    <n v="1403.6047000000001"/>
    <n v="1417.6409000000001"/>
    <n v="1417.6406999999999"/>
    <n v="1616.1493"/>
    <n v="1616.1492000000001"/>
    <x v="0"/>
    <x v="0"/>
    <x v="0"/>
    <x v="0"/>
    <n v="1.1400273000000001"/>
    <n v="1.1400273000000001"/>
    <s v="332.9887"/>
    <s v="332.9887"/>
    <n v="0"/>
    <n v="0"/>
    <n v="-2.0000000017716957E-4"/>
    <n v="-9.9999999974897946E-5"/>
  </r>
  <r>
    <s v="P22154853"/>
    <x v="0"/>
    <x v="1"/>
    <x v="1"/>
    <x v="1"/>
    <x v="0"/>
    <x v="2"/>
    <x v="0"/>
    <n v="123.86"/>
    <d v="1992-11-11T00:00:00"/>
    <d v="2012-12-11T00:00:00"/>
    <n v="44"/>
    <n v="31"/>
    <x v="1"/>
    <s v="NA"/>
    <x v="0"/>
    <s v="NA"/>
    <x v="1"/>
    <s v="5.63"/>
    <n v="1374.4254000000001"/>
    <n v="1374.4254000000001"/>
    <n v="1403.6047000000001"/>
    <n v="1403.6047000000001"/>
    <n v="1417.6406999999999"/>
    <n v="1417.6406999999999"/>
    <n v="1616.1492000000001"/>
    <n v="1616.1492000000001"/>
    <x v="0"/>
    <x v="0"/>
    <x v="0"/>
    <x v="0"/>
    <n v="1.1400273000000001"/>
    <n v="1.1400273000000001"/>
    <s v="332.9887"/>
    <s v="332.9887"/>
    <n v="0"/>
    <n v="0"/>
    <n v="0"/>
    <n v="0"/>
  </r>
  <r>
    <s v="P22154853"/>
    <x v="0"/>
    <x v="2"/>
    <x v="2"/>
    <x v="2"/>
    <x v="0"/>
    <x v="2"/>
    <x v="0"/>
    <n v="123.86"/>
    <d v="1992-11-11T00:00:00"/>
    <d v="2012-12-11T00:00:00"/>
    <n v="44"/>
    <n v="31"/>
    <x v="1"/>
    <s v="NA"/>
    <x v="0"/>
    <s v="NA"/>
    <x v="1"/>
    <s v="5.63"/>
    <n v="1374.4254000000001"/>
    <n v="1374.7840000000001"/>
    <n v="1403.6047000000001"/>
    <n v="1403.6277"/>
    <n v="1417.6406999999999"/>
    <n v="1417.664"/>
    <n v="1616.1492000000001"/>
    <n v="1616.1755000000001"/>
    <x v="0"/>
    <x v="0"/>
    <x v="0"/>
    <x v="0"/>
    <n v="1.1400273000000001"/>
    <n v="1.1400273000000001"/>
    <s v="332.9887"/>
    <s v="332.9887"/>
    <n v="0.35860000000002401"/>
    <n v="2.299999999991087E-2"/>
    <n v="2.3300000000062937E-2"/>
    <n v="2.6299999999991996E-2"/>
  </r>
  <r>
    <s v="P22154853"/>
    <x v="0"/>
    <x v="3"/>
    <x v="3"/>
    <x v="3"/>
    <x v="0"/>
    <x v="2"/>
    <x v="0"/>
    <n v="123.86"/>
    <d v="1992-11-11T00:00:00"/>
    <d v="2012-12-11T00:00:00"/>
    <n v="44"/>
    <n v="31"/>
    <x v="1"/>
    <s v="NA"/>
    <x v="0"/>
    <s v="NA"/>
    <x v="1"/>
    <s v="5.63"/>
    <n v="1374.7840000000001"/>
    <n v="1271.9393"/>
    <n v="1403.6277"/>
    <n v="1298.6251999999999"/>
    <n v="1417.664"/>
    <n v="1311.6115"/>
    <n v="1616.1755000000001"/>
    <n v="1495.2729999999999"/>
    <x v="0"/>
    <x v="0"/>
    <x v="0"/>
    <x v="0"/>
    <n v="1.1400273000000001"/>
    <n v="1.1400273000000001"/>
    <s v="332.9887"/>
    <s v="332.9887"/>
    <n v="-102.8447000000001"/>
    <n v="-105.00250000000005"/>
    <n v="-106.05250000000001"/>
    <n v="-120.90250000000015"/>
  </r>
  <r>
    <s v="P22154853"/>
    <x v="0"/>
    <x v="4"/>
    <x v="4"/>
    <x v="4"/>
    <x v="0"/>
    <x v="2"/>
    <x v="0"/>
    <n v="123.86"/>
    <d v="1992-11-11T00:00:00"/>
    <d v="2012-12-11T00:00:00"/>
    <n v="44"/>
    <n v="31"/>
    <x v="1"/>
    <s v="NA"/>
    <x v="0"/>
    <s v="NA"/>
    <x v="1"/>
    <s v="5.63"/>
    <n v="1271.9393"/>
    <n v="1278.2832000000001"/>
    <n v="1298.6251999999999"/>
    <n v="1304.9022"/>
    <n v="1311.6115"/>
    <n v="1317.9512"/>
    <n v="1495.2729999999999"/>
    <n v="1502.5003999999999"/>
    <x v="0"/>
    <x v="0"/>
    <x v="0"/>
    <x v="0"/>
    <n v="1.1400273000000001"/>
    <n v="1.1400273000000001"/>
    <s v="332.9887"/>
    <s v="332.9887"/>
    <n v="6.343900000000076"/>
    <n v="6.2770000000000437"/>
    <n v="6.3396999999999935"/>
    <n v="7.2273999999999887"/>
  </r>
  <r>
    <s v="P22154853"/>
    <x v="0"/>
    <x v="5"/>
    <x v="5"/>
    <x v="5"/>
    <x v="0"/>
    <x v="2"/>
    <x v="0"/>
    <n v="123.86"/>
    <d v="1992-11-11T00:00:00"/>
    <d v="2012-12-11T00:00:00"/>
    <n v="44"/>
    <n v="31"/>
    <x v="1"/>
    <s v="NA"/>
    <x v="0"/>
    <s v="NA"/>
    <x v="1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s v="P22154853"/>
    <x v="0"/>
    <x v="6"/>
    <x v="6"/>
    <x v="6"/>
    <x v="0"/>
    <x v="2"/>
    <x v="0"/>
    <n v="123.86"/>
    <d v="1992-11-11T00:00:00"/>
    <d v="2012-12-11T00:00:00"/>
    <n v="44"/>
    <n v="31"/>
    <x v="1"/>
    <s v="NA"/>
    <x v="0"/>
    <s v="NA"/>
    <x v="1"/>
    <s v="5.63"/>
    <n v="1278.2832000000001"/>
    <n v="1278.2832000000001"/>
    <n v="1304.9022"/>
    <n v="1304.9022"/>
    <n v="1317.9512"/>
    <n v="1317.9512"/>
    <n v="1502.5003999999999"/>
    <n v="1502.5003999999999"/>
    <x v="0"/>
    <x v="0"/>
    <x v="0"/>
    <x v="0"/>
    <n v="1.1400273000000001"/>
    <n v="1.1400273000000001"/>
    <s v="332.9887"/>
    <s v="332.9887"/>
    <n v="0"/>
    <n v="0"/>
    <n v="0"/>
    <n v="0"/>
  </r>
  <r>
    <s v="P22154853"/>
    <x v="0"/>
    <x v="7"/>
    <x v="7"/>
    <x v="7"/>
    <x v="0"/>
    <x v="2"/>
    <x v="0"/>
    <n v="123.86"/>
    <d v="1992-11-11T00:00:00"/>
    <d v="2012-12-11T00:00:00"/>
    <n v="44"/>
    <n v="31"/>
    <x v="1"/>
    <s v="NA"/>
    <x v="0"/>
    <s v="NA"/>
    <x v="1"/>
    <s v="5.63"/>
    <n v="1278.2832000000001"/>
    <n v="1269.9744000000001"/>
    <n v="1304.9022"/>
    <n v="1296.4204"/>
    <n v="1317.9512"/>
    <n v="1309.3846000000001"/>
    <n v="1502.5003999999999"/>
    <n v="1492.7340999999999"/>
    <x v="0"/>
    <x v="0"/>
    <x v="0"/>
    <x v="0"/>
    <n v="1.1400273000000001"/>
    <n v="1.1400273000000001"/>
    <s v="332.9887"/>
    <s v="332.9887"/>
    <n v="-8.3088000000000193"/>
    <n v="-8.4818000000000211"/>
    <n v="-8.5665999999998803"/>
    <n v="-9.7663000000000011"/>
  </r>
  <r>
    <s v="P22154853"/>
    <x v="0"/>
    <x v="8"/>
    <x v="8"/>
    <x v="8"/>
    <x v="0"/>
    <x v="2"/>
    <x v="0"/>
    <n v="123.86"/>
    <d v="1992-11-11T00:00:00"/>
    <d v="2012-12-11T00:00:00"/>
    <n v="44"/>
    <n v="31"/>
    <x v="1"/>
    <s v="NA"/>
    <x v="0"/>
    <s v="NA"/>
    <x v="1"/>
    <s v="5.63"/>
    <n v="1269.9744000000001"/>
    <n v="1266.8439000000001"/>
    <n v="1296.4204"/>
    <n v="1293.2246"/>
    <n v="1309.3846000000001"/>
    <n v="1306.1569"/>
    <n v="1492.7340999999999"/>
    <n v="1489.0543"/>
    <x v="0"/>
    <x v="0"/>
    <x v="0"/>
    <x v="0"/>
    <n v="1.1400273000000001"/>
    <n v="1.1400273000000001"/>
    <s v="332.9887"/>
    <s v="332.9887"/>
    <n v="-3.1304999999999836"/>
    <n v="-3.1957999999999629"/>
    <n v="-3.2277000000001408"/>
    <n v="-3.6797999999998865"/>
  </r>
  <r>
    <s v="P22154853"/>
    <x v="0"/>
    <x v="9"/>
    <x v="9"/>
    <x v="9"/>
    <x v="0"/>
    <x v="2"/>
    <x v="0"/>
    <n v="123.86"/>
    <d v="1992-11-11T00:00:00"/>
    <d v="2012-12-11T00:00:00"/>
    <n v="44"/>
    <n v="31"/>
    <x v="1"/>
    <s v="NA"/>
    <x v="0"/>
    <s v="NA"/>
    <x v="1"/>
    <s v="5.63"/>
    <n v="1266.8439000000001"/>
    <n v="1273.1622"/>
    <n v="1293.2246"/>
    <n v="1299.3368"/>
    <n v="1306.1569"/>
    <n v="1312.3302000000001"/>
    <n v="1489.0543"/>
    <n v="1496.0922"/>
    <x v="0"/>
    <x v="0"/>
    <x v="0"/>
    <x v="0"/>
    <n v="1.1400273000000001"/>
    <n v="1.1400273000000001"/>
    <s v="332.9887"/>
    <s v="332.9887"/>
    <n v="6.3182999999999083"/>
    <n v="6.1122000000000298"/>
    <n v="6.1733000000001539"/>
    <n v="7.037900000000036"/>
  </r>
  <r>
    <s v="P22154853"/>
    <x v="0"/>
    <x v="10"/>
    <x v="10"/>
    <x v="10"/>
    <x v="0"/>
    <x v="2"/>
    <x v="0"/>
    <n v="123.86"/>
    <d v="1992-11-11T00:00:00"/>
    <d v="2012-12-11T00:00:00"/>
    <n v="44"/>
    <n v="31"/>
    <x v="1"/>
    <s v="NA"/>
    <x v="0"/>
    <s v="NA"/>
    <x v="1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2.9887"/>
    <s v="333.55405"/>
    <n v="0"/>
    <n v="0"/>
    <n v="0"/>
    <n v="0"/>
  </r>
  <r>
    <s v="P22154853"/>
    <x v="0"/>
    <x v="11"/>
    <x v="11"/>
    <x v="11"/>
    <x v="0"/>
    <x v="2"/>
    <x v="0"/>
    <n v="123.86"/>
    <d v="1992-11-11T00:00:00"/>
    <d v="2012-12-11T00:00:00"/>
    <n v="44"/>
    <n v="31"/>
    <x v="1"/>
    <s v="NA"/>
    <x v="0"/>
    <s v="NA"/>
    <x v="1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3.55405"/>
    <s v="333.55405"/>
    <n v="0"/>
    <n v="0"/>
    <n v="0"/>
    <n v="0"/>
  </r>
  <r>
    <s v="P22154853"/>
    <x v="0"/>
    <x v="12"/>
    <x v="12"/>
    <x v="12"/>
    <x v="0"/>
    <x v="2"/>
    <x v="0"/>
    <n v="123.86"/>
    <d v="1992-11-11T00:00:00"/>
    <d v="2012-12-11T00:00:00"/>
    <n v="44"/>
    <n v="31"/>
    <x v="1"/>
    <s v="NA"/>
    <x v="0"/>
    <s v="NA"/>
    <x v="1"/>
    <s v="5.63"/>
    <n v="1273.1622"/>
    <n v="1273.1622"/>
    <n v="1299.3368"/>
    <n v="1299.3368"/>
    <n v="1312.3302000000001"/>
    <n v="1312.3302000000001"/>
    <n v="1496.0922"/>
    <n v="1496.0922"/>
    <x v="0"/>
    <x v="0"/>
    <x v="0"/>
    <x v="0"/>
    <n v="1.1400273000000001"/>
    <n v="1.1400273000000001"/>
    <s v="333.55405"/>
    <s v="333.55405"/>
    <n v="0"/>
    <n v="0"/>
    <n v="0"/>
    <n v="0"/>
  </r>
  <r>
    <s v="P22154853"/>
    <x v="0"/>
    <x v="13"/>
    <x v="13"/>
    <x v="13"/>
    <x v="0"/>
    <x v="2"/>
    <x v="0"/>
    <n v="123.86"/>
    <d v="1992-11-11T00:00:00"/>
    <d v="2012-12-11T00:00:00"/>
    <n v="44"/>
    <n v="31"/>
    <x v="1"/>
    <s v="NA"/>
    <x v="0"/>
    <s v="NA"/>
    <x v="1"/>
    <s v="5.63"/>
    <n v="1273.1622"/>
    <n v="1273.1622"/>
    <n v="1299.3368"/>
    <n v="1299.3368"/>
    <n v="1312.3302000000001"/>
    <n v="1312.3302000000001"/>
    <n v="1496.0922"/>
    <n v="1496.0923"/>
    <x v="0"/>
    <x v="0"/>
    <x v="0"/>
    <x v="0"/>
    <n v="1.1400273000000001"/>
    <n v="1.1400273000000001"/>
    <s v="333.55405"/>
    <s v="333.55405"/>
    <n v="0"/>
    <n v="0"/>
    <n v="0"/>
    <n v="9.9999999974897946E-5"/>
  </r>
  <r>
    <s v="P22154853"/>
    <x v="0"/>
    <x v="14"/>
    <x v="14"/>
    <x v="14"/>
    <x v="0"/>
    <x v="2"/>
    <x v="0"/>
    <n v="123.86"/>
    <d v="1992-11-11T00:00:00"/>
    <d v="2012-12-11T00:00:00"/>
    <n v="44"/>
    <n v="31"/>
    <x v="1"/>
    <s v="NA"/>
    <x v="0"/>
    <s v="NA"/>
    <x v="1"/>
    <s v="5.63"/>
    <n v="1273.1622"/>
    <n v="1275.9692"/>
    <n v="1299.3368"/>
    <n v="1299.5156999999999"/>
    <n v="1312.3302000000001"/>
    <n v="1312.5109"/>
    <n v="1496.0923"/>
    <n v="1496.2982"/>
    <x v="0"/>
    <x v="0"/>
    <x v="0"/>
    <x v="0"/>
    <n v="1.1400273000000001"/>
    <n v="1.1400273000000001"/>
    <s v="333.55405"/>
    <s v="333.55405"/>
    <n v="2.8070000000000164"/>
    <n v="0.17889999999988504"/>
    <n v="0.18069999999988795"/>
    <n v="0.2058999999999287"/>
  </r>
  <r>
    <s v="P22154853"/>
    <x v="0"/>
    <x v="15"/>
    <x v="15"/>
    <x v="15"/>
    <x v="0"/>
    <x v="2"/>
    <x v="0"/>
    <n v="123.86"/>
    <d v="1992-11-11T00:00:00"/>
    <d v="2012-12-11T00:00:00"/>
    <n v="44"/>
    <n v="31"/>
    <x v="1"/>
    <s v="NA"/>
    <x v="0"/>
    <s v="NA"/>
    <x v="1"/>
    <s v="5.63"/>
    <n v="1275.9692"/>
    <n v="1269.6368"/>
    <n v="1299.5156999999999"/>
    <n v="1305.1763000000001"/>
    <n v="1312.5109"/>
    <n v="1318.2280000000001"/>
    <n v="1496.2982"/>
    <n v="1502.816"/>
    <x v="0"/>
    <x v="0"/>
    <x v="0"/>
    <x v="0"/>
    <n v="1.1400273000000001"/>
    <n v="1.1400273000000001"/>
    <s v="333.55405"/>
    <s v="333.55405"/>
    <n v="-6.3324000000000069"/>
    <n v="5.6606000000001586"/>
    <n v="5.7171000000000731"/>
    <n v="6.5178000000000793"/>
  </r>
  <r>
    <s v="P22225490"/>
    <x v="0"/>
    <x v="0"/>
    <x v="0"/>
    <x v="0"/>
    <x v="0"/>
    <x v="1"/>
    <x v="2"/>
    <n v="219"/>
    <d v="1988-07-14T00:00:00"/>
    <d v="2025-01-01T00:00:00"/>
    <n v="50"/>
    <n v="25"/>
    <x v="0"/>
    <s v="NA"/>
    <x v="0"/>
    <s v="NA"/>
    <x v="1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s v="P22225490"/>
    <x v="0"/>
    <x v="1"/>
    <x v="1"/>
    <x v="1"/>
    <x v="0"/>
    <x v="1"/>
    <x v="2"/>
    <n v="219"/>
    <d v="1988-07-14T00:00:00"/>
    <d v="2025-01-01T00:00:00"/>
    <n v="50"/>
    <n v="25"/>
    <x v="0"/>
    <s v="NA"/>
    <x v="0"/>
    <s v="NA"/>
    <x v="1"/>
    <s v="8.76"/>
    <n v="4055.2116999999998"/>
    <n v="4055.2116999999998"/>
    <n v="4135.6760000000004"/>
    <n v="4135.6760000000004"/>
    <n v="4177.0326999999997"/>
    <n v="4177.0326999999997"/>
    <n v="4786.0483000000004"/>
    <n v="4786.0483000000004"/>
    <x v="0"/>
    <x v="0"/>
    <x v="0"/>
    <x v="0"/>
    <n v="1.1458010999999999"/>
    <n v="1.1458010999999999"/>
    <s v="1430.07"/>
    <s v="1430.07"/>
    <n v="0"/>
    <n v="0"/>
    <n v="0"/>
    <n v="0"/>
  </r>
  <r>
    <s v="P22225490"/>
    <x v="0"/>
    <x v="2"/>
    <x v="2"/>
    <x v="2"/>
    <x v="0"/>
    <x v="1"/>
    <x v="2"/>
    <n v="219"/>
    <d v="1988-07-14T00:00:00"/>
    <d v="2025-01-01T00:00:00"/>
    <n v="50"/>
    <n v="25"/>
    <x v="0"/>
    <s v="NA"/>
    <x v="0"/>
    <s v="NA"/>
    <x v="1"/>
    <s v="8.76"/>
    <n v="4055.2116999999998"/>
    <n v="4056.27"/>
    <n v="4135.6760000000004"/>
    <n v="4135.7430000000004"/>
    <n v="4177.0326999999997"/>
    <n v="4177.1005999999998"/>
    <n v="4786.0483000000004"/>
    <n v="4786.1260000000002"/>
    <x v="0"/>
    <x v="0"/>
    <x v="0"/>
    <x v="0"/>
    <n v="1.1458010999999999"/>
    <n v="1.1458010999999999"/>
    <s v="1430.07"/>
    <s v="1430.07"/>
    <n v="1.0583000000001448"/>
    <n v="6.7000000000007276E-2"/>
    <n v="6.7900000000008731E-2"/>
    <n v="7.7699999999822467E-2"/>
  </r>
  <r>
    <s v="P22225490"/>
    <x v="0"/>
    <x v="3"/>
    <x v="3"/>
    <x v="3"/>
    <x v="0"/>
    <x v="1"/>
    <x v="2"/>
    <n v="219"/>
    <d v="1988-07-14T00:00:00"/>
    <d v="2025-01-01T00:00:00"/>
    <n v="50"/>
    <n v="25"/>
    <x v="0"/>
    <s v="NA"/>
    <x v="0"/>
    <s v="NA"/>
    <x v="1"/>
    <s v="8.76"/>
    <n v="4056.27"/>
    <n v="3753.1077"/>
    <n v="4135.7430000000004"/>
    <n v="3826.6392000000001"/>
    <n v="4177.1005999999998"/>
    <n v="3864.9054999999998"/>
    <n v="4786.1260000000002"/>
    <n v="4428.4129999999996"/>
    <x v="0"/>
    <x v="0"/>
    <x v="0"/>
    <x v="0"/>
    <n v="1.1458010999999999"/>
    <n v="1.1458010999999999"/>
    <s v="1430.07"/>
    <s v="1430.07"/>
    <n v="-303.16229999999996"/>
    <n v="-309.10380000000032"/>
    <n v="-312.19509999999991"/>
    <n v="-357.71300000000065"/>
  </r>
  <r>
    <s v="P22225490"/>
    <x v="0"/>
    <x v="4"/>
    <x v="4"/>
    <x v="4"/>
    <x v="0"/>
    <x v="1"/>
    <x v="2"/>
    <n v="219"/>
    <d v="1988-07-14T00:00:00"/>
    <d v="2025-01-01T00:00:00"/>
    <n v="50"/>
    <n v="25"/>
    <x v="0"/>
    <s v="NA"/>
    <x v="0"/>
    <s v="NA"/>
    <x v="1"/>
    <s v="8.76"/>
    <n v="3753.1077"/>
    <n v="3771.8263999999999"/>
    <n v="3826.6392000000001"/>
    <n v="3845.1354999999999"/>
    <n v="3864.9054999999998"/>
    <n v="3883.587"/>
    <n v="4428.4129999999996"/>
    <n v="4449.8180000000002"/>
    <x v="0"/>
    <x v="0"/>
    <x v="0"/>
    <x v="0"/>
    <n v="1.1458010999999999"/>
    <n v="1.1458010999999999"/>
    <s v="1430.07"/>
    <s v="1430.07"/>
    <n v="18.718699999999899"/>
    <n v="18.496299999999792"/>
    <n v="18.681500000000142"/>
    <n v="21.405000000000655"/>
  </r>
  <r>
    <s v="P22225490"/>
    <x v="0"/>
    <x v="5"/>
    <x v="5"/>
    <x v="5"/>
    <x v="2"/>
    <x v="1"/>
    <x v="2"/>
    <n v="219"/>
    <d v="1988-07-14T00:00:00"/>
    <d v="2025-02-01T00:00:00"/>
    <n v="50"/>
    <n v="25"/>
    <x v="0"/>
    <s v="NA"/>
    <x v="0"/>
    <s v="NA"/>
    <x v="1"/>
    <s v="8.76"/>
    <n v="3771.8263999999999"/>
    <n v="3771.8263999999999"/>
    <n v="3845.1354999999999"/>
    <n v="3845.1354999999999"/>
    <n v="3883.587"/>
    <n v="3883.587"/>
    <n v="4449.8180000000002"/>
    <n v="4449.8180000000002"/>
    <x v="0"/>
    <x v="0"/>
    <x v="0"/>
    <x v="0"/>
    <n v="1.1458010999999999"/>
    <n v="1.1458010999999999"/>
    <s v="1430.07"/>
    <s v="1430.07"/>
    <n v="0"/>
    <n v="0"/>
    <n v="0"/>
    <n v="0"/>
  </r>
  <r>
    <s v="P22225490"/>
    <x v="0"/>
    <x v="6"/>
    <x v="6"/>
    <x v="6"/>
    <x v="2"/>
    <x v="1"/>
    <x v="2"/>
    <n v="219"/>
    <d v="1988-07-14T00:00:00"/>
    <d v="2025-02-01T00:00:00"/>
    <n v="50"/>
    <n v="25"/>
    <x v="0"/>
    <s v="NA"/>
    <x v="0"/>
    <s v="NA"/>
    <x v="1"/>
    <s v="8.76"/>
    <n v="3771.8263999999999"/>
    <n v="3772.5574000000001"/>
    <n v="3845.1354999999999"/>
    <n v="3845.8661999999999"/>
    <n v="3883.587"/>
    <n v="3884.3249999999998"/>
    <n v="4449.8180000000002"/>
    <n v="4450.6635999999999"/>
    <x v="0"/>
    <x v="0"/>
    <x v="0"/>
    <x v="0"/>
    <n v="1.1458010999999999"/>
    <n v="1.1458010999999999"/>
    <s v="1430.07"/>
    <s v="1430.07"/>
    <n v="0.73100000000022192"/>
    <n v="0.73070000000006985"/>
    <n v="0.73799999999982901"/>
    <n v="0.8455999999996493"/>
  </r>
  <r>
    <s v="P22225490"/>
    <x v="0"/>
    <x v="7"/>
    <x v="7"/>
    <x v="7"/>
    <x v="2"/>
    <x v="1"/>
    <x v="2"/>
    <n v="219"/>
    <d v="1988-07-14T00:00:00"/>
    <d v="2025-02-01T00:00:00"/>
    <n v="50"/>
    <n v="25"/>
    <x v="0"/>
    <s v="NA"/>
    <x v="0"/>
    <s v="NA"/>
    <x v="1"/>
    <s v="8.76"/>
    <n v="3772.5574000000001"/>
    <n v="3748.0360000000001"/>
    <n v="3845.8661999999999"/>
    <n v="3820.8681999999999"/>
    <n v="3884.3249999999998"/>
    <n v="3859.0770000000002"/>
    <n v="4450.6635999999999"/>
    <n v="4421.7340000000004"/>
    <x v="0"/>
    <x v="0"/>
    <x v="0"/>
    <x v="0"/>
    <n v="1.1458010999999999"/>
    <n v="1.1458010999999999"/>
    <s v="1430.07"/>
    <s v="1430.07"/>
    <n v="-24.521400000000085"/>
    <n v="-24.998000000000047"/>
    <n v="-25.247999999999593"/>
    <n v="-28.929599999999482"/>
  </r>
  <r>
    <s v="P22225490"/>
    <x v="0"/>
    <x v="8"/>
    <x v="8"/>
    <x v="8"/>
    <x v="2"/>
    <x v="1"/>
    <x v="2"/>
    <n v="219"/>
    <d v="1988-07-14T00:00:00"/>
    <d v="2025-02-01T00:00:00"/>
    <n v="50"/>
    <n v="25"/>
    <x v="0"/>
    <s v="NA"/>
    <x v="0"/>
    <s v="NA"/>
    <x v="1"/>
    <s v="8.76"/>
    <n v="3748.0360000000001"/>
    <n v="3740.5522000000001"/>
    <n v="3820.8681999999999"/>
    <n v="3813.239"/>
    <n v="3859.0770000000002"/>
    <n v="3851.3712999999998"/>
    <n v="4421.7340000000004"/>
    <n v="4412.9053000000004"/>
    <x v="0"/>
    <x v="0"/>
    <x v="0"/>
    <x v="0"/>
    <n v="1.1458010999999999"/>
    <n v="1.1458010999999999"/>
    <s v="1430.07"/>
    <s v="1430.07"/>
    <n v="-7.4837999999999738"/>
    <n v="-7.6291999999998552"/>
    <n v="-7.7057000000004336"/>
    <n v="-8.8287000000000262"/>
  </r>
  <r>
    <s v="P22225490"/>
    <x v="0"/>
    <x v="9"/>
    <x v="9"/>
    <x v="9"/>
    <x v="2"/>
    <x v="1"/>
    <x v="2"/>
    <n v="219"/>
    <d v="1988-07-14T00:00:00"/>
    <d v="2025-02-01T00:00:00"/>
    <n v="50"/>
    <n v="25"/>
    <x v="0"/>
    <s v="NA"/>
    <x v="0"/>
    <s v="NA"/>
    <x v="1"/>
    <s v="8.76"/>
    <n v="3740.5522000000001"/>
    <n v="3759.2085000000002"/>
    <n v="3813.239"/>
    <n v="3831.2617"/>
    <n v="3851.3712999999998"/>
    <n v="3869.5742"/>
    <n v="4412.9053000000004"/>
    <n v="4433.7619999999997"/>
    <x v="0"/>
    <x v="0"/>
    <x v="0"/>
    <x v="0"/>
    <n v="1.1458010999999999"/>
    <n v="1.1458010999999999"/>
    <s v="1430.07"/>
    <s v="1430.07"/>
    <n v="18.656300000000101"/>
    <n v="18.022699999999986"/>
    <n v="18.202900000000227"/>
    <n v="20.856699999999364"/>
  </r>
  <r>
    <s v="P22225490"/>
    <x v="0"/>
    <x v="10"/>
    <x v="10"/>
    <x v="10"/>
    <x v="2"/>
    <x v="1"/>
    <x v="2"/>
    <n v="219"/>
    <d v="1988-07-14T00:00:00"/>
    <d v="2025-02-01T00:00:00"/>
    <n v="50"/>
    <n v="25"/>
    <x v="0"/>
    <s v="NA"/>
    <x v="0"/>
    <s v="NA"/>
    <x v="1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0.07"/>
    <s v="1432.26"/>
    <n v="0"/>
    <n v="0"/>
    <n v="0"/>
    <n v="0"/>
  </r>
  <r>
    <s v="P22225490"/>
    <x v="0"/>
    <x v="11"/>
    <x v="11"/>
    <x v="11"/>
    <x v="2"/>
    <x v="1"/>
    <x v="2"/>
    <n v="219"/>
    <d v="1988-07-14T00:00:00"/>
    <d v="2025-02-01T00:00:00"/>
    <n v="50"/>
    <n v="25"/>
    <x v="0"/>
    <s v="NA"/>
    <x v="0"/>
    <s v="NA"/>
    <x v="1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s v="P22225490"/>
    <x v="0"/>
    <x v="12"/>
    <x v="12"/>
    <x v="12"/>
    <x v="2"/>
    <x v="1"/>
    <x v="2"/>
    <n v="219"/>
    <d v="1988-07-14T00:00:00"/>
    <d v="2025-02-01T00:00:00"/>
    <n v="50"/>
    <n v="25"/>
    <x v="0"/>
    <s v="NA"/>
    <x v="0"/>
    <s v="NA"/>
    <x v="1"/>
    <s v="8.76"/>
    <n v="3759.2085000000002"/>
    <n v="3759.2085000000002"/>
    <n v="3831.2617"/>
    <n v="3831.2617"/>
    <n v="3869.5742"/>
    <n v="3869.5742"/>
    <n v="4433.7619999999997"/>
    <n v="4433.7619999999997"/>
    <x v="0"/>
    <x v="0"/>
    <x v="0"/>
    <x v="0"/>
    <n v="1.1458010999999999"/>
    <n v="1.1458010999999999"/>
    <s v="1432.26"/>
    <s v="1432.26"/>
    <n v="0"/>
    <n v="0"/>
    <n v="0"/>
    <n v="0"/>
  </r>
  <r>
    <s v="P22225490"/>
    <x v="0"/>
    <x v="13"/>
    <x v="13"/>
    <x v="13"/>
    <x v="2"/>
    <x v="1"/>
    <x v="2"/>
    <n v="219"/>
    <d v="1988-07-14T00:00:00"/>
    <d v="2025-02-01T00:00:00"/>
    <n v="50"/>
    <n v="25"/>
    <x v="0"/>
    <s v="NA"/>
    <x v="0"/>
    <s v="NA"/>
    <x v="1"/>
    <s v="8.76"/>
    <n v="3759.2085000000002"/>
    <n v="3759.2085000000002"/>
    <n v="3831.2617"/>
    <n v="3831.2617"/>
    <n v="3869.5742"/>
    <n v="3869.5745000000002"/>
    <n v="4433.7619999999997"/>
    <n v="4433.7619999999997"/>
    <x v="0"/>
    <x v="0"/>
    <x v="0"/>
    <x v="0"/>
    <n v="1.1458010999999999"/>
    <n v="1.1458010999999999"/>
    <s v="1432.26"/>
    <s v="1432.26"/>
    <n v="0"/>
    <n v="0"/>
    <n v="3.0000000015206751E-4"/>
    <n v="0"/>
  </r>
  <r>
    <s v="P22225490"/>
    <x v="0"/>
    <x v="14"/>
    <x v="14"/>
    <x v="14"/>
    <x v="2"/>
    <x v="1"/>
    <x v="2"/>
    <n v="219"/>
    <d v="1988-07-14T00:00:00"/>
    <d v="2025-02-01T00:00:00"/>
    <n v="50"/>
    <n v="25"/>
    <x v="0"/>
    <s v="NA"/>
    <x v="0"/>
    <s v="NA"/>
    <x v="1"/>
    <s v="8.76"/>
    <n v="3759.2085000000002"/>
    <n v="3768.2239"/>
    <n v="3831.2617"/>
    <n v="3832.5164"/>
    <n v="3869.5745000000002"/>
    <n v="3870.8416000000002"/>
    <n v="4433.7619999999997"/>
    <n v="4435.2143999999998"/>
    <x v="0"/>
    <x v="0"/>
    <x v="0"/>
    <x v="0"/>
    <n v="1.1458010999999999"/>
    <n v="1.1458010999999999"/>
    <s v="1432.26"/>
    <s v="1432.26"/>
    <n v="9.0153999999997723"/>
    <n v="1.2546999999999571"/>
    <n v="1.2671000000000276"/>
    <n v="1.4524000000001251"/>
  </r>
  <r>
    <s v="P22225490"/>
    <x v="0"/>
    <x v="15"/>
    <x v="15"/>
    <x v="15"/>
    <x v="2"/>
    <x v="1"/>
    <x v="2"/>
    <n v="219"/>
    <d v="1988-07-14T00:00:00"/>
    <d v="2025-02-01T00:00:00"/>
    <n v="50"/>
    <n v="25"/>
    <x v="0"/>
    <s v="NA"/>
    <x v="0"/>
    <s v="NA"/>
    <x v="1"/>
    <s v="8.76"/>
    <n v="3768.2239"/>
    <n v="3749.5230000000001"/>
    <n v="3832.5164"/>
    <n v="3849.2107000000001"/>
    <n v="3870.8416000000002"/>
    <n v="3887.7026000000001"/>
    <n v="4435.2143999999998"/>
    <n v="4454.5337"/>
    <x v="0"/>
    <x v="0"/>
    <x v="0"/>
    <x v="0"/>
    <n v="1.1458010999999999"/>
    <n v="1.1458010999999999"/>
    <s v="1432.26"/>
    <s v="1432.26"/>
    <n v="-18.70089999999982"/>
    <n v="16.694300000000112"/>
    <n v="16.860999999999876"/>
    <n v="19.319300000000112"/>
  </r>
  <r>
    <s v="P23257801"/>
    <x v="0"/>
    <x v="0"/>
    <x v="0"/>
    <x v="0"/>
    <x v="0"/>
    <x v="2"/>
    <x v="1"/>
    <n v="27.36"/>
    <d v="1985-11-04T00:00:00"/>
    <d v="2003-11-04T00:00:00"/>
    <n v="18"/>
    <n v="57"/>
    <x v="0"/>
    <s v="NA"/>
    <x v="0"/>
    <s v="NA"/>
    <x v="1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s v="P23257801"/>
    <x v="0"/>
    <x v="1"/>
    <x v="1"/>
    <x v="1"/>
    <x v="0"/>
    <x v="2"/>
    <x v="1"/>
    <n v="27.36"/>
    <d v="1985-11-04T00:00:00"/>
    <d v="2003-11-04T00:00:00"/>
    <n v="18"/>
    <n v="57"/>
    <x v="0"/>
    <s v="NA"/>
    <x v="0"/>
    <s v="NA"/>
    <x v="1"/>
    <s v="3.04"/>
    <n v="0.35087610000000002"/>
    <n v="0.35087610000000002"/>
    <n v="0.35822308000000003"/>
    <n v="0.35822308000000003"/>
    <n v="0.36180531999999999"/>
    <n v="0.36180531999999999"/>
    <n v="189.3312"/>
    <n v="189.3312"/>
    <x v="0"/>
    <x v="0"/>
    <x v="0"/>
    <x v="0"/>
    <n v="1.0718908"/>
    <n v="1.0718908"/>
    <s v="189.3312"/>
    <s v="189.3312"/>
    <n v="0"/>
    <n v="0"/>
    <n v="0"/>
    <n v="0"/>
  </r>
  <r>
    <s v="P23257801"/>
    <x v="0"/>
    <x v="2"/>
    <x v="2"/>
    <x v="2"/>
    <x v="0"/>
    <x v="2"/>
    <x v="1"/>
    <n v="27.36"/>
    <d v="1985-11-04T00:00:00"/>
    <d v="2003-11-04T00:00:00"/>
    <n v="18"/>
    <n v="57"/>
    <x v="0"/>
    <s v="NA"/>
    <x v="0"/>
    <s v="NA"/>
    <x v="1"/>
    <s v="3.04"/>
    <n v="0.35087610000000002"/>
    <n v="0.35096768"/>
    <n v="0.35822308000000003"/>
    <n v="0.35822892000000001"/>
    <n v="0.36180531999999999"/>
    <n v="0.36181121999999999"/>
    <n v="189.3312"/>
    <n v="189.3312"/>
    <x v="0"/>
    <x v="0"/>
    <x v="0"/>
    <x v="0"/>
    <n v="1.0718908"/>
    <n v="1.0718908"/>
    <s v="189.3312"/>
    <s v="189.3312"/>
    <n v="9.1579999999980011E-5"/>
    <n v="5.8399999999791952E-6"/>
    <n v="5.900000000003125E-6"/>
    <n v="0"/>
  </r>
  <r>
    <s v="P23257801"/>
    <x v="0"/>
    <x v="3"/>
    <x v="3"/>
    <x v="3"/>
    <x v="0"/>
    <x v="2"/>
    <x v="1"/>
    <n v="27.36"/>
    <d v="1985-11-04T00:00:00"/>
    <d v="2003-11-04T00:00:00"/>
    <n v="18"/>
    <n v="57"/>
    <x v="0"/>
    <s v="NA"/>
    <x v="0"/>
    <s v="NA"/>
    <x v="1"/>
    <s v="3.04"/>
    <n v="0.35096768"/>
    <n v="0.32471249000000002"/>
    <n v="0.35822892000000001"/>
    <n v="0.33143054999999999"/>
    <n v="0.36181121999999999"/>
    <n v="0.33474487000000003"/>
    <n v="189.3312"/>
    <n v="189.3312"/>
    <x v="0"/>
    <x v="0"/>
    <x v="0"/>
    <x v="0"/>
    <n v="1.0718908"/>
    <n v="1.0718908"/>
    <s v="189.3312"/>
    <s v="189.3312"/>
    <n v="-2.6255189999999984E-2"/>
    <n v="-2.6798370000000016E-2"/>
    <n v="-2.7066349999999961E-2"/>
    <n v="0"/>
  </r>
  <r>
    <s v="P23257801"/>
    <x v="0"/>
    <x v="4"/>
    <x v="4"/>
    <x v="4"/>
    <x v="0"/>
    <x v="2"/>
    <x v="1"/>
    <n v="27.36"/>
    <d v="1985-11-04T00:00:00"/>
    <d v="2003-11-04T00:00:00"/>
    <n v="18"/>
    <n v="57"/>
    <x v="0"/>
    <s v="NA"/>
    <x v="0"/>
    <s v="NA"/>
    <x v="1"/>
    <s v="3.04"/>
    <n v="0.32471249000000002"/>
    <n v="0.32633203"/>
    <n v="0.33143054999999999"/>
    <n v="0.33303254999999998"/>
    <n v="0.33474487000000003"/>
    <n v="0.33636286999999998"/>
    <n v="189.3312"/>
    <n v="189.3312"/>
    <x v="0"/>
    <x v="0"/>
    <x v="0"/>
    <x v="0"/>
    <n v="1.0718908"/>
    <n v="1.0718908"/>
    <s v="189.3312"/>
    <s v="189.3312"/>
    <n v="1.6195399999999749E-3"/>
    <n v="1.6019999999999923E-3"/>
    <n v="1.6179999999999528E-3"/>
    <n v="0"/>
  </r>
  <r>
    <s v="P23257801"/>
    <x v="0"/>
    <x v="5"/>
    <x v="5"/>
    <x v="5"/>
    <x v="0"/>
    <x v="2"/>
    <x v="1"/>
    <n v="27.36"/>
    <d v="1985-11-04T00:00:00"/>
    <d v="2003-11-04T00:00:00"/>
    <n v="18"/>
    <n v="57"/>
    <x v="0"/>
    <s v="NA"/>
    <x v="0"/>
    <s v="NA"/>
    <x v="1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s v="P23257801"/>
    <x v="0"/>
    <x v="6"/>
    <x v="6"/>
    <x v="6"/>
    <x v="0"/>
    <x v="2"/>
    <x v="1"/>
    <n v="27.36"/>
    <d v="1985-11-04T00:00:00"/>
    <d v="2003-11-04T00:00:00"/>
    <n v="18"/>
    <n v="57"/>
    <x v="0"/>
    <s v="NA"/>
    <x v="0"/>
    <s v="NA"/>
    <x v="1"/>
    <s v="3.04"/>
    <n v="0.32633203"/>
    <n v="0.32633203"/>
    <n v="0.33303254999999998"/>
    <n v="0.33303254999999998"/>
    <n v="0.33636286999999998"/>
    <n v="0.33636286999999998"/>
    <n v="189.3312"/>
    <n v="189.3312"/>
    <x v="0"/>
    <x v="0"/>
    <x v="0"/>
    <x v="0"/>
    <n v="1.0718908"/>
    <n v="1.0718908"/>
    <s v="189.3312"/>
    <s v="189.3312"/>
    <n v="0"/>
    <n v="0"/>
    <n v="0"/>
    <n v="0"/>
  </r>
  <r>
    <s v="P23257801"/>
    <x v="0"/>
    <x v="7"/>
    <x v="7"/>
    <x v="7"/>
    <x v="0"/>
    <x v="2"/>
    <x v="1"/>
    <n v="27.36"/>
    <d v="1985-11-04T00:00:00"/>
    <d v="2003-11-04T00:00:00"/>
    <n v="18"/>
    <n v="57"/>
    <x v="0"/>
    <s v="NA"/>
    <x v="0"/>
    <s v="NA"/>
    <x v="1"/>
    <s v="3.04"/>
    <n v="0.32633203"/>
    <n v="0.32421084999999999"/>
    <n v="0.33303254999999998"/>
    <n v="0.33086786000000001"/>
    <n v="0.33636286999999998"/>
    <n v="0.33417654000000002"/>
    <n v="189.3312"/>
    <n v="189.3312"/>
    <x v="0"/>
    <x v="0"/>
    <x v="0"/>
    <x v="0"/>
    <n v="1.0718908"/>
    <n v="1.0718908"/>
    <s v="189.3312"/>
    <s v="189.3312"/>
    <n v="-2.1211800000000003E-3"/>
    <n v="-2.1646899999999691E-3"/>
    <n v="-2.1863299999999586E-3"/>
    <n v="0"/>
  </r>
  <r>
    <s v="P23257801"/>
    <x v="0"/>
    <x v="8"/>
    <x v="8"/>
    <x v="8"/>
    <x v="0"/>
    <x v="2"/>
    <x v="1"/>
    <n v="27.36"/>
    <d v="1985-11-04T00:00:00"/>
    <d v="2003-11-04T00:00:00"/>
    <n v="18"/>
    <n v="57"/>
    <x v="0"/>
    <s v="NA"/>
    <x v="0"/>
    <s v="NA"/>
    <x v="1"/>
    <s v="3.04"/>
    <n v="0.32421084999999999"/>
    <n v="0.2983497"/>
    <n v="0.33086786000000001"/>
    <n v="0.30447570000000002"/>
    <n v="0.33417654000000002"/>
    <n v="0.30752045"/>
    <n v="189.3312"/>
    <n v="189.3312"/>
    <x v="0"/>
    <x v="0"/>
    <x v="0"/>
    <x v="0"/>
    <n v="1.0718908"/>
    <n v="1.0718908"/>
    <s v="189.3312"/>
    <s v="189.3312"/>
    <n v="-2.5861149999999999E-2"/>
    <n v="-2.6392159999999998E-2"/>
    <n v="-2.6656090000000021E-2"/>
    <n v="0"/>
  </r>
  <r>
    <s v="P23257801"/>
    <x v="0"/>
    <x v="9"/>
    <x v="9"/>
    <x v="9"/>
    <x v="0"/>
    <x v="2"/>
    <x v="1"/>
    <n v="27.36"/>
    <d v="1985-11-04T00:00:00"/>
    <d v="2003-11-04T00:00:00"/>
    <n v="18"/>
    <n v="57"/>
    <x v="0"/>
    <s v="NA"/>
    <x v="0"/>
    <s v="NA"/>
    <x v="1"/>
    <s v="3.04"/>
    <n v="0.2983497"/>
    <n v="0.29983774000000002"/>
    <n v="0.30447570000000002"/>
    <n v="0.30591476000000001"/>
    <n v="0.30752045"/>
    <n v="0.30897390000000002"/>
    <n v="189.3312"/>
    <n v="189.3312"/>
    <x v="0"/>
    <x v="0"/>
    <x v="0"/>
    <x v="0"/>
    <n v="1.0718908"/>
    <n v="1.0718908"/>
    <s v="189.3312"/>
    <s v="189.3312"/>
    <n v="1.4880400000000238E-3"/>
    <n v="1.439059999999992E-3"/>
    <n v="1.4534500000000228E-3"/>
    <n v="0"/>
  </r>
  <r>
    <s v="P23257801"/>
    <x v="0"/>
    <x v="10"/>
    <x v="10"/>
    <x v="10"/>
    <x v="0"/>
    <x v="2"/>
    <x v="1"/>
    <n v="27.36"/>
    <d v="1985-11-04T00:00:00"/>
    <d v="2003-11-04T00:00:00"/>
    <n v="18"/>
    <n v="57"/>
    <x v="0"/>
    <s v="NA"/>
    <x v="0"/>
    <s v="NA"/>
    <x v="1"/>
    <s v="3.04"/>
    <n v="0.29983774000000002"/>
    <n v="0.29983774000000002"/>
    <n v="0.30591476000000001"/>
    <n v="0.30591476000000001"/>
    <n v="0.30897390000000002"/>
    <n v="0.30897390000000002"/>
    <n v="189.3312"/>
    <n v="189.60480000000001"/>
    <x v="0"/>
    <x v="0"/>
    <x v="0"/>
    <x v="0"/>
    <n v="1.0718908"/>
    <n v="1.0718908"/>
    <s v="189.3312"/>
    <s v="189.6048"/>
    <n v="0"/>
    <n v="0"/>
    <n v="0"/>
    <n v="0.27360000000001605"/>
  </r>
  <r>
    <s v="P23257801"/>
    <x v="0"/>
    <x v="11"/>
    <x v="11"/>
    <x v="11"/>
    <x v="0"/>
    <x v="2"/>
    <x v="1"/>
    <n v="27.36"/>
    <d v="1985-11-04T00:00:00"/>
    <d v="2003-11-04T00:00:00"/>
    <n v="18"/>
    <n v="57"/>
    <x v="0"/>
    <s v="NA"/>
    <x v="0"/>
    <s v="NA"/>
    <x v="1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s v="P23257801"/>
    <x v="0"/>
    <x v="12"/>
    <x v="12"/>
    <x v="12"/>
    <x v="0"/>
    <x v="2"/>
    <x v="1"/>
    <n v="27.36"/>
    <d v="1985-11-04T00:00:00"/>
    <d v="2003-11-04T00:00:00"/>
    <n v="18"/>
    <n v="57"/>
    <x v="0"/>
    <s v="NA"/>
    <x v="0"/>
    <s v="NA"/>
    <x v="1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s v="P23257801"/>
    <x v="0"/>
    <x v="13"/>
    <x v="13"/>
    <x v="13"/>
    <x v="0"/>
    <x v="2"/>
    <x v="1"/>
    <n v="27.36"/>
    <d v="1985-11-04T00:00:00"/>
    <d v="2003-11-04T00:00:00"/>
    <n v="18"/>
    <n v="57"/>
    <x v="0"/>
    <s v="NA"/>
    <x v="0"/>
    <s v="NA"/>
    <x v="1"/>
    <s v="3.04"/>
    <n v="0.29983774000000002"/>
    <n v="0.29983774000000002"/>
    <n v="0.30591476000000001"/>
    <n v="0.30591476000000001"/>
    <n v="0.30897390000000002"/>
    <n v="0.30897390000000002"/>
    <n v="189.60480000000001"/>
    <n v="189.60480000000001"/>
    <x v="0"/>
    <x v="0"/>
    <x v="0"/>
    <x v="0"/>
    <n v="1.0718908"/>
    <n v="1.0718908"/>
    <s v="189.6048"/>
    <s v="189.6048"/>
    <n v="0"/>
    <n v="0"/>
    <n v="0"/>
    <n v="0"/>
  </r>
  <r>
    <s v="P23257801"/>
    <x v="0"/>
    <x v="14"/>
    <x v="14"/>
    <x v="14"/>
    <x v="0"/>
    <x v="2"/>
    <x v="1"/>
    <n v="27.36"/>
    <d v="1985-11-04T00:00:00"/>
    <d v="2003-11-04T00:00:00"/>
    <n v="18"/>
    <n v="57"/>
    <x v="0"/>
    <s v="NA"/>
    <x v="0"/>
    <s v="NA"/>
    <x v="1"/>
    <s v="3.04"/>
    <n v="0.29983774000000002"/>
    <n v="0.30049880000000001"/>
    <n v="0.30591476000000001"/>
    <n v="0.30595686999999999"/>
    <n v="0.30897390000000002"/>
    <n v="0.30901644"/>
    <n v="189.60480000000001"/>
    <n v="189.60480000000001"/>
    <x v="0"/>
    <x v="0"/>
    <x v="0"/>
    <x v="0"/>
    <n v="1.0718908"/>
    <n v="1.0718908"/>
    <s v="189.6048"/>
    <s v="189.6048"/>
    <n v="6.610599999999911E-4"/>
    <n v="4.2109999999984105E-5"/>
    <n v="4.2539999999979816E-5"/>
    <n v="0"/>
  </r>
  <r>
    <s v="P23257801"/>
    <x v="0"/>
    <x v="15"/>
    <x v="15"/>
    <x v="15"/>
    <x v="0"/>
    <x v="2"/>
    <x v="1"/>
    <n v="27.36"/>
    <d v="1985-11-04T00:00:00"/>
    <d v="2003-11-04T00:00:00"/>
    <n v="18"/>
    <n v="57"/>
    <x v="0"/>
    <s v="NA"/>
    <x v="0"/>
    <s v="NA"/>
    <x v="1"/>
    <s v="3.04"/>
    <n v="0.30049880000000001"/>
    <n v="0.29900749999999998"/>
    <n v="0.30595686999999999"/>
    <n v="0.3072896"/>
    <n v="0.30901644"/>
    <n v="0.31036249999999999"/>
    <n v="189.60480000000001"/>
    <n v="189.60480000000001"/>
    <x v="0"/>
    <x v="0"/>
    <x v="0"/>
    <x v="0"/>
    <n v="1.0718908"/>
    <n v="1.0718908"/>
    <s v="189.6048"/>
    <s v="189.6048"/>
    <n v="-1.4913000000000287E-3"/>
    <n v="1.3327300000000042E-3"/>
    <n v="1.3460599999999823E-3"/>
    <n v="0"/>
  </r>
  <r>
    <s v="P24398269"/>
    <x v="0"/>
    <x v="0"/>
    <x v="0"/>
    <x v="0"/>
    <x v="0"/>
    <x v="3"/>
    <x v="1"/>
    <n v="491.4"/>
    <d v="1993-05-23T00:00:00"/>
    <d v="2023-05-23T00:00:00"/>
    <n v="30"/>
    <n v="45"/>
    <x v="1"/>
    <s v="NA"/>
    <x v="0"/>
    <s v="NA"/>
    <x v="0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s v="P24398269"/>
    <x v="0"/>
    <x v="1"/>
    <x v="1"/>
    <x v="1"/>
    <x v="0"/>
    <x v="3"/>
    <x v="1"/>
    <n v="491.4"/>
    <d v="1993-05-23T00:00:00"/>
    <d v="2023-05-23T00:00:00"/>
    <n v="30"/>
    <n v="45"/>
    <x v="1"/>
    <s v="NA"/>
    <x v="0"/>
    <s v="NA"/>
    <x v="0"/>
    <s v="2.73"/>
    <n v="2235.5792999999999"/>
    <n v="2235.5792999999999"/>
    <n v="2273.9196999999999"/>
    <n v="2273.9196999999999"/>
    <n v="2296.6590000000001"/>
    <n v="2296.6590000000001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s v="P24398269"/>
    <x v="0"/>
    <x v="2"/>
    <x v="2"/>
    <x v="2"/>
    <x v="0"/>
    <x v="3"/>
    <x v="1"/>
    <n v="491.4"/>
    <d v="1993-05-23T00:00:00"/>
    <d v="2023-05-23T00:00:00"/>
    <n v="30"/>
    <n v="45"/>
    <x v="1"/>
    <s v="NA"/>
    <x v="0"/>
    <s v="NA"/>
    <x v="0"/>
    <s v="2.73"/>
    <n v="2235.5792999999999"/>
    <n v="2237.1565000000001"/>
    <n v="2273.9196999999999"/>
    <n v="2274.02"/>
    <n v="2296.6590000000001"/>
    <n v="2296.7602999999999"/>
    <n v="2864.8620000000001"/>
    <n v="2864.8620000000001"/>
    <x v="0"/>
    <x v="0"/>
    <x v="0"/>
    <x v="0"/>
    <n v="1.1076840999999999"/>
    <n v="1.1076840999999999"/>
    <s v="2864.862"/>
    <s v="2864.862"/>
    <n v="1.5772000000001754"/>
    <n v="0.10030000000006112"/>
    <n v="0.1012999999998101"/>
    <n v="0"/>
  </r>
  <r>
    <s v="P24398269"/>
    <x v="0"/>
    <x v="3"/>
    <x v="3"/>
    <x v="3"/>
    <x v="0"/>
    <x v="3"/>
    <x v="1"/>
    <n v="491.4"/>
    <d v="1993-05-23T00:00:00"/>
    <d v="2023-05-23T00:00:00"/>
    <n v="30"/>
    <n v="45"/>
    <x v="1"/>
    <s v="NA"/>
    <x v="0"/>
    <s v="NA"/>
    <x v="0"/>
    <s v="2.73"/>
    <n v="2237.1565000000001"/>
    <n v="2069.7995999999998"/>
    <n v="2274.02"/>
    <n v="2103.9052999999999"/>
    <n v="2296.7602999999999"/>
    <n v="2124.9443000000001"/>
    <n v="2864.8620000000001"/>
    <n v="2864.8620000000001"/>
    <x v="0"/>
    <x v="0"/>
    <x v="0"/>
    <x v="0"/>
    <n v="1.1076840999999999"/>
    <n v="1.1076840999999999"/>
    <s v="2864.862"/>
    <s v="2864.862"/>
    <n v="-167.35690000000022"/>
    <n v="-170.11470000000008"/>
    <n v="-171.8159999999998"/>
    <n v="0"/>
  </r>
  <r>
    <s v="P24398269"/>
    <x v="0"/>
    <x v="4"/>
    <x v="4"/>
    <x v="4"/>
    <x v="0"/>
    <x v="3"/>
    <x v="1"/>
    <n v="491.4"/>
    <d v="1993-05-23T00:00:00"/>
    <d v="2023-05-23T00:00:00"/>
    <n v="30"/>
    <n v="45"/>
    <x v="1"/>
    <s v="NA"/>
    <x v="0"/>
    <s v="NA"/>
    <x v="0"/>
    <s v="2.73"/>
    <n v="2069.7995999999998"/>
    <n v="2077.5468999999998"/>
    <n v="2103.9052999999999"/>
    <n v="2112.0241999999998"/>
    <n v="2124.9443000000001"/>
    <n v="2133.1442999999999"/>
    <n v="2864.8620000000001"/>
    <n v="2864.8620000000001"/>
    <x v="0"/>
    <x v="0"/>
    <x v="0"/>
    <x v="0"/>
    <n v="1.1076840999999999"/>
    <n v="1.1076840999999999"/>
    <s v="2864.862"/>
    <s v="2864.862"/>
    <n v="7.7472999999999956"/>
    <n v="8.1188999999999396"/>
    <n v="8.1999999999998181"/>
    <n v="0"/>
  </r>
  <r>
    <s v="P24398269"/>
    <x v="0"/>
    <x v="5"/>
    <x v="5"/>
    <x v="5"/>
    <x v="0"/>
    <x v="3"/>
    <x v="1"/>
    <n v="491.4"/>
    <d v="1993-05-23T00:00:00"/>
    <d v="2023-05-23T00:00:00"/>
    <n v="30"/>
    <n v="45"/>
    <x v="1"/>
    <s v="NA"/>
    <x v="0"/>
    <s v="NA"/>
    <x v="0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s v="P24398269"/>
    <x v="0"/>
    <x v="6"/>
    <x v="6"/>
    <x v="6"/>
    <x v="0"/>
    <x v="3"/>
    <x v="1"/>
    <n v="491.4"/>
    <d v="1993-05-23T00:00:00"/>
    <d v="2023-05-23T00:00:00"/>
    <n v="30"/>
    <n v="45"/>
    <x v="1"/>
    <s v="NA"/>
    <x v="0"/>
    <s v="NA"/>
    <x v="0"/>
    <s v="2.73"/>
    <n v="2077.5468999999998"/>
    <n v="2077.5468999999998"/>
    <n v="2112.0241999999998"/>
    <n v="2112.0241999999998"/>
    <n v="2133.1442999999999"/>
    <n v="2133.1442999999999"/>
    <n v="2864.8620000000001"/>
    <n v="2864.8620000000001"/>
    <x v="0"/>
    <x v="0"/>
    <x v="0"/>
    <x v="0"/>
    <n v="1.1076840999999999"/>
    <n v="1.1076840999999999"/>
    <s v="2864.862"/>
    <s v="2864.862"/>
    <n v="0"/>
    <n v="0"/>
    <n v="0"/>
    <n v="0"/>
  </r>
  <r>
    <s v="P24398269"/>
    <x v="0"/>
    <x v="7"/>
    <x v="7"/>
    <x v="7"/>
    <x v="0"/>
    <x v="3"/>
    <x v="1"/>
    <n v="491.4"/>
    <d v="1993-05-23T00:00:00"/>
    <d v="2023-05-23T00:00:00"/>
    <n v="30"/>
    <n v="45"/>
    <x v="1"/>
    <s v="NA"/>
    <x v="0"/>
    <s v="NA"/>
    <x v="0"/>
    <s v="2.73"/>
    <n v="2077.5468999999998"/>
    <n v="2064.0427"/>
    <n v="2112.0241999999998"/>
    <n v="2098.2959999999998"/>
    <n v="2133.1442999999999"/>
    <n v="2119.2788"/>
    <n v="2864.8620000000001"/>
    <n v="2864.8620000000001"/>
    <x v="0"/>
    <x v="0"/>
    <x v="0"/>
    <x v="0"/>
    <n v="1.1076840999999999"/>
    <n v="1.1076840999999999"/>
    <s v="2864.862"/>
    <s v="2864.862"/>
    <n v="-13.504199999999855"/>
    <n v="-13.728200000000015"/>
    <n v="-13.865499999999884"/>
    <n v="0"/>
  </r>
  <r>
    <s v="P24398269"/>
    <x v="0"/>
    <x v="8"/>
    <x v="8"/>
    <x v="8"/>
    <x v="0"/>
    <x v="3"/>
    <x v="1"/>
    <n v="491.4"/>
    <d v="1993-05-23T00:00:00"/>
    <d v="2023-05-23T00:00:00"/>
    <n v="30"/>
    <n v="45"/>
    <x v="1"/>
    <s v="NA"/>
    <x v="0"/>
    <s v="NA"/>
    <x v="0"/>
    <s v="2.73"/>
    <n v="2064.0427"/>
    <n v="2044.0262"/>
    <n v="2098.2959999999998"/>
    <n v="2077.9472999999998"/>
    <n v="2119.2788"/>
    <n v="2098.7267999999999"/>
    <n v="2864.8620000000001"/>
    <n v="2864.8620000000001"/>
    <x v="0"/>
    <x v="0"/>
    <x v="0"/>
    <x v="0"/>
    <n v="1.1076840999999999"/>
    <n v="1.1076840999999999"/>
    <s v="2864.862"/>
    <s v="2864.862"/>
    <n v="-20.016499999999951"/>
    <n v="-20.348700000000008"/>
    <n v="-20.552000000000135"/>
    <n v="0"/>
  </r>
  <r>
    <s v="P24398269"/>
    <x v="0"/>
    <x v="9"/>
    <x v="9"/>
    <x v="9"/>
    <x v="0"/>
    <x v="3"/>
    <x v="1"/>
    <n v="491.4"/>
    <d v="1993-05-23T00:00:00"/>
    <d v="2023-05-23T00:00:00"/>
    <n v="30"/>
    <n v="45"/>
    <x v="1"/>
    <s v="NA"/>
    <x v="0"/>
    <s v="NA"/>
    <x v="0"/>
    <s v="2.73"/>
    <n v="2044.0262"/>
    <n v="2051.6770000000001"/>
    <n v="2077.9472999999998"/>
    <n v="2085.7656000000002"/>
    <n v="2098.7267999999999"/>
    <n v="2106.6233000000002"/>
    <n v="2864.8620000000001"/>
    <n v="2864.8620000000001"/>
    <x v="0"/>
    <x v="0"/>
    <x v="0"/>
    <x v="0"/>
    <n v="1.1076840999999999"/>
    <n v="1.1076840999999999"/>
    <s v="2864.862"/>
    <s v="2864.862"/>
    <n v="7.6508000000001175"/>
    <n v="7.8183000000003631"/>
    <n v="7.8965000000002874"/>
    <n v="0"/>
  </r>
  <r>
    <s v="P24398269"/>
    <x v="0"/>
    <x v="10"/>
    <x v="10"/>
    <x v="10"/>
    <x v="0"/>
    <x v="3"/>
    <x v="1"/>
    <n v="491.4"/>
    <d v="1993-05-23T00:00:00"/>
    <d v="2023-05-23T00:00:00"/>
    <n v="30"/>
    <n v="45"/>
    <x v="1"/>
    <s v="NA"/>
    <x v="0"/>
    <s v="NA"/>
    <x v="0"/>
    <s v="2.73"/>
    <n v="2051.6770000000001"/>
    <n v="2051.6770000000001"/>
    <n v="2085.7656000000002"/>
    <n v="2085.7656000000002"/>
    <n v="2106.6233000000002"/>
    <n v="2106.6233000000002"/>
    <n v="2864.8620000000001"/>
    <n v="2869.7759999999998"/>
    <x v="0"/>
    <x v="0"/>
    <x v="0"/>
    <x v="0"/>
    <n v="1.1076840999999999"/>
    <n v="1.1076840999999999"/>
    <s v="2864.862"/>
    <s v="2869.776"/>
    <n v="0"/>
    <n v="0"/>
    <n v="0"/>
    <n v="4.9139999999997599"/>
  </r>
  <r>
    <s v="P24398269"/>
    <x v="0"/>
    <x v="11"/>
    <x v="11"/>
    <x v="11"/>
    <x v="0"/>
    <x v="3"/>
    <x v="1"/>
    <n v="491.4"/>
    <d v="1993-05-23T00:00:00"/>
    <d v="2023-05-23T00:00:00"/>
    <n v="30"/>
    <n v="45"/>
    <x v="1"/>
    <s v="NA"/>
    <x v="0"/>
    <s v="NA"/>
    <x v="0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s v="P24398269"/>
    <x v="0"/>
    <x v="12"/>
    <x v="12"/>
    <x v="12"/>
    <x v="0"/>
    <x v="3"/>
    <x v="1"/>
    <n v="491.4"/>
    <d v="1993-05-23T00:00:00"/>
    <d v="2023-05-23T00:00:00"/>
    <n v="30"/>
    <n v="45"/>
    <x v="1"/>
    <s v="NA"/>
    <x v="0"/>
    <s v="NA"/>
    <x v="0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s v="P24398269"/>
    <x v="0"/>
    <x v="13"/>
    <x v="13"/>
    <x v="13"/>
    <x v="0"/>
    <x v="3"/>
    <x v="1"/>
    <n v="491.4"/>
    <d v="1993-05-23T00:00:00"/>
    <d v="2023-05-23T00:00:00"/>
    <n v="30"/>
    <n v="45"/>
    <x v="1"/>
    <s v="NA"/>
    <x v="0"/>
    <s v="NA"/>
    <x v="0"/>
    <s v="2.73"/>
    <n v="2051.6770000000001"/>
    <n v="2051.6770000000001"/>
    <n v="2085.7656000000002"/>
    <n v="2085.7656000000002"/>
    <n v="2106.6233000000002"/>
    <n v="2106.6233000000002"/>
    <n v="2869.7759999999998"/>
    <n v="2869.7759999999998"/>
    <x v="0"/>
    <x v="0"/>
    <x v="0"/>
    <x v="0"/>
    <n v="1.1076840999999999"/>
    <n v="1.1076840999999999"/>
    <s v="2869.776"/>
    <s v="2869.776"/>
    <n v="0"/>
    <n v="0"/>
    <n v="0"/>
    <n v="0"/>
  </r>
  <r>
    <s v="P24398269"/>
    <x v="0"/>
    <x v="14"/>
    <x v="14"/>
    <x v="14"/>
    <x v="0"/>
    <x v="3"/>
    <x v="1"/>
    <n v="491.4"/>
    <d v="1993-05-23T00:00:00"/>
    <d v="2023-05-23T00:00:00"/>
    <n v="30"/>
    <n v="45"/>
    <x v="1"/>
    <s v="NA"/>
    <x v="0"/>
    <s v="NA"/>
    <x v="0"/>
    <s v="2.73"/>
    <n v="2051.6770000000001"/>
    <n v="2056.3227999999999"/>
    <n v="2085.7656000000002"/>
    <n v="2086.0605"/>
    <n v="2106.6233000000002"/>
    <n v="2106.9211"/>
    <n v="2869.7759999999998"/>
    <n v="2869.7759999999998"/>
    <x v="0"/>
    <x v="0"/>
    <x v="0"/>
    <x v="0"/>
    <n v="1.1076840999999999"/>
    <n v="1.1076840999999999"/>
    <s v="2869.776"/>
    <s v="2869.776"/>
    <n v="4.645799999999781"/>
    <n v="0.29489999999987049"/>
    <n v="0.29779999999982465"/>
    <n v="0"/>
  </r>
  <r>
    <s v="P24398269"/>
    <x v="0"/>
    <x v="15"/>
    <x v="15"/>
    <x v="15"/>
    <x v="0"/>
    <x v="3"/>
    <x v="1"/>
    <n v="491.4"/>
    <d v="1993-05-23T00:00:00"/>
    <d v="2023-05-23T00:00:00"/>
    <n v="30"/>
    <n v="45"/>
    <x v="1"/>
    <s v="NA"/>
    <x v="0"/>
    <s v="NA"/>
    <x v="0"/>
    <s v="2.73"/>
    <n v="2056.3227999999999"/>
    <n v="2048.6547999999998"/>
    <n v="2086.0605"/>
    <n v="2093.3564000000001"/>
    <n v="2106.9211"/>
    <n v="2114.29"/>
    <n v="2869.7759999999998"/>
    <n v="2869.7759999999998"/>
    <x v="0"/>
    <x v="0"/>
    <x v="0"/>
    <x v="0"/>
    <n v="1.1076840999999999"/>
    <n v="1.1076840999999999"/>
    <s v="2869.776"/>
    <s v="2869.776"/>
    <n v="-7.6680000000001201"/>
    <n v="7.2959000000000742"/>
    <n v="7.3688999999999396"/>
    <n v="0"/>
  </r>
  <r>
    <s v="P24863561"/>
    <x v="0"/>
    <x v="0"/>
    <x v="0"/>
    <x v="0"/>
    <x v="0"/>
    <x v="0"/>
    <x v="2"/>
    <n v="1580.04"/>
    <d v="1994-08-31T00:00:00"/>
    <d v="2025-01-01T00:00:00"/>
    <n v="57"/>
    <n v="18"/>
    <x v="0"/>
    <s v="NA"/>
    <x v="0"/>
    <s v="NA"/>
    <x v="0"/>
    <s v="4.62"/>
    <n v="8534.7119999999995"/>
    <n v="8534.7119999999995"/>
    <n v="8687.0139999999992"/>
    <n v="8687.0139999999992"/>
    <n v="8773.884"/>
    <n v="8773.884"/>
    <n v="10437.349"/>
    <n v="10437.348"/>
    <x v="0"/>
    <x v="0"/>
    <x v="0"/>
    <x v="0"/>
    <n v="1.1895926999999999"/>
    <n v="1.1895926999999999"/>
    <s v="8864.024"/>
    <s v="8864.024"/>
    <n v="0"/>
    <n v="0"/>
    <n v="0"/>
    <n v="-1.0000000002037268E-3"/>
  </r>
  <r>
    <s v="P24863561"/>
    <x v="0"/>
    <x v="1"/>
    <x v="1"/>
    <x v="1"/>
    <x v="0"/>
    <x v="0"/>
    <x v="2"/>
    <n v="1580.04"/>
    <d v="1994-08-31T00:00:00"/>
    <d v="2025-01-01T00:00:00"/>
    <n v="57"/>
    <n v="18"/>
    <x v="0"/>
    <s v="NA"/>
    <x v="0"/>
    <s v="NA"/>
    <x v="0"/>
    <s v="4.62"/>
    <n v="8534.7119999999995"/>
    <n v="8534.7119999999995"/>
    <n v="8687.0139999999992"/>
    <n v="8687.0139999999992"/>
    <n v="8773.884"/>
    <n v="8773.884"/>
    <n v="10437.348"/>
    <n v="10437.348"/>
    <x v="0"/>
    <x v="0"/>
    <x v="0"/>
    <x v="0"/>
    <n v="1.1895926999999999"/>
    <n v="1.1895926999999999"/>
    <s v="8864.024"/>
    <s v="8864.024"/>
    <n v="0"/>
    <n v="0"/>
    <n v="0"/>
    <n v="0"/>
  </r>
  <r>
    <s v="P24863561"/>
    <x v="0"/>
    <x v="2"/>
    <x v="2"/>
    <x v="2"/>
    <x v="0"/>
    <x v="0"/>
    <x v="2"/>
    <n v="1580.04"/>
    <d v="1994-08-31T00:00:00"/>
    <d v="2025-01-01T00:00:00"/>
    <n v="57"/>
    <n v="18"/>
    <x v="0"/>
    <s v="NA"/>
    <x v="0"/>
    <s v="NA"/>
    <x v="0"/>
    <s v="4.62"/>
    <n v="8534.7119999999995"/>
    <n v="8540.7330000000002"/>
    <n v="8687.0139999999992"/>
    <n v="8687.3960000000006"/>
    <n v="8773.884"/>
    <n v="8774.2705000000005"/>
    <n v="10437.348"/>
    <n v="10437.808999999999"/>
    <x v="0"/>
    <x v="0"/>
    <x v="0"/>
    <x v="0"/>
    <n v="1.1895926999999999"/>
    <n v="1.1895926999999999"/>
    <s v="8864.024"/>
    <s v="8864.024"/>
    <n v="6.0210000000006403"/>
    <n v="0.38200000000142609"/>
    <n v="0.38650000000052387"/>
    <n v="0.46099999999933061"/>
  </r>
  <r>
    <s v="P24863561"/>
    <x v="0"/>
    <x v="3"/>
    <x v="3"/>
    <x v="3"/>
    <x v="0"/>
    <x v="0"/>
    <x v="2"/>
    <n v="1580.04"/>
    <d v="1994-08-31T00:00:00"/>
    <d v="2025-01-01T00:00:00"/>
    <n v="57"/>
    <n v="18"/>
    <x v="0"/>
    <s v="NA"/>
    <x v="0"/>
    <s v="NA"/>
    <x v="0"/>
    <s v="4.62"/>
    <n v="8540.7330000000002"/>
    <n v="7903.5844999999999"/>
    <n v="8687.3960000000006"/>
    <n v="8039.2939999999999"/>
    <n v="8774.2705000000005"/>
    <n v="8119.6869999999999"/>
    <n v="10437.808999999999"/>
    <n v="9659.1200000000008"/>
    <x v="0"/>
    <x v="0"/>
    <x v="0"/>
    <x v="0"/>
    <n v="1.1895926999999999"/>
    <n v="1.1895926999999999"/>
    <s v="8864.024"/>
    <s v="8864.024"/>
    <n v="-637.14850000000024"/>
    <n v="-648.10200000000077"/>
    <n v="-654.58350000000064"/>
    <n v="-778.68899999999849"/>
  </r>
  <r>
    <s v="P24863561"/>
    <x v="0"/>
    <x v="4"/>
    <x v="4"/>
    <x v="4"/>
    <x v="0"/>
    <x v="0"/>
    <x v="2"/>
    <n v="1580.04"/>
    <d v="1994-08-31T00:00:00"/>
    <d v="2025-01-01T00:00:00"/>
    <n v="57"/>
    <n v="18"/>
    <x v="0"/>
    <s v="NA"/>
    <x v="0"/>
    <s v="NA"/>
    <x v="0"/>
    <s v="4.62"/>
    <n v="7903.5844999999999"/>
    <n v="7933.1674999999996"/>
    <n v="8039.2939999999999"/>
    <n v="8070.3163999999997"/>
    <n v="8119.6869999999999"/>
    <n v="8151.0195000000003"/>
    <n v="9659.1200000000008"/>
    <n v="9696.3940000000002"/>
    <x v="0"/>
    <x v="0"/>
    <x v="0"/>
    <x v="0"/>
    <n v="1.1895926999999999"/>
    <n v="1.1895926999999999"/>
    <s v="8864.024"/>
    <s v="8864.024"/>
    <n v="29.582999999999629"/>
    <n v="31.022399999999834"/>
    <n v="31.332500000000437"/>
    <n v="37.273999999999432"/>
  </r>
  <r>
    <s v="P24863561"/>
    <x v="0"/>
    <x v="5"/>
    <x v="5"/>
    <x v="5"/>
    <x v="2"/>
    <x v="0"/>
    <x v="2"/>
    <n v="1580.04"/>
    <d v="1994-08-31T00:00:00"/>
    <d v="2025-02-01T00:00:00"/>
    <n v="57"/>
    <n v="18"/>
    <x v="0"/>
    <s v="NA"/>
    <x v="0"/>
    <s v="NA"/>
    <x v="0"/>
    <s v="4.62"/>
    <n v="7933.1674999999996"/>
    <n v="7933.1674999999996"/>
    <n v="8070.3163999999997"/>
    <n v="8070.3163999999997"/>
    <n v="8151.0195000000003"/>
    <n v="8151.0195000000003"/>
    <n v="9696.3940000000002"/>
    <n v="9696.3940000000002"/>
    <x v="0"/>
    <x v="0"/>
    <x v="0"/>
    <x v="0"/>
    <n v="1.1895926999999999"/>
    <n v="1.1895926999999999"/>
    <s v="8864.024"/>
    <s v="8864.024"/>
    <n v="0"/>
    <n v="0"/>
    <n v="0"/>
    <n v="0"/>
  </r>
  <r>
    <s v="P24863561"/>
    <x v="0"/>
    <x v="6"/>
    <x v="6"/>
    <x v="6"/>
    <x v="2"/>
    <x v="0"/>
    <x v="2"/>
    <n v="1580.04"/>
    <d v="1994-08-31T00:00:00"/>
    <d v="2025-02-01T00:00:00"/>
    <n v="57"/>
    <n v="18"/>
    <x v="0"/>
    <s v="NA"/>
    <x v="0"/>
    <s v="NA"/>
    <x v="0"/>
    <s v="4.62"/>
    <n v="7933.1674999999996"/>
    <n v="7937.7896000000001"/>
    <n v="8070.3163999999997"/>
    <n v="8074.94"/>
    <n v="8151.0195000000003"/>
    <n v="8155.6895000000004"/>
    <n v="9696.3940000000002"/>
    <n v="9701.9480000000003"/>
    <x v="0"/>
    <x v="0"/>
    <x v="0"/>
    <x v="0"/>
    <n v="1.1895926999999999"/>
    <n v="1.1895926999999999"/>
    <s v="8864.024"/>
    <s v="8864.024"/>
    <n v="4.6221000000005006"/>
    <n v="4.6235999999998967"/>
    <n v="4.6700000000000728"/>
    <n v="5.5540000000000873"/>
  </r>
  <r>
    <s v="P24863561"/>
    <x v="0"/>
    <x v="7"/>
    <x v="7"/>
    <x v="7"/>
    <x v="2"/>
    <x v="0"/>
    <x v="2"/>
    <n v="1580.04"/>
    <d v="1994-08-31T00:00:00"/>
    <d v="2025-02-01T00:00:00"/>
    <n v="57"/>
    <n v="18"/>
    <x v="0"/>
    <s v="NA"/>
    <x v="0"/>
    <s v="NA"/>
    <x v="0"/>
    <s v="4.62"/>
    <n v="7937.7896000000001"/>
    <n v="7886.1940000000004"/>
    <n v="8074.94"/>
    <n v="8022.4525999999996"/>
    <n v="8155.6895000000004"/>
    <n v="8102.6772000000001"/>
    <n v="9701.9480000000003"/>
    <n v="9638.8860000000004"/>
    <x v="0"/>
    <x v="0"/>
    <x v="0"/>
    <x v="0"/>
    <n v="1.1895926999999999"/>
    <n v="1.1895926999999999"/>
    <s v="8864.024"/>
    <s v="8864.024"/>
    <n v="-51.595599999999649"/>
    <n v="-52.48739999999998"/>
    <n v="-53.012300000000323"/>
    <n v="-63.061999999999898"/>
  </r>
  <r>
    <s v="P24863561"/>
    <x v="0"/>
    <x v="8"/>
    <x v="8"/>
    <x v="8"/>
    <x v="2"/>
    <x v="0"/>
    <x v="2"/>
    <n v="1580.04"/>
    <d v="1994-08-31T00:00:00"/>
    <d v="2025-02-01T00:00:00"/>
    <n v="57"/>
    <n v="18"/>
    <x v="0"/>
    <s v="NA"/>
    <x v="0"/>
    <s v="NA"/>
    <x v="0"/>
    <s v="4.62"/>
    <n v="7886.1940000000004"/>
    <n v="7882.1913999999997"/>
    <n v="8022.4525999999996"/>
    <n v="8018.3810000000003"/>
    <n v="8102.6772000000001"/>
    <n v="8098.5645000000004"/>
    <n v="9638.8860000000004"/>
    <n v="9633.9930000000004"/>
    <x v="0"/>
    <x v="0"/>
    <x v="0"/>
    <x v="0"/>
    <n v="1.1895926999999999"/>
    <n v="1.1895926999999999"/>
    <s v="8864.024"/>
    <s v="8864.024"/>
    <n v="-4.0026000000007116"/>
    <n v="-4.0715999999993073"/>
    <n v="-4.1126999999996769"/>
    <n v="-4.8930000000000291"/>
  </r>
  <r>
    <s v="P24863561"/>
    <x v="0"/>
    <x v="9"/>
    <x v="9"/>
    <x v="9"/>
    <x v="2"/>
    <x v="0"/>
    <x v="2"/>
    <n v="1580.04"/>
    <d v="1994-08-31T00:00:00"/>
    <d v="2025-02-01T00:00:00"/>
    <n v="57"/>
    <n v="18"/>
    <x v="0"/>
    <s v="NA"/>
    <x v="0"/>
    <s v="NA"/>
    <x v="0"/>
    <s v="4.62"/>
    <n v="7882.1913999999997"/>
    <n v="7911.6943000000001"/>
    <n v="8018.3810000000003"/>
    <n v="8048.5510000000004"/>
    <n v="8098.5645000000004"/>
    <n v="8129.0360000000001"/>
    <n v="9633.9930000000004"/>
    <n v="9670.2420000000002"/>
    <x v="0"/>
    <x v="0"/>
    <x v="0"/>
    <x v="0"/>
    <n v="1.1895926999999999"/>
    <n v="1.1895926999999999"/>
    <s v="8864.024"/>
    <s v="8864.024"/>
    <n v="29.502900000000409"/>
    <n v="30.170000000000073"/>
    <n v="30.471499999999651"/>
    <n v="36.248999999999796"/>
  </r>
  <r>
    <s v="P24863561"/>
    <x v="0"/>
    <x v="10"/>
    <x v="10"/>
    <x v="10"/>
    <x v="2"/>
    <x v="0"/>
    <x v="2"/>
    <n v="1580.04"/>
    <d v="1994-08-31T00:00:00"/>
    <d v="2025-02-01T00:00:00"/>
    <n v="57"/>
    <n v="18"/>
    <x v="0"/>
    <s v="NA"/>
    <x v="0"/>
    <s v="NA"/>
    <x v="0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64.024"/>
    <s v="8879.825"/>
    <n v="0"/>
    <n v="0"/>
    <n v="0"/>
    <n v="0"/>
  </r>
  <r>
    <s v="P24863561"/>
    <x v="0"/>
    <x v="11"/>
    <x v="11"/>
    <x v="11"/>
    <x v="2"/>
    <x v="0"/>
    <x v="2"/>
    <n v="1580.04"/>
    <d v="1994-08-31T00:00:00"/>
    <d v="2025-02-01T00:00:00"/>
    <n v="57"/>
    <n v="18"/>
    <x v="0"/>
    <s v="NA"/>
    <x v="0"/>
    <s v="NA"/>
    <x v="0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s v="P24863561"/>
    <x v="0"/>
    <x v="12"/>
    <x v="12"/>
    <x v="12"/>
    <x v="2"/>
    <x v="0"/>
    <x v="2"/>
    <n v="1580.04"/>
    <d v="1994-08-31T00:00:00"/>
    <d v="2025-02-01T00:00:00"/>
    <n v="57"/>
    <n v="18"/>
    <x v="0"/>
    <s v="NA"/>
    <x v="0"/>
    <s v="NA"/>
    <x v="0"/>
    <s v="4.62"/>
    <n v="7911.6943000000001"/>
    <n v="7911.6943000000001"/>
    <n v="8048.5510000000004"/>
    <n v="8048.5510000000004"/>
    <n v="8129.0360000000001"/>
    <n v="8129.0360000000001"/>
    <n v="9670.2420000000002"/>
    <n v="9670.2420000000002"/>
    <x v="0"/>
    <x v="0"/>
    <x v="0"/>
    <x v="0"/>
    <n v="1.1895926999999999"/>
    <n v="1.1895926999999999"/>
    <s v="8879.825"/>
    <s v="8879.825"/>
    <n v="0"/>
    <n v="0"/>
    <n v="0"/>
    <n v="0"/>
  </r>
  <r>
    <s v="P24863561"/>
    <x v="0"/>
    <x v="13"/>
    <x v="13"/>
    <x v="13"/>
    <x v="2"/>
    <x v="0"/>
    <x v="2"/>
    <n v="1580.04"/>
    <d v="1994-08-31T00:00:00"/>
    <d v="2025-02-01T00:00:00"/>
    <n v="57"/>
    <n v="18"/>
    <x v="0"/>
    <s v="NA"/>
    <x v="0"/>
    <s v="NA"/>
    <x v="0"/>
    <s v="4.62"/>
    <n v="7911.6943000000001"/>
    <n v="7911.6943000000001"/>
    <n v="8048.5510000000004"/>
    <n v="8048.5510000000004"/>
    <n v="8129.0360000000001"/>
    <n v="8129.0366000000004"/>
    <n v="9670.2420000000002"/>
    <n v="9670.2420000000002"/>
    <x v="0"/>
    <x v="0"/>
    <x v="0"/>
    <x v="0"/>
    <n v="1.1895926999999999"/>
    <n v="1.1895926999999999"/>
    <s v="8879.825"/>
    <s v="8879.825"/>
    <n v="0"/>
    <n v="0"/>
    <n v="6.0000000030413503E-4"/>
    <n v="0"/>
  </r>
  <r>
    <s v="P24863561"/>
    <x v="0"/>
    <x v="14"/>
    <x v="14"/>
    <x v="14"/>
    <x v="2"/>
    <x v="0"/>
    <x v="2"/>
    <n v="1580.04"/>
    <d v="1994-08-31T00:00:00"/>
    <d v="2025-02-01T00:00:00"/>
    <n v="57"/>
    <n v="18"/>
    <x v="0"/>
    <s v="NA"/>
    <x v="0"/>
    <s v="NA"/>
    <x v="0"/>
    <s v="4.62"/>
    <n v="7911.6943000000001"/>
    <n v="7934.2150000000001"/>
    <n v="8048.5510000000004"/>
    <n v="8054.2939999999999"/>
    <n v="8129.0366000000004"/>
    <n v="8134.8370000000004"/>
    <n v="9670.2420000000002"/>
    <n v="9677.143"/>
    <x v="0"/>
    <x v="0"/>
    <x v="0"/>
    <x v="0"/>
    <n v="1.1895926999999999"/>
    <n v="1.1895926999999999"/>
    <s v="8879.825"/>
    <s v="8879.825"/>
    <n v="22.520700000000033"/>
    <n v="5.7429999999994834"/>
    <n v="5.8004000000000815"/>
    <n v="6.9009999999998399"/>
  </r>
  <r>
    <s v="P24863561"/>
    <x v="0"/>
    <x v="15"/>
    <x v="15"/>
    <x v="15"/>
    <x v="2"/>
    <x v="0"/>
    <x v="2"/>
    <n v="1580.04"/>
    <d v="1994-08-31T00:00:00"/>
    <d v="2025-02-01T00:00:00"/>
    <n v="57"/>
    <n v="18"/>
    <x v="0"/>
    <s v="NA"/>
    <x v="0"/>
    <s v="NA"/>
    <x v="0"/>
    <s v="4.62"/>
    <n v="7934.2150000000001"/>
    <n v="7904.6274000000003"/>
    <n v="8054.2939999999999"/>
    <n v="8082.4633999999996"/>
    <n v="8134.8370000000004"/>
    <n v="8163.2879999999996"/>
    <n v="9677.143"/>
    <n v="9710.9879999999994"/>
    <x v="0"/>
    <x v="0"/>
    <x v="0"/>
    <x v="0"/>
    <n v="1.1895926999999999"/>
    <n v="1.1895926999999999"/>
    <s v="8879.825"/>
    <s v="8879.825"/>
    <n v="-29.587599999999838"/>
    <n v="28.169399999999769"/>
    <n v="28.450999999999112"/>
    <n v="33.844999999999345"/>
  </r>
  <r>
    <s v="P25086465"/>
    <x v="0"/>
    <x v="0"/>
    <x v="0"/>
    <x v="0"/>
    <x v="0"/>
    <x v="3"/>
    <x v="1"/>
    <n v="611.52"/>
    <d v="1983-04-21T00:00:00"/>
    <d v="2011-04-21T00:00:00"/>
    <n v="28"/>
    <n v="47"/>
    <x v="0"/>
    <s v="50"/>
    <x v="1"/>
    <s v="50"/>
    <x v="0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s v="P25086465"/>
    <x v="0"/>
    <x v="1"/>
    <x v="1"/>
    <x v="1"/>
    <x v="0"/>
    <x v="3"/>
    <x v="1"/>
    <n v="611.52"/>
    <d v="1983-04-21T00:00:00"/>
    <d v="2011-04-21T00:00:00"/>
    <n v="28"/>
    <n v="47"/>
    <x v="0"/>
    <s v="50"/>
    <x v="1"/>
    <s v="50"/>
    <x v="0"/>
    <s v="3.64"/>
    <n v="93.716530000000006"/>
    <n v="93.716530000000006"/>
    <n v="95.200990000000004"/>
    <n v="95.200990000000004"/>
    <n v="96.153000000000006"/>
    <n v="96.153000000000006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s v="P25086465"/>
    <x v="0"/>
    <x v="2"/>
    <x v="2"/>
    <x v="2"/>
    <x v="0"/>
    <x v="3"/>
    <x v="1"/>
    <n v="611.52"/>
    <d v="1983-04-21T00:00:00"/>
    <d v="2011-04-21T00:00:00"/>
    <n v="28"/>
    <n v="47"/>
    <x v="0"/>
    <s v="50"/>
    <x v="1"/>
    <s v="50"/>
    <x v="0"/>
    <s v="3.64"/>
    <n v="93.716530000000006"/>
    <n v="93.782650000000004"/>
    <n v="95.200990000000004"/>
    <n v="95.205185"/>
    <n v="96.153000000000006"/>
    <n v="96.157234000000003"/>
    <n v="4451.8657000000003"/>
    <n v="4451.8657000000003"/>
    <x v="0"/>
    <x v="0"/>
    <x v="0"/>
    <x v="0"/>
    <n v="1.0795321"/>
    <n v="1.0795321"/>
    <s v="4451.8657"/>
    <s v="4451.8657"/>
    <n v="6.6119999999997958E-2"/>
    <n v="4.1949999999957299E-3"/>
    <n v="4.2339999999967404E-3"/>
    <n v="0"/>
  </r>
  <r>
    <s v="P25086465"/>
    <x v="0"/>
    <x v="3"/>
    <x v="3"/>
    <x v="3"/>
    <x v="0"/>
    <x v="3"/>
    <x v="1"/>
    <n v="611.52"/>
    <d v="1983-04-21T00:00:00"/>
    <d v="2011-04-21T00:00:00"/>
    <n v="28"/>
    <n v="47"/>
    <x v="0"/>
    <s v="50"/>
    <x v="1"/>
    <s v="50"/>
    <x v="0"/>
    <s v="3.64"/>
    <n v="93.782650000000004"/>
    <n v="86.766970000000001"/>
    <n v="95.205185"/>
    <n v="88.083083999999999"/>
    <n v="96.157234000000003"/>
    <n v="88.963909999999998"/>
    <n v="4451.8657000000003"/>
    <n v="4451.8657000000003"/>
    <x v="0"/>
    <x v="0"/>
    <x v="0"/>
    <x v="0"/>
    <n v="1.0795321"/>
    <n v="1.0795321"/>
    <s v="4451.8657"/>
    <s v="4451.8657"/>
    <n v="-7.0156800000000032"/>
    <n v="-7.1221010000000007"/>
    <n v="-7.193324000000004"/>
    <n v="0"/>
  </r>
  <r>
    <s v="P25086465"/>
    <x v="0"/>
    <x v="4"/>
    <x v="4"/>
    <x v="4"/>
    <x v="0"/>
    <x v="3"/>
    <x v="1"/>
    <n v="611.52"/>
    <d v="1983-04-21T00:00:00"/>
    <d v="2011-04-21T00:00:00"/>
    <n v="28"/>
    <n v="47"/>
    <x v="0"/>
    <s v="50"/>
    <x v="1"/>
    <s v="50"/>
    <x v="0"/>
    <s v="3.64"/>
    <n v="86.766970000000001"/>
    <n v="87.091735999999997"/>
    <n v="88.083083999999999"/>
    <n v="88.422989999999999"/>
    <n v="88.963909999999998"/>
    <n v="89.307220000000001"/>
    <n v="4451.8657000000003"/>
    <n v="4451.8657000000003"/>
    <x v="0"/>
    <x v="0"/>
    <x v="0"/>
    <x v="0"/>
    <n v="1.0795321"/>
    <n v="1.0795321"/>
    <s v="4451.8657"/>
    <s v="4451.8657"/>
    <n v="0.32476599999999678"/>
    <n v="0.33990599999999915"/>
    <n v="0.34331000000000245"/>
    <n v="0"/>
  </r>
  <r>
    <s v="P25086465"/>
    <x v="0"/>
    <x v="5"/>
    <x v="5"/>
    <x v="5"/>
    <x v="0"/>
    <x v="3"/>
    <x v="1"/>
    <n v="611.52"/>
    <d v="1983-04-21T00:00:00"/>
    <d v="2011-04-21T00:00:00"/>
    <n v="28"/>
    <n v="47"/>
    <x v="0"/>
    <s v="50"/>
    <x v="1"/>
    <s v="50"/>
    <x v="0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s v="P25086465"/>
    <x v="0"/>
    <x v="6"/>
    <x v="6"/>
    <x v="6"/>
    <x v="0"/>
    <x v="3"/>
    <x v="1"/>
    <n v="611.52"/>
    <d v="1983-04-21T00:00:00"/>
    <d v="2011-04-21T00:00:00"/>
    <n v="28"/>
    <n v="47"/>
    <x v="0"/>
    <s v="50"/>
    <x v="1"/>
    <s v="50"/>
    <x v="0"/>
    <s v="3.64"/>
    <n v="87.091735999999997"/>
    <n v="87.091735999999997"/>
    <n v="88.422989999999999"/>
    <n v="88.422989999999999"/>
    <n v="89.307220000000001"/>
    <n v="89.307220000000001"/>
    <n v="4451.8657000000003"/>
    <n v="4451.8657000000003"/>
    <x v="0"/>
    <x v="0"/>
    <x v="0"/>
    <x v="0"/>
    <n v="1.0795321"/>
    <n v="1.0795321"/>
    <s v="4451.8657"/>
    <s v="4451.8657"/>
    <n v="0"/>
    <n v="0"/>
    <n v="0"/>
    <n v="0"/>
  </r>
  <r>
    <s v="P25086465"/>
    <x v="0"/>
    <x v="7"/>
    <x v="7"/>
    <x v="7"/>
    <x v="0"/>
    <x v="3"/>
    <x v="1"/>
    <n v="611.52"/>
    <d v="1983-04-21T00:00:00"/>
    <d v="2011-04-21T00:00:00"/>
    <n v="28"/>
    <n v="47"/>
    <x v="0"/>
    <s v="50"/>
    <x v="1"/>
    <s v="50"/>
    <x v="0"/>
    <s v="3.64"/>
    <n v="87.091735999999997"/>
    <n v="86.525634999999994"/>
    <n v="88.422989999999999"/>
    <n v="87.848240000000004"/>
    <n v="89.307220000000001"/>
    <n v="88.72672"/>
    <n v="4451.8657000000003"/>
    <n v="4451.8657000000003"/>
    <x v="0"/>
    <x v="0"/>
    <x v="0"/>
    <x v="0"/>
    <n v="1.0795321"/>
    <n v="1.0795321"/>
    <s v="4451.8657"/>
    <s v="4451.8657"/>
    <n v="-0.5661010000000033"/>
    <n v="-0.57474999999999454"/>
    <n v="-0.58050000000000068"/>
    <n v="0"/>
  </r>
  <r>
    <s v="P25086465"/>
    <x v="0"/>
    <x v="8"/>
    <x v="8"/>
    <x v="8"/>
    <x v="0"/>
    <x v="3"/>
    <x v="1"/>
    <n v="611.52"/>
    <d v="1983-04-21T00:00:00"/>
    <d v="2011-04-21T00:00:00"/>
    <n v="28"/>
    <n v="47"/>
    <x v="0"/>
    <s v="50"/>
    <x v="1"/>
    <s v="50"/>
    <x v="0"/>
    <s v="3.64"/>
    <n v="86.525634999999994"/>
    <n v="82.45017"/>
    <n v="87.848240000000004"/>
    <n v="83.710470000000001"/>
    <n v="88.72672"/>
    <n v="84.547579999999996"/>
    <n v="4451.8657000000003"/>
    <n v="4451.8657000000003"/>
    <x v="0"/>
    <x v="0"/>
    <x v="0"/>
    <x v="0"/>
    <n v="1.0795321"/>
    <n v="1.0795321"/>
    <s v="4451.8657"/>
    <s v="4451.8657"/>
    <n v="-4.0754649999999941"/>
    <n v="-4.1377700000000033"/>
    <n v="-4.1791400000000039"/>
    <n v="0"/>
  </r>
  <r>
    <s v="P25086465"/>
    <x v="0"/>
    <x v="9"/>
    <x v="9"/>
    <x v="9"/>
    <x v="0"/>
    <x v="3"/>
    <x v="1"/>
    <n v="611.52"/>
    <d v="1983-04-21T00:00:00"/>
    <d v="2011-04-21T00:00:00"/>
    <n v="28"/>
    <n v="47"/>
    <x v="0"/>
    <s v="50"/>
    <x v="1"/>
    <s v="50"/>
    <x v="0"/>
    <s v="3.64"/>
    <n v="82.45017"/>
    <n v="82.758780000000002"/>
    <n v="83.710470000000001"/>
    <n v="84.025443999999993"/>
    <n v="84.547579999999996"/>
    <n v="84.865700000000004"/>
    <n v="4451.8657000000003"/>
    <n v="4451.8657000000003"/>
    <x v="0"/>
    <x v="0"/>
    <x v="0"/>
    <x v="0"/>
    <n v="1.0795321"/>
    <n v="1.0795321"/>
    <s v="4451.8657"/>
    <s v="4451.8657"/>
    <n v="0.30861000000000161"/>
    <n v="0.31497399999999232"/>
    <n v="0.31812000000000751"/>
    <n v="0"/>
  </r>
  <r>
    <s v="P25086465"/>
    <x v="0"/>
    <x v="10"/>
    <x v="10"/>
    <x v="10"/>
    <x v="0"/>
    <x v="3"/>
    <x v="1"/>
    <n v="611.52"/>
    <d v="1983-04-21T00:00:00"/>
    <d v="2011-04-21T00:00:00"/>
    <n v="28"/>
    <n v="47"/>
    <x v="0"/>
    <s v="50"/>
    <x v="1"/>
    <s v="50"/>
    <x v="0"/>
    <s v="3.64"/>
    <n v="82.758780000000002"/>
    <n v="82.758780000000002"/>
    <n v="84.025443999999993"/>
    <n v="84.025443999999993"/>
    <n v="84.865700000000004"/>
    <n v="84.865700000000004"/>
    <n v="4451.8657000000003"/>
    <n v="4457.9809999999998"/>
    <x v="0"/>
    <x v="0"/>
    <x v="0"/>
    <x v="0"/>
    <n v="1.0795321"/>
    <n v="1.0795321"/>
    <s v="4451.8657"/>
    <s v="4457.981"/>
    <n v="0"/>
    <n v="0"/>
    <n v="0"/>
    <n v="6.115299999999479"/>
  </r>
  <r>
    <s v="P25086465"/>
    <x v="0"/>
    <x v="11"/>
    <x v="11"/>
    <x v="11"/>
    <x v="0"/>
    <x v="3"/>
    <x v="1"/>
    <n v="611.52"/>
    <d v="1983-04-21T00:00:00"/>
    <d v="2011-04-21T00:00:00"/>
    <n v="28"/>
    <n v="47"/>
    <x v="0"/>
    <s v="50"/>
    <x v="1"/>
    <s v="50"/>
    <x v="0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s v="P25086465"/>
    <x v="0"/>
    <x v="12"/>
    <x v="12"/>
    <x v="12"/>
    <x v="0"/>
    <x v="3"/>
    <x v="1"/>
    <n v="611.52"/>
    <d v="1983-04-21T00:00:00"/>
    <d v="2011-04-21T00:00:00"/>
    <n v="28"/>
    <n v="47"/>
    <x v="0"/>
    <s v="50"/>
    <x v="1"/>
    <s v="50"/>
    <x v="0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s v="P25086465"/>
    <x v="0"/>
    <x v="13"/>
    <x v="13"/>
    <x v="13"/>
    <x v="0"/>
    <x v="3"/>
    <x v="1"/>
    <n v="611.52"/>
    <d v="1983-04-21T00:00:00"/>
    <d v="2011-04-21T00:00:00"/>
    <n v="28"/>
    <n v="47"/>
    <x v="0"/>
    <s v="50"/>
    <x v="1"/>
    <s v="50"/>
    <x v="0"/>
    <s v="3.64"/>
    <n v="82.758780000000002"/>
    <n v="82.758780000000002"/>
    <n v="84.025443999999993"/>
    <n v="84.025443999999993"/>
    <n v="84.865700000000004"/>
    <n v="84.865700000000004"/>
    <n v="4457.9809999999998"/>
    <n v="4457.9809999999998"/>
    <x v="0"/>
    <x v="0"/>
    <x v="0"/>
    <x v="0"/>
    <n v="1.0795321"/>
    <n v="1.0795321"/>
    <s v="4457.981"/>
    <s v="4457.981"/>
    <n v="0"/>
    <n v="0"/>
    <n v="0"/>
    <n v="0"/>
  </r>
  <r>
    <s v="P25086465"/>
    <x v="0"/>
    <x v="14"/>
    <x v="14"/>
    <x v="14"/>
    <x v="0"/>
    <x v="3"/>
    <x v="1"/>
    <n v="611.52"/>
    <d v="1983-04-21T00:00:00"/>
    <d v="2011-04-21T00:00:00"/>
    <n v="28"/>
    <n v="47"/>
    <x v="0"/>
    <s v="50"/>
    <x v="1"/>
    <s v="50"/>
    <x v="0"/>
    <s v="3.64"/>
    <n v="82.758780000000002"/>
    <n v="82.946179999999998"/>
    <n v="84.025443999999993"/>
    <n v="84.037319999999994"/>
    <n v="84.865700000000004"/>
    <n v="84.877690000000001"/>
    <n v="4457.9809999999998"/>
    <n v="4457.9809999999998"/>
    <x v="0"/>
    <x v="0"/>
    <x v="0"/>
    <x v="0"/>
    <n v="1.0795321"/>
    <n v="1.0795321"/>
    <s v="4457.981"/>
    <s v="4457.981"/>
    <n v="0.18739999999999668"/>
    <n v="1.1876000000000886E-2"/>
    <n v="1.1989999999997281E-2"/>
    <n v="0"/>
  </r>
  <r>
    <s v="P25086465"/>
    <x v="0"/>
    <x v="15"/>
    <x v="15"/>
    <x v="15"/>
    <x v="0"/>
    <x v="3"/>
    <x v="1"/>
    <n v="611.52"/>
    <d v="1983-04-21T00:00:00"/>
    <d v="2011-04-21T00:00:00"/>
    <n v="28"/>
    <n v="47"/>
    <x v="0"/>
    <s v="50"/>
    <x v="1"/>
    <s v="50"/>
    <x v="0"/>
    <s v="3.64"/>
    <n v="82.946179999999998"/>
    <n v="82.636870000000002"/>
    <n v="84.037319999999994"/>
    <n v="84.331239999999994"/>
    <n v="84.877690000000001"/>
    <n v="85.174549999999996"/>
    <n v="4457.9809999999998"/>
    <n v="4457.9809999999998"/>
    <x v="0"/>
    <x v="0"/>
    <x v="0"/>
    <x v="0"/>
    <n v="1.0795321"/>
    <n v="1.0795321"/>
    <s v="4457.981"/>
    <s v="4457.981"/>
    <n v="-0.30930999999999642"/>
    <n v="0.29391999999999996"/>
    <n v="0.29685999999999524"/>
    <n v="0"/>
  </r>
  <r>
    <s v="P25158247"/>
    <x v="0"/>
    <x v="0"/>
    <x v="0"/>
    <x v="0"/>
    <x v="0"/>
    <x v="1"/>
    <x v="2"/>
    <n v="50.984999999999999"/>
    <d v="1997-01-12T00:00:00"/>
    <d v="2025-01-01T00:00:00"/>
    <n v="33"/>
    <n v="42"/>
    <x v="1"/>
    <s v="NA"/>
    <x v="0"/>
    <s v="NA"/>
    <x v="1"/>
    <s v="3.09"/>
    <n v="390.50450000000001"/>
    <n v="390.50450000000001"/>
    <n v="399.47994999999997"/>
    <n v="399.47994999999997"/>
    <n v="403.47476"/>
    <n v="403.47473000000002"/>
    <n v="452.52166999999997"/>
    <n v="452.52166999999997"/>
    <x v="0"/>
    <x v="0"/>
    <x v="0"/>
    <x v="0"/>
    <n v="1.1215613"/>
    <n v="1.1215613"/>
    <s v="268.69095"/>
    <s v="268.69095"/>
    <n v="0"/>
    <n v="0"/>
    <n v="-2.99999999811007E-5"/>
    <n v="0"/>
  </r>
  <r>
    <s v="P25158247"/>
    <x v="0"/>
    <x v="1"/>
    <x v="1"/>
    <x v="1"/>
    <x v="0"/>
    <x v="1"/>
    <x v="2"/>
    <n v="50.984999999999999"/>
    <d v="1997-01-12T00:00:00"/>
    <d v="2025-01-01T00:00:00"/>
    <n v="33"/>
    <n v="42"/>
    <x v="1"/>
    <s v="NA"/>
    <x v="0"/>
    <s v="NA"/>
    <x v="1"/>
    <s v="3.09"/>
    <n v="390.50450000000001"/>
    <n v="390.50450000000001"/>
    <n v="399.47994999999997"/>
    <n v="399.47994999999997"/>
    <n v="403.47473000000002"/>
    <n v="403.47473000000002"/>
    <n v="452.52166999999997"/>
    <n v="452.52166999999997"/>
    <x v="0"/>
    <x v="0"/>
    <x v="0"/>
    <x v="0"/>
    <n v="1.1215613"/>
    <n v="1.1215613"/>
    <s v="268.69095"/>
    <s v="268.69095"/>
    <n v="0"/>
    <n v="0"/>
    <n v="0"/>
    <n v="0"/>
  </r>
  <r>
    <s v="P25158247"/>
    <x v="0"/>
    <x v="2"/>
    <x v="2"/>
    <x v="2"/>
    <x v="0"/>
    <x v="1"/>
    <x v="2"/>
    <n v="50.984999999999999"/>
    <d v="1997-01-12T00:00:00"/>
    <d v="2025-01-01T00:00:00"/>
    <n v="33"/>
    <n v="42"/>
    <x v="1"/>
    <s v="NA"/>
    <x v="0"/>
    <s v="NA"/>
    <x v="1"/>
    <s v="3.09"/>
    <n v="390.50450000000001"/>
    <n v="390.60638"/>
    <n v="399.47994999999997"/>
    <n v="399.48647999999997"/>
    <n v="403.47473000000002"/>
    <n v="403.48135000000002"/>
    <n v="452.52166999999997"/>
    <n v="452.52904999999998"/>
    <x v="0"/>
    <x v="0"/>
    <x v="0"/>
    <x v="0"/>
    <n v="1.1215613"/>
    <n v="1.1215613"/>
    <s v="268.69095"/>
    <s v="268.69095"/>
    <n v="0.1018799999999942"/>
    <n v="6.5299999999979264E-3"/>
    <n v="6.6199999999980719E-3"/>
    <n v="7.3800000000119326E-3"/>
  </r>
  <r>
    <s v="P25158247"/>
    <x v="0"/>
    <x v="3"/>
    <x v="3"/>
    <x v="3"/>
    <x v="0"/>
    <x v="1"/>
    <x v="2"/>
    <n v="50.984999999999999"/>
    <d v="1997-01-12T00:00:00"/>
    <d v="2025-01-01T00:00:00"/>
    <n v="33"/>
    <n v="42"/>
    <x v="1"/>
    <s v="NA"/>
    <x v="0"/>
    <s v="NA"/>
    <x v="1"/>
    <s v="3.09"/>
    <n v="390.60638"/>
    <n v="361.48282"/>
    <n v="399.48647999999997"/>
    <n v="369.69977"/>
    <n v="403.48135000000002"/>
    <n v="373.39675999999997"/>
    <n v="452.52904999999998"/>
    <n v="418.78735"/>
    <x v="0"/>
    <x v="0"/>
    <x v="0"/>
    <x v="0"/>
    <n v="1.1215613"/>
    <n v="1.1215613"/>
    <s v="268.69095"/>
    <s v="268.69095"/>
    <n v="-29.123559999999998"/>
    <n v="-29.786709999999971"/>
    <n v="-30.084590000000048"/>
    <n v="-33.74169999999998"/>
  </r>
  <r>
    <s v="P25158247"/>
    <x v="0"/>
    <x v="4"/>
    <x v="4"/>
    <x v="4"/>
    <x v="0"/>
    <x v="1"/>
    <x v="2"/>
    <n v="50.984999999999999"/>
    <d v="1997-01-12T00:00:00"/>
    <d v="2025-01-01T00:00:00"/>
    <n v="33"/>
    <n v="42"/>
    <x v="1"/>
    <s v="NA"/>
    <x v="0"/>
    <s v="NA"/>
    <x v="1"/>
    <s v="3.09"/>
    <n v="361.48282"/>
    <n v="363.28573999999998"/>
    <n v="369.69977"/>
    <n v="371.48676"/>
    <n v="373.39675999999997"/>
    <n v="375.20163000000002"/>
    <n v="418.78735"/>
    <n v="420.8116"/>
    <x v="0"/>
    <x v="0"/>
    <x v="0"/>
    <x v="0"/>
    <n v="1.1215613"/>
    <n v="1.1215613"/>
    <s v="268.69095"/>
    <s v="268.69095"/>
    <n v="1.8029199999999719"/>
    <n v="1.786990000000003"/>
    <n v="1.8048700000000508"/>
    <n v="2.024249999999995"/>
  </r>
  <r>
    <s v="P25158247"/>
    <x v="0"/>
    <x v="5"/>
    <x v="5"/>
    <x v="5"/>
    <x v="2"/>
    <x v="1"/>
    <x v="2"/>
    <n v="50.984999999999999"/>
    <d v="1997-01-12T00:00:00"/>
    <d v="2025-02-01T00:00:00"/>
    <n v="33"/>
    <n v="42"/>
    <x v="1"/>
    <s v="NA"/>
    <x v="0"/>
    <s v="NA"/>
    <x v="1"/>
    <s v="3.09"/>
    <n v="363.28573999999998"/>
    <n v="363.28573999999998"/>
    <n v="371.48676"/>
    <n v="371.48676"/>
    <n v="375.20163000000002"/>
    <n v="375.20163000000002"/>
    <n v="420.8116"/>
    <n v="420.8116"/>
    <x v="0"/>
    <x v="0"/>
    <x v="0"/>
    <x v="0"/>
    <n v="1.1215613"/>
    <n v="1.1215613"/>
    <s v="268.69095"/>
    <s v="268.69095"/>
    <n v="0"/>
    <n v="0"/>
    <n v="0"/>
    <n v="0"/>
  </r>
  <r>
    <s v="P25158247"/>
    <x v="0"/>
    <x v="6"/>
    <x v="6"/>
    <x v="6"/>
    <x v="2"/>
    <x v="1"/>
    <x v="2"/>
    <n v="50.984999999999999"/>
    <d v="1997-01-12T00:00:00"/>
    <d v="2025-02-01T00:00:00"/>
    <n v="33"/>
    <n v="42"/>
    <x v="1"/>
    <s v="NA"/>
    <x v="0"/>
    <s v="NA"/>
    <x v="1"/>
    <s v="3.09"/>
    <n v="363.28573999999998"/>
    <n v="363.5428"/>
    <n v="371.48676"/>
    <n v="371.74369999999999"/>
    <n v="375.20163000000002"/>
    <n v="375.46114999999998"/>
    <n v="420.8116"/>
    <n v="421.10270000000003"/>
    <x v="0"/>
    <x v="0"/>
    <x v="0"/>
    <x v="0"/>
    <n v="1.1215613"/>
    <n v="1.1215613"/>
    <s v="268.69095"/>
    <s v="268.69095"/>
    <n v="0.25706000000002405"/>
    <n v="0.25693999999998596"/>
    <n v="0.25951999999995223"/>
    <n v="0.29110000000002856"/>
  </r>
  <r>
    <s v="P25158247"/>
    <x v="0"/>
    <x v="7"/>
    <x v="7"/>
    <x v="7"/>
    <x v="2"/>
    <x v="1"/>
    <x v="2"/>
    <n v="50.984999999999999"/>
    <d v="1997-01-12T00:00:00"/>
    <d v="2025-02-01T00:00:00"/>
    <n v="33"/>
    <n v="42"/>
    <x v="1"/>
    <s v="NA"/>
    <x v="0"/>
    <s v="NA"/>
    <x v="1"/>
    <s v="3.09"/>
    <n v="363.5428"/>
    <n v="361.17975000000001"/>
    <n v="371.74369999999999"/>
    <n v="369.32740000000001"/>
    <n v="375.46114999999998"/>
    <n v="373.02066000000002"/>
    <n v="421.10270000000003"/>
    <n v="418.36554000000001"/>
    <x v="0"/>
    <x v="0"/>
    <x v="0"/>
    <x v="0"/>
    <n v="1.1215613"/>
    <n v="1.1215613"/>
    <s v="268.69095"/>
    <s v="268.69095"/>
    <n v="-2.363049999999987"/>
    <n v="-2.4162999999999784"/>
    <n v="-2.4404899999999543"/>
    <n v="-2.7371600000000171"/>
  </r>
  <r>
    <s v="P25158247"/>
    <x v="0"/>
    <x v="8"/>
    <x v="8"/>
    <x v="8"/>
    <x v="2"/>
    <x v="1"/>
    <x v="2"/>
    <n v="50.984999999999999"/>
    <d v="1997-01-12T00:00:00"/>
    <d v="2025-02-01T00:00:00"/>
    <n v="33"/>
    <n v="42"/>
    <x v="1"/>
    <s v="NA"/>
    <x v="0"/>
    <s v="NA"/>
    <x v="1"/>
    <s v="3.09"/>
    <n v="361.17975000000001"/>
    <n v="359.31833"/>
    <n v="369.32740000000001"/>
    <n v="367.42394999999999"/>
    <n v="373.02066000000002"/>
    <n v="371.09818000000001"/>
    <n v="418.36554000000001"/>
    <n v="416.20934999999997"/>
    <x v="0"/>
    <x v="0"/>
    <x v="0"/>
    <x v="0"/>
    <n v="1.1215613"/>
    <n v="1.1215613"/>
    <s v="268.69095"/>
    <s v="268.69095"/>
    <n v="-1.8614200000000096"/>
    <n v="-1.9034500000000207"/>
    <n v="-1.9224800000000073"/>
    <n v="-2.1561900000000378"/>
  </r>
  <r>
    <s v="P25158247"/>
    <x v="0"/>
    <x v="9"/>
    <x v="9"/>
    <x v="9"/>
    <x v="2"/>
    <x v="1"/>
    <x v="2"/>
    <n v="50.984999999999999"/>
    <d v="1997-01-12T00:00:00"/>
    <d v="2025-02-01T00:00:00"/>
    <n v="33"/>
    <n v="42"/>
    <x v="1"/>
    <s v="NA"/>
    <x v="0"/>
    <s v="NA"/>
    <x v="1"/>
    <s v="3.09"/>
    <n v="359.31833"/>
    <n v="361.11043999999998"/>
    <n v="367.42394999999999"/>
    <n v="369.16052000000002"/>
    <n v="371.09818000000001"/>
    <n v="372.85210000000001"/>
    <n v="416.20934999999997"/>
    <n v="418.17649999999998"/>
    <x v="0"/>
    <x v="0"/>
    <x v="0"/>
    <x v="0"/>
    <n v="1.1215613"/>
    <n v="1.1215613"/>
    <s v="268.69095"/>
    <s v="268.69095"/>
    <n v="1.7921099999999797"/>
    <n v="1.7365700000000288"/>
    <n v="1.7539199999999937"/>
    <n v="1.9671500000000037"/>
  </r>
  <r>
    <s v="P25158247"/>
    <x v="0"/>
    <x v="10"/>
    <x v="10"/>
    <x v="10"/>
    <x v="2"/>
    <x v="1"/>
    <x v="2"/>
    <n v="50.984999999999999"/>
    <d v="1997-01-12T00:00:00"/>
    <d v="2025-02-01T00:00:00"/>
    <n v="33"/>
    <n v="42"/>
    <x v="1"/>
    <s v="NA"/>
    <x v="0"/>
    <s v="NA"/>
    <x v="1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8.69095"/>
    <s v="269.2008"/>
    <n v="0"/>
    <n v="0"/>
    <n v="0"/>
    <n v="0"/>
  </r>
  <r>
    <s v="P25158247"/>
    <x v="0"/>
    <x v="11"/>
    <x v="11"/>
    <x v="11"/>
    <x v="2"/>
    <x v="1"/>
    <x v="2"/>
    <n v="50.984999999999999"/>
    <d v="1997-01-12T00:00:00"/>
    <d v="2025-02-01T00:00:00"/>
    <n v="33"/>
    <n v="42"/>
    <x v="1"/>
    <s v="NA"/>
    <x v="0"/>
    <s v="NA"/>
    <x v="1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s v="P25158247"/>
    <x v="0"/>
    <x v="12"/>
    <x v="12"/>
    <x v="12"/>
    <x v="2"/>
    <x v="1"/>
    <x v="2"/>
    <n v="50.984999999999999"/>
    <d v="1997-01-12T00:00:00"/>
    <d v="2025-02-01T00:00:00"/>
    <n v="33"/>
    <n v="42"/>
    <x v="1"/>
    <s v="NA"/>
    <x v="0"/>
    <s v="NA"/>
    <x v="1"/>
    <s v="3.09"/>
    <n v="361.11043999999998"/>
    <n v="361.11043999999998"/>
    <n v="369.16052000000002"/>
    <n v="369.16052000000002"/>
    <n v="372.85210000000001"/>
    <n v="372.85210000000001"/>
    <n v="418.17649999999998"/>
    <n v="418.17649999999998"/>
    <x v="0"/>
    <x v="0"/>
    <x v="0"/>
    <x v="0"/>
    <n v="1.1215613"/>
    <n v="1.1215613"/>
    <s v="269.2008"/>
    <s v="269.2008"/>
    <n v="0"/>
    <n v="0"/>
    <n v="0"/>
    <n v="0"/>
  </r>
  <r>
    <s v="P25158247"/>
    <x v="0"/>
    <x v="13"/>
    <x v="13"/>
    <x v="13"/>
    <x v="2"/>
    <x v="1"/>
    <x v="2"/>
    <n v="50.984999999999999"/>
    <d v="1997-01-12T00:00:00"/>
    <d v="2025-02-01T00:00:00"/>
    <n v="33"/>
    <n v="42"/>
    <x v="1"/>
    <s v="NA"/>
    <x v="0"/>
    <s v="NA"/>
    <x v="1"/>
    <s v="3.09"/>
    <n v="361.11043999999998"/>
    <n v="361.11043999999998"/>
    <n v="369.16052000000002"/>
    <n v="369.16052000000002"/>
    <n v="372.85210000000001"/>
    <n v="372.85214000000002"/>
    <n v="418.17649999999998"/>
    <n v="418.17649999999998"/>
    <x v="0"/>
    <x v="0"/>
    <x v="0"/>
    <x v="0"/>
    <n v="1.1215613"/>
    <n v="1.1215613"/>
    <s v="269.2008"/>
    <s v="269.2008"/>
    <n v="0"/>
    <n v="0"/>
    <n v="4.0000000012696546E-5"/>
    <n v="0"/>
  </r>
  <r>
    <s v="P25158247"/>
    <x v="0"/>
    <x v="14"/>
    <x v="14"/>
    <x v="14"/>
    <x v="2"/>
    <x v="1"/>
    <x v="2"/>
    <n v="50.984999999999999"/>
    <d v="1997-01-12T00:00:00"/>
    <d v="2025-02-01T00:00:00"/>
    <n v="33"/>
    <n v="42"/>
    <x v="1"/>
    <s v="NA"/>
    <x v="0"/>
    <s v="NA"/>
    <x v="1"/>
    <s v="3.09"/>
    <n v="361.11043999999998"/>
    <n v="362.16237999999998"/>
    <n v="369.16052000000002"/>
    <n v="369.46706999999998"/>
    <n v="372.85214000000002"/>
    <n v="373.16174000000001"/>
    <n v="418.17649999999998"/>
    <n v="418.52377000000001"/>
    <x v="0"/>
    <x v="0"/>
    <x v="0"/>
    <x v="0"/>
    <n v="1.1215613"/>
    <n v="1.1215613"/>
    <s v="269.2008"/>
    <s v="269.2008"/>
    <n v="1.0519400000000019"/>
    <n v="0.3065499999999588"/>
    <n v="0.309599999999989"/>
    <n v="0.34727000000003727"/>
  </r>
  <r>
    <s v="P25158247"/>
    <x v="0"/>
    <x v="15"/>
    <x v="15"/>
    <x v="15"/>
    <x v="2"/>
    <x v="1"/>
    <x v="2"/>
    <n v="50.984999999999999"/>
    <d v="1997-01-12T00:00:00"/>
    <d v="2025-02-01T00:00:00"/>
    <n v="33"/>
    <n v="42"/>
    <x v="1"/>
    <s v="NA"/>
    <x v="0"/>
    <s v="NA"/>
    <x v="1"/>
    <s v="3.09"/>
    <n v="362.16237999999998"/>
    <n v="360.36502000000002"/>
    <n v="369.46706999999998"/>
    <n v="371.07645000000002"/>
    <n v="373.16174000000001"/>
    <n v="374.78719999999998"/>
    <n v="418.52377000000001"/>
    <n v="420.34683000000001"/>
    <x v="0"/>
    <x v="0"/>
    <x v="0"/>
    <x v="0"/>
    <n v="1.1215613"/>
    <n v="1.1215613"/>
    <s v="269.2008"/>
    <s v="269.2008"/>
    <n v="-1.7973599999999692"/>
    <n v="1.6093800000000442"/>
    <n v="1.6254599999999755"/>
    <n v="1.8230599999999981"/>
  </r>
  <r>
    <s v="P25189217"/>
    <x v="0"/>
    <x v="0"/>
    <x v="0"/>
    <x v="0"/>
    <x v="0"/>
    <x v="3"/>
    <x v="1"/>
    <n v="663.12"/>
    <d v="1989-10-18T00:00:00"/>
    <d v="2007-10-18T00:00:00"/>
    <n v="18"/>
    <n v="57"/>
    <x v="0"/>
    <s v="NA"/>
    <x v="0"/>
    <s v="NA"/>
    <x v="0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s v="P25189217"/>
    <x v="0"/>
    <x v="1"/>
    <x v="1"/>
    <x v="1"/>
    <x v="0"/>
    <x v="3"/>
    <x v="1"/>
    <n v="663.12"/>
    <d v="1989-10-18T00:00:00"/>
    <d v="2007-10-18T00:00:00"/>
    <n v="18"/>
    <n v="57"/>
    <x v="0"/>
    <s v="NA"/>
    <x v="0"/>
    <s v="NA"/>
    <x v="0"/>
    <s v="6.14"/>
    <n v="60.290317999999999"/>
    <n v="60.290317999999999"/>
    <n v="61.316994000000001"/>
    <n v="61.316994000000001"/>
    <n v="61.930163999999998"/>
    <n v="61.930163999999998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s v="P25189217"/>
    <x v="0"/>
    <x v="2"/>
    <x v="2"/>
    <x v="2"/>
    <x v="0"/>
    <x v="3"/>
    <x v="1"/>
    <n v="663.12"/>
    <d v="1989-10-18T00:00:00"/>
    <d v="2007-10-18T00:00:00"/>
    <n v="18"/>
    <n v="57"/>
    <x v="0"/>
    <s v="NA"/>
    <x v="0"/>
    <s v="NA"/>
    <x v="0"/>
    <s v="6.14"/>
    <n v="60.290317999999999"/>
    <n v="60.332859999999997"/>
    <n v="61.316994000000001"/>
    <n v="61.319695000000003"/>
    <n v="61.930163999999998"/>
    <n v="61.93289"/>
    <n v="4190.9184999999998"/>
    <n v="4190.9184999999998"/>
    <x v="0"/>
    <x v="0"/>
    <x v="0"/>
    <x v="0"/>
    <n v="1.0779415000000001"/>
    <n v="1.0779415000000001"/>
    <s v="4190.9185"/>
    <s v="4190.9185"/>
    <n v="4.2541999999997415E-2"/>
    <n v="2.7010000000018408E-3"/>
    <n v="2.7260000000026707E-3"/>
    <n v="0"/>
  </r>
  <r>
    <s v="P25189217"/>
    <x v="0"/>
    <x v="3"/>
    <x v="3"/>
    <x v="3"/>
    <x v="0"/>
    <x v="3"/>
    <x v="1"/>
    <n v="663.12"/>
    <d v="1989-10-18T00:00:00"/>
    <d v="2007-10-18T00:00:00"/>
    <n v="18"/>
    <n v="57"/>
    <x v="0"/>
    <s v="NA"/>
    <x v="0"/>
    <s v="NA"/>
    <x v="0"/>
    <s v="6.14"/>
    <n v="60.332859999999997"/>
    <n v="55.819479999999999"/>
    <n v="61.319695000000003"/>
    <n v="56.732500000000002"/>
    <n v="61.93289"/>
    <n v="57.299824000000001"/>
    <n v="4190.9184999999998"/>
    <n v="4190.9184999999998"/>
    <x v="0"/>
    <x v="0"/>
    <x v="0"/>
    <x v="0"/>
    <n v="1.0779415000000001"/>
    <n v="1.0779415000000001"/>
    <s v="4190.9185"/>
    <s v="4190.9185"/>
    <n v="-4.5133799999999979"/>
    <n v="-4.5871950000000012"/>
    <n v="-4.6330659999999995"/>
    <n v="0"/>
  </r>
  <r>
    <s v="P25189217"/>
    <x v="0"/>
    <x v="4"/>
    <x v="4"/>
    <x v="4"/>
    <x v="0"/>
    <x v="3"/>
    <x v="1"/>
    <n v="663.12"/>
    <d v="1989-10-18T00:00:00"/>
    <d v="2007-10-18T00:00:00"/>
    <n v="18"/>
    <n v="57"/>
    <x v="0"/>
    <s v="NA"/>
    <x v="0"/>
    <s v="NA"/>
    <x v="0"/>
    <s v="6.14"/>
    <n v="55.819479999999999"/>
    <n v="56.028410000000001"/>
    <n v="56.732500000000002"/>
    <n v="56.951424000000003"/>
    <n v="57.299824000000001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.20893000000000228"/>
    <n v="0.21892400000000123"/>
    <n v="0.22111600000000209"/>
    <n v="0"/>
  </r>
  <r>
    <s v="P25189217"/>
    <x v="0"/>
    <x v="5"/>
    <x v="5"/>
    <x v="5"/>
    <x v="0"/>
    <x v="3"/>
    <x v="1"/>
    <n v="663.12"/>
    <d v="1989-10-18T00:00:00"/>
    <d v="2007-10-18T00:00:00"/>
    <n v="18"/>
    <n v="57"/>
    <x v="0"/>
    <s v="NA"/>
    <x v="0"/>
    <s v="NA"/>
    <x v="0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s v="P25189217"/>
    <x v="0"/>
    <x v="6"/>
    <x v="6"/>
    <x v="6"/>
    <x v="0"/>
    <x v="3"/>
    <x v="1"/>
    <n v="663.12"/>
    <d v="1989-10-18T00:00:00"/>
    <d v="2007-10-18T00:00:00"/>
    <n v="18"/>
    <n v="57"/>
    <x v="0"/>
    <s v="NA"/>
    <x v="0"/>
    <s v="NA"/>
    <x v="0"/>
    <s v="6.14"/>
    <n v="56.028410000000001"/>
    <n v="56.028410000000001"/>
    <n v="56.951424000000003"/>
    <n v="56.951424000000003"/>
    <n v="57.520940000000003"/>
    <n v="57.520940000000003"/>
    <n v="4190.9184999999998"/>
    <n v="4190.9184999999998"/>
    <x v="0"/>
    <x v="0"/>
    <x v="0"/>
    <x v="0"/>
    <n v="1.0779415000000001"/>
    <n v="1.0779415000000001"/>
    <s v="4190.9185"/>
    <s v="4190.9185"/>
    <n v="0"/>
    <n v="0"/>
    <n v="0"/>
    <n v="0"/>
  </r>
  <r>
    <s v="P25189217"/>
    <x v="0"/>
    <x v="7"/>
    <x v="7"/>
    <x v="7"/>
    <x v="0"/>
    <x v="3"/>
    <x v="1"/>
    <n v="663.12"/>
    <d v="1989-10-18T00:00:00"/>
    <d v="2007-10-18T00:00:00"/>
    <n v="18"/>
    <n v="57"/>
    <x v="0"/>
    <s v="NA"/>
    <x v="0"/>
    <s v="NA"/>
    <x v="0"/>
    <s v="6.14"/>
    <n v="56.028410000000001"/>
    <n v="55.664226999999997"/>
    <n v="56.951424000000003"/>
    <n v="56.581237999999999"/>
    <n v="57.520940000000003"/>
    <n v="57.14705"/>
    <n v="4190.9184999999998"/>
    <n v="4190.9184999999998"/>
    <x v="0"/>
    <x v="0"/>
    <x v="0"/>
    <x v="0"/>
    <n v="1.0779415000000001"/>
    <n v="1.0779415000000001"/>
    <s v="4190.9185"/>
    <s v="4190.9185"/>
    <n v="-0.36418300000000414"/>
    <n v="-0.3701860000000039"/>
    <n v="-0.37389000000000294"/>
    <n v="0"/>
  </r>
  <r>
    <s v="P25189217"/>
    <x v="0"/>
    <x v="8"/>
    <x v="8"/>
    <x v="8"/>
    <x v="0"/>
    <x v="3"/>
    <x v="1"/>
    <n v="663.12"/>
    <d v="1989-10-18T00:00:00"/>
    <d v="2007-10-18T00:00:00"/>
    <n v="18"/>
    <n v="57"/>
    <x v="0"/>
    <s v="NA"/>
    <x v="0"/>
    <s v="NA"/>
    <x v="0"/>
    <s v="6.14"/>
    <n v="55.664226999999997"/>
    <n v="52.751052999999999"/>
    <n v="56.581237999999999"/>
    <n v="53.620069999999998"/>
    <n v="57.14705"/>
    <n v="54.156272999999999"/>
    <n v="4190.9184999999998"/>
    <n v="4190.9184999999998"/>
    <x v="0"/>
    <x v="0"/>
    <x v="0"/>
    <x v="0"/>
    <n v="1.0779415000000001"/>
    <n v="1.0779415000000001"/>
    <s v="4190.9185"/>
    <s v="4190.9185"/>
    <n v="-2.9131739999999979"/>
    <n v="-2.9611680000000007"/>
    <n v="-2.9907770000000014"/>
    <n v="0"/>
  </r>
  <r>
    <s v="P25189217"/>
    <x v="0"/>
    <x v="9"/>
    <x v="9"/>
    <x v="9"/>
    <x v="0"/>
    <x v="3"/>
    <x v="1"/>
    <n v="663.12"/>
    <d v="1989-10-18T00:00:00"/>
    <d v="2007-10-18T00:00:00"/>
    <n v="18"/>
    <n v="57"/>
    <x v="0"/>
    <s v="NA"/>
    <x v="0"/>
    <s v="NA"/>
    <x v="0"/>
    <s v="6.14"/>
    <n v="52.751052999999999"/>
    <n v="52.948500000000003"/>
    <n v="53.620069999999998"/>
    <n v="53.821823000000002"/>
    <n v="54.156272999999999"/>
    <n v="54.360042999999997"/>
    <n v="4190.9184999999998"/>
    <n v="4190.9184999999998"/>
    <x v="0"/>
    <x v="0"/>
    <x v="0"/>
    <x v="0"/>
    <n v="1.0779415000000001"/>
    <n v="1.0779415000000001"/>
    <s v="4190.9185"/>
    <s v="4190.9185"/>
    <n v="0.19744700000000392"/>
    <n v="0.20175300000000362"/>
    <n v="0.20376999999999867"/>
    <n v="0"/>
  </r>
  <r>
    <s v="P25189217"/>
    <x v="0"/>
    <x v="10"/>
    <x v="10"/>
    <x v="10"/>
    <x v="0"/>
    <x v="3"/>
    <x v="1"/>
    <n v="663.12"/>
    <d v="1989-10-18T00:00:00"/>
    <d v="2007-10-18T00:00:00"/>
    <n v="18"/>
    <n v="57"/>
    <x v="0"/>
    <s v="NA"/>
    <x v="0"/>
    <s v="NA"/>
    <x v="0"/>
    <s v="6.14"/>
    <n v="52.948500000000003"/>
    <n v="52.948500000000003"/>
    <n v="53.821823000000002"/>
    <n v="53.821823000000002"/>
    <n v="54.360042999999997"/>
    <n v="54.360042999999997"/>
    <n v="4190.9184999999998"/>
    <n v="4197.55"/>
    <x v="0"/>
    <x v="0"/>
    <x v="0"/>
    <x v="0"/>
    <n v="1.0779415000000001"/>
    <n v="1.0779415000000001"/>
    <s v="4190.9185"/>
    <s v="4197.55"/>
    <n v="0"/>
    <n v="0"/>
    <n v="0"/>
    <n v="6.6315000000004147"/>
  </r>
  <r>
    <s v="P25189217"/>
    <x v="0"/>
    <x v="11"/>
    <x v="11"/>
    <x v="11"/>
    <x v="0"/>
    <x v="3"/>
    <x v="1"/>
    <n v="663.12"/>
    <d v="1989-10-18T00:00:00"/>
    <d v="2007-10-18T00:00:00"/>
    <n v="18"/>
    <n v="57"/>
    <x v="0"/>
    <s v="NA"/>
    <x v="0"/>
    <s v="NA"/>
    <x v="0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s v="P25189217"/>
    <x v="0"/>
    <x v="12"/>
    <x v="12"/>
    <x v="12"/>
    <x v="0"/>
    <x v="3"/>
    <x v="1"/>
    <n v="663.12"/>
    <d v="1989-10-18T00:00:00"/>
    <d v="2007-10-18T00:00:00"/>
    <n v="18"/>
    <n v="57"/>
    <x v="0"/>
    <s v="NA"/>
    <x v="0"/>
    <s v="NA"/>
    <x v="0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s v="P25189217"/>
    <x v="0"/>
    <x v="13"/>
    <x v="13"/>
    <x v="13"/>
    <x v="0"/>
    <x v="3"/>
    <x v="1"/>
    <n v="663.12"/>
    <d v="1989-10-18T00:00:00"/>
    <d v="2007-10-18T00:00:00"/>
    <n v="18"/>
    <n v="57"/>
    <x v="0"/>
    <s v="NA"/>
    <x v="0"/>
    <s v="NA"/>
    <x v="0"/>
    <s v="6.14"/>
    <n v="52.948500000000003"/>
    <n v="52.948500000000003"/>
    <n v="53.821823000000002"/>
    <n v="53.821823000000002"/>
    <n v="54.360042999999997"/>
    <n v="54.360042999999997"/>
    <n v="4197.55"/>
    <n v="4197.55"/>
    <x v="0"/>
    <x v="0"/>
    <x v="0"/>
    <x v="0"/>
    <n v="1.0779415000000001"/>
    <n v="1.0779415000000001"/>
    <s v="4197.55"/>
    <s v="4197.55"/>
    <n v="0"/>
    <n v="0"/>
    <n v="0"/>
    <n v="0"/>
  </r>
  <r>
    <s v="P25189217"/>
    <x v="0"/>
    <x v="14"/>
    <x v="14"/>
    <x v="14"/>
    <x v="0"/>
    <x v="3"/>
    <x v="1"/>
    <n v="663.12"/>
    <d v="1989-10-18T00:00:00"/>
    <d v="2007-10-18T00:00:00"/>
    <n v="18"/>
    <n v="57"/>
    <x v="0"/>
    <s v="NA"/>
    <x v="0"/>
    <s v="NA"/>
    <x v="0"/>
    <s v="6.14"/>
    <n v="52.948500000000003"/>
    <n v="53.068398000000002"/>
    <n v="53.821823000000002"/>
    <n v="53.829433000000002"/>
    <n v="54.360042999999997"/>
    <n v="54.367725"/>
    <n v="4197.55"/>
    <n v="4197.55"/>
    <x v="0"/>
    <x v="0"/>
    <x v="0"/>
    <x v="0"/>
    <n v="1.0779415000000001"/>
    <n v="1.0779415000000001"/>
    <s v="4197.55"/>
    <s v="4197.55"/>
    <n v="0.11989799999999917"/>
    <n v="7.6099999999996726E-3"/>
    <n v="7.6820000000026312E-3"/>
    <n v="0"/>
  </r>
  <r>
    <s v="P25189217"/>
    <x v="0"/>
    <x v="15"/>
    <x v="15"/>
    <x v="15"/>
    <x v="0"/>
    <x v="3"/>
    <x v="1"/>
    <n v="663.12"/>
    <d v="1989-10-18T00:00:00"/>
    <d v="2007-10-18T00:00:00"/>
    <n v="18"/>
    <n v="57"/>
    <x v="0"/>
    <s v="NA"/>
    <x v="0"/>
    <s v="NA"/>
    <x v="0"/>
    <s v="6.14"/>
    <n v="53.068398000000002"/>
    <n v="52.870505999999999"/>
    <n v="53.829433000000002"/>
    <n v="54.017696000000001"/>
    <n v="54.367725"/>
    <n v="54.557873000000001"/>
    <n v="4197.55"/>
    <n v="4197.55"/>
    <x v="0"/>
    <x v="0"/>
    <x v="0"/>
    <x v="0"/>
    <n v="1.0779415000000001"/>
    <n v="1.0779415000000001"/>
    <s v="4197.55"/>
    <s v="4197.55"/>
    <n v="-0.19789200000000307"/>
    <n v="0.18826299999999918"/>
    <n v="0.19014800000000065"/>
    <n v="0"/>
  </r>
  <r>
    <s v="P25597647"/>
    <x v="0"/>
    <x v="0"/>
    <x v="0"/>
    <x v="0"/>
    <x v="0"/>
    <x v="1"/>
    <x v="1"/>
    <n v="1072.26"/>
    <d v="1995-08-03T00:00:00"/>
    <d v="2018-08-03T00:00:00"/>
    <n v="23"/>
    <n v="52"/>
    <x v="1"/>
    <s v="55"/>
    <x v="1"/>
    <s v="55"/>
    <x v="0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s v="P25597647"/>
    <x v="0"/>
    <x v="1"/>
    <x v="1"/>
    <x v="1"/>
    <x v="0"/>
    <x v="1"/>
    <x v="1"/>
    <n v="1072.26"/>
    <d v="1995-08-03T00:00:00"/>
    <d v="2018-08-03T00:00:00"/>
    <n v="23"/>
    <n v="52"/>
    <x v="1"/>
    <s v="55"/>
    <x v="1"/>
    <s v="55"/>
    <x v="0"/>
    <s v="7.77"/>
    <n v="2263.1912000000002"/>
    <n v="2263.1912000000002"/>
    <n v="2314.4713999999999"/>
    <n v="2314.4713999999999"/>
    <n v="2337.6161999999999"/>
    <n v="2337.6161999999999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s v="P25597647"/>
    <x v="0"/>
    <x v="2"/>
    <x v="2"/>
    <x v="2"/>
    <x v="0"/>
    <x v="1"/>
    <x v="1"/>
    <n v="1072.26"/>
    <d v="1995-08-03T00:00:00"/>
    <d v="2018-08-03T00:00:00"/>
    <n v="23"/>
    <n v="52"/>
    <x v="1"/>
    <s v="55"/>
    <x v="1"/>
    <s v="55"/>
    <x v="0"/>
    <s v="7.77"/>
    <n v="2263.1912000000002"/>
    <n v="2263.7817"/>
    <n v="2314.4713999999999"/>
    <n v="2314.5093000000002"/>
    <n v="2337.6161999999999"/>
    <n v="2337.6543000000001"/>
    <n v="5833.0940000000001"/>
    <n v="5833.0940000000001"/>
    <x v="0"/>
    <x v="0"/>
    <x v="0"/>
    <x v="0"/>
    <n v="1.0916136999999999"/>
    <n v="1.0916136999999999"/>
    <s v="5833.094"/>
    <s v="5833.094"/>
    <n v="0.59049999999979264"/>
    <n v="3.790000000026339E-2"/>
    <n v="3.8100000000213186E-2"/>
    <n v="0"/>
  </r>
  <r>
    <s v="P25597647"/>
    <x v="0"/>
    <x v="3"/>
    <x v="3"/>
    <x v="3"/>
    <x v="0"/>
    <x v="1"/>
    <x v="1"/>
    <n v="1072.26"/>
    <d v="1995-08-03T00:00:00"/>
    <d v="2018-08-03T00:00:00"/>
    <n v="23"/>
    <n v="52"/>
    <x v="1"/>
    <s v="55"/>
    <x v="1"/>
    <s v="55"/>
    <x v="0"/>
    <s v="7.77"/>
    <n v="2263.7817"/>
    <n v="2094.4328999999998"/>
    <n v="2314.5093000000002"/>
    <n v="2141.3654999999999"/>
    <n v="2337.6543000000001"/>
    <n v="2162.779"/>
    <n v="5833.0940000000001"/>
    <n v="5833.0940000000001"/>
    <x v="0"/>
    <x v="0"/>
    <x v="0"/>
    <x v="0"/>
    <n v="1.0916136999999999"/>
    <n v="1.0916136999999999"/>
    <s v="5833.094"/>
    <s v="5833.094"/>
    <n v="-169.34880000000021"/>
    <n v="-173.14380000000028"/>
    <n v="-174.87530000000015"/>
    <n v="0"/>
  </r>
  <r>
    <s v="P25597647"/>
    <x v="0"/>
    <x v="4"/>
    <x v="4"/>
    <x v="4"/>
    <x v="0"/>
    <x v="1"/>
    <x v="1"/>
    <n v="1072.26"/>
    <d v="1995-08-03T00:00:00"/>
    <d v="2018-08-03T00:00:00"/>
    <n v="23"/>
    <n v="52"/>
    <x v="1"/>
    <s v="55"/>
    <x v="1"/>
    <s v="55"/>
    <x v="0"/>
    <s v="7.77"/>
    <n v="2094.4328999999998"/>
    <n v="2104.8791999999999"/>
    <n v="2141.3654999999999"/>
    <n v="2151.7159999999999"/>
    <n v="2162.779"/>
    <n v="2173.2332000000001"/>
    <n v="5833.0940000000001"/>
    <n v="5833.0940000000001"/>
    <x v="0"/>
    <x v="0"/>
    <x v="0"/>
    <x v="0"/>
    <n v="1.0916136999999999"/>
    <n v="1.0916136999999999"/>
    <s v="5833.094"/>
    <s v="5833.094"/>
    <n v="10.446300000000065"/>
    <n v="10.350500000000011"/>
    <n v="10.454200000000128"/>
    <n v="0"/>
  </r>
  <r>
    <s v="P25597647"/>
    <x v="0"/>
    <x v="5"/>
    <x v="5"/>
    <x v="5"/>
    <x v="0"/>
    <x v="1"/>
    <x v="1"/>
    <n v="1072.26"/>
    <d v="1995-08-03T00:00:00"/>
    <d v="2018-08-03T00:00:00"/>
    <n v="23"/>
    <n v="52"/>
    <x v="1"/>
    <s v="55"/>
    <x v="1"/>
    <s v="55"/>
    <x v="0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s v="P25597647"/>
    <x v="0"/>
    <x v="6"/>
    <x v="6"/>
    <x v="6"/>
    <x v="0"/>
    <x v="1"/>
    <x v="1"/>
    <n v="1072.26"/>
    <d v="1995-08-03T00:00:00"/>
    <d v="2018-08-03T00:00:00"/>
    <n v="23"/>
    <n v="52"/>
    <x v="1"/>
    <s v="55"/>
    <x v="1"/>
    <s v="55"/>
    <x v="0"/>
    <s v="7.77"/>
    <n v="2104.8791999999999"/>
    <n v="2104.8791999999999"/>
    <n v="2151.7159999999999"/>
    <n v="2151.7159999999999"/>
    <n v="2173.2332000000001"/>
    <n v="2173.2332000000001"/>
    <n v="5833.0940000000001"/>
    <n v="5833.0940000000001"/>
    <x v="0"/>
    <x v="0"/>
    <x v="0"/>
    <x v="0"/>
    <n v="1.0916136999999999"/>
    <n v="1.0916136999999999"/>
    <s v="5833.094"/>
    <s v="5833.094"/>
    <n v="0"/>
    <n v="0"/>
    <n v="0"/>
    <n v="0"/>
  </r>
  <r>
    <s v="P25597647"/>
    <x v="0"/>
    <x v="7"/>
    <x v="7"/>
    <x v="7"/>
    <x v="0"/>
    <x v="1"/>
    <x v="1"/>
    <n v="1072.26"/>
    <d v="1995-08-03T00:00:00"/>
    <d v="2018-08-03T00:00:00"/>
    <n v="23"/>
    <n v="52"/>
    <x v="1"/>
    <s v="55"/>
    <x v="1"/>
    <s v="55"/>
    <x v="0"/>
    <s v="7.77"/>
    <n v="2104.8791999999999"/>
    <n v="2091.1972999999998"/>
    <n v="2151.7159999999999"/>
    <n v="2137.73"/>
    <n v="2173.2332000000001"/>
    <n v="2159.1071999999999"/>
    <n v="5833.0940000000001"/>
    <n v="5833.0940000000001"/>
    <x v="0"/>
    <x v="0"/>
    <x v="0"/>
    <x v="0"/>
    <n v="1.0916136999999999"/>
    <n v="1.0916136999999999"/>
    <s v="5833.094"/>
    <s v="5833.094"/>
    <n v="-13.681900000000041"/>
    <n v="-13.985999999999876"/>
    <n v="-14.126000000000204"/>
    <n v="0"/>
  </r>
  <r>
    <s v="P25597647"/>
    <x v="0"/>
    <x v="8"/>
    <x v="8"/>
    <x v="8"/>
    <x v="0"/>
    <x v="1"/>
    <x v="1"/>
    <n v="1072.26"/>
    <d v="1995-08-03T00:00:00"/>
    <d v="2018-08-03T00:00:00"/>
    <n v="23"/>
    <n v="52"/>
    <x v="1"/>
    <s v="55"/>
    <x v="1"/>
    <s v="55"/>
    <x v="0"/>
    <s v="7.77"/>
    <n v="2091.1972999999998"/>
    <n v="2044.0859"/>
    <n v="2137.73"/>
    <n v="2089.5702999999999"/>
    <n v="2159.1071999999999"/>
    <n v="2110.4659999999999"/>
    <n v="5833.0940000000001"/>
    <n v="5833.0940000000001"/>
    <x v="0"/>
    <x v="0"/>
    <x v="0"/>
    <x v="0"/>
    <n v="1.0916136999999999"/>
    <n v="1.0916136999999999"/>
    <s v="5833.094"/>
    <s v="5833.094"/>
    <n v="-47.111399999999776"/>
    <n v="-48.159700000000157"/>
    <n v="-48.641200000000026"/>
    <n v="0"/>
  </r>
  <r>
    <s v="P25597647"/>
    <x v="0"/>
    <x v="9"/>
    <x v="9"/>
    <x v="9"/>
    <x v="0"/>
    <x v="1"/>
    <x v="1"/>
    <n v="1072.26"/>
    <d v="1995-08-03T00:00:00"/>
    <d v="2018-08-03T00:00:00"/>
    <n v="23"/>
    <n v="52"/>
    <x v="1"/>
    <s v="55"/>
    <x v="1"/>
    <s v="55"/>
    <x v="0"/>
    <s v="7.77"/>
    <n v="2044.0859"/>
    <n v="2054.2809999999999"/>
    <n v="2089.5702999999999"/>
    <n v="2099.4463000000001"/>
    <n v="2110.4659999999999"/>
    <n v="2120.4407000000001"/>
    <n v="5833.0940000000001"/>
    <n v="5833.0940000000001"/>
    <x v="0"/>
    <x v="0"/>
    <x v="0"/>
    <x v="0"/>
    <n v="1.0916136999999999"/>
    <n v="1.0916136999999999"/>
    <s v="5833.094"/>
    <s v="5833.094"/>
    <n v="10.195099999999911"/>
    <n v="9.8760000000002037"/>
    <n v="9.9747000000002117"/>
    <n v="0"/>
  </r>
  <r>
    <s v="P25597647"/>
    <x v="0"/>
    <x v="10"/>
    <x v="10"/>
    <x v="10"/>
    <x v="0"/>
    <x v="1"/>
    <x v="1"/>
    <n v="1072.26"/>
    <d v="1995-08-03T00:00:00"/>
    <d v="2018-08-03T00:00:00"/>
    <n v="23"/>
    <n v="52"/>
    <x v="1"/>
    <s v="55"/>
    <x v="1"/>
    <s v="55"/>
    <x v="0"/>
    <s v="7.77"/>
    <n v="2054.2809999999999"/>
    <n v="2054.2809999999999"/>
    <n v="2099.4463000000001"/>
    <n v="2099.4463000000001"/>
    <n v="2120.4407000000001"/>
    <n v="2120.4407000000001"/>
    <n v="5833.0940000000001"/>
    <n v="5843.817"/>
    <x v="0"/>
    <x v="0"/>
    <x v="0"/>
    <x v="0"/>
    <n v="1.0916136999999999"/>
    <n v="1.0916136999999999"/>
    <s v="5833.094"/>
    <s v="5843.817"/>
    <n v="0"/>
    <n v="0"/>
    <n v="0"/>
    <n v="10.722999999999956"/>
  </r>
  <r>
    <s v="P25597647"/>
    <x v="0"/>
    <x v="11"/>
    <x v="11"/>
    <x v="11"/>
    <x v="0"/>
    <x v="1"/>
    <x v="1"/>
    <n v="1072.26"/>
    <d v="1995-08-03T00:00:00"/>
    <d v="2018-08-03T00:00:00"/>
    <n v="23"/>
    <n v="52"/>
    <x v="1"/>
    <s v="55"/>
    <x v="1"/>
    <s v="55"/>
    <x v="0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s v="P25597647"/>
    <x v="0"/>
    <x v="12"/>
    <x v="12"/>
    <x v="12"/>
    <x v="0"/>
    <x v="1"/>
    <x v="1"/>
    <n v="1072.26"/>
    <d v="1995-08-03T00:00:00"/>
    <d v="2018-08-03T00:00:00"/>
    <n v="23"/>
    <n v="52"/>
    <x v="1"/>
    <s v="55"/>
    <x v="1"/>
    <s v="55"/>
    <x v="0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s v="P25597647"/>
    <x v="0"/>
    <x v="13"/>
    <x v="13"/>
    <x v="13"/>
    <x v="0"/>
    <x v="1"/>
    <x v="1"/>
    <n v="1072.26"/>
    <d v="1995-08-03T00:00:00"/>
    <d v="2018-08-03T00:00:00"/>
    <n v="23"/>
    <n v="52"/>
    <x v="1"/>
    <s v="55"/>
    <x v="1"/>
    <s v="55"/>
    <x v="0"/>
    <s v="7.77"/>
    <n v="2054.2809999999999"/>
    <n v="2054.2809999999999"/>
    <n v="2099.4463000000001"/>
    <n v="2099.4463000000001"/>
    <n v="2120.4407000000001"/>
    <n v="2120.4407000000001"/>
    <n v="5843.817"/>
    <n v="5843.817"/>
    <x v="0"/>
    <x v="0"/>
    <x v="0"/>
    <x v="0"/>
    <n v="1.0916136999999999"/>
    <n v="1.0916136999999999"/>
    <s v="5843.817"/>
    <s v="5843.817"/>
    <n v="0"/>
    <n v="0"/>
    <n v="0"/>
    <n v="0"/>
  </r>
  <r>
    <s v="P25597647"/>
    <x v="0"/>
    <x v="14"/>
    <x v="14"/>
    <x v="14"/>
    <x v="0"/>
    <x v="1"/>
    <x v="1"/>
    <n v="1072.26"/>
    <d v="1995-08-03T00:00:00"/>
    <d v="2018-08-03T00:00:00"/>
    <n v="23"/>
    <n v="52"/>
    <x v="1"/>
    <s v="55"/>
    <x v="1"/>
    <s v="55"/>
    <x v="0"/>
    <s v="7.77"/>
    <n v="2054.2809999999999"/>
    <n v="2058.81"/>
    <n v="2099.4463000000001"/>
    <n v="2099.7354"/>
    <n v="2120.4407000000001"/>
    <n v="2120.7327"/>
    <n v="5843.817"/>
    <n v="5843.817"/>
    <x v="0"/>
    <x v="0"/>
    <x v="0"/>
    <x v="0"/>
    <n v="1.0916136999999999"/>
    <n v="1.0916136999999999"/>
    <s v="5843.817"/>
    <s v="5843.817"/>
    <n v="4.5289999999999964"/>
    <n v="0.28909999999996217"/>
    <n v="0.29199999999991633"/>
    <n v="0"/>
  </r>
  <r>
    <s v="P25597647"/>
    <x v="0"/>
    <x v="15"/>
    <x v="15"/>
    <x v="15"/>
    <x v="0"/>
    <x v="1"/>
    <x v="1"/>
    <n v="1072.26"/>
    <d v="1995-08-03T00:00:00"/>
    <d v="2018-08-03T00:00:00"/>
    <n v="23"/>
    <n v="52"/>
    <x v="1"/>
    <s v="55"/>
    <x v="1"/>
    <s v="55"/>
    <x v="0"/>
    <s v="7.77"/>
    <n v="2058.81"/>
    <n v="2048.5925000000002"/>
    <n v="2099.7354"/>
    <n v="2108.8816000000002"/>
    <n v="2120.7327"/>
    <n v="2129.9704999999999"/>
    <n v="5843.817"/>
    <n v="5843.817"/>
    <x v="0"/>
    <x v="0"/>
    <x v="0"/>
    <x v="0"/>
    <n v="1.0916136999999999"/>
    <n v="1.0916136999999999"/>
    <s v="5843.817"/>
    <s v="5843.817"/>
    <n v="-10.217499999999745"/>
    <n v="9.1462000000001353"/>
    <n v="9.2377999999998792"/>
    <n v="0"/>
  </r>
  <r>
    <s v="P25640311"/>
    <x v="0"/>
    <x v="0"/>
    <x v="0"/>
    <x v="0"/>
    <x v="0"/>
    <x v="3"/>
    <x v="2"/>
    <n v="685.44"/>
    <d v="1983-08-24T00:00:00"/>
    <d v="2025-01-01T00:00:00"/>
    <n v="48"/>
    <n v="27"/>
    <x v="1"/>
    <s v="NA"/>
    <x v="0"/>
    <s v="NA"/>
    <x v="0"/>
    <s v="2.38"/>
    <n v="8667.2569999999996"/>
    <n v="8667.2569999999996"/>
    <n v="8804.4809999999998"/>
    <n v="8804.4809999999998"/>
    <n v="8892.5259999999998"/>
    <n v="8892.5259999999998"/>
    <n v="10018.085999999999"/>
    <n v="10018.084999999999"/>
    <x v="0"/>
    <x v="0"/>
    <x v="0"/>
    <x v="0"/>
    <n v="1.1265736"/>
    <n v="1.1265736"/>
    <s v="4962.5854"/>
    <s v="4962.5854"/>
    <n v="0"/>
    <n v="0"/>
    <n v="0"/>
    <n v="-1.0000000002037268E-3"/>
  </r>
  <r>
    <s v="P25640311"/>
    <x v="0"/>
    <x v="1"/>
    <x v="1"/>
    <x v="1"/>
    <x v="0"/>
    <x v="3"/>
    <x v="2"/>
    <n v="685.44"/>
    <d v="1983-08-24T00:00:00"/>
    <d v="2025-01-01T00:00:00"/>
    <n v="48"/>
    <n v="27"/>
    <x v="1"/>
    <s v="NA"/>
    <x v="0"/>
    <s v="NA"/>
    <x v="0"/>
    <s v="2.38"/>
    <n v="8667.2569999999996"/>
    <n v="8667.2569999999996"/>
    <n v="8804.4809999999998"/>
    <n v="8804.4809999999998"/>
    <n v="8892.5259999999998"/>
    <n v="8892.5259999999998"/>
    <n v="10018.084999999999"/>
    <n v="10018.084999999999"/>
    <x v="0"/>
    <x v="0"/>
    <x v="0"/>
    <x v="0"/>
    <n v="1.1265736"/>
    <n v="1.1265736"/>
    <s v="4962.5854"/>
    <s v="4962.5854"/>
    <n v="0"/>
    <n v="0"/>
    <n v="0"/>
    <n v="0"/>
  </r>
  <r>
    <s v="P25640311"/>
    <x v="0"/>
    <x v="2"/>
    <x v="2"/>
    <x v="2"/>
    <x v="0"/>
    <x v="3"/>
    <x v="2"/>
    <n v="685.44"/>
    <d v="1983-08-24T00:00:00"/>
    <d v="2025-01-01T00:00:00"/>
    <n v="48"/>
    <n v="27"/>
    <x v="1"/>
    <s v="NA"/>
    <x v="0"/>
    <s v="NA"/>
    <x v="0"/>
    <s v="2.38"/>
    <n v="8667.2569999999996"/>
    <n v="8673.3719999999994"/>
    <n v="8804.4809999999998"/>
    <n v="8804.8700000000008"/>
    <n v="8892.5259999999998"/>
    <n v="8892.9189999999999"/>
    <n v="10018.084999999999"/>
    <n v="10018.527"/>
    <x v="0"/>
    <x v="0"/>
    <x v="0"/>
    <x v="0"/>
    <n v="1.1265736"/>
    <n v="1.1265736"/>
    <s v="4962.5854"/>
    <s v="4962.5854"/>
    <n v="6.1149999999997817"/>
    <n v="0.38900000000103319"/>
    <n v="0.3930000000000291"/>
    <n v="0.44200000000091677"/>
  </r>
  <r>
    <s v="P25640311"/>
    <x v="0"/>
    <x v="3"/>
    <x v="3"/>
    <x v="3"/>
    <x v="0"/>
    <x v="3"/>
    <x v="2"/>
    <n v="685.44"/>
    <d v="1983-08-24T00:00:00"/>
    <d v="2025-01-01T00:00:00"/>
    <n v="48"/>
    <n v="27"/>
    <x v="1"/>
    <s v="NA"/>
    <x v="0"/>
    <s v="NA"/>
    <x v="0"/>
    <s v="2.38"/>
    <n v="8673.3719999999994"/>
    <n v="8025.4277000000002"/>
    <n v="8804.8700000000008"/>
    <n v="8147.0967000000001"/>
    <n v="8892.9189999999999"/>
    <n v="8228.5669999999991"/>
    <n v="10018.527"/>
    <n v="9270.0869999999995"/>
    <x v="0"/>
    <x v="0"/>
    <x v="0"/>
    <x v="0"/>
    <n v="1.1265736"/>
    <n v="1.1265736"/>
    <s v="4962.5854"/>
    <s v="4962.5854"/>
    <n v="-647.9442999999992"/>
    <n v="-657.77330000000075"/>
    <n v="-664.35200000000077"/>
    <n v="-748.44000000000051"/>
  </r>
  <r>
    <s v="P25640311"/>
    <x v="0"/>
    <x v="4"/>
    <x v="4"/>
    <x v="4"/>
    <x v="0"/>
    <x v="3"/>
    <x v="2"/>
    <n v="685.44"/>
    <d v="1983-08-24T00:00:00"/>
    <d v="2025-01-01T00:00:00"/>
    <n v="48"/>
    <n v="27"/>
    <x v="1"/>
    <s v="NA"/>
    <x v="0"/>
    <s v="NA"/>
    <x v="0"/>
    <s v="2.38"/>
    <n v="8025.4277000000002"/>
    <n v="8055.4669999999996"/>
    <n v="8147.0967000000001"/>
    <n v="8178.5356000000002"/>
    <n v="8228.5669999999991"/>
    <n v="8260.3209999999999"/>
    <n v="9270.0869999999995"/>
    <n v="9305.8580000000002"/>
    <x v="0"/>
    <x v="0"/>
    <x v="0"/>
    <x v="0"/>
    <n v="1.1265736"/>
    <n v="1.1265736"/>
    <s v="4962.5854"/>
    <s v="4962.5854"/>
    <n v="30.039299999999457"/>
    <n v="31.438900000000103"/>
    <n v="31.754000000000815"/>
    <n v="35.77100000000064"/>
  </r>
  <r>
    <s v="P25640311"/>
    <x v="0"/>
    <x v="5"/>
    <x v="5"/>
    <x v="5"/>
    <x v="2"/>
    <x v="3"/>
    <x v="2"/>
    <n v="685.44"/>
    <d v="1983-08-24T00:00:00"/>
    <d v="2025-02-01T00:00:00"/>
    <n v="48"/>
    <n v="27"/>
    <x v="1"/>
    <s v="NA"/>
    <x v="0"/>
    <s v="NA"/>
    <x v="0"/>
    <s v="2.38"/>
    <n v="8055.4669999999996"/>
    <n v="8055.4669999999996"/>
    <n v="8178.5356000000002"/>
    <n v="8178.5356000000002"/>
    <n v="8260.3209999999999"/>
    <n v="8260.3209999999999"/>
    <n v="9305.8580000000002"/>
    <n v="9305.8580000000002"/>
    <x v="0"/>
    <x v="0"/>
    <x v="0"/>
    <x v="0"/>
    <n v="1.1265736"/>
    <n v="1.1265736"/>
    <s v="4962.5854"/>
    <s v="4962.5854"/>
    <n v="0"/>
    <n v="0"/>
    <n v="0"/>
    <n v="0"/>
  </r>
  <r>
    <s v="P25640311"/>
    <x v="0"/>
    <x v="6"/>
    <x v="6"/>
    <x v="6"/>
    <x v="2"/>
    <x v="3"/>
    <x v="2"/>
    <n v="685.44"/>
    <d v="1983-08-24T00:00:00"/>
    <d v="2025-02-01T00:00:00"/>
    <n v="48"/>
    <n v="27"/>
    <x v="1"/>
    <s v="NA"/>
    <x v="0"/>
    <s v="NA"/>
    <x v="0"/>
    <s v="2.38"/>
    <n v="8055.4669999999996"/>
    <n v="8057.8389999999999"/>
    <n v="8178.5356000000002"/>
    <n v="8180.9087"/>
    <n v="8260.3209999999999"/>
    <n v="8262.7180000000008"/>
    <n v="9305.8580000000002"/>
    <n v="9308.56"/>
    <x v="0"/>
    <x v="0"/>
    <x v="0"/>
    <x v="0"/>
    <n v="1.1265736"/>
    <n v="1.1265736"/>
    <s v="4962.5854"/>
    <s v="4962.5854"/>
    <n v="2.3720000000002983"/>
    <n v="2.3730999999997948"/>
    <n v="2.397000000000844"/>
    <n v="2.7019999999993161"/>
  </r>
  <r>
    <s v="P25640311"/>
    <x v="0"/>
    <x v="7"/>
    <x v="7"/>
    <x v="7"/>
    <x v="2"/>
    <x v="3"/>
    <x v="2"/>
    <n v="685.44"/>
    <d v="1983-08-24T00:00:00"/>
    <d v="2025-02-01T00:00:00"/>
    <n v="48"/>
    <n v="27"/>
    <x v="1"/>
    <s v="NA"/>
    <x v="0"/>
    <s v="NA"/>
    <x v="0"/>
    <s v="2.38"/>
    <n v="8057.8389999999999"/>
    <n v="8005.4629999999997"/>
    <n v="8180.9087"/>
    <n v="8127.7330000000002"/>
    <n v="8262.7180000000008"/>
    <n v="8209.01"/>
    <n v="9308.56"/>
    <n v="9248.0540000000001"/>
    <x v="0"/>
    <x v="0"/>
    <x v="0"/>
    <x v="0"/>
    <n v="1.1265736"/>
    <n v="1.1265736"/>
    <s v="4962.5854"/>
    <s v="4962.5854"/>
    <n v="-52.376000000000204"/>
    <n v="-53.175699999999779"/>
    <n v="-53.708000000000538"/>
    <n v="-60.505999999999403"/>
  </r>
  <r>
    <s v="P25640311"/>
    <x v="0"/>
    <x v="8"/>
    <x v="8"/>
    <x v="8"/>
    <x v="2"/>
    <x v="3"/>
    <x v="2"/>
    <n v="685.44"/>
    <d v="1983-08-24T00:00:00"/>
    <d v="2025-02-01T00:00:00"/>
    <n v="48"/>
    <n v="27"/>
    <x v="1"/>
    <s v="NA"/>
    <x v="0"/>
    <s v="NA"/>
    <x v="0"/>
    <s v="2.38"/>
    <n v="8005.4629999999997"/>
    <n v="7972.0439999999999"/>
    <n v="8127.7330000000002"/>
    <n v="8093.8029999999999"/>
    <n v="8209.01"/>
    <n v="8174.741"/>
    <n v="9248.0540000000001"/>
    <n v="9209.4470000000001"/>
    <x v="0"/>
    <x v="0"/>
    <x v="0"/>
    <x v="0"/>
    <n v="1.1265736"/>
    <n v="1.1265736"/>
    <s v="4962.5854"/>
    <s v="4962.5854"/>
    <n v="-33.418999999999869"/>
    <n v="-33.930000000000291"/>
    <n v="-34.269000000000233"/>
    <n v="-38.606999999999971"/>
  </r>
  <r>
    <s v="P25640311"/>
    <x v="0"/>
    <x v="9"/>
    <x v="9"/>
    <x v="9"/>
    <x v="2"/>
    <x v="3"/>
    <x v="2"/>
    <n v="685.44"/>
    <d v="1983-08-24T00:00:00"/>
    <d v="2025-02-01T00:00:00"/>
    <n v="48"/>
    <n v="27"/>
    <x v="1"/>
    <s v="NA"/>
    <x v="0"/>
    <s v="NA"/>
    <x v="0"/>
    <s v="2.38"/>
    <n v="7972.0439999999999"/>
    <n v="8001.8829999999998"/>
    <n v="8093.8029999999999"/>
    <n v="8124.2569999999996"/>
    <n v="8174.741"/>
    <n v="8205.4989999999998"/>
    <n v="9209.4470000000001"/>
    <n v="9244.0990000000002"/>
    <x v="0"/>
    <x v="0"/>
    <x v="0"/>
    <x v="0"/>
    <n v="1.1265736"/>
    <n v="1.1265736"/>
    <s v="4962.5854"/>
    <s v="4962.5854"/>
    <n v="29.838999999999942"/>
    <n v="30.453999999999724"/>
    <n v="30.757999999999811"/>
    <n v="34.652000000000044"/>
  </r>
  <r>
    <s v="P25640311"/>
    <x v="0"/>
    <x v="10"/>
    <x v="10"/>
    <x v="10"/>
    <x v="2"/>
    <x v="3"/>
    <x v="2"/>
    <n v="685.44"/>
    <d v="1983-08-24T00:00:00"/>
    <d v="2025-02-01T00:00:00"/>
    <n v="48"/>
    <n v="27"/>
    <x v="1"/>
    <s v="NA"/>
    <x v="0"/>
    <s v="NA"/>
    <x v="0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2.5854"/>
    <s v="4969.44"/>
    <n v="0"/>
    <n v="0"/>
    <n v="0"/>
    <n v="0"/>
  </r>
  <r>
    <s v="P25640311"/>
    <x v="0"/>
    <x v="11"/>
    <x v="11"/>
    <x v="11"/>
    <x v="2"/>
    <x v="3"/>
    <x v="2"/>
    <n v="685.44"/>
    <d v="1983-08-24T00:00:00"/>
    <d v="2025-02-01T00:00:00"/>
    <n v="48"/>
    <n v="27"/>
    <x v="1"/>
    <s v="NA"/>
    <x v="0"/>
    <s v="NA"/>
    <x v="0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s v="P25640311"/>
    <x v="0"/>
    <x v="12"/>
    <x v="12"/>
    <x v="12"/>
    <x v="2"/>
    <x v="3"/>
    <x v="2"/>
    <n v="685.44"/>
    <d v="1983-08-24T00:00:00"/>
    <d v="2025-02-01T00:00:00"/>
    <n v="48"/>
    <n v="27"/>
    <x v="1"/>
    <s v="NA"/>
    <x v="0"/>
    <s v="NA"/>
    <x v="0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s v="P25640311"/>
    <x v="0"/>
    <x v="13"/>
    <x v="13"/>
    <x v="13"/>
    <x v="2"/>
    <x v="3"/>
    <x v="2"/>
    <n v="685.44"/>
    <d v="1983-08-24T00:00:00"/>
    <d v="2025-02-01T00:00:00"/>
    <n v="48"/>
    <n v="27"/>
    <x v="1"/>
    <s v="NA"/>
    <x v="0"/>
    <s v="NA"/>
    <x v="0"/>
    <s v="2.38"/>
    <n v="8001.8829999999998"/>
    <n v="8001.8829999999998"/>
    <n v="8124.2569999999996"/>
    <n v="8124.2569999999996"/>
    <n v="8205.4989999999998"/>
    <n v="8205.4989999999998"/>
    <n v="9244.0990000000002"/>
    <n v="9244.0990000000002"/>
    <x v="0"/>
    <x v="0"/>
    <x v="0"/>
    <x v="0"/>
    <n v="1.1265736"/>
    <n v="1.1265736"/>
    <s v="4969.44"/>
    <s v="4969.44"/>
    <n v="0"/>
    <n v="0"/>
    <n v="0"/>
    <n v="0"/>
  </r>
  <r>
    <s v="P25640311"/>
    <x v="0"/>
    <x v="14"/>
    <x v="14"/>
    <x v="14"/>
    <x v="2"/>
    <x v="3"/>
    <x v="2"/>
    <n v="685.44"/>
    <d v="1983-08-24T00:00:00"/>
    <d v="2025-02-01T00:00:00"/>
    <n v="48"/>
    <n v="27"/>
    <x v="1"/>
    <s v="NA"/>
    <x v="0"/>
    <s v="NA"/>
    <x v="0"/>
    <s v="2.38"/>
    <n v="8001.8829999999998"/>
    <n v="8022.366"/>
    <n v="8124.2569999999996"/>
    <n v="8127.7690000000002"/>
    <n v="8205.4989999999998"/>
    <n v="8209.0470000000005"/>
    <n v="9244.0990000000002"/>
    <n v="9248.0959999999995"/>
    <x v="0"/>
    <x v="0"/>
    <x v="0"/>
    <x v="0"/>
    <n v="1.1265736"/>
    <n v="1.1265736"/>
    <s v="4969.44"/>
    <s v="4969.44"/>
    <n v="20.483000000000175"/>
    <n v="3.5120000000006257"/>
    <n v="3.5480000000006839"/>
    <n v="3.9969999999993888"/>
  </r>
  <r>
    <s v="P25640311"/>
    <x v="0"/>
    <x v="15"/>
    <x v="15"/>
    <x v="15"/>
    <x v="2"/>
    <x v="3"/>
    <x v="2"/>
    <n v="685.44"/>
    <d v="1983-08-24T00:00:00"/>
    <d v="2025-02-01T00:00:00"/>
    <n v="48"/>
    <n v="27"/>
    <x v="1"/>
    <s v="NA"/>
    <x v="0"/>
    <s v="NA"/>
    <x v="0"/>
    <s v="2.38"/>
    <n v="8022.366"/>
    <n v="7992.4507000000003"/>
    <n v="8127.7690000000002"/>
    <n v="8156.1953000000003"/>
    <n v="8209.0470000000005"/>
    <n v="8237.7569999999996"/>
    <n v="9248.0959999999995"/>
    <n v="9280.4390000000003"/>
    <x v="0"/>
    <x v="0"/>
    <x v="0"/>
    <x v="0"/>
    <n v="1.1265736"/>
    <n v="1.1265736"/>
    <s v="4969.44"/>
    <s v="4969.44"/>
    <n v="-29.915299999999661"/>
    <n v="28.426300000000083"/>
    <n v="28.709999999999127"/>
    <n v="32.343000000000757"/>
  </r>
  <r>
    <s v="P25816912"/>
    <x v="0"/>
    <x v="0"/>
    <x v="0"/>
    <x v="0"/>
    <x v="0"/>
    <x v="0"/>
    <x v="1"/>
    <n v="811.8"/>
    <d v="1982-09-20T00:00:00"/>
    <d v="2023-09-20T00:00:00"/>
    <n v="41"/>
    <n v="34"/>
    <x v="0"/>
    <s v="37"/>
    <x v="2"/>
    <s v="37"/>
    <x v="0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s v="P25816912"/>
    <x v="0"/>
    <x v="1"/>
    <x v="1"/>
    <x v="1"/>
    <x v="0"/>
    <x v="0"/>
    <x v="1"/>
    <n v="811.8"/>
    <d v="1982-09-20T00:00:00"/>
    <d v="2023-09-20T00:00:00"/>
    <n v="41"/>
    <n v="34"/>
    <x v="0"/>
    <s v="37"/>
    <x v="2"/>
    <s v="37"/>
    <x v="0"/>
    <s v="3.3"/>
    <n v="4995.8130000000001"/>
    <n v="4995.8130000000001"/>
    <n v="5073.5749999999998"/>
    <n v="5073.5749999999998"/>
    <n v="5124.3109999999997"/>
    <n v="5124.3109999999997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s v="P25816912"/>
    <x v="0"/>
    <x v="2"/>
    <x v="2"/>
    <x v="2"/>
    <x v="0"/>
    <x v="0"/>
    <x v="1"/>
    <n v="811.8"/>
    <d v="1982-09-20T00:00:00"/>
    <d v="2023-09-20T00:00:00"/>
    <n v="41"/>
    <n v="34"/>
    <x v="0"/>
    <s v="37"/>
    <x v="2"/>
    <s v="37"/>
    <x v="0"/>
    <s v="3.3"/>
    <n v="4995.8130000000001"/>
    <n v="4999.3379999999997"/>
    <n v="5073.5749999999998"/>
    <n v="5073.799"/>
    <n v="5124.3109999999997"/>
    <n v="5124.5366000000004"/>
    <n v="5999.2020000000002"/>
    <n v="5999.2020000000002"/>
    <x v="0"/>
    <x v="0"/>
    <x v="0"/>
    <x v="0"/>
    <n v="1.1013515"/>
    <n v="1.1013515"/>
    <s v="5999.202"/>
    <s v="5999.202"/>
    <n v="3.5249999999996362"/>
    <n v="0.22400000000016007"/>
    <n v="0.22560000000066793"/>
    <n v="0"/>
  </r>
  <r>
    <s v="P25816912"/>
    <x v="0"/>
    <x v="3"/>
    <x v="3"/>
    <x v="3"/>
    <x v="0"/>
    <x v="0"/>
    <x v="1"/>
    <n v="811.8"/>
    <d v="1982-09-20T00:00:00"/>
    <d v="2023-09-20T00:00:00"/>
    <n v="41"/>
    <n v="34"/>
    <x v="0"/>
    <s v="37"/>
    <x v="2"/>
    <s v="37"/>
    <x v="0"/>
    <s v="3.3"/>
    <n v="4999.3379999999997"/>
    <n v="4625.3477000000003"/>
    <n v="5073.799"/>
    <n v="4694.2383"/>
    <n v="5124.5366000000004"/>
    <n v="4741.1806999999999"/>
    <n v="5999.2020000000002"/>
    <n v="5999.2020000000002"/>
    <x v="0"/>
    <x v="0"/>
    <x v="0"/>
    <x v="0"/>
    <n v="1.1013515"/>
    <n v="1.1013515"/>
    <s v="5999.202"/>
    <s v="5999.202"/>
    <n v="-373.99029999999948"/>
    <n v="-379.5607"/>
    <n v="-383.35590000000047"/>
    <n v="0"/>
  </r>
  <r>
    <s v="P25816912"/>
    <x v="0"/>
    <x v="4"/>
    <x v="4"/>
    <x v="4"/>
    <x v="0"/>
    <x v="0"/>
    <x v="1"/>
    <n v="811.8"/>
    <d v="1982-09-20T00:00:00"/>
    <d v="2023-09-20T00:00:00"/>
    <n v="41"/>
    <n v="34"/>
    <x v="0"/>
    <s v="37"/>
    <x v="2"/>
    <s v="37"/>
    <x v="0"/>
    <s v="3.3"/>
    <n v="4625.3477000000003"/>
    <n v="4642.6606000000002"/>
    <n v="4694.2383"/>
    <n v="4712.3530000000001"/>
    <n v="4741.1806999999999"/>
    <n v="4759.4766"/>
    <n v="5999.2020000000002"/>
    <n v="5999.2020000000002"/>
    <x v="0"/>
    <x v="0"/>
    <x v="0"/>
    <x v="0"/>
    <n v="1.1013515"/>
    <n v="1.1013515"/>
    <s v="5999.202"/>
    <s v="5999.202"/>
    <n v="17.3128999999999"/>
    <n v="18.114700000000084"/>
    <n v="18.295900000000074"/>
    <n v="0"/>
  </r>
  <r>
    <s v="P25816912"/>
    <x v="0"/>
    <x v="5"/>
    <x v="5"/>
    <x v="5"/>
    <x v="0"/>
    <x v="0"/>
    <x v="1"/>
    <n v="811.8"/>
    <d v="1982-09-20T00:00:00"/>
    <d v="2023-09-20T00:00:00"/>
    <n v="41"/>
    <n v="34"/>
    <x v="0"/>
    <s v="37"/>
    <x v="2"/>
    <s v="37"/>
    <x v="0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s v="P25816912"/>
    <x v="0"/>
    <x v="6"/>
    <x v="6"/>
    <x v="6"/>
    <x v="0"/>
    <x v="0"/>
    <x v="1"/>
    <n v="811.8"/>
    <d v="1982-09-20T00:00:00"/>
    <d v="2023-09-20T00:00:00"/>
    <n v="41"/>
    <n v="34"/>
    <x v="0"/>
    <s v="37"/>
    <x v="2"/>
    <s v="37"/>
    <x v="0"/>
    <s v="3.3"/>
    <n v="4642.6606000000002"/>
    <n v="4642.6606000000002"/>
    <n v="4712.3530000000001"/>
    <n v="4712.3530000000001"/>
    <n v="4759.4766"/>
    <n v="4759.4766"/>
    <n v="5999.2020000000002"/>
    <n v="5999.2020000000002"/>
    <x v="0"/>
    <x v="0"/>
    <x v="0"/>
    <x v="0"/>
    <n v="1.1013515"/>
    <n v="1.1013515"/>
    <s v="5999.202"/>
    <s v="5999.202"/>
    <n v="0"/>
    <n v="0"/>
    <n v="0"/>
    <n v="0"/>
  </r>
  <r>
    <s v="P25816912"/>
    <x v="0"/>
    <x v="7"/>
    <x v="7"/>
    <x v="7"/>
    <x v="0"/>
    <x v="0"/>
    <x v="1"/>
    <n v="811.8"/>
    <d v="1982-09-20T00:00:00"/>
    <d v="2023-09-20T00:00:00"/>
    <n v="41"/>
    <n v="34"/>
    <x v="0"/>
    <s v="37"/>
    <x v="2"/>
    <s v="37"/>
    <x v="0"/>
    <s v="3.3"/>
    <n v="4642.6606000000002"/>
    <n v="4612.4830000000002"/>
    <n v="4712.3530000000001"/>
    <n v="4681.7227000000003"/>
    <n v="4759.4766"/>
    <n v="4728.54"/>
    <n v="5999.2020000000002"/>
    <n v="5999.2020000000002"/>
    <x v="0"/>
    <x v="0"/>
    <x v="0"/>
    <x v="0"/>
    <n v="1.1013515"/>
    <n v="1.1013515"/>
    <s v="5999.202"/>
    <s v="5999.202"/>
    <n v="-30.177599999999984"/>
    <n v="-30.630299999999806"/>
    <n v="-30.936599999999999"/>
    <n v="0"/>
  </r>
  <r>
    <s v="P25816912"/>
    <x v="0"/>
    <x v="8"/>
    <x v="8"/>
    <x v="8"/>
    <x v="0"/>
    <x v="0"/>
    <x v="1"/>
    <n v="811.8"/>
    <d v="1982-09-20T00:00:00"/>
    <d v="2023-09-20T00:00:00"/>
    <n v="41"/>
    <n v="34"/>
    <x v="0"/>
    <s v="37"/>
    <x v="2"/>
    <s v="37"/>
    <x v="0"/>
    <s v="3.3"/>
    <n v="4612.4830000000002"/>
    <n v="4551.1239999999998"/>
    <n v="4681.7227000000003"/>
    <n v="4619.4430000000002"/>
    <n v="4728.54"/>
    <n v="4665.6369999999997"/>
    <n v="5999.2020000000002"/>
    <n v="5999.2020000000002"/>
    <x v="0"/>
    <x v="0"/>
    <x v="0"/>
    <x v="0"/>
    <n v="1.1013515"/>
    <n v="1.1013515"/>
    <s v="5999.202"/>
    <s v="5999.202"/>
    <n v="-61.359000000000378"/>
    <n v="-62.279700000000048"/>
    <n v="-62.903000000000247"/>
    <n v="0"/>
  </r>
  <r>
    <s v="P25816912"/>
    <x v="0"/>
    <x v="9"/>
    <x v="9"/>
    <x v="9"/>
    <x v="0"/>
    <x v="0"/>
    <x v="1"/>
    <n v="811.8"/>
    <d v="1982-09-20T00:00:00"/>
    <d v="2023-09-20T00:00:00"/>
    <n v="41"/>
    <n v="34"/>
    <x v="0"/>
    <s v="37"/>
    <x v="2"/>
    <s v="37"/>
    <x v="0"/>
    <s v="3.3"/>
    <n v="4551.1239999999998"/>
    <n v="4568.1589999999997"/>
    <n v="4619.4430000000002"/>
    <n v="4636.8236999999999"/>
    <n v="4665.6369999999997"/>
    <n v="4683.192"/>
    <n v="5999.2020000000002"/>
    <n v="5999.2020000000002"/>
    <x v="0"/>
    <x v="0"/>
    <x v="0"/>
    <x v="0"/>
    <n v="1.1013515"/>
    <n v="1.1013515"/>
    <s v="5999.202"/>
    <s v="5999.202"/>
    <n v="17.034999999999854"/>
    <n v="17.380699999999706"/>
    <n v="17.555000000000291"/>
    <n v="0"/>
  </r>
  <r>
    <s v="P25816912"/>
    <x v="0"/>
    <x v="10"/>
    <x v="10"/>
    <x v="10"/>
    <x v="0"/>
    <x v="0"/>
    <x v="1"/>
    <n v="811.8"/>
    <d v="1982-09-20T00:00:00"/>
    <d v="2023-09-20T00:00:00"/>
    <n v="41"/>
    <n v="34"/>
    <x v="0"/>
    <s v="37"/>
    <x v="2"/>
    <s v="37"/>
    <x v="0"/>
    <s v="3.3"/>
    <n v="4568.1589999999997"/>
    <n v="4568.1589999999997"/>
    <n v="4636.8236999999999"/>
    <n v="4636.8236999999999"/>
    <n v="4683.192"/>
    <n v="4683.192"/>
    <n v="5999.2020000000002"/>
    <n v="6007.32"/>
    <x v="0"/>
    <x v="0"/>
    <x v="0"/>
    <x v="0"/>
    <n v="1.1013515"/>
    <n v="1.1013515"/>
    <s v="5999.202"/>
    <s v="6007.32"/>
    <n v="0"/>
    <n v="0"/>
    <n v="0"/>
    <n v="8.1179999999994834"/>
  </r>
  <r>
    <s v="P25816912"/>
    <x v="0"/>
    <x v="11"/>
    <x v="11"/>
    <x v="11"/>
    <x v="0"/>
    <x v="0"/>
    <x v="1"/>
    <n v="811.8"/>
    <d v="1982-09-20T00:00:00"/>
    <d v="2023-09-20T00:00:00"/>
    <n v="41"/>
    <n v="34"/>
    <x v="0"/>
    <s v="37"/>
    <x v="2"/>
    <s v="37"/>
    <x v="0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s v="P25816912"/>
    <x v="0"/>
    <x v="12"/>
    <x v="12"/>
    <x v="12"/>
    <x v="0"/>
    <x v="0"/>
    <x v="1"/>
    <n v="811.8"/>
    <d v="1982-09-20T00:00:00"/>
    <d v="2023-09-20T00:00:00"/>
    <n v="41"/>
    <n v="34"/>
    <x v="0"/>
    <s v="37"/>
    <x v="2"/>
    <s v="37"/>
    <x v="0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s v="P25816912"/>
    <x v="0"/>
    <x v="13"/>
    <x v="13"/>
    <x v="13"/>
    <x v="0"/>
    <x v="0"/>
    <x v="1"/>
    <n v="811.8"/>
    <d v="1982-09-20T00:00:00"/>
    <d v="2023-09-20T00:00:00"/>
    <n v="41"/>
    <n v="34"/>
    <x v="0"/>
    <s v="37"/>
    <x v="2"/>
    <s v="37"/>
    <x v="0"/>
    <s v="3.3"/>
    <n v="4568.1589999999997"/>
    <n v="4568.1589999999997"/>
    <n v="4636.8236999999999"/>
    <n v="4636.8236999999999"/>
    <n v="4683.192"/>
    <n v="4683.192"/>
    <n v="6007.32"/>
    <n v="6007.32"/>
    <x v="0"/>
    <x v="0"/>
    <x v="0"/>
    <x v="0"/>
    <n v="1.1013515"/>
    <n v="1.1013515"/>
    <s v="6007.32"/>
    <s v="6007.32"/>
    <n v="0"/>
    <n v="0"/>
    <n v="0"/>
    <n v="0"/>
  </r>
  <r>
    <s v="P25816912"/>
    <x v="0"/>
    <x v="14"/>
    <x v="14"/>
    <x v="14"/>
    <x v="0"/>
    <x v="0"/>
    <x v="1"/>
    <n v="811.8"/>
    <d v="1982-09-20T00:00:00"/>
    <d v="2023-09-20T00:00:00"/>
    <n v="41"/>
    <n v="34"/>
    <x v="0"/>
    <s v="37"/>
    <x v="2"/>
    <s v="37"/>
    <x v="0"/>
    <s v="3.3"/>
    <n v="4568.1589999999997"/>
    <n v="4578.5033999999996"/>
    <n v="4636.8236999999999"/>
    <n v="4637.4795000000004"/>
    <n v="4683.192"/>
    <n v="4683.8540000000003"/>
    <n v="6007.32"/>
    <n v="6007.32"/>
    <x v="0"/>
    <x v="0"/>
    <x v="0"/>
    <x v="0"/>
    <n v="1.1013515"/>
    <n v="1.1013515"/>
    <s v="6007.32"/>
    <s v="6007.32"/>
    <n v="10.344399999999951"/>
    <n v="0.65580000000045402"/>
    <n v="0.66200000000026193"/>
    <n v="0"/>
  </r>
  <r>
    <s v="P25816912"/>
    <x v="0"/>
    <x v="15"/>
    <x v="15"/>
    <x v="15"/>
    <x v="0"/>
    <x v="0"/>
    <x v="1"/>
    <n v="811.8"/>
    <d v="1982-09-20T00:00:00"/>
    <d v="2023-09-20T00:00:00"/>
    <n v="41"/>
    <n v="34"/>
    <x v="0"/>
    <s v="37"/>
    <x v="2"/>
    <s v="37"/>
    <x v="0"/>
    <s v="3.3"/>
    <n v="4578.5033999999996"/>
    <n v="4561.4296999999997"/>
    <n v="4637.4795000000004"/>
    <n v="4653.6986999999999"/>
    <n v="4683.8540000000003"/>
    <n v="4700.2353999999996"/>
    <n v="6007.32"/>
    <n v="6007.32"/>
    <x v="0"/>
    <x v="0"/>
    <x v="0"/>
    <x v="0"/>
    <n v="1.1013515"/>
    <n v="1.1013515"/>
    <s v="6007.32"/>
    <s v="6007.32"/>
    <n v="-17.073699999999917"/>
    <n v="16.219199999999546"/>
    <n v="16.381399999999303"/>
    <n v="0"/>
  </r>
  <r>
    <s v="P25832631"/>
    <x v="0"/>
    <x v="0"/>
    <x v="0"/>
    <x v="0"/>
    <x v="0"/>
    <x v="2"/>
    <x v="1"/>
    <n v="996.48"/>
    <d v="1981-06-17T00:00:00"/>
    <d v="2005-06-17T00:00:00"/>
    <n v="24"/>
    <n v="51"/>
    <x v="0"/>
    <s v="NA"/>
    <x v="0"/>
    <s v="NA"/>
    <x v="0"/>
    <s v="6.92"/>
    <n v="63.018295000000002"/>
    <n v="63.018295000000002"/>
    <n v="64.160589999999999"/>
    <n v="64.160589999999999"/>
    <n v="64.802199999999999"/>
    <n v="64.802189999999996"/>
    <n v="7593.1772000000001"/>
    <n v="7593.1772000000001"/>
    <x v="0"/>
    <x v="0"/>
    <x v="0"/>
    <x v="0"/>
    <n v="1.0748551"/>
    <n v="1.0748551"/>
    <s v="7593.1772"/>
    <s v="7593.1772"/>
    <n v="0"/>
    <n v="0"/>
    <n v="-1.0000000003174137E-5"/>
    <n v="0"/>
  </r>
  <r>
    <s v="P25832631"/>
    <x v="0"/>
    <x v="1"/>
    <x v="1"/>
    <x v="1"/>
    <x v="0"/>
    <x v="2"/>
    <x v="1"/>
    <n v="996.48"/>
    <d v="1981-06-17T00:00:00"/>
    <d v="2005-06-17T00:00:00"/>
    <n v="24"/>
    <n v="51"/>
    <x v="0"/>
    <s v="NA"/>
    <x v="0"/>
    <s v="NA"/>
    <x v="0"/>
    <s v="6.92"/>
    <n v="63.018295000000002"/>
    <n v="63.018295000000002"/>
    <n v="64.160589999999999"/>
    <n v="64.160589999999999"/>
    <n v="64.802189999999996"/>
    <n v="64.802189999999996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s v="P25832631"/>
    <x v="0"/>
    <x v="2"/>
    <x v="2"/>
    <x v="2"/>
    <x v="0"/>
    <x v="2"/>
    <x v="1"/>
    <n v="996.48"/>
    <d v="1981-06-17T00:00:00"/>
    <d v="2005-06-17T00:00:00"/>
    <n v="24"/>
    <n v="51"/>
    <x v="0"/>
    <s v="NA"/>
    <x v="0"/>
    <s v="NA"/>
    <x v="0"/>
    <s v="6.92"/>
    <n v="63.018295000000002"/>
    <n v="63.034739999999999"/>
    <n v="64.160589999999999"/>
    <n v="64.161643999999995"/>
    <n v="64.802189999999996"/>
    <n v="64.803259999999995"/>
    <n v="7593.1772000000001"/>
    <n v="7593.1772000000001"/>
    <x v="0"/>
    <x v="0"/>
    <x v="0"/>
    <x v="0"/>
    <n v="1.0748551"/>
    <n v="1.0748551"/>
    <s v="7593.1772"/>
    <s v="7593.1772"/>
    <n v="1.6444999999997378E-2"/>
    <n v="1.0539999999963356E-3"/>
    <n v="1.0699999999985721E-3"/>
    <n v="0"/>
  </r>
  <r>
    <s v="P25832631"/>
    <x v="0"/>
    <x v="3"/>
    <x v="3"/>
    <x v="3"/>
    <x v="0"/>
    <x v="2"/>
    <x v="1"/>
    <n v="996.48"/>
    <d v="1981-06-17T00:00:00"/>
    <d v="2005-06-17T00:00:00"/>
    <n v="24"/>
    <n v="51"/>
    <x v="0"/>
    <s v="NA"/>
    <x v="0"/>
    <s v="NA"/>
    <x v="0"/>
    <s v="6.92"/>
    <n v="63.034739999999999"/>
    <n v="58.319240000000001"/>
    <n v="64.161643999999995"/>
    <n v="59.361840000000001"/>
    <n v="64.803259999999995"/>
    <n v="59.955455999999998"/>
    <n v="7593.1772000000001"/>
    <n v="7593.1772000000001"/>
    <x v="0"/>
    <x v="0"/>
    <x v="0"/>
    <x v="0"/>
    <n v="1.0748551"/>
    <n v="1.0748551"/>
    <s v="7593.1772"/>
    <s v="7593.1772"/>
    <n v="-4.7154999999999987"/>
    <n v="-4.7998039999999946"/>
    <n v="-4.8478039999999964"/>
    <n v="0"/>
  </r>
  <r>
    <s v="P25832631"/>
    <x v="0"/>
    <x v="4"/>
    <x v="4"/>
    <x v="4"/>
    <x v="0"/>
    <x v="2"/>
    <x v="1"/>
    <n v="996.48"/>
    <d v="1981-06-17T00:00:00"/>
    <d v="2005-06-17T00:00:00"/>
    <n v="24"/>
    <n v="51"/>
    <x v="0"/>
    <s v="NA"/>
    <x v="0"/>
    <s v="NA"/>
    <x v="0"/>
    <s v="6.92"/>
    <n v="58.319240000000001"/>
    <n v="58.610109999999999"/>
    <n v="59.361840000000001"/>
    <n v="59.648772999999998"/>
    <n v="59.955455999999998"/>
    <n v="60.245261999999997"/>
    <n v="7593.1772000000001"/>
    <n v="7593.1772000000001"/>
    <x v="0"/>
    <x v="0"/>
    <x v="0"/>
    <x v="0"/>
    <n v="1.0748551"/>
    <n v="1.0748551"/>
    <s v="7593.1772"/>
    <s v="7593.1772"/>
    <n v="0.29086999999999819"/>
    <n v="0.28693299999999766"/>
    <n v="0.28980599999999868"/>
    <n v="0"/>
  </r>
  <r>
    <s v="P25832631"/>
    <x v="0"/>
    <x v="5"/>
    <x v="5"/>
    <x v="5"/>
    <x v="0"/>
    <x v="2"/>
    <x v="1"/>
    <n v="996.48"/>
    <d v="1981-06-17T00:00:00"/>
    <d v="2005-06-17T00:00:00"/>
    <n v="24"/>
    <n v="51"/>
    <x v="0"/>
    <s v="NA"/>
    <x v="0"/>
    <s v="NA"/>
    <x v="0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s v="P25832631"/>
    <x v="0"/>
    <x v="6"/>
    <x v="6"/>
    <x v="6"/>
    <x v="0"/>
    <x v="2"/>
    <x v="1"/>
    <n v="996.48"/>
    <d v="1981-06-17T00:00:00"/>
    <d v="2005-06-17T00:00:00"/>
    <n v="24"/>
    <n v="51"/>
    <x v="0"/>
    <s v="NA"/>
    <x v="0"/>
    <s v="NA"/>
    <x v="0"/>
    <s v="6.92"/>
    <n v="58.610109999999999"/>
    <n v="58.610109999999999"/>
    <n v="59.648772999999998"/>
    <n v="59.648772999999998"/>
    <n v="60.245261999999997"/>
    <n v="60.245261999999997"/>
    <n v="7593.1772000000001"/>
    <n v="7593.1772000000001"/>
    <x v="0"/>
    <x v="0"/>
    <x v="0"/>
    <x v="0"/>
    <n v="1.0748551"/>
    <n v="1.0748551"/>
    <s v="7593.1772"/>
    <s v="7593.1772"/>
    <n v="0"/>
    <n v="0"/>
    <n v="0"/>
    <n v="0"/>
  </r>
  <r>
    <s v="P25832631"/>
    <x v="0"/>
    <x v="7"/>
    <x v="7"/>
    <x v="7"/>
    <x v="0"/>
    <x v="2"/>
    <x v="1"/>
    <n v="996.48"/>
    <d v="1981-06-17T00:00:00"/>
    <d v="2005-06-17T00:00:00"/>
    <n v="24"/>
    <n v="51"/>
    <x v="0"/>
    <s v="NA"/>
    <x v="0"/>
    <s v="NA"/>
    <x v="0"/>
    <s v="6.92"/>
    <n v="58.610109999999999"/>
    <n v="58.229145000000003"/>
    <n v="59.648772999999998"/>
    <n v="59.261054999999999"/>
    <n v="60.245261999999997"/>
    <n v="59.853664000000002"/>
    <n v="7593.1772000000001"/>
    <n v="7593.1772000000001"/>
    <x v="0"/>
    <x v="0"/>
    <x v="0"/>
    <x v="0"/>
    <n v="1.0748551"/>
    <n v="1.0748551"/>
    <s v="7593.1772"/>
    <s v="7593.1772"/>
    <n v="-0.38096499999999622"/>
    <n v="-0.38771799999999956"/>
    <n v="-0.39159799999999478"/>
    <n v="0"/>
  </r>
  <r>
    <s v="P25832631"/>
    <x v="0"/>
    <x v="8"/>
    <x v="8"/>
    <x v="8"/>
    <x v="0"/>
    <x v="2"/>
    <x v="1"/>
    <n v="996.48"/>
    <d v="1981-06-17T00:00:00"/>
    <d v="2005-06-17T00:00:00"/>
    <n v="24"/>
    <n v="51"/>
    <x v="0"/>
    <s v="NA"/>
    <x v="0"/>
    <s v="NA"/>
    <x v="0"/>
    <s v="6.92"/>
    <n v="58.229145000000003"/>
    <n v="54.466909999999999"/>
    <n v="59.261054999999999"/>
    <n v="55.432147999999998"/>
    <n v="59.853664000000002"/>
    <n v="55.986469999999997"/>
    <n v="7593.1772000000001"/>
    <n v="7593.1772000000001"/>
    <x v="0"/>
    <x v="0"/>
    <x v="0"/>
    <x v="0"/>
    <n v="1.0748551"/>
    <n v="1.0748551"/>
    <s v="7593.1772"/>
    <s v="7593.1772"/>
    <n v="-3.762235000000004"/>
    <n v="-3.8289070000000009"/>
    <n v="-3.8671940000000049"/>
    <n v="0"/>
  </r>
  <r>
    <s v="P25832631"/>
    <x v="0"/>
    <x v="9"/>
    <x v="9"/>
    <x v="9"/>
    <x v="0"/>
    <x v="2"/>
    <x v="1"/>
    <n v="996.48"/>
    <d v="1981-06-17T00:00:00"/>
    <d v="2005-06-17T00:00:00"/>
    <n v="24"/>
    <n v="51"/>
    <x v="0"/>
    <s v="NA"/>
    <x v="0"/>
    <s v="NA"/>
    <x v="0"/>
    <s v="6.92"/>
    <n v="54.466909999999999"/>
    <n v="54.738570000000003"/>
    <n v="55.432147999999998"/>
    <n v="55.694139999999997"/>
    <n v="55.986469999999997"/>
    <n v="56.251083000000001"/>
    <n v="7593.1772000000001"/>
    <n v="7593.1772000000001"/>
    <x v="0"/>
    <x v="0"/>
    <x v="0"/>
    <x v="0"/>
    <n v="1.0748551"/>
    <n v="1.0748551"/>
    <s v="7593.1772"/>
    <s v="7593.1772"/>
    <n v="0.27166000000000423"/>
    <n v="0.26199199999999934"/>
    <n v="0.26461300000000421"/>
    <n v="0"/>
  </r>
  <r>
    <s v="P25832631"/>
    <x v="0"/>
    <x v="10"/>
    <x v="10"/>
    <x v="10"/>
    <x v="0"/>
    <x v="2"/>
    <x v="1"/>
    <n v="996.48"/>
    <d v="1981-06-17T00:00:00"/>
    <d v="2005-06-17T00:00:00"/>
    <n v="24"/>
    <n v="51"/>
    <x v="0"/>
    <s v="NA"/>
    <x v="0"/>
    <s v="NA"/>
    <x v="0"/>
    <s v="6.92"/>
    <n v="54.738570000000003"/>
    <n v="54.738570000000003"/>
    <n v="55.694139999999997"/>
    <n v="55.694139999999997"/>
    <n v="56.251083000000001"/>
    <n v="56.251083000000001"/>
    <n v="7593.1772000000001"/>
    <n v="7603.1419999999998"/>
    <x v="0"/>
    <x v="0"/>
    <x v="0"/>
    <x v="0"/>
    <n v="1.0748551"/>
    <n v="1.0748551"/>
    <s v="7593.1772"/>
    <s v="7603.142"/>
    <n v="0"/>
    <n v="0"/>
    <n v="0"/>
    <n v="9.964799999999741"/>
  </r>
  <r>
    <s v="P25832631"/>
    <x v="0"/>
    <x v="11"/>
    <x v="11"/>
    <x v="11"/>
    <x v="0"/>
    <x v="2"/>
    <x v="1"/>
    <n v="996.48"/>
    <d v="1981-06-17T00:00:00"/>
    <d v="2005-06-17T00:00:00"/>
    <n v="24"/>
    <n v="51"/>
    <x v="0"/>
    <s v="NA"/>
    <x v="0"/>
    <s v="NA"/>
    <x v="0"/>
    <s v="6.92"/>
    <n v="54.738570000000003"/>
    <n v="54.738570000000003"/>
    <n v="55.694139999999997"/>
    <n v="55.694139999999997"/>
    <n v="56.251083000000001"/>
    <n v="56.251083000000001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s v="P25832631"/>
    <x v="0"/>
    <x v="12"/>
    <x v="12"/>
    <x v="12"/>
    <x v="0"/>
    <x v="2"/>
    <x v="1"/>
    <n v="996.48"/>
    <d v="1981-06-17T00:00:00"/>
    <d v="2005-06-17T00:00:00"/>
    <n v="24"/>
    <n v="51"/>
    <x v="0"/>
    <s v="NA"/>
    <x v="0"/>
    <s v="NA"/>
    <x v="0"/>
    <s v="6.92"/>
    <n v="54.738570000000003"/>
    <n v="54.738570000000003"/>
    <n v="55.694139999999997"/>
    <n v="55.694139999999997"/>
    <n v="56.251083000000001"/>
    <n v="56.251083000000001"/>
    <n v="7603.1419999999998"/>
    <n v="7603.1419999999998"/>
    <x v="0"/>
    <x v="0"/>
    <x v="0"/>
    <x v="0"/>
    <n v="1.0748551"/>
    <n v="1.0748551"/>
    <s v="7603.142"/>
    <s v="7603.142"/>
    <n v="0"/>
    <n v="0"/>
    <n v="0"/>
    <n v="0"/>
  </r>
  <r>
    <s v="P25832631"/>
    <x v="0"/>
    <x v="13"/>
    <x v="13"/>
    <x v="13"/>
    <x v="0"/>
    <x v="2"/>
    <x v="1"/>
    <n v="996.48"/>
    <d v="1981-06-17T00:00:00"/>
    <d v="2005-06-17T00:00:00"/>
    <n v="24"/>
    <n v="51"/>
    <x v="0"/>
    <s v="NA"/>
    <x v="0"/>
    <s v="NA"/>
    <x v="0"/>
    <s v="6.92"/>
    <n v="54.738570000000003"/>
    <n v="54.738570000000003"/>
    <n v="55.694139999999997"/>
    <n v="55.694139999999997"/>
    <n v="56.251083000000001"/>
    <n v="56.251080000000002"/>
    <n v="7603.1419999999998"/>
    <n v="7603.1419999999998"/>
    <x v="0"/>
    <x v="0"/>
    <x v="0"/>
    <x v="0"/>
    <n v="1.0748551"/>
    <n v="1.0748551"/>
    <s v="7603.142"/>
    <s v="7603.142"/>
    <n v="0"/>
    <n v="0"/>
    <n v="-2.9999999995311555E-6"/>
    <n v="0"/>
  </r>
  <r>
    <s v="P25832631"/>
    <x v="0"/>
    <x v="14"/>
    <x v="14"/>
    <x v="14"/>
    <x v="0"/>
    <x v="2"/>
    <x v="1"/>
    <n v="996.48"/>
    <d v="1981-06-17T00:00:00"/>
    <d v="2005-06-17T00:00:00"/>
    <n v="24"/>
    <n v="51"/>
    <x v="0"/>
    <s v="NA"/>
    <x v="0"/>
    <s v="NA"/>
    <x v="0"/>
    <s v="6.92"/>
    <n v="54.738570000000003"/>
    <n v="54.859253000000002"/>
    <n v="55.694139999999997"/>
    <n v="55.701805"/>
    <n v="56.251080000000002"/>
    <n v="56.258823"/>
    <n v="7603.1419999999998"/>
    <n v="7603.1419999999998"/>
    <x v="0"/>
    <x v="0"/>
    <x v="0"/>
    <x v="0"/>
    <n v="1.0748551"/>
    <n v="1.0748551"/>
    <s v="7603.142"/>
    <s v="7603.142"/>
    <n v="0.12068299999999965"/>
    <n v="7.6650000000029195E-3"/>
    <n v="7.7429999999978349E-3"/>
    <n v="0"/>
  </r>
  <r>
    <s v="P25832631"/>
    <x v="0"/>
    <x v="15"/>
    <x v="15"/>
    <x v="15"/>
    <x v="0"/>
    <x v="2"/>
    <x v="1"/>
    <n v="996.48"/>
    <d v="1981-06-17T00:00:00"/>
    <d v="2005-06-17T00:00:00"/>
    <n v="24"/>
    <n v="51"/>
    <x v="0"/>
    <s v="NA"/>
    <x v="0"/>
    <s v="NA"/>
    <x v="0"/>
    <s v="6.92"/>
    <n v="54.859253000000002"/>
    <n v="54.586998000000001"/>
    <n v="55.701805"/>
    <n v="55.94444"/>
    <n v="56.258823"/>
    <n v="56.503883000000002"/>
    <n v="7603.1419999999998"/>
    <n v="7603.1419999999998"/>
    <x v="0"/>
    <x v="0"/>
    <x v="0"/>
    <x v="0"/>
    <n v="1.0748551"/>
    <n v="1.0748551"/>
    <s v="7603.142"/>
    <s v="7603.142"/>
    <n v="-0.27225500000000125"/>
    <n v="0.24263499999999993"/>
    <n v="0.24506000000000228"/>
    <n v="0"/>
  </r>
  <r>
    <s v="P26511000"/>
    <x v="0"/>
    <x v="0"/>
    <x v="0"/>
    <x v="0"/>
    <x v="0"/>
    <x v="3"/>
    <x v="2"/>
    <n v="1026"/>
    <d v="1997-06-10T00:00:00"/>
    <d v="2025-01-01T00:00:00"/>
    <n v="45"/>
    <n v="30"/>
    <x v="1"/>
    <s v="NA"/>
    <x v="0"/>
    <s v="NA"/>
    <x v="0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s v="P26511000"/>
    <x v="0"/>
    <x v="1"/>
    <x v="1"/>
    <x v="1"/>
    <x v="0"/>
    <x v="3"/>
    <x v="2"/>
    <n v="1026"/>
    <d v="1997-06-10T00:00:00"/>
    <d v="2025-01-01T00:00:00"/>
    <n v="45"/>
    <n v="30"/>
    <x v="1"/>
    <s v="NA"/>
    <x v="0"/>
    <s v="NA"/>
    <x v="0"/>
    <s v="3.8"/>
    <n v="4880.1063999999997"/>
    <n v="4880.1063999999997"/>
    <n v="4968.7349999999997"/>
    <n v="4968.7349999999997"/>
    <n v="5018.4224000000004"/>
    <n v="5018.4224000000004"/>
    <n v="5811.6970000000001"/>
    <n v="5811.6970000000001"/>
    <x v="0"/>
    <x v="0"/>
    <x v="0"/>
    <x v="0"/>
    <n v="1.1580725000000001"/>
    <n v="1.1580725000000001"/>
    <s v="5330.07"/>
    <s v="5330.07"/>
    <n v="0"/>
    <n v="0"/>
    <n v="0"/>
    <n v="0"/>
  </r>
  <r>
    <s v="P26511000"/>
    <x v="0"/>
    <x v="2"/>
    <x v="2"/>
    <x v="2"/>
    <x v="0"/>
    <x v="3"/>
    <x v="2"/>
    <n v="1026"/>
    <d v="1997-06-10T00:00:00"/>
    <d v="2025-01-01T00:00:00"/>
    <n v="45"/>
    <n v="30"/>
    <x v="1"/>
    <s v="NA"/>
    <x v="0"/>
    <s v="NA"/>
    <x v="0"/>
    <s v="3.8"/>
    <n v="4880.1063999999997"/>
    <n v="4883.5492999999997"/>
    <n v="4968.7349999999997"/>
    <n v="4968.9535999999998"/>
    <n v="5018.4224000000004"/>
    <n v="5018.643"/>
    <n v="5811.6970000000001"/>
    <n v="5811.9520000000002"/>
    <x v="0"/>
    <x v="0"/>
    <x v="0"/>
    <x v="0"/>
    <n v="1.1580725000000001"/>
    <n v="1.1580725000000001"/>
    <s v="5330.07"/>
    <s v="5330.07"/>
    <n v="3.4429000000000087"/>
    <n v="0.21860000000015134"/>
    <n v="0.2205999999996493"/>
    <n v="0.25500000000010914"/>
  </r>
  <r>
    <s v="P26511000"/>
    <x v="0"/>
    <x v="3"/>
    <x v="3"/>
    <x v="3"/>
    <x v="0"/>
    <x v="3"/>
    <x v="2"/>
    <n v="1026"/>
    <d v="1997-06-10T00:00:00"/>
    <d v="2025-01-01T00:00:00"/>
    <n v="45"/>
    <n v="30"/>
    <x v="1"/>
    <s v="NA"/>
    <x v="0"/>
    <s v="NA"/>
    <x v="0"/>
    <s v="3.8"/>
    <n v="4883.5492999999997"/>
    <n v="4519.6670000000004"/>
    <n v="4968.9535999999998"/>
    <n v="4598.6970000000001"/>
    <n v="5018.643"/>
    <n v="4644.6836000000003"/>
    <n v="5811.9520000000002"/>
    <n v="5378.8804"/>
    <x v="0"/>
    <x v="0"/>
    <x v="0"/>
    <x v="0"/>
    <n v="1.1580725000000001"/>
    <n v="1.1580725000000001"/>
    <s v="5330.07"/>
    <s v="5330.07"/>
    <n v="-363.8822999999993"/>
    <n v="-370.25659999999971"/>
    <n v="-373.95939999999973"/>
    <n v="-433.07160000000022"/>
  </r>
  <r>
    <s v="P26511000"/>
    <x v="0"/>
    <x v="4"/>
    <x v="4"/>
    <x v="4"/>
    <x v="0"/>
    <x v="3"/>
    <x v="2"/>
    <n v="1026"/>
    <d v="1997-06-10T00:00:00"/>
    <d v="2025-01-01T00:00:00"/>
    <n v="45"/>
    <n v="30"/>
    <x v="1"/>
    <s v="NA"/>
    <x v="0"/>
    <s v="NA"/>
    <x v="0"/>
    <s v="3.8"/>
    <n v="4519.6670000000004"/>
    <n v="4536.5844999999999"/>
    <n v="4598.6970000000001"/>
    <n v="4616.4430000000002"/>
    <n v="4644.6836000000003"/>
    <n v="4662.6073999999999"/>
    <n v="5378.8804"/>
    <n v="5399.6369999999997"/>
    <x v="0"/>
    <x v="0"/>
    <x v="0"/>
    <x v="0"/>
    <n v="1.1580725000000001"/>
    <n v="1.1580725000000001"/>
    <s v="5330.07"/>
    <s v="5330.07"/>
    <n v="16.917499999999563"/>
    <n v="17.746000000000095"/>
    <n v="17.923799999999574"/>
    <n v="20.756599999999708"/>
  </r>
  <r>
    <s v="P26511000"/>
    <x v="0"/>
    <x v="5"/>
    <x v="5"/>
    <x v="5"/>
    <x v="2"/>
    <x v="3"/>
    <x v="2"/>
    <n v="1026"/>
    <d v="1997-06-10T00:00:00"/>
    <d v="2025-02-01T00:00:00"/>
    <n v="45"/>
    <n v="30"/>
    <x v="1"/>
    <s v="NA"/>
    <x v="0"/>
    <s v="NA"/>
    <x v="0"/>
    <s v="3.8"/>
    <n v="4536.5844999999999"/>
    <n v="4536.5844999999999"/>
    <n v="4616.4430000000002"/>
    <n v="4616.4430000000002"/>
    <n v="4662.6073999999999"/>
    <n v="4662.6073999999999"/>
    <n v="5399.6369999999997"/>
    <n v="5399.6369999999997"/>
    <x v="0"/>
    <x v="0"/>
    <x v="0"/>
    <x v="0"/>
    <n v="1.1580725000000001"/>
    <n v="1.1580725000000001"/>
    <s v="5330.07"/>
    <s v="5330.07"/>
    <n v="0"/>
    <n v="0"/>
    <n v="0"/>
    <n v="0"/>
  </r>
  <r>
    <s v="P26511000"/>
    <x v="0"/>
    <x v="6"/>
    <x v="6"/>
    <x v="6"/>
    <x v="2"/>
    <x v="3"/>
    <x v="2"/>
    <n v="1026"/>
    <d v="1997-06-10T00:00:00"/>
    <d v="2025-02-01T00:00:00"/>
    <n v="45"/>
    <n v="30"/>
    <x v="1"/>
    <s v="NA"/>
    <x v="0"/>
    <s v="NA"/>
    <x v="0"/>
    <s v="3.8"/>
    <n v="4536.5844999999999"/>
    <n v="4540.3829999999998"/>
    <n v="4616.4430000000002"/>
    <n v="4620.2420000000002"/>
    <n v="4662.6073999999999"/>
    <n v="4666.4443000000001"/>
    <n v="5399.6369999999997"/>
    <n v="5404.0810000000001"/>
    <x v="0"/>
    <x v="0"/>
    <x v="0"/>
    <x v="0"/>
    <n v="1.1580725000000001"/>
    <n v="1.1580725000000001"/>
    <s v="5330.07"/>
    <s v="5330.07"/>
    <n v="3.7984999999998763"/>
    <n v="3.7989999999999782"/>
    <n v="3.8369000000002416"/>
    <n v="4.4440000000004147"/>
  </r>
  <r>
    <s v="P26511000"/>
    <x v="0"/>
    <x v="7"/>
    <x v="7"/>
    <x v="7"/>
    <x v="2"/>
    <x v="3"/>
    <x v="2"/>
    <n v="1026"/>
    <d v="1997-06-10T00:00:00"/>
    <d v="2025-02-01T00:00:00"/>
    <n v="45"/>
    <n v="30"/>
    <x v="1"/>
    <s v="NA"/>
    <x v="0"/>
    <s v="NA"/>
    <x v="0"/>
    <s v="3.8"/>
    <n v="4540.3829999999998"/>
    <n v="4510.8706000000002"/>
    <n v="4620.2420000000002"/>
    <n v="4590.2110000000002"/>
    <n v="4666.4443000000001"/>
    <n v="4636.1130000000003"/>
    <n v="5404.0810000000001"/>
    <n v="5368.9546"/>
    <x v="0"/>
    <x v="0"/>
    <x v="0"/>
    <x v="0"/>
    <n v="1.1580725000000001"/>
    <n v="1.1580725000000001"/>
    <s v="5330.07"/>
    <s v="5330.07"/>
    <n v="-29.512399999999616"/>
    <n v="-30.030999999999949"/>
    <n v="-30.331299999999828"/>
    <n v="-35.126400000000103"/>
  </r>
  <r>
    <s v="P26511000"/>
    <x v="0"/>
    <x v="8"/>
    <x v="8"/>
    <x v="8"/>
    <x v="2"/>
    <x v="3"/>
    <x v="2"/>
    <n v="1026"/>
    <d v="1997-06-10T00:00:00"/>
    <d v="2025-02-01T00:00:00"/>
    <n v="45"/>
    <n v="30"/>
    <x v="1"/>
    <s v="NA"/>
    <x v="0"/>
    <s v="NA"/>
    <x v="0"/>
    <s v="3.8"/>
    <n v="4510.8706000000002"/>
    <n v="4504.9610000000002"/>
    <n v="4590.2110000000002"/>
    <n v="4584.1977999999999"/>
    <n v="4636.1130000000003"/>
    <n v="4630.0396000000001"/>
    <n v="5368.9546"/>
    <n v="5361.9214000000002"/>
    <x v="0"/>
    <x v="0"/>
    <x v="0"/>
    <x v="0"/>
    <n v="1.1580725000000001"/>
    <n v="1.1580725000000001"/>
    <s v="5330.07"/>
    <s v="5330.07"/>
    <n v="-5.9095999999999549"/>
    <n v="-6.0132000000003245"/>
    <n v="-6.0734000000002197"/>
    <n v="-7.0331999999998516"/>
  </r>
  <r>
    <s v="P26511000"/>
    <x v="0"/>
    <x v="9"/>
    <x v="9"/>
    <x v="9"/>
    <x v="2"/>
    <x v="3"/>
    <x v="2"/>
    <n v="1026"/>
    <d v="1997-06-10T00:00:00"/>
    <d v="2025-02-01T00:00:00"/>
    <n v="45"/>
    <n v="30"/>
    <x v="1"/>
    <s v="NA"/>
    <x v="0"/>
    <s v="NA"/>
    <x v="0"/>
    <s v="3.8"/>
    <n v="4504.9610000000002"/>
    <n v="4521.8230000000003"/>
    <n v="4584.1977999999999"/>
    <n v="4601.4462999999996"/>
    <n v="4630.0396000000001"/>
    <n v="4647.4610000000002"/>
    <n v="5361.9214000000002"/>
    <n v="5382.0959999999995"/>
    <x v="0"/>
    <x v="0"/>
    <x v="0"/>
    <x v="0"/>
    <n v="1.1580725000000001"/>
    <n v="1.1580725000000001"/>
    <s v="5330.07"/>
    <s v="5330.07"/>
    <n v="16.86200000000008"/>
    <n v="17.248499999999694"/>
    <n v="17.421400000000176"/>
    <n v="20.174599999999373"/>
  </r>
  <r>
    <s v="P26511000"/>
    <x v="0"/>
    <x v="10"/>
    <x v="10"/>
    <x v="10"/>
    <x v="2"/>
    <x v="3"/>
    <x v="2"/>
    <n v="1026"/>
    <d v="1997-06-10T00:00:00"/>
    <d v="2025-02-01T00:00:00"/>
    <n v="45"/>
    <n v="30"/>
    <x v="1"/>
    <s v="NA"/>
    <x v="0"/>
    <s v="NA"/>
    <x v="0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30.07"/>
    <s v="5340.33"/>
    <n v="0"/>
    <n v="0"/>
    <n v="0"/>
    <n v="0"/>
  </r>
  <r>
    <s v="P26511000"/>
    <x v="0"/>
    <x v="11"/>
    <x v="11"/>
    <x v="11"/>
    <x v="2"/>
    <x v="3"/>
    <x v="2"/>
    <n v="1026"/>
    <d v="1997-06-10T00:00:00"/>
    <d v="2025-02-01T00:00:00"/>
    <n v="45"/>
    <n v="30"/>
    <x v="1"/>
    <s v="NA"/>
    <x v="0"/>
    <s v="NA"/>
    <x v="0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s v="P26511000"/>
    <x v="0"/>
    <x v="12"/>
    <x v="12"/>
    <x v="12"/>
    <x v="2"/>
    <x v="3"/>
    <x v="2"/>
    <n v="1026"/>
    <d v="1997-06-10T00:00:00"/>
    <d v="2025-02-01T00:00:00"/>
    <n v="45"/>
    <n v="30"/>
    <x v="1"/>
    <s v="NA"/>
    <x v="0"/>
    <s v="NA"/>
    <x v="0"/>
    <s v="3.8"/>
    <n v="4521.8230000000003"/>
    <n v="4521.8230000000003"/>
    <n v="4601.4462999999996"/>
    <n v="4601.4462999999996"/>
    <n v="4647.4610000000002"/>
    <n v="4647.4610000000002"/>
    <n v="5382.0959999999995"/>
    <n v="5382.0959999999995"/>
    <x v="0"/>
    <x v="0"/>
    <x v="0"/>
    <x v="0"/>
    <n v="1.1580725000000001"/>
    <n v="1.1580725000000001"/>
    <s v="5340.33"/>
    <s v="5340.33"/>
    <n v="0"/>
    <n v="0"/>
    <n v="0"/>
    <n v="0"/>
  </r>
  <r>
    <s v="P26511000"/>
    <x v="0"/>
    <x v="13"/>
    <x v="13"/>
    <x v="13"/>
    <x v="2"/>
    <x v="3"/>
    <x v="2"/>
    <n v="1026"/>
    <d v="1997-06-10T00:00:00"/>
    <d v="2025-02-01T00:00:00"/>
    <n v="45"/>
    <n v="30"/>
    <x v="1"/>
    <s v="NA"/>
    <x v="0"/>
    <s v="NA"/>
    <x v="0"/>
    <s v="3.8"/>
    <n v="4521.8230000000003"/>
    <n v="4521.8230000000003"/>
    <n v="4601.4462999999996"/>
    <n v="4601.4462999999996"/>
    <n v="4647.4610000000002"/>
    <n v="4647.4603999999999"/>
    <n v="5382.0959999999995"/>
    <n v="5382.0959999999995"/>
    <x v="0"/>
    <x v="0"/>
    <x v="0"/>
    <x v="0"/>
    <n v="1.1580725000000001"/>
    <n v="1.1580725000000001"/>
    <s v="5340.33"/>
    <s v="5340.33"/>
    <n v="0"/>
    <n v="0"/>
    <n v="-6.0000000030413503E-4"/>
    <n v="0"/>
  </r>
  <r>
    <s v="P26511000"/>
    <x v="0"/>
    <x v="14"/>
    <x v="14"/>
    <x v="14"/>
    <x v="2"/>
    <x v="3"/>
    <x v="2"/>
    <n v="1026"/>
    <d v="1997-06-10T00:00:00"/>
    <d v="2025-02-01T00:00:00"/>
    <n v="45"/>
    <n v="30"/>
    <x v="1"/>
    <s v="NA"/>
    <x v="0"/>
    <s v="NA"/>
    <x v="0"/>
    <s v="3.8"/>
    <n v="4521.8230000000003"/>
    <n v="4535.8467000000001"/>
    <n v="4601.4462999999996"/>
    <n v="4605.8813"/>
    <n v="4647.4603999999999"/>
    <n v="4651.9399999999996"/>
    <n v="5382.0959999999995"/>
    <n v="5387.2839999999997"/>
    <x v="0"/>
    <x v="0"/>
    <x v="0"/>
    <x v="0"/>
    <n v="1.1580725000000001"/>
    <n v="1.1580725000000001"/>
    <s v="5340.33"/>
    <s v="5340.33"/>
    <n v="14.023699999999735"/>
    <n v="4.4350000000004002"/>
    <n v="4.4795999999996639"/>
    <n v="5.1880000000001019"/>
  </r>
  <r>
    <s v="P26511000"/>
    <x v="0"/>
    <x v="15"/>
    <x v="15"/>
    <x v="15"/>
    <x v="2"/>
    <x v="3"/>
    <x v="2"/>
    <n v="1026"/>
    <d v="1997-06-10T00:00:00"/>
    <d v="2025-02-01T00:00:00"/>
    <n v="45"/>
    <n v="30"/>
    <x v="1"/>
    <s v="NA"/>
    <x v="0"/>
    <s v="NA"/>
    <x v="0"/>
    <s v="3.8"/>
    <n v="4535.8467000000001"/>
    <n v="4518.9326000000001"/>
    <n v="4605.8813"/>
    <n v="4621.99"/>
    <n v="4651.9399999999996"/>
    <n v="4668.21"/>
    <n v="5387.2839999999997"/>
    <n v="5406.1255000000001"/>
    <x v="0"/>
    <x v="0"/>
    <x v="0"/>
    <x v="0"/>
    <n v="1.1580725000000001"/>
    <n v="1.1580725000000001"/>
    <s v="5340.33"/>
    <s v="5340.33"/>
    <n v="-16.914099999999962"/>
    <n v="16.108699999999772"/>
    <n v="16.270000000000437"/>
    <n v="18.841500000000451"/>
  </r>
  <r>
    <s v="P26784016"/>
    <x v="0"/>
    <x v="0"/>
    <x v="0"/>
    <x v="0"/>
    <x v="0"/>
    <x v="0"/>
    <x v="0"/>
    <n v="806.76"/>
    <d v="1992-10-17T00:00:00"/>
    <d v="2008-12-17T00:00:00"/>
    <n v="54"/>
    <n v="21"/>
    <x v="0"/>
    <s v="NA"/>
    <x v="0"/>
    <s v="NA"/>
    <x v="0"/>
    <s v="2.49"/>
    <n v="4338.5033999999996"/>
    <n v="4338.5033999999996"/>
    <n v="4415.4549999999999"/>
    <n v="4415.4549999999999"/>
    <n v="4459.6099999999997"/>
    <n v="4459.6094000000003"/>
    <n v="5223.8833000000004"/>
    <n v="5223.8833000000004"/>
    <x v="0"/>
    <x v="0"/>
    <x v="0"/>
    <x v="0"/>
    <n v="1.1713768"/>
    <n v="1.1713768"/>
    <s v="1425.027"/>
    <s v="1425.027"/>
    <n v="0"/>
    <n v="0"/>
    <n v="-5.9999999939464033E-4"/>
    <n v="0"/>
  </r>
  <r>
    <s v="P26784016"/>
    <x v="0"/>
    <x v="1"/>
    <x v="1"/>
    <x v="1"/>
    <x v="0"/>
    <x v="0"/>
    <x v="0"/>
    <n v="806.76"/>
    <d v="1992-10-17T00:00:00"/>
    <d v="2008-12-17T00:00:00"/>
    <n v="54"/>
    <n v="21"/>
    <x v="0"/>
    <s v="NA"/>
    <x v="0"/>
    <s v="NA"/>
    <x v="0"/>
    <s v="2.49"/>
    <n v="4338.5033999999996"/>
    <n v="4338.5033999999996"/>
    <n v="4415.4549999999999"/>
    <n v="4415.4549999999999"/>
    <n v="4459.6094000000003"/>
    <n v="4459.6094000000003"/>
    <n v="5223.8833000000004"/>
    <n v="5223.8833000000004"/>
    <x v="0"/>
    <x v="0"/>
    <x v="0"/>
    <x v="0"/>
    <n v="1.1713768"/>
    <n v="1.1713768"/>
    <s v="1425.027"/>
    <s v="1425.027"/>
    <n v="0"/>
    <n v="0"/>
    <n v="0"/>
    <n v="0"/>
  </r>
  <r>
    <s v="P26784016"/>
    <x v="0"/>
    <x v="2"/>
    <x v="2"/>
    <x v="2"/>
    <x v="0"/>
    <x v="0"/>
    <x v="0"/>
    <n v="806.76"/>
    <d v="1992-10-17T00:00:00"/>
    <d v="2008-12-17T00:00:00"/>
    <n v="54"/>
    <n v="21"/>
    <x v="0"/>
    <s v="NA"/>
    <x v="0"/>
    <s v="NA"/>
    <x v="0"/>
    <s v="2.49"/>
    <n v="4338.5033999999996"/>
    <n v="4341.5645000000004"/>
    <n v="4415.4549999999999"/>
    <n v="4415.6499999999996"/>
    <n v="4459.6094000000003"/>
    <n v="4459.8059999999996"/>
    <n v="5223.8833000000004"/>
    <n v="5224.1139999999996"/>
    <x v="0"/>
    <x v="0"/>
    <x v="0"/>
    <x v="0"/>
    <n v="1.1713768"/>
    <n v="1.1713768"/>
    <s v="1425.027"/>
    <s v="1425.027"/>
    <n v="3.0611000000008062"/>
    <n v="0.19499999999970896"/>
    <n v="0.19659999999930733"/>
    <n v="0.23069999999916035"/>
  </r>
  <r>
    <s v="P26784016"/>
    <x v="0"/>
    <x v="3"/>
    <x v="3"/>
    <x v="3"/>
    <x v="0"/>
    <x v="0"/>
    <x v="0"/>
    <n v="806.76"/>
    <d v="1992-10-17T00:00:00"/>
    <d v="2008-12-17T00:00:00"/>
    <n v="54"/>
    <n v="21"/>
    <x v="0"/>
    <s v="NA"/>
    <x v="0"/>
    <s v="NA"/>
    <x v="0"/>
    <s v="2.49"/>
    <n v="4341.5645000000004"/>
    <n v="4016.7808"/>
    <n v="4415.6499999999996"/>
    <n v="4085.3242"/>
    <n v="4459.8059999999996"/>
    <n v="4126.1772000000001"/>
    <n v="5224.1139999999996"/>
    <n v="4833.3086000000003"/>
    <x v="0"/>
    <x v="0"/>
    <x v="0"/>
    <x v="0"/>
    <n v="1.1713768"/>
    <n v="1.1713768"/>
    <s v="1425.027"/>
    <s v="1425.027"/>
    <n v="-324.78370000000041"/>
    <n v="-330.32579999999962"/>
    <n v="-333.6287999999995"/>
    <n v="-390.80539999999928"/>
  </r>
  <r>
    <s v="P26784016"/>
    <x v="0"/>
    <x v="4"/>
    <x v="4"/>
    <x v="4"/>
    <x v="0"/>
    <x v="0"/>
    <x v="0"/>
    <n v="806.76"/>
    <d v="1992-10-17T00:00:00"/>
    <d v="2008-12-17T00:00:00"/>
    <n v="54"/>
    <n v="21"/>
    <x v="0"/>
    <s v="NA"/>
    <x v="0"/>
    <s v="NA"/>
    <x v="0"/>
    <s v="2.49"/>
    <n v="4016.7808"/>
    <n v="4031.8157000000001"/>
    <n v="4085.3242"/>
    <n v="4101.0893999999998"/>
    <n v="4126.1772000000001"/>
    <n v="4142.1000000000004"/>
    <n v="4833.3086000000003"/>
    <n v="4851.96"/>
    <x v="0"/>
    <x v="0"/>
    <x v="0"/>
    <x v="0"/>
    <n v="1.1713768"/>
    <n v="1.1713768"/>
    <s v="1425.027"/>
    <s v="1425.027"/>
    <n v="15.034900000000107"/>
    <n v="15.765199999999822"/>
    <n v="15.922800000000279"/>
    <n v="18.65139999999974"/>
  </r>
  <r>
    <s v="P26784016"/>
    <x v="0"/>
    <x v="5"/>
    <x v="5"/>
    <x v="5"/>
    <x v="0"/>
    <x v="0"/>
    <x v="0"/>
    <n v="806.76"/>
    <d v="1992-10-17T00:00:00"/>
    <d v="2008-12-17T00:00:00"/>
    <n v="54"/>
    <n v="21"/>
    <x v="0"/>
    <s v="NA"/>
    <x v="0"/>
    <s v="NA"/>
    <x v="0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s v="P26784016"/>
    <x v="0"/>
    <x v="6"/>
    <x v="6"/>
    <x v="6"/>
    <x v="0"/>
    <x v="0"/>
    <x v="0"/>
    <n v="806.76"/>
    <d v="1992-10-17T00:00:00"/>
    <d v="2008-12-17T00:00:00"/>
    <n v="54"/>
    <n v="21"/>
    <x v="0"/>
    <s v="NA"/>
    <x v="0"/>
    <s v="NA"/>
    <x v="0"/>
    <s v="2.49"/>
    <n v="4031.8157000000001"/>
    <n v="4031.8157000000001"/>
    <n v="4101.0893999999998"/>
    <n v="4101.0893999999998"/>
    <n v="4142.1000000000004"/>
    <n v="4142.1000000000004"/>
    <n v="4851.96"/>
    <n v="4851.96"/>
    <x v="0"/>
    <x v="0"/>
    <x v="0"/>
    <x v="0"/>
    <n v="1.1713768"/>
    <n v="1.1713768"/>
    <s v="1425.027"/>
    <s v="1425.027"/>
    <n v="0"/>
    <n v="0"/>
    <n v="0"/>
    <n v="0"/>
  </r>
  <r>
    <s v="P26784016"/>
    <x v="0"/>
    <x v="7"/>
    <x v="7"/>
    <x v="7"/>
    <x v="0"/>
    <x v="0"/>
    <x v="0"/>
    <n v="806.76"/>
    <d v="1992-10-17T00:00:00"/>
    <d v="2008-12-17T00:00:00"/>
    <n v="54"/>
    <n v="21"/>
    <x v="0"/>
    <s v="NA"/>
    <x v="0"/>
    <s v="NA"/>
    <x v="0"/>
    <s v="2.49"/>
    <n v="4031.8157000000001"/>
    <n v="4005.6089999999999"/>
    <n v="4101.0893999999998"/>
    <n v="4074.4321"/>
    <n v="4142.1000000000004"/>
    <n v="4115.1763000000001"/>
    <n v="4851.96"/>
    <n v="4820.4224000000004"/>
    <x v="0"/>
    <x v="0"/>
    <x v="0"/>
    <x v="0"/>
    <n v="1.1713768"/>
    <n v="1.1713768"/>
    <s v="1425.027"/>
    <s v="1425.027"/>
    <n v="-26.206700000000183"/>
    <n v="-26.65729999999985"/>
    <n v="-26.923700000000281"/>
    <n v="-31.537599999999657"/>
  </r>
  <r>
    <s v="P26784016"/>
    <x v="0"/>
    <x v="8"/>
    <x v="8"/>
    <x v="8"/>
    <x v="0"/>
    <x v="0"/>
    <x v="0"/>
    <n v="806.76"/>
    <d v="1992-10-17T00:00:00"/>
    <d v="2008-12-17T00:00:00"/>
    <n v="54"/>
    <n v="21"/>
    <x v="0"/>
    <s v="NA"/>
    <x v="0"/>
    <s v="NA"/>
    <x v="0"/>
    <s v="2.49"/>
    <n v="4005.6089999999999"/>
    <n v="4002.1660000000002"/>
    <n v="4074.4321"/>
    <n v="4070.9301999999998"/>
    <n v="4115.1763000000001"/>
    <n v="4111.6396000000004"/>
    <n v="4820.4224000000004"/>
    <n v="4816.2793000000001"/>
    <x v="0"/>
    <x v="0"/>
    <x v="0"/>
    <x v="0"/>
    <n v="1.1713768"/>
    <n v="1.1713768"/>
    <s v="1425.027"/>
    <s v="1425.027"/>
    <n v="-3.4429999999997563"/>
    <n v="-3.5019000000002052"/>
    <n v="-3.5366999999996551"/>
    <n v="-4.1431000000002314"/>
  </r>
  <r>
    <s v="P26784016"/>
    <x v="0"/>
    <x v="9"/>
    <x v="9"/>
    <x v="9"/>
    <x v="0"/>
    <x v="0"/>
    <x v="0"/>
    <n v="806.76"/>
    <d v="1992-10-17T00:00:00"/>
    <d v="2008-12-17T00:00:00"/>
    <n v="54"/>
    <n v="21"/>
    <x v="0"/>
    <s v="NA"/>
    <x v="0"/>
    <s v="NA"/>
    <x v="0"/>
    <s v="2.49"/>
    <n v="4002.1660000000002"/>
    <n v="4017.1460000000002"/>
    <n v="4070.9301999999998"/>
    <n v="4086.2473"/>
    <n v="4111.6396000000004"/>
    <n v="4127.1099999999997"/>
    <n v="4816.2793000000001"/>
    <n v="4834.4009999999998"/>
    <x v="0"/>
    <x v="0"/>
    <x v="0"/>
    <x v="0"/>
    <n v="1.1713768"/>
    <n v="1.1713768"/>
    <s v="1425.027"/>
    <s v="1425.027"/>
    <n v="14.980000000000018"/>
    <n v="15.31710000000021"/>
    <n v="15.470399999999245"/>
    <n v="18.121699999999691"/>
  </r>
  <r>
    <s v="P26784016"/>
    <x v="0"/>
    <x v="10"/>
    <x v="10"/>
    <x v="10"/>
    <x v="0"/>
    <x v="0"/>
    <x v="0"/>
    <n v="806.76"/>
    <d v="1992-10-17T00:00:00"/>
    <d v="2008-12-17T00:00:00"/>
    <n v="54"/>
    <n v="21"/>
    <x v="0"/>
    <s v="NA"/>
    <x v="0"/>
    <s v="NA"/>
    <x v="0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5.027"/>
    <s v="1427.4423"/>
    <n v="0"/>
    <n v="0"/>
    <n v="0"/>
    <n v="0"/>
  </r>
  <r>
    <s v="P26784016"/>
    <x v="0"/>
    <x v="11"/>
    <x v="11"/>
    <x v="11"/>
    <x v="0"/>
    <x v="0"/>
    <x v="0"/>
    <n v="806.76"/>
    <d v="1992-10-17T00:00:00"/>
    <d v="2008-12-17T00:00:00"/>
    <n v="54"/>
    <n v="21"/>
    <x v="0"/>
    <s v="NA"/>
    <x v="0"/>
    <s v="NA"/>
    <x v="0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s v="P26784016"/>
    <x v="0"/>
    <x v="12"/>
    <x v="12"/>
    <x v="12"/>
    <x v="0"/>
    <x v="0"/>
    <x v="0"/>
    <n v="806.76"/>
    <d v="1992-10-17T00:00:00"/>
    <d v="2008-12-17T00:00:00"/>
    <n v="54"/>
    <n v="21"/>
    <x v="0"/>
    <s v="NA"/>
    <x v="0"/>
    <s v="NA"/>
    <x v="0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s v="P26784016"/>
    <x v="0"/>
    <x v="13"/>
    <x v="13"/>
    <x v="13"/>
    <x v="0"/>
    <x v="0"/>
    <x v="0"/>
    <n v="806.76"/>
    <d v="1992-10-17T00:00:00"/>
    <d v="2008-12-17T00:00:00"/>
    <n v="54"/>
    <n v="21"/>
    <x v="0"/>
    <s v="NA"/>
    <x v="0"/>
    <s v="NA"/>
    <x v="0"/>
    <s v="2.49"/>
    <n v="4017.1460000000002"/>
    <n v="4017.1460000000002"/>
    <n v="4086.2473"/>
    <n v="4086.2473"/>
    <n v="4127.1099999999997"/>
    <n v="4127.1099999999997"/>
    <n v="4834.4009999999998"/>
    <n v="4834.4009999999998"/>
    <x v="0"/>
    <x v="0"/>
    <x v="0"/>
    <x v="0"/>
    <n v="1.1713768"/>
    <n v="1.1713768"/>
    <s v="1427.4423"/>
    <s v="1427.4423"/>
    <n v="0"/>
    <n v="0"/>
    <n v="0"/>
    <n v="0"/>
  </r>
  <r>
    <s v="P26784016"/>
    <x v="0"/>
    <x v="14"/>
    <x v="14"/>
    <x v="14"/>
    <x v="0"/>
    <x v="0"/>
    <x v="0"/>
    <n v="806.76"/>
    <d v="1992-10-17T00:00:00"/>
    <d v="2008-12-17T00:00:00"/>
    <n v="54"/>
    <n v="21"/>
    <x v="0"/>
    <s v="NA"/>
    <x v="0"/>
    <s v="NA"/>
    <x v="0"/>
    <s v="2.49"/>
    <n v="4017.1460000000002"/>
    <n v="4026.2426999999998"/>
    <n v="4086.2473"/>
    <n v="4086.8249999999998"/>
    <n v="4127.1099999999997"/>
    <n v="4127.6934000000001"/>
    <n v="4834.4009999999998"/>
    <n v="4835.0839999999998"/>
    <x v="0"/>
    <x v="0"/>
    <x v="0"/>
    <x v="0"/>
    <n v="1.1713768"/>
    <n v="1.1713768"/>
    <s v="1427.4423"/>
    <s v="1427.4423"/>
    <n v="9.0966999999996005"/>
    <n v="0.57769999999982247"/>
    <n v="0.58340000000043801"/>
    <n v="0.68299999999999272"/>
  </r>
  <r>
    <s v="P26784016"/>
    <x v="0"/>
    <x v="15"/>
    <x v="15"/>
    <x v="15"/>
    <x v="0"/>
    <x v="0"/>
    <x v="0"/>
    <n v="806.76"/>
    <d v="1992-10-17T00:00:00"/>
    <d v="2008-12-17T00:00:00"/>
    <n v="54"/>
    <n v="21"/>
    <x v="0"/>
    <s v="NA"/>
    <x v="0"/>
    <s v="NA"/>
    <x v="0"/>
    <s v="2.49"/>
    <n v="4026.2426999999998"/>
    <n v="4011.2285000000002"/>
    <n v="4086.8249999999998"/>
    <n v="4101.1187"/>
    <n v="4127.6934000000001"/>
    <n v="4142.1293999999998"/>
    <n v="4835.0839999999998"/>
    <n v="4851.9946"/>
    <x v="0"/>
    <x v="0"/>
    <x v="0"/>
    <x v="0"/>
    <n v="1.1713768"/>
    <n v="1.1713768"/>
    <s v="1427.4423"/>
    <s v="1427.4423"/>
    <n v="-15.014199999999619"/>
    <n v="14.293700000000172"/>
    <n v="14.435999999999694"/>
    <n v="16.910600000000159"/>
  </r>
  <r>
    <s v="P27244784"/>
    <x v="0"/>
    <x v="0"/>
    <x v="0"/>
    <x v="0"/>
    <x v="0"/>
    <x v="1"/>
    <x v="2"/>
    <n v="1641.24"/>
    <d v="1985-12-09T00:00:00"/>
    <d v="2025-01-01T00:00:00"/>
    <n v="47"/>
    <n v="28"/>
    <x v="0"/>
    <s v="31"/>
    <x v="2"/>
    <s v="31"/>
    <x v="0"/>
    <s v="5.82"/>
    <n v="31988.916000000001"/>
    <n v="31988.916000000001"/>
    <n v="32635.986000000001"/>
    <n v="32635.986000000001"/>
    <n v="32962.347999999998"/>
    <n v="32962.347999999998"/>
    <n v="36969.292999999998"/>
    <n v="36969.29"/>
    <x v="0"/>
    <x v="0"/>
    <x v="0"/>
    <x v="0"/>
    <n v="1.1215613"/>
    <n v="1.1215613"/>
    <s v="11332.762"/>
    <s v="11332.762"/>
    <n v="0"/>
    <n v="0"/>
    <n v="0"/>
    <n v="-2.9999999969732016E-3"/>
  </r>
  <r>
    <s v="P27244784"/>
    <x v="0"/>
    <x v="1"/>
    <x v="1"/>
    <x v="1"/>
    <x v="0"/>
    <x v="1"/>
    <x v="2"/>
    <n v="1641.24"/>
    <d v="1985-12-09T00:00:00"/>
    <d v="2025-01-01T00:00:00"/>
    <n v="47"/>
    <n v="28"/>
    <x v="0"/>
    <s v="31"/>
    <x v="2"/>
    <s v="31"/>
    <x v="0"/>
    <s v="5.82"/>
    <n v="31988.916000000001"/>
    <n v="31988.916000000001"/>
    <n v="32635.986000000001"/>
    <n v="32635.986000000001"/>
    <n v="32962.347999999998"/>
    <n v="32962.347999999998"/>
    <n v="36969.29"/>
    <n v="36969.29"/>
    <x v="0"/>
    <x v="0"/>
    <x v="0"/>
    <x v="0"/>
    <n v="1.1215613"/>
    <n v="1.1215613"/>
    <s v="11332.762"/>
    <s v="11332.762"/>
    <n v="0"/>
    <n v="0"/>
    <n v="0"/>
    <n v="0"/>
  </r>
  <r>
    <s v="P27244784"/>
    <x v="0"/>
    <x v="2"/>
    <x v="2"/>
    <x v="2"/>
    <x v="0"/>
    <x v="1"/>
    <x v="2"/>
    <n v="1641.24"/>
    <d v="1985-12-09T00:00:00"/>
    <d v="2025-01-01T00:00:00"/>
    <n v="47"/>
    <n v="28"/>
    <x v="0"/>
    <s v="31"/>
    <x v="2"/>
    <s v="31"/>
    <x v="0"/>
    <s v="5.82"/>
    <n v="31988.916000000001"/>
    <n v="31997.263999999999"/>
    <n v="32635.986000000001"/>
    <n v="32636.518"/>
    <n v="32962.347999999998"/>
    <n v="32962.883000000002"/>
    <n v="36969.29"/>
    <n v="36969.894999999997"/>
    <x v="0"/>
    <x v="0"/>
    <x v="0"/>
    <x v="0"/>
    <n v="1.1215613"/>
    <n v="1.1215613"/>
    <s v="11332.762"/>
    <s v="11332.762"/>
    <n v="8.3479999999981374"/>
    <n v="0.5319999999992433"/>
    <n v="0.53500000000349246"/>
    <n v="0.60499999999592546"/>
  </r>
  <r>
    <s v="P27244784"/>
    <x v="0"/>
    <x v="3"/>
    <x v="3"/>
    <x v="3"/>
    <x v="0"/>
    <x v="1"/>
    <x v="2"/>
    <n v="1641.24"/>
    <d v="1985-12-09T00:00:00"/>
    <d v="2025-01-01T00:00:00"/>
    <n v="47"/>
    <n v="28"/>
    <x v="0"/>
    <s v="31"/>
    <x v="2"/>
    <s v="31"/>
    <x v="0"/>
    <s v="5.82"/>
    <n v="31997.263999999999"/>
    <n v="29605.805"/>
    <n v="32636.518"/>
    <n v="30197.263999999999"/>
    <n v="32962.883000000002"/>
    <n v="30499.236000000001"/>
    <n v="36969.894999999997"/>
    <n v="34206.76"/>
    <x v="0"/>
    <x v="0"/>
    <x v="0"/>
    <x v="0"/>
    <n v="1.1215613"/>
    <n v="1.1215613"/>
    <s v="11332.762"/>
    <s v="11332.762"/>
    <n v="-2391.4589999999989"/>
    <n v="-2439.2540000000008"/>
    <n v="-2463.6470000000008"/>
    <n v="-2763.1349999999948"/>
  </r>
  <r>
    <s v="P27244784"/>
    <x v="0"/>
    <x v="4"/>
    <x v="4"/>
    <x v="4"/>
    <x v="0"/>
    <x v="1"/>
    <x v="2"/>
    <n v="1641.24"/>
    <d v="1985-12-09T00:00:00"/>
    <d v="2025-01-01T00:00:00"/>
    <n v="47"/>
    <n v="28"/>
    <x v="0"/>
    <s v="31"/>
    <x v="2"/>
    <s v="31"/>
    <x v="0"/>
    <s v="5.82"/>
    <n v="29605.805"/>
    <n v="29753.465"/>
    <n v="30197.263999999999"/>
    <n v="30343.224999999999"/>
    <n v="30499.236000000001"/>
    <n v="30646.655999999999"/>
    <n v="34206.76"/>
    <n v="34372.1"/>
    <x v="0"/>
    <x v="0"/>
    <x v="0"/>
    <x v="0"/>
    <n v="1.1215613"/>
    <n v="1.1215613"/>
    <s v="11332.762"/>
    <s v="11332.762"/>
    <n v="147.65999999999985"/>
    <n v="145.96099999999933"/>
    <n v="147.41999999999825"/>
    <n v="165.33999999999651"/>
  </r>
  <r>
    <s v="P27244784"/>
    <x v="0"/>
    <x v="5"/>
    <x v="5"/>
    <x v="5"/>
    <x v="2"/>
    <x v="1"/>
    <x v="2"/>
    <n v="1641.24"/>
    <d v="1985-12-09T00:00:00"/>
    <d v="2025-02-01T00:00:00"/>
    <n v="47"/>
    <n v="28"/>
    <x v="0"/>
    <s v="31"/>
    <x v="2"/>
    <s v="31"/>
    <x v="0"/>
    <s v="5.82"/>
    <n v="29753.465"/>
    <n v="29753.465"/>
    <n v="30343.224999999999"/>
    <n v="30343.224999999999"/>
    <n v="30646.655999999999"/>
    <n v="30646.655999999999"/>
    <n v="34372.1"/>
    <n v="34372.1"/>
    <x v="0"/>
    <x v="0"/>
    <x v="0"/>
    <x v="0"/>
    <n v="1.1215613"/>
    <n v="1.1215613"/>
    <s v="11332.762"/>
    <s v="11332.762"/>
    <n v="0"/>
    <n v="0"/>
    <n v="0"/>
    <n v="0"/>
  </r>
  <r>
    <s v="P27244784"/>
    <x v="0"/>
    <x v="6"/>
    <x v="6"/>
    <x v="6"/>
    <x v="2"/>
    <x v="1"/>
    <x v="2"/>
    <n v="1641.24"/>
    <d v="1985-12-09T00:00:00"/>
    <d v="2025-02-01T00:00:00"/>
    <n v="47"/>
    <n v="28"/>
    <x v="0"/>
    <s v="31"/>
    <x v="2"/>
    <s v="31"/>
    <x v="0"/>
    <s v="5.82"/>
    <n v="29753.465"/>
    <n v="29759.275000000001"/>
    <n v="30343.224999999999"/>
    <n v="30349.032999999999"/>
    <n v="30646.655999999999"/>
    <n v="30652.523000000001"/>
    <n v="34372.1"/>
    <n v="34378.684000000001"/>
    <x v="0"/>
    <x v="0"/>
    <x v="0"/>
    <x v="0"/>
    <n v="1.1215613"/>
    <n v="1.1215613"/>
    <s v="11332.762"/>
    <s v="11332.762"/>
    <n v="5.8100000000013097"/>
    <n v="5.8080000000009022"/>
    <n v="5.8670000000020082"/>
    <n v="6.5840000000025611"/>
  </r>
  <r>
    <s v="P27244784"/>
    <x v="0"/>
    <x v="7"/>
    <x v="7"/>
    <x v="7"/>
    <x v="2"/>
    <x v="1"/>
    <x v="2"/>
    <n v="1641.24"/>
    <d v="1985-12-09T00:00:00"/>
    <d v="2025-02-01T00:00:00"/>
    <n v="47"/>
    <n v="28"/>
    <x v="0"/>
    <s v="31"/>
    <x v="2"/>
    <s v="31"/>
    <x v="0"/>
    <s v="5.82"/>
    <n v="29759.275000000001"/>
    <n v="29565.84"/>
    <n v="30349.032999999999"/>
    <n v="30151.763999999999"/>
    <n v="30652.523000000001"/>
    <n v="30453.280999999999"/>
    <n v="34378.684000000001"/>
    <n v="34155.222999999998"/>
    <x v="0"/>
    <x v="0"/>
    <x v="0"/>
    <x v="0"/>
    <n v="1.1215613"/>
    <n v="1.1215613"/>
    <s v="11332.762"/>
    <s v="11332.762"/>
    <n v="-193.43500000000131"/>
    <n v="-197.26900000000023"/>
    <n v="-199.24200000000201"/>
    <n v="-223.46100000000297"/>
  </r>
  <r>
    <s v="P27244784"/>
    <x v="0"/>
    <x v="8"/>
    <x v="8"/>
    <x v="8"/>
    <x v="2"/>
    <x v="1"/>
    <x v="2"/>
    <n v="1641.24"/>
    <d v="1985-12-09T00:00:00"/>
    <d v="2025-02-01T00:00:00"/>
    <n v="47"/>
    <n v="28"/>
    <x v="0"/>
    <s v="31"/>
    <x v="2"/>
    <s v="31"/>
    <x v="0"/>
    <s v="5.82"/>
    <n v="29565.84"/>
    <n v="29413.463"/>
    <n v="30151.763999999999"/>
    <n v="29996.37"/>
    <n v="30453.280999999999"/>
    <n v="30296.331999999999"/>
    <n v="34155.222999999998"/>
    <n v="33979.19"/>
    <x v="0"/>
    <x v="0"/>
    <x v="0"/>
    <x v="0"/>
    <n v="1.1215613"/>
    <n v="1.1215613"/>
    <s v="11332.762"/>
    <s v="11332.762"/>
    <n v="-152.37700000000041"/>
    <n v="-155.39400000000023"/>
    <n v="-156.94900000000052"/>
    <n v="-176.03299999999581"/>
  </r>
  <r>
    <s v="P27244784"/>
    <x v="0"/>
    <x v="9"/>
    <x v="9"/>
    <x v="9"/>
    <x v="2"/>
    <x v="1"/>
    <x v="2"/>
    <n v="1641.24"/>
    <d v="1985-12-09T00:00:00"/>
    <d v="2025-02-01T00:00:00"/>
    <n v="47"/>
    <n v="28"/>
    <x v="0"/>
    <s v="31"/>
    <x v="2"/>
    <s v="31"/>
    <x v="0"/>
    <s v="5.82"/>
    <n v="29413.463"/>
    <n v="29560.166000000001"/>
    <n v="29996.37"/>
    <n v="30138.14"/>
    <n v="30296.331999999999"/>
    <n v="30439.521000000001"/>
    <n v="33979.19"/>
    <n v="34139.79"/>
    <x v="0"/>
    <x v="0"/>
    <x v="0"/>
    <x v="0"/>
    <n v="1.1215613"/>
    <n v="1.1215613"/>
    <s v="11332.762"/>
    <s v="11332.762"/>
    <n v="146.70300000000134"/>
    <n v="141.77000000000044"/>
    <n v="143.18900000000212"/>
    <n v="160.59999999999854"/>
  </r>
  <r>
    <s v="P27244784"/>
    <x v="0"/>
    <x v="10"/>
    <x v="10"/>
    <x v="10"/>
    <x v="2"/>
    <x v="1"/>
    <x v="2"/>
    <n v="1641.24"/>
    <d v="1985-12-09T00:00:00"/>
    <d v="2025-02-01T00:00:00"/>
    <n v="47"/>
    <n v="28"/>
    <x v="0"/>
    <s v="31"/>
    <x v="2"/>
    <s v="31"/>
    <x v="0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32.762"/>
    <s v="11349.175"/>
    <n v="0"/>
    <n v="0"/>
    <n v="0"/>
    <n v="0"/>
  </r>
  <r>
    <s v="P27244784"/>
    <x v="0"/>
    <x v="11"/>
    <x v="11"/>
    <x v="11"/>
    <x v="2"/>
    <x v="1"/>
    <x v="2"/>
    <n v="1641.24"/>
    <d v="1985-12-09T00:00:00"/>
    <d v="2025-02-01T00:00:00"/>
    <n v="47"/>
    <n v="28"/>
    <x v="0"/>
    <s v="31"/>
    <x v="2"/>
    <s v="31"/>
    <x v="0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s v="P27244784"/>
    <x v="0"/>
    <x v="12"/>
    <x v="12"/>
    <x v="12"/>
    <x v="2"/>
    <x v="1"/>
    <x v="2"/>
    <n v="1641.24"/>
    <d v="1985-12-09T00:00:00"/>
    <d v="2025-02-01T00:00:00"/>
    <n v="47"/>
    <n v="28"/>
    <x v="0"/>
    <s v="31"/>
    <x v="2"/>
    <s v="31"/>
    <x v="0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s v="P27244784"/>
    <x v="0"/>
    <x v="13"/>
    <x v="13"/>
    <x v="13"/>
    <x v="2"/>
    <x v="1"/>
    <x v="2"/>
    <n v="1641.24"/>
    <d v="1985-12-09T00:00:00"/>
    <d v="2025-02-01T00:00:00"/>
    <n v="47"/>
    <n v="28"/>
    <x v="0"/>
    <s v="31"/>
    <x v="2"/>
    <s v="31"/>
    <x v="0"/>
    <s v="5.82"/>
    <n v="29560.166000000001"/>
    <n v="29560.166000000001"/>
    <n v="30138.14"/>
    <n v="30138.14"/>
    <n v="30439.521000000001"/>
    <n v="30439.521000000001"/>
    <n v="34139.79"/>
    <n v="34139.79"/>
    <x v="0"/>
    <x v="0"/>
    <x v="0"/>
    <x v="0"/>
    <n v="1.1215613"/>
    <n v="1.1215613"/>
    <s v="11349.175"/>
    <s v="11349.175"/>
    <n v="0"/>
    <n v="0"/>
    <n v="0"/>
    <n v="0"/>
  </r>
  <r>
    <s v="P27244784"/>
    <x v="0"/>
    <x v="14"/>
    <x v="14"/>
    <x v="14"/>
    <x v="2"/>
    <x v="1"/>
    <x v="2"/>
    <n v="1641.24"/>
    <d v="1985-12-09T00:00:00"/>
    <d v="2025-02-01T00:00:00"/>
    <n v="47"/>
    <n v="28"/>
    <x v="0"/>
    <s v="31"/>
    <x v="2"/>
    <s v="31"/>
    <x v="0"/>
    <s v="5.82"/>
    <n v="29560.166000000001"/>
    <n v="29631.116999999998"/>
    <n v="30138.14"/>
    <n v="30148.07"/>
    <n v="30439.521000000001"/>
    <n v="30449.55"/>
    <n v="34139.79"/>
    <n v="34151.035000000003"/>
    <x v="0"/>
    <x v="0"/>
    <x v="0"/>
    <x v="0"/>
    <n v="1.1215613"/>
    <n v="1.1215613"/>
    <s v="11349.175"/>
    <s v="11349.175"/>
    <n v="70.950999999997293"/>
    <n v="9.930000000000291"/>
    <n v="10.028999999998632"/>
    <n v="11.245000000002619"/>
  </r>
  <r>
    <s v="P27244784"/>
    <x v="0"/>
    <x v="15"/>
    <x v="15"/>
    <x v="15"/>
    <x v="2"/>
    <x v="1"/>
    <x v="2"/>
    <n v="1641.24"/>
    <d v="1985-12-09T00:00:00"/>
    <d v="2025-02-01T00:00:00"/>
    <n v="47"/>
    <n v="28"/>
    <x v="0"/>
    <s v="31"/>
    <x v="2"/>
    <s v="31"/>
    <x v="0"/>
    <s v="5.82"/>
    <n v="29631.116999999998"/>
    <n v="29484.063999999998"/>
    <n v="30148.07"/>
    <n v="30279.393"/>
    <n v="30449.55"/>
    <n v="30582.186000000002"/>
    <n v="34151.035000000003"/>
    <n v="34299.796999999999"/>
    <x v="0"/>
    <x v="0"/>
    <x v="0"/>
    <x v="0"/>
    <n v="1.1215613"/>
    <n v="1.1215613"/>
    <s v="11349.175"/>
    <s v="11349.175"/>
    <n v="-147.05299999999988"/>
    <n v="131.32300000000032"/>
    <n v="132.63600000000224"/>
    <n v="148.76199999999517"/>
  </r>
  <r>
    <s v="P28738002"/>
    <x v="0"/>
    <x v="0"/>
    <x v="0"/>
    <x v="0"/>
    <x v="0"/>
    <x v="1"/>
    <x v="0"/>
    <n v="46.4"/>
    <d v="1996-12-27T00:00:00"/>
    <d v="2012-08-27T00:00:00"/>
    <n v="40"/>
    <n v="35"/>
    <x v="1"/>
    <s v="NA"/>
    <x v="0"/>
    <s v="NA"/>
    <x v="1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s v="P28738002"/>
    <x v="0"/>
    <x v="1"/>
    <x v="1"/>
    <x v="1"/>
    <x v="0"/>
    <x v="1"/>
    <x v="0"/>
    <n v="46.4"/>
    <d v="1996-12-27T00:00:00"/>
    <d v="2012-08-27T00:00:00"/>
    <n v="40"/>
    <n v="35"/>
    <x v="1"/>
    <s v="NA"/>
    <x v="0"/>
    <s v="NA"/>
    <x v="1"/>
    <s v="2.32"/>
    <n v="324.25673999999998"/>
    <n v="324.25673999999998"/>
    <n v="332.07162"/>
    <n v="332.07162"/>
    <n v="335.39233000000002"/>
    <n v="335.39233000000002"/>
    <n v="382.35640000000001"/>
    <n v="382.35640000000001"/>
    <x v="0"/>
    <x v="0"/>
    <x v="0"/>
    <x v="0"/>
    <n v="1.1400273000000001"/>
    <n v="1.1400273000000001"/>
    <s v="95.9552"/>
    <s v="95.9552"/>
    <n v="0"/>
    <n v="0"/>
    <n v="0"/>
    <n v="0"/>
  </r>
  <r>
    <s v="P28738002"/>
    <x v="0"/>
    <x v="2"/>
    <x v="2"/>
    <x v="2"/>
    <x v="0"/>
    <x v="1"/>
    <x v="0"/>
    <n v="46.4"/>
    <d v="1996-12-27T00:00:00"/>
    <d v="2012-08-27T00:00:00"/>
    <n v="40"/>
    <n v="35"/>
    <x v="1"/>
    <s v="NA"/>
    <x v="0"/>
    <s v="NA"/>
    <x v="1"/>
    <s v="2.32"/>
    <n v="324.25673999999998"/>
    <n v="324.34136999999998"/>
    <n v="332.07162"/>
    <n v="332.07702999999998"/>
    <n v="335.39233000000002"/>
    <n v="335.39780000000002"/>
    <n v="382.35640000000001"/>
    <n v="382.36264"/>
    <x v="0"/>
    <x v="0"/>
    <x v="0"/>
    <x v="0"/>
    <n v="1.1400273000000001"/>
    <n v="1.1400273000000001"/>
    <s v="95.9552"/>
    <s v="95.9552"/>
    <n v="8.4630000000004202E-2"/>
    <n v="5.4099999999834836E-3"/>
    <n v="5.4700000000025284E-3"/>
    <n v="6.2399999999911415E-3"/>
  </r>
  <r>
    <s v="P28738002"/>
    <x v="0"/>
    <x v="3"/>
    <x v="3"/>
    <x v="3"/>
    <x v="0"/>
    <x v="1"/>
    <x v="0"/>
    <n v="46.4"/>
    <d v="1996-12-27T00:00:00"/>
    <d v="2012-08-27T00:00:00"/>
    <n v="40"/>
    <n v="35"/>
    <x v="1"/>
    <s v="NA"/>
    <x v="0"/>
    <s v="NA"/>
    <x v="1"/>
    <s v="2.32"/>
    <n v="324.34136999999998"/>
    <n v="300.07805999999999"/>
    <n v="332.07702999999998"/>
    <n v="307.23505"/>
    <n v="335.39780000000002"/>
    <n v="310.30739999999997"/>
    <n v="382.36264"/>
    <n v="353.75889999999998"/>
    <x v="0"/>
    <x v="0"/>
    <x v="0"/>
    <x v="0"/>
    <n v="1.1400273000000001"/>
    <n v="1.1400273000000001"/>
    <s v="95.9552"/>
    <s v="95.9552"/>
    <n v="-24.26330999999999"/>
    <n v="-24.841979999999978"/>
    <n v="-25.090400000000045"/>
    <n v="-28.603740000000016"/>
  </r>
  <r>
    <s v="P28738002"/>
    <x v="0"/>
    <x v="4"/>
    <x v="4"/>
    <x v="4"/>
    <x v="0"/>
    <x v="1"/>
    <x v="0"/>
    <n v="46.4"/>
    <d v="1996-12-27T00:00:00"/>
    <d v="2012-08-27T00:00:00"/>
    <n v="40"/>
    <n v="35"/>
    <x v="1"/>
    <s v="NA"/>
    <x v="0"/>
    <s v="NA"/>
    <x v="1"/>
    <s v="2.32"/>
    <n v="300.07805999999999"/>
    <n v="301.57474000000002"/>
    <n v="307.23505"/>
    <n v="308.7201"/>
    <n v="310.30739999999997"/>
    <n v="311.80727999999999"/>
    <n v="353.75889999999998"/>
    <n v="355.46884"/>
    <x v="0"/>
    <x v="0"/>
    <x v="0"/>
    <x v="0"/>
    <n v="1.1400273000000001"/>
    <n v="1.1400273000000001"/>
    <s v="95.9552"/>
    <s v="95.9552"/>
    <n v="1.4966800000000262"/>
    <n v="1.4850500000000011"/>
    <n v="1.4998800000000188"/>
    <n v="1.7099400000000173"/>
  </r>
  <r>
    <s v="P28738002"/>
    <x v="0"/>
    <x v="5"/>
    <x v="5"/>
    <x v="5"/>
    <x v="0"/>
    <x v="1"/>
    <x v="0"/>
    <n v="46.4"/>
    <d v="1996-12-27T00:00:00"/>
    <d v="2012-08-27T00:00:00"/>
    <n v="40"/>
    <n v="35"/>
    <x v="1"/>
    <s v="NA"/>
    <x v="0"/>
    <s v="NA"/>
    <x v="1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s v="P28738002"/>
    <x v="0"/>
    <x v="6"/>
    <x v="6"/>
    <x v="6"/>
    <x v="0"/>
    <x v="1"/>
    <x v="0"/>
    <n v="46.4"/>
    <d v="1996-12-27T00:00:00"/>
    <d v="2012-08-27T00:00:00"/>
    <n v="40"/>
    <n v="35"/>
    <x v="1"/>
    <s v="NA"/>
    <x v="0"/>
    <s v="NA"/>
    <x v="1"/>
    <s v="2.32"/>
    <n v="301.57474000000002"/>
    <n v="301.57474000000002"/>
    <n v="308.7201"/>
    <n v="308.7201"/>
    <n v="311.80727999999999"/>
    <n v="311.80727999999999"/>
    <n v="355.46884"/>
    <n v="355.46884"/>
    <x v="0"/>
    <x v="0"/>
    <x v="0"/>
    <x v="0"/>
    <n v="1.1400273000000001"/>
    <n v="1.1400273000000001"/>
    <s v="95.9552"/>
    <s v="95.9552"/>
    <n v="0"/>
    <n v="0"/>
    <n v="0"/>
    <n v="0"/>
  </r>
  <r>
    <s v="P28738002"/>
    <x v="0"/>
    <x v="7"/>
    <x v="7"/>
    <x v="7"/>
    <x v="0"/>
    <x v="1"/>
    <x v="0"/>
    <n v="46.4"/>
    <d v="1996-12-27T00:00:00"/>
    <d v="2012-08-27T00:00:00"/>
    <n v="40"/>
    <n v="35"/>
    <x v="1"/>
    <s v="NA"/>
    <x v="0"/>
    <s v="NA"/>
    <x v="1"/>
    <s v="2.32"/>
    <n v="301.57474000000002"/>
    <n v="299.61450000000002"/>
    <n v="308.7201"/>
    <n v="306.71339999999998"/>
    <n v="311.80727999999999"/>
    <n v="309.78055000000001"/>
    <n v="355.46884"/>
    <n v="353.15825999999998"/>
    <x v="0"/>
    <x v="0"/>
    <x v="0"/>
    <x v="0"/>
    <n v="1.1400273000000001"/>
    <n v="1.1400273000000001"/>
    <s v="95.9552"/>
    <s v="95.9552"/>
    <n v="-1.9602399999999989"/>
    <n v="-2.0067000000000235"/>
    <n v="-2.0267299999999864"/>
    <n v="-2.3105800000000158"/>
  </r>
  <r>
    <s v="P28738002"/>
    <x v="0"/>
    <x v="8"/>
    <x v="8"/>
    <x v="8"/>
    <x v="0"/>
    <x v="1"/>
    <x v="0"/>
    <n v="46.4"/>
    <d v="1996-12-27T00:00:00"/>
    <d v="2012-08-27T00:00:00"/>
    <n v="40"/>
    <n v="35"/>
    <x v="1"/>
    <s v="NA"/>
    <x v="0"/>
    <s v="NA"/>
    <x v="1"/>
    <s v="2.32"/>
    <n v="299.61450000000002"/>
    <n v="298.87592000000001"/>
    <n v="306.71339999999998"/>
    <n v="305.95733999999999"/>
    <n v="309.78055000000001"/>
    <n v="309.01690000000002"/>
    <n v="353.15825999999998"/>
    <n v="352.28771999999998"/>
    <x v="0"/>
    <x v="0"/>
    <x v="0"/>
    <x v="0"/>
    <n v="1.1400273000000001"/>
    <n v="1.1400273000000001"/>
    <s v="95.9552"/>
    <s v="95.9552"/>
    <n v="-0.73858000000001311"/>
    <n v="-0.75605999999999085"/>
    <n v="-0.76364999999998417"/>
    <n v="-0.87054000000000542"/>
  </r>
  <r>
    <s v="P28738002"/>
    <x v="0"/>
    <x v="9"/>
    <x v="9"/>
    <x v="9"/>
    <x v="0"/>
    <x v="1"/>
    <x v="0"/>
    <n v="46.4"/>
    <d v="1996-12-27T00:00:00"/>
    <d v="2012-08-27T00:00:00"/>
    <n v="40"/>
    <n v="35"/>
    <x v="1"/>
    <s v="NA"/>
    <x v="0"/>
    <s v="NA"/>
    <x v="1"/>
    <s v="2.32"/>
    <n v="298.87592000000001"/>
    <n v="300.36658"/>
    <n v="305.95733999999999"/>
    <n v="307.40339999999998"/>
    <n v="309.01690000000002"/>
    <n v="310.47744999999998"/>
    <n v="352.28771999999998"/>
    <n v="353.95276000000001"/>
    <x v="0"/>
    <x v="0"/>
    <x v="0"/>
    <x v="0"/>
    <n v="1.1400273000000001"/>
    <n v="1.1400273000000001"/>
    <s v="95.9552"/>
    <s v="95.9552"/>
    <n v="1.4906599999999912"/>
    <n v="1.4460599999999886"/>
    <n v="1.4605499999999552"/>
    <n v="1.6650400000000332"/>
  </r>
  <r>
    <s v="P28738002"/>
    <x v="0"/>
    <x v="10"/>
    <x v="10"/>
    <x v="10"/>
    <x v="0"/>
    <x v="1"/>
    <x v="0"/>
    <n v="46.4"/>
    <d v="1996-12-27T00:00:00"/>
    <d v="2012-08-27T00:00:00"/>
    <n v="40"/>
    <n v="35"/>
    <x v="1"/>
    <s v="NA"/>
    <x v="0"/>
    <s v="NA"/>
    <x v="1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5.9552"/>
    <s v="96.13694"/>
    <n v="0"/>
    <n v="0"/>
    <n v="0"/>
    <n v="0"/>
  </r>
  <r>
    <s v="P28738002"/>
    <x v="0"/>
    <x v="11"/>
    <x v="11"/>
    <x v="11"/>
    <x v="0"/>
    <x v="1"/>
    <x v="0"/>
    <n v="46.4"/>
    <d v="1996-12-27T00:00:00"/>
    <d v="2012-08-27T00:00:00"/>
    <n v="40"/>
    <n v="35"/>
    <x v="1"/>
    <s v="NA"/>
    <x v="0"/>
    <s v="NA"/>
    <x v="1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s v="P28738002"/>
    <x v="0"/>
    <x v="12"/>
    <x v="12"/>
    <x v="12"/>
    <x v="0"/>
    <x v="1"/>
    <x v="0"/>
    <n v="46.4"/>
    <d v="1996-12-27T00:00:00"/>
    <d v="2012-08-27T00:00:00"/>
    <n v="40"/>
    <n v="35"/>
    <x v="1"/>
    <s v="NA"/>
    <x v="0"/>
    <s v="NA"/>
    <x v="1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s v="P28738002"/>
    <x v="0"/>
    <x v="13"/>
    <x v="13"/>
    <x v="13"/>
    <x v="0"/>
    <x v="1"/>
    <x v="0"/>
    <n v="46.4"/>
    <d v="1996-12-27T00:00:00"/>
    <d v="2012-08-27T00:00:00"/>
    <n v="40"/>
    <n v="35"/>
    <x v="1"/>
    <s v="NA"/>
    <x v="0"/>
    <s v="NA"/>
    <x v="1"/>
    <s v="2.32"/>
    <n v="300.36658"/>
    <n v="300.36658"/>
    <n v="307.40339999999998"/>
    <n v="307.40339999999998"/>
    <n v="310.47744999999998"/>
    <n v="310.47744999999998"/>
    <n v="353.95276000000001"/>
    <n v="353.95276000000001"/>
    <x v="0"/>
    <x v="0"/>
    <x v="0"/>
    <x v="0"/>
    <n v="1.1400273000000001"/>
    <n v="1.1400273000000001"/>
    <s v="96.13694"/>
    <s v="96.13694"/>
    <n v="0"/>
    <n v="0"/>
    <n v="0"/>
    <n v="0"/>
  </r>
  <r>
    <s v="P28738002"/>
    <x v="0"/>
    <x v="14"/>
    <x v="14"/>
    <x v="14"/>
    <x v="0"/>
    <x v="1"/>
    <x v="0"/>
    <n v="46.4"/>
    <d v="1996-12-27T00:00:00"/>
    <d v="2012-08-27T00:00:00"/>
    <n v="40"/>
    <n v="35"/>
    <x v="1"/>
    <s v="NA"/>
    <x v="0"/>
    <s v="NA"/>
    <x v="1"/>
    <s v="2.32"/>
    <n v="300.36658"/>
    <n v="301.02879999999999"/>
    <n v="307.40339999999998"/>
    <n v="307.44569999999999"/>
    <n v="310.47744999999998"/>
    <n v="310.52017000000001"/>
    <n v="353.95276000000001"/>
    <n v="354.00150000000002"/>
    <x v="0"/>
    <x v="0"/>
    <x v="0"/>
    <x v="0"/>
    <n v="1.1400273000000001"/>
    <n v="1.1400273000000001"/>
    <s v="96.13694"/>
    <s v="96.13694"/>
    <n v="0.6622199999999907"/>
    <n v="4.2300000000011551E-2"/>
    <n v="4.2720000000031177E-2"/>
    <n v="4.8740000000009331E-2"/>
  </r>
  <r>
    <s v="P28738002"/>
    <x v="0"/>
    <x v="15"/>
    <x v="15"/>
    <x v="15"/>
    <x v="0"/>
    <x v="1"/>
    <x v="0"/>
    <n v="46.4"/>
    <d v="1996-12-27T00:00:00"/>
    <d v="2012-08-27T00:00:00"/>
    <n v="40"/>
    <n v="35"/>
    <x v="1"/>
    <s v="NA"/>
    <x v="0"/>
    <s v="NA"/>
    <x v="1"/>
    <s v="2.32"/>
    <n v="301.02879999999999"/>
    <n v="299.53485000000001"/>
    <n v="307.44569999999999"/>
    <n v="308.78494000000001"/>
    <n v="310.52017000000001"/>
    <n v="311.87277"/>
    <n v="354.00150000000002"/>
    <n v="355.54349999999999"/>
    <x v="0"/>
    <x v="0"/>
    <x v="0"/>
    <x v="0"/>
    <n v="1.1400273000000001"/>
    <n v="1.1400273000000001"/>
    <s v="96.13694"/>
    <s v="96.13694"/>
    <n v="-1.4939499999999839"/>
    <n v="1.339240000000018"/>
    <n v="1.3525999999999954"/>
    <n v="1.5419999999999732"/>
  </r>
  <r>
    <s v="P29603720"/>
    <x v="0"/>
    <x v="0"/>
    <x v="0"/>
    <x v="0"/>
    <x v="0"/>
    <x v="0"/>
    <x v="2"/>
    <n v="251.22"/>
    <d v="1997-09-22T00:00:00"/>
    <d v="2025-01-01T00:00:00"/>
    <n v="53"/>
    <n v="22"/>
    <x v="0"/>
    <s v="NA"/>
    <x v="0"/>
    <s v="NA"/>
    <x v="0"/>
    <s v="0.79"/>
    <n v="1063.0971999999999"/>
    <n v="1063.0971999999999"/>
    <n v="1082.1840999999999"/>
    <n v="1082.1840999999999"/>
    <n v="1093.0059000000001"/>
    <n v="1093.0059000000001"/>
    <n v="1296.0872999999999"/>
    <n v="1296.0873999999999"/>
    <x v="0"/>
    <x v="0"/>
    <x v="0"/>
    <x v="0"/>
    <n v="1.1858009"/>
    <n v="1.1858009"/>
    <s v="1293.783"/>
    <s v="1293.783"/>
    <n v="0"/>
    <n v="0"/>
    <n v="0"/>
    <n v="9.9999999974897946E-5"/>
  </r>
  <r>
    <s v="P29603720"/>
    <x v="0"/>
    <x v="1"/>
    <x v="1"/>
    <x v="1"/>
    <x v="0"/>
    <x v="0"/>
    <x v="2"/>
    <n v="251.22"/>
    <d v="1997-09-22T00:00:00"/>
    <d v="2025-01-01T00:00:00"/>
    <n v="53"/>
    <n v="22"/>
    <x v="0"/>
    <s v="NA"/>
    <x v="0"/>
    <s v="NA"/>
    <x v="0"/>
    <s v="0.79"/>
    <n v="1063.0971999999999"/>
    <n v="1063.0971999999999"/>
    <n v="1082.1840999999999"/>
    <n v="1082.1840999999999"/>
    <n v="1093.0059000000001"/>
    <n v="1093.0059000000001"/>
    <n v="1296.0873999999999"/>
    <n v="1296.0873999999999"/>
    <x v="0"/>
    <x v="0"/>
    <x v="0"/>
    <x v="0"/>
    <n v="1.1858009"/>
    <n v="1.1858009"/>
    <s v="1293.783"/>
    <s v="1293.783"/>
    <n v="0"/>
    <n v="0"/>
    <n v="0"/>
    <n v="0"/>
  </r>
  <r>
    <s v="P29603720"/>
    <x v="0"/>
    <x v="2"/>
    <x v="2"/>
    <x v="2"/>
    <x v="0"/>
    <x v="0"/>
    <x v="2"/>
    <n v="251.22"/>
    <d v="1997-09-22T00:00:00"/>
    <d v="2025-01-01T00:00:00"/>
    <n v="53"/>
    <n v="22"/>
    <x v="0"/>
    <s v="NA"/>
    <x v="0"/>
    <s v="NA"/>
    <x v="0"/>
    <s v="0.79"/>
    <n v="1063.0971999999999"/>
    <n v="1063.8472999999999"/>
    <n v="1082.1840999999999"/>
    <n v="1082.2318"/>
    <n v="1093.0059000000001"/>
    <n v="1093.0541000000001"/>
    <n v="1296.0873999999999"/>
    <n v="1296.1447000000001"/>
    <x v="0"/>
    <x v="0"/>
    <x v="0"/>
    <x v="0"/>
    <n v="1.1858009"/>
    <n v="1.1858009"/>
    <s v="1293.783"/>
    <s v="1293.783"/>
    <n v="0.7500999999999749"/>
    <n v="4.7700000000077125E-2"/>
    <n v="4.8199999999951615E-2"/>
    <n v="5.7300000000168438E-2"/>
  </r>
  <r>
    <s v="P29603720"/>
    <x v="0"/>
    <x v="3"/>
    <x v="3"/>
    <x v="3"/>
    <x v="0"/>
    <x v="0"/>
    <x v="2"/>
    <n v="251.22"/>
    <d v="1997-09-22T00:00:00"/>
    <d v="2025-01-01T00:00:00"/>
    <n v="53"/>
    <n v="22"/>
    <x v="0"/>
    <s v="NA"/>
    <x v="0"/>
    <s v="NA"/>
    <x v="0"/>
    <s v="0.79"/>
    <n v="1063.8472999999999"/>
    <n v="984.56489999999997"/>
    <n v="1082.2318"/>
    <n v="1001.577"/>
    <n v="1093.0541000000001"/>
    <n v="1011.5928"/>
    <n v="1296.1447000000001"/>
    <n v="1293.7829999999999"/>
    <x v="0"/>
    <x v="0"/>
    <x v="0"/>
    <x v="0"/>
    <n v="1.1858009"/>
    <n v="1.1858009"/>
    <s v="1293.783"/>
    <s v="1293.783"/>
    <n v="-79.282399999999939"/>
    <n v="-80.654800000000023"/>
    <n v="-81.461300000000051"/>
    <n v="-2.3617000000001553"/>
  </r>
  <r>
    <s v="P29603720"/>
    <x v="0"/>
    <x v="4"/>
    <x v="4"/>
    <x v="4"/>
    <x v="0"/>
    <x v="0"/>
    <x v="2"/>
    <n v="251.22"/>
    <d v="1997-09-22T00:00:00"/>
    <d v="2025-01-01T00:00:00"/>
    <n v="53"/>
    <n v="22"/>
    <x v="0"/>
    <s v="NA"/>
    <x v="0"/>
    <s v="NA"/>
    <x v="0"/>
    <s v="0.79"/>
    <n v="984.56489999999997"/>
    <n v="988.25005999999996"/>
    <n v="1001.577"/>
    <n v="1005.442"/>
    <n v="1011.5928"/>
    <n v="1015.4964"/>
    <n v="1293.7829999999999"/>
    <n v="1293.7829999999999"/>
    <x v="0"/>
    <x v="0"/>
    <x v="0"/>
    <x v="0"/>
    <n v="1.1858009"/>
    <n v="1.1858009"/>
    <s v="1293.783"/>
    <s v="1293.783"/>
    <n v="3.6851599999999962"/>
    <n v="3.8650000000000091"/>
    <n v="3.9035999999999831"/>
    <n v="0"/>
  </r>
  <r>
    <s v="P29603720"/>
    <x v="0"/>
    <x v="5"/>
    <x v="5"/>
    <x v="5"/>
    <x v="2"/>
    <x v="0"/>
    <x v="2"/>
    <n v="251.22"/>
    <d v="1997-09-22T00:00:00"/>
    <d v="2025-02-01T00:00:00"/>
    <n v="53"/>
    <n v="22"/>
    <x v="0"/>
    <s v="NA"/>
    <x v="0"/>
    <s v="NA"/>
    <x v="0"/>
    <s v="0.79"/>
    <n v="988.25005999999996"/>
    <n v="988.25005999999996"/>
    <n v="1005.442"/>
    <n v="1005.442"/>
    <n v="1015.4964"/>
    <n v="1015.4964"/>
    <n v="1293.7829999999999"/>
    <n v="1293.7829999999999"/>
    <x v="0"/>
    <x v="0"/>
    <x v="0"/>
    <x v="0"/>
    <n v="1.1858009"/>
    <n v="1.1858009"/>
    <s v="1293.783"/>
    <s v="1293.783"/>
    <n v="0"/>
    <n v="0"/>
    <n v="0"/>
    <n v="0"/>
  </r>
  <r>
    <s v="P29603720"/>
    <x v="0"/>
    <x v="6"/>
    <x v="6"/>
    <x v="6"/>
    <x v="2"/>
    <x v="0"/>
    <x v="2"/>
    <n v="251.22"/>
    <d v="1997-09-22T00:00:00"/>
    <d v="2025-02-01T00:00:00"/>
    <n v="53"/>
    <n v="22"/>
    <x v="0"/>
    <s v="NA"/>
    <x v="0"/>
    <s v="NA"/>
    <x v="0"/>
    <s v="0.79"/>
    <n v="988.25005999999996"/>
    <n v="989.04039999999998"/>
    <n v="1005.442"/>
    <n v="1006.23254"/>
    <n v="1015.4964"/>
    <n v="1016.29486"/>
    <n v="1293.7829999999999"/>
    <n v="1293.7829999999999"/>
    <x v="0"/>
    <x v="0"/>
    <x v="0"/>
    <x v="0"/>
    <n v="1.1858009"/>
    <n v="1.1858009"/>
    <s v="1293.783"/>
    <s v="1293.783"/>
    <n v="0.7903400000000147"/>
    <n v="0.79053999999996449"/>
    <n v="0.7984599999999773"/>
    <n v="0"/>
  </r>
  <r>
    <s v="P29603720"/>
    <x v="0"/>
    <x v="7"/>
    <x v="7"/>
    <x v="7"/>
    <x v="2"/>
    <x v="0"/>
    <x v="2"/>
    <n v="251.22"/>
    <d v="1997-09-22T00:00:00"/>
    <d v="2025-02-01T00:00:00"/>
    <n v="53"/>
    <n v="22"/>
    <x v="0"/>
    <s v="NA"/>
    <x v="0"/>
    <s v="NA"/>
    <x v="0"/>
    <s v="0.79"/>
    <n v="989.04039999999998"/>
    <n v="982.61162999999999"/>
    <n v="1006.23254"/>
    <n v="999.69200000000001"/>
    <n v="1016.29486"/>
    <n v="1009.6889"/>
    <n v="1293.7829999999999"/>
    <n v="1293.7829999999999"/>
    <x v="0"/>
    <x v="0"/>
    <x v="0"/>
    <x v="0"/>
    <n v="1.1858009"/>
    <n v="1.1858009"/>
    <s v="1293.783"/>
    <s v="1293.783"/>
    <n v="-6.4287699999999859"/>
    <n v="-6.5405399999999645"/>
    <n v="-6.6059599999999818"/>
    <n v="0"/>
  </r>
  <r>
    <s v="P29603720"/>
    <x v="0"/>
    <x v="8"/>
    <x v="8"/>
    <x v="8"/>
    <x v="2"/>
    <x v="0"/>
    <x v="2"/>
    <n v="251.22"/>
    <d v="1997-09-22T00:00:00"/>
    <d v="2025-02-01T00:00:00"/>
    <n v="53"/>
    <n v="22"/>
    <x v="0"/>
    <s v="NA"/>
    <x v="0"/>
    <s v="NA"/>
    <x v="0"/>
    <s v="0.79"/>
    <n v="982.61162999999999"/>
    <n v="982.0575"/>
    <n v="999.69200000000001"/>
    <n v="999.12829999999997"/>
    <n v="1009.6889"/>
    <n v="1009.11957"/>
    <n v="1293.7829999999999"/>
    <n v="1293.7829999999999"/>
    <x v="0"/>
    <x v="0"/>
    <x v="0"/>
    <x v="0"/>
    <n v="1.1858009"/>
    <n v="1.1858009"/>
    <s v="1293.783"/>
    <s v="1293.783"/>
    <n v="-0.55412999999998647"/>
    <n v="-0.56370000000003984"/>
    <n v="-0.56933000000003631"/>
    <n v="0"/>
  </r>
  <r>
    <s v="P29603720"/>
    <x v="0"/>
    <x v="9"/>
    <x v="9"/>
    <x v="9"/>
    <x v="2"/>
    <x v="0"/>
    <x v="2"/>
    <n v="251.22"/>
    <d v="1997-09-22T00:00:00"/>
    <d v="2025-02-01T00:00:00"/>
    <n v="53"/>
    <n v="22"/>
    <x v="0"/>
    <s v="NA"/>
    <x v="0"/>
    <s v="NA"/>
    <x v="0"/>
    <s v="0.79"/>
    <n v="982.0575"/>
    <n v="985.73334"/>
    <n v="999.12829999999997"/>
    <n v="1002.8876"/>
    <n v="1009.11957"/>
    <n v="1012.91644"/>
    <n v="1293.7829999999999"/>
    <n v="1293.7829999999999"/>
    <x v="0"/>
    <x v="0"/>
    <x v="0"/>
    <x v="0"/>
    <n v="1.1858009"/>
    <n v="1.1858009"/>
    <s v="1293.783"/>
    <s v="1293.783"/>
    <n v="3.6758399999999938"/>
    <n v="3.7593000000000529"/>
    <n v="3.7968700000000126"/>
    <n v="0"/>
  </r>
  <r>
    <s v="P29603720"/>
    <x v="0"/>
    <x v="10"/>
    <x v="10"/>
    <x v="10"/>
    <x v="2"/>
    <x v="0"/>
    <x v="2"/>
    <n v="251.22"/>
    <d v="1997-09-22T00:00:00"/>
    <d v="2025-02-01T00:00:00"/>
    <n v="53"/>
    <n v="22"/>
    <x v="0"/>
    <s v="NA"/>
    <x v="0"/>
    <s v="NA"/>
    <x v="0"/>
    <s v="0.79"/>
    <n v="985.73334"/>
    <n v="985.73334"/>
    <n v="1002.8876"/>
    <n v="1002.8876"/>
    <n v="1012.91644"/>
    <n v="1012.91644"/>
    <n v="1293.7829999999999"/>
    <n v="1296.2952"/>
    <x v="0"/>
    <x v="0"/>
    <x v="0"/>
    <x v="0"/>
    <n v="1.1858009"/>
    <n v="1.1858009"/>
    <s v="1293.783"/>
    <s v="1296.2952"/>
    <n v="0"/>
    <n v="0"/>
    <n v="0"/>
    <n v="2.5122000000001208"/>
  </r>
  <r>
    <s v="P29603720"/>
    <x v="0"/>
    <x v="11"/>
    <x v="11"/>
    <x v="11"/>
    <x v="2"/>
    <x v="0"/>
    <x v="2"/>
    <n v="251.22"/>
    <d v="1997-09-22T00:00:00"/>
    <d v="2025-02-01T00:00:00"/>
    <n v="53"/>
    <n v="22"/>
    <x v="0"/>
    <s v="NA"/>
    <x v="0"/>
    <s v="NA"/>
    <x v="0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s v="P29603720"/>
    <x v="0"/>
    <x v="12"/>
    <x v="12"/>
    <x v="12"/>
    <x v="2"/>
    <x v="0"/>
    <x v="2"/>
    <n v="251.22"/>
    <d v="1997-09-22T00:00:00"/>
    <d v="2025-02-01T00:00:00"/>
    <n v="53"/>
    <n v="22"/>
    <x v="0"/>
    <s v="NA"/>
    <x v="0"/>
    <s v="NA"/>
    <x v="0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s v="P29603720"/>
    <x v="0"/>
    <x v="13"/>
    <x v="13"/>
    <x v="13"/>
    <x v="2"/>
    <x v="0"/>
    <x v="2"/>
    <n v="251.22"/>
    <d v="1997-09-22T00:00:00"/>
    <d v="2025-02-01T00:00:00"/>
    <n v="53"/>
    <n v="22"/>
    <x v="0"/>
    <s v="NA"/>
    <x v="0"/>
    <s v="NA"/>
    <x v="0"/>
    <s v="0.79"/>
    <n v="985.73334"/>
    <n v="985.73334"/>
    <n v="1002.8876"/>
    <n v="1002.8876"/>
    <n v="1012.91644"/>
    <n v="1012.91644"/>
    <n v="1296.2952"/>
    <n v="1296.2952"/>
    <x v="0"/>
    <x v="0"/>
    <x v="0"/>
    <x v="0"/>
    <n v="1.1858009"/>
    <n v="1.1858009"/>
    <s v="1296.2952"/>
    <s v="1296.2952"/>
    <n v="0"/>
    <n v="0"/>
    <n v="0"/>
    <n v="0"/>
  </r>
  <r>
    <s v="P29603720"/>
    <x v="0"/>
    <x v="14"/>
    <x v="14"/>
    <x v="14"/>
    <x v="2"/>
    <x v="0"/>
    <x v="2"/>
    <n v="251.22"/>
    <d v="1997-09-22T00:00:00"/>
    <d v="2025-02-01T00:00:00"/>
    <n v="53"/>
    <n v="22"/>
    <x v="0"/>
    <s v="NA"/>
    <x v="0"/>
    <s v="NA"/>
    <x v="0"/>
    <s v="0.79"/>
    <n v="985.73334"/>
    <n v="988.75279999999998"/>
    <n v="1002.8876"/>
    <n v="1003.8167999999999"/>
    <n v="1012.91644"/>
    <n v="1013.855"/>
    <n v="1296.2952"/>
    <n v="1296.2952"/>
    <x v="0"/>
    <x v="0"/>
    <x v="0"/>
    <x v="0"/>
    <n v="1.1858009"/>
    <n v="1.1858009"/>
    <s v="1296.2952"/>
    <s v="1296.2952"/>
    <n v="3.0194599999999809"/>
    <n v="0.92919999999992342"/>
    <n v="0.93856000000005224"/>
    <n v="0"/>
  </r>
  <r>
    <s v="P29603720"/>
    <x v="0"/>
    <x v="15"/>
    <x v="15"/>
    <x v="15"/>
    <x v="2"/>
    <x v="0"/>
    <x v="2"/>
    <n v="251.22"/>
    <d v="1997-09-22T00:00:00"/>
    <d v="2025-02-01T00:00:00"/>
    <n v="53"/>
    <n v="22"/>
    <x v="0"/>
    <s v="NA"/>
    <x v="0"/>
    <s v="NA"/>
    <x v="0"/>
    <s v="0.79"/>
    <n v="988.75279999999998"/>
    <n v="985.06573000000003"/>
    <n v="1003.8167999999999"/>
    <n v="1007.3276"/>
    <n v="1013.855"/>
    <n v="1017.4008"/>
    <n v="1296.2952"/>
    <n v="1296.2952"/>
    <x v="0"/>
    <x v="0"/>
    <x v="0"/>
    <x v="0"/>
    <n v="1.1858009"/>
    <n v="1.1858009"/>
    <s v="1296.2952"/>
    <s v="1296.2952"/>
    <n v="-3.6870699999999488"/>
    <n v="3.5108000000000175"/>
    <n v="3.5457999999999856"/>
    <n v="0"/>
  </r>
  <r>
    <s v="P29977271"/>
    <x v="0"/>
    <x v="0"/>
    <x v="0"/>
    <x v="0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s v="P29977271"/>
    <x v="0"/>
    <x v="1"/>
    <x v="1"/>
    <x v="1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45856005"/>
    <n v="0.45856005"/>
    <n v="0.46722010000000003"/>
    <n v="0.46722010000000003"/>
    <n v="0.47189229999999999"/>
    <n v="0.47189229999999999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s v="P29977271"/>
    <x v="0"/>
    <x v="2"/>
    <x v="2"/>
    <x v="2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45856005"/>
    <n v="0.45867974"/>
    <n v="0.46722010000000003"/>
    <n v="0.46722770000000002"/>
    <n v="0.47189229999999999"/>
    <n v="0.47189996000000001"/>
    <n v="532.15796"/>
    <n v="532.15796"/>
    <x v="0"/>
    <x v="0"/>
    <x v="0"/>
    <x v="0"/>
    <n v="1.0704529"/>
    <n v="1.0704529"/>
    <s v="532.15796"/>
    <s v="532.15796"/>
    <n v="1.1969000000000563E-4"/>
    <n v="7.5999999999964984E-6"/>
    <n v="7.6600000000204282E-6"/>
    <n v="0"/>
  </r>
  <r>
    <s v="P29977271"/>
    <x v="0"/>
    <x v="3"/>
    <x v="3"/>
    <x v="3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45867974"/>
    <n v="0.42436682999999997"/>
    <n v="0.46722770000000002"/>
    <n v="0.43227535"/>
    <n v="0.47189996000000001"/>
    <n v="0.43659809999999999"/>
    <n v="532.15796"/>
    <n v="532.15796"/>
    <x v="0"/>
    <x v="0"/>
    <x v="0"/>
    <x v="0"/>
    <n v="1.0704529"/>
    <n v="1.0704529"/>
    <s v="532.15796"/>
    <s v="532.15796"/>
    <n v="-3.431291000000003E-2"/>
    <n v="-3.4952350000000021E-2"/>
    <n v="-3.5301860000000018E-2"/>
    <n v="0"/>
  </r>
  <r>
    <s v="P29977271"/>
    <x v="0"/>
    <x v="4"/>
    <x v="4"/>
    <x v="4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42436682999999997"/>
    <n v="0.42648340000000001"/>
    <n v="0.43227535"/>
    <n v="0.4343648"/>
    <n v="0.43659809999999999"/>
    <n v="0.43870845000000003"/>
    <n v="532.15796"/>
    <n v="532.15796"/>
    <x v="0"/>
    <x v="0"/>
    <x v="0"/>
    <x v="0"/>
    <n v="1.0704529"/>
    <n v="1.0704529"/>
    <s v="532.15796"/>
    <s v="532.15796"/>
    <n v="2.1165700000000398E-3"/>
    <n v="2.0894499999999927E-3"/>
    <n v="2.1103500000000386E-3"/>
    <n v="0"/>
  </r>
  <r>
    <s v="P29977271"/>
    <x v="0"/>
    <x v="5"/>
    <x v="5"/>
    <x v="5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s v="P29977271"/>
    <x v="0"/>
    <x v="6"/>
    <x v="6"/>
    <x v="6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42648340000000001"/>
    <n v="0.42648340000000001"/>
    <n v="0.4343648"/>
    <n v="0.4343648"/>
    <n v="0.43870845000000003"/>
    <n v="0.43870845000000003"/>
    <n v="532.15796"/>
    <n v="532.15796"/>
    <x v="0"/>
    <x v="0"/>
    <x v="0"/>
    <x v="0"/>
    <n v="1.0704529"/>
    <n v="1.0704529"/>
    <s v="532.15796"/>
    <s v="532.15796"/>
    <n v="0"/>
    <n v="0"/>
    <n v="0"/>
    <n v="0"/>
  </r>
  <r>
    <s v="P29977271"/>
    <x v="0"/>
    <x v="7"/>
    <x v="7"/>
    <x v="7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42648340000000001"/>
    <n v="0.42371123999999999"/>
    <n v="0.4343648"/>
    <n v="0.43154144"/>
    <n v="0.43870845000000003"/>
    <n v="0.43585685000000002"/>
    <n v="532.15796"/>
    <n v="532.15796"/>
    <x v="0"/>
    <x v="0"/>
    <x v="0"/>
    <x v="0"/>
    <n v="1.0704529"/>
    <n v="1.0704529"/>
    <s v="532.15796"/>
    <s v="532.15796"/>
    <n v="-2.7721600000000235E-3"/>
    <n v="-2.823359999999997E-3"/>
    <n v="-2.8516000000000097E-3"/>
    <n v="0"/>
  </r>
  <r>
    <s v="P29977271"/>
    <x v="0"/>
    <x v="8"/>
    <x v="8"/>
    <x v="8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42371123999999999"/>
    <n v="0.386158"/>
    <n v="0.43154144"/>
    <n v="0.39329419999999998"/>
    <n v="0.43585685000000002"/>
    <n v="0.39722713999999998"/>
    <n v="532.15796"/>
    <n v="532.15796"/>
    <x v="0"/>
    <x v="0"/>
    <x v="0"/>
    <x v="0"/>
    <n v="1.0704529"/>
    <n v="1.0704529"/>
    <s v="532.15796"/>
    <s v="532.15796"/>
    <n v="-3.7553239999999988E-2"/>
    <n v="-3.8247240000000016E-2"/>
    <n v="-3.8629710000000039E-2"/>
    <n v="0"/>
  </r>
  <r>
    <s v="P29977271"/>
    <x v="0"/>
    <x v="9"/>
    <x v="9"/>
    <x v="9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386158"/>
    <n v="0.38808396000000001"/>
    <n v="0.39329419999999998"/>
    <n v="0.39515302000000002"/>
    <n v="0.39722713999999998"/>
    <n v="0.39910454000000001"/>
    <n v="532.15796"/>
    <n v="532.15796"/>
    <x v="0"/>
    <x v="0"/>
    <x v="0"/>
    <x v="0"/>
    <n v="1.0704529"/>
    <n v="1.0704529"/>
    <s v="532.15796"/>
    <s v="532.15796"/>
    <n v="1.9259600000000043E-3"/>
    <n v="1.8588200000000388E-3"/>
    <n v="1.877400000000029E-3"/>
    <n v="0"/>
  </r>
  <r>
    <s v="P29977271"/>
    <x v="0"/>
    <x v="10"/>
    <x v="10"/>
    <x v="10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38808396000000001"/>
    <n v="0.38808396000000001"/>
    <n v="0.39515302000000002"/>
    <n v="0.39515302000000002"/>
    <n v="0.39910454000000001"/>
    <n v="0.39910454000000001"/>
    <n v="532.15796"/>
    <n v="532.88400000000001"/>
    <x v="0"/>
    <x v="0"/>
    <x v="0"/>
    <x v="0"/>
    <n v="1.0704529"/>
    <n v="1.0704529"/>
    <s v="532.15796"/>
    <s v="532.884"/>
    <n v="0"/>
    <n v="0"/>
    <n v="0"/>
    <n v="0.72604000000001179"/>
  </r>
  <r>
    <s v="P29977271"/>
    <x v="0"/>
    <x v="11"/>
    <x v="11"/>
    <x v="11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38808396000000001"/>
    <n v="0.38808396000000001"/>
    <n v="0.39515302000000002"/>
    <n v="0.39515302000000002"/>
    <n v="0.39910454000000001"/>
    <n v="0.39910454000000001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s v="P29977271"/>
    <x v="0"/>
    <x v="12"/>
    <x v="12"/>
    <x v="12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38808396000000001"/>
    <n v="0.38808396000000001"/>
    <n v="0.39515302000000002"/>
    <n v="0.39515302000000002"/>
    <n v="0.39910454000000001"/>
    <n v="0.39910454000000001"/>
    <n v="532.88400000000001"/>
    <n v="532.88400000000001"/>
    <x v="0"/>
    <x v="0"/>
    <x v="0"/>
    <x v="0"/>
    <n v="1.0704529"/>
    <n v="1.0704529"/>
    <s v="532.884"/>
    <s v="532.884"/>
    <n v="0"/>
    <n v="0"/>
    <n v="0"/>
    <n v="0"/>
  </r>
  <r>
    <s v="P29977271"/>
    <x v="0"/>
    <x v="13"/>
    <x v="13"/>
    <x v="13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38808396000000001"/>
    <n v="0.38808396000000001"/>
    <n v="0.39515302000000002"/>
    <n v="0.39515302000000002"/>
    <n v="0.39910454000000001"/>
    <n v="0.39910456999999999"/>
    <n v="532.88400000000001"/>
    <n v="532.88400000000001"/>
    <x v="0"/>
    <x v="0"/>
    <x v="0"/>
    <x v="0"/>
    <n v="1.0704529"/>
    <n v="1.0704529"/>
    <s v="532.884"/>
    <s v="532.884"/>
    <n v="0"/>
    <n v="0"/>
    <n v="2.9999999984209325E-8"/>
    <n v="0"/>
  </r>
  <r>
    <s v="P29977271"/>
    <x v="0"/>
    <x v="14"/>
    <x v="14"/>
    <x v="14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38808396000000001"/>
    <n v="0.3889396"/>
    <n v="0.39515302000000002"/>
    <n v="0.39520739999999999"/>
    <n v="0.39910456999999999"/>
    <n v="0.3991595"/>
    <n v="532.88400000000001"/>
    <n v="532.88400000000001"/>
    <x v="0"/>
    <x v="0"/>
    <x v="0"/>
    <x v="0"/>
    <n v="1.0704529"/>
    <n v="1.0704529"/>
    <s v="532.884"/>
    <s v="532.884"/>
    <n v="8.5563999999999085E-4"/>
    <n v="5.4379999999965012E-5"/>
    <n v="5.4930000000008583E-5"/>
    <n v="0"/>
  </r>
  <r>
    <s v="P29977271"/>
    <x v="0"/>
    <x v="15"/>
    <x v="15"/>
    <x v="15"/>
    <x v="0"/>
    <x v="1"/>
    <x v="1"/>
    <n v="72.599999999999994"/>
    <d v="1982-12-20T00:00:00"/>
    <d v="2002-12-20T00:00:00"/>
    <n v="20"/>
    <n v="55"/>
    <x v="1"/>
    <s v="NA"/>
    <x v="0"/>
    <s v="NA"/>
    <x v="1"/>
    <s v="7.26"/>
    <n v="0.3889396"/>
    <n v="0.38700934999999997"/>
    <n v="0.39520739999999999"/>
    <n v="0.39692889999999997"/>
    <n v="0.3991595"/>
    <n v="0.40089822000000003"/>
    <n v="532.88400000000001"/>
    <n v="532.88400000000001"/>
    <x v="0"/>
    <x v="0"/>
    <x v="0"/>
    <x v="0"/>
    <n v="1.0704529"/>
    <n v="1.0704529"/>
    <s v="532.884"/>
    <s v="532.884"/>
    <n v="-1.9302500000000222E-3"/>
    <n v="1.7214999999999869E-3"/>
    <n v="1.7387200000000269E-3"/>
    <n v="0"/>
  </r>
  <r>
    <s v="P30126990"/>
    <x v="0"/>
    <x v="0"/>
    <x v="0"/>
    <x v="0"/>
    <x v="0"/>
    <x v="2"/>
    <x v="2"/>
    <n v="718.32"/>
    <d v="1999-04-28T00:00:00"/>
    <d v="2025-01-01T00:00:00"/>
    <n v="41"/>
    <n v="34"/>
    <x v="1"/>
    <s v="NA"/>
    <x v="0"/>
    <s v="NA"/>
    <x v="0"/>
    <s v="2.92"/>
    <n v="4615.098"/>
    <n v="4615.098"/>
    <n v="4704.6629999999996"/>
    <n v="4704.6629999999996"/>
    <n v="4751.71"/>
    <n v="4751.7094999999999"/>
    <n v="5473.0806000000002"/>
    <n v="5473.08"/>
    <x v="0"/>
    <x v="0"/>
    <x v="0"/>
    <x v="0"/>
    <n v="1.1518128000000001"/>
    <n v="1.1518128000000001"/>
    <s v="3548.5007"/>
    <s v="3548.5007"/>
    <n v="0"/>
    <n v="0"/>
    <n v="-5.0000000010186341E-4"/>
    <n v="-6.0000000030413503E-4"/>
  </r>
  <r>
    <s v="P30126990"/>
    <x v="0"/>
    <x v="1"/>
    <x v="1"/>
    <x v="1"/>
    <x v="0"/>
    <x v="2"/>
    <x v="2"/>
    <n v="718.32"/>
    <d v="1999-04-28T00:00:00"/>
    <d v="2025-01-01T00:00:00"/>
    <n v="41"/>
    <n v="34"/>
    <x v="1"/>
    <s v="NA"/>
    <x v="0"/>
    <s v="NA"/>
    <x v="0"/>
    <s v="2.92"/>
    <n v="4615.098"/>
    <n v="4615.098"/>
    <n v="4704.6629999999996"/>
    <n v="4704.6629999999996"/>
    <n v="4751.7094999999999"/>
    <n v="4751.7094999999999"/>
    <n v="5473.08"/>
    <n v="5473.08"/>
    <x v="0"/>
    <x v="0"/>
    <x v="0"/>
    <x v="0"/>
    <n v="1.1518128000000001"/>
    <n v="1.1518128000000001"/>
    <s v="3548.5007"/>
    <s v="3548.5007"/>
    <n v="0"/>
    <n v="0"/>
    <n v="0"/>
    <n v="0"/>
  </r>
  <r>
    <s v="P30126990"/>
    <x v="0"/>
    <x v="2"/>
    <x v="2"/>
    <x v="2"/>
    <x v="0"/>
    <x v="2"/>
    <x v="2"/>
    <n v="718.32"/>
    <d v="1999-04-28T00:00:00"/>
    <d v="2025-01-01T00:00:00"/>
    <n v="41"/>
    <n v="34"/>
    <x v="1"/>
    <s v="NA"/>
    <x v="0"/>
    <s v="NA"/>
    <x v="0"/>
    <s v="2.92"/>
    <n v="4615.098"/>
    <n v="4616.3022000000001"/>
    <n v="4704.6629999999996"/>
    <n v="4704.74"/>
    <n v="4751.7094999999999"/>
    <n v="4751.7875999999997"/>
    <n v="5473.08"/>
    <n v="5473.17"/>
    <x v="0"/>
    <x v="0"/>
    <x v="0"/>
    <x v="0"/>
    <n v="1.1518128000000001"/>
    <n v="1.1518128000000001"/>
    <s v="3548.5007"/>
    <s v="3548.5007"/>
    <n v="1.2042000000001281"/>
    <n v="7.7000000000225555E-2"/>
    <n v="7.8099999999722058E-2"/>
    <n v="9.0000000000145519E-2"/>
  </r>
  <r>
    <s v="P30126990"/>
    <x v="0"/>
    <x v="3"/>
    <x v="3"/>
    <x v="3"/>
    <x v="0"/>
    <x v="2"/>
    <x v="2"/>
    <n v="718.32"/>
    <d v="1999-04-28T00:00:00"/>
    <d v="2025-01-01T00:00:00"/>
    <n v="41"/>
    <n v="34"/>
    <x v="1"/>
    <s v="NA"/>
    <x v="0"/>
    <s v="NA"/>
    <x v="0"/>
    <s v="2.92"/>
    <n v="4616.3022000000001"/>
    <n v="4272.0834999999997"/>
    <n v="4704.74"/>
    <n v="4353.9189999999999"/>
    <n v="4751.7875999999997"/>
    <n v="4397.4579999999996"/>
    <n v="5473.17"/>
    <n v="5065.0483000000004"/>
    <x v="0"/>
    <x v="0"/>
    <x v="0"/>
    <x v="0"/>
    <n v="1.1518128000000001"/>
    <n v="1.1518128000000001"/>
    <s v="3548.5007"/>
    <s v="3548.5007"/>
    <n v="-344.21870000000035"/>
    <n v="-350.82099999999991"/>
    <n v="-354.32960000000003"/>
    <n v="-408.12169999999969"/>
  </r>
  <r>
    <s v="P30126990"/>
    <x v="0"/>
    <x v="4"/>
    <x v="4"/>
    <x v="4"/>
    <x v="0"/>
    <x v="2"/>
    <x v="2"/>
    <n v="718.32"/>
    <d v="1999-04-28T00:00:00"/>
    <d v="2025-01-01T00:00:00"/>
    <n v="41"/>
    <n v="34"/>
    <x v="1"/>
    <s v="NA"/>
    <x v="0"/>
    <s v="NA"/>
    <x v="0"/>
    <s v="2.92"/>
    <n v="4272.0834999999997"/>
    <n v="4293.3909999999996"/>
    <n v="4353.9189999999999"/>
    <n v="4374.9639999999999"/>
    <n v="4397.4579999999996"/>
    <n v="4418.7133999999996"/>
    <n v="5065.0483000000004"/>
    <n v="5089.5303000000004"/>
    <x v="0"/>
    <x v="0"/>
    <x v="0"/>
    <x v="0"/>
    <n v="1.1518128000000001"/>
    <n v="1.1518128000000001"/>
    <s v="3548.5007"/>
    <s v="3548.5007"/>
    <n v="21.307499999999891"/>
    <n v="21.045000000000073"/>
    <n v="21.255400000000009"/>
    <n v="24.481999999999971"/>
  </r>
  <r>
    <s v="P30126990"/>
    <x v="0"/>
    <x v="5"/>
    <x v="5"/>
    <x v="5"/>
    <x v="2"/>
    <x v="2"/>
    <x v="2"/>
    <n v="718.32"/>
    <d v="1999-04-28T00:00:00"/>
    <d v="2025-02-01T00:00:00"/>
    <n v="41"/>
    <n v="34"/>
    <x v="1"/>
    <s v="NA"/>
    <x v="0"/>
    <s v="NA"/>
    <x v="0"/>
    <s v="2.92"/>
    <n v="4293.3909999999996"/>
    <n v="4293.3909999999996"/>
    <n v="4374.9639999999999"/>
    <n v="4374.9639999999999"/>
    <n v="4418.7133999999996"/>
    <n v="4418.7133999999996"/>
    <n v="5089.5303000000004"/>
    <n v="5089.5303000000004"/>
    <x v="0"/>
    <x v="0"/>
    <x v="0"/>
    <x v="0"/>
    <n v="1.1518128000000001"/>
    <n v="1.1518128000000001"/>
    <s v="3548.5007"/>
    <s v="3548.5007"/>
    <n v="0"/>
    <n v="0"/>
    <n v="0"/>
    <n v="0"/>
  </r>
  <r>
    <s v="P30126990"/>
    <x v="0"/>
    <x v="6"/>
    <x v="6"/>
    <x v="6"/>
    <x v="2"/>
    <x v="2"/>
    <x v="2"/>
    <n v="718.32"/>
    <d v="1999-04-28T00:00:00"/>
    <d v="2025-02-01T00:00:00"/>
    <n v="41"/>
    <n v="34"/>
    <x v="1"/>
    <s v="NA"/>
    <x v="0"/>
    <s v="NA"/>
    <x v="0"/>
    <s v="2.92"/>
    <n v="4293.3909999999996"/>
    <n v="4296.3163999999997"/>
    <n v="4374.9639999999999"/>
    <n v="4377.8887000000004"/>
    <n v="4418.7133999999996"/>
    <n v="4421.6674999999996"/>
    <n v="5089.5303000000004"/>
    <n v="5092.933"/>
    <x v="0"/>
    <x v="0"/>
    <x v="0"/>
    <x v="0"/>
    <n v="1.1518128000000001"/>
    <n v="1.1518128000000001"/>
    <s v="3548.5007"/>
    <s v="3548.5007"/>
    <n v="2.9254000000000815"/>
    <n v="2.9247000000004846"/>
    <n v="2.9540999999999258"/>
    <n v="3.4026999999996406"/>
  </r>
  <r>
    <s v="P30126990"/>
    <x v="0"/>
    <x v="7"/>
    <x v="7"/>
    <x v="7"/>
    <x v="2"/>
    <x v="2"/>
    <x v="2"/>
    <n v="718.32"/>
    <d v="1999-04-28T00:00:00"/>
    <d v="2025-02-01T00:00:00"/>
    <n v="41"/>
    <n v="34"/>
    <x v="1"/>
    <s v="NA"/>
    <x v="0"/>
    <s v="NA"/>
    <x v="0"/>
    <s v="2.92"/>
    <n v="4296.3163999999997"/>
    <n v="4268.3900000000003"/>
    <n v="4377.8887000000004"/>
    <n v="4349.4319999999998"/>
    <n v="4421.6674999999996"/>
    <n v="4392.9263000000001"/>
    <n v="5092.933"/>
    <n v="5059.8285999999998"/>
    <x v="0"/>
    <x v="0"/>
    <x v="0"/>
    <x v="0"/>
    <n v="1.1518128000000001"/>
    <n v="1.1518128000000001"/>
    <s v="3548.5007"/>
    <s v="3548.5007"/>
    <n v="-27.926399999999376"/>
    <n v="-28.456700000000637"/>
    <n v="-28.74119999999948"/>
    <n v="-33.104400000000169"/>
  </r>
  <r>
    <s v="P30126990"/>
    <x v="0"/>
    <x v="8"/>
    <x v="8"/>
    <x v="8"/>
    <x v="2"/>
    <x v="2"/>
    <x v="2"/>
    <n v="718.32"/>
    <d v="1999-04-28T00:00:00"/>
    <d v="2025-02-01T00:00:00"/>
    <n v="41"/>
    <n v="34"/>
    <x v="1"/>
    <s v="NA"/>
    <x v="0"/>
    <s v="NA"/>
    <x v="0"/>
    <s v="2.92"/>
    <n v="4268.3900000000003"/>
    <n v="4261.4870000000001"/>
    <n v="4349.4319999999998"/>
    <n v="4342.3980000000001"/>
    <n v="4392.9263000000001"/>
    <n v="4385.8220000000001"/>
    <n v="5059.8285999999998"/>
    <n v="5051.6454999999996"/>
    <x v="0"/>
    <x v="0"/>
    <x v="0"/>
    <x v="0"/>
    <n v="1.1518128000000001"/>
    <n v="1.1518128000000001"/>
    <s v="3548.5007"/>
    <s v="3548.5007"/>
    <n v="-6.9030000000002474"/>
    <n v="-7.0339999999996508"/>
    <n v="-7.1042999999999665"/>
    <n v="-8.183100000000195"/>
  </r>
  <r>
    <s v="P30126990"/>
    <x v="0"/>
    <x v="9"/>
    <x v="9"/>
    <x v="9"/>
    <x v="2"/>
    <x v="2"/>
    <x v="2"/>
    <n v="718.32"/>
    <d v="1999-04-28T00:00:00"/>
    <d v="2025-02-01T00:00:00"/>
    <n v="41"/>
    <n v="34"/>
    <x v="1"/>
    <s v="NA"/>
    <x v="0"/>
    <s v="NA"/>
    <x v="0"/>
    <s v="2.92"/>
    <n v="4261.4870000000001"/>
    <n v="4282.741"/>
    <n v="4342.3980000000001"/>
    <n v="4362.9214000000002"/>
    <n v="4385.8220000000001"/>
    <n v="4406.5510000000004"/>
    <n v="5051.6454999999996"/>
    <n v="5075.5209999999997"/>
    <x v="0"/>
    <x v="0"/>
    <x v="0"/>
    <x v="0"/>
    <n v="1.1518128000000001"/>
    <n v="1.1518128000000001"/>
    <s v="3548.5007"/>
    <s v="3548.5007"/>
    <n v="21.253999999999905"/>
    <n v="20.523400000000038"/>
    <n v="20.729000000000269"/>
    <n v="23.875500000000102"/>
  </r>
  <r>
    <s v="P30126990"/>
    <x v="0"/>
    <x v="10"/>
    <x v="10"/>
    <x v="10"/>
    <x v="2"/>
    <x v="2"/>
    <x v="2"/>
    <n v="718.32"/>
    <d v="1999-04-28T00:00:00"/>
    <d v="2025-02-01T00:00:00"/>
    <n v="41"/>
    <n v="34"/>
    <x v="1"/>
    <s v="NA"/>
    <x v="0"/>
    <s v="NA"/>
    <x v="0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48.5007"/>
    <s v="3555.684"/>
    <n v="0"/>
    <n v="0"/>
    <n v="0"/>
    <n v="0"/>
  </r>
  <r>
    <s v="P30126990"/>
    <x v="0"/>
    <x v="11"/>
    <x v="11"/>
    <x v="11"/>
    <x v="2"/>
    <x v="2"/>
    <x v="2"/>
    <n v="718.32"/>
    <d v="1999-04-28T00:00:00"/>
    <d v="2025-02-01T00:00:00"/>
    <n v="41"/>
    <n v="34"/>
    <x v="1"/>
    <s v="NA"/>
    <x v="0"/>
    <s v="NA"/>
    <x v="0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55.684"/>
    <s v="3555.684"/>
    <n v="0"/>
    <n v="0"/>
    <n v="0"/>
    <n v="0"/>
  </r>
  <r>
    <s v="P30126990"/>
    <x v="0"/>
    <x v="12"/>
    <x v="12"/>
    <x v="12"/>
    <x v="2"/>
    <x v="2"/>
    <x v="2"/>
    <n v="718.32"/>
    <d v="1999-04-28T00:00:00"/>
    <d v="2025-02-01T00:00:00"/>
    <n v="41"/>
    <n v="34"/>
    <x v="1"/>
    <s v="NA"/>
    <x v="0"/>
    <s v="NA"/>
    <x v="0"/>
    <s v="2.92"/>
    <n v="4282.741"/>
    <n v="4282.741"/>
    <n v="4362.9214000000002"/>
    <n v="4362.9214000000002"/>
    <n v="4406.5510000000004"/>
    <n v="4406.5510000000004"/>
    <n v="5075.5209999999997"/>
    <n v="5075.5209999999997"/>
    <x v="0"/>
    <x v="0"/>
    <x v="0"/>
    <x v="0"/>
    <n v="1.1518128000000001"/>
    <n v="1.1518128000000001"/>
    <s v="3555.684"/>
    <s v="3555.684"/>
    <n v="0"/>
    <n v="0"/>
    <n v="0"/>
    <n v="0"/>
  </r>
  <r>
    <s v="P30126990"/>
    <x v="0"/>
    <x v="13"/>
    <x v="13"/>
    <x v="13"/>
    <x v="2"/>
    <x v="2"/>
    <x v="2"/>
    <n v="718.32"/>
    <d v="1999-04-28T00:00:00"/>
    <d v="2025-02-01T00:00:00"/>
    <n v="41"/>
    <n v="34"/>
    <x v="1"/>
    <s v="NA"/>
    <x v="0"/>
    <s v="NA"/>
    <x v="0"/>
    <s v="2.92"/>
    <n v="4282.741"/>
    <n v="4282.741"/>
    <n v="4362.9214000000002"/>
    <n v="4362.9214000000002"/>
    <n v="4406.5510000000004"/>
    <n v="4406.5510000000004"/>
    <n v="5075.5209999999997"/>
    <n v="5075.5214999999998"/>
    <x v="0"/>
    <x v="0"/>
    <x v="0"/>
    <x v="0"/>
    <n v="1.1518128000000001"/>
    <n v="1.1518128000000001"/>
    <s v="3555.684"/>
    <s v="3555.684"/>
    <n v="0"/>
    <n v="0"/>
    <n v="0"/>
    <n v="5.0000000010186341E-4"/>
  </r>
  <r>
    <s v="P30126990"/>
    <x v="0"/>
    <x v="14"/>
    <x v="14"/>
    <x v="14"/>
    <x v="2"/>
    <x v="2"/>
    <x v="2"/>
    <n v="718.32"/>
    <d v="1999-04-28T00:00:00"/>
    <d v="2025-02-01T00:00:00"/>
    <n v="41"/>
    <n v="34"/>
    <x v="1"/>
    <s v="NA"/>
    <x v="0"/>
    <s v="NA"/>
    <x v="0"/>
    <s v="2.92"/>
    <n v="4282.741"/>
    <n v="4295.0940000000001"/>
    <n v="4362.9214000000002"/>
    <n v="4366.4319999999998"/>
    <n v="4406.5510000000004"/>
    <n v="4410.0959999999995"/>
    <n v="5075.5214999999998"/>
    <n v="5079.6054999999997"/>
    <x v="0"/>
    <x v="0"/>
    <x v="0"/>
    <x v="0"/>
    <n v="1.1518128000000001"/>
    <n v="1.1518128000000001"/>
    <s v="3555.684"/>
    <s v="3555.684"/>
    <n v="12.353000000000065"/>
    <n v="3.5105999999996129"/>
    <n v="3.5449999999991633"/>
    <n v="4.0839999999998327"/>
  </r>
  <r>
    <s v="P30126990"/>
    <x v="0"/>
    <x v="15"/>
    <x v="15"/>
    <x v="15"/>
    <x v="2"/>
    <x v="2"/>
    <x v="2"/>
    <n v="718.32"/>
    <d v="1999-04-28T00:00:00"/>
    <d v="2025-02-01T00:00:00"/>
    <n v="41"/>
    <n v="34"/>
    <x v="1"/>
    <s v="NA"/>
    <x v="0"/>
    <s v="NA"/>
    <x v="0"/>
    <s v="2.92"/>
    <n v="4295.0940000000001"/>
    <n v="4273.7782999999999"/>
    <n v="4366.4319999999998"/>
    <n v="4385.4520000000002"/>
    <n v="4410.0959999999995"/>
    <n v="4429.3065999999999"/>
    <n v="5079.6054999999997"/>
    <n v="5101.732"/>
    <x v="0"/>
    <x v="0"/>
    <x v="0"/>
    <x v="0"/>
    <n v="1.1518128000000001"/>
    <n v="1.1518128000000001"/>
    <s v="3555.684"/>
    <s v="3555.684"/>
    <n v="-21.315700000000106"/>
    <n v="19.020000000000437"/>
    <n v="19.210600000000341"/>
    <n v="22.126500000000306"/>
  </r>
  <r>
    <s v="P30227037"/>
    <x v="0"/>
    <x v="0"/>
    <x v="0"/>
    <x v="0"/>
    <x v="0"/>
    <x v="1"/>
    <x v="2"/>
    <n v="154.69999999999999"/>
    <d v="1997-03-25T00:00:00"/>
    <d v="2025-01-01T00:00:00"/>
    <n v="34"/>
    <n v="41"/>
    <x v="1"/>
    <s v="NA"/>
    <x v="0"/>
    <s v="NA"/>
    <x v="1"/>
    <s v="9.1"/>
    <n v="1190.7352000000001"/>
    <n v="1190.7352000000001"/>
    <n v="1217.8604"/>
    <n v="1217.8604"/>
    <n v="1230.039"/>
    <n v="1230.039"/>
    <n v="1385.7294999999999"/>
    <n v="1385.7293999999999"/>
    <x v="0"/>
    <x v="0"/>
    <x v="0"/>
    <x v="0"/>
    <n v="1.1265736"/>
    <n v="1.1265736"/>
    <s v="810.628"/>
    <s v="810.628"/>
    <n v="0"/>
    <n v="0"/>
    <n v="0"/>
    <n v="-9.9999999974897946E-5"/>
  </r>
  <r>
    <s v="P30227037"/>
    <x v="0"/>
    <x v="1"/>
    <x v="1"/>
    <x v="1"/>
    <x v="0"/>
    <x v="1"/>
    <x v="2"/>
    <n v="154.69999999999999"/>
    <d v="1997-03-25T00:00:00"/>
    <d v="2025-01-01T00:00:00"/>
    <n v="34"/>
    <n v="41"/>
    <x v="1"/>
    <s v="NA"/>
    <x v="0"/>
    <s v="NA"/>
    <x v="1"/>
    <s v="9.1"/>
    <n v="1190.7352000000001"/>
    <n v="1190.7352000000001"/>
    <n v="1217.8604"/>
    <n v="1217.8604"/>
    <n v="1230.039"/>
    <n v="1230.039"/>
    <n v="1385.7293999999999"/>
    <n v="1385.7293999999999"/>
    <x v="0"/>
    <x v="0"/>
    <x v="0"/>
    <x v="0"/>
    <n v="1.1265736"/>
    <n v="1.1265736"/>
    <s v="810.628"/>
    <s v="810.628"/>
    <n v="0"/>
    <n v="0"/>
    <n v="0"/>
    <n v="0"/>
  </r>
  <r>
    <s v="P30227037"/>
    <x v="0"/>
    <x v="2"/>
    <x v="2"/>
    <x v="2"/>
    <x v="0"/>
    <x v="1"/>
    <x v="2"/>
    <n v="154.69999999999999"/>
    <d v="1997-03-25T00:00:00"/>
    <d v="2025-01-01T00:00:00"/>
    <n v="34"/>
    <n v="41"/>
    <x v="1"/>
    <s v="NA"/>
    <x v="0"/>
    <s v="NA"/>
    <x v="1"/>
    <s v="9.1"/>
    <n v="1190.7352000000001"/>
    <n v="1191.0459000000001"/>
    <n v="1217.8604"/>
    <n v="1217.8802000000001"/>
    <n v="1230.039"/>
    <n v="1230.0590999999999"/>
    <n v="1385.7293999999999"/>
    <n v="1385.7520999999999"/>
    <x v="0"/>
    <x v="0"/>
    <x v="0"/>
    <x v="0"/>
    <n v="1.1265736"/>
    <n v="1.1265736"/>
    <s v="810.628"/>
    <s v="810.628"/>
    <n v="0.31069999999999709"/>
    <n v="1.9800000000032014E-2"/>
    <n v="2.0099999999956708E-2"/>
    <n v="2.2699999999986176E-2"/>
  </r>
  <r>
    <s v="P30227037"/>
    <x v="0"/>
    <x v="3"/>
    <x v="3"/>
    <x v="3"/>
    <x v="0"/>
    <x v="1"/>
    <x v="2"/>
    <n v="154.69999999999999"/>
    <d v="1997-03-25T00:00:00"/>
    <d v="2025-01-01T00:00:00"/>
    <n v="34"/>
    <n v="41"/>
    <x v="1"/>
    <s v="NA"/>
    <x v="0"/>
    <s v="NA"/>
    <x v="1"/>
    <s v="9.1"/>
    <n v="1191.0459000000001"/>
    <n v="1102.2324000000001"/>
    <n v="1217.8802000000001"/>
    <n v="1127.0628999999999"/>
    <n v="1230.0590999999999"/>
    <n v="1138.3335"/>
    <n v="1385.7520999999999"/>
    <n v="1282.4164000000001"/>
    <x v="0"/>
    <x v="0"/>
    <x v="0"/>
    <x v="0"/>
    <n v="1.1265736"/>
    <n v="1.1265736"/>
    <s v="810.628"/>
    <s v="810.628"/>
    <n v="-88.813499999999976"/>
    <n v="-90.817300000000159"/>
    <n v="-91.725599999999986"/>
    <n v="-103.33569999999986"/>
  </r>
  <r>
    <s v="P30227037"/>
    <x v="0"/>
    <x v="4"/>
    <x v="4"/>
    <x v="4"/>
    <x v="0"/>
    <x v="1"/>
    <x v="2"/>
    <n v="154.69999999999999"/>
    <d v="1997-03-25T00:00:00"/>
    <d v="2025-01-01T00:00:00"/>
    <n v="34"/>
    <n v="41"/>
    <x v="1"/>
    <s v="NA"/>
    <x v="0"/>
    <s v="NA"/>
    <x v="1"/>
    <s v="9.1"/>
    <n v="1102.2324000000001"/>
    <n v="1107.73"/>
    <n v="1127.0628999999999"/>
    <n v="1132.5106000000001"/>
    <n v="1138.3335"/>
    <n v="1143.8357000000001"/>
    <n v="1282.4164000000001"/>
    <n v="1288.6151"/>
    <x v="0"/>
    <x v="0"/>
    <x v="0"/>
    <x v="0"/>
    <n v="1.1265736"/>
    <n v="1.1265736"/>
    <s v="810.628"/>
    <s v="810.628"/>
    <n v="5.4975999999999203"/>
    <n v="5.4477000000001681"/>
    <n v="5.5022000000001299"/>
    <n v="6.1986999999999171"/>
  </r>
  <r>
    <s v="P30227037"/>
    <x v="0"/>
    <x v="5"/>
    <x v="5"/>
    <x v="5"/>
    <x v="2"/>
    <x v="1"/>
    <x v="2"/>
    <n v="154.69999999999999"/>
    <d v="1997-03-25T00:00:00"/>
    <d v="2025-02-01T00:00:00"/>
    <n v="34"/>
    <n v="41"/>
    <x v="1"/>
    <s v="NA"/>
    <x v="0"/>
    <s v="NA"/>
    <x v="1"/>
    <s v="9.1"/>
    <n v="1107.73"/>
    <n v="1107.73"/>
    <n v="1132.5106000000001"/>
    <n v="1132.5106000000001"/>
    <n v="1143.8357000000001"/>
    <n v="1143.8357000000001"/>
    <n v="1288.6151"/>
    <n v="1288.6151"/>
    <x v="0"/>
    <x v="0"/>
    <x v="0"/>
    <x v="0"/>
    <n v="1.1265736"/>
    <n v="1.1265736"/>
    <s v="810.628"/>
    <s v="810.628"/>
    <n v="0"/>
    <n v="0"/>
    <n v="0"/>
    <n v="0"/>
  </r>
  <r>
    <s v="P30227037"/>
    <x v="0"/>
    <x v="6"/>
    <x v="6"/>
    <x v="6"/>
    <x v="2"/>
    <x v="1"/>
    <x v="2"/>
    <n v="154.69999999999999"/>
    <d v="1997-03-25T00:00:00"/>
    <d v="2025-02-01T00:00:00"/>
    <n v="34"/>
    <n v="41"/>
    <x v="1"/>
    <s v="NA"/>
    <x v="0"/>
    <s v="NA"/>
    <x v="1"/>
    <s v="9.1"/>
    <n v="1107.73"/>
    <n v="1108.4876999999999"/>
    <n v="1132.5106000000001"/>
    <n v="1133.2681"/>
    <n v="1143.8357000000001"/>
    <n v="1144.6007"/>
    <n v="1288.6151"/>
    <n v="1289.4768999999999"/>
    <x v="0"/>
    <x v="0"/>
    <x v="0"/>
    <x v="0"/>
    <n v="1.1265736"/>
    <n v="1.1265736"/>
    <s v="810.628"/>
    <s v="810.628"/>
    <n v="0.75769999999988613"/>
    <n v="0.75749999999993634"/>
    <n v="0.76499999999987267"/>
    <n v="0.86179999999990287"/>
  </r>
  <r>
    <s v="P30227037"/>
    <x v="0"/>
    <x v="7"/>
    <x v="7"/>
    <x v="7"/>
    <x v="2"/>
    <x v="1"/>
    <x v="2"/>
    <n v="154.69999999999999"/>
    <d v="1997-03-25T00:00:00"/>
    <d v="2025-02-01T00:00:00"/>
    <n v="34"/>
    <n v="41"/>
    <x v="1"/>
    <s v="NA"/>
    <x v="0"/>
    <s v="NA"/>
    <x v="1"/>
    <s v="9.1"/>
    <n v="1108.4876999999999"/>
    <n v="1101.2825"/>
    <n v="1133.2681"/>
    <n v="1125.9019000000001"/>
    <n v="1144.6007"/>
    <n v="1137.1609000000001"/>
    <n v="1289.4768999999999"/>
    <n v="1281.0953"/>
    <x v="0"/>
    <x v="0"/>
    <x v="0"/>
    <x v="0"/>
    <n v="1.1265736"/>
    <n v="1.1265736"/>
    <s v="810.628"/>
    <s v="810.628"/>
    <n v="-7.205199999999877"/>
    <n v="-7.3661999999999352"/>
    <n v="-7.4397999999998774"/>
    <n v="-8.3815999999999349"/>
  </r>
  <r>
    <s v="P30227037"/>
    <x v="0"/>
    <x v="8"/>
    <x v="8"/>
    <x v="8"/>
    <x v="2"/>
    <x v="1"/>
    <x v="2"/>
    <n v="154.69999999999999"/>
    <d v="1997-03-25T00:00:00"/>
    <d v="2025-02-01T00:00:00"/>
    <n v="34"/>
    <n v="41"/>
    <x v="1"/>
    <s v="NA"/>
    <x v="0"/>
    <s v="NA"/>
    <x v="1"/>
    <s v="9.1"/>
    <n v="1101.2825"/>
    <n v="1096.6851999999999"/>
    <n v="1125.9019000000001"/>
    <n v="1121.2018"/>
    <n v="1137.1609000000001"/>
    <n v="1132.4138"/>
    <n v="1281.0953"/>
    <n v="1275.7474"/>
    <x v="0"/>
    <x v="0"/>
    <x v="0"/>
    <x v="0"/>
    <n v="1.1265736"/>
    <n v="1.1265736"/>
    <s v="810.628"/>
    <s v="810.628"/>
    <n v="-4.5973000000001321"/>
    <n v="-4.7001000000000204"/>
    <n v="-4.7471000000000458"/>
    <n v="-5.3478999999999814"/>
  </r>
  <r>
    <s v="P30227037"/>
    <x v="0"/>
    <x v="9"/>
    <x v="9"/>
    <x v="9"/>
    <x v="2"/>
    <x v="1"/>
    <x v="2"/>
    <n v="154.69999999999999"/>
    <d v="1997-03-25T00:00:00"/>
    <d v="2025-02-01T00:00:00"/>
    <n v="34"/>
    <n v="41"/>
    <x v="1"/>
    <s v="NA"/>
    <x v="0"/>
    <s v="NA"/>
    <x v="1"/>
    <s v="9.1"/>
    <n v="1096.6851999999999"/>
    <n v="1102.1549"/>
    <n v="1121.2018"/>
    <n v="1126.5009"/>
    <n v="1132.4138"/>
    <n v="1137.7659000000001"/>
    <n v="1275.7474"/>
    <n v="1281.7769000000001"/>
    <x v="0"/>
    <x v="0"/>
    <x v="0"/>
    <x v="0"/>
    <n v="1.1265736"/>
    <n v="1.1265736"/>
    <s v="810.628"/>
    <s v="810.628"/>
    <n v="5.4697000000001026"/>
    <n v="5.2990999999999531"/>
    <n v="5.352100000000064"/>
    <n v="6.0295000000000982"/>
  </r>
  <r>
    <s v="P30227037"/>
    <x v="0"/>
    <x v="10"/>
    <x v="10"/>
    <x v="10"/>
    <x v="2"/>
    <x v="1"/>
    <x v="2"/>
    <n v="154.69999999999999"/>
    <d v="1997-03-25T00:00:00"/>
    <d v="2025-02-01T00:00:00"/>
    <n v="34"/>
    <n v="41"/>
    <x v="1"/>
    <s v="NA"/>
    <x v="0"/>
    <s v="NA"/>
    <x v="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0.628"/>
    <s v="812.175"/>
    <n v="0"/>
    <n v="0"/>
    <n v="0"/>
    <n v="0"/>
  </r>
  <r>
    <s v="P30227037"/>
    <x v="0"/>
    <x v="11"/>
    <x v="11"/>
    <x v="11"/>
    <x v="2"/>
    <x v="1"/>
    <x v="2"/>
    <n v="154.69999999999999"/>
    <d v="1997-03-25T00:00:00"/>
    <d v="2025-02-01T00:00:00"/>
    <n v="34"/>
    <n v="41"/>
    <x v="1"/>
    <s v="NA"/>
    <x v="0"/>
    <s v="NA"/>
    <x v="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2.175"/>
    <s v="812.175"/>
    <n v="0"/>
    <n v="0"/>
    <n v="0"/>
    <n v="0"/>
  </r>
  <r>
    <s v="P30227037"/>
    <x v="0"/>
    <x v="12"/>
    <x v="12"/>
    <x v="12"/>
    <x v="2"/>
    <x v="1"/>
    <x v="2"/>
    <n v="154.69999999999999"/>
    <d v="1997-03-25T00:00:00"/>
    <d v="2025-02-01T00:00:00"/>
    <n v="34"/>
    <n v="41"/>
    <x v="1"/>
    <s v="NA"/>
    <x v="0"/>
    <s v="NA"/>
    <x v="1"/>
    <s v="9.1"/>
    <n v="1102.1549"/>
    <n v="1102.1549"/>
    <n v="1126.5009"/>
    <n v="1126.5009"/>
    <n v="1137.7659000000001"/>
    <n v="1137.7659000000001"/>
    <n v="1281.7769000000001"/>
    <n v="1281.7769000000001"/>
    <x v="0"/>
    <x v="0"/>
    <x v="0"/>
    <x v="0"/>
    <n v="1.1265736"/>
    <n v="1.1265736"/>
    <s v="812.175"/>
    <s v="812.175"/>
    <n v="0"/>
    <n v="0"/>
    <n v="0"/>
    <n v="0"/>
  </r>
  <r>
    <s v="P30227037"/>
    <x v="0"/>
    <x v="13"/>
    <x v="13"/>
    <x v="13"/>
    <x v="2"/>
    <x v="1"/>
    <x v="2"/>
    <n v="154.69999999999999"/>
    <d v="1997-03-25T00:00:00"/>
    <d v="2025-02-01T00:00:00"/>
    <n v="34"/>
    <n v="41"/>
    <x v="1"/>
    <s v="NA"/>
    <x v="0"/>
    <s v="NA"/>
    <x v="1"/>
    <s v="9.1"/>
    <n v="1102.1549"/>
    <n v="1102.1549"/>
    <n v="1126.5009"/>
    <n v="1126.5009"/>
    <n v="1137.7659000000001"/>
    <n v="1137.7659000000001"/>
    <n v="1281.7769000000001"/>
    <n v="1281.777"/>
    <x v="0"/>
    <x v="0"/>
    <x v="0"/>
    <x v="0"/>
    <n v="1.1265736"/>
    <n v="1.1265736"/>
    <s v="812.175"/>
    <s v="812.175"/>
    <n v="0"/>
    <n v="0"/>
    <n v="0"/>
    <n v="9.9999999974897946E-5"/>
  </r>
  <r>
    <s v="P30227037"/>
    <x v="0"/>
    <x v="14"/>
    <x v="14"/>
    <x v="14"/>
    <x v="2"/>
    <x v="1"/>
    <x v="2"/>
    <n v="154.69999999999999"/>
    <d v="1997-03-25T00:00:00"/>
    <d v="2025-02-01T00:00:00"/>
    <n v="34"/>
    <n v="41"/>
    <x v="1"/>
    <s v="NA"/>
    <x v="0"/>
    <s v="NA"/>
    <x v="1"/>
    <s v="9.1"/>
    <n v="1102.1549"/>
    <n v="1105.3389"/>
    <n v="1126.5009"/>
    <n v="1127.4097999999999"/>
    <n v="1137.7659000000001"/>
    <n v="1138.6838"/>
    <n v="1281.777"/>
    <n v="1282.8113000000001"/>
    <x v="0"/>
    <x v="0"/>
    <x v="0"/>
    <x v="0"/>
    <n v="1.1265736"/>
    <n v="1.1265736"/>
    <s v="812.175"/>
    <s v="812.175"/>
    <n v="3.1839999999999691"/>
    <n v="0.90889999999990323"/>
    <n v="0.91789999999991778"/>
    <n v="1.0343000000000302"/>
  </r>
  <r>
    <s v="P30227037"/>
    <x v="0"/>
    <x v="15"/>
    <x v="15"/>
    <x v="15"/>
    <x v="2"/>
    <x v="1"/>
    <x v="2"/>
    <n v="154.69999999999999"/>
    <d v="1997-03-25T00:00:00"/>
    <d v="2025-02-01T00:00:00"/>
    <n v="34"/>
    <n v="41"/>
    <x v="1"/>
    <s v="NA"/>
    <x v="0"/>
    <s v="NA"/>
    <x v="1"/>
    <s v="9.1"/>
    <n v="1105.3389"/>
    <n v="1099.8533"/>
    <n v="1127.4097999999999"/>
    <n v="1132.3207"/>
    <n v="1138.6838"/>
    <n v="1143.6439"/>
    <n v="1282.8113000000001"/>
    <n v="1288.3989999999999"/>
    <x v="0"/>
    <x v="0"/>
    <x v="0"/>
    <x v="0"/>
    <n v="1.1265736"/>
    <n v="1.1265736"/>
    <s v="812.175"/>
    <s v="812.175"/>
    <n v="-5.4855999999999767"/>
    <n v="4.9109000000000833"/>
    <n v="4.9601000000000113"/>
    <n v="5.5876999999998134"/>
  </r>
  <r>
    <s v="P30299850"/>
    <x v="0"/>
    <x v="0"/>
    <x v="0"/>
    <x v="0"/>
    <x v="0"/>
    <x v="3"/>
    <x v="1"/>
    <n v="861.12"/>
    <d v="1999-06-29T00:00:00"/>
    <d v="2015-06-29T00:00:00"/>
    <n v="16"/>
    <n v="59"/>
    <x v="0"/>
    <s v="NA"/>
    <x v="0"/>
    <s v="NA"/>
    <x v="0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s v="P30299850"/>
    <x v="0"/>
    <x v="1"/>
    <x v="1"/>
    <x v="1"/>
    <x v="0"/>
    <x v="3"/>
    <x v="1"/>
    <n v="861.12"/>
    <d v="1999-06-29T00:00:00"/>
    <d v="2015-06-29T00:00:00"/>
    <n v="16"/>
    <n v="59"/>
    <x v="0"/>
    <s v="NA"/>
    <x v="0"/>
    <s v="NA"/>
    <x v="0"/>
    <s v="8.97"/>
    <n v="968.72929999999997"/>
    <n v="968.72929999999997"/>
    <n v="984.00494000000003"/>
    <n v="984.00494000000003"/>
    <n v="993.84500000000003"/>
    <n v="993.8450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s v="P30299850"/>
    <x v="0"/>
    <x v="2"/>
    <x v="2"/>
    <x v="2"/>
    <x v="0"/>
    <x v="3"/>
    <x v="1"/>
    <n v="861.12"/>
    <d v="1999-06-29T00:00:00"/>
    <d v="2015-06-29T00:00:00"/>
    <n v="16"/>
    <n v="59"/>
    <x v="0"/>
    <s v="NA"/>
    <x v="0"/>
    <s v="NA"/>
    <x v="0"/>
    <s v="8.97"/>
    <n v="968.72929999999997"/>
    <n v="969.41283999999996"/>
    <n v="984.00494000000003"/>
    <n v="984.04830000000004"/>
    <n v="993.84500000000003"/>
    <n v="993.88873000000001"/>
    <n v="4236.7103999999999"/>
    <n v="4236.7103999999999"/>
    <x v="0"/>
    <x v="0"/>
    <x v="0"/>
    <x v="0"/>
    <n v="1.0916136999999999"/>
    <n v="1.0916136999999999"/>
    <s v="4236.7104"/>
    <s v="4236.7104"/>
    <n v="0.6835399999999936"/>
    <n v="4.3360000000006949E-2"/>
    <n v="4.3729999999982283E-2"/>
    <n v="0"/>
  </r>
  <r>
    <s v="P30299850"/>
    <x v="0"/>
    <x v="3"/>
    <x v="3"/>
    <x v="3"/>
    <x v="0"/>
    <x v="3"/>
    <x v="1"/>
    <n v="861.12"/>
    <d v="1999-06-29T00:00:00"/>
    <d v="2015-06-29T00:00:00"/>
    <n v="16"/>
    <n v="59"/>
    <x v="0"/>
    <s v="NA"/>
    <x v="0"/>
    <s v="NA"/>
    <x v="0"/>
    <s v="8.97"/>
    <n v="969.41283999999996"/>
    <n v="896.89306999999997"/>
    <n v="984.04830000000004"/>
    <n v="910.43364999999994"/>
    <n v="993.88873000000001"/>
    <n v="919.53796"/>
    <n v="4236.7103999999999"/>
    <n v="4236.7103999999999"/>
    <x v="0"/>
    <x v="0"/>
    <x v="0"/>
    <x v="0"/>
    <n v="1.0916136999999999"/>
    <n v="1.0916136999999999"/>
    <s v="4236.7104"/>
    <s v="4236.7104"/>
    <n v="-72.519769999999994"/>
    <n v="-73.614650000000097"/>
    <n v="-74.350770000000011"/>
    <n v="0"/>
  </r>
  <r>
    <s v="P30299850"/>
    <x v="0"/>
    <x v="4"/>
    <x v="4"/>
    <x v="4"/>
    <x v="0"/>
    <x v="3"/>
    <x v="1"/>
    <n v="861.12"/>
    <d v="1999-06-29T00:00:00"/>
    <d v="2015-06-29T00:00:00"/>
    <n v="16"/>
    <n v="59"/>
    <x v="0"/>
    <s v="NA"/>
    <x v="0"/>
    <s v="NA"/>
    <x v="0"/>
    <s v="8.97"/>
    <n v="896.89306999999997"/>
    <n v="900.25009999999997"/>
    <n v="910.43364999999994"/>
    <n v="913.94695999999999"/>
    <n v="919.53796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3.3570300000000088"/>
    <n v="3.5133100000000468"/>
    <n v="3.5484400000000278"/>
    <n v="0"/>
  </r>
  <r>
    <s v="P30299850"/>
    <x v="0"/>
    <x v="5"/>
    <x v="5"/>
    <x v="5"/>
    <x v="0"/>
    <x v="3"/>
    <x v="1"/>
    <n v="861.12"/>
    <d v="1999-06-29T00:00:00"/>
    <d v="2015-06-29T00:00:00"/>
    <n v="16"/>
    <n v="59"/>
    <x v="0"/>
    <s v="NA"/>
    <x v="0"/>
    <s v="NA"/>
    <x v="0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s v="P30299850"/>
    <x v="0"/>
    <x v="6"/>
    <x v="6"/>
    <x v="6"/>
    <x v="0"/>
    <x v="3"/>
    <x v="1"/>
    <n v="861.12"/>
    <d v="1999-06-29T00:00:00"/>
    <d v="2015-06-29T00:00:00"/>
    <n v="16"/>
    <n v="59"/>
    <x v="0"/>
    <s v="NA"/>
    <x v="0"/>
    <s v="NA"/>
    <x v="0"/>
    <s v="8.97"/>
    <n v="900.25009999999997"/>
    <n v="900.25009999999997"/>
    <n v="913.94695999999999"/>
    <n v="913.94695999999999"/>
    <n v="923.08640000000003"/>
    <n v="923.08640000000003"/>
    <n v="4236.7103999999999"/>
    <n v="4236.7103999999999"/>
    <x v="0"/>
    <x v="0"/>
    <x v="0"/>
    <x v="0"/>
    <n v="1.0916136999999999"/>
    <n v="1.0916136999999999"/>
    <s v="4236.7104"/>
    <s v="4236.7104"/>
    <n v="0"/>
    <n v="0"/>
    <n v="0"/>
    <n v="0"/>
  </r>
  <r>
    <s v="P30299850"/>
    <x v="0"/>
    <x v="7"/>
    <x v="7"/>
    <x v="7"/>
    <x v="0"/>
    <x v="3"/>
    <x v="1"/>
    <n v="861.12"/>
    <d v="1999-06-29T00:00:00"/>
    <d v="2015-06-29T00:00:00"/>
    <n v="16"/>
    <n v="59"/>
    <x v="0"/>
    <s v="NA"/>
    <x v="0"/>
    <s v="NA"/>
    <x v="0"/>
    <s v="8.97"/>
    <n v="900.25009999999997"/>
    <n v="894.39850000000001"/>
    <n v="913.94695999999999"/>
    <n v="908.00630000000001"/>
    <n v="923.08640000000003"/>
    <n v="917.08636000000001"/>
    <n v="4236.7103999999999"/>
    <n v="4236.7103999999999"/>
    <x v="0"/>
    <x v="0"/>
    <x v="0"/>
    <x v="0"/>
    <n v="1.0916136999999999"/>
    <n v="1.0916136999999999"/>
    <s v="4236.7104"/>
    <s v="4236.7104"/>
    <n v="-5.8515999999999622"/>
    <n v="-5.9406599999999798"/>
    <n v="-6.0000400000000127"/>
    <n v="0"/>
  </r>
  <r>
    <s v="P30299850"/>
    <x v="0"/>
    <x v="8"/>
    <x v="8"/>
    <x v="8"/>
    <x v="0"/>
    <x v="3"/>
    <x v="1"/>
    <n v="861.12"/>
    <d v="1999-06-29T00:00:00"/>
    <d v="2015-06-29T00:00:00"/>
    <n v="16"/>
    <n v="59"/>
    <x v="0"/>
    <s v="NA"/>
    <x v="0"/>
    <s v="NA"/>
    <x v="0"/>
    <s v="8.97"/>
    <n v="894.39850000000001"/>
    <n v="874.24914999999999"/>
    <n v="908.00630000000001"/>
    <n v="887.55034999999998"/>
    <n v="917.08636000000001"/>
    <n v="896.42583999999999"/>
    <n v="4236.7103999999999"/>
    <n v="4236.7103999999999"/>
    <x v="0"/>
    <x v="0"/>
    <x v="0"/>
    <x v="0"/>
    <n v="1.0916136999999999"/>
    <n v="1.0916136999999999"/>
    <s v="4236.7104"/>
    <s v="4236.7104"/>
    <n v="-20.149350000000027"/>
    <n v="-20.45595000000003"/>
    <n v="-20.66052000000002"/>
    <n v="0"/>
  </r>
  <r>
    <s v="P30299850"/>
    <x v="0"/>
    <x v="9"/>
    <x v="9"/>
    <x v="9"/>
    <x v="0"/>
    <x v="3"/>
    <x v="1"/>
    <n v="861.12"/>
    <d v="1999-06-29T00:00:00"/>
    <d v="2015-06-29T00:00:00"/>
    <n v="16"/>
    <n v="59"/>
    <x v="0"/>
    <s v="NA"/>
    <x v="0"/>
    <s v="NA"/>
    <x v="0"/>
    <s v="8.97"/>
    <n v="874.24914999999999"/>
    <n v="877.52139999999997"/>
    <n v="887.55034999999998"/>
    <n v="890.88990000000001"/>
    <n v="896.42583999999999"/>
    <n v="899.79876999999999"/>
    <n v="4236.7103999999999"/>
    <n v="4236.7103999999999"/>
    <x v="0"/>
    <x v="0"/>
    <x v="0"/>
    <x v="0"/>
    <n v="1.0916136999999999"/>
    <n v="1.0916136999999999"/>
    <s v="4236.7104"/>
    <s v="4236.7104"/>
    <n v="3.2722499999999854"/>
    <n v="3.3395500000000311"/>
    <n v="3.3729299999999967"/>
    <n v="0"/>
  </r>
  <r>
    <s v="P30299850"/>
    <x v="0"/>
    <x v="10"/>
    <x v="10"/>
    <x v="10"/>
    <x v="0"/>
    <x v="3"/>
    <x v="1"/>
    <n v="861.12"/>
    <d v="1999-06-29T00:00:00"/>
    <d v="2015-06-29T00:00:00"/>
    <n v="16"/>
    <n v="59"/>
    <x v="0"/>
    <s v="NA"/>
    <x v="0"/>
    <s v="NA"/>
    <x v="0"/>
    <s v="8.97"/>
    <n v="877.52139999999997"/>
    <n v="877.52139999999997"/>
    <n v="890.88990000000001"/>
    <n v="890.88990000000001"/>
    <n v="899.79876999999999"/>
    <n v="899.79876999999999"/>
    <n v="4236.7103999999999"/>
    <n v="4245.3220000000001"/>
    <x v="0"/>
    <x v="0"/>
    <x v="0"/>
    <x v="0"/>
    <n v="1.0916136999999999"/>
    <n v="1.0916136999999999"/>
    <s v="4236.7104"/>
    <s v="4245.322"/>
    <n v="0"/>
    <n v="0"/>
    <n v="0"/>
    <n v="8.6116000000001804"/>
  </r>
  <r>
    <s v="P30299850"/>
    <x v="0"/>
    <x v="11"/>
    <x v="11"/>
    <x v="11"/>
    <x v="0"/>
    <x v="3"/>
    <x v="1"/>
    <n v="861.12"/>
    <d v="1999-06-29T00:00:00"/>
    <d v="2015-06-29T00:00:00"/>
    <n v="16"/>
    <n v="59"/>
    <x v="0"/>
    <s v="NA"/>
    <x v="0"/>
    <s v="NA"/>
    <x v="0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s v="P30299850"/>
    <x v="0"/>
    <x v="12"/>
    <x v="12"/>
    <x v="12"/>
    <x v="0"/>
    <x v="3"/>
    <x v="1"/>
    <n v="861.12"/>
    <d v="1999-06-29T00:00:00"/>
    <d v="2015-06-29T00:00:00"/>
    <n v="16"/>
    <n v="59"/>
    <x v="0"/>
    <s v="NA"/>
    <x v="0"/>
    <s v="NA"/>
    <x v="0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s v="P30299850"/>
    <x v="0"/>
    <x v="13"/>
    <x v="13"/>
    <x v="13"/>
    <x v="0"/>
    <x v="3"/>
    <x v="1"/>
    <n v="861.12"/>
    <d v="1999-06-29T00:00:00"/>
    <d v="2015-06-29T00:00:00"/>
    <n v="16"/>
    <n v="59"/>
    <x v="0"/>
    <s v="NA"/>
    <x v="0"/>
    <s v="NA"/>
    <x v="0"/>
    <s v="8.97"/>
    <n v="877.52139999999997"/>
    <n v="877.52139999999997"/>
    <n v="890.88990000000001"/>
    <n v="890.88990000000001"/>
    <n v="899.79876999999999"/>
    <n v="899.79876999999999"/>
    <n v="4245.3220000000001"/>
    <n v="4245.3220000000001"/>
    <x v="0"/>
    <x v="0"/>
    <x v="0"/>
    <x v="0"/>
    <n v="1.0916136999999999"/>
    <n v="1.0916136999999999"/>
    <s v="4245.322"/>
    <s v="4245.322"/>
    <n v="0"/>
    <n v="0"/>
    <n v="0"/>
    <n v="0"/>
  </r>
  <r>
    <s v="P30299850"/>
    <x v="0"/>
    <x v="14"/>
    <x v="14"/>
    <x v="14"/>
    <x v="0"/>
    <x v="3"/>
    <x v="1"/>
    <n v="861.12"/>
    <d v="1999-06-29T00:00:00"/>
    <d v="2015-06-29T00:00:00"/>
    <n v="16"/>
    <n v="59"/>
    <x v="0"/>
    <s v="NA"/>
    <x v="0"/>
    <s v="NA"/>
    <x v="0"/>
    <s v="8.97"/>
    <n v="877.52139999999997"/>
    <n v="879.50850000000003"/>
    <n v="890.88990000000001"/>
    <n v="891.01580000000001"/>
    <n v="899.79876999999999"/>
    <n v="899.92596000000003"/>
    <n v="4245.3220000000001"/>
    <n v="4245.3220000000001"/>
    <x v="0"/>
    <x v="0"/>
    <x v="0"/>
    <x v="0"/>
    <n v="1.0916136999999999"/>
    <n v="1.0916136999999999"/>
    <s v="4245.322"/>
    <s v="4245.322"/>
    <n v="1.9871000000000549"/>
    <n v="0.12590000000000146"/>
    <n v="0.12719000000004144"/>
    <n v="0"/>
  </r>
  <r>
    <s v="P30299850"/>
    <x v="0"/>
    <x v="15"/>
    <x v="15"/>
    <x v="15"/>
    <x v="0"/>
    <x v="3"/>
    <x v="1"/>
    <n v="861.12"/>
    <d v="1999-06-29T00:00:00"/>
    <d v="2015-06-29T00:00:00"/>
    <n v="16"/>
    <n v="59"/>
    <x v="0"/>
    <s v="NA"/>
    <x v="0"/>
    <s v="NA"/>
    <x v="0"/>
    <s v="8.97"/>
    <n v="879.50850000000003"/>
    <n v="876.22879999999998"/>
    <n v="891.01580000000001"/>
    <n v="894.13210000000004"/>
    <n v="899.92596000000003"/>
    <n v="903.07339999999999"/>
    <n v="4245.3220000000001"/>
    <n v="4245.3220000000001"/>
    <x v="0"/>
    <x v="0"/>
    <x v="0"/>
    <x v="0"/>
    <n v="1.0916136999999999"/>
    <n v="1.0916136999999999"/>
    <s v="4245.322"/>
    <s v="4245.322"/>
    <n v="-3.279700000000048"/>
    <n v="3.1163000000000238"/>
    <n v="3.1474399999999605"/>
    <n v="0"/>
  </r>
  <r>
    <s v="P30497557"/>
    <x v="0"/>
    <x v="0"/>
    <x v="0"/>
    <x v="0"/>
    <x v="0"/>
    <x v="1"/>
    <x v="2"/>
    <n v="982.8"/>
    <d v="1991-05-17T00:00:00"/>
    <d v="2025-01-01T00:00:00"/>
    <n v="39"/>
    <n v="36"/>
    <x v="1"/>
    <s v="NA"/>
    <x v="0"/>
    <s v="NA"/>
    <x v="0"/>
    <s v="4.2"/>
    <n v="12580.754000000001"/>
    <n v="12580.754000000001"/>
    <n v="12835.831"/>
    <n v="12835.831"/>
    <n v="12964.189"/>
    <n v="12964.189"/>
    <n v="14572.295"/>
    <n v="14572.296"/>
    <x v="0"/>
    <x v="0"/>
    <x v="0"/>
    <x v="0"/>
    <n v="1.1240422000000001"/>
    <n v="1.1240422000000001"/>
    <s v="6004.9077"/>
    <s v="6004.9077"/>
    <n v="0"/>
    <n v="0"/>
    <n v="0"/>
    <n v="1.0000000002037268E-3"/>
  </r>
  <r>
    <s v="P30497557"/>
    <x v="0"/>
    <x v="1"/>
    <x v="1"/>
    <x v="1"/>
    <x v="0"/>
    <x v="1"/>
    <x v="2"/>
    <n v="982.8"/>
    <d v="1991-05-17T00:00:00"/>
    <d v="2025-01-01T00:00:00"/>
    <n v="39"/>
    <n v="36"/>
    <x v="1"/>
    <s v="NA"/>
    <x v="0"/>
    <s v="NA"/>
    <x v="0"/>
    <s v="4.2"/>
    <n v="12580.754000000001"/>
    <n v="12580.754000000001"/>
    <n v="12835.831"/>
    <n v="12835.831"/>
    <n v="12964.189"/>
    <n v="12964.189"/>
    <n v="14572.296"/>
    <n v="14572.296"/>
    <x v="0"/>
    <x v="0"/>
    <x v="0"/>
    <x v="0"/>
    <n v="1.1240422000000001"/>
    <n v="1.1240422000000001"/>
    <s v="6004.9077"/>
    <s v="6004.9077"/>
    <n v="0"/>
    <n v="0"/>
    <n v="0"/>
    <n v="0"/>
  </r>
  <r>
    <s v="P30497557"/>
    <x v="0"/>
    <x v="2"/>
    <x v="2"/>
    <x v="2"/>
    <x v="0"/>
    <x v="1"/>
    <x v="2"/>
    <n v="982.8"/>
    <d v="1991-05-17T00:00:00"/>
    <d v="2025-01-01T00:00:00"/>
    <n v="39"/>
    <n v="36"/>
    <x v="1"/>
    <s v="NA"/>
    <x v="0"/>
    <s v="NA"/>
    <x v="0"/>
    <s v="4.2"/>
    <n v="12580.754000000001"/>
    <n v="12584.037"/>
    <n v="12835.831"/>
    <n v="12836.040999999999"/>
    <n v="12964.189"/>
    <n v="12964.401"/>
    <n v="14572.296"/>
    <n v="14572.532999999999"/>
    <x v="0"/>
    <x v="0"/>
    <x v="0"/>
    <x v="0"/>
    <n v="1.1240422000000001"/>
    <n v="1.1240422000000001"/>
    <s v="6004.9077"/>
    <s v="6004.9077"/>
    <n v="3.282999999999447"/>
    <n v="0.20999999999912689"/>
    <n v="0.21199999999953434"/>
    <n v="0.23699999999917054"/>
  </r>
  <r>
    <s v="P30497557"/>
    <x v="0"/>
    <x v="3"/>
    <x v="3"/>
    <x v="3"/>
    <x v="0"/>
    <x v="1"/>
    <x v="2"/>
    <n v="982.8"/>
    <d v="1991-05-17T00:00:00"/>
    <d v="2025-01-01T00:00:00"/>
    <n v="39"/>
    <n v="36"/>
    <x v="1"/>
    <s v="NA"/>
    <x v="0"/>
    <s v="NA"/>
    <x v="0"/>
    <s v="4.2"/>
    <n v="12584.037"/>
    <n v="11644.232"/>
    <n v="12836.040999999999"/>
    <n v="11877.403"/>
    <n v="12964.401"/>
    <n v="11996.177"/>
    <n v="14572.532999999999"/>
    <n v="13484.209000000001"/>
    <x v="0"/>
    <x v="0"/>
    <x v="0"/>
    <x v="0"/>
    <n v="1.1240422000000001"/>
    <n v="1.1240422000000001"/>
    <s v="6004.9077"/>
    <s v="6004.9077"/>
    <n v="-939.80500000000029"/>
    <n v="-958.63799999999901"/>
    <n v="-968.22400000000016"/>
    <n v="-1088.3239999999987"/>
  </r>
  <r>
    <s v="P30497557"/>
    <x v="0"/>
    <x v="4"/>
    <x v="4"/>
    <x v="4"/>
    <x v="0"/>
    <x v="1"/>
    <x v="2"/>
    <n v="982.8"/>
    <d v="1991-05-17T00:00:00"/>
    <d v="2025-01-01T00:00:00"/>
    <n v="39"/>
    <n v="36"/>
    <x v="1"/>
    <s v="NA"/>
    <x v="0"/>
    <s v="NA"/>
    <x v="0"/>
    <s v="4.2"/>
    <n v="11644.232"/>
    <n v="11702.308999999999"/>
    <n v="11877.403"/>
    <n v="11934.813"/>
    <n v="11996.177"/>
    <n v="12054.161"/>
    <n v="13484.209000000001"/>
    <n v="13549.386"/>
    <x v="0"/>
    <x v="0"/>
    <x v="0"/>
    <x v="0"/>
    <n v="1.1240422000000001"/>
    <n v="1.1240422000000001"/>
    <s v="6004.9077"/>
    <s v="6004.9077"/>
    <n v="58.076999999999316"/>
    <n v="57.409999999999854"/>
    <n v="57.984000000000378"/>
    <n v="65.17699999999968"/>
  </r>
  <r>
    <s v="P30497557"/>
    <x v="0"/>
    <x v="5"/>
    <x v="5"/>
    <x v="5"/>
    <x v="2"/>
    <x v="1"/>
    <x v="2"/>
    <n v="982.8"/>
    <d v="1991-05-17T00:00:00"/>
    <d v="2025-02-01T00:00:00"/>
    <n v="39"/>
    <n v="36"/>
    <x v="1"/>
    <s v="NA"/>
    <x v="0"/>
    <s v="NA"/>
    <x v="0"/>
    <s v="4.2"/>
    <n v="11702.308999999999"/>
    <n v="11702.308999999999"/>
    <n v="11934.813"/>
    <n v="11934.813"/>
    <n v="12054.161"/>
    <n v="12054.161"/>
    <n v="13549.386"/>
    <n v="13549.386"/>
    <x v="0"/>
    <x v="0"/>
    <x v="0"/>
    <x v="0"/>
    <n v="1.1240422000000001"/>
    <n v="1.1240422000000001"/>
    <s v="6004.9077"/>
    <s v="6004.9077"/>
    <n v="0"/>
    <n v="0"/>
    <n v="0"/>
    <n v="0"/>
  </r>
  <r>
    <s v="P30497557"/>
    <x v="0"/>
    <x v="6"/>
    <x v="6"/>
    <x v="6"/>
    <x v="2"/>
    <x v="1"/>
    <x v="2"/>
    <n v="982.8"/>
    <d v="1991-05-17T00:00:00"/>
    <d v="2025-02-01T00:00:00"/>
    <n v="39"/>
    <n v="36"/>
    <x v="1"/>
    <s v="NA"/>
    <x v="0"/>
    <s v="NA"/>
    <x v="0"/>
    <s v="4.2"/>
    <n v="11702.308999999999"/>
    <n v="11706.504000000001"/>
    <n v="11934.813"/>
    <n v="11939.008"/>
    <n v="12054.161"/>
    <n v="12058.397000000001"/>
    <n v="13549.386"/>
    <n v="13554.147000000001"/>
    <x v="0"/>
    <x v="0"/>
    <x v="0"/>
    <x v="0"/>
    <n v="1.1240422000000001"/>
    <n v="1.1240422000000001"/>
    <s v="6004.9077"/>
    <s v="6004.9077"/>
    <n v="4.195000000001528"/>
    <n v="4.194999999999709"/>
    <n v="4.2360000000007858"/>
    <n v="4.761000000000422"/>
  </r>
  <r>
    <s v="P30497557"/>
    <x v="0"/>
    <x v="7"/>
    <x v="7"/>
    <x v="7"/>
    <x v="2"/>
    <x v="1"/>
    <x v="2"/>
    <n v="982.8"/>
    <d v="1991-05-17T00:00:00"/>
    <d v="2025-02-01T00:00:00"/>
    <n v="39"/>
    <n v="36"/>
    <x v="1"/>
    <s v="NA"/>
    <x v="0"/>
    <s v="NA"/>
    <x v="0"/>
    <s v="4.2"/>
    <n v="11706.504000000001"/>
    <n v="11630.411"/>
    <n v="11939.008"/>
    <n v="11861.404"/>
    <n v="12058.397000000001"/>
    <n v="11980.019"/>
    <n v="13554.147000000001"/>
    <n v="13466.046"/>
    <x v="0"/>
    <x v="0"/>
    <x v="0"/>
    <x v="0"/>
    <n v="1.1240422000000001"/>
    <n v="1.1240422000000001"/>
    <s v="6004.9077"/>
    <s v="6004.9077"/>
    <n v="-76.093000000000757"/>
    <n v="-77.60399999999936"/>
    <n v="-78.378000000000611"/>
    <n v="-88.101000000000568"/>
  </r>
  <r>
    <s v="P30497557"/>
    <x v="0"/>
    <x v="8"/>
    <x v="8"/>
    <x v="8"/>
    <x v="2"/>
    <x v="1"/>
    <x v="2"/>
    <n v="982.8"/>
    <d v="1991-05-17T00:00:00"/>
    <d v="2025-02-01T00:00:00"/>
    <n v="39"/>
    <n v="36"/>
    <x v="1"/>
    <s v="NA"/>
    <x v="0"/>
    <s v="NA"/>
    <x v="0"/>
    <s v="4.2"/>
    <n v="11630.411"/>
    <n v="11576.465"/>
    <n v="11861.404"/>
    <n v="11806.386"/>
    <n v="11980.019"/>
    <n v="11924.449000000001"/>
    <n v="13466.046"/>
    <n v="13403.584000000001"/>
    <x v="0"/>
    <x v="0"/>
    <x v="0"/>
    <x v="0"/>
    <n v="1.1240422000000001"/>
    <n v="1.1240422000000001"/>
    <s v="6004.9077"/>
    <s v="6004.9077"/>
    <n v="-53.945999999999913"/>
    <n v="-55.018000000000029"/>
    <n v="-55.569999999999709"/>
    <n v="-62.461999999999534"/>
  </r>
  <r>
    <s v="P30497557"/>
    <x v="0"/>
    <x v="9"/>
    <x v="9"/>
    <x v="9"/>
    <x v="2"/>
    <x v="1"/>
    <x v="2"/>
    <n v="982.8"/>
    <d v="1991-05-17T00:00:00"/>
    <d v="2025-02-01T00:00:00"/>
    <n v="39"/>
    <n v="36"/>
    <x v="1"/>
    <s v="NA"/>
    <x v="0"/>
    <s v="NA"/>
    <x v="0"/>
    <s v="4.2"/>
    <n v="11576.465"/>
    <n v="11634.203"/>
    <n v="11806.386"/>
    <n v="11862.187"/>
    <n v="11924.449000000001"/>
    <n v="11980.808999999999"/>
    <n v="13403.584000000001"/>
    <n v="13466.933999999999"/>
    <x v="0"/>
    <x v="0"/>
    <x v="0"/>
    <x v="0"/>
    <n v="1.1240422000000001"/>
    <n v="1.1240422000000001"/>
    <s v="6004.9077"/>
    <s v="6004.9077"/>
    <n v="57.737999999999374"/>
    <n v="55.800999999999476"/>
    <n v="56.359999999998763"/>
    <n v="63.349999999998545"/>
  </r>
  <r>
    <s v="P30497557"/>
    <x v="0"/>
    <x v="10"/>
    <x v="10"/>
    <x v="10"/>
    <x v="2"/>
    <x v="1"/>
    <x v="2"/>
    <n v="982.8"/>
    <d v="1991-05-17T00:00:00"/>
    <d v="2025-02-01T00:00:00"/>
    <n v="39"/>
    <n v="36"/>
    <x v="1"/>
    <s v="NA"/>
    <x v="0"/>
    <s v="NA"/>
    <x v="0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04.9077"/>
    <s v="6014.736"/>
    <n v="0"/>
    <n v="0"/>
    <n v="0"/>
    <n v="0"/>
  </r>
  <r>
    <s v="P30497557"/>
    <x v="0"/>
    <x v="11"/>
    <x v="11"/>
    <x v="11"/>
    <x v="2"/>
    <x v="1"/>
    <x v="2"/>
    <n v="982.8"/>
    <d v="1991-05-17T00:00:00"/>
    <d v="2025-02-01T00:00:00"/>
    <n v="39"/>
    <n v="36"/>
    <x v="1"/>
    <s v="NA"/>
    <x v="0"/>
    <s v="NA"/>
    <x v="0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s v="P30497557"/>
    <x v="0"/>
    <x v="12"/>
    <x v="12"/>
    <x v="12"/>
    <x v="2"/>
    <x v="1"/>
    <x v="2"/>
    <n v="982.8"/>
    <d v="1991-05-17T00:00:00"/>
    <d v="2025-02-01T00:00:00"/>
    <n v="39"/>
    <n v="36"/>
    <x v="1"/>
    <s v="NA"/>
    <x v="0"/>
    <s v="NA"/>
    <x v="0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s v="P30497557"/>
    <x v="0"/>
    <x v="13"/>
    <x v="13"/>
    <x v="13"/>
    <x v="2"/>
    <x v="1"/>
    <x v="2"/>
    <n v="982.8"/>
    <d v="1991-05-17T00:00:00"/>
    <d v="2025-02-01T00:00:00"/>
    <n v="39"/>
    <n v="36"/>
    <x v="1"/>
    <s v="NA"/>
    <x v="0"/>
    <s v="NA"/>
    <x v="0"/>
    <s v="4.2"/>
    <n v="11634.203"/>
    <n v="11634.203"/>
    <n v="11862.187"/>
    <n v="11862.187"/>
    <n v="11980.808999999999"/>
    <n v="11980.808999999999"/>
    <n v="13466.933999999999"/>
    <n v="13466.933999999999"/>
    <x v="0"/>
    <x v="0"/>
    <x v="0"/>
    <x v="0"/>
    <n v="1.1240422000000001"/>
    <n v="1.1240422000000001"/>
    <s v="6014.736"/>
    <s v="6014.736"/>
    <n v="0"/>
    <n v="0"/>
    <n v="0"/>
    <n v="0"/>
  </r>
  <r>
    <s v="P30497557"/>
    <x v="0"/>
    <x v="14"/>
    <x v="14"/>
    <x v="14"/>
    <x v="2"/>
    <x v="1"/>
    <x v="2"/>
    <n v="982.8"/>
    <d v="1991-05-17T00:00:00"/>
    <d v="2025-02-01T00:00:00"/>
    <n v="39"/>
    <n v="36"/>
    <x v="1"/>
    <s v="NA"/>
    <x v="0"/>
    <s v="NA"/>
    <x v="0"/>
    <s v="4.2"/>
    <n v="11634.203"/>
    <n v="11664.027"/>
    <n v="11862.187"/>
    <n v="11867.993"/>
    <n v="11980.808999999999"/>
    <n v="11986.673000000001"/>
    <n v="13466.933999999999"/>
    <n v="13473.525"/>
    <x v="0"/>
    <x v="0"/>
    <x v="0"/>
    <x v="0"/>
    <n v="1.1240422000000001"/>
    <n v="1.1240422000000001"/>
    <s v="6014.736"/>
    <s v="6014.736"/>
    <n v="29.824000000000524"/>
    <n v="5.8060000000004948"/>
    <n v="5.864000000001397"/>
    <n v="6.5910000000003492"/>
  </r>
  <r>
    <s v="P30497557"/>
    <x v="0"/>
    <x v="15"/>
    <x v="15"/>
    <x v="15"/>
    <x v="2"/>
    <x v="1"/>
    <x v="2"/>
    <n v="982.8"/>
    <d v="1991-05-17T00:00:00"/>
    <d v="2025-02-01T00:00:00"/>
    <n v="39"/>
    <n v="36"/>
    <x v="1"/>
    <s v="NA"/>
    <x v="0"/>
    <s v="NA"/>
    <x v="0"/>
    <s v="4.2"/>
    <n v="11664.027"/>
    <n v="11606.141"/>
    <n v="11867.993"/>
    <n v="11919.689"/>
    <n v="11986.673000000001"/>
    <n v="12038.886"/>
    <n v="13473.525"/>
    <n v="13532.215"/>
    <x v="0"/>
    <x v="0"/>
    <x v="0"/>
    <x v="0"/>
    <n v="1.1240422000000001"/>
    <n v="1.1240422000000001"/>
    <s v="6014.736"/>
    <s v="6014.736"/>
    <n v="-57.886000000000422"/>
    <n v="51.695999999999913"/>
    <n v="52.212999999999738"/>
    <n v="58.690000000000509"/>
  </r>
  <r>
    <s v="P30713858"/>
    <x v="0"/>
    <x v="0"/>
    <x v="0"/>
    <x v="0"/>
    <x v="0"/>
    <x v="3"/>
    <x v="2"/>
    <n v="2229.12"/>
    <d v="1998-04-03T00:00:00"/>
    <d v="2025-01-01T00:00:00"/>
    <n v="48"/>
    <n v="27"/>
    <x v="1"/>
    <s v="30"/>
    <x v="2"/>
    <s v="30"/>
    <x v="0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s v="P30713858"/>
    <x v="0"/>
    <x v="1"/>
    <x v="1"/>
    <x v="1"/>
    <x v="0"/>
    <x v="3"/>
    <x v="2"/>
    <n v="2229.12"/>
    <d v="1998-04-03T00:00:00"/>
    <d v="2025-01-01T00:00:00"/>
    <n v="48"/>
    <n v="27"/>
    <x v="1"/>
    <s v="30"/>
    <x v="2"/>
    <s v="30"/>
    <x v="0"/>
    <s v="7.74"/>
    <n v="9245.9570000000003"/>
    <n v="9245.9570000000003"/>
    <n v="9403.8510000000006"/>
    <n v="9403.8510000000006"/>
    <n v="9497.8889999999992"/>
    <n v="9497.8889999999992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s v="P30713858"/>
    <x v="0"/>
    <x v="2"/>
    <x v="2"/>
    <x v="2"/>
    <x v="0"/>
    <x v="3"/>
    <x v="2"/>
    <n v="2229.12"/>
    <d v="1998-04-03T00:00:00"/>
    <d v="2025-01-01T00:00:00"/>
    <n v="48"/>
    <n v="27"/>
    <x v="1"/>
    <s v="30"/>
    <x v="2"/>
    <s v="30"/>
    <x v="0"/>
    <s v="7.74"/>
    <n v="9245.9570000000003"/>
    <n v="9252.4809999999998"/>
    <n v="9403.8510000000006"/>
    <n v="9404.2649999999994"/>
    <n v="9497.8889999999992"/>
    <n v="9498.3080000000009"/>
    <n v="11279.348"/>
    <n v="11279.348"/>
    <x v="0"/>
    <x v="0"/>
    <x v="0"/>
    <x v="0"/>
    <n v="1.1612985"/>
    <n v="1.1612985"/>
    <s v="11279.348"/>
    <s v="11279.348"/>
    <n v="6.5239999999994325"/>
    <n v="0.4139999999988504"/>
    <n v="0.41900000000168802"/>
    <n v="0"/>
  </r>
  <r>
    <s v="P30713858"/>
    <x v="0"/>
    <x v="3"/>
    <x v="3"/>
    <x v="3"/>
    <x v="0"/>
    <x v="3"/>
    <x v="2"/>
    <n v="2229.12"/>
    <d v="1998-04-03T00:00:00"/>
    <d v="2025-01-01T00:00:00"/>
    <n v="48"/>
    <n v="27"/>
    <x v="1"/>
    <s v="30"/>
    <x v="2"/>
    <s v="30"/>
    <x v="0"/>
    <s v="7.74"/>
    <n v="9252.4809999999998"/>
    <n v="8563.27"/>
    <n v="9404.2649999999994"/>
    <n v="8703.7279999999992"/>
    <n v="9498.3080000000009"/>
    <n v="8790.7649999999994"/>
    <n v="11279.348"/>
    <n v="11279.348"/>
    <x v="0"/>
    <x v="0"/>
    <x v="0"/>
    <x v="0"/>
    <n v="1.1612985"/>
    <n v="1.1612985"/>
    <s v="11279.348"/>
    <s v="11279.348"/>
    <n v="-689.21099999999933"/>
    <n v="-700.53700000000026"/>
    <n v="-707.54300000000148"/>
    <n v="0"/>
  </r>
  <r>
    <s v="P30713858"/>
    <x v="0"/>
    <x v="4"/>
    <x v="4"/>
    <x v="4"/>
    <x v="0"/>
    <x v="3"/>
    <x v="2"/>
    <n v="2229.12"/>
    <d v="1998-04-03T00:00:00"/>
    <d v="2025-01-01T00:00:00"/>
    <n v="48"/>
    <n v="27"/>
    <x v="1"/>
    <s v="30"/>
    <x v="2"/>
    <s v="30"/>
    <x v="0"/>
    <s v="7.74"/>
    <n v="8563.27"/>
    <n v="8595.3209999999999"/>
    <n v="8703.7279999999992"/>
    <n v="8737.3140000000003"/>
    <n v="8790.7649999999994"/>
    <n v="8824.6875"/>
    <n v="11279.348"/>
    <n v="11279.348"/>
    <x v="0"/>
    <x v="0"/>
    <x v="0"/>
    <x v="0"/>
    <n v="1.1612985"/>
    <n v="1.1612985"/>
    <s v="11279.348"/>
    <s v="11279.348"/>
    <n v="32.050999999999476"/>
    <n v="33.58600000000115"/>
    <n v="33.922500000000582"/>
    <n v="0"/>
  </r>
  <r>
    <s v="P30713858"/>
    <x v="0"/>
    <x v="5"/>
    <x v="5"/>
    <x v="5"/>
    <x v="2"/>
    <x v="3"/>
    <x v="2"/>
    <n v="2229.12"/>
    <d v="1998-04-03T00:00:00"/>
    <d v="2025-02-01T00:00:00"/>
    <n v="48"/>
    <n v="27"/>
    <x v="1"/>
    <s v="30"/>
    <x v="2"/>
    <s v="30"/>
    <x v="0"/>
    <s v="7.74"/>
    <n v="8595.3209999999999"/>
    <n v="8595.3209999999999"/>
    <n v="8737.3140000000003"/>
    <n v="8737.3140000000003"/>
    <n v="8824.6875"/>
    <n v="8824.6875"/>
    <n v="11279.348"/>
    <n v="11279.348"/>
    <x v="0"/>
    <x v="0"/>
    <x v="0"/>
    <x v="0"/>
    <n v="1.1612985"/>
    <n v="1.1612985"/>
    <s v="11279.348"/>
    <s v="11279.348"/>
    <n v="0"/>
    <n v="0"/>
    <n v="0"/>
    <n v="0"/>
  </r>
  <r>
    <s v="P30713858"/>
    <x v="0"/>
    <x v="6"/>
    <x v="6"/>
    <x v="6"/>
    <x v="2"/>
    <x v="3"/>
    <x v="2"/>
    <n v="2229.12"/>
    <d v="1998-04-03T00:00:00"/>
    <d v="2025-02-01T00:00:00"/>
    <n v="48"/>
    <n v="27"/>
    <x v="1"/>
    <s v="30"/>
    <x v="2"/>
    <s v="30"/>
    <x v="0"/>
    <s v="7.74"/>
    <n v="8595.3209999999999"/>
    <n v="8603.06"/>
    <n v="8737.3140000000003"/>
    <n v="8745.0550000000003"/>
    <n v="8824.6875"/>
    <n v="8832.5049999999992"/>
    <n v="11279.348"/>
    <n v="11279.348"/>
    <x v="0"/>
    <x v="0"/>
    <x v="0"/>
    <x v="0"/>
    <n v="1.1612985"/>
    <n v="1.1612985"/>
    <s v="11279.348"/>
    <s v="11279.348"/>
    <n v="7.738999999999578"/>
    <n v="7.7409999999999854"/>
    <n v="7.8174999999991996"/>
    <n v="0"/>
  </r>
  <r>
    <s v="P30713858"/>
    <x v="0"/>
    <x v="7"/>
    <x v="7"/>
    <x v="7"/>
    <x v="2"/>
    <x v="3"/>
    <x v="2"/>
    <n v="2229.12"/>
    <d v="1998-04-03T00:00:00"/>
    <d v="2025-02-01T00:00:00"/>
    <n v="48"/>
    <n v="27"/>
    <x v="1"/>
    <s v="30"/>
    <x v="2"/>
    <s v="30"/>
    <x v="0"/>
    <s v="7.74"/>
    <n v="8603.06"/>
    <n v="8547.14"/>
    <n v="8745.0550000000003"/>
    <n v="8688.2119999999995"/>
    <n v="8832.5049999999992"/>
    <n v="8775.0939999999991"/>
    <n v="11279.348"/>
    <n v="11279.348"/>
    <x v="0"/>
    <x v="0"/>
    <x v="0"/>
    <x v="0"/>
    <n v="1.1612985"/>
    <n v="1.1612985"/>
    <s v="11279.348"/>
    <s v="11279.348"/>
    <n v="-55.920000000000073"/>
    <n v="-56.843000000000757"/>
    <n v="-57.411000000000058"/>
    <n v="0"/>
  </r>
  <r>
    <s v="P30713858"/>
    <x v="0"/>
    <x v="8"/>
    <x v="8"/>
    <x v="8"/>
    <x v="2"/>
    <x v="3"/>
    <x v="2"/>
    <n v="2229.12"/>
    <d v="1998-04-03T00:00:00"/>
    <d v="2025-02-01T00:00:00"/>
    <n v="48"/>
    <n v="27"/>
    <x v="1"/>
    <s v="30"/>
    <x v="2"/>
    <s v="30"/>
    <x v="0"/>
    <s v="7.74"/>
    <n v="8547.14"/>
    <n v="8537.0625"/>
    <n v="8688.2119999999995"/>
    <n v="8677.9680000000008"/>
    <n v="8775.0939999999991"/>
    <n v="8764.7469999999994"/>
    <n v="11279.348"/>
    <n v="11279.348"/>
    <x v="0"/>
    <x v="0"/>
    <x v="0"/>
    <x v="0"/>
    <n v="1.1612985"/>
    <n v="1.1612985"/>
    <s v="11279.348"/>
    <s v="11279.348"/>
    <n v="-10.077499999999418"/>
    <n v="-10.243999999998778"/>
    <n v="-10.346999999999753"/>
    <n v="0"/>
  </r>
  <r>
    <s v="P30713858"/>
    <x v="0"/>
    <x v="9"/>
    <x v="9"/>
    <x v="9"/>
    <x v="2"/>
    <x v="3"/>
    <x v="2"/>
    <n v="2229.12"/>
    <d v="1998-04-03T00:00:00"/>
    <d v="2025-02-01T00:00:00"/>
    <n v="48"/>
    <n v="27"/>
    <x v="1"/>
    <s v="30"/>
    <x v="2"/>
    <s v="30"/>
    <x v="0"/>
    <s v="7.74"/>
    <n v="8537.0625"/>
    <n v="8569.0169999999998"/>
    <n v="8677.9680000000008"/>
    <n v="8710.6200000000008"/>
    <n v="8764.7469999999994"/>
    <n v="8797.7270000000008"/>
    <n v="11279.348"/>
    <n v="11279.348"/>
    <x v="0"/>
    <x v="0"/>
    <x v="0"/>
    <x v="0"/>
    <n v="1.1612985"/>
    <n v="1.1612985"/>
    <s v="11279.348"/>
    <s v="11279.348"/>
    <n v="31.954499999999825"/>
    <n v="32.652000000000044"/>
    <n v="32.980000000001382"/>
    <n v="0"/>
  </r>
  <r>
    <s v="P30713858"/>
    <x v="0"/>
    <x v="10"/>
    <x v="10"/>
    <x v="10"/>
    <x v="2"/>
    <x v="3"/>
    <x v="2"/>
    <n v="2229.12"/>
    <d v="1998-04-03T00:00:00"/>
    <d v="2025-02-01T00:00:00"/>
    <n v="48"/>
    <n v="27"/>
    <x v="1"/>
    <s v="30"/>
    <x v="2"/>
    <s v="30"/>
    <x v="0"/>
    <s v="7.74"/>
    <n v="8569.0169999999998"/>
    <n v="8569.0169999999998"/>
    <n v="8710.6200000000008"/>
    <n v="8710.6200000000008"/>
    <n v="8797.7270000000008"/>
    <n v="8797.7270000000008"/>
    <n v="11279.348"/>
    <n v="11301.638999999999"/>
    <x v="0"/>
    <x v="0"/>
    <x v="0"/>
    <x v="0"/>
    <n v="1.1612985"/>
    <n v="1.1612985"/>
    <s v="11279.348"/>
    <s v="11301.639"/>
    <n v="0"/>
    <n v="0"/>
    <n v="0"/>
    <n v="22.290999999999258"/>
  </r>
  <r>
    <s v="P30713858"/>
    <x v="0"/>
    <x v="11"/>
    <x v="11"/>
    <x v="11"/>
    <x v="2"/>
    <x v="3"/>
    <x v="2"/>
    <n v="2229.12"/>
    <d v="1998-04-03T00:00:00"/>
    <d v="2025-02-01T00:00:00"/>
    <n v="48"/>
    <n v="27"/>
    <x v="1"/>
    <s v="30"/>
    <x v="2"/>
    <s v="30"/>
    <x v="0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s v="P30713858"/>
    <x v="0"/>
    <x v="12"/>
    <x v="12"/>
    <x v="12"/>
    <x v="2"/>
    <x v="3"/>
    <x v="2"/>
    <n v="2229.12"/>
    <d v="1998-04-03T00:00:00"/>
    <d v="2025-02-01T00:00:00"/>
    <n v="48"/>
    <n v="27"/>
    <x v="1"/>
    <s v="30"/>
    <x v="2"/>
    <s v="30"/>
    <x v="0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s v="P30713858"/>
    <x v="0"/>
    <x v="13"/>
    <x v="13"/>
    <x v="13"/>
    <x v="2"/>
    <x v="3"/>
    <x v="2"/>
    <n v="2229.12"/>
    <d v="1998-04-03T00:00:00"/>
    <d v="2025-02-01T00:00:00"/>
    <n v="48"/>
    <n v="27"/>
    <x v="1"/>
    <s v="30"/>
    <x v="2"/>
    <s v="30"/>
    <x v="0"/>
    <s v="7.74"/>
    <n v="8569.0169999999998"/>
    <n v="8569.0169999999998"/>
    <n v="8710.6200000000008"/>
    <n v="8710.6200000000008"/>
    <n v="8797.7270000000008"/>
    <n v="8797.7270000000008"/>
    <n v="11301.638999999999"/>
    <n v="11301.638999999999"/>
    <x v="0"/>
    <x v="0"/>
    <x v="0"/>
    <x v="0"/>
    <n v="1.1612985"/>
    <n v="1.1612985"/>
    <s v="11301.639"/>
    <s v="11301.639"/>
    <n v="0"/>
    <n v="0"/>
    <n v="0"/>
    <n v="0"/>
  </r>
  <r>
    <s v="P30713858"/>
    <x v="0"/>
    <x v="14"/>
    <x v="14"/>
    <x v="14"/>
    <x v="2"/>
    <x v="3"/>
    <x v="2"/>
    <n v="2229.12"/>
    <d v="1998-04-03T00:00:00"/>
    <d v="2025-02-01T00:00:00"/>
    <n v="48"/>
    <n v="27"/>
    <x v="1"/>
    <s v="30"/>
    <x v="2"/>
    <s v="30"/>
    <x v="0"/>
    <s v="7.74"/>
    <n v="8569.0169999999998"/>
    <n v="8596.1299999999992"/>
    <n v="8710.6200000000008"/>
    <n v="8719.5619999999999"/>
    <n v="8797.7270000000008"/>
    <n v="8806.7569999999996"/>
    <n v="11301.638999999999"/>
    <n v="11301.638999999999"/>
    <x v="0"/>
    <x v="0"/>
    <x v="0"/>
    <x v="0"/>
    <n v="1.1612985"/>
    <n v="1.1612985"/>
    <s v="11301.639"/>
    <s v="11301.639"/>
    <n v="27.112999999999374"/>
    <n v="8.9419999999990978"/>
    <n v="9.0299999999988358"/>
    <n v="0"/>
  </r>
  <r>
    <s v="P30713858"/>
    <x v="0"/>
    <x v="15"/>
    <x v="15"/>
    <x v="15"/>
    <x v="2"/>
    <x v="3"/>
    <x v="2"/>
    <n v="2229.12"/>
    <d v="1998-04-03T00:00:00"/>
    <d v="2025-02-01T00:00:00"/>
    <n v="48"/>
    <n v="27"/>
    <x v="1"/>
    <s v="30"/>
    <x v="2"/>
    <s v="30"/>
    <x v="0"/>
    <s v="7.74"/>
    <n v="8596.1299999999992"/>
    <n v="8564.0750000000007"/>
    <n v="8719.5619999999999"/>
    <n v="8750.0580000000009"/>
    <n v="8806.7569999999996"/>
    <n v="8837.5580000000009"/>
    <n v="11301.638999999999"/>
    <n v="11301.638999999999"/>
    <x v="0"/>
    <x v="0"/>
    <x v="0"/>
    <x v="0"/>
    <n v="1.1612985"/>
    <n v="1.1612985"/>
    <s v="11301.639"/>
    <s v="11301.639"/>
    <n v="-32.054999999998472"/>
    <n v="30.496000000001004"/>
    <n v="30.801000000001295"/>
    <n v="0"/>
  </r>
  <r>
    <s v="P30848341"/>
    <x v="0"/>
    <x v="0"/>
    <x v="0"/>
    <x v="0"/>
    <x v="0"/>
    <x v="3"/>
    <x v="2"/>
    <n v="1756.08"/>
    <d v="1997-08-25T00:00:00"/>
    <d v="2025-01-01T00:00:00"/>
    <n v="54"/>
    <n v="21"/>
    <x v="1"/>
    <s v="NA"/>
    <x v="0"/>
    <s v="NA"/>
    <x v="0"/>
    <s v="5.42"/>
    <n v="7390.3739999999998"/>
    <n v="7390.3739999999998"/>
    <n v="7523.7637000000004"/>
    <n v="7523.7637000000004"/>
    <n v="7599.0010000000002"/>
    <n v="7599.0015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5.0000000010186341E-4"/>
    <n v="0"/>
  </r>
  <r>
    <s v="P30848341"/>
    <x v="0"/>
    <x v="1"/>
    <x v="1"/>
    <x v="1"/>
    <x v="0"/>
    <x v="3"/>
    <x v="2"/>
    <n v="1756.08"/>
    <d v="1997-08-25T00:00:00"/>
    <d v="2025-01-01T00:00:00"/>
    <n v="54"/>
    <n v="21"/>
    <x v="1"/>
    <s v="NA"/>
    <x v="0"/>
    <s v="NA"/>
    <x v="0"/>
    <s v="5.42"/>
    <n v="7390.3739999999998"/>
    <n v="7390.3739999999998"/>
    <n v="7523.7637000000004"/>
    <n v="7523.7637000000004"/>
    <n v="7599.0015000000003"/>
    <n v="7599.0015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s v="P30848341"/>
    <x v="0"/>
    <x v="2"/>
    <x v="2"/>
    <x v="2"/>
    <x v="0"/>
    <x v="3"/>
    <x v="2"/>
    <n v="1756.08"/>
    <d v="1997-08-25T00:00:00"/>
    <d v="2025-01-01T00:00:00"/>
    <n v="54"/>
    <n v="21"/>
    <x v="1"/>
    <s v="NA"/>
    <x v="0"/>
    <s v="NA"/>
    <x v="0"/>
    <s v="5.42"/>
    <n v="7390.3739999999998"/>
    <n v="7395.5883999999996"/>
    <n v="7523.7637000000004"/>
    <n v="7524.0950000000003"/>
    <n v="7599.0015000000003"/>
    <n v="7599.3360000000002"/>
    <n v="9070.1530000000002"/>
    <n v="9070.1530000000002"/>
    <x v="0"/>
    <x v="0"/>
    <x v="0"/>
    <x v="0"/>
    <n v="1.1895926999999999"/>
    <n v="1.1895926999999999"/>
    <s v="9070.153"/>
    <s v="9070.153"/>
    <n v="5.2143999999998414"/>
    <n v="0.33129999999982829"/>
    <n v="0.33449999999993452"/>
    <n v="0"/>
  </r>
  <r>
    <s v="P30848341"/>
    <x v="0"/>
    <x v="3"/>
    <x v="3"/>
    <x v="3"/>
    <x v="0"/>
    <x v="3"/>
    <x v="2"/>
    <n v="1756.08"/>
    <d v="1997-08-25T00:00:00"/>
    <d v="2025-01-01T00:00:00"/>
    <n v="54"/>
    <n v="21"/>
    <x v="1"/>
    <s v="NA"/>
    <x v="0"/>
    <s v="NA"/>
    <x v="0"/>
    <s v="5.42"/>
    <n v="7395.5883999999996"/>
    <n v="6844.4110000000001"/>
    <n v="7524.0950000000003"/>
    <n v="6963.3249999999998"/>
    <n v="7599.3360000000002"/>
    <n v="7032.9584999999997"/>
    <n v="9070.1530000000002"/>
    <n v="9070.1530000000002"/>
    <x v="0"/>
    <x v="0"/>
    <x v="0"/>
    <x v="0"/>
    <n v="1.1895926999999999"/>
    <n v="1.1895926999999999"/>
    <s v="9070.153"/>
    <s v="9070.153"/>
    <n v="-551.17739999999958"/>
    <n v="-560.77000000000044"/>
    <n v="-566.37750000000051"/>
    <n v="0"/>
  </r>
  <r>
    <s v="P30848341"/>
    <x v="0"/>
    <x v="4"/>
    <x v="4"/>
    <x v="4"/>
    <x v="0"/>
    <x v="3"/>
    <x v="2"/>
    <n v="1756.08"/>
    <d v="1997-08-25T00:00:00"/>
    <d v="2025-01-01T00:00:00"/>
    <n v="54"/>
    <n v="21"/>
    <x v="1"/>
    <s v="NA"/>
    <x v="0"/>
    <s v="NA"/>
    <x v="0"/>
    <s v="5.42"/>
    <n v="6844.4110000000001"/>
    <n v="6870.03"/>
    <n v="6963.3249999999998"/>
    <n v="6990.1959999999999"/>
    <n v="7032.9584999999997"/>
    <n v="7060.0977000000003"/>
    <n v="9070.1530000000002"/>
    <n v="9070.1530000000002"/>
    <x v="0"/>
    <x v="0"/>
    <x v="0"/>
    <x v="0"/>
    <n v="1.1895926999999999"/>
    <n v="1.1895926999999999"/>
    <s v="9070.153"/>
    <s v="9070.153"/>
    <n v="25.618999999999687"/>
    <n v="26.871000000000095"/>
    <n v="27.139200000000528"/>
    <n v="0"/>
  </r>
  <r>
    <s v="P30848341"/>
    <x v="0"/>
    <x v="5"/>
    <x v="5"/>
    <x v="5"/>
    <x v="2"/>
    <x v="3"/>
    <x v="2"/>
    <n v="1756.08"/>
    <d v="1997-08-25T00:00:00"/>
    <d v="2025-02-01T00:00:00"/>
    <n v="54"/>
    <n v="21"/>
    <x v="1"/>
    <s v="NA"/>
    <x v="0"/>
    <s v="NA"/>
    <x v="0"/>
    <s v="5.42"/>
    <n v="6870.03"/>
    <n v="6870.03"/>
    <n v="6990.1959999999999"/>
    <n v="6990.1959999999999"/>
    <n v="7060.0977000000003"/>
    <n v="7060.0977000000003"/>
    <n v="9070.1530000000002"/>
    <n v="9070.1530000000002"/>
    <x v="0"/>
    <x v="0"/>
    <x v="0"/>
    <x v="0"/>
    <n v="1.1895926999999999"/>
    <n v="1.1895926999999999"/>
    <s v="9070.153"/>
    <s v="9070.153"/>
    <n v="0"/>
    <n v="0"/>
    <n v="0"/>
    <n v="0"/>
  </r>
  <r>
    <s v="P30848341"/>
    <x v="0"/>
    <x v="6"/>
    <x v="6"/>
    <x v="6"/>
    <x v="2"/>
    <x v="3"/>
    <x v="2"/>
    <n v="1756.08"/>
    <d v="1997-08-25T00:00:00"/>
    <d v="2025-02-01T00:00:00"/>
    <n v="54"/>
    <n v="21"/>
    <x v="1"/>
    <s v="NA"/>
    <x v="0"/>
    <s v="NA"/>
    <x v="0"/>
    <s v="5.42"/>
    <n v="6870.03"/>
    <n v="6875.4520000000002"/>
    <n v="6990.1959999999999"/>
    <n v="6995.6196"/>
    <n v="7060.0977000000003"/>
    <n v="7065.5757000000003"/>
    <n v="9070.1530000000002"/>
    <n v="9070.1530000000002"/>
    <x v="0"/>
    <x v="0"/>
    <x v="0"/>
    <x v="0"/>
    <n v="1.1895926999999999"/>
    <n v="1.1895926999999999"/>
    <s v="9070.153"/>
    <s v="9070.153"/>
    <n v="5.4220000000004802"/>
    <n v="5.4236000000000786"/>
    <n v="5.4780000000000655"/>
    <n v="0"/>
  </r>
  <r>
    <s v="P30848341"/>
    <x v="0"/>
    <x v="7"/>
    <x v="7"/>
    <x v="7"/>
    <x v="2"/>
    <x v="3"/>
    <x v="2"/>
    <n v="1756.08"/>
    <d v="1997-08-25T00:00:00"/>
    <d v="2025-02-01T00:00:00"/>
    <n v="54"/>
    <n v="21"/>
    <x v="1"/>
    <s v="NA"/>
    <x v="0"/>
    <s v="NA"/>
    <x v="0"/>
    <s v="5.42"/>
    <n v="6875.4520000000002"/>
    <n v="6830.7617"/>
    <n v="6995.6196"/>
    <n v="6950.1480000000001"/>
    <n v="7065.5757000000003"/>
    <n v="7019.6494000000002"/>
    <n v="9070.1530000000002"/>
    <n v="9070.1530000000002"/>
    <x v="0"/>
    <x v="0"/>
    <x v="0"/>
    <x v="0"/>
    <n v="1.1895926999999999"/>
    <n v="1.1895926999999999"/>
    <s v="9070.153"/>
    <s v="9070.153"/>
    <n v="-44.690300000000207"/>
    <n v="-45.471599999999853"/>
    <n v="-45.926300000000083"/>
    <n v="0"/>
  </r>
  <r>
    <s v="P30848341"/>
    <x v="0"/>
    <x v="8"/>
    <x v="8"/>
    <x v="8"/>
    <x v="2"/>
    <x v="3"/>
    <x v="2"/>
    <n v="1756.08"/>
    <d v="1997-08-25T00:00:00"/>
    <d v="2025-02-01T00:00:00"/>
    <n v="54"/>
    <n v="21"/>
    <x v="1"/>
    <s v="NA"/>
    <x v="0"/>
    <s v="NA"/>
    <x v="0"/>
    <s v="5.42"/>
    <n v="6830.7617"/>
    <n v="6827.2950000000001"/>
    <n v="6950.1480000000001"/>
    <n v="6946.6206000000002"/>
    <n v="7019.6494000000002"/>
    <n v="7016.0870000000004"/>
    <n v="9070.1530000000002"/>
    <n v="9070.1530000000002"/>
    <x v="0"/>
    <x v="0"/>
    <x v="0"/>
    <x v="0"/>
    <n v="1.1895926999999999"/>
    <n v="1.1895926999999999"/>
    <s v="9070.153"/>
    <s v="9070.153"/>
    <n v="-3.4666999999999462"/>
    <n v="-3.5273999999999432"/>
    <n v="-3.5623999999997977"/>
    <n v="0"/>
  </r>
  <r>
    <s v="P30848341"/>
    <x v="0"/>
    <x v="9"/>
    <x v="9"/>
    <x v="9"/>
    <x v="2"/>
    <x v="3"/>
    <x v="2"/>
    <n v="1756.08"/>
    <d v="1997-08-25T00:00:00"/>
    <d v="2025-02-01T00:00:00"/>
    <n v="54"/>
    <n v="21"/>
    <x v="1"/>
    <s v="NA"/>
    <x v="0"/>
    <s v="NA"/>
    <x v="0"/>
    <s v="5.42"/>
    <n v="6827.2950000000001"/>
    <n v="6852.8490000000002"/>
    <n v="6946.6206000000002"/>
    <n v="6972.7579999999998"/>
    <n v="7016.0870000000004"/>
    <n v="7042.4853999999996"/>
    <n v="9070.1530000000002"/>
    <n v="9070.1530000000002"/>
    <x v="0"/>
    <x v="0"/>
    <x v="0"/>
    <x v="0"/>
    <n v="1.1895926999999999"/>
    <n v="1.1895926999999999"/>
    <s v="9070.153"/>
    <s v="9070.153"/>
    <n v="25.554000000000087"/>
    <n v="26.137399999999616"/>
    <n v="26.398399999999128"/>
    <n v="0"/>
  </r>
  <r>
    <s v="P30848341"/>
    <x v="0"/>
    <x v="10"/>
    <x v="10"/>
    <x v="10"/>
    <x v="2"/>
    <x v="3"/>
    <x v="2"/>
    <n v="1756.08"/>
    <d v="1997-08-25T00:00:00"/>
    <d v="2025-02-01T00:00:00"/>
    <n v="54"/>
    <n v="21"/>
    <x v="1"/>
    <s v="NA"/>
    <x v="0"/>
    <s v="NA"/>
    <x v="0"/>
    <s v="5.42"/>
    <n v="6852.8490000000002"/>
    <n v="6852.8490000000002"/>
    <n v="6972.7579999999998"/>
    <n v="6972.7579999999998"/>
    <n v="7042.4853999999996"/>
    <n v="7042.4853999999996"/>
    <n v="9070.1530000000002"/>
    <n v="9087.7139999999999"/>
    <x v="0"/>
    <x v="0"/>
    <x v="0"/>
    <x v="0"/>
    <n v="1.1895926999999999"/>
    <n v="1.1895926999999999"/>
    <s v="9070.153"/>
    <s v="9087.714"/>
    <n v="0"/>
    <n v="0"/>
    <n v="0"/>
    <n v="17.560999999999694"/>
  </r>
  <r>
    <s v="P30848341"/>
    <x v="0"/>
    <x v="11"/>
    <x v="11"/>
    <x v="11"/>
    <x v="2"/>
    <x v="3"/>
    <x v="2"/>
    <n v="1756.08"/>
    <d v="1997-08-25T00:00:00"/>
    <d v="2025-02-01T00:00:00"/>
    <n v="54"/>
    <n v="21"/>
    <x v="1"/>
    <s v="NA"/>
    <x v="0"/>
    <s v="NA"/>
    <x v="0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s v="P30848341"/>
    <x v="0"/>
    <x v="12"/>
    <x v="12"/>
    <x v="12"/>
    <x v="2"/>
    <x v="3"/>
    <x v="2"/>
    <n v="1756.08"/>
    <d v="1997-08-25T00:00:00"/>
    <d v="2025-02-01T00:00:00"/>
    <n v="54"/>
    <n v="21"/>
    <x v="1"/>
    <s v="NA"/>
    <x v="0"/>
    <s v="NA"/>
    <x v="0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s v="P30848341"/>
    <x v="0"/>
    <x v="13"/>
    <x v="13"/>
    <x v="13"/>
    <x v="2"/>
    <x v="3"/>
    <x v="2"/>
    <n v="1756.08"/>
    <d v="1997-08-25T00:00:00"/>
    <d v="2025-02-01T00:00:00"/>
    <n v="54"/>
    <n v="21"/>
    <x v="1"/>
    <s v="NA"/>
    <x v="0"/>
    <s v="NA"/>
    <x v="0"/>
    <s v="5.42"/>
    <n v="6852.8490000000002"/>
    <n v="6852.8490000000002"/>
    <n v="6972.7579999999998"/>
    <n v="6972.7579999999998"/>
    <n v="7042.4853999999996"/>
    <n v="7042.4853999999996"/>
    <n v="9087.7139999999999"/>
    <n v="9087.7139999999999"/>
    <x v="0"/>
    <x v="0"/>
    <x v="0"/>
    <x v="0"/>
    <n v="1.1895926999999999"/>
    <n v="1.1895926999999999"/>
    <s v="9087.714"/>
    <s v="9087.714"/>
    <n v="0"/>
    <n v="0"/>
    <n v="0"/>
    <n v="0"/>
  </r>
  <r>
    <s v="P30848341"/>
    <x v="0"/>
    <x v="14"/>
    <x v="14"/>
    <x v="14"/>
    <x v="2"/>
    <x v="3"/>
    <x v="2"/>
    <n v="1756.08"/>
    <d v="1997-08-25T00:00:00"/>
    <d v="2025-02-01T00:00:00"/>
    <n v="54"/>
    <n v="21"/>
    <x v="1"/>
    <s v="NA"/>
    <x v="0"/>
    <s v="NA"/>
    <x v="0"/>
    <s v="5.42"/>
    <n v="6852.8490000000002"/>
    <n v="6873.7690000000002"/>
    <n v="6972.7579999999998"/>
    <n v="6979.1464999999998"/>
    <n v="7042.4853999999996"/>
    <n v="7048.9380000000001"/>
    <n v="9087.7139999999999"/>
    <n v="9087.7139999999999"/>
    <x v="0"/>
    <x v="0"/>
    <x v="0"/>
    <x v="0"/>
    <n v="1.1895926999999999"/>
    <n v="1.1895926999999999"/>
    <s v="9087.714"/>
    <s v="9087.714"/>
    <n v="20.920000000000073"/>
    <n v="6.3885000000000218"/>
    <n v="6.4526000000005297"/>
    <n v="0"/>
  </r>
  <r>
    <s v="P30848341"/>
    <x v="0"/>
    <x v="15"/>
    <x v="15"/>
    <x v="15"/>
    <x v="2"/>
    <x v="3"/>
    <x v="2"/>
    <n v="1756.08"/>
    <d v="1997-08-25T00:00:00"/>
    <d v="2025-02-01T00:00:00"/>
    <n v="54"/>
    <n v="21"/>
    <x v="1"/>
    <s v="NA"/>
    <x v="0"/>
    <s v="NA"/>
    <x v="0"/>
    <s v="5.42"/>
    <n v="6873.7690000000002"/>
    <n v="6848.1367"/>
    <n v="6979.1464999999998"/>
    <n v="7003.5550000000003"/>
    <n v="7048.9380000000001"/>
    <n v="7073.5910000000003"/>
    <n v="9087.7139999999999"/>
    <n v="9087.7139999999999"/>
    <x v="0"/>
    <x v="0"/>
    <x v="0"/>
    <x v="0"/>
    <n v="1.1895926999999999"/>
    <n v="1.1895926999999999"/>
    <s v="9087.714"/>
    <s v="9087.714"/>
    <n v="-25.632300000000214"/>
    <n v="24.408500000000458"/>
    <n v="24.653000000000247"/>
    <n v="0"/>
  </r>
  <r>
    <s v="P31482277"/>
    <x v="0"/>
    <x v="0"/>
    <x v="0"/>
    <x v="0"/>
    <x v="0"/>
    <x v="0"/>
    <x v="1"/>
    <n v="735.3"/>
    <d v="1986-12-24T00:00:00"/>
    <d v="2005-12-24T00:00:00"/>
    <n v="19"/>
    <n v="56"/>
    <x v="1"/>
    <s v="NA"/>
    <x v="0"/>
    <s v="NA"/>
    <x v="0"/>
    <s v="6.45"/>
    <n v="22.918634000000001"/>
    <n v="22.918634000000001"/>
    <n v="23.322906"/>
    <n v="23.322906"/>
    <n v="23.556137"/>
    <n v="23.556135000000001"/>
    <n v="4985.3339999999998"/>
    <n v="4985.3339999999998"/>
    <x v="0"/>
    <x v="0"/>
    <x v="0"/>
    <x v="0"/>
    <n v="1.0748551"/>
    <n v="1.0748551"/>
    <s v="4985.334"/>
    <s v="4985.334"/>
    <n v="0"/>
    <n v="0"/>
    <n v="-1.9999999985031991E-6"/>
    <n v="0"/>
  </r>
  <r>
    <s v="P31482277"/>
    <x v="0"/>
    <x v="1"/>
    <x v="1"/>
    <x v="1"/>
    <x v="0"/>
    <x v="0"/>
    <x v="1"/>
    <n v="735.3"/>
    <d v="1986-12-24T00:00:00"/>
    <d v="2005-12-24T00:00:00"/>
    <n v="19"/>
    <n v="56"/>
    <x v="1"/>
    <s v="NA"/>
    <x v="0"/>
    <s v="NA"/>
    <x v="0"/>
    <s v="6.45"/>
    <n v="22.918634000000001"/>
    <n v="22.918634000000001"/>
    <n v="23.322906"/>
    <n v="23.322906"/>
    <n v="23.556135000000001"/>
    <n v="23.556135000000001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s v="P31482277"/>
    <x v="0"/>
    <x v="2"/>
    <x v="2"/>
    <x v="2"/>
    <x v="0"/>
    <x v="0"/>
    <x v="1"/>
    <n v="735.3"/>
    <d v="1986-12-24T00:00:00"/>
    <d v="2005-12-24T00:00:00"/>
    <n v="19"/>
    <n v="56"/>
    <x v="1"/>
    <s v="NA"/>
    <x v="0"/>
    <s v="NA"/>
    <x v="0"/>
    <s v="6.45"/>
    <n v="22.918634000000001"/>
    <n v="22.934805000000001"/>
    <n v="23.322906"/>
    <n v="23.323934999999999"/>
    <n v="23.556135000000001"/>
    <n v="23.557172999999999"/>
    <n v="4985.3339999999998"/>
    <n v="4985.3339999999998"/>
    <x v="0"/>
    <x v="0"/>
    <x v="0"/>
    <x v="0"/>
    <n v="1.0748551"/>
    <n v="1.0748551"/>
    <s v="4985.334"/>
    <s v="4985.334"/>
    <n v="1.6170999999999935E-2"/>
    <n v="1.0289999999990584E-3"/>
    <n v="1.0379999999976519E-3"/>
    <n v="0"/>
  </r>
  <r>
    <s v="P31482277"/>
    <x v="0"/>
    <x v="3"/>
    <x v="3"/>
    <x v="3"/>
    <x v="0"/>
    <x v="0"/>
    <x v="1"/>
    <n v="735.3"/>
    <d v="1986-12-24T00:00:00"/>
    <d v="2005-12-24T00:00:00"/>
    <n v="19"/>
    <n v="56"/>
    <x v="1"/>
    <s v="NA"/>
    <x v="0"/>
    <s v="NA"/>
    <x v="0"/>
    <s v="6.45"/>
    <n v="22.934805000000001"/>
    <n v="21.219099"/>
    <n v="23.323934999999999"/>
    <n v="21.57912"/>
    <n v="23.557172999999999"/>
    <n v="21.794912"/>
    <n v="4985.3339999999998"/>
    <n v="4985.3339999999998"/>
    <x v="0"/>
    <x v="0"/>
    <x v="0"/>
    <x v="0"/>
    <n v="1.0748551"/>
    <n v="1.0748551"/>
    <s v="4985.334"/>
    <s v="4985.334"/>
    <n v="-1.7157060000000008"/>
    <n v="-1.7448149999999991"/>
    <n v="-1.7622609999999987"/>
    <n v="0"/>
  </r>
  <r>
    <s v="P31482277"/>
    <x v="0"/>
    <x v="4"/>
    <x v="4"/>
    <x v="4"/>
    <x v="0"/>
    <x v="0"/>
    <x v="1"/>
    <n v="735.3"/>
    <d v="1986-12-24T00:00:00"/>
    <d v="2005-12-24T00:00:00"/>
    <n v="19"/>
    <n v="56"/>
    <x v="1"/>
    <s v="NA"/>
    <x v="0"/>
    <s v="NA"/>
    <x v="0"/>
    <s v="6.45"/>
    <n v="21.219099"/>
    <n v="21.298522999999999"/>
    <n v="21.57912"/>
    <n v="21.662392000000001"/>
    <n v="21.794912"/>
    <n v="21.879014999999999"/>
    <n v="4985.3339999999998"/>
    <n v="4985.3339999999998"/>
    <x v="0"/>
    <x v="0"/>
    <x v="0"/>
    <x v="0"/>
    <n v="1.0748551"/>
    <n v="1.0748551"/>
    <s v="4985.334"/>
    <s v="4985.334"/>
    <n v="7.9423999999999495E-2"/>
    <n v="8.3272000000000901E-2"/>
    <n v="8.4102999999998929E-2"/>
    <n v="0"/>
  </r>
  <r>
    <s v="P31482277"/>
    <x v="0"/>
    <x v="5"/>
    <x v="5"/>
    <x v="5"/>
    <x v="0"/>
    <x v="0"/>
    <x v="1"/>
    <n v="735.3"/>
    <d v="1986-12-24T00:00:00"/>
    <d v="2005-12-24T00:00:00"/>
    <n v="19"/>
    <n v="56"/>
    <x v="1"/>
    <s v="NA"/>
    <x v="0"/>
    <s v="NA"/>
    <x v="0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s v="P31482277"/>
    <x v="0"/>
    <x v="6"/>
    <x v="6"/>
    <x v="6"/>
    <x v="0"/>
    <x v="0"/>
    <x v="1"/>
    <n v="735.3"/>
    <d v="1986-12-24T00:00:00"/>
    <d v="2005-12-24T00:00:00"/>
    <n v="19"/>
    <n v="56"/>
    <x v="1"/>
    <s v="NA"/>
    <x v="0"/>
    <s v="NA"/>
    <x v="0"/>
    <s v="6.45"/>
    <n v="21.298522999999999"/>
    <n v="21.298522999999999"/>
    <n v="21.662392000000001"/>
    <n v="21.662392000000001"/>
    <n v="21.879014999999999"/>
    <n v="21.879014999999999"/>
    <n v="4985.3339999999998"/>
    <n v="4985.3339999999998"/>
    <x v="0"/>
    <x v="0"/>
    <x v="0"/>
    <x v="0"/>
    <n v="1.0748551"/>
    <n v="1.0748551"/>
    <s v="4985.334"/>
    <s v="4985.334"/>
    <n v="0"/>
    <n v="0"/>
    <n v="0"/>
    <n v="0"/>
  </r>
  <r>
    <s v="P31482277"/>
    <x v="0"/>
    <x v="7"/>
    <x v="7"/>
    <x v="7"/>
    <x v="0"/>
    <x v="0"/>
    <x v="1"/>
    <n v="735.3"/>
    <d v="1986-12-24T00:00:00"/>
    <d v="2005-12-24T00:00:00"/>
    <n v="19"/>
    <n v="56"/>
    <x v="1"/>
    <s v="NA"/>
    <x v="0"/>
    <s v="NA"/>
    <x v="0"/>
    <s v="6.45"/>
    <n v="21.298522999999999"/>
    <n v="21.160081999999999"/>
    <n v="21.662392000000001"/>
    <n v="21.521585000000002"/>
    <n v="21.879014999999999"/>
    <n v="21.736801"/>
    <n v="4985.3339999999998"/>
    <n v="4985.3339999999998"/>
    <x v="0"/>
    <x v="0"/>
    <x v="0"/>
    <x v="0"/>
    <n v="1.0748551"/>
    <n v="1.0748551"/>
    <s v="4985.334"/>
    <s v="4985.334"/>
    <n v="-0.13844100000000026"/>
    <n v="-0.14080699999999879"/>
    <n v="-0.14221399999999917"/>
    <n v="0"/>
  </r>
  <r>
    <s v="P31482277"/>
    <x v="0"/>
    <x v="8"/>
    <x v="8"/>
    <x v="8"/>
    <x v="0"/>
    <x v="0"/>
    <x v="1"/>
    <n v="735.3"/>
    <d v="1986-12-24T00:00:00"/>
    <d v="2005-12-24T00:00:00"/>
    <n v="19"/>
    <n v="56"/>
    <x v="1"/>
    <s v="NA"/>
    <x v="0"/>
    <s v="NA"/>
    <x v="0"/>
    <s v="6.45"/>
    <n v="21.160081999999999"/>
    <n v="19.792912000000001"/>
    <n v="21.521585000000002"/>
    <n v="20.131060000000002"/>
    <n v="21.736801"/>
    <n v="20.332370000000001"/>
    <n v="4985.3339999999998"/>
    <n v="4985.3339999999998"/>
    <x v="0"/>
    <x v="0"/>
    <x v="0"/>
    <x v="0"/>
    <n v="1.0748551"/>
    <n v="1.0748551"/>
    <s v="4985.334"/>
    <s v="4985.334"/>
    <n v="-1.367169999999998"/>
    <n v="-1.3905250000000002"/>
    <n v="-1.4044309999999989"/>
    <n v="0"/>
  </r>
  <r>
    <s v="P31482277"/>
    <x v="0"/>
    <x v="9"/>
    <x v="9"/>
    <x v="9"/>
    <x v="0"/>
    <x v="0"/>
    <x v="1"/>
    <n v="735.3"/>
    <d v="1986-12-24T00:00:00"/>
    <d v="2005-12-24T00:00:00"/>
    <n v="19"/>
    <n v="56"/>
    <x v="1"/>
    <s v="NA"/>
    <x v="0"/>
    <s v="NA"/>
    <x v="0"/>
    <s v="6.45"/>
    <n v="19.792912000000001"/>
    <n v="19.866997000000001"/>
    <n v="20.131060000000002"/>
    <n v="20.206804000000002"/>
    <n v="20.332370000000001"/>
    <n v="20.408873"/>
    <n v="4985.3339999999998"/>
    <n v="4985.3339999999998"/>
    <x v="0"/>
    <x v="0"/>
    <x v="0"/>
    <x v="0"/>
    <n v="1.0748551"/>
    <n v="1.0748551"/>
    <s v="4985.334"/>
    <s v="4985.334"/>
    <n v="7.4085000000000178E-2"/>
    <n v="7.5744000000000256E-2"/>
    <n v="7.6502999999998877E-2"/>
    <n v="0"/>
  </r>
  <r>
    <s v="P31482277"/>
    <x v="0"/>
    <x v="10"/>
    <x v="10"/>
    <x v="10"/>
    <x v="0"/>
    <x v="0"/>
    <x v="1"/>
    <n v="735.3"/>
    <d v="1986-12-24T00:00:00"/>
    <d v="2005-12-24T00:00:00"/>
    <n v="19"/>
    <n v="56"/>
    <x v="1"/>
    <s v="NA"/>
    <x v="0"/>
    <s v="NA"/>
    <x v="0"/>
    <s v="6.45"/>
    <n v="19.866997000000001"/>
    <n v="19.866997000000001"/>
    <n v="20.206804000000002"/>
    <n v="20.206804000000002"/>
    <n v="20.408873"/>
    <n v="20.408873"/>
    <n v="4985.3339999999998"/>
    <n v="4992.6869999999999"/>
    <x v="0"/>
    <x v="0"/>
    <x v="0"/>
    <x v="0"/>
    <n v="1.0748551"/>
    <n v="1.0748551"/>
    <s v="4985.334"/>
    <s v="4992.687"/>
    <n v="0"/>
    <n v="0"/>
    <n v="0"/>
    <n v="7.3530000000000655"/>
  </r>
  <r>
    <s v="P31482277"/>
    <x v="0"/>
    <x v="11"/>
    <x v="11"/>
    <x v="11"/>
    <x v="0"/>
    <x v="0"/>
    <x v="1"/>
    <n v="735.3"/>
    <d v="1986-12-24T00:00:00"/>
    <d v="2005-12-24T00:00:00"/>
    <n v="19"/>
    <n v="56"/>
    <x v="1"/>
    <s v="NA"/>
    <x v="0"/>
    <s v="NA"/>
    <x v="0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s v="P31482277"/>
    <x v="0"/>
    <x v="12"/>
    <x v="12"/>
    <x v="12"/>
    <x v="0"/>
    <x v="0"/>
    <x v="1"/>
    <n v="735.3"/>
    <d v="1986-12-24T00:00:00"/>
    <d v="2005-12-24T00:00:00"/>
    <n v="19"/>
    <n v="56"/>
    <x v="1"/>
    <s v="NA"/>
    <x v="0"/>
    <s v="NA"/>
    <x v="0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s v="P31482277"/>
    <x v="0"/>
    <x v="13"/>
    <x v="13"/>
    <x v="13"/>
    <x v="0"/>
    <x v="0"/>
    <x v="1"/>
    <n v="735.3"/>
    <d v="1986-12-24T00:00:00"/>
    <d v="2005-12-24T00:00:00"/>
    <n v="19"/>
    <n v="56"/>
    <x v="1"/>
    <s v="NA"/>
    <x v="0"/>
    <s v="NA"/>
    <x v="0"/>
    <s v="6.45"/>
    <n v="19.866997000000001"/>
    <n v="19.866997000000001"/>
    <n v="20.206804000000002"/>
    <n v="20.206804000000002"/>
    <n v="20.408873"/>
    <n v="20.408873"/>
    <n v="4992.6869999999999"/>
    <n v="4992.6869999999999"/>
    <x v="0"/>
    <x v="0"/>
    <x v="0"/>
    <x v="0"/>
    <n v="1.0748551"/>
    <n v="1.0748551"/>
    <s v="4992.687"/>
    <s v="4992.687"/>
    <n v="0"/>
    <n v="0"/>
    <n v="0"/>
    <n v="0"/>
  </r>
  <r>
    <s v="P31482277"/>
    <x v="0"/>
    <x v="14"/>
    <x v="14"/>
    <x v="14"/>
    <x v="0"/>
    <x v="0"/>
    <x v="1"/>
    <n v="735.3"/>
    <d v="1986-12-24T00:00:00"/>
    <d v="2005-12-24T00:00:00"/>
    <n v="19"/>
    <n v="56"/>
    <x v="1"/>
    <s v="NA"/>
    <x v="0"/>
    <s v="NA"/>
    <x v="0"/>
    <s v="6.45"/>
    <n v="19.866997000000001"/>
    <n v="19.911982999999999"/>
    <n v="20.206804000000002"/>
    <n v="20.209661000000001"/>
    <n v="20.408873"/>
    <n v="20.411757999999999"/>
    <n v="4992.6869999999999"/>
    <n v="4992.6869999999999"/>
    <x v="0"/>
    <x v="0"/>
    <x v="0"/>
    <x v="0"/>
    <n v="1.0748551"/>
    <n v="1.0748551"/>
    <s v="4992.687"/>
    <s v="4992.687"/>
    <n v="4.4985999999997972E-2"/>
    <n v="2.8569999999987772E-3"/>
    <n v="2.8849999999991383E-3"/>
    <n v="0"/>
  </r>
  <r>
    <s v="P31482277"/>
    <x v="0"/>
    <x v="15"/>
    <x v="15"/>
    <x v="15"/>
    <x v="0"/>
    <x v="0"/>
    <x v="1"/>
    <n v="735.3"/>
    <d v="1986-12-24T00:00:00"/>
    <d v="2005-12-24T00:00:00"/>
    <n v="19"/>
    <n v="56"/>
    <x v="1"/>
    <s v="NA"/>
    <x v="0"/>
    <s v="NA"/>
    <x v="0"/>
    <s v="6.45"/>
    <n v="19.911982999999999"/>
    <n v="19.837730000000001"/>
    <n v="20.209661000000001"/>
    <n v="20.280342000000001"/>
    <n v="20.411757999999999"/>
    <n v="20.483146999999999"/>
    <n v="4992.6869999999999"/>
    <n v="4992.6869999999999"/>
    <x v="0"/>
    <x v="0"/>
    <x v="0"/>
    <x v="0"/>
    <n v="1.0748551"/>
    <n v="1.0748551"/>
    <s v="4992.687"/>
    <s v="4992.687"/>
    <n v="-7.4252999999998792E-2"/>
    <n v="7.0681000000000438E-2"/>
    <n v="7.1388999999999925E-2"/>
    <n v="0"/>
  </r>
  <r>
    <s v="P31708553"/>
    <x v="0"/>
    <x v="0"/>
    <x v="0"/>
    <x v="0"/>
    <x v="0"/>
    <x v="1"/>
    <x v="1"/>
    <n v="39"/>
    <d v="1983-06-30T00:00:00"/>
    <d v="2013-06-30T00:00:00"/>
    <n v="30"/>
    <n v="45"/>
    <x v="1"/>
    <s v="NA"/>
    <x v="0"/>
    <s v="NA"/>
    <x v="1"/>
    <s v="2.6"/>
    <n v="118.03824"/>
    <n v="118.03824"/>
    <n v="120.24424999999999"/>
    <n v="120.24424999999999"/>
    <n v="121.44669"/>
    <n v="121.446686"/>
    <n v="283.14"/>
    <n v="283.14"/>
    <x v="0"/>
    <x v="0"/>
    <x v="0"/>
    <x v="0"/>
    <n v="1.0879858"/>
    <n v="1.0879858"/>
    <s v="283.14"/>
    <s v="283.14"/>
    <n v="0"/>
    <n v="0"/>
    <n v="-4.0000000041118255E-6"/>
    <n v="0"/>
  </r>
  <r>
    <s v="P31708553"/>
    <x v="0"/>
    <x v="1"/>
    <x v="1"/>
    <x v="1"/>
    <x v="0"/>
    <x v="1"/>
    <x v="1"/>
    <n v="39"/>
    <d v="1983-06-30T00:00:00"/>
    <d v="2013-06-30T00:00:00"/>
    <n v="30"/>
    <n v="45"/>
    <x v="1"/>
    <s v="NA"/>
    <x v="0"/>
    <s v="NA"/>
    <x v="1"/>
    <s v="2.6"/>
    <n v="118.03824"/>
    <n v="118.03824"/>
    <n v="120.24424999999999"/>
    <n v="120.24424999999999"/>
    <n v="121.446686"/>
    <n v="121.446686"/>
    <n v="283.14"/>
    <n v="283.14"/>
    <x v="0"/>
    <x v="0"/>
    <x v="0"/>
    <x v="0"/>
    <n v="1.0879858"/>
    <n v="1.0879858"/>
    <s v="283.14"/>
    <s v="283.14"/>
    <n v="0"/>
    <n v="0"/>
    <n v="0"/>
    <n v="0"/>
  </r>
  <r>
    <s v="P31708553"/>
    <x v="0"/>
    <x v="2"/>
    <x v="2"/>
    <x v="2"/>
    <x v="0"/>
    <x v="1"/>
    <x v="1"/>
    <n v="39"/>
    <d v="1983-06-30T00:00:00"/>
    <d v="2013-06-30T00:00:00"/>
    <n v="30"/>
    <n v="45"/>
    <x v="1"/>
    <s v="NA"/>
    <x v="0"/>
    <s v="NA"/>
    <x v="1"/>
    <s v="2.6"/>
    <n v="118.03824"/>
    <n v="118.06904"/>
    <n v="120.24424999999999"/>
    <n v="120.246216"/>
    <n v="121.446686"/>
    <n v="121.44868"/>
    <n v="283.14"/>
    <n v="283.14"/>
    <x v="0"/>
    <x v="0"/>
    <x v="0"/>
    <x v="0"/>
    <n v="1.0879858"/>
    <n v="1.0879858"/>
    <s v="283.14"/>
    <s v="283.14"/>
    <n v="3.0799999999999272E-2"/>
    <n v="1.9660000000101263E-3"/>
    <n v="1.9939999999962765E-3"/>
    <n v="0"/>
  </r>
  <r>
    <s v="P31708553"/>
    <x v="0"/>
    <x v="3"/>
    <x v="3"/>
    <x v="3"/>
    <x v="0"/>
    <x v="1"/>
    <x v="1"/>
    <n v="39"/>
    <d v="1983-06-30T00:00:00"/>
    <d v="2013-06-30T00:00:00"/>
    <n v="30"/>
    <n v="45"/>
    <x v="1"/>
    <s v="NA"/>
    <x v="0"/>
    <s v="NA"/>
    <x v="1"/>
    <s v="2.6"/>
    <n v="118.06904"/>
    <n v="109.23653400000001"/>
    <n v="120.246216"/>
    <n v="111.25084"/>
    <n v="121.44868"/>
    <n v="112.36335"/>
    <n v="283.14"/>
    <n v="283.14"/>
    <x v="0"/>
    <x v="0"/>
    <x v="0"/>
    <x v="0"/>
    <n v="1.0879858"/>
    <n v="1.0879858"/>
    <s v="283.14"/>
    <s v="283.14"/>
    <n v="-8.8325059999999951"/>
    <n v="-8.9953760000000074"/>
    <n v="-9.085329999999999"/>
    <n v="0"/>
  </r>
  <r>
    <s v="P31708553"/>
    <x v="0"/>
    <x v="4"/>
    <x v="4"/>
    <x v="4"/>
    <x v="0"/>
    <x v="1"/>
    <x v="1"/>
    <n v="39"/>
    <d v="1983-06-30T00:00:00"/>
    <d v="2013-06-30T00:00:00"/>
    <n v="30"/>
    <n v="45"/>
    <x v="1"/>
    <s v="NA"/>
    <x v="0"/>
    <s v="NA"/>
    <x v="1"/>
    <s v="2.6"/>
    <n v="109.23653400000001"/>
    <n v="109.78136000000001"/>
    <n v="111.25084"/>
    <n v="111.78858"/>
    <n v="112.36335"/>
    <n v="112.90646"/>
    <n v="283.14"/>
    <n v="283.14"/>
    <x v="0"/>
    <x v="0"/>
    <x v="0"/>
    <x v="0"/>
    <n v="1.0879858"/>
    <n v="1.0879858"/>
    <s v="283.14"/>
    <s v="283.14"/>
    <n v="0.54482600000000048"/>
    <n v="0.53773999999999944"/>
    <n v="0.54310999999999865"/>
    <n v="0"/>
  </r>
  <r>
    <s v="P31708553"/>
    <x v="0"/>
    <x v="5"/>
    <x v="5"/>
    <x v="5"/>
    <x v="0"/>
    <x v="1"/>
    <x v="1"/>
    <n v="39"/>
    <d v="1983-06-30T00:00:00"/>
    <d v="2013-06-30T00:00:00"/>
    <n v="30"/>
    <n v="45"/>
    <x v="1"/>
    <s v="NA"/>
    <x v="0"/>
    <s v="NA"/>
    <x v="1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s v="P31708553"/>
    <x v="0"/>
    <x v="6"/>
    <x v="6"/>
    <x v="6"/>
    <x v="0"/>
    <x v="1"/>
    <x v="1"/>
    <n v="39"/>
    <d v="1983-06-30T00:00:00"/>
    <d v="2013-06-30T00:00:00"/>
    <n v="30"/>
    <n v="45"/>
    <x v="1"/>
    <s v="NA"/>
    <x v="0"/>
    <s v="NA"/>
    <x v="1"/>
    <s v="2.6"/>
    <n v="109.78136000000001"/>
    <n v="109.78136000000001"/>
    <n v="111.78858"/>
    <n v="111.78858"/>
    <n v="112.90646"/>
    <n v="112.90646"/>
    <n v="283.14"/>
    <n v="283.14"/>
    <x v="0"/>
    <x v="0"/>
    <x v="0"/>
    <x v="0"/>
    <n v="1.0879858"/>
    <n v="1.0879858"/>
    <s v="283.14"/>
    <s v="283.14"/>
    <n v="0"/>
    <n v="0"/>
    <n v="0"/>
    <n v="0"/>
  </r>
  <r>
    <s v="P31708553"/>
    <x v="0"/>
    <x v="7"/>
    <x v="7"/>
    <x v="7"/>
    <x v="0"/>
    <x v="1"/>
    <x v="1"/>
    <n v="39"/>
    <d v="1983-06-30T00:00:00"/>
    <d v="2013-06-30T00:00:00"/>
    <n v="30"/>
    <n v="45"/>
    <x v="1"/>
    <s v="NA"/>
    <x v="0"/>
    <s v="NA"/>
    <x v="1"/>
    <s v="2.6"/>
    <n v="109.78136000000001"/>
    <n v="109.06778"/>
    <n v="111.78858"/>
    <n v="111.06196"/>
    <n v="112.90646"/>
    <n v="112.17258"/>
    <n v="283.14"/>
    <n v="283.14"/>
    <x v="0"/>
    <x v="0"/>
    <x v="0"/>
    <x v="0"/>
    <n v="1.0879858"/>
    <n v="1.0879858"/>
    <s v="283.14"/>
    <s v="283.14"/>
    <n v="-0.71358000000000743"/>
    <n v="-0.72661999999999694"/>
    <n v="-0.7338799999999992"/>
    <n v="0"/>
  </r>
  <r>
    <s v="P31708553"/>
    <x v="0"/>
    <x v="8"/>
    <x v="8"/>
    <x v="8"/>
    <x v="0"/>
    <x v="1"/>
    <x v="1"/>
    <n v="39"/>
    <d v="1983-06-30T00:00:00"/>
    <d v="2013-06-30T00:00:00"/>
    <n v="30"/>
    <n v="45"/>
    <x v="1"/>
    <s v="NA"/>
    <x v="0"/>
    <s v="NA"/>
    <x v="1"/>
    <s v="2.6"/>
    <n v="109.06778"/>
    <n v="106.034294"/>
    <n v="111.06196"/>
    <n v="107.97301"/>
    <n v="112.17258"/>
    <n v="109.052734"/>
    <n v="283.14"/>
    <n v="283.14"/>
    <x v="0"/>
    <x v="0"/>
    <x v="0"/>
    <x v="0"/>
    <n v="1.0879858"/>
    <n v="1.0879858"/>
    <s v="283.14"/>
    <s v="283.14"/>
    <n v="-3.0334859999999964"/>
    <n v="-3.088949999999997"/>
    <n v="-3.1198459999999955"/>
    <n v="0"/>
  </r>
  <r>
    <s v="P31708553"/>
    <x v="0"/>
    <x v="9"/>
    <x v="9"/>
    <x v="9"/>
    <x v="0"/>
    <x v="1"/>
    <x v="1"/>
    <n v="39"/>
    <d v="1983-06-30T00:00:00"/>
    <d v="2013-06-30T00:00:00"/>
    <n v="30"/>
    <n v="45"/>
    <x v="1"/>
    <s v="NA"/>
    <x v="0"/>
    <s v="NA"/>
    <x v="1"/>
    <s v="2.6"/>
    <n v="106.034294"/>
    <n v="106.56314999999999"/>
    <n v="107.97301"/>
    <n v="108.48332000000001"/>
    <n v="109.052734"/>
    <n v="109.56815"/>
    <n v="283.14"/>
    <n v="283.14"/>
    <x v="0"/>
    <x v="0"/>
    <x v="0"/>
    <x v="0"/>
    <n v="1.0879858"/>
    <n v="1.0879858"/>
    <s v="283.14"/>
    <s v="283.14"/>
    <n v="0.52885599999999044"/>
    <n v="0.51031000000000404"/>
    <n v="0.51541600000000187"/>
    <n v="0"/>
  </r>
  <r>
    <s v="P31708553"/>
    <x v="0"/>
    <x v="10"/>
    <x v="10"/>
    <x v="10"/>
    <x v="0"/>
    <x v="1"/>
    <x v="1"/>
    <n v="39"/>
    <d v="1983-06-30T00:00:00"/>
    <d v="2013-06-30T00:00:00"/>
    <n v="30"/>
    <n v="45"/>
    <x v="1"/>
    <s v="NA"/>
    <x v="0"/>
    <s v="NA"/>
    <x v="1"/>
    <s v="2.6"/>
    <n v="106.56314999999999"/>
    <n v="106.56314999999999"/>
    <n v="108.48332000000001"/>
    <n v="108.48332000000001"/>
    <n v="109.56815"/>
    <n v="109.56815"/>
    <n v="283.14"/>
    <n v="283.52999999999997"/>
    <x v="0"/>
    <x v="0"/>
    <x v="0"/>
    <x v="0"/>
    <n v="1.0879858"/>
    <n v="1.0879858"/>
    <s v="283.14"/>
    <s v="283.53"/>
    <n v="0"/>
    <n v="0"/>
    <n v="0"/>
    <n v="0.38999999999998636"/>
  </r>
  <r>
    <s v="P31708553"/>
    <x v="0"/>
    <x v="11"/>
    <x v="11"/>
    <x v="11"/>
    <x v="0"/>
    <x v="1"/>
    <x v="1"/>
    <n v="39"/>
    <d v="1983-06-30T00:00:00"/>
    <d v="2013-06-30T00:00:00"/>
    <n v="30"/>
    <n v="45"/>
    <x v="1"/>
    <s v="NA"/>
    <x v="0"/>
    <s v="NA"/>
    <x v="1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s v="P31708553"/>
    <x v="0"/>
    <x v="12"/>
    <x v="12"/>
    <x v="12"/>
    <x v="0"/>
    <x v="1"/>
    <x v="1"/>
    <n v="39"/>
    <d v="1983-06-30T00:00:00"/>
    <d v="2013-06-30T00:00:00"/>
    <n v="30"/>
    <n v="45"/>
    <x v="1"/>
    <s v="NA"/>
    <x v="0"/>
    <s v="NA"/>
    <x v="1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s v="P31708553"/>
    <x v="0"/>
    <x v="13"/>
    <x v="13"/>
    <x v="13"/>
    <x v="0"/>
    <x v="1"/>
    <x v="1"/>
    <n v="39"/>
    <d v="1983-06-30T00:00:00"/>
    <d v="2013-06-30T00:00:00"/>
    <n v="30"/>
    <n v="45"/>
    <x v="1"/>
    <s v="NA"/>
    <x v="0"/>
    <s v="NA"/>
    <x v="1"/>
    <s v="2.6"/>
    <n v="106.56314999999999"/>
    <n v="106.56314999999999"/>
    <n v="108.48332000000001"/>
    <n v="108.48332000000001"/>
    <n v="109.56815"/>
    <n v="109.56815"/>
    <n v="283.52999999999997"/>
    <n v="283.52999999999997"/>
    <x v="0"/>
    <x v="0"/>
    <x v="0"/>
    <x v="0"/>
    <n v="1.0879858"/>
    <n v="1.0879858"/>
    <s v="283.53"/>
    <s v="283.53"/>
    <n v="0"/>
    <n v="0"/>
    <n v="0"/>
    <n v="0"/>
  </r>
  <r>
    <s v="P31708553"/>
    <x v="0"/>
    <x v="14"/>
    <x v="14"/>
    <x v="14"/>
    <x v="0"/>
    <x v="1"/>
    <x v="1"/>
    <n v="39"/>
    <d v="1983-06-30T00:00:00"/>
    <d v="2013-06-30T00:00:00"/>
    <n v="30"/>
    <n v="45"/>
    <x v="1"/>
    <s v="NA"/>
    <x v="0"/>
    <s v="NA"/>
    <x v="1"/>
    <s v="2.6"/>
    <n v="106.56314999999999"/>
    <n v="106.79809"/>
    <n v="108.48332000000001"/>
    <n v="108.49826"/>
    <n v="109.56815"/>
    <n v="109.58324"/>
    <n v="283.52999999999997"/>
    <n v="283.52999999999997"/>
    <x v="0"/>
    <x v="0"/>
    <x v="0"/>
    <x v="0"/>
    <n v="1.0879858"/>
    <n v="1.0879858"/>
    <s v="283.53"/>
    <s v="283.53"/>
    <n v="0.23494000000000881"/>
    <n v="1.4939999999995734E-2"/>
    <n v="1.5090000000000714E-2"/>
    <n v="0"/>
  </r>
  <r>
    <s v="P31708553"/>
    <x v="0"/>
    <x v="15"/>
    <x v="15"/>
    <x v="15"/>
    <x v="0"/>
    <x v="1"/>
    <x v="1"/>
    <n v="39"/>
    <d v="1983-06-30T00:00:00"/>
    <d v="2013-06-30T00:00:00"/>
    <n v="30"/>
    <n v="45"/>
    <x v="1"/>
    <s v="NA"/>
    <x v="0"/>
    <s v="NA"/>
    <x v="1"/>
    <s v="2.6"/>
    <n v="106.79809"/>
    <n v="106.268074"/>
    <n v="108.49826"/>
    <n v="108.97087000000001"/>
    <n v="109.58324"/>
    <n v="110.06058"/>
    <n v="283.52999999999997"/>
    <n v="283.52999999999997"/>
    <x v="0"/>
    <x v="0"/>
    <x v="0"/>
    <x v="0"/>
    <n v="1.0879858"/>
    <n v="1.0879858"/>
    <s v="283.53"/>
    <s v="283.53"/>
    <n v="-0.53001600000000337"/>
    <n v="0.47261000000000308"/>
    <n v="0.4773399999999981"/>
    <n v="0"/>
  </r>
  <r>
    <s v="P31771044"/>
    <x v="0"/>
    <x v="0"/>
    <x v="0"/>
    <x v="0"/>
    <x v="0"/>
    <x v="0"/>
    <x v="0"/>
    <n v="1893.12"/>
    <d v="1994-10-28T00:00:00"/>
    <d v="1998-06-28T00:00:00"/>
    <n v="32"/>
    <n v="43"/>
    <x v="0"/>
    <s v="NA"/>
    <x v="0"/>
    <s v="NA"/>
    <x v="0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s v="P31771044"/>
    <x v="0"/>
    <x v="1"/>
    <x v="1"/>
    <x v="1"/>
    <x v="0"/>
    <x v="0"/>
    <x v="0"/>
    <n v="1893.12"/>
    <d v="1994-10-28T00:00:00"/>
    <d v="1998-06-28T00:00:00"/>
    <n v="32"/>
    <n v="43"/>
    <x v="0"/>
    <s v="NA"/>
    <x v="0"/>
    <s v="NA"/>
    <x v="0"/>
    <s v="9.86"/>
    <n v="2807.5495999999998"/>
    <n v="2807.5495999999998"/>
    <n v="2865.797"/>
    <n v="2865.797"/>
    <n v="2894.4549999999999"/>
    <n v="2894.4549999999999"/>
    <n v="3225.6170000000002"/>
    <n v="3225.6170000000002"/>
    <x v="0"/>
    <x v="0"/>
    <x v="0"/>
    <x v="0"/>
    <n v="1.1144125"/>
    <n v="1.1144125"/>
    <s v="1208.2444"/>
    <s v="1208.2444"/>
    <n v="0"/>
    <n v="0"/>
    <n v="0"/>
    <n v="0"/>
  </r>
  <r>
    <s v="P31771044"/>
    <x v="0"/>
    <x v="2"/>
    <x v="2"/>
    <x v="2"/>
    <x v="0"/>
    <x v="0"/>
    <x v="0"/>
    <n v="1893.12"/>
    <d v="1994-10-28T00:00:00"/>
    <d v="1998-06-28T00:00:00"/>
    <n v="32"/>
    <n v="43"/>
    <x v="0"/>
    <s v="NA"/>
    <x v="0"/>
    <s v="NA"/>
    <x v="0"/>
    <s v="9.86"/>
    <n v="2807.5495999999998"/>
    <n v="2809.5304999999998"/>
    <n v="2865.797"/>
    <n v="2865.9232999999999"/>
    <n v="2894.4549999999999"/>
    <n v="2894.5825"/>
    <n v="3225.6170000000002"/>
    <n v="3225.7593000000002"/>
    <x v="0"/>
    <x v="0"/>
    <x v="0"/>
    <x v="0"/>
    <n v="1.1144125"/>
    <n v="1.1144125"/>
    <s v="1208.2444"/>
    <s v="1208.2444"/>
    <n v="1.9809000000000196"/>
    <n v="0.12629999999990105"/>
    <n v="0.12750000000005457"/>
    <n v="0.14229999999997744"/>
  </r>
  <r>
    <s v="P31771044"/>
    <x v="0"/>
    <x v="3"/>
    <x v="3"/>
    <x v="3"/>
    <x v="0"/>
    <x v="0"/>
    <x v="0"/>
    <n v="1893.12"/>
    <d v="1994-10-28T00:00:00"/>
    <d v="1998-06-28T00:00:00"/>
    <n v="32"/>
    <n v="43"/>
    <x v="0"/>
    <s v="NA"/>
    <x v="0"/>
    <s v="NA"/>
    <x v="0"/>
    <s v="9.86"/>
    <n v="2809.5304999999998"/>
    <n v="2599.3552"/>
    <n v="2865.9232999999999"/>
    <n v="2651.5295000000001"/>
    <n v="2894.5825"/>
    <n v="2678.0450000000001"/>
    <n v="3225.7593000000002"/>
    <n v="2984.4465"/>
    <x v="0"/>
    <x v="0"/>
    <x v="0"/>
    <x v="0"/>
    <n v="1.1144125"/>
    <n v="1.1144125"/>
    <s v="1208.2444"/>
    <s v="1208.2444"/>
    <n v="-210.17529999999988"/>
    <n v="-214.39379999999983"/>
    <n v="-216.53749999999991"/>
    <n v="-241.31280000000015"/>
  </r>
  <r>
    <s v="P31771044"/>
    <x v="0"/>
    <x v="4"/>
    <x v="4"/>
    <x v="4"/>
    <x v="0"/>
    <x v="0"/>
    <x v="0"/>
    <n v="1893.12"/>
    <d v="1994-10-28T00:00:00"/>
    <d v="1998-06-28T00:00:00"/>
    <n v="32"/>
    <n v="43"/>
    <x v="0"/>
    <s v="NA"/>
    <x v="0"/>
    <s v="NA"/>
    <x v="0"/>
    <s v="9.86"/>
    <n v="2599.3552"/>
    <n v="2609.0846999999999"/>
    <n v="2651.5295000000001"/>
    <n v="2661.7617"/>
    <n v="2678.0450000000001"/>
    <n v="2688.3793999999998"/>
    <n v="2984.4465"/>
    <n v="2995.9636"/>
    <x v="0"/>
    <x v="0"/>
    <x v="0"/>
    <x v="0"/>
    <n v="1.1144125"/>
    <n v="1.1144125"/>
    <s v="1208.2444"/>
    <s v="1208.2444"/>
    <n v="9.7294999999999163"/>
    <n v="10.232199999999921"/>
    <n v="10.334399999999732"/>
    <n v="11.517100000000028"/>
  </r>
  <r>
    <s v="P31771044"/>
    <x v="0"/>
    <x v="5"/>
    <x v="5"/>
    <x v="5"/>
    <x v="0"/>
    <x v="0"/>
    <x v="0"/>
    <n v="1893.12"/>
    <d v="1994-10-28T00:00:00"/>
    <d v="1998-06-28T00:00:00"/>
    <n v="32"/>
    <n v="43"/>
    <x v="0"/>
    <s v="NA"/>
    <x v="0"/>
    <s v="NA"/>
    <x v="0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s v="P31771044"/>
    <x v="0"/>
    <x v="6"/>
    <x v="6"/>
    <x v="6"/>
    <x v="0"/>
    <x v="0"/>
    <x v="0"/>
    <n v="1893.12"/>
    <d v="1994-10-28T00:00:00"/>
    <d v="1998-06-28T00:00:00"/>
    <n v="32"/>
    <n v="43"/>
    <x v="0"/>
    <s v="NA"/>
    <x v="0"/>
    <s v="NA"/>
    <x v="0"/>
    <s v="9.86"/>
    <n v="2609.0846999999999"/>
    <n v="2609.0846999999999"/>
    <n v="2661.7617"/>
    <n v="2661.7617"/>
    <n v="2688.3793999999998"/>
    <n v="2688.3793999999998"/>
    <n v="2995.9636"/>
    <n v="2995.9636"/>
    <x v="0"/>
    <x v="0"/>
    <x v="0"/>
    <x v="0"/>
    <n v="1.1144125"/>
    <n v="1.1144125"/>
    <s v="1208.2444"/>
    <s v="1208.2444"/>
    <n v="0"/>
    <n v="0"/>
    <n v="0"/>
    <n v="0"/>
  </r>
  <r>
    <s v="P31771044"/>
    <x v="0"/>
    <x v="7"/>
    <x v="7"/>
    <x v="7"/>
    <x v="0"/>
    <x v="0"/>
    <x v="0"/>
    <n v="1893.12"/>
    <d v="1994-10-28T00:00:00"/>
    <d v="1998-06-28T00:00:00"/>
    <n v="32"/>
    <n v="43"/>
    <x v="0"/>
    <s v="NA"/>
    <x v="0"/>
    <s v="NA"/>
    <x v="0"/>
    <s v="9.86"/>
    <n v="2609.0846999999999"/>
    <n v="2592.1257000000001"/>
    <n v="2661.7617"/>
    <n v="2644.4602"/>
    <n v="2688.3793999999998"/>
    <n v="2670.9047999999998"/>
    <n v="2995.9636"/>
    <n v="2976.4897000000001"/>
    <x v="0"/>
    <x v="0"/>
    <x v="0"/>
    <x v="0"/>
    <n v="1.1144125"/>
    <n v="1.1144125"/>
    <s v="1208.2444"/>
    <s v="1208.2444"/>
    <n v="-16.958999999999833"/>
    <n v="-17.301500000000033"/>
    <n v="-17.474600000000009"/>
    <n v="-19.473899999999958"/>
  </r>
  <r>
    <s v="P31771044"/>
    <x v="0"/>
    <x v="8"/>
    <x v="8"/>
    <x v="8"/>
    <x v="0"/>
    <x v="0"/>
    <x v="0"/>
    <n v="1893.12"/>
    <d v="1994-10-28T00:00:00"/>
    <d v="1998-06-28T00:00:00"/>
    <n v="32"/>
    <n v="43"/>
    <x v="0"/>
    <s v="NA"/>
    <x v="0"/>
    <s v="NA"/>
    <x v="0"/>
    <s v="9.86"/>
    <n v="2592.1257000000001"/>
    <n v="2573.8002999999999"/>
    <n v="2644.4602"/>
    <n v="2625.7649999999999"/>
    <n v="2670.9047999999998"/>
    <n v="2652.0225"/>
    <n v="2976.4897000000001"/>
    <n v="2955.4470000000001"/>
    <x v="0"/>
    <x v="0"/>
    <x v="0"/>
    <x v="0"/>
    <n v="1.1144125"/>
    <n v="1.1144125"/>
    <s v="1208.2444"/>
    <s v="1208.2444"/>
    <n v="-18.325400000000172"/>
    <n v="-18.695200000000114"/>
    <n v="-18.882299999999759"/>
    <n v="-21.042699999999968"/>
  </r>
  <r>
    <s v="P31771044"/>
    <x v="0"/>
    <x v="9"/>
    <x v="9"/>
    <x v="9"/>
    <x v="0"/>
    <x v="0"/>
    <x v="0"/>
    <n v="1893.12"/>
    <d v="1994-10-28T00:00:00"/>
    <d v="1998-06-28T00:00:00"/>
    <n v="32"/>
    <n v="43"/>
    <x v="0"/>
    <s v="NA"/>
    <x v="0"/>
    <s v="NA"/>
    <x v="0"/>
    <s v="9.86"/>
    <n v="2573.8002999999999"/>
    <n v="2583.4337999999998"/>
    <n v="2625.7649999999999"/>
    <n v="2635.6444999999999"/>
    <n v="2652.0225"/>
    <n v="2662.0010000000002"/>
    <n v="2955.4470000000001"/>
    <n v="2966.5671000000002"/>
    <x v="0"/>
    <x v="0"/>
    <x v="0"/>
    <x v="0"/>
    <n v="1.1144125"/>
    <n v="1.1144125"/>
    <s v="1208.2444"/>
    <s v="1208.2444"/>
    <n v="9.6334999999999127"/>
    <n v="9.8795000000000073"/>
    <n v="9.9785000000001673"/>
    <n v="11.120100000000093"/>
  </r>
  <r>
    <s v="P31771044"/>
    <x v="0"/>
    <x v="10"/>
    <x v="10"/>
    <x v="10"/>
    <x v="0"/>
    <x v="0"/>
    <x v="0"/>
    <n v="1893.12"/>
    <d v="1994-10-28T00:00:00"/>
    <d v="1998-06-28T00:00:00"/>
    <n v="32"/>
    <n v="43"/>
    <x v="0"/>
    <s v="NA"/>
    <x v="0"/>
    <s v="NA"/>
    <x v="0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08.2444"/>
    <s v="1210.4136"/>
    <n v="0"/>
    <n v="0"/>
    <n v="0"/>
    <n v="0"/>
  </r>
  <r>
    <s v="P31771044"/>
    <x v="0"/>
    <x v="11"/>
    <x v="11"/>
    <x v="11"/>
    <x v="0"/>
    <x v="0"/>
    <x v="0"/>
    <n v="1893.12"/>
    <d v="1994-10-28T00:00:00"/>
    <d v="1998-06-28T00:00:00"/>
    <n v="32"/>
    <n v="43"/>
    <x v="0"/>
    <s v="NA"/>
    <x v="0"/>
    <s v="NA"/>
    <x v="0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s v="P31771044"/>
    <x v="0"/>
    <x v="12"/>
    <x v="12"/>
    <x v="12"/>
    <x v="0"/>
    <x v="0"/>
    <x v="0"/>
    <n v="1893.12"/>
    <d v="1994-10-28T00:00:00"/>
    <d v="1998-06-28T00:00:00"/>
    <n v="32"/>
    <n v="43"/>
    <x v="0"/>
    <s v="NA"/>
    <x v="0"/>
    <s v="NA"/>
    <x v="0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s v="P31771044"/>
    <x v="0"/>
    <x v="13"/>
    <x v="13"/>
    <x v="13"/>
    <x v="0"/>
    <x v="0"/>
    <x v="0"/>
    <n v="1893.12"/>
    <d v="1994-10-28T00:00:00"/>
    <d v="1998-06-28T00:00:00"/>
    <n v="32"/>
    <n v="43"/>
    <x v="0"/>
    <s v="NA"/>
    <x v="0"/>
    <s v="NA"/>
    <x v="0"/>
    <s v="9.86"/>
    <n v="2583.4337999999998"/>
    <n v="2583.4337999999998"/>
    <n v="2635.6444999999999"/>
    <n v="2635.6444999999999"/>
    <n v="2662.0010000000002"/>
    <n v="2662.0010000000002"/>
    <n v="2966.5671000000002"/>
    <n v="2966.5671000000002"/>
    <x v="0"/>
    <x v="0"/>
    <x v="0"/>
    <x v="0"/>
    <n v="1.1144125"/>
    <n v="1.1144125"/>
    <s v="1210.4136"/>
    <s v="1210.4136"/>
    <n v="0"/>
    <n v="0"/>
    <n v="0"/>
    <n v="0"/>
  </r>
  <r>
    <s v="P31771044"/>
    <x v="0"/>
    <x v="14"/>
    <x v="14"/>
    <x v="14"/>
    <x v="0"/>
    <x v="0"/>
    <x v="0"/>
    <n v="1893.12"/>
    <d v="1994-10-28T00:00:00"/>
    <d v="1998-06-28T00:00:00"/>
    <n v="32"/>
    <n v="43"/>
    <x v="0"/>
    <s v="NA"/>
    <x v="0"/>
    <s v="NA"/>
    <x v="0"/>
    <s v="9.86"/>
    <n v="2583.4337999999998"/>
    <n v="2589.2840000000001"/>
    <n v="2635.6444999999999"/>
    <n v="2636.0169999999998"/>
    <n v="2662.0010000000002"/>
    <n v="2662.3771999999999"/>
    <n v="2966.5671000000002"/>
    <n v="2966.9866000000002"/>
    <x v="0"/>
    <x v="0"/>
    <x v="0"/>
    <x v="0"/>
    <n v="1.1144125"/>
    <n v="1.1144125"/>
    <s v="1210.4136"/>
    <s v="1210.4136"/>
    <n v="5.8502000000003136"/>
    <n v="0.37249999999994543"/>
    <n v="0.37619999999969878"/>
    <n v="0.4194999999999709"/>
  </r>
  <r>
    <s v="P31771044"/>
    <x v="0"/>
    <x v="15"/>
    <x v="15"/>
    <x v="15"/>
    <x v="0"/>
    <x v="0"/>
    <x v="0"/>
    <n v="1893.12"/>
    <d v="1994-10-28T00:00:00"/>
    <d v="1998-06-28T00:00:00"/>
    <n v="32"/>
    <n v="43"/>
    <x v="0"/>
    <s v="NA"/>
    <x v="0"/>
    <s v="NA"/>
    <x v="0"/>
    <s v="9.86"/>
    <n v="2589.2840000000001"/>
    <n v="2579.6284000000001"/>
    <n v="2636.0169999999998"/>
    <n v="2645.2363"/>
    <n v="2662.3771999999999"/>
    <n v="2671.6887000000002"/>
    <n v="2966.9866000000002"/>
    <n v="2977.3633"/>
    <x v="0"/>
    <x v="0"/>
    <x v="0"/>
    <x v="0"/>
    <n v="1.1144125"/>
    <n v="1.1144125"/>
    <s v="1210.4136"/>
    <s v="1210.4136"/>
    <n v="-9.6556000000000495"/>
    <n v="9.219300000000203"/>
    <n v="9.311500000000251"/>
    <n v="10.376699999999801"/>
  </r>
  <r>
    <s v="P31902302"/>
    <x v="0"/>
    <x v="0"/>
    <x v="0"/>
    <x v="0"/>
    <x v="0"/>
    <x v="2"/>
    <x v="0"/>
    <n v="246.96"/>
    <d v="1993-09-22T00:00:00"/>
    <d v="2015-02-22T00:00:00"/>
    <n v="49"/>
    <n v="26"/>
    <x v="0"/>
    <s v="NA"/>
    <x v="0"/>
    <s v="NA"/>
    <x v="0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s v="P31902302"/>
    <x v="0"/>
    <x v="1"/>
    <x v="1"/>
    <x v="1"/>
    <x v="0"/>
    <x v="2"/>
    <x v="0"/>
    <n v="246.96"/>
    <d v="1993-09-22T00:00:00"/>
    <d v="2015-02-22T00:00:00"/>
    <n v="49"/>
    <n v="26"/>
    <x v="0"/>
    <s v="NA"/>
    <x v="0"/>
    <s v="NA"/>
    <x v="0"/>
    <s v="0.84"/>
    <n v="2544.9731000000002"/>
    <n v="2544.9731000000002"/>
    <n v="2599.1929"/>
    <n v="2599.1929"/>
    <n v="2625.1848"/>
    <n v="2625.1848"/>
    <n v="3040.1543000000001"/>
    <n v="3040.1543000000001"/>
    <x v="0"/>
    <x v="0"/>
    <x v="0"/>
    <x v="0"/>
    <n v="1.1580725000000001"/>
    <n v="1.1580725000000001"/>
    <s v="624.97260000000006"/>
    <s v="624.97260000000006"/>
    <n v="0"/>
    <n v="0"/>
    <n v="0"/>
    <n v="0"/>
  </r>
  <r>
    <s v="P31902302"/>
    <x v="0"/>
    <x v="2"/>
    <x v="2"/>
    <x v="2"/>
    <x v="0"/>
    <x v="2"/>
    <x v="0"/>
    <n v="246.96"/>
    <d v="1993-09-22T00:00:00"/>
    <d v="2015-02-22T00:00:00"/>
    <n v="49"/>
    <n v="26"/>
    <x v="0"/>
    <s v="NA"/>
    <x v="0"/>
    <s v="NA"/>
    <x v="0"/>
    <s v="0.84"/>
    <n v="2544.9731000000002"/>
    <n v="2545.6372000000001"/>
    <n v="2599.1929"/>
    <n v="2599.2354"/>
    <n v="2625.1848"/>
    <n v="2625.2278000000001"/>
    <n v="3040.1543000000001"/>
    <n v="3040.2040000000002"/>
    <x v="0"/>
    <x v="0"/>
    <x v="0"/>
    <x v="0"/>
    <n v="1.1580725000000001"/>
    <n v="1.1580725000000001"/>
    <s v="624.97260000000006"/>
    <s v="624.97260000000006"/>
    <n v="0.66409999999996217"/>
    <n v="4.250000000001819E-2"/>
    <n v="4.3000000000120053E-2"/>
    <n v="4.9700000000029831E-2"/>
  </r>
  <r>
    <s v="P31902302"/>
    <x v="0"/>
    <x v="3"/>
    <x v="3"/>
    <x v="3"/>
    <x v="0"/>
    <x v="2"/>
    <x v="0"/>
    <n v="246.96"/>
    <d v="1993-09-22T00:00:00"/>
    <d v="2015-02-22T00:00:00"/>
    <n v="49"/>
    <n v="26"/>
    <x v="0"/>
    <s v="NA"/>
    <x v="0"/>
    <s v="NA"/>
    <x v="0"/>
    <s v="0.84"/>
    <n v="2545.6372000000001"/>
    <n v="2355.2033999999999"/>
    <n v="2599.2354"/>
    <n v="2404.7917000000002"/>
    <n v="2625.2278000000001"/>
    <n v="2428.8395999999998"/>
    <n v="3040.2040000000002"/>
    <n v="2812.7721999999999"/>
    <x v="0"/>
    <x v="0"/>
    <x v="0"/>
    <x v="0"/>
    <n v="1.1580725000000001"/>
    <n v="1.1580725000000001"/>
    <s v="624.97260000000006"/>
    <s v="624.97260000000006"/>
    <n v="-190.43380000000025"/>
    <n v="-194.44369999999981"/>
    <n v="-196.38820000000032"/>
    <n v="-227.43180000000029"/>
  </r>
  <r>
    <s v="P31902302"/>
    <x v="0"/>
    <x v="4"/>
    <x v="4"/>
    <x v="4"/>
    <x v="0"/>
    <x v="2"/>
    <x v="0"/>
    <n v="246.96"/>
    <d v="1993-09-22T00:00:00"/>
    <d v="2015-02-22T00:00:00"/>
    <n v="49"/>
    <n v="26"/>
    <x v="0"/>
    <s v="NA"/>
    <x v="0"/>
    <s v="NA"/>
    <x v="0"/>
    <s v="0.84"/>
    <n v="2355.2033999999999"/>
    <n v="2366.9499999999998"/>
    <n v="2404.7917000000002"/>
    <n v="2416.4155000000001"/>
    <n v="2428.8395999999998"/>
    <n v="2440.5796"/>
    <n v="2812.7721999999999"/>
    <n v="2826.3681999999999"/>
    <x v="0"/>
    <x v="0"/>
    <x v="0"/>
    <x v="0"/>
    <n v="1.1580725000000001"/>
    <n v="1.1580725000000001"/>
    <s v="624.97260000000006"/>
    <s v="624.97260000000006"/>
    <n v="11.746599999999944"/>
    <n v="11.623799999999846"/>
    <n v="11.740000000000236"/>
    <n v="13.596000000000004"/>
  </r>
  <r>
    <s v="P31902302"/>
    <x v="0"/>
    <x v="5"/>
    <x v="5"/>
    <x v="5"/>
    <x v="0"/>
    <x v="2"/>
    <x v="0"/>
    <n v="246.96"/>
    <d v="1993-09-22T00:00:00"/>
    <d v="2015-02-22T00:00:00"/>
    <n v="49"/>
    <n v="26"/>
    <x v="0"/>
    <s v="NA"/>
    <x v="0"/>
    <s v="NA"/>
    <x v="0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s v="P31902302"/>
    <x v="0"/>
    <x v="6"/>
    <x v="6"/>
    <x v="6"/>
    <x v="0"/>
    <x v="2"/>
    <x v="0"/>
    <n v="246.96"/>
    <d v="1993-09-22T00:00:00"/>
    <d v="2015-02-22T00:00:00"/>
    <n v="49"/>
    <n v="26"/>
    <x v="0"/>
    <s v="NA"/>
    <x v="0"/>
    <s v="NA"/>
    <x v="0"/>
    <s v="0.84"/>
    <n v="2366.9499999999998"/>
    <n v="2366.9499999999998"/>
    <n v="2416.4155000000001"/>
    <n v="2416.4155000000001"/>
    <n v="2440.5796"/>
    <n v="2440.5796"/>
    <n v="2826.3681999999999"/>
    <n v="2826.3681999999999"/>
    <x v="0"/>
    <x v="0"/>
    <x v="0"/>
    <x v="0"/>
    <n v="1.1580725000000001"/>
    <n v="1.1580725000000001"/>
    <s v="624.97260000000006"/>
    <s v="624.97260000000006"/>
    <n v="0"/>
    <n v="0"/>
    <n v="0"/>
    <n v="0"/>
  </r>
  <r>
    <s v="P31902302"/>
    <x v="0"/>
    <x v="7"/>
    <x v="7"/>
    <x v="7"/>
    <x v="0"/>
    <x v="2"/>
    <x v="0"/>
    <n v="246.96"/>
    <d v="1993-09-22T00:00:00"/>
    <d v="2015-02-22T00:00:00"/>
    <n v="49"/>
    <n v="26"/>
    <x v="0"/>
    <s v="NA"/>
    <x v="0"/>
    <s v="NA"/>
    <x v="0"/>
    <s v="0.84"/>
    <n v="2366.9499999999998"/>
    <n v="2351.5650000000001"/>
    <n v="2416.4155000000001"/>
    <n v="2400.7089999999998"/>
    <n v="2440.5796"/>
    <n v="2424.7159999999999"/>
    <n v="2826.3681999999999"/>
    <n v="2807.9969999999998"/>
    <x v="0"/>
    <x v="0"/>
    <x v="0"/>
    <x v="0"/>
    <n v="1.1580725000000001"/>
    <n v="1.1580725000000001"/>
    <s v="624.97260000000006"/>
    <s v="624.97260000000006"/>
    <n v="-15.384999999999764"/>
    <n v="-15.706500000000233"/>
    <n v="-15.863600000000133"/>
    <n v="-18.371200000000044"/>
  </r>
  <r>
    <s v="P31902302"/>
    <x v="0"/>
    <x v="8"/>
    <x v="8"/>
    <x v="8"/>
    <x v="0"/>
    <x v="2"/>
    <x v="0"/>
    <n v="246.96"/>
    <d v="1993-09-22T00:00:00"/>
    <d v="2015-02-22T00:00:00"/>
    <n v="49"/>
    <n v="26"/>
    <x v="0"/>
    <s v="NA"/>
    <x v="0"/>
    <s v="NA"/>
    <x v="0"/>
    <s v="0.84"/>
    <n v="2351.5650000000001"/>
    <n v="2348.4841000000001"/>
    <n v="2400.7089999999998"/>
    <n v="2397.5639999999999"/>
    <n v="2424.7159999999999"/>
    <n v="2421.5396000000001"/>
    <n v="2807.9969999999998"/>
    <n v="2804.3180000000002"/>
    <x v="0"/>
    <x v="0"/>
    <x v="0"/>
    <x v="0"/>
    <n v="1.1580725000000001"/>
    <n v="1.1580725000000001"/>
    <s v="624.97260000000006"/>
    <s v="624.97260000000006"/>
    <n v="-3.0808999999999287"/>
    <n v="-3.1449999999999818"/>
    <n v="-3.1763999999998305"/>
    <n v="-3.6789999999996326"/>
  </r>
  <r>
    <s v="P31902302"/>
    <x v="0"/>
    <x v="9"/>
    <x v="9"/>
    <x v="9"/>
    <x v="0"/>
    <x v="2"/>
    <x v="0"/>
    <n v="246.96"/>
    <d v="1993-09-22T00:00:00"/>
    <d v="2015-02-22T00:00:00"/>
    <n v="49"/>
    <n v="26"/>
    <x v="0"/>
    <s v="NA"/>
    <x v="0"/>
    <s v="NA"/>
    <x v="0"/>
    <s v="0.84"/>
    <n v="2348.4841000000001"/>
    <n v="2360.1975000000002"/>
    <n v="2397.5639999999999"/>
    <n v="2408.8955000000001"/>
    <n v="2421.5396000000001"/>
    <n v="2432.9843999999998"/>
    <n v="2804.3180000000002"/>
    <n v="2817.5722999999998"/>
    <x v="0"/>
    <x v="0"/>
    <x v="0"/>
    <x v="0"/>
    <n v="1.1580725000000001"/>
    <n v="1.1580725000000001"/>
    <s v="624.97260000000006"/>
    <s v="624.97260000000006"/>
    <n v="11.713400000000092"/>
    <n v="11.331500000000233"/>
    <n v="11.444799999999759"/>
    <n v="13.254299999999603"/>
  </r>
  <r>
    <s v="P31902302"/>
    <x v="0"/>
    <x v="10"/>
    <x v="10"/>
    <x v="10"/>
    <x v="0"/>
    <x v="2"/>
    <x v="0"/>
    <n v="246.96"/>
    <d v="1993-09-22T00:00:00"/>
    <d v="2015-02-22T00:00:00"/>
    <n v="49"/>
    <n v="26"/>
    <x v="0"/>
    <s v="NA"/>
    <x v="0"/>
    <s v="NA"/>
    <x v="0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4.97260000000006"/>
    <s v="626.052"/>
    <n v="0"/>
    <n v="0"/>
    <n v="0"/>
    <n v="0"/>
  </r>
  <r>
    <s v="P31902302"/>
    <x v="0"/>
    <x v="11"/>
    <x v="11"/>
    <x v="11"/>
    <x v="0"/>
    <x v="2"/>
    <x v="0"/>
    <n v="246.96"/>
    <d v="1993-09-22T00:00:00"/>
    <d v="2015-02-22T00:00:00"/>
    <n v="49"/>
    <n v="26"/>
    <x v="0"/>
    <s v="NA"/>
    <x v="0"/>
    <s v="NA"/>
    <x v="0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6.052"/>
    <s v="626.052"/>
    <n v="0"/>
    <n v="0"/>
    <n v="0"/>
    <n v="0"/>
  </r>
  <r>
    <s v="P31902302"/>
    <x v="0"/>
    <x v="12"/>
    <x v="12"/>
    <x v="12"/>
    <x v="0"/>
    <x v="2"/>
    <x v="0"/>
    <n v="246.96"/>
    <d v="1993-09-22T00:00:00"/>
    <d v="2015-02-22T00:00:00"/>
    <n v="49"/>
    <n v="26"/>
    <x v="0"/>
    <s v="NA"/>
    <x v="0"/>
    <s v="NA"/>
    <x v="0"/>
    <s v="0.84"/>
    <n v="2360.1975000000002"/>
    <n v="2360.1975000000002"/>
    <n v="2408.8955000000001"/>
    <n v="2408.8955000000001"/>
    <n v="2432.9843999999998"/>
    <n v="2432.9843999999998"/>
    <n v="2817.5722999999998"/>
    <n v="2817.5722999999998"/>
    <x v="0"/>
    <x v="0"/>
    <x v="0"/>
    <x v="0"/>
    <n v="1.1580725000000001"/>
    <n v="1.1580725000000001"/>
    <s v="626.052"/>
    <s v="626.052"/>
    <n v="0"/>
    <n v="0"/>
    <n v="0"/>
    <n v="0"/>
  </r>
  <r>
    <s v="P31902302"/>
    <x v="0"/>
    <x v="13"/>
    <x v="13"/>
    <x v="13"/>
    <x v="0"/>
    <x v="2"/>
    <x v="0"/>
    <n v="246.96"/>
    <d v="1993-09-22T00:00:00"/>
    <d v="2015-02-22T00:00:00"/>
    <n v="49"/>
    <n v="26"/>
    <x v="0"/>
    <s v="NA"/>
    <x v="0"/>
    <s v="NA"/>
    <x v="0"/>
    <s v="0.84"/>
    <n v="2360.1975000000002"/>
    <n v="2360.1975000000002"/>
    <n v="2408.8955000000001"/>
    <n v="2408.8955000000001"/>
    <n v="2432.9843999999998"/>
    <n v="2432.9845999999998"/>
    <n v="2817.5722999999998"/>
    <n v="2817.5725000000002"/>
    <x v="0"/>
    <x v="0"/>
    <x v="0"/>
    <x v="0"/>
    <n v="1.1580725000000001"/>
    <n v="1.1580725000000001"/>
    <s v="626.052"/>
    <s v="626.052"/>
    <n v="0"/>
    <n v="0"/>
    <n v="1.9999999994979589E-4"/>
    <n v="2.0000000040454324E-4"/>
  </r>
  <r>
    <s v="P31902302"/>
    <x v="0"/>
    <x v="14"/>
    <x v="14"/>
    <x v="14"/>
    <x v="0"/>
    <x v="2"/>
    <x v="0"/>
    <n v="246.96"/>
    <d v="1993-09-22T00:00:00"/>
    <d v="2015-02-22T00:00:00"/>
    <n v="49"/>
    <n v="26"/>
    <x v="0"/>
    <s v="NA"/>
    <x v="0"/>
    <s v="NA"/>
    <x v="0"/>
    <s v="0.84"/>
    <n v="2360.1975000000002"/>
    <n v="2365.4011"/>
    <n v="2408.8955000000001"/>
    <n v="2409.2269999999999"/>
    <n v="2432.9845999999998"/>
    <n v="2433.3193000000001"/>
    <n v="2817.5725000000002"/>
    <n v="2817.9602"/>
    <x v="0"/>
    <x v="0"/>
    <x v="0"/>
    <x v="0"/>
    <n v="1.1580725000000001"/>
    <n v="1.1580725000000001"/>
    <s v="626.052"/>
    <s v="626.052"/>
    <n v="5.2035999999998239"/>
    <n v="0.33149999999977808"/>
    <n v="0.33470000000033906"/>
    <n v="0.3876999999997679"/>
  </r>
  <r>
    <s v="P31902302"/>
    <x v="0"/>
    <x v="15"/>
    <x v="15"/>
    <x v="15"/>
    <x v="0"/>
    <x v="2"/>
    <x v="0"/>
    <n v="246.96"/>
    <d v="1993-09-22T00:00:00"/>
    <d v="2015-02-22T00:00:00"/>
    <n v="49"/>
    <n v="26"/>
    <x v="0"/>
    <s v="NA"/>
    <x v="0"/>
    <s v="NA"/>
    <x v="0"/>
    <s v="0.84"/>
    <n v="2365.4011"/>
    <n v="2353.6619999999998"/>
    <n v="2409.2269999999999"/>
    <n v="2419.7217000000001"/>
    <n v="2433.3193000000001"/>
    <n v="2443.9189999999999"/>
    <n v="2817.9602"/>
    <n v="2830.2350000000001"/>
    <x v="0"/>
    <x v="0"/>
    <x v="0"/>
    <x v="0"/>
    <n v="1.1580725000000001"/>
    <n v="1.1580725000000001"/>
    <s v="626.052"/>
    <s v="626.052"/>
    <n v="-11.739100000000235"/>
    <n v="10.494700000000194"/>
    <n v="10.599699999999757"/>
    <n v="12.274800000000141"/>
  </r>
  <r>
    <s v="P31913313"/>
    <x v="0"/>
    <x v="0"/>
    <x v="0"/>
    <x v="0"/>
    <x v="0"/>
    <x v="0"/>
    <x v="2"/>
    <n v="1842"/>
    <d v="1999-09-15T00:00:00"/>
    <d v="2025-01-01T00:00:00"/>
    <n v="50"/>
    <n v="25"/>
    <x v="1"/>
    <s v="NA"/>
    <x v="0"/>
    <s v="NA"/>
    <x v="0"/>
    <s v="6.14"/>
    <n v="6725.9139999999998"/>
    <n v="6725.9139999999998"/>
    <n v="6830.3887000000004"/>
    <n v="6830.3887000000004"/>
    <n v="6898.6930000000002"/>
    <n v="6898.6923999999999"/>
    <n v="9007.3799999999992"/>
    <n v="9007.3799999999992"/>
    <x v="0"/>
    <x v="0"/>
    <x v="0"/>
    <x v="0"/>
    <n v="1.1820847999999999"/>
    <n v="1.1820847999999999"/>
    <s v="9007.38"/>
    <s v="9007.38"/>
    <n v="0"/>
    <n v="0"/>
    <n v="-6.0000000030413503E-4"/>
    <n v="0"/>
  </r>
  <r>
    <s v="P31913313"/>
    <x v="0"/>
    <x v="1"/>
    <x v="1"/>
    <x v="1"/>
    <x v="0"/>
    <x v="0"/>
    <x v="2"/>
    <n v="1842"/>
    <d v="1999-09-15T00:00:00"/>
    <d v="2025-01-01T00:00:00"/>
    <n v="50"/>
    <n v="25"/>
    <x v="1"/>
    <s v="NA"/>
    <x v="0"/>
    <s v="NA"/>
    <x v="0"/>
    <s v="6.14"/>
    <n v="6725.9139999999998"/>
    <n v="6725.9139999999998"/>
    <n v="6830.3887000000004"/>
    <n v="6830.3887000000004"/>
    <n v="6898.6923999999999"/>
    <n v="6898.6923999999999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s v="P31913313"/>
    <x v="0"/>
    <x v="2"/>
    <x v="2"/>
    <x v="2"/>
    <x v="0"/>
    <x v="0"/>
    <x v="2"/>
    <n v="1842"/>
    <d v="1999-09-15T00:00:00"/>
    <d v="2025-01-01T00:00:00"/>
    <n v="50"/>
    <n v="25"/>
    <x v="1"/>
    <s v="NA"/>
    <x v="0"/>
    <s v="NA"/>
    <x v="0"/>
    <s v="6.14"/>
    <n v="6725.9139999999998"/>
    <n v="6730.6597000000002"/>
    <n v="6830.3887000000004"/>
    <n v="6830.69"/>
    <n v="6898.6923999999999"/>
    <n v="6898.9966000000004"/>
    <n v="9007.3799999999992"/>
    <n v="9007.3799999999992"/>
    <x v="0"/>
    <x v="0"/>
    <x v="0"/>
    <x v="0"/>
    <n v="1.1820847999999999"/>
    <n v="1.1820847999999999"/>
    <s v="9007.38"/>
    <s v="9007.38"/>
    <n v="4.7457000000003973"/>
    <n v="0.30129999999917345"/>
    <n v="0.30420000000049185"/>
    <n v="0"/>
  </r>
  <r>
    <s v="P31913313"/>
    <x v="0"/>
    <x v="3"/>
    <x v="3"/>
    <x v="3"/>
    <x v="0"/>
    <x v="0"/>
    <x v="2"/>
    <n v="1842"/>
    <d v="1999-09-15T00:00:00"/>
    <d v="2025-01-01T00:00:00"/>
    <n v="50"/>
    <n v="25"/>
    <x v="1"/>
    <s v="NA"/>
    <x v="0"/>
    <s v="NA"/>
    <x v="0"/>
    <s v="6.14"/>
    <n v="6730.6597000000002"/>
    <n v="6229.4975999999997"/>
    <n v="6830.69"/>
    <n v="6322.0684000000001"/>
    <n v="6898.9966000000004"/>
    <n v="6385.2889999999998"/>
    <n v="9007.3799999999992"/>
    <n v="9007.3799999999992"/>
    <x v="0"/>
    <x v="0"/>
    <x v="0"/>
    <x v="0"/>
    <n v="1.1820847999999999"/>
    <n v="1.1820847999999999"/>
    <s v="9007.38"/>
    <s v="9007.38"/>
    <n v="-501.16210000000046"/>
    <n v="-508.62159999999949"/>
    <n v="-513.70760000000064"/>
    <n v="0"/>
  </r>
  <r>
    <s v="P31913313"/>
    <x v="0"/>
    <x v="4"/>
    <x v="4"/>
    <x v="4"/>
    <x v="0"/>
    <x v="0"/>
    <x v="2"/>
    <n v="1842"/>
    <d v="1999-09-15T00:00:00"/>
    <d v="2025-01-01T00:00:00"/>
    <n v="50"/>
    <n v="25"/>
    <x v="1"/>
    <s v="NA"/>
    <x v="0"/>
    <s v="NA"/>
    <x v="0"/>
    <s v="6.14"/>
    <n v="6229.4975999999997"/>
    <n v="6252.8149999999996"/>
    <n v="6322.0684000000001"/>
    <n v="6346.4650000000001"/>
    <n v="6385.2889999999998"/>
    <n v="6409.9290000000001"/>
    <n v="9007.3799999999992"/>
    <n v="9007.3799999999992"/>
    <x v="0"/>
    <x v="0"/>
    <x v="0"/>
    <x v="0"/>
    <n v="1.1820847999999999"/>
    <n v="1.1820847999999999"/>
    <s v="9007.38"/>
    <s v="9007.38"/>
    <n v="23.317399999999907"/>
    <n v="24.396600000000035"/>
    <n v="24.640000000000327"/>
    <n v="0"/>
  </r>
  <r>
    <s v="P31913313"/>
    <x v="0"/>
    <x v="5"/>
    <x v="5"/>
    <x v="5"/>
    <x v="2"/>
    <x v="0"/>
    <x v="2"/>
    <n v="1842"/>
    <d v="1999-09-15T00:00:00"/>
    <d v="2025-02-01T00:00:00"/>
    <n v="50"/>
    <n v="25"/>
    <x v="1"/>
    <s v="NA"/>
    <x v="0"/>
    <s v="NA"/>
    <x v="0"/>
    <s v="6.14"/>
    <n v="6252.8149999999996"/>
    <n v="6252.8149999999996"/>
    <n v="6346.4650000000001"/>
    <n v="6346.4650000000001"/>
    <n v="6409.9290000000001"/>
    <n v="6409.9290000000001"/>
    <n v="9007.3799999999992"/>
    <n v="9007.3799999999992"/>
    <x v="0"/>
    <x v="0"/>
    <x v="0"/>
    <x v="0"/>
    <n v="1.1820847999999999"/>
    <n v="1.1820847999999999"/>
    <s v="9007.38"/>
    <s v="9007.38"/>
    <n v="0"/>
    <n v="0"/>
    <n v="0"/>
    <n v="0"/>
  </r>
  <r>
    <s v="P31913313"/>
    <x v="0"/>
    <x v="6"/>
    <x v="6"/>
    <x v="6"/>
    <x v="2"/>
    <x v="0"/>
    <x v="2"/>
    <n v="1842"/>
    <d v="1999-09-15T00:00:00"/>
    <d v="2025-02-01T00:00:00"/>
    <n v="50"/>
    <n v="25"/>
    <x v="1"/>
    <s v="NA"/>
    <x v="0"/>
    <s v="NA"/>
    <x v="0"/>
    <s v="6.14"/>
    <n v="6252.8149999999996"/>
    <n v="6258.9565000000002"/>
    <n v="6346.4650000000001"/>
    <n v="6352.6084000000001"/>
    <n v="6409.9290000000001"/>
    <n v="6416.1342999999997"/>
    <n v="9007.3799999999992"/>
    <n v="9007.3799999999992"/>
    <x v="0"/>
    <x v="0"/>
    <x v="0"/>
    <x v="0"/>
    <n v="1.1820847999999999"/>
    <n v="1.1820847999999999"/>
    <s v="9007.38"/>
    <s v="9007.38"/>
    <n v="6.141500000000633"/>
    <n v="6.1433999999999287"/>
    <n v="6.2052999999996246"/>
    <n v="0"/>
  </r>
  <r>
    <s v="P31913313"/>
    <x v="0"/>
    <x v="7"/>
    <x v="7"/>
    <x v="7"/>
    <x v="2"/>
    <x v="0"/>
    <x v="2"/>
    <n v="1842"/>
    <d v="1999-09-15T00:00:00"/>
    <d v="2025-02-01T00:00:00"/>
    <n v="50"/>
    <n v="25"/>
    <x v="1"/>
    <s v="NA"/>
    <x v="0"/>
    <s v="NA"/>
    <x v="0"/>
    <s v="6.14"/>
    <n v="6258.9565000000002"/>
    <n v="6218.2734"/>
    <n v="6352.6084000000001"/>
    <n v="6311.3163999999997"/>
    <n v="6416.1342999999997"/>
    <n v="6374.4296999999997"/>
    <n v="9007.3799999999992"/>
    <n v="9007.3799999999992"/>
    <x v="0"/>
    <x v="0"/>
    <x v="0"/>
    <x v="0"/>
    <n v="1.1820847999999999"/>
    <n v="1.1820847999999999"/>
    <s v="9007.38"/>
    <s v="9007.38"/>
    <n v="-40.683100000000195"/>
    <n v="-41.292000000000371"/>
    <n v="-41.704600000000028"/>
    <n v="0"/>
  </r>
  <r>
    <s v="P31913313"/>
    <x v="0"/>
    <x v="8"/>
    <x v="8"/>
    <x v="8"/>
    <x v="2"/>
    <x v="0"/>
    <x v="2"/>
    <n v="1842"/>
    <d v="1999-09-15T00:00:00"/>
    <d v="2025-02-01T00:00:00"/>
    <n v="50"/>
    <n v="25"/>
    <x v="1"/>
    <s v="NA"/>
    <x v="0"/>
    <s v="NA"/>
    <x v="0"/>
    <s v="6.14"/>
    <n v="6218.2734"/>
    <n v="6214.3774000000003"/>
    <n v="6311.3163999999997"/>
    <n v="6307.3620000000001"/>
    <n v="6374.4296999999997"/>
    <n v="6370.4354999999996"/>
    <n v="9007.3799999999992"/>
    <n v="9007.3799999999992"/>
    <x v="0"/>
    <x v="0"/>
    <x v="0"/>
    <x v="0"/>
    <n v="1.1820847999999999"/>
    <n v="1.1820847999999999"/>
    <s v="9007.38"/>
    <s v="9007.38"/>
    <n v="-3.8959999999997308"/>
    <n v="-3.9543999999996231"/>
    <n v="-3.9942000000000917"/>
    <n v="0"/>
  </r>
  <r>
    <s v="P31913313"/>
    <x v="0"/>
    <x v="9"/>
    <x v="9"/>
    <x v="9"/>
    <x v="2"/>
    <x v="0"/>
    <x v="2"/>
    <n v="1842"/>
    <d v="1999-09-15T00:00:00"/>
    <d v="2025-02-01T00:00:00"/>
    <n v="50"/>
    <n v="25"/>
    <x v="1"/>
    <s v="NA"/>
    <x v="0"/>
    <s v="NA"/>
    <x v="0"/>
    <s v="6.14"/>
    <n v="6214.3774000000003"/>
    <n v="6237.6377000000002"/>
    <n v="6307.3620000000001"/>
    <n v="6331.0937999999996"/>
    <n v="6370.4354999999996"/>
    <n v="6394.4049999999997"/>
    <n v="9007.3799999999992"/>
    <n v="9007.3799999999992"/>
    <x v="0"/>
    <x v="0"/>
    <x v="0"/>
    <x v="0"/>
    <n v="1.1820847999999999"/>
    <n v="1.1820847999999999"/>
    <s v="9007.38"/>
    <s v="9007.38"/>
    <n v="23.260299999999916"/>
    <n v="23.731799999999566"/>
    <n v="23.969500000000153"/>
    <n v="0"/>
  </r>
  <r>
    <s v="P31913313"/>
    <x v="0"/>
    <x v="10"/>
    <x v="10"/>
    <x v="10"/>
    <x v="2"/>
    <x v="0"/>
    <x v="2"/>
    <n v="1842"/>
    <d v="1999-09-15T00:00:00"/>
    <d v="2025-02-01T00:00:00"/>
    <n v="50"/>
    <n v="25"/>
    <x v="1"/>
    <s v="NA"/>
    <x v="0"/>
    <s v="NA"/>
    <x v="0"/>
    <s v="6.14"/>
    <n v="6237.6377000000002"/>
    <n v="6237.6377000000002"/>
    <n v="6331.0937999999996"/>
    <n v="6331.0937999999996"/>
    <n v="6394.4049999999997"/>
    <n v="6394.4049999999997"/>
    <n v="9007.3799999999992"/>
    <n v="9025.7999999999993"/>
    <x v="0"/>
    <x v="0"/>
    <x v="0"/>
    <x v="0"/>
    <n v="1.1820847999999999"/>
    <n v="1.1820847999999999"/>
    <s v="9007.38"/>
    <s v="9025.8"/>
    <n v="0"/>
    <n v="0"/>
    <n v="0"/>
    <n v="18.420000000000073"/>
  </r>
  <r>
    <s v="P31913313"/>
    <x v="0"/>
    <x v="11"/>
    <x v="11"/>
    <x v="11"/>
    <x v="2"/>
    <x v="0"/>
    <x v="2"/>
    <n v="1842"/>
    <d v="1999-09-15T00:00:00"/>
    <d v="2025-02-01T00:00:00"/>
    <n v="50"/>
    <n v="25"/>
    <x v="1"/>
    <s v="NA"/>
    <x v="0"/>
    <s v="NA"/>
    <x v="0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s v="P31913313"/>
    <x v="0"/>
    <x v="12"/>
    <x v="12"/>
    <x v="12"/>
    <x v="2"/>
    <x v="0"/>
    <x v="2"/>
    <n v="1842"/>
    <d v="1999-09-15T00:00:00"/>
    <d v="2025-02-01T00:00:00"/>
    <n v="50"/>
    <n v="25"/>
    <x v="1"/>
    <s v="NA"/>
    <x v="0"/>
    <s v="NA"/>
    <x v="0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s v="P31913313"/>
    <x v="0"/>
    <x v="13"/>
    <x v="13"/>
    <x v="13"/>
    <x v="2"/>
    <x v="0"/>
    <x v="2"/>
    <n v="1842"/>
    <d v="1999-09-15T00:00:00"/>
    <d v="2025-02-01T00:00:00"/>
    <n v="50"/>
    <n v="25"/>
    <x v="1"/>
    <s v="NA"/>
    <x v="0"/>
    <s v="NA"/>
    <x v="0"/>
    <s v="6.14"/>
    <n v="6237.6377000000002"/>
    <n v="6237.6377000000002"/>
    <n v="6331.0937999999996"/>
    <n v="6331.0937999999996"/>
    <n v="6394.4049999999997"/>
    <n v="6394.4049999999997"/>
    <n v="9025.7999999999993"/>
    <n v="9025.7999999999993"/>
    <x v="0"/>
    <x v="0"/>
    <x v="0"/>
    <x v="0"/>
    <n v="1.1820847999999999"/>
    <n v="1.1820847999999999"/>
    <s v="9025.8"/>
    <s v="9025.8"/>
    <n v="0"/>
    <n v="0"/>
    <n v="0"/>
    <n v="0"/>
  </r>
  <r>
    <s v="P31913313"/>
    <x v="0"/>
    <x v="14"/>
    <x v="14"/>
    <x v="14"/>
    <x v="2"/>
    <x v="0"/>
    <x v="2"/>
    <n v="1842"/>
    <d v="1999-09-15T00:00:00"/>
    <d v="2025-02-01T00:00:00"/>
    <n v="50"/>
    <n v="25"/>
    <x v="1"/>
    <s v="NA"/>
    <x v="0"/>
    <s v="NA"/>
    <x v="0"/>
    <s v="6.14"/>
    <n v="6237.6377000000002"/>
    <n v="6257.8813"/>
    <n v="6331.0937999999996"/>
    <n v="6338.1084000000001"/>
    <n v="6394.4049999999997"/>
    <n v="6401.4893000000002"/>
    <n v="9025.7999999999993"/>
    <n v="9025.7999999999993"/>
    <x v="0"/>
    <x v="0"/>
    <x v="0"/>
    <x v="0"/>
    <n v="1.1820847999999999"/>
    <n v="1.1820847999999999"/>
    <s v="9025.8"/>
    <s v="9025.8"/>
    <n v="20.243599999999788"/>
    <n v="7.0146000000004278"/>
    <n v="7.0843000000004395"/>
    <n v="0"/>
  </r>
  <r>
    <s v="P31913313"/>
    <x v="0"/>
    <x v="15"/>
    <x v="15"/>
    <x v="15"/>
    <x v="2"/>
    <x v="0"/>
    <x v="2"/>
    <n v="1842"/>
    <d v="1999-09-15T00:00:00"/>
    <d v="2025-02-01T00:00:00"/>
    <n v="50"/>
    <n v="25"/>
    <x v="1"/>
    <s v="NA"/>
    <x v="0"/>
    <s v="NA"/>
    <x v="0"/>
    <s v="6.14"/>
    <n v="6257.8813"/>
    <n v="6234.5454"/>
    <n v="6338.1084000000001"/>
    <n v="6360.2754000000004"/>
    <n v="6401.4893000000002"/>
    <n v="6423.8783999999996"/>
    <n v="9025.7999999999993"/>
    <n v="9025.7999999999993"/>
    <x v="0"/>
    <x v="0"/>
    <x v="0"/>
    <x v="0"/>
    <n v="1.1820847999999999"/>
    <n v="1.1820847999999999"/>
    <s v="9025.8"/>
    <s v="9025.8"/>
    <n v="-23.335900000000038"/>
    <n v="22.167000000000371"/>
    <n v="22.389099999999416"/>
    <n v="0"/>
  </r>
  <r>
    <s v="P33011604"/>
    <x v="0"/>
    <x v="0"/>
    <x v="0"/>
    <x v="0"/>
    <x v="0"/>
    <x v="1"/>
    <x v="2"/>
    <n v="2171.94"/>
    <d v="1986-11-03T00:00:00"/>
    <d v="2025-01-01T00:00:00"/>
    <n v="53"/>
    <n v="22"/>
    <x v="0"/>
    <s v="NA"/>
    <x v="0"/>
    <s v="NA"/>
    <x v="0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s v="P33011604"/>
    <x v="0"/>
    <x v="1"/>
    <x v="1"/>
    <x v="1"/>
    <x v="0"/>
    <x v="1"/>
    <x v="2"/>
    <n v="2171.94"/>
    <d v="1986-11-03T00:00:00"/>
    <d v="2025-01-01T00:00:00"/>
    <n v="53"/>
    <n v="22"/>
    <x v="0"/>
    <s v="NA"/>
    <x v="0"/>
    <s v="NA"/>
    <x v="0"/>
    <s v="6.83"/>
    <n v="47514.55"/>
    <n v="47514.55"/>
    <n v="48497.97"/>
    <n v="48497.97"/>
    <n v="48982.95"/>
    <n v="48982.95"/>
    <n v="56270.46"/>
    <n v="56270.46"/>
    <x v="0"/>
    <x v="0"/>
    <x v="0"/>
    <x v="0"/>
    <n v="1.1487765000000001"/>
    <n v="1.1487765000000001"/>
    <s v="14747.473"/>
    <s v="14747.473"/>
    <n v="0"/>
    <n v="0"/>
    <n v="0"/>
    <n v="0"/>
  </r>
  <r>
    <s v="P33011604"/>
    <x v="0"/>
    <x v="2"/>
    <x v="2"/>
    <x v="2"/>
    <x v="0"/>
    <x v="1"/>
    <x v="2"/>
    <n v="2171.94"/>
    <d v="1986-11-03T00:00:00"/>
    <d v="2025-01-01T00:00:00"/>
    <n v="53"/>
    <n v="22"/>
    <x v="0"/>
    <s v="NA"/>
    <x v="0"/>
    <s v="NA"/>
    <x v="0"/>
    <s v="6.83"/>
    <n v="47514.55"/>
    <n v="47526.95"/>
    <n v="48497.97"/>
    <n v="48498.758000000002"/>
    <n v="48982.95"/>
    <n v="48983.745999999999"/>
    <n v="56270.46"/>
    <n v="56271.375"/>
    <x v="0"/>
    <x v="0"/>
    <x v="0"/>
    <x v="0"/>
    <n v="1.1487765000000001"/>
    <n v="1.1487765000000001"/>
    <s v="14747.473"/>
    <s v="14747.473"/>
    <n v="12.399999999994179"/>
    <n v="0.78800000000046566"/>
    <n v="0.79600000000209548"/>
    <n v="0.91500000000087311"/>
  </r>
  <r>
    <s v="P33011604"/>
    <x v="0"/>
    <x v="3"/>
    <x v="3"/>
    <x v="3"/>
    <x v="0"/>
    <x v="1"/>
    <x v="2"/>
    <n v="2171.94"/>
    <d v="1986-11-03T00:00:00"/>
    <d v="2025-01-01T00:00:00"/>
    <n v="53"/>
    <n v="22"/>
    <x v="0"/>
    <s v="NA"/>
    <x v="0"/>
    <s v="NA"/>
    <x v="0"/>
    <s v="6.83"/>
    <n v="47526.95"/>
    <n v="43974.167999999998"/>
    <n v="48498.758000000002"/>
    <n v="44873.31"/>
    <n v="48983.745999999999"/>
    <n v="45322.042999999998"/>
    <n v="56271.375"/>
    <n v="52064.894999999997"/>
    <x v="0"/>
    <x v="0"/>
    <x v="0"/>
    <x v="0"/>
    <n v="1.1487765000000001"/>
    <n v="1.1487765000000001"/>
    <s v="14747.473"/>
    <s v="14747.473"/>
    <n v="-3552.7819999999992"/>
    <n v="-3625.448000000004"/>
    <n v="-3661.7030000000013"/>
    <n v="-4206.4800000000032"/>
  </r>
  <r>
    <s v="P33011604"/>
    <x v="0"/>
    <x v="4"/>
    <x v="4"/>
    <x v="4"/>
    <x v="0"/>
    <x v="1"/>
    <x v="2"/>
    <n v="2171.94"/>
    <d v="1986-11-03T00:00:00"/>
    <d v="2025-01-01T00:00:00"/>
    <n v="53"/>
    <n v="22"/>
    <x v="0"/>
    <s v="NA"/>
    <x v="0"/>
    <s v="NA"/>
    <x v="0"/>
    <s v="6.83"/>
    <n v="43974.167999999998"/>
    <n v="44193.491999999998"/>
    <n v="44873.31"/>
    <n v="45090.21"/>
    <n v="45322.042999999998"/>
    <n v="45541.112999999998"/>
    <n v="52064.894999999997"/>
    <n v="52316.56"/>
    <x v="0"/>
    <x v="0"/>
    <x v="0"/>
    <x v="0"/>
    <n v="1.1487765000000001"/>
    <n v="1.1487765000000001"/>
    <s v="14747.473"/>
    <s v="14747.473"/>
    <n v="219.32400000000052"/>
    <n v="216.90000000000146"/>
    <n v="219.06999999999971"/>
    <n v="251.66500000000087"/>
  </r>
  <r>
    <s v="P33011604"/>
    <x v="0"/>
    <x v="5"/>
    <x v="5"/>
    <x v="5"/>
    <x v="2"/>
    <x v="1"/>
    <x v="2"/>
    <n v="2171.94"/>
    <d v="1986-11-03T00:00:00"/>
    <d v="2025-02-01T00:00:00"/>
    <n v="53"/>
    <n v="22"/>
    <x v="0"/>
    <s v="NA"/>
    <x v="0"/>
    <s v="NA"/>
    <x v="0"/>
    <s v="6.83"/>
    <n v="44193.491999999998"/>
    <n v="44193.491999999998"/>
    <n v="45090.21"/>
    <n v="45090.21"/>
    <n v="45541.112999999998"/>
    <n v="45541.112999999998"/>
    <n v="52316.56"/>
    <n v="52316.56"/>
    <x v="0"/>
    <x v="0"/>
    <x v="0"/>
    <x v="0"/>
    <n v="1.1487765000000001"/>
    <n v="1.1487765000000001"/>
    <s v="14747.473"/>
    <s v="14747.473"/>
    <n v="0"/>
    <n v="0"/>
    <n v="0"/>
    <n v="0"/>
  </r>
  <r>
    <s v="P33011604"/>
    <x v="0"/>
    <x v="6"/>
    <x v="6"/>
    <x v="6"/>
    <x v="2"/>
    <x v="1"/>
    <x v="2"/>
    <n v="2171.94"/>
    <d v="1986-11-03T00:00:00"/>
    <d v="2025-02-01T00:00:00"/>
    <n v="53"/>
    <n v="22"/>
    <x v="0"/>
    <s v="NA"/>
    <x v="0"/>
    <s v="NA"/>
    <x v="0"/>
    <s v="6.83"/>
    <n v="44193.491999999998"/>
    <n v="44200.332000000002"/>
    <n v="45090.21"/>
    <n v="45097.046999999999"/>
    <n v="45541.112999999998"/>
    <n v="45548.016000000003"/>
    <n v="52316.56"/>
    <n v="52324.491999999998"/>
    <x v="0"/>
    <x v="0"/>
    <x v="0"/>
    <x v="0"/>
    <n v="1.1487765000000001"/>
    <n v="1.1487765000000001"/>
    <s v="14747.473"/>
    <s v="14747.473"/>
    <n v="6.8400000000037835"/>
    <n v="6.8369999999995343"/>
    <n v="6.9030000000057044"/>
    <n v="7.9320000000006985"/>
  </r>
  <r>
    <s v="P33011604"/>
    <x v="0"/>
    <x v="7"/>
    <x v="7"/>
    <x v="7"/>
    <x v="2"/>
    <x v="1"/>
    <x v="2"/>
    <n v="2171.94"/>
    <d v="1986-11-03T00:00:00"/>
    <d v="2025-02-01T00:00:00"/>
    <n v="53"/>
    <n v="22"/>
    <x v="0"/>
    <s v="NA"/>
    <x v="0"/>
    <s v="NA"/>
    <x v="0"/>
    <s v="6.83"/>
    <n v="44200.332000000002"/>
    <n v="43913.03"/>
    <n v="45097.046999999999"/>
    <n v="44803.917999999998"/>
    <n v="45548.016000000003"/>
    <n v="45251.957000000002"/>
    <n v="52324.491999999998"/>
    <n v="51984.387000000002"/>
    <x v="0"/>
    <x v="0"/>
    <x v="0"/>
    <x v="0"/>
    <n v="1.1487765000000001"/>
    <n v="1.1487765000000001"/>
    <s v="14747.473"/>
    <s v="14747.473"/>
    <n v="-287.30200000000332"/>
    <n v="-293.12900000000081"/>
    <n v="-296.05900000000111"/>
    <n v="-340.10499999999593"/>
  </r>
  <r>
    <s v="P33011604"/>
    <x v="0"/>
    <x v="8"/>
    <x v="8"/>
    <x v="8"/>
    <x v="2"/>
    <x v="1"/>
    <x v="2"/>
    <n v="2171.94"/>
    <d v="1986-11-03T00:00:00"/>
    <d v="2025-02-01T00:00:00"/>
    <n v="53"/>
    <n v="22"/>
    <x v="0"/>
    <s v="NA"/>
    <x v="0"/>
    <s v="NA"/>
    <x v="0"/>
    <s v="6.83"/>
    <n v="43913.03"/>
    <n v="43834.116999999998"/>
    <n v="44803.917999999998"/>
    <n v="44723.406000000003"/>
    <n v="45251.957000000002"/>
    <n v="45170.64"/>
    <n v="51984.387000000002"/>
    <n v="51890.972999999998"/>
    <x v="0"/>
    <x v="0"/>
    <x v="0"/>
    <x v="0"/>
    <n v="1.1487765000000001"/>
    <n v="1.1487765000000001"/>
    <s v="14747.473"/>
    <s v="14747.473"/>
    <n v="-78.913000000000466"/>
    <n v="-80.511999999995169"/>
    <n v="-81.317000000002736"/>
    <n v="-93.414000000004307"/>
  </r>
  <r>
    <s v="P33011604"/>
    <x v="0"/>
    <x v="9"/>
    <x v="9"/>
    <x v="9"/>
    <x v="2"/>
    <x v="1"/>
    <x v="2"/>
    <n v="2171.94"/>
    <d v="1986-11-03T00:00:00"/>
    <d v="2025-02-01T00:00:00"/>
    <n v="53"/>
    <n v="22"/>
    <x v="0"/>
    <s v="NA"/>
    <x v="0"/>
    <s v="NA"/>
    <x v="0"/>
    <s v="6.83"/>
    <n v="43834.116999999998"/>
    <n v="44052.741999999998"/>
    <n v="44723.406000000003"/>
    <n v="44934.78"/>
    <n v="45170.64"/>
    <n v="45384.13"/>
    <n v="51890.972999999998"/>
    <n v="52136.222999999998"/>
    <x v="0"/>
    <x v="0"/>
    <x v="0"/>
    <x v="0"/>
    <n v="1.1487765000000001"/>
    <n v="1.1487765000000001"/>
    <s v="14747.473"/>
    <s v="14747.473"/>
    <n v="218.625"/>
    <n v="211.37399999999616"/>
    <n v="213.48999999999796"/>
    <n v="245.25"/>
  </r>
  <r>
    <s v="P33011604"/>
    <x v="0"/>
    <x v="10"/>
    <x v="10"/>
    <x v="10"/>
    <x v="2"/>
    <x v="1"/>
    <x v="2"/>
    <n v="2171.94"/>
    <d v="1986-11-03T00:00:00"/>
    <d v="2025-02-01T00:00:00"/>
    <n v="53"/>
    <n v="22"/>
    <x v="0"/>
    <s v="NA"/>
    <x v="0"/>
    <s v="NA"/>
    <x v="0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47.473"/>
    <s v="14769.191"/>
    <n v="0"/>
    <n v="0"/>
    <n v="0"/>
    <n v="0"/>
  </r>
  <r>
    <s v="P33011604"/>
    <x v="0"/>
    <x v="11"/>
    <x v="11"/>
    <x v="11"/>
    <x v="2"/>
    <x v="1"/>
    <x v="2"/>
    <n v="2171.94"/>
    <d v="1986-11-03T00:00:00"/>
    <d v="2025-02-01T00:00:00"/>
    <n v="53"/>
    <n v="22"/>
    <x v="0"/>
    <s v="NA"/>
    <x v="0"/>
    <s v="NA"/>
    <x v="0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69.191"/>
    <s v="14769.191"/>
    <n v="0"/>
    <n v="0"/>
    <n v="0"/>
    <n v="0"/>
  </r>
  <r>
    <s v="P33011604"/>
    <x v="0"/>
    <x v="12"/>
    <x v="12"/>
    <x v="12"/>
    <x v="2"/>
    <x v="1"/>
    <x v="2"/>
    <n v="2171.94"/>
    <d v="1986-11-03T00:00:00"/>
    <d v="2025-02-01T00:00:00"/>
    <n v="53"/>
    <n v="22"/>
    <x v="0"/>
    <s v="NA"/>
    <x v="0"/>
    <s v="NA"/>
    <x v="0"/>
    <s v="6.83"/>
    <n v="44052.741999999998"/>
    <n v="44052.741999999998"/>
    <n v="44934.78"/>
    <n v="44934.78"/>
    <n v="45384.13"/>
    <n v="45384.13"/>
    <n v="52136.222999999998"/>
    <n v="52136.222999999998"/>
    <x v="0"/>
    <x v="0"/>
    <x v="0"/>
    <x v="0"/>
    <n v="1.1487765000000001"/>
    <n v="1.1487765000000001"/>
    <s v="14769.191"/>
    <s v="14769.191"/>
    <n v="0"/>
    <n v="0"/>
    <n v="0"/>
    <n v="0"/>
  </r>
  <r>
    <s v="P33011604"/>
    <x v="0"/>
    <x v="13"/>
    <x v="13"/>
    <x v="13"/>
    <x v="2"/>
    <x v="1"/>
    <x v="2"/>
    <n v="2171.94"/>
    <d v="1986-11-03T00:00:00"/>
    <d v="2025-02-01T00:00:00"/>
    <n v="53"/>
    <n v="22"/>
    <x v="0"/>
    <s v="NA"/>
    <x v="0"/>
    <s v="NA"/>
    <x v="0"/>
    <s v="6.83"/>
    <n v="44052.741999999998"/>
    <n v="44052.741999999998"/>
    <n v="44934.78"/>
    <n v="44934.78"/>
    <n v="45384.13"/>
    <n v="45384.13"/>
    <n v="52136.222999999998"/>
    <n v="52136.226999999999"/>
    <x v="0"/>
    <x v="0"/>
    <x v="0"/>
    <x v="0"/>
    <n v="1.1487765000000001"/>
    <n v="1.1487765000000001"/>
    <s v="14769.191"/>
    <s v="14769.191"/>
    <n v="0"/>
    <n v="0"/>
    <n v="0"/>
    <n v="4.0000000008149073E-3"/>
  </r>
  <r>
    <s v="P33011604"/>
    <x v="0"/>
    <x v="14"/>
    <x v="14"/>
    <x v="14"/>
    <x v="2"/>
    <x v="1"/>
    <x v="2"/>
    <n v="2171.94"/>
    <d v="1986-11-03T00:00:00"/>
    <d v="2025-02-01T00:00:00"/>
    <n v="53"/>
    <n v="22"/>
    <x v="0"/>
    <s v="NA"/>
    <x v="0"/>
    <s v="NA"/>
    <x v="0"/>
    <s v="6.83"/>
    <n v="44052.741999999998"/>
    <n v="44156.675999999999"/>
    <n v="44934.78"/>
    <n v="44947.773000000001"/>
    <n v="45384.13"/>
    <n v="45397.25"/>
    <n v="52136.226999999999"/>
    <n v="52151.296999999999"/>
    <x v="0"/>
    <x v="0"/>
    <x v="0"/>
    <x v="0"/>
    <n v="1.1487765000000001"/>
    <n v="1.1487765000000001"/>
    <s v="14769.191"/>
    <s v="14769.191"/>
    <n v="103.93400000000111"/>
    <n v="12.993000000002212"/>
    <n v="13.120000000002619"/>
    <n v="15.069999999999709"/>
  </r>
  <r>
    <s v="P33011604"/>
    <x v="0"/>
    <x v="15"/>
    <x v="15"/>
    <x v="15"/>
    <x v="2"/>
    <x v="1"/>
    <x v="2"/>
    <n v="2171.94"/>
    <d v="1986-11-03T00:00:00"/>
    <d v="2025-02-01T00:00:00"/>
    <n v="53"/>
    <n v="22"/>
    <x v="0"/>
    <s v="NA"/>
    <x v="0"/>
    <s v="NA"/>
    <x v="0"/>
    <s v="6.83"/>
    <n v="44156.675999999999"/>
    <n v="43937.535000000003"/>
    <n v="44947.773000000001"/>
    <n v="45143.561999999998"/>
    <n v="45397.25"/>
    <n v="45595"/>
    <n v="52151.296999999999"/>
    <n v="52378.464999999997"/>
    <x v="0"/>
    <x v="0"/>
    <x v="0"/>
    <x v="0"/>
    <n v="1.1487765000000001"/>
    <n v="1.1487765000000001"/>
    <s v="14769.191"/>
    <s v="14769.191"/>
    <n v="-219.14099999999598"/>
    <n v="195.78899999999703"/>
    <n v="197.75"/>
    <n v="227.16799999999785"/>
  </r>
  <r>
    <s v="P33879027"/>
    <x v="0"/>
    <x v="0"/>
    <x v="0"/>
    <x v="0"/>
    <x v="0"/>
    <x v="3"/>
    <x v="2"/>
    <n v="2182.6799999999998"/>
    <d v="1984-01-22T00:00:00"/>
    <d v="2025-01-01T00:00:00"/>
    <n v="43"/>
    <n v="32"/>
    <x v="0"/>
    <s v="NA"/>
    <x v="0"/>
    <s v="NA"/>
    <x v="0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s v="P33879027"/>
    <x v="0"/>
    <x v="1"/>
    <x v="1"/>
    <x v="1"/>
    <x v="0"/>
    <x v="3"/>
    <x v="2"/>
    <n v="2182.6799999999998"/>
    <d v="1984-01-22T00:00:00"/>
    <d v="2025-01-01T00:00:00"/>
    <n v="43"/>
    <n v="32"/>
    <x v="0"/>
    <s v="NA"/>
    <x v="0"/>
    <s v="NA"/>
    <x v="0"/>
    <s v="8.46"/>
    <n v="22556.055"/>
    <n v="22556.055"/>
    <n v="22916.625"/>
    <n v="22916.625"/>
    <n v="23145.791000000001"/>
    <n v="23145.791000000001"/>
    <n v="25793.958999999999"/>
    <n v="25793.958999999999"/>
    <x v="0"/>
    <x v="0"/>
    <x v="0"/>
    <x v="0"/>
    <n v="1.1144125"/>
    <n v="1.1144125"/>
    <s v="15693.469"/>
    <s v="15693.469"/>
    <n v="0"/>
    <n v="0"/>
    <n v="0"/>
    <n v="0"/>
  </r>
  <r>
    <s v="P33879027"/>
    <x v="0"/>
    <x v="2"/>
    <x v="2"/>
    <x v="2"/>
    <x v="0"/>
    <x v="3"/>
    <x v="2"/>
    <n v="2182.6799999999998"/>
    <d v="1984-01-22T00:00:00"/>
    <d v="2025-01-01T00:00:00"/>
    <n v="43"/>
    <n v="32"/>
    <x v="0"/>
    <s v="NA"/>
    <x v="0"/>
    <s v="NA"/>
    <x v="0"/>
    <s v="8.46"/>
    <n v="22556.055"/>
    <n v="22571.97"/>
    <n v="22916.625"/>
    <n v="22917.634999999998"/>
    <n v="23145.791000000001"/>
    <n v="23146.81"/>
    <n v="25793.958999999999"/>
    <n v="25795.096000000001"/>
    <x v="0"/>
    <x v="0"/>
    <x v="0"/>
    <x v="0"/>
    <n v="1.1144125"/>
    <n v="1.1144125"/>
    <s v="15693.469"/>
    <s v="15693.469"/>
    <n v="15.915000000000873"/>
    <n v="1.0099999999983993"/>
    <n v="1.0190000000002328"/>
    <n v="1.1370000000024447"/>
  </r>
  <r>
    <s v="P33879027"/>
    <x v="0"/>
    <x v="3"/>
    <x v="3"/>
    <x v="3"/>
    <x v="0"/>
    <x v="3"/>
    <x v="2"/>
    <n v="2182.6799999999998"/>
    <d v="1984-01-22T00:00:00"/>
    <d v="2025-01-01T00:00:00"/>
    <n v="43"/>
    <n v="32"/>
    <x v="0"/>
    <s v="NA"/>
    <x v="0"/>
    <s v="NA"/>
    <x v="0"/>
    <s v="8.46"/>
    <n v="22571.97"/>
    <n v="20886.54"/>
    <n v="22917.634999999998"/>
    <n v="21206.377"/>
    <n v="23146.81"/>
    <n v="21418.440999999999"/>
    <n v="25795.096000000001"/>
    <n v="23868.978999999999"/>
    <x v="0"/>
    <x v="0"/>
    <x v="0"/>
    <x v="0"/>
    <n v="1.1144125"/>
    <n v="1.1144125"/>
    <s v="15693.469"/>
    <s v="15693.469"/>
    <n v="-1685.4300000000003"/>
    <n v="-1711.257999999998"/>
    <n v="-1728.3690000000024"/>
    <n v="-1926.117000000002"/>
  </r>
  <r>
    <s v="P33879027"/>
    <x v="0"/>
    <x v="4"/>
    <x v="4"/>
    <x v="4"/>
    <x v="0"/>
    <x v="3"/>
    <x v="2"/>
    <n v="2182.6799999999998"/>
    <d v="1984-01-22T00:00:00"/>
    <d v="2025-01-01T00:00:00"/>
    <n v="43"/>
    <n v="32"/>
    <x v="0"/>
    <s v="NA"/>
    <x v="0"/>
    <s v="NA"/>
    <x v="0"/>
    <s v="8.46"/>
    <n v="20886.54"/>
    <n v="20964.717000000001"/>
    <n v="21206.377"/>
    <n v="21288.21"/>
    <n v="21418.440999999999"/>
    <n v="21501.094000000001"/>
    <n v="23868.978999999999"/>
    <n v="23961.088"/>
    <x v="0"/>
    <x v="0"/>
    <x v="0"/>
    <x v="0"/>
    <n v="1.1144125"/>
    <n v="1.1144125"/>
    <s v="15693.469"/>
    <s v="15693.469"/>
    <n v="78.17699999999968"/>
    <n v="81.832999999998719"/>
    <n v="82.653000000002066"/>
    <n v="92.109000000000378"/>
  </r>
  <r>
    <s v="P33879027"/>
    <x v="0"/>
    <x v="5"/>
    <x v="5"/>
    <x v="5"/>
    <x v="2"/>
    <x v="3"/>
    <x v="2"/>
    <n v="2182.6799999999998"/>
    <d v="1984-01-22T00:00:00"/>
    <d v="2025-02-01T00:00:00"/>
    <n v="43"/>
    <n v="32"/>
    <x v="0"/>
    <s v="NA"/>
    <x v="0"/>
    <s v="NA"/>
    <x v="0"/>
    <s v="8.46"/>
    <n v="20964.717000000001"/>
    <n v="20964.717000000001"/>
    <n v="21288.21"/>
    <n v="21288.21"/>
    <n v="21501.094000000001"/>
    <n v="21501.094000000001"/>
    <n v="23961.088"/>
    <n v="23961.088"/>
    <x v="0"/>
    <x v="0"/>
    <x v="0"/>
    <x v="0"/>
    <n v="1.1144125"/>
    <n v="1.1144125"/>
    <s v="15693.469"/>
    <s v="15693.469"/>
    <n v="0"/>
    <n v="0"/>
    <n v="0"/>
    <n v="0"/>
  </r>
  <r>
    <s v="P33879027"/>
    <x v="0"/>
    <x v="6"/>
    <x v="6"/>
    <x v="6"/>
    <x v="2"/>
    <x v="3"/>
    <x v="2"/>
    <n v="2182.6799999999998"/>
    <d v="1984-01-22T00:00:00"/>
    <d v="2025-02-01T00:00:00"/>
    <n v="43"/>
    <n v="32"/>
    <x v="0"/>
    <s v="NA"/>
    <x v="0"/>
    <s v="NA"/>
    <x v="0"/>
    <s v="8.46"/>
    <n v="20964.717000000001"/>
    <n v="20973.125"/>
    <n v="21288.21"/>
    <n v="21296.62"/>
    <n v="21501.094000000001"/>
    <n v="21509.585999999999"/>
    <n v="23961.088"/>
    <n v="23970.55"/>
    <x v="0"/>
    <x v="0"/>
    <x v="0"/>
    <x v="0"/>
    <n v="1.1144125"/>
    <n v="1.1144125"/>
    <s v="15693.469"/>
    <s v="15693.469"/>
    <n v="8.407999999999447"/>
    <n v="8.4099999999998545"/>
    <n v="8.4919999999983702"/>
    <n v="9.4619999999995343"/>
  </r>
  <r>
    <s v="P33879027"/>
    <x v="0"/>
    <x v="7"/>
    <x v="7"/>
    <x v="7"/>
    <x v="2"/>
    <x v="3"/>
    <x v="2"/>
    <n v="2182.6799999999998"/>
    <d v="1984-01-22T00:00:00"/>
    <d v="2025-02-01T00:00:00"/>
    <n v="43"/>
    <n v="32"/>
    <x v="0"/>
    <s v="NA"/>
    <x v="0"/>
    <s v="NA"/>
    <x v="0"/>
    <s v="8.46"/>
    <n v="20973.125"/>
    <n v="20836.8"/>
    <n v="21296.62"/>
    <n v="21158.190999999999"/>
    <n v="21509.585999999999"/>
    <n v="21369.773000000001"/>
    <n v="23970.55"/>
    <n v="23814.741999999998"/>
    <x v="0"/>
    <x v="0"/>
    <x v="0"/>
    <x v="0"/>
    <n v="1.1144125"/>
    <n v="1.1144125"/>
    <s v="15693.469"/>
    <s v="15693.469"/>
    <n v="-136.32500000000073"/>
    <n v="-138.42900000000009"/>
    <n v="-139.81299999999828"/>
    <n v="-155.8080000000009"/>
  </r>
  <r>
    <s v="P33879027"/>
    <x v="0"/>
    <x v="8"/>
    <x v="8"/>
    <x v="8"/>
    <x v="2"/>
    <x v="3"/>
    <x v="2"/>
    <n v="2182.6799999999998"/>
    <d v="1984-01-22T00:00:00"/>
    <d v="2025-02-01T00:00:00"/>
    <n v="43"/>
    <n v="32"/>
    <x v="0"/>
    <s v="NA"/>
    <x v="0"/>
    <s v="NA"/>
    <x v="0"/>
    <s v="8.46"/>
    <n v="20836.8"/>
    <n v="20689.490000000002"/>
    <n v="21158.190999999999"/>
    <n v="21008.611000000001"/>
    <n v="21369.773000000001"/>
    <n v="21218.697"/>
    <n v="23814.741999999998"/>
    <n v="23646.383000000002"/>
    <x v="0"/>
    <x v="0"/>
    <x v="0"/>
    <x v="0"/>
    <n v="1.1144125"/>
    <n v="1.1144125"/>
    <s v="15693.469"/>
    <s v="15693.469"/>
    <n v="-147.30999999999767"/>
    <n v="-149.57999999999811"/>
    <n v="-151.07600000000093"/>
    <n v="-168.35899999999674"/>
  </r>
  <r>
    <s v="P33879027"/>
    <x v="0"/>
    <x v="9"/>
    <x v="9"/>
    <x v="9"/>
    <x v="2"/>
    <x v="3"/>
    <x v="2"/>
    <n v="2182.6799999999998"/>
    <d v="1984-01-22T00:00:00"/>
    <d v="2025-02-01T00:00:00"/>
    <n v="43"/>
    <n v="32"/>
    <x v="0"/>
    <s v="NA"/>
    <x v="0"/>
    <s v="NA"/>
    <x v="0"/>
    <s v="8.46"/>
    <n v="20689.490000000002"/>
    <n v="20766.932000000001"/>
    <n v="21008.611000000001"/>
    <n v="21087.657999999999"/>
    <n v="21218.697"/>
    <n v="21298.535"/>
    <n v="23646.383000000002"/>
    <n v="23735.355"/>
    <x v="0"/>
    <x v="0"/>
    <x v="0"/>
    <x v="0"/>
    <n v="1.1144125"/>
    <n v="1.1144125"/>
    <s v="15693.469"/>
    <s v="15693.469"/>
    <n v="77.441999999999098"/>
    <n v="79.046999999998661"/>
    <n v="79.837999999999738"/>
    <n v="88.971999999997934"/>
  </r>
  <r>
    <s v="P33879027"/>
    <x v="0"/>
    <x v="10"/>
    <x v="10"/>
    <x v="10"/>
    <x v="2"/>
    <x v="3"/>
    <x v="2"/>
    <n v="2182.6799999999998"/>
    <d v="1984-01-22T00:00:00"/>
    <d v="2025-02-01T00:00:00"/>
    <n v="43"/>
    <n v="32"/>
    <x v="0"/>
    <s v="NA"/>
    <x v="0"/>
    <s v="NA"/>
    <x v="0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693.469"/>
    <s v="15715.296"/>
    <n v="0"/>
    <n v="0"/>
    <n v="0"/>
    <n v="0"/>
  </r>
  <r>
    <s v="P33879027"/>
    <x v="0"/>
    <x v="11"/>
    <x v="11"/>
    <x v="11"/>
    <x v="2"/>
    <x v="3"/>
    <x v="2"/>
    <n v="2182.6799999999998"/>
    <d v="1984-01-22T00:00:00"/>
    <d v="2025-02-01T00:00:00"/>
    <n v="43"/>
    <n v="32"/>
    <x v="0"/>
    <s v="NA"/>
    <x v="0"/>
    <s v="NA"/>
    <x v="0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715.296"/>
    <s v="15715.296"/>
    <n v="0"/>
    <n v="0"/>
    <n v="0"/>
    <n v="0"/>
  </r>
  <r>
    <s v="P33879027"/>
    <x v="0"/>
    <x v="12"/>
    <x v="12"/>
    <x v="12"/>
    <x v="2"/>
    <x v="3"/>
    <x v="2"/>
    <n v="2182.6799999999998"/>
    <d v="1984-01-22T00:00:00"/>
    <d v="2025-02-01T00:00:00"/>
    <n v="43"/>
    <n v="32"/>
    <x v="0"/>
    <s v="NA"/>
    <x v="0"/>
    <s v="NA"/>
    <x v="0"/>
    <s v="8.46"/>
    <n v="20766.932000000001"/>
    <n v="20766.932000000001"/>
    <n v="21087.657999999999"/>
    <n v="21087.657999999999"/>
    <n v="21298.535"/>
    <n v="21298.535"/>
    <n v="23735.355"/>
    <n v="23735.355"/>
    <x v="0"/>
    <x v="0"/>
    <x v="0"/>
    <x v="0"/>
    <n v="1.1144125"/>
    <n v="1.1144125"/>
    <s v="15715.296"/>
    <s v="15715.296"/>
    <n v="0"/>
    <n v="0"/>
    <n v="0"/>
    <n v="0"/>
  </r>
  <r>
    <s v="P33879027"/>
    <x v="0"/>
    <x v="13"/>
    <x v="13"/>
    <x v="13"/>
    <x v="2"/>
    <x v="3"/>
    <x v="2"/>
    <n v="2182.6799999999998"/>
    <d v="1984-01-22T00:00:00"/>
    <d v="2025-02-01T00:00:00"/>
    <n v="43"/>
    <n v="32"/>
    <x v="0"/>
    <s v="NA"/>
    <x v="0"/>
    <s v="NA"/>
    <x v="0"/>
    <s v="8.46"/>
    <n v="20766.932000000001"/>
    <n v="20766.932000000001"/>
    <n v="21087.657999999999"/>
    <n v="21087.657999999999"/>
    <n v="21298.535"/>
    <n v="21298.535"/>
    <n v="23735.355"/>
    <n v="23735.353999999999"/>
    <x v="0"/>
    <x v="0"/>
    <x v="0"/>
    <x v="0"/>
    <n v="1.1144125"/>
    <n v="1.1144125"/>
    <s v="15715.296"/>
    <s v="15715.296"/>
    <n v="0"/>
    <n v="0"/>
    <n v="0"/>
    <n v="-1.0000000002037268E-3"/>
  </r>
  <r>
    <s v="P33879027"/>
    <x v="0"/>
    <x v="14"/>
    <x v="14"/>
    <x v="14"/>
    <x v="2"/>
    <x v="3"/>
    <x v="2"/>
    <n v="2182.6799999999998"/>
    <d v="1984-01-22T00:00:00"/>
    <d v="2025-02-01T00:00:00"/>
    <n v="43"/>
    <n v="32"/>
    <x v="0"/>
    <s v="NA"/>
    <x v="0"/>
    <s v="NA"/>
    <x v="0"/>
    <s v="8.46"/>
    <n v="20766.932000000001"/>
    <n v="20822.333999999999"/>
    <n v="21087.657999999999"/>
    <n v="21099.018"/>
    <n v="21298.535"/>
    <n v="21310.008000000002"/>
    <n v="23735.353999999999"/>
    <n v="23748.138999999999"/>
    <x v="0"/>
    <x v="0"/>
    <x v="0"/>
    <x v="0"/>
    <n v="1.1144125"/>
    <n v="1.1144125"/>
    <s v="15715.296"/>
    <s v="15715.296"/>
    <n v="55.401999999998225"/>
    <n v="11.360000000000582"/>
    <n v="11.473000000001775"/>
    <n v="12.784999999999854"/>
  </r>
  <r>
    <s v="P33879027"/>
    <x v="0"/>
    <x v="15"/>
    <x v="15"/>
    <x v="15"/>
    <x v="2"/>
    <x v="3"/>
    <x v="2"/>
    <n v="2182.6799999999998"/>
    <d v="1984-01-22T00:00:00"/>
    <d v="2025-02-01T00:00:00"/>
    <n v="43"/>
    <n v="32"/>
    <x v="0"/>
    <s v="NA"/>
    <x v="0"/>
    <s v="NA"/>
    <x v="0"/>
    <s v="8.46"/>
    <n v="20822.333999999999"/>
    <n v="20744.686000000002"/>
    <n v="21099.018"/>
    <n v="21172.809000000001"/>
    <n v="21310.008000000002"/>
    <n v="21384.537"/>
    <n v="23748.138999999999"/>
    <n v="23831.195"/>
    <x v="0"/>
    <x v="0"/>
    <x v="0"/>
    <x v="0"/>
    <n v="1.1144125"/>
    <n v="1.1144125"/>
    <s v="15715.296"/>
    <s v="15715.296"/>
    <n v="-77.64799999999741"/>
    <n v="73.791000000001077"/>
    <n v="74.528999999998632"/>
    <n v="83.056000000000495"/>
  </r>
  <r>
    <s v="P34082307"/>
    <x v="0"/>
    <x v="0"/>
    <x v="0"/>
    <x v="0"/>
    <x v="0"/>
    <x v="0"/>
    <x v="2"/>
    <n v="1731.84"/>
    <d v="1985-04-29T00:00:00"/>
    <d v="2025-01-01T00:00:00"/>
    <n v="44"/>
    <n v="31"/>
    <x v="0"/>
    <s v="NA"/>
    <x v="0"/>
    <s v="NA"/>
    <x v="0"/>
    <s v="6.56"/>
    <n v="18111.213"/>
    <n v="18111.213"/>
    <n v="18404.263999999999"/>
    <n v="18404.263999999999"/>
    <n v="18588.305"/>
    <n v="18588.307000000001"/>
    <n v="20847.923999999999"/>
    <n v="20847.923999999999"/>
    <x v="0"/>
    <x v="0"/>
    <x v="0"/>
    <x v="0"/>
    <n v="1.1215613"/>
    <n v="1.1215613"/>
    <s v="12166.176"/>
    <s v="12166.176"/>
    <n v="0"/>
    <n v="0"/>
    <n v="2.0000000004074536E-3"/>
    <n v="0"/>
  </r>
  <r>
    <s v="P34082307"/>
    <x v="0"/>
    <x v="1"/>
    <x v="1"/>
    <x v="1"/>
    <x v="0"/>
    <x v="0"/>
    <x v="2"/>
    <n v="1731.84"/>
    <d v="1985-04-29T00:00:00"/>
    <d v="2025-01-01T00:00:00"/>
    <n v="44"/>
    <n v="31"/>
    <x v="0"/>
    <s v="NA"/>
    <x v="0"/>
    <s v="NA"/>
    <x v="0"/>
    <s v="6.56"/>
    <n v="18111.213"/>
    <n v="18111.213"/>
    <n v="18404.263999999999"/>
    <n v="18404.263999999999"/>
    <n v="18588.307000000001"/>
    <n v="18588.307000000001"/>
    <n v="20847.923999999999"/>
    <n v="20847.923999999999"/>
    <x v="0"/>
    <x v="0"/>
    <x v="0"/>
    <x v="0"/>
    <n v="1.1215613"/>
    <n v="1.1215613"/>
    <s v="12166.176"/>
    <s v="12166.176"/>
    <n v="0"/>
    <n v="0"/>
    <n v="0"/>
    <n v="0"/>
  </r>
  <r>
    <s v="P34082307"/>
    <x v="0"/>
    <x v="2"/>
    <x v="2"/>
    <x v="2"/>
    <x v="0"/>
    <x v="0"/>
    <x v="2"/>
    <n v="1731.84"/>
    <d v="1985-04-29T00:00:00"/>
    <d v="2025-01-01T00:00:00"/>
    <n v="44"/>
    <n v="31"/>
    <x v="0"/>
    <s v="NA"/>
    <x v="0"/>
    <s v="NA"/>
    <x v="0"/>
    <s v="6.56"/>
    <n v="18111.213"/>
    <n v="18123.991999999998"/>
    <n v="18404.263999999999"/>
    <n v="18405.074000000001"/>
    <n v="18588.307000000001"/>
    <n v="18589.125"/>
    <n v="20847.923999999999"/>
    <n v="20848.842000000001"/>
    <x v="0"/>
    <x v="0"/>
    <x v="0"/>
    <x v="0"/>
    <n v="1.1215613"/>
    <n v="1.1215613"/>
    <s v="12166.176"/>
    <s v="12166.176"/>
    <n v="12.778999999998632"/>
    <n v="0.81000000000130967"/>
    <n v="0.81799999999930151"/>
    <n v="0.9180000000014843"/>
  </r>
  <r>
    <s v="P34082307"/>
    <x v="0"/>
    <x v="3"/>
    <x v="3"/>
    <x v="3"/>
    <x v="0"/>
    <x v="0"/>
    <x v="2"/>
    <n v="1731.84"/>
    <d v="1985-04-29T00:00:00"/>
    <d v="2025-01-01T00:00:00"/>
    <n v="44"/>
    <n v="31"/>
    <x v="0"/>
    <s v="NA"/>
    <x v="0"/>
    <s v="NA"/>
    <x v="0"/>
    <s v="6.56"/>
    <n v="18123.991999999998"/>
    <n v="16770.62"/>
    <n v="18405.074000000001"/>
    <n v="17030.697"/>
    <n v="18589.125"/>
    <n v="17201.004000000001"/>
    <n v="20848.842000000001"/>
    <n v="19291.98"/>
    <x v="0"/>
    <x v="0"/>
    <x v="0"/>
    <x v="0"/>
    <n v="1.1215613"/>
    <n v="1.1215613"/>
    <s v="12166.176"/>
    <s v="12166.176"/>
    <n v="-1353.3719999999994"/>
    <n v="-1374.3770000000004"/>
    <n v="-1388.1209999999992"/>
    <n v="-1556.862000000001"/>
  </r>
  <r>
    <s v="P34082307"/>
    <x v="0"/>
    <x v="4"/>
    <x v="4"/>
    <x v="4"/>
    <x v="0"/>
    <x v="0"/>
    <x v="2"/>
    <n v="1731.84"/>
    <d v="1985-04-29T00:00:00"/>
    <d v="2025-01-01T00:00:00"/>
    <n v="44"/>
    <n v="31"/>
    <x v="0"/>
    <s v="NA"/>
    <x v="0"/>
    <s v="NA"/>
    <x v="0"/>
    <s v="6.56"/>
    <n v="16770.62"/>
    <n v="16833.39"/>
    <n v="17030.697"/>
    <n v="17096.418000000001"/>
    <n v="17201.004000000001"/>
    <n v="17267.383000000002"/>
    <n v="19291.98"/>
    <n v="19366.425999999999"/>
    <x v="0"/>
    <x v="0"/>
    <x v="0"/>
    <x v="0"/>
    <n v="1.1215613"/>
    <n v="1.1215613"/>
    <s v="12166.176"/>
    <s v="12166.176"/>
    <n v="62.770000000000437"/>
    <n v="65.721000000001368"/>
    <n v="66.379000000000815"/>
    <n v="74.445999999999913"/>
  </r>
  <r>
    <s v="P34082307"/>
    <x v="0"/>
    <x v="5"/>
    <x v="5"/>
    <x v="5"/>
    <x v="2"/>
    <x v="0"/>
    <x v="2"/>
    <n v="1731.84"/>
    <d v="1985-04-29T00:00:00"/>
    <d v="2025-02-01T00:00:00"/>
    <n v="44"/>
    <n v="31"/>
    <x v="0"/>
    <s v="NA"/>
    <x v="0"/>
    <s v="NA"/>
    <x v="0"/>
    <s v="6.56"/>
    <n v="16833.39"/>
    <n v="16833.39"/>
    <n v="17096.418000000001"/>
    <n v="17096.418000000001"/>
    <n v="17267.383000000002"/>
    <n v="17267.383000000002"/>
    <n v="19366.425999999999"/>
    <n v="19366.425999999999"/>
    <x v="0"/>
    <x v="0"/>
    <x v="0"/>
    <x v="0"/>
    <n v="1.1215613"/>
    <n v="1.1215613"/>
    <s v="12166.176"/>
    <s v="12166.176"/>
    <n v="0"/>
    <n v="0"/>
    <n v="0"/>
    <n v="0"/>
  </r>
  <r>
    <s v="P34082307"/>
    <x v="0"/>
    <x v="6"/>
    <x v="6"/>
    <x v="6"/>
    <x v="2"/>
    <x v="0"/>
    <x v="2"/>
    <n v="1731.84"/>
    <d v="1985-04-29T00:00:00"/>
    <d v="2025-02-01T00:00:00"/>
    <n v="44"/>
    <n v="31"/>
    <x v="0"/>
    <s v="NA"/>
    <x v="0"/>
    <s v="NA"/>
    <x v="0"/>
    <s v="6.56"/>
    <n v="16833.39"/>
    <n v="16839.923999999999"/>
    <n v="17096.418000000001"/>
    <n v="17102.951000000001"/>
    <n v="17267.383000000002"/>
    <n v="17273.98"/>
    <n v="19366.425999999999"/>
    <n v="19373.828000000001"/>
    <x v="0"/>
    <x v="0"/>
    <x v="0"/>
    <x v="0"/>
    <n v="1.1215613"/>
    <n v="1.1215613"/>
    <s v="12166.176"/>
    <s v="12166.176"/>
    <n v="6.5339999999996508"/>
    <n v="6.532999999999447"/>
    <n v="6.5969999999979336"/>
    <n v="7.4020000000018626"/>
  </r>
  <r>
    <s v="P34082307"/>
    <x v="0"/>
    <x v="7"/>
    <x v="7"/>
    <x v="7"/>
    <x v="2"/>
    <x v="0"/>
    <x v="2"/>
    <n v="1731.84"/>
    <d v="1985-04-29T00:00:00"/>
    <d v="2025-02-01T00:00:00"/>
    <n v="44"/>
    <n v="31"/>
    <x v="0"/>
    <s v="NA"/>
    <x v="0"/>
    <s v="NA"/>
    <x v="0"/>
    <s v="6.56"/>
    <n v="16839.923999999999"/>
    <n v="16730.465"/>
    <n v="17102.951000000001"/>
    <n v="16991.782999999999"/>
    <n v="17273.98"/>
    <n v="17161.701000000001"/>
    <n v="19373.828000000001"/>
    <n v="19247.898000000001"/>
    <x v="0"/>
    <x v="0"/>
    <x v="0"/>
    <x v="0"/>
    <n v="1.1215613"/>
    <n v="1.1215613"/>
    <s v="12166.176"/>
    <s v="12166.176"/>
    <n v="-109.45899999999892"/>
    <n v="-111.16800000000148"/>
    <n v="-112.27899999999863"/>
    <n v="-125.93000000000029"/>
  </r>
  <r>
    <s v="P34082307"/>
    <x v="0"/>
    <x v="8"/>
    <x v="8"/>
    <x v="8"/>
    <x v="2"/>
    <x v="0"/>
    <x v="2"/>
    <n v="1731.84"/>
    <d v="1985-04-29T00:00:00"/>
    <d v="2025-02-01T00:00:00"/>
    <n v="44"/>
    <n v="31"/>
    <x v="0"/>
    <s v="NA"/>
    <x v="0"/>
    <s v="NA"/>
    <x v="0"/>
    <s v="6.56"/>
    <n v="16730.465"/>
    <n v="16644.238000000001"/>
    <n v="16991.782999999999"/>
    <n v="16904.21"/>
    <n v="17161.701000000001"/>
    <n v="17073.252"/>
    <n v="19247.898000000001"/>
    <n v="19148.701000000001"/>
    <x v="0"/>
    <x v="0"/>
    <x v="0"/>
    <x v="0"/>
    <n v="1.1215613"/>
    <n v="1.1215613"/>
    <s v="12166.176"/>
    <s v="12166.176"/>
    <n v="-86.226999999998952"/>
    <n v="-87.57300000000032"/>
    <n v="-88.449000000000524"/>
    <n v="-99.197000000000116"/>
  </r>
  <r>
    <s v="P34082307"/>
    <x v="0"/>
    <x v="9"/>
    <x v="9"/>
    <x v="9"/>
    <x v="2"/>
    <x v="0"/>
    <x v="2"/>
    <n v="1731.84"/>
    <d v="1985-04-29T00:00:00"/>
    <d v="2025-02-01T00:00:00"/>
    <n v="44"/>
    <n v="31"/>
    <x v="0"/>
    <s v="NA"/>
    <x v="0"/>
    <s v="NA"/>
    <x v="0"/>
    <s v="6.56"/>
    <n v="16644.238000000001"/>
    <n v="16706.54"/>
    <n v="16904.21"/>
    <n v="16967.813999999998"/>
    <n v="17073.252"/>
    <n v="17137.491999999998"/>
    <n v="19148.701000000001"/>
    <n v="19220.748"/>
    <x v="0"/>
    <x v="0"/>
    <x v="0"/>
    <x v="0"/>
    <n v="1.1215613"/>
    <n v="1.1215613"/>
    <s v="12166.176"/>
    <s v="12166.176"/>
    <n v="62.30199999999968"/>
    <n v="63.60399999999936"/>
    <n v="64.239999999997963"/>
    <n v="72.046999999998661"/>
  </r>
  <r>
    <s v="P34082307"/>
    <x v="0"/>
    <x v="10"/>
    <x v="10"/>
    <x v="10"/>
    <x v="2"/>
    <x v="0"/>
    <x v="2"/>
    <n v="1731.84"/>
    <d v="1985-04-29T00:00:00"/>
    <d v="2025-02-01T00:00:00"/>
    <n v="44"/>
    <n v="31"/>
    <x v="0"/>
    <s v="NA"/>
    <x v="0"/>
    <s v="NA"/>
    <x v="0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66.176"/>
    <s v="12183.494"/>
    <n v="0"/>
    <n v="0"/>
    <n v="0"/>
    <n v="0"/>
  </r>
  <r>
    <s v="P34082307"/>
    <x v="0"/>
    <x v="11"/>
    <x v="11"/>
    <x v="11"/>
    <x v="2"/>
    <x v="0"/>
    <x v="2"/>
    <n v="1731.84"/>
    <d v="1985-04-29T00:00:00"/>
    <d v="2025-02-01T00:00:00"/>
    <n v="44"/>
    <n v="31"/>
    <x v="0"/>
    <s v="NA"/>
    <x v="0"/>
    <s v="NA"/>
    <x v="0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s v="P34082307"/>
    <x v="0"/>
    <x v="12"/>
    <x v="12"/>
    <x v="12"/>
    <x v="2"/>
    <x v="0"/>
    <x v="2"/>
    <n v="1731.84"/>
    <d v="1985-04-29T00:00:00"/>
    <d v="2025-02-01T00:00:00"/>
    <n v="44"/>
    <n v="31"/>
    <x v="0"/>
    <s v="NA"/>
    <x v="0"/>
    <s v="NA"/>
    <x v="0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s v="P34082307"/>
    <x v="0"/>
    <x v="13"/>
    <x v="13"/>
    <x v="13"/>
    <x v="2"/>
    <x v="0"/>
    <x v="2"/>
    <n v="1731.84"/>
    <d v="1985-04-29T00:00:00"/>
    <d v="2025-02-01T00:00:00"/>
    <n v="44"/>
    <n v="31"/>
    <x v="0"/>
    <s v="NA"/>
    <x v="0"/>
    <s v="NA"/>
    <x v="0"/>
    <s v="6.56"/>
    <n v="16706.54"/>
    <n v="16706.54"/>
    <n v="16967.813999999998"/>
    <n v="16967.813999999998"/>
    <n v="17137.491999999998"/>
    <n v="17137.491999999998"/>
    <n v="19220.748"/>
    <n v="19220.748"/>
    <x v="0"/>
    <x v="0"/>
    <x v="0"/>
    <x v="0"/>
    <n v="1.1215613"/>
    <n v="1.1215613"/>
    <s v="12183.494"/>
    <s v="12183.494"/>
    <n v="0"/>
    <n v="0"/>
    <n v="0"/>
    <n v="0"/>
  </r>
  <r>
    <s v="P34082307"/>
    <x v="0"/>
    <x v="14"/>
    <x v="14"/>
    <x v="14"/>
    <x v="2"/>
    <x v="0"/>
    <x v="2"/>
    <n v="1731.84"/>
    <d v="1985-04-29T00:00:00"/>
    <d v="2025-02-01T00:00:00"/>
    <n v="44"/>
    <n v="31"/>
    <x v="0"/>
    <s v="NA"/>
    <x v="0"/>
    <s v="NA"/>
    <x v="0"/>
    <s v="6.56"/>
    <n v="16706.54"/>
    <n v="16750.877"/>
    <n v="16967.813999999998"/>
    <n v="16976.723000000002"/>
    <n v="17137.491999999998"/>
    <n v="17146.490000000002"/>
    <n v="19220.748"/>
    <n v="19230.838"/>
    <x v="0"/>
    <x v="0"/>
    <x v="0"/>
    <x v="0"/>
    <n v="1.1215613"/>
    <n v="1.1215613"/>
    <s v="12183.494"/>
    <s v="12183.494"/>
    <n v="44.336999999999534"/>
    <n v="8.9090000000032887"/>
    <n v="8.9980000000032305"/>
    <n v="10.090000000000146"/>
  </r>
  <r>
    <s v="P34082307"/>
    <x v="0"/>
    <x v="15"/>
    <x v="15"/>
    <x v="15"/>
    <x v="2"/>
    <x v="0"/>
    <x v="2"/>
    <n v="1731.84"/>
    <d v="1985-04-29T00:00:00"/>
    <d v="2025-02-01T00:00:00"/>
    <n v="44"/>
    <n v="31"/>
    <x v="0"/>
    <s v="NA"/>
    <x v="0"/>
    <s v="NA"/>
    <x v="0"/>
    <s v="6.56"/>
    <n v="16750.877"/>
    <n v="16688.412"/>
    <n v="16976.723000000002"/>
    <n v="17036.098000000002"/>
    <n v="17146.490000000002"/>
    <n v="17206.456999999999"/>
    <n v="19230.838"/>
    <n v="19298.098000000002"/>
    <x v="0"/>
    <x v="0"/>
    <x v="0"/>
    <x v="0"/>
    <n v="1.1215613"/>
    <n v="1.1215613"/>
    <s v="12183.494"/>
    <s v="12183.494"/>
    <n v="-62.465000000000146"/>
    <n v="59.375"/>
    <n v="59.966999999996915"/>
    <n v="67.260000000002037"/>
  </r>
  <r>
    <s v="P34791746"/>
    <x v="0"/>
    <x v="0"/>
    <x v="0"/>
    <x v="0"/>
    <x v="0"/>
    <x v="2"/>
    <x v="2"/>
    <n v="1595.28"/>
    <d v="1993-02-07T00:00:00"/>
    <d v="2025-01-01T00:00:00"/>
    <n v="46"/>
    <n v="29"/>
    <x v="0"/>
    <s v="NA"/>
    <x v="0"/>
    <s v="NA"/>
    <x v="0"/>
    <s v="5.78"/>
    <n v="18866.393"/>
    <n v="18866.393"/>
    <n v="19262.386999999999"/>
    <n v="19262.386999999999"/>
    <n v="19455.011999999999"/>
    <n v="19455.009999999998"/>
    <n v="22349.46"/>
    <n v="22349.458999999999"/>
    <x v="0"/>
    <x v="0"/>
    <x v="0"/>
    <x v="0"/>
    <n v="1.1487765000000001"/>
    <n v="1.1487765000000001"/>
    <s v="9348.341"/>
    <s v="9348.341"/>
    <n v="0"/>
    <n v="0"/>
    <n v="-2.0000000004074536E-3"/>
    <n v="-1.0000000002037268E-3"/>
  </r>
  <r>
    <s v="P34791746"/>
    <x v="0"/>
    <x v="1"/>
    <x v="1"/>
    <x v="1"/>
    <x v="0"/>
    <x v="2"/>
    <x v="2"/>
    <n v="1595.28"/>
    <d v="1993-02-07T00:00:00"/>
    <d v="2025-01-01T00:00:00"/>
    <n v="46"/>
    <n v="29"/>
    <x v="0"/>
    <s v="NA"/>
    <x v="0"/>
    <s v="NA"/>
    <x v="0"/>
    <s v="5.78"/>
    <n v="18866.393"/>
    <n v="18866.393"/>
    <n v="19262.386999999999"/>
    <n v="19262.386999999999"/>
    <n v="19455.009999999998"/>
    <n v="19455.009999999998"/>
    <n v="22349.458999999999"/>
    <n v="22349.458999999999"/>
    <x v="0"/>
    <x v="0"/>
    <x v="0"/>
    <x v="0"/>
    <n v="1.1487765000000001"/>
    <n v="1.1487765000000001"/>
    <s v="9348.341"/>
    <s v="9348.341"/>
    <n v="0"/>
    <n v="0"/>
    <n v="0"/>
    <n v="0"/>
  </r>
  <r>
    <s v="P34791746"/>
    <x v="0"/>
    <x v="2"/>
    <x v="2"/>
    <x v="2"/>
    <x v="0"/>
    <x v="2"/>
    <x v="2"/>
    <n v="1595.28"/>
    <d v="1993-02-07T00:00:00"/>
    <d v="2025-01-01T00:00:00"/>
    <n v="46"/>
    <n v="29"/>
    <x v="0"/>
    <s v="NA"/>
    <x v="0"/>
    <s v="NA"/>
    <x v="0"/>
    <s v="5.78"/>
    <n v="18866.393"/>
    <n v="18871.313999999998"/>
    <n v="19262.386999999999"/>
    <n v="19262.701000000001"/>
    <n v="19455.009999999998"/>
    <n v="19455.328000000001"/>
    <n v="22349.458999999999"/>
    <n v="22349.824000000001"/>
    <x v="0"/>
    <x v="0"/>
    <x v="0"/>
    <x v="0"/>
    <n v="1.1487765000000001"/>
    <n v="1.1487765000000001"/>
    <s v="9348.341"/>
    <s v="9348.341"/>
    <n v="4.9209999999984575"/>
    <n v="0.31400000000212458"/>
    <n v="0.31800000000293949"/>
    <n v="0.36500000000160071"/>
  </r>
  <r>
    <s v="P34791746"/>
    <x v="0"/>
    <x v="3"/>
    <x v="3"/>
    <x v="3"/>
    <x v="0"/>
    <x v="2"/>
    <x v="2"/>
    <n v="1595.28"/>
    <d v="1993-02-07T00:00:00"/>
    <d v="2025-01-01T00:00:00"/>
    <n v="46"/>
    <n v="29"/>
    <x v="0"/>
    <s v="NA"/>
    <x v="0"/>
    <s v="NA"/>
    <x v="0"/>
    <s v="5.78"/>
    <n v="18871.313999999998"/>
    <n v="17461.8"/>
    <n v="19262.701000000001"/>
    <n v="17823.936000000002"/>
    <n v="19455.328000000001"/>
    <n v="18002.173999999999"/>
    <n v="22349.824000000001"/>
    <n v="20680.476999999999"/>
    <x v="0"/>
    <x v="0"/>
    <x v="0"/>
    <x v="0"/>
    <n v="1.1487765000000001"/>
    <n v="1.1487765000000001"/>
    <s v="9348.341"/>
    <s v="9348.341"/>
    <n v="-1409.5139999999992"/>
    <n v="-1438.7649999999994"/>
    <n v="-1453.1540000000023"/>
    <n v="-1669.3470000000016"/>
  </r>
  <r>
    <s v="P34791746"/>
    <x v="0"/>
    <x v="4"/>
    <x v="4"/>
    <x v="4"/>
    <x v="0"/>
    <x v="2"/>
    <x v="2"/>
    <n v="1595.28"/>
    <d v="1993-02-07T00:00:00"/>
    <d v="2025-01-01T00:00:00"/>
    <n v="46"/>
    <n v="29"/>
    <x v="0"/>
    <s v="NA"/>
    <x v="0"/>
    <s v="NA"/>
    <x v="0"/>
    <s v="5.78"/>
    <n v="17461.8"/>
    <n v="17548.893"/>
    <n v="17823.936000000002"/>
    <n v="17910.088"/>
    <n v="18002.173999999999"/>
    <n v="18089.189999999999"/>
    <n v="20680.476999999999"/>
    <n v="20780.436000000002"/>
    <x v="0"/>
    <x v="0"/>
    <x v="0"/>
    <x v="0"/>
    <n v="1.1487765000000001"/>
    <n v="1.1487765000000001"/>
    <s v="9348.341"/>
    <s v="9348.341"/>
    <n v="87.093000000000757"/>
    <n v="86.151999999998225"/>
    <n v="87.015999999999622"/>
    <n v="99.959000000002561"/>
  </r>
  <r>
    <s v="P34791746"/>
    <x v="0"/>
    <x v="5"/>
    <x v="5"/>
    <x v="5"/>
    <x v="2"/>
    <x v="2"/>
    <x v="2"/>
    <n v="1595.28"/>
    <d v="1993-02-07T00:00:00"/>
    <d v="2025-02-01T00:00:00"/>
    <n v="46"/>
    <n v="29"/>
    <x v="0"/>
    <s v="NA"/>
    <x v="0"/>
    <s v="NA"/>
    <x v="0"/>
    <s v="5.78"/>
    <n v="17548.893"/>
    <n v="17548.893"/>
    <n v="17910.088"/>
    <n v="17910.088"/>
    <n v="18089.189999999999"/>
    <n v="18089.189999999999"/>
    <n v="20780.436000000002"/>
    <n v="20780.436000000002"/>
    <x v="0"/>
    <x v="0"/>
    <x v="0"/>
    <x v="0"/>
    <n v="1.1487765000000001"/>
    <n v="1.1487765000000001"/>
    <s v="9348.341"/>
    <s v="9348.341"/>
    <n v="0"/>
    <n v="0"/>
    <n v="0"/>
    <n v="0"/>
  </r>
  <r>
    <s v="P34791746"/>
    <x v="0"/>
    <x v="6"/>
    <x v="6"/>
    <x v="6"/>
    <x v="2"/>
    <x v="2"/>
    <x v="2"/>
    <n v="1595.28"/>
    <d v="1993-02-07T00:00:00"/>
    <d v="2025-02-01T00:00:00"/>
    <n v="46"/>
    <n v="29"/>
    <x v="0"/>
    <s v="NA"/>
    <x v="0"/>
    <s v="NA"/>
    <x v="0"/>
    <s v="5.78"/>
    <n v="17548.893"/>
    <n v="17554.682000000001"/>
    <n v="17910.088"/>
    <n v="17915.875"/>
    <n v="18089.189999999999"/>
    <n v="18095.032999999999"/>
    <n v="20780.436000000002"/>
    <n v="20787.148000000001"/>
    <x v="0"/>
    <x v="0"/>
    <x v="0"/>
    <x v="0"/>
    <n v="1.1487765000000001"/>
    <n v="1.1487765000000001"/>
    <s v="9348.341"/>
    <s v="9348.341"/>
    <n v="5.7890000000006694"/>
    <n v="5.7870000000002619"/>
    <n v="5.8430000000007567"/>
    <n v="6.7119999999995343"/>
  </r>
  <r>
    <s v="P34791746"/>
    <x v="0"/>
    <x v="7"/>
    <x v="7"/>
    <x v="7"/>
    <x v="2"/>
    <x v="2"/>
    <x v="2"/>
    <n v="1595.28"/>
    <d v="1993-02-07T00:00:00"/>
    <d v="2025-02-01T00:00:00"/>
    <n v="46"/>
    <n v="29"/>
    <x v="0"/>
    <s v="NA"/>
    <x v="0"/>
    <s v="NA"/>
    <x v="0"/>
    <s v="5.78"/>
    <n v="17554.682000000001"/>
    <n v="17440.576000000001"/>
    <n v="17915.875"/>
    <n v="17799.421999999999"/>
    <n v="18095.032999999999"/>
    <n v="17977.416000000001"/>
    <n v="20787.148000000001"/>
    <n v="20652.032999999999"/>
    <x v="0"/>
    <x v="0"/>
    <x v="0"/>
    <x v="0"/>
    <n v="1.1487765000000001"/>
    <n v="1.1487765000000001"/>
    <s v="9348.341"/>
    <s v="9348.341"/>
    <n v="-114.10599999999977"/>
    <n v="-116.45300000000134"/>
    <n v="-117.61699999999837"/>
    <n v="-135.1150000000016"/>
  </r>
  <r>
    <s v="P34791746"/>
    <x v="0"/>
    <x v="8"/>
    <x v="8"/>
    <x v="8"/>
    <x v="2"/>
    <x v="2"/>
    <x v="2"/>
    <n v="1595.28"/>
    <d v="1993-02-07T00:00:00"/>
    <d v="2025-02-01T00:00:00"/>
    <n v="46"/>
    <n v="29"/>
    <x v="0"/>
    <s v="NA"/>
    <x v="0"/>
    <s v="NA"/>
    <x v="0"/>
    <s v="5.78"/>
    <n v="17440.576000000001"/>
    <n v="17405.754000000001"/>
    <n v="17799.421999999999"/>
    <n v="17763.883000000002"/>
    <n v="17977.416000000001"/>
    <n v="17941.521000000001"/>
    <n v="20652.032999999999"/>
    <n v="20610.798999999999"/>
    <x v="0"/>
    <x v="0"/>
    <x v="0"/>
    <x v="0"/>
    <n v="1.1487765000000001"/>
    <n v="1.1487765000000001"/>
    <s v="9348.341"/>
    <s v="9348.341"/>
    <n v="-34.822000000000116"/>
    <n v="-35.538999999997031"/>
    <n v="-35.895000000000437"/>
    <n v="-41.234000000000378"/>
  </r>
  <r>
    <s v="P34791746"/>
    <x v="0"/>
    <x v="9"/>
    <x v="9"/>
    <x v="9"/>
    <x v="2"/>
    <x v="2"/>
    <x v="2"/>
    <n v="1595.28"/>
    <d v="1993-02-07T00:00:00"/>
    <d v="2025-02-01T00:00:00"/>
    <n v="46"/>
    <n v="29"/>
    <x v="0"/>
    <s v="NA"/>
    <x v="0"/>
    <s v="NA"/>
    <x v="0"/>
    <s v="5.78"/>
    <n v="17405.754000000001"/>
    <n v="17492.565999999999"/>
    <n v="17763.883000000002"/>
    <n v="17847.842000000001"/>
    <n v="17941.521000000001"/>
    <n v="18026.32"/>
    <n v="20610.798999999999"/>
    <n v="20708.213"/>
    <x v="0"/>
    <x v="0"/>
    <x v="0"/>
    <x v="0"/>
    <n v="1.1487765000000001"/>
    <n v="1.1487765000000001"/>
    <s v="9348.341"/>
    <s v="9348.341"/>
    <n v="86.811999999998079"/>
    <n v="83.958999999998923"/>
    <n v="84.798999999999069"/>
    <n v="97.414000000000669"/>
  </r>
  <r>
    <s v="P34791746"/>
    <x v="0"/>
    <x v="10"/>
    <x v="10"/>
    <x v="10"/>
    <x v="2"/>
    <x v="2"/>
    <x v="2"/>
    <n v="1595.28"/>
    <d v="1993-02-07T00:00:00"/>
    <d v="2025-02-01T00:00:00"/>
    <n v="46"/>
    <n v="29"/>
    <x v="0"/>
    <s v="NA"/>
    <x v="0"/>
    <s v="NA"/>
    <x v="0"/>
    <s v="5.78"/>
    <n v="17492.565999999999"/>
    <n v="17492.565999999999"/>
    <n v="17847.842000000001"/>
    <n v="17847.842000000001"/>
    <n v="18026.32"/>
    <n v="18026.32"/>
    <n v="20708.213"/>
    <n v="20708.213"/>
    <x v="0"/>
    <x v="0"/>
    <x v="0"/>
    <x v="0"/>
    <n v="1.1487765000000001"/>
    <n v="1.1487765000000001"/>
    <s v="9348.341"/>
    <s v="9364.294"/>
    <n v="0"/>
    <n v="0"/>
    <n v="0"/>
    <n v="0"/>
  </r>
  <r>
    <s v="P34791746"/>
    <x v="0"/>
    <x v="11"/>
    <x v="11"/>
    <x v="11"/>
    <x v="2"/>
    <x v="2"/>
    <x v="2"/>
    <n v="1595.28"/>
    <d v="1993-02-07T00:00:00"/>
    <d v="2025-02-01T00:00:00"/>
    <n v="46"/>
    <n v="29"/>
    <x v="0"/>
    <s v="NA"/>
    <x v="0"/>
    <s v="NA"/>
    <x v="0"/>
    <s v="5.78"/>
    <n v="17492.565999999999"/>
    <n v="17492.565999999999"/>
    <n v="17847.842000000001"/>
    <n v="17847.842000000001"/>
    <n v="18026.32"/>
    <n v="18026.32"/>
    <n v="20708.213"/>
    <n v="20654.576000000001"/>
    <x v="0"/>
    <x v="0"/>
    <x v="0"/>
    <x v="0"/>
    <n v="1.1487765000000001"/>
    <n v="1.1458010999999999"/>
    <s v="9364.294"/>
    <s v="9364.294"/>
    <n v="0"/>
    <n v="0"/>
    <n v="0"/>
    <n v="-53.636999999998807"/>
  </r>
  <r>
    <s v="P34791746"/>
    <x v="0"/>
    <x v="12"/>
    <x v="12"/>
    <x v="12"/>
    <x v="2"/>
    <x v="2"/>
    <x v="2"/>
    <n v="1595.28"/>
    <d v="1993-02-07T00:00:00"/>
    <d v="2025-02-01T00:00:00"/>
    <n v="46"/>
    <n v="29"/>
    <x v="0"/>
    <s v="NA"/>
    <x v="0"/>
    <s v="NA"/>
    <x v="0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s v="P34791746"/>
    <x v="0"/>
    <x v="13"/>
    <x v="13"/>
    <x v="13"/>
    <x v="2"/>
    <x v="2"/>
    <x v="2"/>
    <n v="1595.28"/>
    <d v="1993-02-07T00:00:00"/>
    <d v="2025-02-01T00:00:00"/>
    <n v="46"/>
    <n v="29"/>
    <x v="0"/>
    <s v="NA"/>
    <x v="0"/>
    <s v="NA"/>
    <x v="0"/>
    <s v="5.78"/>
    <n v="17492.565999999999"/>
    <n v="17492.565999999999"/>
    <n v="17847.842000000001"/>
    <n v="17847.842000000001"/>
    <n v="18026.32"/>
    <n v="18026.32"/>
    <n v="20654.576000000001"/>
    <n v="20654.576000000001"/>
    <x v="0"/>
    <x v="0"/>
    <x v="0"/>
    <x v="0"/>
    <n v="1.1458010999999999"/>
    <n v="1.1458010999999999"/>
    <s v="9364.294"/>
    <s v="9364.294"/>
    <n v="0"/>
    <n v="0"/>
    <n v="0"/>
    <n v="0"/>
  </r>
  <r>
    <s v="P34791746"/>
    <x v="0"/>
    <x v="14"/>
    <x v="14"/>
    <x v="14"/>
    <x v="2"/>
    <x v="2"/>
    <x v="2"/>
    <n v="1595.28"/>
    <d v="1993-02-07T00:00:00"/>
    <d v="2025-02-01T00:00:00"/>
    <n v="46"/>
    <n v="29"/>
    <x v="0"/>
    <s v="NA"/>
    <x v="0"/>
    <s v="NA"/>
    <x v="0"/>
    <s v="5.78"/>
    <n v="17492.565999999999"/>
    <n v="17536.89"/>
    <n v="17847.842000000001"/>
    <n v="17856.057000000001"/>
    <n v="18026.32"/>
    <n v="18034.616999999998"/>
    <n v="20654.576000000001"/>
    <n v="20664.081999999999"/>
    <x v="0"/>
    <x v="0"/>
    <x v="0"/>
    <x v="0"/>
    <n v="1.1458010999999999"/>
    <n v="1.1458010999999999"/>
    <s v="9364.294"/>
    <s v="9364.294"/>
    <n v="44.324000000000524"/>
    <n v="8.2150000000001455"/>
    <n v="8.2969999999986612"/>
    <n v="9.5059999999975844"/>
  </r>
  <r>
    <s v="P34791746"/>
    <x v="0"/>
    <x v="15"/>
    <x v="15"/>
    <x v="15"/>
    <x v="2"/>
    <x v="2"/>
    <x v="2"/>
    <n v="1595.28"/>
    <d v="1993-02-07T00:00:00"/>
    <d v="2025-02-01T00:00:00"/>
    <n v="46"/>
    <n v="29"/>
    <x v="0"/>
    <s v="NA"/>
    <x v="0"/>
    <s v="NA"/>
    <x v="0"/>
    <s v="5.78"/>
    <n v="17536.89"/>
    <n v="17449.86"/>
    <n v="17856.057000000001"/>
    <n v="17933.835999999999"/>
    <n v="18034.616999999998"/>
    <n v="18113.173999999999"/>
    <n v="20664.081999999999"/>
    <n v="20754.094000000001"/>
    <x v="0"/>
    <x v="0"/>
    <x v="0"/>
    <x v="0"/>
    <n v="1.1458010999999999"/>
    <n v="1.1458010999999999"/>
    <s v="9364.294"/>
    <s v="9364.294"/>
    <n v="-87.029999999998836"/>
    <n v="77.778999999998632"/>
    <n v="78.557000000000698"/>
    <n v="90.012000000002445"/>
  </r>
  <r>
    <s v="P34912362"/>
    <x v="0"/>
    <x v="0"/>
    <x v="0"/>
    <x v="0"/>
    <x v="0"/>
    <x v="2"/>
    <x v="1"/>
    <n v="926.1"/>
    <d v="1980-11-19T00:00:00"/>
    <d v="2015-11-19T00:00:00"/>
    <n v="35"/>
    <n v="40"/>
    <x v="0"/>
    <s v="NA"/>
    <x v="0"/>
    <s v="NA"/>
    <x v="0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s v="P34912362"/>
    <x v="0"/>
    <x v="1"/>
    <x v="1"/>
    <x v="1"/>
    <x v="0"/>
    <x v="2"/>
    <x v="1"/>
    <n v="926.1"/>
    <d v="1980-11-19T00:00:00"/>
    <d v="2015-11-19T00:00:00"/>
    <n v="35"/>
    <n v="40"/>
    <x v="0"/>
    <s v="NA"/>
    <x v="0"/>
    <s v="NA"/>
    <x v="0"/>
    <s v="4.41"/>
    <n v="6575.2910000000002"/>
    <n v="6575.2910000000002"/>
    <n v="6689.9717000000001"/>
    <n v="6689.9717000000001"/>
    <n v="6756.8710000000001"/>
    <n v="6756.8710000000001"/>
    <n v="7375.893"/>
    <n v="7375.893"/>
    <x v="0"/>
    <x v="0"/>
    <x v="0"/>
    <x v="0"/>
    <n v="1.0916136999999999"/>
    <n v="1.0916136999999999"/>
    <s v="7121.709"/>
    <s v="7121.709"/>
    <n v="0"/>
    <n v="0"/>
    <n v="0"/>
    <n v="0"/>
  </r>
  <r>
    <s v="P34912362"/>
    <x v="0"/>
    <x v="2"/>
    <x v="2"/>
    <x v="2"/>
    <x v="0"/>
    <x v="2"/>
    <x v="1"/>
    <n v="926.1"/>
    <d v="1980-11-19T00:00:00"/>
    <d v="2015-11-19T00:00:00"/>
    <n v="35"/>
    <n v="40"/>
    <x v="0"/>
    <s v="NA"/>
    <x v="0"/>
    <s v="NA"/>
    <x v="0"/>
    <s v="4.41"/>
    <n v="6575.2910000000002"/>
    <n v="6577.0069999999996"/>
    <n v="6689.9717000000001"/>
    <n v="6690.0806000000002"/>
    <n v="6756.8710000000001"/>
    <n v="6756.9813999999997"/>
    <n v="7375.893"/>
    <n v="7376.0129999999999"/>
    <x v="0"/>
    <x v="0"/>
    <x v="0"/>
    <x v="0"/>
    <n v="1.0916136999999999"/>
    <n v="1.0916136999999999"/>
    <s v="7121.709"/>
    <s v="7121.709"/>
    <n v="1.7159999999994398"/>
    <n v="0.10890000000017608"/>
    <n v="0.11039999999957217"/>
    <n v="0.11999999999989086"/>
  </r>
  <r>
    <s v="P34912362"/>
    <x v="0"/>
    <x v="3"/>
    <x v="3"/>
    <x v="3"/>
    <x v="0"/>
    <x v="2"/>
    <x v="1"/>
    <n v="926.1"/>
    <d v="1980-11-19T00:00:00"/>
    <d v="2015-11-19T00:00:00"/>
    <n v="35"/>
    <n v="40"/>
    <x v="0"/>
    <s v="NA"/>
    <x v="0"/>
    <s v="NA"/>
    <x v="0"/>
    <s v="4.41"/>
    <n v="6577.0069999999996"/>
    <n v="6084.9946"/>
    <n v="6690.0806000000002"/>
    <n v="6189.6094000000003"/>
    <n v="6756.9813999999997"/>
    <n v="6251.5054"/>
    <n v="7376.0129999999999"/>
    <n v="7121.7089999999998"/>
    <x v="0"/>
    <x v="0"/>
    <x v="0"/>
    <x v="0"/>
    <n v="1.0916136999999999"/>
    <n v="1.0916136999999999"/>
    <s v="7121.709"/>
    <s v="7121.709"/>
    <n v="-492.01239999999962"/>
    <n v="-500.47119999999995"/>
    <n v="-505.47599999999966"/>
    <n v="-254.30400000000009"/>
  </r>
  <r>
    <s v="P34912362"/>
    <x v="0"/>
    <x v="4"/>
    <x v="4"/>
    <x v="4"/>
    <x v="0"/>
    <x v="2"/>
    <x v="1"/>
    <n v="926.1"/>
    <d v="1980-11-19T00:00:00"/>
    <d v="2015-11-19T00:00:00"/>
    <n v="35"/>
    <n v="40"/>
    <x v="0"/>
    <s v="NA"/>
    <x v="0"/>
    <s v="NA"/>
    <x v="0"/>
    <s v="4.41"/>
    <n v="6084.9946"/>
    <n v="6115.3437999999996"/>
    <n v="6189.6094000000003"/>
    <n v="6219.5272999999997"/>
    <n v="6251.5054"/>
    <n v="6281.7227000000003"/>
    <n v="7121.7089999999998"/>
    <n v="7121.7089999999998"/>
    <x v="0"/>
    <x v="0"/>
    <x v="0"/>
    <x v="0"/>
    <n v="1.0916136999999999"/>
    <n v="1.0916136999999999"/>
    <s v="7121.709"/>
    <s v="7121.709"/>
    <n v="30.349199999999655"/>
    <n v="29.917899999999463"/>
    <n v="30.21730000000025"/>
    <n v="0"/>
  </r>
  <r>
    <s v="P34912362"/>
    <x v="0"/>
    <x v="5"/>
    <x v="5"/>
    <x v="5"/>
    <x v="0"/>
    <x v="2"/>
    <x v="1"/>
    <n v="926.1"/>
    <d v="1980-11-19T00:00:00"/>
    <d v="2015-11-19T00:00:00"/>
    <n v="35"/>
    <n v="40"/>
    <x v="0"/>
    <s v="NA"/>
    <x v="0"/>
    <s v="NA"/>
    <x v="0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s v="P34912362"/>
    <x v="0"/>
    <x v="6"/>
    <x v="6"/>
    <x v="6"/>
    <x v="0"/>
    <x v="2"/>
    <x v="1"/>
    <n v="926.1"/>
    <d v="1980-11-19T00:00:00"/>
    <d v="2015-11-19T00:00:00"/>
    <n v="35"/>
    <n v="40"/>
    <x v="0"/>
    <s v="NA"/>
    <x v="0"/>
    <s v="NA"/>
    <x v="0"/>
    <s v="4.41"/>
    <n v="6115.3437999999996"/>
    <n v="6115.3437999999996"/>
    <n v="6219.5272999999997"/>
    <n v="6219.5272999999997"/>
    <n v="6281.7227000000003"/>
    <n v="6281.7227000000003"/>
    <n v="7121.7089999999998"/>
    <n v="7121.7089999999998"/>
    <x v="0"/>
    <x v="0"/>
    <x v="0"/>
    <x v="0"/>
    <n v="1.0916136999999999"/>
    <n v="1.0916136999999999"/>
    <s v="7121.709"/>
    <s v="7121.709"/>
    <n v="0"/>
    <n v="0"/>
    <n v="0"/>
    <n v="0"/>
  </r>
  <r>
    <s v="P34912362"/>
    <x v="0"/>
    <x v="7"/>
    <x v="7"/>
    <x v="7"/>
    <x v="0"/>
    <x v="2"/>
    <x v="1"/>
    <n v="926.1"/>
    <d v="1980-11-19T00:00:00"/>
    <d v="2015-11-19T00:00:00"/>
    <n v="35"/>
    <n v="40"/>
    <x v="0"/>
    <s v="NA"/>
    <x v="0"/>
    <s v="NA"/>
    <x v="0"/>
    <s v="4.41"/>
    <n v="6115.3437999999996"/>
    <n v="6075.5937999999996"/>
    <n v="6219.5272999999997"/>
    <n v="6179.1005999999998"/>
    <n v="6281.7227000000003"/>
    <n v="6240.8915999999999"/>
    <n v="7121.7089999999998"/>
    <n v="7121.7089999999998"/>
    <x v="0"/>
    <x v="0"/>
    <x v="0"/>
    <x v="0"/>
    <n v="1.0916136999999999"/>
    <n v="1.0916136999999999"/>
    <s v="7121.709"/>
    <s v="7121.709"/>
    <n v="-39.75"/>
    <n v="-40.426699999999983"/>
    <n v="-40.831100000000333"/>
    <n v="0"/>
  </r>
  <r>
    <s v="P34912362"/>
    <x v="0"/>
    <x v="8"/>
    <x v="8"/>
    <x v="8"/>
    <x v="0"/>
    <x v="2"/>
    <x v="1"/>
    <n v="926.1"/>
    <d v="1980-11-19T00:00:00"/>
    <d v="2015-11-19T00:00:00"/>
    <n v="35"/>
    <n v="40"/>
    <x v="0"/>
    <s v="NA"/>
    <x v="0"/>
    <s v="NA"/>
    <x v="0"/>
    <s v="4.41"/>
    <n v="6075.5937999999996"/>
    <n v="5938.7206999999999"/>
    <n v="6179.1005999999998"/>
    <n v="6039.8954999999996"/>
    <n v="6240.8915999999999"/>
    <n v="6100.2943999999998"/>
    <n v="7121.7089999999998"/>
    <n v="7121.7089999999998"/>
    <x v="0"/>
    <x v="0"/>
    <x v="0"/>
    <x v="0"/>
    <n v="1.0916136999999999"/>
    <n v="1.0916136999999999"/>
    <s v="7121.709"/>
    <s v="7121.709"/>
    <n v="-136.87309999999979"/>
    <n v="-139.20510000000013"/>
    <n v="-140.59720000000016"/>
    <n v="0"/>
  </r>
  <r>
    <s v="P34912362"/>
    <x v="0"/>
    <x v="9"/>
    <x v="9"/>
    <x v="9"/>
    <x v="0"/>
    <x v="2"/>
    <x v="1"/>
    <n v="926.1"/>
    <d v="1980-11-19T00:00:00"/>
    <d v="2015-11-19T00:00:00"/>
    <n v="35"/>
    <n v="40"/>
    <x v="0"/>
    <s v="NA"/>
    <x v="0"/>
    <s v="NA"/>
    <x v="0"/>
    <s v="4.41"/>
    <n v="5938.7206999999999"/>
    <n v="5968.3402999999998"/>
    <n v="6039.8954999999996"/>
    <n v="6068.442"/>
    <n v="6100.2943999999998"/>
    <n v="6129.1265000000003"/>
    <n v="7121.7089999999998"/>
    <n v="7121.7089999999998"/>
    <x v="0"/>
    <x v="0"/>
    <x v="0"/>
    <x v="0"/>
    <n v="1.0916136999999999"/>
    <n v="1.0916136999999999"/>
    <s v="7121.709"/>
    <s v="7121.709"/>
    <n v="29.619599999999991"/>
    <n v="28.546500000000378"/>
    <n v="28.832100000000537"/>
    <n v="0"/>
  </r>
  <r>
    <s v="P34912362"/>
    <x v="0"/>
    <x v="10"/>
    <x v="10"/>
    <x v="10"/>
    <x v="0"/>
    <x v="2"/>
    <x v="1"/>
    <n v="926.1"/>
    <d v="1980-11-19T00:00:00"/>
    <d v="2015-11-19T00:00:00"/>
    <n v="35"/>
    <n v="40"/>
    <x v="0"/>
    <s v="NA"/>
    <x v="0"/>
    <s v="NA"/>
    <x v="0"/>
    <s v="4.41"/>
    <n v="5968.3402999999998"/>
    <n v="5968.3402999999998"/>
    <n v="6068.442"/>
    <n v="6068.442"/>
    <n v="6129.1265000000003"/>
    <n v="6129.1265000000003"/>
    <n v="7121.7089999999998"/>
    <n v="7130.9696999999996"/>
    <x v="0"/>
    <x v="0"/>
    <x v="0"/>
    <x v="0"/>
    <n v="1.0916136999999999"/>
    <n v="1.0916136999999999"/>
    <s v="7121.709"/>
    <s v="7130.9697"/>
    <n v="0"/>
    <n v="0"/>
    <n v="0"/>
    <n v="9.2606999999998152"/>
  </r>
  <r>
    <s v="P34912362"/>
    <x v="0"/>
    <x v="11"/>
    <x v="11"/>
    <x v="11"/>
    <x v="0"/>
    <x v="2"/>
    <x v="1"/>
    <n v="926.1"/>
    <d v="1980-11-19T00:00:00"/>
    <d v="2015-11-19T00:00:00"/>
    <n v="35"/>
    <n v="40"/>
    <x v="0"/>
    <s v="NA"/>
    <x v="0"/>
    <s v="NA"/>
    <x v="0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s v="P34912362"/>
    <x v="0"/>
    <x v="12"/>
    <x v="12"/>
    <x v="12"/>
    <x v="0"/>
    <x v="2"/>
    <x v="1"/>
    <n v="926.1"/>
    <d v="1980-11-19T00:00:00"/>
    <d v="2015-11-19T00:00:00"/>
    <n v="35"/>
    <n v="40"/>
    <x v="0"/>
    <s v="NA"/>
    <x v="0"/>
    <s v="NA"/>
    <x v="0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s v="P34912362"/>
    <x v="0"/>
    <x v="13"/>
    <x v="13"/>
    <x v="13"/>
    <x v="0"/>
    <x v="2"/>
    <x v="1"/>
    <n v="926.1"/>
    <d v="1980-11-19T00:00:00"/>
    <d v="2015-11-19T00:00:00"/>
    <n v="35"/>
    <n v="40"/>
    <x v="0"/>
    <s v="NA"/>
    <x v="0"/>
    <s v="NA"/>
    <x v="0"/>
    <s v="4.41"/>
    <n v="5968.3402999999998"/>
    <n v="5968.3402999999998"/>
    <n v="6068.442"/>
    <n v="6068.442"/>
    <n v="6129.1265000000003"/>
    <n v="6129.1265000000003"/>
    <n v="7130.9696999999996"/>
    <n v="7130.9696999999996"/>
    <x v="0"/>
    <x v="0"/>
    <x v="0"/>
    <x v="0"/>
    <n v="1.0916136999999999"/>
    <n v="1.0916136999999999"/>
    <s v="7130.9697"/>
    <s v="7130.9697"/>
    <n v="0"/>
    <n v="0"/>
    <n v="0"/>
    <n v="0"/>
  </r>
  <r>
    <s v="P34912362"/>
    <x v="0"/>
    <x v="14"/>
    <x v="14"/>
    <x v="14"/>
    <x v="0"/>
    <x v="2"/>
    <x v="1"/>
    <n v="926.1"/>
    <d v="1980-11-19T00:00:00"/>
    <d v="2015-11-19T00:00:00"/>
    <n v="35"/>
    <n v="40"/>
    <x v="0"/>
    <s v="NA"/>
    <x v="0"/>
    <s v="NA"/>
    <x v="0"/>
    <s v="4.41"/>
    <n v="5968.3402999999998"/>
    <n v="5981.4989999999998"/>
    <n v="6068.442"/>
    <n v="6069.2772999999997"/>
    <n v="6129.1265000000003"/>
    <n v="6129.9696999999996"/>
    <n v="7130.9696999999996"/>
    <n v="7130.9696999999996"/>
    <x v="0"/>
    <x v="0"/>
    <x v="0"/>
    <x v="0"/>
    <n v="1.0916136999999999"/>
    <n v="1.0916136999999999"/>
    <s v="7130.9697"/>
    <s v="7130.9697"/>
    <n v="13.158699999999953"/>
    <n v="0.8352999999997337"/>
    <n v="0.84319999999934225"/>
    <n v="0"/>
  </r>
  <r>
    <s v="P34912362"/>
    <x v="0"/>
    <x v="15"/>
    <x v="15"/>
    <x v="15"/>
    <x v="0"/>
    <x v="2"/>
    <x v="1"/>
    <n v="926.1"/>
    <d v="1980-11-19T00:00:00"/>
    <d v="2015-11-19T00:00:00"/>
    <n v="35"/>
    <n v="40"/>
    <x v="0"/>
    <s v="NA"/>
    <x v="0"/>
    <s v="NA"/>
    <x v="0"/>
    <s v="4.41"/>
    <n v="5981.4989999999998"/>
    <n v="5951.8140000000003"/>
    <n v="6069.2772999999997"/>
    <n v="6095.7143999999998"/>
    <n v="6129.9696999999996"/>
    <n v="6156.6719999999996"/>
    <n v="7130.9696999999996"/>
    <n v="7130.9696999999996"/>
    <x v="0"/>
    <x v="0"/>
    <x v="0"/>
    <x v="0"/>
    <n v="1.0916136999999999"/>
    <n v="1.0916136999999999"/>
    <s v="7130.9697"/>
    <s v="7130.9697"/>
    <n v="-29.684999999999491"/>
    <n v="26.4371000000001"/>
    <n v="26.702299999999923"/>
    <n v="0"/>
  </r>
  <r>
    <s v="P35157273"/>
    <x v="0"/>
    <x v="0"/>
    <x v="0"/>
    <x v="0"/>
    <x v="0"/>
    <x v="2"/>
    <x v="2"/>
    <n v="250.92"/>
    <d v="1998-09-27T00:00:00"/>
    <d v="2025-01-01T00:00:00"/>
    <n v="51"/>
    <n v="24"/>
    <x v="0"/>
    <s v="NA"/>
    <x v="0"/>
    <s v="NA"/>
    <x v="1"/>
    <s v="9.84"/>
    <n v="1533.7482"/>
    <n v="1533.7482"/>
    <n v="1564.7228"/>
    <n v="1564.7228"/>
    <n v="1580.3701000000001"/>
    <n v="1580.37"/>
    <n v="1868.1315"/>
    <n v="1868.1313"/>
    <x v="0"/>
    <x v="0"/>
    <x v="0"/>
    <x v="0"/>
    <n v="1.1820847999999999"/>
    <n v="1.1820847999999999"/>
    <s v="1257.1091"/>
    <s v="1257.1091"/>
    <n v="0"/>
    <n v="0"/>
    <n v="-1.0000000020227162E-4"/>
    <n v="-1.9999999994979589E-4"/>
  </r>
  <r>
    <s v="P35157273"/>
    <x v="0"/>
    <x v="1"/>
    <x v="1"/>
    <x v="1"/>
    <x v="0"/>
    <x v="2"/>
    <x v="2"/>
    <n v="250.92"/>
    <d v="1998-09-27T00:00:00"/>
    <d v="2025-01-01T00:00:00"/>
    <n v="51"/>
    <n v="24"/>
    <x v="0"/>
    <s v="NA"/>
    <x v="0"/>
    <s v="NA"/>
    <x v="1"/>
    <s v="9.84"/>
    <n v="1533.7482"/>
    <n v="1533.7482"/>
    <n v="1564.7228"/>
    <n v="1564.7228"/>
    <n v="1580.37"/>
    <n v="1580.37"/>
    <n v="1868.1313"/>
    <n v="1868.1313"/>
    <x v="0"/>
    <x v="0"/>
    <x v="0"/>
    <x v="0"/>
    <n v="1.1820847999999999"/>
    <n v="1.1820847999999999"/>
    <s v="1257.1091"/>
    <s v="1257.1091"/>
    <n v="0"/>
    <n v="0"/>
    <n v="0"/>
    <n v="0"/>
  </r>
  <r>
    <s v="P35157273"/>
    <x v="0"/>
    <x v="2"/>
    <x v="2"/>
    <x v="2"/>
    <x v="0"/>
    <x v="2"/>
    <x v="2"/>
    <n v="250.92"/>
    <d v="1998-09-27T00:00:00"/>
    <d v="2025-01-01T00:00:00"/>
    <n v="51"/>
    <n v="24"/>
    <x v="0"/>
    <s v="NA"/>
    <x v="0"/>
    <s v="NA"/>
    <x v="1"/>
    <s v="9.84"/>
    <n v="1533.7482"/>
    <n v="1534.1484"/>
    <n v="1564.7228"/>
    <n v="1564.7483999999999"/>
    <n v="1580.37"/>
    <n v="1580.3959"/>
    <n v="1868.1313"/>
    <n v="1868.1619000000001"/>
    <x v="0"/>
    <x v="0"/>
    <x v="0"/>
    <x v="0"/>
    <n v="1.1820847999999999"/>
    <n v="1.1820847999999999"/>
    <s v="1257.1091"/>
    <s v="1257.1091"/>
    <n v="0.40020000000004075"/>
    <n v="2.5599999999940337E-2"/>
    <n v="2.5900000000092405E-2"/>
    <n v="3.0600000000049477E-2"/>
  </r>
  <r>
    <s v="P35157273"/>
    <x v="0"/>
    <x v="3"/>
    <x v="3"/>
    <x v="3"/>
    <x v="0"/>
    <x v="2"/>
    <x v="2"/>
    <n v="250.92"/>
    <d v="1998-09-27T00:00:00"/>
    <d v="2025-01-01T00:00:00"/>
    <n v="51"/>
    <n v="24"/>
    <x v="0"/>
    <s v="NA"/>
    <x v="0"/>
    <s v="NA"/>
    <x v="1"/>
    <s v="9.84"/>
    <n v="1534.1484"/>
    <n v="1419.6974"/>
    <n v="1564.7483999999999"/>
    <n v="1448.0120999999999"/>
    <n v="1580.3959"/>
    <n v="1462.4921999999999"/>
    <n v="1868.1619000000001"/>
    <n v="1728.7898"/>
    <x v="0"/>
    <x v="0"/>
    <x v="0"/>
    <x v="0"/>
    <n v="1.1820847999999999"/>
    <n v="1.1820847999999999"/>
    <s v="1257.1091"/>
    <s v="1257.1091"/>
    <n v="-114.45100000000002"/>
    <n v="-116.73630000000003"/>
    <n v="-117.90370000000007"/>
    <n v="-139.37210000000005"/>
  </r>
  <r>
    <s v="P35157273"/>
    <x v="0"/>
    <x v="4"/>
    <x v="4"/>
    <x v="4"/>
    <x v="0"/>
    <x v="2"/>
    <x v="2"/>
    <n v="250.92"/>
    <d v="1998-09-27T00:00:00"/>
    <d v="2025-01-01T00:00:00"/>
    <n v="51"/>
    <n v="24"/>
    <x v="0"/>
    <s v="NA"/>
    <x v="0"/>
    <s v="NA"/>
    <x v="1"/>
    <s v="9.84"/>
    <n v="1419.6974"/>
    <n v="1426.7782"/>
    <n v="1448.0120999999999"/>
    <n v="1455.0110999999999"/>
    <n v="1462.4921999999999"/>
    <n v="1469.5612000000001"/>
    <n v="1728.7898"/>
    <n v="1737.146"/>
    <x v="0"/>
    <x v="0"/>
    <x v="0"/>
    <x v="0"/>
    <n v="1.1820847999999999"/>
    <n v="1.1820847999999999"/>
    <s v="1257.1091"/>
    <s v="1257.1091"/>
    <n v="7.0807999999999538"/>
    <n v="6.9990000000000236"/>
    <n v="7.0690000000001874"/>
    <n v="8.3561999999999443"/>
  </r>
  <r>
    <s v="P35157273"/>
    <x v="0"/>
    <x v="5"/>
    <x v="5"/>
    <x v="5"/>
    <x v="2"/>
    <x v="2"/>
    <x v="2"/>
    <n v="250.92"/>
    <d v="1998-09-27T00:00:00"/>
    <d v="2025-02-01T00:00:00"/>
    <n v="51"/>
    <n v="24"/>
    <x v="0"/>
    <s v="NA"/>
    <x v="0"/>
    <s v="NA"/>
    <x v="1"/>
    <s v="9.84"/>
    <n v="1426.7782"/>
    <n v="1426.7782"/>
    <n v="1455.0110999999999"/>
    <n v="1455.0110999999999"/>
    <n v="1469.5612000000001"/>
    <n v="1469.5612000000001"/>
    <n v="1737.146"/>
    <n v="1737.146"/>
    <x v="0"/>
    <x v="0"/>
    <x v="0"/>
    <x v="0"/>
    <n v="1.1820847999999999"/>
    <n v="1.1820847999999999"/>
    <s v="1257.1091"/>
    <s v="1257.1091"/>
    <n v="0"/>
    <n v="0"/>
    <n v="0"/>
    <n v="0"/>
  </r>
  <r>
    <s v="P35157273"/>
    <x v="0"/>
    <x v="6"/>
    <x v="6"/>
    <x v="6"/>
    <x v="2"/>
    <x v="2"/>
    <x v="2"/>
    <n v="250.92"/>
    <d v="1998-09-27T00:00:00"/>
    <d v="2025-02-01T00:00:00"/>
    <n v="51"/>
    <n v="24"/>
    <x v="0"/>
    <s v="NA"/>
    <x v="0"/>
    <s v="NA"/>
    <x v="1"/>
    <s v="9.84"/>
    <n v="1426.7782"/>
    <n v="1427.6006"/>
    <n v="1455.0110999999999"/>
    <n v="1455.8331000000001"/>
    <n v="1469.5612000000001"/>
    <n v="1470.3915"/>
    <n v="1737.146"/>
    <n v="1738.1273000000001"/>
    <x v="0"/>
    <x v="0"/>
    <x v="0"/>
    <x v="0"/>
    <n v="1.1820847999999999"/>
    <n v="1.1820847999999999"/>
    <s v="1257.1091"/>
    <s v="1257.1091"/>
    <n v="0.82240000000001601"/>
    <n v="0.82200000000011642"/>
    <n v="0.83029999999985193"/>
    <n v="0.98130000000014661"/>
  </r>
  <r>
    <s v="P35157273"/>
    <x v="0"/>
    <x v="7"/>
    <x v="7"/>
    <x v="7"/>
    <x v="2"/>
    <x v="2"/>
    <x v="2"/>
    <n v="250.92"/>
    <d v="1998-09-27T00:00:00"/>
    <d v="2025-02-01T00:00:00"/>
    <n v="51"/>
    <n v="24"/>
    <x v="0"/>
    <s v="NA"/>
    <x v="0"/>
    <s v="NA"/>
    <x v="1"/>
    <s v="9.84"/>
    <n v="1427.6006"/>
    <n v="1418.3212000000001"/>
    <n v="1455.8331000000001"/>
    <n v="1446.3702000000001"/>
    <n v="1470.3915"/>
    <n v="1460.8340000000001"/>
    <n v="1738.1273000000001"/>
    <n v="1726.8296"/>
    <x v="0"/>
    <x v="0"/>
    <x v="0"/>
    <x v="0"/>
    <n v="1.1820847999999999"/>
    <n v="1.1820847999999999"/>
    <s v="1257.1091"/>
    <s v="1257.1091"/>
    <n v="-9.279399999999896"/>
    <n v="-9.4628999999999905"/>
    <n v="-9.5574999999998909"/>
    <n v="-11.297700000000077"/>
  </r>
  <r>
    <s v="P35157273"/>
    <x v="0"/>
    <x v="8"/>
    <x v="8"/>
    <x v="8"/>
    <x v="2"/>
    <x v="2"/>
    <x v="2"/>
    <n v="250.92"/>
    <d v="1998-09-27T00:00:00"/>
    <d v="2025-02-01T00:00:00"/>
    <n v="51"/>
    <n v="24"/>
    <x v="0"/>
    <s v="NA"/>
    <x v="0"/>
    <s v="NA"/>
    <x v="1"/>
    <s v="9.84"/>
    <n v="1418.3212000000001"/>
    <n v="1417.4324999999999"/>
    <n v="1446.3702000000001"/>
    <n v="1445.4639999999999"/>
    <n v="1460.8340000000001"/>
    <n v="1459.9186"/>
    <n v="1726.8296"/>
    <n v="1725.7475999999999"/>
    <x v="0"/>
    <x v="0"/>
    <x v="0"/>
    <x v="0"/>
    <n v="1.1820847999999999"/>
    <n v="1.1820847999999999"/>
    <s v="1257.1091"/>
    <s v="1257.1091"/>
    <n v="-0.888700000000199"/>
    <n v="-0.90620000000012624"/>
    <n v="-0.91540000000009059"/>
    <n v="-1.0820000000001073"/>
  </r>
  <r>
    <s v="P35157273"/>
    <x v="0"/>
    <x v="9"/>
    <x v="9"/>
    <x v="9"/>
    <x v="2"/>
    <x v="2"/>
    <x v="2"/>
    <n v="250.92"/>
    <d v="1998-09-27T00:00:00"/>
    <d v="2025-02-01T00:00:00"/>
    <n v="51"/>
    <n v="24"/>
    <x v="0"/>
    <s v="NA"/>
    <x v="0"/>
    <s v="NA"/>
    <x v="1"/>
    <s v="9.84"/>
    <n v="1417.4324999999999"/>
    <n v="1424.502"/>
    <n v="1445.4639999999999"/>
    <n v="1452.2958000000001"/>
    <n v="1459.9186"/>
    <n v="1466.8187"/>
    <n v="1725.7475999999999"/>
    <n v="1733.9041999999999"/>
    <x v="0"/>
    <x v="0"/>
    <x v="0"/>
    <x v="0"/>
    <n v="1.1820847999999999"/>
    <n v="1.1820847999999999"/>
    <s v="1257.1091"/>
    <s v="1257.1091"/>
    <n v="7.0695000000000618"/>
    <n v="6.8318000000001575"/>
    <n v="6.9001000000000658"/>
    <n v="8.1566000000000258"/>
  </r>
  <r>
    <s v="P35157273"/>
    <x v="0"/>
    <x v="10"/>
    <x v="10"/>
    <x v="10"/>
    <x v="2"/>
    <x v="2"/>
    <x v="2"/>
    <n v="250.92"/>
    <d v="1998-09-27T00:00:00"/>
    <d v="2025-02-01T00:00:00"/>
    <n v="51"/>
    <n v="24"/>
    <x v="0"/>
    <s v="NA"/>
    <x v="0"/>
    <s v="NA"/>
    <x v="1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7.1091"/>
    <s v="1259.6184"/>
    <n v="0"/>
    <n v="0"/>
    <n v="0"/>
    <n v="0"/>
  </r>
  <r>
    <s v="P35157273"/>
    <x v="0"/>
    <x v="11"/>
    <x v="11"/>
    <x v="11"/>
    <x v="2"/>
    <x v="2"/>
    <x v="2"/>
    <n v="250.92"/>
    <d v="1998-09-27T00:00:00"/>
    <d v="2025-02-01T00:00:00"/>
    <n v="51"/>
    <n v="24"/>
    <x v="0"/>
    <s v="NA"/>
    <x v="0"/>
    <s v="NA"/>
    <x v="1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s v="P35157273"/>
    <x v="0"/>
    <x v="12"/>
    <x v="12"/>
    <x v="12"/>
    <x v="2"/>
    <x v="2"/>
    <x v="2"/>
    <n v="250.92"/>
    <d v="1998-09-27T00:00:00"/>
    <d v="2025-02-01T00:00:00"/>
    <n v="51"/>
    <n v="24"/>
    <x v="0"/>
    <s v="NA"/>
    <x v="0"/>
    <s v="NA"/>
    <x v="1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s v="P35157273"/>
    <x v="0"/>
    <x v="13"/>
    <x v="13"/>
    <x v="13"/>
    <x v="2"/>
    <x v="2"/>
    <x v="2"/>
    <n v="250.92"/>
    <d v="1998-09-27T00:00:00"/>
    <d v="2025-02-01T00:00:00"/>
    <n v="51"/>
    <n v="24"/>
    <x v="0"/>
    <s v="NA"/>
    <x v="0"/>
    <s v="NA"/>
    <x v="1"/>
    <s v="9.84"/>
    <n v="1424.502"/>
    <n v="1424.502"/>
    <n v="1452.2958000000001"/>
    <n v="1452.2958000000001"/>
    <n v="1466.8187"/>
    <n v="1466.8187"/>
    <n v="1733.9041999999999"/>
    <n v="1733.9041999999999"/>
    <x v="0"/>
    <x v="0"/>
    <x v="0"/>
    <x v="0"/>
    <n v="1.1820847999999999"/>
    <n v="1.1820847999999999"/>
    <s v="1259.6184"/>
    <s v="1259.6184"/>
    <n v="0"/>
    <n v="0"/>
    <n v="0"/>
    <n v="0"/>
  </r>
  <r>
    <s v="P35157273"/>
    <x v="0"/>
    <x v="14"/>
    <x v="14"/>
    <x v="14"/>
    <x v="2"/>
    <x v="2"/>
    <x v="2"/>
    <n v="250.92"/>
    <d v="1998-09-27T00:00:00"/>
    <d v="2025-02-01T00:00:00"/>
    <n v="51"/>
    <n v="24"/>
    <x v="0"/>
    <s v="NA"/>
    <x v="0"/>
    <s v="NA"/>
    <x v="1"/>
    <s v="9.84"/>
    <n v="1424.502"/>
    <n v="1428.4608000000001"/>
    <n v="1452.2958000000001"/>
    <n v="1453.3136999999999"/>
    <n v="1466.8187"/>
    <n v="1467.8468"/>
    <n v="1733.9041999999999"/>
    <n v="1735.1195"/>
    <x v="0"/>
    <x v="0"/>
    <x v="0"/>
    <x v="0"/>
    <n v="1.1820847999999999"/>
    <n v="1.1820847999999999"/>
    <s v="1259.6184"/>
    <s v="1259.6184"/>
    <n v="3.9588000000001102"/>
    <n v="1.0178999999998268"/>
    <n v="1.0280999999999949"/>
    <n v="1.2153000000000702"/>
  </r>
  <r>
    <s v="P35157273"/>
    <x v="0"/>
    <x v="15"/>
    <x v="15"/>
    <x v="15"/>
    <x v="2"/>
    <x v="2"/>
    <x v="2"/>
    <n v="250.92"/>
    <d v="1998-09-27T00:00:00"/>
    <d v="2025-02-01T00:00:00"/>
    <n v="51"/>
    <n v="24"/>
    <x v="0"/>
    <s v="NA"/>
    <x v="0"/>
    <s v="NA"/>
    <x v="1"/>
    <s v="9.84"/>
    <n v="1428.4608000000001"/>
    <n v="1421.3716999999999"/>
    <n v="1453.3136999999999"/>
    <n v="1459.6442999999999"/>
    <n v="1467.8468"/>
    <n v="1474.2407000000001"/>
    <n v="1735.1195"/>
    <n v="1742.6776"/>
    <x v="0"/>
    <x v="0"/>
    <x v="0"/>
    <x v="0"/>
    <n v="1.1820847999999999"/>
    <n v="1.1820847999999999"/>
    <s v="1259.6184"/>
    <s v="1259.6184"/>
    <n v="-7.0891000000001441"/>
    <n v="6.330600000000004"/>
    <n v="6.3939000000000306"/>
    <n v="7.5580999999999676"/>
  </r>
  <r>
    <s v="P35485047"/>
    <x v="0"/>
    <x v="0"/>
    <x v="0"/>
    <x v="0"/>
    <x v="0"/>
    <x v="1"/>
    <x v="0"/>
    <n v="1802.28"/>
    <d v="1987-01-13T00:00:00"/>
    <d v="2018-11-13T00:00:00"/>
    <n v="46"/>
    <n v="29"/>
    <x v="0"/>
    <s v="NA"/>
    <x v="0"/>
    <s v="NA"/>
    <x v="0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s v="P35485047"/>
    <x v="0"/>
    <x v="1"/>
    <x v="1"/>
    <x v="1"/>
    <x v="0"/>
    <x v="1"/>
    <x v="0"/>
    <n v="1802.28"/>
    <d v="1987-01-13T00:00:00"/>
    <d v="2018-11-13T00:00:00"/>
    <n v="46"/>
    <n v="29"/>
    <x v="0"/>
    <s v="NA"/>
    <x v="0"/>
    <s v="NA"/>
    <x v="0"/>
    <s v="6.53"/>
    <n v="36013.800000000003"/>
    <n v="36013.800000000003"/>
    <n v="36755.953000000001"/>
    <n v="36755.953000000001"/>
    <n v="37123.51"/>
    <n v="37123.51"/>
    <n v="41918.26"/>
    <n v="41918.26"/>
    <x v="0"/>
    <x v="0"/>
    <x v="0"/>
    <x v="0"/>
    <n v="1.1291567"/>
    <n v="1.1291567"/>
    <s v="8443.747"/>
    <s v="8443.747"/>
    <n v="0"/>
    <n v="0"/>
    <n v="0"/>
    <n v="0"/>
  </r>
  <r>
    <s v="P35485047"/>
    <x v="0"/>
    <x v="2"/>
    <x v="2"/>
    <x v="2"/>
    <x v="0"/>
    <x v="1"/>
    <x v="0"/>
    <n v="1802.28"/>
    <d v="1987-01-13T00:00:00"/>
    <d v="2018-11-13T00:00:00"/>
    <n v="46"/>
    <n v="29"/>
    <x v="0"/>
    <s v="NA"/>
    <x v="0"/>
    <s v="NA"/>
    <x v="0"/>
    <s v="6.53"/>
    <n v="36013.800000000003"/>
    <n v="36023.195"/>
    <n v="36755.953000000001"/>
    <n v="36756.550000000003"/>
    <n v="37123.51"/>
    <n v="37124.116999999998"/>
    <n v="41918.26"/>
    <n v="41918.945"/>
    <x v="0"/>
    <x v="0"/>
    <x v="0"/>
    <x v="0"/>
    <n v="1.1291567"/>
    <n v="1.1291567"/>
    <s v="8443.747"/>
    <s v="8443.747"/>
    <n v="9.3949999999967986"/>
    <n v="0.59700000000157161"/>
    <n v="0.60699999999633292"/>
    <n v="0.68499999999767169"/>
  </r>
  <r>
    <s v="P35485047"/>
    <x v="0"/>
    <x v="3"/>
    <x v="3"/>
    <x v="3"/>
    <x v="0"/>
    <x v="1"/>
    <x v="0"/>
    <n v="1802.28"/>
    <d v="1987-01-13T00:00:00"/>
    <d v="2018-11-13T00:00:00"/>
    <n v="46"/>
    <n v="29"/>
    <x v="0"/>
    <s v="NA"/>
    <x v="0"/>
    <s v="NA"/>
    <x v="0"/>
    <s v="6.53"/>
    <n v="36023.195"/>
    <n v="33328.375"/>
    <n v="36756.550000000003"/>
    <n v="34006.870000000003"/>
    <n v="37124.116999999998"/>
    <n v="34346.94"/>
    <n v="41918.945"/>
    <n v="38783.08"/>
    <x v="0"/>
    <x v="0"/>
    <x v="0"/>
    <x v="0"/>
    <n v="1.1291567"/>
    <n v="1.1291567"/>
    <s v="8443.747"/>
    <s v="8443.747"/>
    <n v="-2694.8199999999997"/>
    <n v="-2749.6800000000003"/>
    <n v="-2777.176999999996"/>
    <n v="-3135.864999999998"/>
  </r>
  <r>
    <s v="P35485047"/>
    <x v="0"/>
    <x v="4"/>
    <x v="4"/>
    <x v="4"/>
    <x v="0"/>
    <x v="1"/>
    <x v="0"/>
    <n v="1802.28"/>
    <d v="1987-01-13T00:00:00"/>
    <d v="2018-11-13T00:00:00"/>
    <n v="46"/>
    <n v="29"/>
    <x v="0"/>
    <s v="NA"/>
    <x v="0"/>
    <s v="NA"/>
    <x v="0"/>
    <s v="6.53"/>
    <n v="33328.375"/>
    <n v="33494.605000000003"/>
    <n v="34006.870000000003"/>
    <n v="34171.245999999999"/>
    <n v="34346.94"/>
    <n v="34512.957000000002"/>
    <n v="38783.08"/>
    <n v="38970.54"/>
    <x v="0"/>
    <x v="0"/>
    <x v="0"/>
    <x v="0"/>
    <n v="1.1291567"/>
    <n v="1.1291567"/>
    <s v="8443.747"/>
    <s v="8443.747"/>
    <n v="166.2300000000032"/>
    <n v="164.37599999999657"/>
    <n v="166.01699999999983"/>
    <n v="187.45999999999913"/>
  </r>
  <r>
    <s v="P35485047"/>
    <x v="0"/>
    <x v="5"/>
    <x v="5"/>
    <x v="5"/>
    <x v="0"/>
    <x v="1"/>
    <x v="0"/>
    <n v="1802.28"/>
    <d v="1987-01-13T00:00:00"/>
    <d v="2018-11-13T00:00:00"/>
    <n v="46"/>
    <n v="29"/>
    <x v="0"/>
    <s v="NA"/>
    <x v="0"/>
    <s v="NA"/>
    <x v="0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s v="P35485047"/>
    <x v="0"/>
    <x v="6"/>
    <x v="6"/>
    <x v="6"/>
    <x v="0"/>
    <x v="1"/>
    <x v="0"/>
    <n v="1802.28"/>
    <d v="1987-01-13T00:00:00"/>
    <d v="2018-11-13T00:00:00"/>
    <n v="46"/>
    <n v="29"/>
    <x v="0"/>
    <s v="NA"/>
    <x v="0"/>
    <s v="NA"/>
    <x v="0"/>
    <s v="6.53"/>
    <n v="33494.605000000003"/>
    <n v="33494.605000000003"/>
    <n v="34171.245999999999"/>
    <n v="34171.245999999999"/>
    <n v="34512.957000000002"/>
    <n v="34512.957000000002"/>
    <n v="38970.54"/>
    <n v="38970.54"/>
    <x v="0"/>
    <x v="0"/>
    <x v="0"/>
    <x v="0"/>
    <n v="1.1291567"/>
    <n v="1.1291567"/>
    <s v="8443.747"/>
    <s v="8443.747"/>
    <n v="0"/>
    <n v="0"/>
    <n v="0"/>
    <n v="0"/>
  </r>
  <r>
    <s v="P35485047"/>
    <x v="0"/>
    <x v="7"/>
    <x v="7"/>
    <x v="7"/>
    <x v="0"/>
    <x v="1"/>
    <x v="0"/>
    <n v="1802.28"/>
    <d v="1987-01-13T00:00:00"/>
    <d v="2018-11-13T00:00:00"/>
    <n v="46"/>
    <n v="29"/>
    <x v="0"/>
    <s v="NA"/>
    <x v="0"/>
    <s v="NA"/>
    <x v="0"/>
    <s v="6.53"/>
    <n v="33494.605000000003"/>
    <n v="33276.887000000002"/>
    <n v="34171.245999999999"/>
    <n v="33949.133000000002"/>
    <n v="34512.957000000002"/>
    <n v="34288.625"/>
    <n v="38970.54"/>
    <n v="38717.230000000003"/>
    <x v="0"/>
    <x v="0"/>
    <x v="0"/>
    <x v="0"/>
    <n v="1.1291567"/>
    <n v="1.1291567"/>
    <s v="8443.747"/>
    <s v="8443.747"/>
    <n v="-217.71800000000076"/>
    <n v="-222.11299999999756"/>
    <n v="-224.33200000000215"/>
    <n v="-253.30999999999767"/>
  </r>
  <r>
    <s v="P35485047"/>
    <x v="0"/>
    <x v="8"/>
    <x v="8"/>
    <x v="8"/>
    <x v="0"/>
    <x v="1"/>
    <x v="0"/>
    <n v="1802.28"/>
    <d v="1987-01-13T00:00:00"/>
    <d v="2018-11-13T00:00:00"/>
    <n v="46"/>
    <n v="29"/>
    <x v="0"/>
    <s v="NA"/>
    <x v="0"/>
    <s v="NA"/>
    <x v="0"/>
    <s v="6.53"/>
    <n v="33276.887000000002"/>
    <n v="33151.862999999998"/>
    <n v="33949.133000000002"/>
    <n v="33821.582000000002"/>
    <n v="34288.625"/>
    <n v="34159.796999999999"/>
    <n v="38717.230000000003"/>
    <n v="38571.766000000003"/>
    <x v="0"/>
    <x v="0"/>
    <x v="0"/>
    <x v="0"/>
    <n v="1.1291567"/>
    <n v="1.1291567"/>
    <s v="8443.747"/>
    <s v="8443.747"/>
    <n v="-125.02400000000489"/>
    <n v="-127.55099999999948"/>
    <n v="-128.82800000000134"/>
    <n v="-145.46399999999994"/>
  </r>
  <r>
    <s v="P35485047"/>
    <x v="0"/>
    <x v="9"/>
    <x v="9"/>
    <x v="9"/>
    <x v="0"/>
    <x v="1"/>
    <x v="0"/>
    <n v="1802.28"/>
    <d v="1987-01-13T00:00:00"/>
    <d v="2018-11-13T00:00:00"/>
    <n v="46"/>
    <n v="29"/>
    <x v="0"/>
    <s v="NA"/>
    <x v="0"/>
    <s v="NA"/>
    <x v="0"/>
    <s v="6.53"/>
    <n v="33151.862999999998"/>
    <n v="33317.21"/>
    <n v="33821.582000000002"/>
    <n v="33981.434000000001"/>
    <n v="34159.796999999999"/>
    <n v="34321.245999999999"/>
    <n v="38571.766000000003"/>
    <n v="38754.065999999999"/>
    <x v="0"/>
    <x v="0"/>
    <x v="0"/>
    <x v="0"/>
    <n v="1.1291567"/>
    <n v="1.1291567"/>
    <s v="8443.747"/>
    <s v="8443.747"/>
    <n v="165.34700000000157"/>
    <n v="159.85199999999895"/>
    <n v="161.44900000000052"/>
    <n v="182.29999999999563"/>
  </r>
  <r>
    <s v="P35485047"/>
    <x v="0"/>
    <x v="10"/>
    <x v="10"/>
    <x v="10"/>
    <x v="0"/>
    <x v="1"/>
    <x v="0"/>
    <n v="1802.28"/>
    <d v="1987-01-13T00:00:00"/>
    <d v="2018-11-13T00:00:00"/>
    <n v="46"/>
    <n v="29"/>
    <x v="0"/>
    <s v="NA"/>
    <x v="0"/>
    <s v="NA"/>
    <x v="0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43.747"/>
    <s v="8456.22"/>
    <n v="0"/>
    <n v="0"/>
    <n v="0"/>
    <n v="0"/>
  </r>
  <r>
    <s v="P35485047"/>
    <x v="0"/>
    <x v="11"/>
    <x v="11"/>
    <x v="11"/>
    <x v="0"/>
    <x v="1"/>
    <x v="0"/>
    <n v="1802.28"/>
    <d v="1987-01-13T00:00:00"/>
    <d v="2018-11-13T00:00:00"/>
    <n v="46"/>
    <n v="29"/>
    <x v="0"/>
    <s v="NA"/>
    <x v="0"/>
    <s v="NA"/>
    <x v="0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s v="P35485047"/>
    <x v="0"/>
    <x v="12"/>
    <x v="12"/>
    <x v="12"/>
    <x v="0"/>
    <x v="1"/>
    <x v="0"/>
    <n v="1802.28"/>
    <d v="1987-01-13T00:00:00"/>
    <d v="2018-11-13T00:00:00"/>
    <n v="46"/>
    <n v="29"/>
    <x v="0"/>
    <s v="NA"/>
    <x v="0"/>
    <s v="NA"/>
    <x v="0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s v="P35485047"/>
    <x v="0"/>
    <x v="13"/>
    <x v="13"/>
    <x v="13"/>
    <x v="0"/>
    <x v="1"/>
    <x v="0"/>
    <n v="1802.28"/>
    <d v="1987-01-13T00:00:00"/>
    <d v="2018-11-13T00:00:00"/>
    <n v="46"/>
    <n v="29"/>
    <x v="0"/>
    <s v="NA"/>
    <x v="0"/>
    <s v="NA"/>
    <x v="0"/>
    <s v="6.53"/>
    <n v="33317.21"/>
    <n v="33317.21"/>
    <n v="33981.434000000001"/>
    <n v="33981.434000000001"/>
    <n v="34321.245999999999"/>
    <n v="34321.245999999999"/>
    <n v="38754.065999999999"/>
    <n v="38754.065999999999"/>
    <x v="0"/>
    <x v="0"/>
    <x v="0"/>
    <x v="0"/>
    <n v="1.1291567"/>
    <n v="1.1291567"/>
    <s v="8456.22"/>
    <s v="8456.22"/>
    <n v="0"/>
    <n v="0"/>
    <n v="0"/>
    <n v="0"/>
  </r>
  <r>
    <s v="P35485047"/>
    <x v="0"/>
    <x v="14"/>
    <x v="14"/>
    <x v="14"/>
    <x v="0"/>
    <x v="1"/>
    <x v="0"/>
    <n v="1802.28"/>
    <d v="1987-01-13T00:00:00"/>
    <d v="2018-11-13T00:00:00"/>
    <n v="46"/>
    <n v="29"/>
    <x v="0"/>
    <s v="NA"/>
    <x v="0"/>
    <s v="NA"/>
    <x v="0"/>
    <s v="6.53"/>
    <n v="33317.21"/>
    <n v="33390.667999999998"/>
    <n v="33981.434000000001"/>
    <n v="33986.11"/>
    <n v="34321.245999999999"/>
    <n v="34325.972999999998"/>
    <n v="38754.065999999999"/>
    <n v="38759.402000000002"/>
    <x v="0"/>
    <x v="0"/>
    <x v="0"/>
    <x v="0"/>
    <n v="1.1291567"/>
    <n v="1.1291567"/>
    <s v="8456.22"/>
    <s v="8456.22"/>
    <n v="73.457999999998719"/>
    <n v="4.6759999999994761"/>
    <n v="4.7269999999989523"/>
    <n v="5.3360000000029686"/>
  </r>
  <r>
    <s v="P35485047"/>
    <x v="0"/>
    <x v="15"/>
    <x v="15"/>
    <x v="15"/>
    <x v="0"/>
    <x v="1"/>
    <x v="0"/>
    <n v="1802.28"/>
    <d v="1987-01-13T00:00:00"/>
    <d v="2018-11-13T00:00:00"/>
    <n v="46"/>
    <n v="29"/>
    <x v="0"/>
    <s v="NA"/>
    <x v="0"/>
    <s v="NA"/>
    <x v="0"/>
    <s v="6.53"/>
    <n v="33390.667999999998"/>
    <n v="33224.953000000001"/>
    <n v="33986.11"/>
    <n v="34134.152000000002"/>
    <n v="34325.972999999998"/>
    <n v="34475.491999999998"/>
    <n v="38759.402000000002"/>
    <n v="38928.233999999997"/>
    <x v="0"/>
    <x v="0"/>
    <x v="0"/>
    <x v="0"/>
    <n v="1.1291567"/>
    <n v="1.1291567"/>
    <s v="8456.22"/>
    <s v="8456.22"/>
    <n v="-165.71499999999651"/>
    <n v="148.04200000000128"/>
    <n v="149.51900000000023"/>
    <n v="168.83199999999488"/>
  </r>
  <r>
    <s v="P35767076"/>
    <x v="0"/>
    <x v="0"/>
    <x v="0"/>
    <x v="0"/>
    <x v="0"/>
    <x v="2"/>
    <x v="0"/>
    <n v="1425.6"/>
    <d v="1997-01-06T00:00:00"/>
    <d v="2017-08-06T00:00:00"/>
    <n v="40"/>
    <n v="35"/>
    <x v="1"/>
    <s v="38"/>
    <x v="1"/>
    <s v="38"/>
    <x v="0"/>
    <s v="5.94"/>
    <n v="9879.9580000000005"/>
    <n v="9879.9580000000005"/>
    <n v="10111.047"/>
    <n v="10111.047"/>
    <n v="10212.156999999999"/>
    <n v="10212.156999999999"/>
    <n v="11558.044"/>
    <n v="11558.043"/>
    <x v="0"/>
    <x v="0"/>
    <x v="0"/>
    <x v="0"/>
    <n v="1.1317925"/>
    <n v="1.1317925"/>
    <s v="3866.0193"/>
    <s v="3866.0193"/>
    <n v="0"/>
    <n v="0"/>
    <n v="0"/>
    <n v="-1.0000000002037268E-3"/>
  </r>
  <r>
    <s v="P35767076"/>
    <x v="0"/>
    <x v="1"/>
    <x v="1"/>
    <x v="1"/>
    <x v="0"/>
    <x v="2"/>
    <x v="0"/>
    <n v="1425.6"/>
    <d v="1997-01-06T00:00:00"/>
    <d v="2017-08-06T00:00:00"/>
    <n v="40"/>
    <n v="35"/>
    <x v="1"/>
    <s v="38"/>
    <x v="1"/>
    <s v="38"/>
    <x v="0"/>
    <s v="5.94"/>
    <n v="9879.9580000000005"/>
    <n v="9879.9580000000005"/>
    <n v="10111.047"/>
    <n v="10111.047"/>
    <n v="10212.156999999999"/>
    <n v="10212.156999999999"/>
    <n v="11558.043"/>
    <n v="11558.043"/>
    <x v="0"/>
    <x v="0"/>
    <x v="0"/>
    <x v="0"/>
    <n v="1.1317925"/>
    <n v="1.1317925"/>
    <s v="3866.0193"/>
    <s v="3866.0193"/>
    <n v="0"/>
    <n v="0"/>
    <n v="0"/>
    <n v="0"/>
  </r>
  <r>
    <s v="P35767076"/>
    <x v="0"/>
    <x v="2"/>
    <x v="2"/>
    <x v="2"/>
    <x v="0"/>
    <x v="2"/>
    <x v="0"/>
    <n v="1425.6"/>
    <d v="1997-01-06T00:00:00"/>
    <d v="2017-08-06T00:00:00"/>
    <n v="40"/>
    <n v="35"/>
    <x v="1"/>
    <s v="38"/>
    <x v="1"/>
    <s v="38"/>
    <x v="0"/>
    <s v="5.94"/>
    <n v="9879.9580000000005"/>
    <n v="9882.5360000000001"/>
    <n v="10111.047"/>
    <n v="10111.212"/>
    <n v="10212.156999999999"/>
    <n v="10212.324000000001"/>
    <n v="11558.043"/>
    <n v="11558.231"/>
    <x v="0"/>
    <x v="0"/>
    <x v="0"/>
    <x v="0"/>
    <n v="1.1317925"/>
    <n v="1.1317925"/>
    <s v="3866.0193"/>
    <s v="3866.0193"/>
    <n v="2.5779999999995198"/>
    <n v="0.16499999999905413"/>
    <n v="0.16700000000128057"/>
    <n v="0.18800000000010186"/>
  </r>
  <r>
    <s v="P35767076"/>
    <x v="0"/>
    <x v="3"/>
    <x v="3"/>
    <x v="3"/>
    <x v="0"/>
    <x v="2"/>
    <x v="0"/>
    <n v="1425.6"/>
    <d v="1997-01-06T00:00:00"/>
    <d v="2017-08-06T00:00:00"/>
    <n v="40"/>
    <n v="35"/>
    <x v="1"/>
    <s v="38"/>
    <x v="1"/>
    <s v="38"/>
    <x v="0"/>
    <s v="5.94"/>
    <n v="9882.5360000000001"/>
    <n v="9143.2440000000006"/>
    <n v="10111.212"/>
    <n v="9354.8125"/>
    <n v="10212.324000000001"/>
    <n v="9448.36"/>
    <n v="11558.231"/>
    <n v="10693.584000000001"/>
    <x v="0"/>
    <x v="0"/>
    <x v="0"/>
    <x v="0"/>
    <n v="1.1317925"/>
    <n v="1.1317925"/>
    <s v="3866.0193"/>
    <s v="3866.0193"/>
    <n v="-739.29199999999946"/>
    <n v="-756.39949999999953"/>
    <n v="-763.96399999999994"/>
    <n v="-864.64699999999903"/>
  </r>
  <r>
    <s v="P35767076"/>
    <x v="0"/>
    <x v="4"/>
    <x v="4"/>
    <x v="4"/>
    <x v="0"/>
    <x v="2"/>
    <x v="0"/>
    <n v="1425.6"/>
    <d v="1997-01-06T00:00:00"/>
    <d v="2017-08-06T00:00:00"/>
    <n v="40"/>
    <n v="35"/>
    <x v="1"/>
    <s v="38"/>
    <x v="1"/>
    <s v="38"/>
    <x v="0"/>
    <s v="5.94"/>
    <n v="9143.2440000000006"/>
    <n v="9188.8469999999998"/>
    <n v="9354.8125"/>
    <n v="9400.0300000000007"/>
    <n v="9448.36"/>
    <n v="9494.0300000000007"/>
    <n v="10693.584000000001"/>
    <n v="10745.272000000001"/>
    <x v="0"/>
    <x v="0"/>
    <x v="0"/>
    <x v="0"/>
    <n v="1.1317925"/>
    <n v="1.1317925"/>
    <s v="3866.0193"/>
    <s v="3866.0193"/>
    <n v="45.602999999999156"/>
    <n v="45.217500000000655"/>
    <n v="45.670000000000073"/>
    <n v="51.688000000000102"/>
  </r>
  <r>
    <s v="P35767076"/>
    <x v="0"/>
    <x v="5"/>
    <x v="5"/>
    <x v="5"/>
    <x v="0"/>
    <x v="2"/>
    <x v="0"/>
    <n v="1425.6"/>
    <d v="1997-01-06T00:00:00"/>
    <d v="2017-08-06T00:00:00"/>
    <n v="40"/>
    <n v="35"/>
    <x v="1"/>
    <s v="38"/>
    <x v="1"/>
    <s v="38"/>
    <x v="0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s v="P35767076"/>
    <x v="0"/>
    <x v="6"/>
    <x v="6"/>
    <x v="6"/>
    <x v="0"/>
    <x v="2"/>
    <x v="0"/>
    <n v="1425.6"/>
    <d v="1997-01-06T00:00:00"/>
    <d v="2017-08-06T00:00:00"/>
    <n v="40"/>
    <n v="35"/>
    <x v="1"/>
    <s v="38"/>
    <x v="1"/>
    <s v="38"/>
    <x v="0"/>
    <s v="5.94"/>
    <n v="9188.8469999999998"/>
    <n v="9188.8469999999998"/>
    <n v="9400.0300000000007"/>
    <n v="9400.0300000000007"/>
    <n v="9494.0300000000007"/>
    <n v="9494.0300000000007"/>
    <n v="10745.272000000001"/>
    <n v="10745.272000000001"/>
    <x v="0"/>
    <x v="0"/>
    <x v="0"/>
    <x v="0"/>
    <n v="1.1317925"/>
    <n v="1.1317925"/>
    <s v="3866.0193"/>
    <s v="3866.0193"/>
    <n v="0"/>
    <n v="0"/>
    <n v="0"/>
    <n v="0"/>
  </r>
  <r>
    <s v="P35767076"/>
    <x v="0"/>
    <x v="7"/>
    <x v="7"/>
    <x v="7"/>
    <x v="0"/>
    <x v="2"/>
    <x v="0"/>
    <n v="1425.6"/>
    <d v="1997-01-06T00:00:00"/>
    <d v="2017-08-06T00:00:00"/>
    <n v="40"/>
    <n v="35"/>
    <x v="1"/>
    <s v="38"/>
    <x v="1"/>
    <s v="38"/>
    <x v="0"/>
    <s v="5.94"/>
    <n v="9188.8469999999998"/>
    <n v="9129.1190000000006"/>
    <n v="9400.0300000000007"/>
    <n v="9338.93"/>
    <n v="9494.0300000000007"/>
    <n v="9432.3189999999995"/>
    <n v="10745.272000000001"/>
    <n v="10675.429"/>
    <x v="0"/>
    <x v="0"/>
    <x v="0"/>
    <x v="0"/>
    <n v="1.1317925"/>
    <n v="1.1317925"/>
    <s v="3866.0193"/>
    <s v="3866.0193"/>
    <n v="-59.727999999999156"/>
    <n v="-61.100000000000364"/>
    <n v="-61.71100000000115"/>
    <n v="-69.843000000000757"/>
  </r>
  <r>
    <s v="P35767076"/>
    <x v="0"/>
    <x v="8"/>
    <x v="8"/>
    <x v="8"/>
    <x v="0"/>
    <x v="2"/>
    <x v="0"/>
    <n v="1425.6"/>
    <d v="1997-01-06T00:00:00"/>
    <d v="2017-08-06T00:00:00"/>
    <n v="40"/>
    <n v="35"/>
    <x v="1"/>
    <s v="38"/>
    <x v="1"/>
    <s v="38"/>
    <x v="0"/>
    <s v="5.94"/>
    <n v="9129.1190000000006"/>
    <n v="9098.25"/>
    <n v="9338.93"/>
    <n v="9307.3520000000008"/>
    <n v="9432.3189999999995"/>
    <n v="9400.4249999999993"/>
    <n v="10675.429"/>
    <n v="10639.331"/>
    <x v="0"/>
    <x v="0"/>
    <x v="0"/>
    <x v="0"/>
    <n v="1.1317925"/>
    <n v="1.1317925"/>
    <s v="3866.0193"/>
    <s v="3866.0193"/>
    <n v="-30.869000000000597"/>
    <n v="-31.57799999999952"/>
    <n v="-31.894000000000233"/>
    <n v="-36.097999999999956"/>
  </r>
  <r>
    <s v="P35767076"/>
    <x v="0"/>
    <x v="9"/>
    <x v="9"/>
    <x v="9"/>
    <x v="0"/>
    <x v="2"/>
    <x v="0"/>
    <n v="1425.6"/>
    <d v="1997-01-06T00:00:00"/>
    <d v="2017-08-06T00:00:00"/>
    <n v="40"/>
    <n v="35"/>
    <x v="1"/>
    <s v="38"/>
    <x v="1"/>
    <s v="38"/>
    <x v="0"/>
    <s v="5.94"/>
    <n v="9098.25"/>
    <n v="9143.6280000000006"/>
    <n v="9307.3520000000008"/>
    <n v="9351.3410000000003"/>
    <n v="9400.4249999999993"/>
    <n v="9444.8544999999995"/>
    <n v="10639.331"/>
    <n v="10689.615"/>
    <x v="0"/>
    <x v="0"/>
    <x v="0"/>
    <x v="0"/>
    <n v="1.1317925"/>
    <n v="1.1317925"/>
    <s v="3866.0193"/>
    <s v="3866.0193"/>
    <n v="45.378000000000611"/>
    <n v="43.988999999999578"/>
    <n v="44.429500000000189"/>
    <n v="50.283999999999651"/>
  </r>
  <r>
    <s v="P35767076"/>
    <x v="0"/>
    <x v="10"/>
    <x v="10"/>
    <x v="10"/>
    <x v="0"/>
    <x v="2"/>
    <x v="0"/>
    <n v="1425.6"/>
    <d v="1997-01-06T00:00:00"/>
    <d v="2017-08-06T00:00:00"/>
    <n v="40"/>
    <n v="35"/>
    <x v="1"/>
    <s v="38"/>
    <x v="1"/>
    <s v="38"/>
    <x v="0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66.0193"/>
    <s v="3873.3552"/>
    <n v="0"/>
    <n v="0"/>
    <n v="0"/>
    <n v="0"/>
  </r>
  <r>
    <s v="P35767076"/>
    <x v="0"/>
    <x v="11"/>
    <x v="11"/>
    <x v="11"/>
    <x v="0"/>
    <x v="2"/>
    <x v="0"/>
    <n v="1425.6"/>
    <d v="1997-01-06T00:00:00"/>
    <d v="2017-08-06T00:00:00"/>
    <n v="40"/>
    <n v="35"/>
    <x v="1"/>
    <s v="38"/>
    <x v="1"/>
    <s v="38"/>
    <x v="0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73.3552"/>
    <s v="3873.3552"/>
    <n v="0"/>
    <n v="0"/>
    <n v="0"/>
    <n v="0"/>
  </r>
  <r>
    <s v="P35767076"/>
    <x v="0"/>
    <x v="12"/>
    <x v="12"/>
    <x v="12"/>
    <x v="0"/>
    <x v="2"/>
    <x v="0"/>
    <n v="1425.6"/>
    <d v="1997-01-06T00:00:00"/>
    <d v="2017-08-06T00:00:00"/>
    <n v="40"/>
    <n v="35"/>
    <x v="1"/>
    <s v="38"/>
    <x v="1"/>
    <s v="38"/>
    <x v="0"/>
    <s v="5.94"/>
    <n v="9143.6280000000006"/>
    <n v="9143.6280000000006"/>
    <n v="9351.3410000000003"/>
    <n v="9351.3410000000003"/>
    <n v="9444.8544999999995"/>
    <n v="9444.8544999999995"/>
    <n v="10689.615"/>
    <n v="10689.615"/>
    <x v="0"/>
    <x v="0"/>
    <x v="0"/>
    <x v="0"/>
    <n v="1.1317925"/>
    <n v="1.1317925"/>
    <s v="3873.3552"/>
    <s v="3873.3552"/>
    <n v="0"/>
    <n v="0"/>
    <n v="0"/>
    <n v="0"/>
  </r>
  <r>
    <s v="P35767076"/>
    <x v="0"/>
    <x v="13"/>
    <x v="13"/>
    <x v="13"/>
    <x v="0"/>
    <x v="2"/>
    <x v="0"/>
    <n v="1425.6"/>
    <d v="1997-01-06T00:00:00"/>
    <d v="2017-08-06T00:00:00"/>
    <n v="40"/>
    <n v="35"/>
    <x v="1"/>
    <s v="38"/>
    <x v="1"/>
    <s v="38"/>
    <x v="0"/>
    <s v="5.94"/>
    <n v="9143.6280000000006"/>
    <n v="9143.6280000000006"/>
    <n v="9351.3410000000003"/>
    <n v="9351.3410000000003"/>
    <n v="9444.8544999999995"/>
    <n v="9444.8544999999995"/>
    <n v="10689.615"/>
    <n v="10689.616"/>
    <x v="0"/>
    <x v="0"/>
    <x v="0"/>
    <x v="0"/>
    <n v="1.1317925"/>
    <n v="1.1317925"/>
    <s v="3873.3552"/>
    <s v="3873.3552"/>
    <n v="0"/>
    <n v="0"/>
    <n v="0"/>
    <n v="1.0000000002037268E-3"/>
  </r>
  <r>
    <s v="P35767076"/>
    <x v="0"/>
    <x v="14"/>
    <x v="14"/>
    <x v="14"/>
    <x v="0"/>
    <x v="2"/>
    <x v="0"/>
    <n v="1425.6"/>
    <d v="1997-01-06T00:00:00"/>
    <d v="2017-08-06T00:00:00"/>
    <n v="40"/>
    <n v="35"/>
    <x v="1"/>
    <s v="38"/>
    <x v="1"/>
    <s v="38"/>
    <x v="0"/>
    <s v="5.94"/>
    <n v="9143.6280000000006"/>
    <n v="9163.7870000000003"/>
    <n v="9351.3410000000003"/>
    <n v="9352.6280000000006"/>
    <n v="9444.8544999999995"/>
    <n v="9446.1540000000005"/>
    <n v="10689.616"/>
    <n v="10691.088"/>
    <x v="0"/>
    <x v="0"/>
    <x v="0"/>
    <x v="0"/>
    <n v="1.1317925"/>
    <n v="1.1317925"/>
    <s v="3873.3552"/>
    <s v="3873.3552"/>
    <n v="20.158999999999651"/>
    <n v="1.2870000000002619"/>
    <n v="1.2995000000009895"/>
    <n v="1.4719999999997526"/>
  </r>
  <r>
    <s v="P35767076"/>
    <x v="0"/>
    <x v="15"/>
    <x v="15"/>
    <x v="15"/>
    <x v="0"/>
    <x v="2"/>
    <x v="0"/>
    <n v="1425.6"/>
    <d v="1997-01-06T00:00:00"/>
    <d v="2017-08-06T00:00:00"/>
    <n v="40"/>
    <n v="35"/>
    <x v="1"/>
    <s v="38"/>
    <x v="1"/>
    <s v="38"/>
    <x v="0"/>
    <s v="5.94"/>
    <n v="9163.7870000000003"/>
    <n v="9118.3089999999993"/>
    <n v="9352.6280000000006"/>
    <n v="9393.3670000000002"/>
    <n v="9446.1540000000005"/>
    <n v="9487.3009999999995"/>
    <n v="10691.088"/>
    <n v="10737.656999999999"/>
    <x v="0"/>
    <x v="0"/>
    <x v="0"/>
    <x v="0"/>
    <n v="1.1317925"/>
    <n v="1.1317925"/>
    <s v="3873.3552"/>
    <s v="3873.3552"/>
    <n v="-45.478000000000975"/>
    <n v="40.738999999999578"/>
    <n v="41.146999999999025"/>
    <n v="46.568999999999505"/>
  </r>
  <r>
    <s v="P35845932"/>
    <x v="0"/>
    <x v="0"/>
    <x v="0"/>
    <x v="0"/>
    <x v="0"/>
    <x v="0"/>
    <x v="2"/>
    <n v="1531.8"/>
    <d v="1992-04-21T00:00:00"/>
    <d v="2025-01-01T00:00:00"/>
    <n v="46"/>
    <n v="29"/>
    <x v="1"/>
    <s v="NA"/>
    <x v="0"/>
    <s v="NA"/>
    <x v="0"/>
    <s v="5.55"/>
    <n v="11058.433000000001"/>
    <n v="11058.433000000001"/>
    <n v="11248.946"/>
    <n v="11248.946"/>
    <n v="11361.436"/>
    <n v="11361.436"/>
    <n v="13017.944"/>
    <n v="13017.945"/>
    <x v="0"/>
    <x v="0"/>
    <x v="0"/>
    <x v="0"/>
    <n v="1.1458010999999999"/>
    <n v="1.1458010999999999"/>
    <s v="9129.528"/>
    <s v="9129.528"/>
    <n v="0"/>
    <n v="0"/>
    <n v="0"/>
    <n v="1.0000000002037268E-3"/>
  </r>
  <r>
    <s v="P35845932"/>
    <x v="0"/>
    <x v="1"/>
    <x v="1"/>
    <x v="1"/>
    <x v="0"/>
    <x v="0"/>
    <x v="2"/>
    <n v="1531.8"/>
    <d v="1992-04-21T00:00:00"/>
    <d v="2025-01-01T00:00:00"/>
    <n v="46"/>
    <n v="29"/>
    <x v="1"/>
    <s v="NA"/>
    <x v="0"/>
    <s v="NA"/>
    <x v="0"/>
    <s v="5.55"/>
    <n v="11058.433000000001"/>
    <n v="11058.433000000001"/>
    <n v="11248.946"/>
    <n v="11248.946"/>
    <n v="11361.436"/>
    <n v="11361.436"/>
    <n v="13017.945"/>
    <n v="13017.945"/>
    <x v="0"/>
    <x v="0"/>
    <x v="0"/>
    <x v="0"/>
    <n v="1.1458010999999999"/>
    <n v="1.1458010999999999"/>
    <s v="9129.528"/>
    <s v="9129.528"/>
    <n v="0"/>
    <n v="0"/>
    <n v="0"/>
    <n v="0"/>
  </r>
  <r>
    <s v="P35845932"/>
    <x v="0"/>
    <x v="2"/>
    <x v="2"/>
    <x v="2"/>
    <x v="0"/>
    <x v="0"/>
    <x v="2"/>
    <n v="1531.8"/>
    <d v="1992-04-21T00:00:00"/>
    <d v="2025-01-01T00:00:00"/>
    <n v="46"/>
    <n v="29"/>
    <x v="1"/>
    <s v="NA"/>
    <x v="0"/>
    <s v="NA"/>
    <x v="0"/>
    <s v="5.55"/>
    <n v="11058.433000000001"/>
    <n v="11066.235000000001"/>
    <n v="11248.946"/>
    <n v="11249.441000000001"/>
    <n v="11361.436"/>
    <n v="11361.936"/>
    <n v="13017.945"/>
    <n v="13018.519"/>
    <x v="0"/>
    <x v="0"/>
    <x v="0"/>
    <x v="0"/>
    <n v="1.1458010999999999"/>
    <n v="1.1458010999999999"/>
    <s v="9129.528"/>
    <s v="9129.528"/>
    <n v="7.8019999999996799"/>
    <n v="0.49500000000080036"/>
    <n v="0.5"/>
    <n v="0.57400000000052387"/>
  </r>
  <r>
    <s v="P35845932"/>
    <x v="0"/>
    <x v="3"/>
    <x v="3"/>
    <x v="3"/>
    <x v="0"/>
    <x v="0"/>
    <x v="2"/>
    <n v="1531.8"/>
    <d v="1992-04-21T00:00:00"/>
    <d v="2025-01-01T00:00:00"/>
    <n v="46"/>
    <n v="29"/>
    <x v="1"/>
    <s v="NA"/>
    <x v="0"/>
    <s v="NA"/>
    <x v="0"/>
    <s v="5.55"/>
    <n v="11066.235000000001"/>
    <n v="10240.496999999999"/>
    <n v="11249.441000000001"/>
    <n v="10410.02"/>
    <n v="11361.936"/>
    <n v="10514.119000000001"/>
    <n v="13018.519"/>
    <n v="12047.09"/>
    <x v="0"/>
    <x v="0"/>
    <x v="0"/>
    <x v="0"/>
    <n v="1.1458010999999999"/>
    <n v="1.1458010999999999"/>
    <s v="9129.528"/>
    <s v="9129.528"/>
    <n v="-825.73800000000119"/>
    <n v="-839.42100000000028"/>
    <n v="-847.8169999999991"/>
    <n v="-971.42900000000009"/>
  </r>
  <r>
    <s v="P35845932"/>
    <x v="0"/>
    <x v="4"/>
    <x v="4"/>
    <x v="4"/>
    <x v="0"/>
    <x v="0"/>
    <x v="2"/>
    <n v="1531.8"/>
    <d v="1992-04-21T00:00:00"/>
    <d v="2025-01-01T00:00:00"/>
    <n v="46"/>
    <n v="29"/>
    <x v="1"/>
    <s v="NA"/>
    <x v="0"/>
    <s v="NA"/>
    <x v="0"/>
    <s v="5.55"/>
    <n v="10240.496999999999"/>
    <n v="10278.826999999999"/>
    <n v="10410.02"/>
    <n v="10450.19"/>
    <n v="10514.119000000001"/>
    <n v="10554.691999999999"/>
    <n v="12047.09"/>
    <n v="12093.576999999999"/>
    <x v="0"/>
    <x v="0"/>
    <x v="0"/>
    <x v="0"/>
    <n v="1.1458010999999999"/>
    <n v="1.1458010999999999"/>
    <s v="9129.528"/>
    <s v="9129.528"/>
    <n v="38.329999999999927"/>
    <n v="40.170000000000073"/>
    <n v="40.572999999998501"/>
    <n v="46.486999999999171"/>
  </r>
  <r>
    <s v="P35845932"/>
    <x v="0"/>
    <x v="5"/>
    <x v="5"/>
    <x v="5"/>
    <x v="2"/>
    <x v="0"/>
    <x v="2"/>
    <n v="1531.8"/>
    <d v="1992-04-21T00:00:00"/>
    <d v="2025-02-01T00:00:00"/>
    <n v="46"/>
    <n v="29"/>
    <x v="1"/>
    <s v="NA"/>
    <x v="0"/>
    <s v="NA"/>
    <x v="0"/>
    <s v="5.55"/>
    <n v="10278.826999999999"/>
    <n v="10278.826999999999"/>
    <n v="10450.19"/>
    <n v="10450.19"/>
    <n v="10554.691999999999"/>
    <n v="10554.691999999999"/>
    <n v="12093.576999999999"/>
    <n v="12093.576999999999"/>
    <x v="0"/>
    <x v="0"/>
    <x v="0"/>
    <x v="0"/>
    <n v="1.1458010999999999"/>
    <n v="1.1458010999999999"/>
    <s v="9129.528"/>
    <s v="9129.528"/>
    <n v="0"/>
    <n v="0"/>
    <n v="0"/>
    <n v="0"/>
  </r>
  <r>
    <s v="P35845932"/>
    <x v="0"/>
    <x v="6"/>
    <x v="6"/>
    <x v="6"/>
    <x v="2"/>
    <x v="0"/>
    <x v="2"/>
    <n v="1531.8"/>
    <d v="1992-04-21T00:00:00"/>
    <d v="2025-02-01T00:00:00"/>
    <n v="46"/>
    <n v="29"/>
    <x v="1"/>
    <s v="NA"/>
    <x v="0"/>
    <s v="NA"/>
    <x v="0"/>
    <s v="5.55"/>
    <n v="10278.826999999999"/>
    <n v="10284.370999999999"/>
    <n v="10450.19"/>
    <n v="10455.736000000001"/>
    <n v="10554.691999999999"/>
    <n v="10560.294"/>
    <n v="12093.576999999999"/>
    <n v="12099.995000000001"/>
    <x v="0"/>
    <x v="0"/>
    <x v="0"/>
    <x v="0"/>
    <n v="1.1458010999999999"/>
    <n v="1.1458010999999999"/>
    <s v="9129.528"/>
    <s v="9129.528"/>
    <n v="5.543999999999869"/>
    <n v="5.5460000000002765"/>
    <n v="5.6020000000007713"/>
    <n v="6.4180000000014843"/>
  </r>
  <r>
    <s v="P35845932"/>
    <x v="0"/>
    <x v="7"/>
    <x v="7"/>
    <x v="7"/>
    <x v="2"/>
    <x v="0"/>
    <x v="2"/>
    <n v="1531.8"/>
    <d v="1992-04-21T00:00:00"/>
    <d v="2025-02-01T00:00:00"/>
    <n v="46"/>
    <n v="29"/>
    <x v="1"/>
    <s v="NA"/>
    <x v="0"/>
    <s v="NA"/>
    <x v="0"/>
    <s v="5.55"/>
    <n v="10284.370999999999"/>
    <n v="10217.522000000001"/>
    <n v="10455.736000000001"/>
    <n v="10387.772999999999"/>
    <n v="10560.294"/>
    <n v="10491.651"/>
    <n v="12099.995000000001"/>
    <n v="12021.346"/>
    <x v="0"/>
    <x v="0"/>
    <x v="0"/>
    <x v="0"/>
    <n v="1.1458010999999999"/>
    <n v="1.1458010999999999"/>
    <s v="9129.528"/>
    <s v="9129.528"/>
    <n v="-66.848999999998341"/>
    <n v="-67.963000000001557"/>
    <n v="-68.643000000000029"/>
    <n v="-78.649000000001251"/>
  </r>
  <r>
    <s v="P35845932"/>
    <x v="0"/>
    <x v="8"/>
    <x v="8"/>
    <x v="8"/>
    <x v="2"/>
    <x v="0"/>
    <x v="2"/>
    <n v="1531.8"/>
    <d v="1992-04-21T00:00:00"/>
    <d v="2025-02-01T00:00:00"/>
    <n v="46"/>
    <n v="29"/>
    <x v="1"/>
    <s v="NA"/>
    <x v="0"/>
    <s v="NA"/>
    <x v="0"/>
    <s v="5.55"/>
    <n v="10217.522000000001"/>
    <n v="10197.121999999999"/>
    <n v="10387.772999999999"/>
    <n v="10367.031999999999"/>
    <n v="10491.651"/>
    <n v="10470.701999999999"/>
    <n v="12021.346"/>
    <n v="11997.342000000001"/>
    <x v="0"/>
    <x v="0"/>
    <x v="0"/>
    <x v="0"/>
    <n v="1.1458010999999999"/>
    <n v="1.1458010999999999"/>
    <s v="9129.528"/>
    <s v="9129.528"/>
    <n v="-20.400000000001455"/>
    <n v="-20.740999999999985"/>
    <n v="-20.949000000000524"/>
    <n v="-24.003999999998996"/>
  </r>
  <r>
    <s v="P35845932"/>
    <x v="0"/>
    <x v="9"/>
    <x v="9"/>
    <x v="9"/>
    <x v="2"/>
    <x v="0"/>
    <x v="2"/>
    <n v="1531.8"/>
    <d v="1992-04-21T00:00:00"/>
    <d v="2025-02-01T00:00:00"/>
    <n v="46"/>
    <n v="29"/>
    <x v="1"/>
    <s v="NA"/>
    <x v="0"/>
    <s v="NA"/>
    <x v="0"/>
    <s v="5.55"/>
    <n v="10197.121999999999"/>
    <n v="10235.289000000001"/>
    <n v="10367.031999999999"/>
    <n v="10406.040000000001"/>
    <n v="10470.701999999999"/>
    <n v="10510.101000000001"/>
    <n v="11997.342000000001"/>
    <n v="12042.484"/>
    <x v="0"/>
    <x v="0"/>
    <x v="0"/>
    <x v="0"/>
    <n v="1.1458010999999999"/>
    <n v="1.1458010999999999"/>
    <s v="9129.528"/>
    <s v="9129.528"/>
    <n v="38.167000000001281"/>
    <n v="39.00800000000163"/>
    <n v="39.399000000001251"/>
    <n v="45.141999999999825"/>
  </r>
  <r>
    <s v="P35845932"/>
    <x v="0"/>
    <x v="10"/>
    <x v="10"/>
    <x v="10"/>
    <x v="2"/>
    <x v="0"/>
    <x v="2"/>
    <n v="1531.8"/>
    <d v="1992-04-21T00:00:00"/>
    <d v="2025-02-01T00:00:00"/>
    <n v="46"/>
    <n v="29"/>
    <x v="1"/>
    <s v="NA"/>
    <x v="0"/>
    <s v="NA"/>
    <x v="0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29.528"/>
    <s v="9144.847"/>
    <n v="0"/>
    <n v="0"/>
    <n v="0"/>
    <n v="0"/>
  </r>
  <r>
    <s v="P35845932"/>
    <x v="0"/>
    <x v="11"/>
    <x v="11"/>
    <x v="11"/>
    <x v="2"/>
    <x v="0"/>
    <x v="2"/>
    <n v="1531.8"/>
    <d v="1992-04-21T00:00:00"/>
    <d v="2025-02-01T00:00:00"/>
    <n v="46"/>
    <n v="29"/>
    <x v="1"/>
    <s v="NA"/>
    <x v="0"/>
    <s v="NA"/>
    <x v="0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44.847"/>
    <s v="9144.847"/>
    <n v="0"/>
    <n v="0"/>
    <n v="0"/>
    <n v="0"/>
  </r>
  <r>
    <s v="P35845932"/>
    <x v="0"/>
    <x v="12"/>
    <x v="12"/>
    <x v="12"/>
    <x v="2"/>
    <x v="0"/>
    <x v="2"/>
    <n v="1531.8"/>
    <d v="1992-04-21T00:00:00"/>
    <d v="2025-02-01T00:00:00"/>
    <n v="46"/>
    <n v="29"/>
    <x v="1"/>
    <s v="NA"/>
    <x v="0"/>
    <s v="NA"/>
    <x v="0"/>
    <s v="5.55"/>
    <n v="10235.289000000001"/>
    <n v="10235.289000000001"/>
    <n v="10406.040000000001"/>
    <n v="10406.040000000001"/>
    <n v="10510.101000000001"/>
    <n v="10510.101000000001"/>
    <n v="12042.484"/>
    <n v="12042.484"/>
    <x v="0"/>
    <x v="0"/>
    <x v="0"/>
    <x v="0"/>
    <n v="1.1458010999999999"/>
    <n v="1.1458010999999999"/>
    <s v="9144.847"/>
    <s v="9144.847"/>
    <n v="0"/>
    <n v="0"/>
    <n v="0"/>
    <n v="0"/>
  </r>
  <r>
    <s v="P35845932"/>
    <x v="0"/>
    <x v="13"/>
    <x v="13"/>
    <x v="13"/>
    <x v="2"/>
    <x v="0"/>
    <x v="2"/>
    <n v="1531.8"/>
    <d v="1992-04-21T00:00:00"/>
    <d v="2025-02-01T00:00:00"/>
    <n v="46"/>
    <n v="29"/>
    <x v="1"/>
    <s v="NA"/>
    <x v="0"/>
    <s v="NA"/>
    <x v="0"/>
    <s v="5.55"/>
    <n v="10235.289000000001"/>
    <n v="10235.289000000001"/>
    <n v="10406.040000000001"/>
    <n v="10406.040000000001"/>
    <n v="10510.101000000001"/>
    <n v="10510.1"/>
    <n v="12042.484"/>
    <n v="12042.483"/>
    <x v="0"/>
    <x v="0"/>
    <x v="0"/>
    <x v="0"/>
    <n v="1.1458010999999999"/>
    <n v="1.1458010999999999"/>
    <s v="9144.847"/>
    <s v="9144.847"/>
    <n v="0"/>
    <n v="0"/>
    <n v="-1.0000000002037268E-3"/>
    <n v="-1.0000000002037268E-3"/>
  </r>
  <r>
    <s v="P35845932"/>
    <x v="0"/>
    <x v="14"/>
    <x v="14"/>
    <x v="14"/>
    <x v="2"/>
    <x v="0"/>
    <x v="2"/>
    <n v="1531.8"/>
    <d v="1992-04-21T00:00:00"/>
    <d v="2025-02-01T00:00:00"/>
    <n v="46"/>
    <n v="29"/>
    <x v="1"/>
    <s v="NA"/>
    <x v="0"/>
    <s v="NA"/>
    <x v="0"/>
    <s v="5.55"/>
    <n v="10235.289000000001"/>
    <n v="10263.99"/>
    <n v="10406.040000000001"/>
    <n v="10413.035"/>
    <n v="10510.1"/>
    <n v="10517.165000000001"/>
    <n v="12042.483"/>
    <n v="12050.579"/>
    <x v="0"/>
    <x v="0"/>
    <x v="0"/>
    <x v="0"/>
    <n v="1.1458010999999999"/>
    <n v="1.1458010999999999"/>
    <s v="9144.847"/>
    <s v="9144.847"/>
    <n v="28.700999999999112"/>
    <n v="6.9949999999989814"/>
    <n v="7.0650000000005093"/>
    <n v="8.0959999999995489"/>
  </r>
  <r>
    <s v="P35845932"/>
    <x v="0"/>
    <x v="15"/>
    <x v="15"/>
    <x v="15"/>
    <x v="2"/>
    <x v="0"/>
    <x v="2"/>
    <n v="1531.8"/>
    <d v="1992-04-21T00:00:00"/>
    <d v="2025-02-01T00:00:00"/>
    <n v="46"/>
    <n v="29"/>
    <x v="1"/>
    <s v="NA"/>
    <x v="0"/>
    <s v="NA"/>
    <x v="0"/>
    <s v="5.55"/>
    <n v="10263.99"/>
    <n v="10225.715"/>
    <n v="10413.035"/>
    <n v="10449.453"/>
    <n v="10517.165000000001"/>
    <n v="10553.948"/>
    <n v="12050.579"/>
    <n v="12092.725"/>
    <x v="0"/>
    <x v="0"/>
    <x v="0"/>
    <x v="0"/>
    <n v="1.1458010999999999"/>
    <n v="1.1458010999999999"/>
    <s v="9144.847"/>
    <s v="9144.847"/>
    <n v="-38.274999999999636"/>
    <n v="36.417999999999665"/>
    <n v="36.782999999999447"/>
    <n v="42.14600000000064"/>
  </r>
  <r>
    <s v="P36393883"/>
    <x v="0"/>
    <x v="0"/>
    <x v="0"/>
    <x v="0"/>
    <x v="0"/>
    <x v="2"/>
    <x v="2"/>
    <n v="3389.52"/>
    <d v="1992-05-31T00:00:00"/>
    <d v="2025-01-01T00:00:00"/>
    <n v="58"/>
    <n v="17"/>
    <x v="1"/>
    <s v="NA"/>
    <x v="0"/>
    <s v="NA"/>
    <x v="0"/>
    <s v="9.74"/>
    <n v="39756.394999999997"/>
    <n v="39756.394999999997"/>
    <n v="40584.99"/>
    <n v="40584.99"/>
    <n v="40990.839999999997"/>
    <n v="40990.836000000003"/>
    <n v="48606.972999999998"/>
    <n v="48606.972999999998"/>
    <x v="0"/>
    <x v="0"/>
    <x v="0"/>
    <x v="0"/>
    <n v="1.1858009"/>
    <n v="1.1858009"/>
    <s v="20167.645"/>
    <s v="20167.645"/>
    <n v="0"/>
    <n v="0"/>
    <n v="-3.9999999935389496E-3"/>
    <n v="0"/>
  </r>
  <r>
    <s v="P36393883"/>
    <x v="0"/>
    <x v="1"/>
    <x v="1"/>
    <x v="1"/>
    <x v="0"/>
    <x v="2"/>
    <x v="2"/>
    <n v="3389.52"/>
    <d v="1992-05-31T00:00:00"/>
    <d v="2025-01-01T00:00:00"/>
    <n v="58"/>
    <n v="17"/>
    <x v="1"/>
    <s v="NA"/>
    <x v="0"/>
    <s v="NA"/>
    <x v="0"/>
    <s v="9.74"/>
    <n v="39756.394999999997"/>
    <n v="39756.394999999997"/>
    <n v="40584.99"/>
    <n v="40584.99"/>
    <n v="40990.836000000003"/>
    <n v="40990.836000000003"/>
    <n v="48606.972999999998"/>
    <n v="48606.972999999998"/>
    <x v="0"/>
    <x v="0"/>
    <x v="0"/>
    <x v="0"/>
    <n v="1.1858009"/>
    <n v="1.1858009"/>
    <s v="20167.645"/>
    <s v="20167.645"/>
    <n v="0"/>
    <n v="0"/>
    <n v="0"/>
    <n v="0"/>
  </r>
  <r>
    <s v="P36393883"/>
    <x v="0"/>
    <x v="2"/>
    <x v="2"/>
    <x v="2"/>
    <x v="0"/>
    <x v="2"/>
    <x v="2"/>
    <n v="3389.52"/>
    <d v="1992-05-31T00:00:00"/>
    <d v="2025-01-01T00:00:00"/>
    <n v="58"/>
    <n v="17"/>
    <x v="1"/>
    <s v="NA"/>
    <x v="0"/>
    <s v="NA"/>
    <x v="0"/>
    <s v="9.74"/>
    <n v="39756.394999999997"/>
    <n v="39766.766000000003"/>
    <n v="40584.99"/>
    <n v="40585.652000000002"/>
    <n v="40990.836000000003"/>
    <n v="40991.508000000002"/>
    <n v="48606.972999999998"/>
    <n v="48607.77"/>
    <x v="0"/>
    <x v="0"/>
    <x v="0"/>
    <x v="0"/>
    <n v="1.1858009"/>
    <n v="1.1858009"/>
    <s v="20167.645"/>
    <s v="20167.645"/>
    <n v="10.371000000006461"/>
    <n v="0.66200000000389991"/>
    <n v="0.67199999999866122"/>
    <n v="0.79699999999866122"/>
  </r>
  <r>
    <s v="P36393883"/>
    <x v="0"/>
    <x v="3"/>
    <x v="3"/>
    <x v="3"/>
    <x v="0"/>
    <x v="2"/>
    <x v="2"/>
    <n v="3389.52"/>
    <d v="1992-05-31T00:00:00"/>
    <d v="2025-01-01T00:00:00"/>
    <n v="58"/>
    <n v="17"/>
    <x v="1"/>
    <s v="NA"/>
    <x v="0"/>
    <s v="NA"/>
    <x v="0"/>
    <s v="9.74"/>
    <n v="39766.766000000003"/>
    <n v="36795.644999999997"/>
    <n v="40585.652000000002"/>
    <n v="37553.315999999999"/>
    <n v="40991.508000000002"/>
    <n v="37928.847999999998"/>
    <n v="48607.77"/>
    <n v="44976.065999999999"/>
    <x v="0"/>
    <x v="0"/>
    <x v="0"/>
    <x v="0"/>
    <n v="1.1858009"/>
    <n v="1.1858009"/>
    <s v="20167.645"/>
    <s v="20167.645"/>
    <n v="-2971.1210000000065"/>
    <n v="-3032.336000000003"/>
    <n v="-3062.6600000000035"/>
    <n v="-3631.7039999999979"/>
  </r>
  <r>
    <s v="P36393883"/>
    <x v="0"/>
    <x v="4"/>
    <x v="4"/>
    <x v="4"/>
    <x v="0"/>
    <x v="2"/>
    <x v="2"/>
    <n v="3389.52"/>
    <d v="1992-05-31T00:00:00"/>
    <d v="2025-01-01T00:00:00"/>
    <n v="58"/>
    <n v="17"/>
    <x v="1"/>
    <s v="NA"/>
    <x v="0"/>
    <s v="NA"/>
    <x v="0"/>
    <s v="9.74"/>
    <n v="36795.644999999997"/>
    <n v="36979.163999999997"/>
    <n v="37553.315999999999"/>
    <n v="37734.832000000002"/>
    <n v="37928.847999999998"/>
    <n v="38112.18"/>
    <n v="44976.065999999999"/>
    <n v="45193.46"/>
    <x v="0"/>
    <x v="0"/>
    <x v="0"/>
    <x v="0"/>
    <n v="1.1858009"/>
    <n v="1.1858009"/>
    <s v="20167.645"/>
    <s v="20167.645"/>
    <n v="183.51900000000023"/>
    <n v="181.51600000000326"/>
    <n v="183.33200000000215"/>
    <n v="217.39400000000023"/>
  </r>
  <r>
    <s v="P36393883"/>
    <x v="0"/>
    <x v="5"/>
    <x v="5"/>
    <x v="5"/>
    <x v="2"/>
    <x v="2"/>
    <x v="2"/>
    <n v="3389.52"/>
    <d v="1992-05-31T00:00:00"/>
    <d v="2025-02-01T00:00:00"/>
    <n v="58"/>
    <n v="17"/>
    <x v="1"/>
    <s v="NA"/>
    <x v="0"/>
    <s v="NA"/>
    <x v="0"/>
    <s v="9.74"/>
    <n v="36979.163999999997"/>
    <n v="36979.163999999997"/>
    <n v="37734.832000000002"/>
    <n v="37734.832000000002"/>
    <n v="38112.18"/>
    <n v="38112.18"/>
    <n v="45193.46"/>
    <n v="45193.46"/>
    <x v="0"/>
    <x v="0"/>
    <x v="0"/>
    <x v="0"/>
    <n v="1.1858009"/>
    <n v="1.1858009"/>
    <s v="20167.645"/>
    <s v="20167.645"/>
    <n v="0"/>
    <n v="0"/>
    <n v="0"/>
    <n v="0"/>
  </r>
  <r>
    <s v="P36393883"/>
    <x v="0"/>
    <x v="6"/>
    <x v="6"/>
    <x v="6"/>
    <x v="2"/>
    <x v="2"/>
    <x v="2"/>
    <n v="3389.52"/>
    <d v="1992-05-31T00:00:00"/>
    <d v="2025-02-01T00:00:00"/>
    <n v="58"/>
    <n v="17"/>
    <x v="1"/>
    <s v="NA"/>
    <x v="0"/>
    <s v="NA"/>
    <x v="0"/>
    <s v="9.74"/>
    <n v="36979.163999999997"/>
    <n v="36988.934000000001"/>
    <n v="37734.832000000002"/>
    <n v="37744.597999999998"/>
    <n v="38112.18"/>
    <n v="38122.042999999998"/>
    <n v="45193.46"/>
    <n v="45205.152000000002"/>
    <x v="0"/>
    <x v="0"/>
    <x v="0"/>
    <x v="0"/>
    <n v="1.1858009"/>
    <n v="1.1858009"/>
    <s v="20167.645"/>
    <s v="20167.645"/>
    <n v="9.7700000000040745"/>
    <n v="9.7659999999959837"/>
    <n v="9.8629999999975553"/>
    <n v="11.692000000002736"/>
  </r>
  <r>
    <s v="P36393883"/>
    <x v="0"/>
    <x v="7"/>
    <x v="7"/>
    <x v="7"/>
    <x v="2"/>
    <x v="2"/>
    <x v="2"/>
    <n v="3389.52"/>
    <d v="1992-05-31T00:00:00"/>
    <d v="2025-02-01T00:00:00"/>
    <n v="58"/>
    <n v="17"/>
    <x v="1"/>
    <s v="NA"/>
    <x v="0"/>
    <s v="NA"/>
    <x v="0"/>
    <s v="9.74"/>
    <n v="36988.934000000001"/>
    <n v="36748.504000000001"/>
    <n v="37744.597999999998"/>
    <n v="37499.258000000002"/>
    <n v="38122.042999999998"/>
    <n v="37874.25"/>
    <n v="45205.152000000002"/>
    <n v="44911.32"/>
    <x v="0"/>
    <x v="0"/>
    <x v="0"/>
    <x v="0"/>
    <n v="1.1858009"/>
    <n v="1.1858009"/>
    <s v="20167.645"/>
    <s v="20167.645"/>
    <n v="-240.43000000000029"/>
    <n v="-245.33999999999651"/>
    <n v="-247.79299999999785"/>
    <n v="-293.83200000000215"/>
  </r>
  <r>
    <s v="P36393883"/>
    <x v="0"/>
    <x v="8"/>
    <x v="8"/>
    <x v="8"/>
    <x v="2"/>
    <x v="2"/>
    <x v="2"/>
    <n v="3389.52"/>
    <d v="1992-05-31T00:00:00"/>
    <d v="2025-02-01T00:00:00"/>
    <n v="58"/>
    <n v="17"/>
    <x v="1"/>
    <s v="NA"/>
    <x v="0"/>
    <s v="NA"/>
    <x v="0"/>
    <s v="9.74"/>
    <n v="36748.504000000001"/>
    <n v="36727.78"/>
    <n v="37499.258000000002"/>
    <n v="37478.112999999998"/>
    <n v="37874.25"/>
    <n v="37852.894999999997"/>
    <n v="44911.32"/>
    <n v="44885.995999999999"/>
    <x v="0"/>
    <x v="0"/>
    <x v="0"/>
    <x v="0"/>
    <n v="1.1858009"/>
    <n v="1.1858009"/>
    <s v="20167.645"/>
    <s v="20167.645"/>
    <n v="-20.724000000001979"/>
    <n v="-21.145000000004075"/>
    <n v="-21.355000000003201"/>
    <n v="-25.324000000000524"/>
  </r>
  <r>
    <s v="P36393883"/>
    <x v="0"/>
    <x v="9"/>
    <x v="9"/>
    <x v="9"/>
    <x v="2"/>
    <x v="2"/>
    <x v="2"/>
    <n v="3389.52"/>
    <d v="1992-05-31T00:00:00"/>
    <d v="2025-02-01T00:00:00"/>
    <n v="58"/>
    <n v="17"/>
    <x v="1"/>
    <s v="NA"/>
    <x v="0"/>
    <s v="NA"/>
    <x v="0"/>
    <s v="9.74"/>
    <n v="36727.78"/>
    <n v="36910.964999999997"/>
    <n v="37478.112999999998"/>
    <n v="37655.245999999999"/>
    <n v="37852.894999999997"/>
    <n v="38031.796999999999"/>
    <n v="44885.995999999999"/>
    <n v="45098.14"/>
    <x v="0"/>
    <x v="0"/>
    <x v="0"/>
    <x v="0"/>
    <n v="1.1858009"/>
    <n v="1.1858009"/>
    <s v="20167.645"/>
    <s v="20167.645"/>
    <n v="183.18499999999767"/>
    <n v="177.13300000000163"/>
    <n v="178.90200000000186"/>
    <n v="212.14400000000023"/>
  </r>
  <r>
    <s v="P36393883"/>
    <x v="0"/>
    <x v="10"/>
    <x v="10"/>
    <x v="10"/>
    <x v="2"/>
    <x v="2"/>
    <x v="2"/>
    <n v="3389.52"/>
    <d v="1992-05-31T00:00:00"/>
    <d v="2025-02-01T00:00:00"/>
    <n v="58"/>
    <n v="17"/>
    <x v="1"/>
    <s v="NA"/>
    <x v="0"/>
    <s v="NA"/>
    <x v="0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167.645"/>
    <s v="20201.54"/>
    <n v="0"/>
    <n v="0"/>
    <n v="0"/>
    <n v="0"/>
  </r>
  <r>
    <s v="P36393883"/>
    <x v="0"/>
    <x v="11"/>
    <x v="11"/>
    <x v="11"/>
    <x v="2"/>
    <x v="2"/>
    <x v="2"/>
    <n v="3389.52"/>
    <d v="1992-05-31T00:00:00"/>
    <d v="2025-02-01T00:00:00"/>
    <n v="58"/>
    <n v="17"/>
    <x v="1"/>
    <s v="NA"/>
    <x v="0"/>
    <s v="NA"/>
    <x v="0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s v="P36393883"/>
    <x v="0"/>
    <x v="12"/>
    <x v="12"/>
    <x v="12"/>
    <x v="2"/>
    <x v="2"/>
    <x v="2"/>
    <n v="3389.52"/>
    <d v="1992-05-31T00:00:00"/>
    <d v="2025-02-01T00:00:00"/>
    <n v="58"/>
    <n v="17"/>
    <x v="1"/>
    <s v="NA"/>
    <x v="0"/>
    <s v="NA"/>
    <x v="0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s v="P36393883"/>
    <x v="0"/>
    <x v="13"/>
    <x v="13"/>
    <x v="13"/>
    <x v="2"/>
    <x v="2"/>
    <x v="2"/>
    <n v="3389.52"/>
    <d v="1992-05-31T00:00:00"/>
    <d v="2025-02-01T00:00:00"/>
    <n v="58"/>
    <n v="17"/>
    <x v="1"/>
    <s v="NA"/>
    <x v="0"/>
    <s v="NA"/>
    <x v="0"/>
    <s v="9.74"/>
    <n v="36910.964999999997"/>
    <n v="36910.964999999997"/>
    <n v="37655.245999999999"/>
    <n v="37655.245999999999"/>
    <n v="38031.796999999999"/>
    <n v="38031.796999999999"/>
    <n v="45098.14"/>
    <n v="45098.14"/>
    <x v="0"/>
    <x v="0"/>
    <x v="0"/>
    <x v="0"/>
    <n v="1.1858009"/>
    <n v="1.1858009"/>
    <s v="20201.54"/>
    <s v="20201.54"/>
    <n v="0"/>
    <n v="0"/>
    <n v="0"/>
    <n v="0"/>
  </r>
  <r>
    <s v="P36393883"/>
    <x v="0"/>
    <x v="14"/>
    <x v="14"/>
    <x v="14"/>
    <x v="2"/>
    <x v="2"/>
    <x v="2"/>
    <n v="3389.52"/>
    <d v="1992-05-31T00:00:00"/>
    <d v="2025-02-01T00:00:00"/>
    <n v="58"/>
    <n v="17"/>
    <x v="1"/>
    <s v="NA"/>
    <x v="0"/>
    <s v="NA"/>
    <x v="0"/>
    <s v="9.74"/>
    <n v="36910.964999999997"/>
    <n v="37002.061999999998"/>
    <n v="37655.245999999999"/>
    <n v="37670.144999999997"/>
    <n v="38031.796999999999"/>
    <n v="38046.847999999998"/>
    <n v="45098.14"/>
    <n v="45115.983999999997"/>
    <x v="0"/>
    <x v="0"/>
    <x v="0"/>
    <x v="0"/>
    <n v="1.1858009"/>
    <n v="1.1858009"/>
    <s v="20201.54"/>
    <s v="20201.54"/>
    <n v="91.097000000001572"/>
    <n v="14.898999999997613"/>
    <n v="15.050999999999476"/>
    <n v="17.843999999997322"/>
  </r>
  <r>
    <s v="P36393883"/>
    <x v="0"/>
    <x v="15"/>
    <x v="15"/>
    <x v="15"/>
    <x v="2"/>
    <x v="2"/>
    <x v="2"/>
    <n v="3389.52"/>
    <d v="1992-05-31T00:00:00"/>
    <d v="2025-02-01T00:00:00"/>
    <n v="58"/>
    <n v="17"/>
    <x v="1"/>
    <s v="NA"/>
    <x v="0"/>
    <s v="NA"/>
    <x v="0"/>
    <s v="9.74"/>
    <n v="37002.061999999998"/>
    <n v="36818.43"/>
    <n v="37670.144999999997"/>
    <n v="37834.233999999997"/>
    <n v="38046.847999999998"/>
    <n v="38212.58"/>
    <n v="45115.983999999997"/>
    <n v="45312.508000000002"/>
    <x v="0"/>
    <x v="0"/>
    <x v="0"/>
    <x v="0"/>
    <n v="1.1858009"/>
    <n v="1.1858009"/>
    <s v="20201.54"/>
    <s v="20201.54"/>
    <n v="-183.63199999999779"/>
    <n v="164.08899999999994"/>
    <n v="165.73200000000361"/>
    <n v="196.52400000000489"/>
  </r>
  <r>
    <s v="P36413859"/>
    <x v="0"/>
    <x v="0"/>
    <x v="0"/>
    <x v="0"/>
    <x v="0"/>
    <x v="2"/>
    <x v="0"/>
    <n v="1908.72"/>
    <d v="1988-04-25T00:00:00"/>
    <d v="1995-09-25T00:00:00"/>
    <n v="44"/>
    <n v="31"/>
    <x v="0"/>
    <s v="NA"/>
    <x v="0"/>
    <s v="NA"/>
    <x v="0"/>
    <s v="7.23"/>
    <n v="19891.192999999999"/>
    <n v="19891.192999999999"/>
    <n v="20239.71"/>
    <n v="20239.71"/>
    <n v="20442.107"/>
    <n v="20442.107"/>
    <n v="23082.344000000001"/>
    <n v="23082.342000000001"/>
    <x v="0"/>
    <x v="0"/>
    <x v="0"/>
    <x v="0"/>
    <n v="1.1291567"/>
    <n v="1.1291567"/>
    <s v="2120.2336"/>
    <s v="2120.2336"/>
    <n v="0"/>
    <n v="0"/>
    <n v="0"/>
    <n v="-2.0000000004074536E-3"/>
  </r>
  <r>
    <s v="P36413859"/>
    <x v="0"/>
    <x v="1"/>
    <x v="1"/>
    <x v="1"/>
    <x v="0"/>
    <x v="2"/>
    <x v="0"/>
    <n v="1908.72"/>
    <d v="1988-04-25T00:00:00"/>
    <d v="1995-09-25T00:00:00"/>
    <n v="44"/>
    <n v="31"/>
    <x v="0"/>
    <s v="NA"/>
    <x v="0"/>
    <s v="NA"/>
    <x v="0"/>
    <s v="7.23"/>
    <n v="19891.192999999999"/>
    <n v="19891.192999999999"/>
    <n v="20239.71"/>
    <n v="20239.71"/>
    <n v="20442.107"/>
    <n v="20442.107"/>
    <n v="23082.342000000001"/>
    <n v="23082.342000000001"/>
    <x v="0"/>
    <x v="0"/>
    <x v="0"/>
    <x v="0"/>
    <n v="1.1291567"/>
    <n v="1.1291567"/>
    <s v="2120.2336"/>
    <s v="2120.2336"/>
    <n v="0"/>
    <n v="0"/>
    <n v="0"/>
    <n v="0"/>
  </r>
  <r>
    <s v="P36413859"/>
    <x v="0"/>
    <x v="2"/>
    <x v="2"/>
    <x v="2"/>
    <x v="0"/>
    <x v="2"/>
    <x v="0"/>
    <n v="1908.72"/>
    <d v="1988-04-25T00:00:00"/>
    <d v="1995-09-25T00:00:00"/>
    <n v="44"/>
    <n v="31"/>
    <x v="0"/>
    <s v="NA"/>
    <x v="0"/>
    <s v="NA"/>
    <x v="0"/>
    <s v="7.23"/>
    <n v="19891.192999999999"/>
    <n v="19896.384999999998"/>
    <n v="20239.71"/>
    <n v="20240.041000000001"/>
    <n v="20442.107"/>
    <n v="20442.440999999999"/>
    <n v="23082.342000000001"/>
    <n v="23082.719000000001"/>
    <x v="0"/>
    <x v="0"/>
    <x v="0"/>
    <x v="0"/>
    <n v="1.1291567"/>
    <n v="1.1291567"/>
    <s v="2120.2336"/>
    <s v="2120.2336"/>
    <n v="5.1919999999990978"/>
    <n v="0.33100000000194996"/>
    <n v="0.33399999999892316"/>
    <n v="0.37700000000040745"/>
  </r>
  <r>
    <s v="P36413859"/>
    <x v="0"/>
    <x v="3"/>
    <x v="3"/>
    <x v="3"/>
    <x v="0"/>
    <x v="2"/>
    <x v="0"/>
    <n v="1908.72"/>
    <d v="1988-04-25T00:00:00"/>
    <d v="1995-09-25T00:00:00"/>
    <n v="44"/>
    <n v="31"/>
    <x v="0"/>
    <s v="NA"/>
    <x v="0"/>
    <s v="NA"/>
    <x v="0"/>
    <s v="7.23"/>
    <n v="19896.384999999998"/>
    <n v="18407.976999999999"/>
    <n v="20240.041000000001"/>
    <n v="18725.923999999999"/>
    <n v="20442.440999999999"/>
    <n v="18913.184000000001"/>
    <n v="23082.719000000001"/>
    <n v="21355.947"/>
    <x v="0"/>
    <x v="0"/>
    <x v="0"/>
    <x v="0"/>
    <n v="1.1291567"/>
    <n v="1.1291567"/>
    <s v="2120.2336"/>
    <s v="2120.2336"/>
    <n v="-1488.4079999999994"/>
    <n v="-1514.117000000002"/>
    <n v="-1529.2569999999978"/>
    <n v="-1726.7720000000008"/>
  </r>
  <r>
    <s v="P36413859"/>
    <x v="0"/>
    <x v="4"/>
    <x v="4"/>
    <x v="4"/>
    <x v="0"/>
    <x v="2"/>
    <x v="0"/>
    <n v="1908.72"/>
    <d v="1988-04-25T00:00:00"/>
    <d v="1995-09-25T00:00:00"/>
    <n v="44"/>
    <n v="31"/>
    <x v="0"/>
    <s v="NA"/>
    <x v="0"/>
    <s v="NA"/>
    <x v="0"/>
    <s v="7.23"/>
    <n v="18407.976999999999"/>
    <n v="18499.79"/>
    <n v="18725.923999999999"/>
    <n v="18816.437999999998"/>
    <n v="18913.184000000001"/>
    <n v="19004.601999999999"/>
    <n v="21355.947"/>
    <n v="21459.173999999999"/>
    <x v="0"/>
    <x v="0"/>
    <x v="0"/>
    <x v="0"/>
    <n v="1.1291567"/>
    <n v="1.1291567"/>
    <s v="2120.2336"/>
    <s v="2120.2336"/>
    <n v="91.813000000001921"/>
    <n v="90.513999999999214"/>
    <n v="91.417999999997846"/>
    <n v="103.22699999999895"/>
  </r>
  <r>
    <s v="P36413859"/>
    <x v="0"/>
    <x v="5"/>
    <x v="5"/>
    <x v="5"/>
    <x v="0"/>
    <x v="2"/>
    <x v="0"/>
    <n v="1908.72"/>
    <d v="1988-04-25T00:00:00"/>
    <d v="1995-09-25T00:00:00"/>
    <n v="44"/>
    <n v="31"/>
    <x v="0"/>
    <s v="NA"/>
    <x v="0"/>
    <s v="NA"/>
    <x v="0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s v="P36413859"/>
    <x v="0"/>
    <x v="6"/>
    <x v="6"/>
    <x v="6"/>
    <x v="0"/>
    <x v="2"/>
    <x v="0"/>
    <n v="1908.72"/>
    <d v="1988-04-25T00:00:00"/>
    <d v="1995-09-25T00:00:00"/>
    <n v="44"/>
    <n v="31"/>
    <x v="0"/>
    <s v="NA"/>
    <x v="0"/>
    <s v="NA"/>
    <x v="0"/>
    <s v="7.23"/>
    <n v="18499.79"/>
    <n v="18499.79"/>
    <n v="18816.437999999998"/>
    <n v="18816.437999999998"/>
    <n v="19004.601999999999"/>
    <n v="19004.601999999999"/>
    <n v="21459.173999999999"/>
    <n v="21459.173999999999"/>
    <x v="0"/>
    <x v="0"/>
    <x v="0"/>
    <x v="0"/>
    <n v="1.1291567"/>
    <n v="1.1291567"/>
    <s v="2120.2336"/>
    <s v="2120.2336"/>
    <n v="0"/>
    <n v="0"/>
    <n v="0"/>
    <n v="0"/>
  </r>
  <r>
    <s v="P36413859"/>
    <x v="0"/>
    <x v="7"/>
    <x v="7"/>
    <x v="7"/>
    <x v="0"/>
    <x v="2"/>
    <x v="0"/>
    <n v="1908.72"/>
    <d v="1988-04-25T00:00:00"/>
    <d v="1995-09-25T00:00:00"/>
    <n v="44"/>
    <n v="31"/>
    <x v="0"/>
    <s v="NA"/>
    <x v="0"/>
    <s v="NA"/>
    <x v="0"/>
    <s v="7.23"/>
    <n v="18499.79"/>
    <n v="18379.54"/>
    <n v="18816.437999999998"/>
    <n v="18694.13"/>
    <n v="19004.601999999999"/>
    <n v="18881.072"/>
    <n v="21459.173999999999"/>
    <n v="21319.69"/>
    <x v="0"/>
    <x v="0"/>
    <x v="0"/>
    <x v="0"/>
    <n v="1.1291567"/>
    <n v="1.1291567"/>
    <s v="2120.2336"/>
    <s v="2120.2336"/>
    <n v="-120.25"/>
    <n v="-122.30799999999726"/>
    <n v="-123.52999999999884"/>
    <n v="-139.48400000000038"/>
  </r>
  <r>
    <s v="P36413859"/>
    <x v="0"/>
    <x v="8"/>
    <x v="8"/>
    <x v="8"/>
    <x v="0"/>
    <x v="2"/>
    <x v="0"/>
    <n v="1908.72"/>
    <d v="1988-04-25T00:00:00"/>
    <d v="1995-09-25T00:00:00"/>
    <n v="44"/>
    <n v="31"/>
    <x v="0"/>
    <s v="NA"/>
    <x v="0"/>
    <s v="NA"/>
    <x v="0"/>
    <s v="7.23"/>
    <n v="18379.54"/>
    <n v="18310.486000000001"/>
    <n v="18694.13"/>
    <n v="18623.895"/>
    <n v="18881.072"/>
    <n v="18810.133000000002"/>
    <n v="21319.69"/>
    <n v="21239.588"/>
    <x v="0"/>
    <x v="0"/>
    <x v="0"/>
    <x v="0"/>
    <n v="1.1291567"/>
    <n v="1.1291567"/>
    <s v="2120.2336"/>
    <s v="2120.2336"/>
    <n v="-69.054000000000087"/>
    <n v="-70.235000000000582"/>
    <n v="-70.938999999998487"/>
    <n v="-80.101999999998952"/>
  </r>
  <r>
    <s v="P36413859"/>
    <x v="0"/>
    <x v="9"/>
    <x v="9"/>
    <x v="9"/>
    <x v="0"/>
    <x v="2"/>
    <x v="0"/>
    <n v="1908.72"/>
    <d v="1988-04-25T00:00:00"/>
    <d v="1995-09-25T00:00:00"/>
    <n v="44"/>
    <n v="31"/>
    <x v="0"/>
    <s v="NA"/>
    <x v="0"/>
    <s v="NA"/>
    <x v="0"/>
    <s v="7.23"/>
    <n v="18310.486000000001"/>
    <n v="18401.810000000001"/>
    <n v="18623.895"/>
    <n v="18711.918000000001"/>
    <n v="18810.133000000002"/>
    <n v="18899.037"/>
    <n v="21239.588"/>
    <n v="21339.974999999999"/>
    <x v="0"/>
    <x v="0"/>
    <x v="0"/>
    <x v="0"/>
    <n v="1.1291567"/>
    <n v="1.1291567"/>
    <s v="2120.2336"/>
    <s v="2120.2336"/>
    <n v="91.324000000000524"/>
    <n v="88.023000000001048"/>
    <n v="88.903999999998632"/>
    <n v="100.38699999999881"/>
  </r>
  <r>
    <s v="P36413859"/>
    <x v="0"/>
    <x v="10"/>
    <x v="10"/>
    <x v="10"/>
    <x v="0"/>
    <x v="2"/>
    <x v="0"/>
    <n v="1908.72"/>
    <d v="1988-04-25T00:00:00"/>
    <d v="1995-09-25T00:00:00"/>
    <n v="44"/>
    <n v="31"/>
    <x v="0"/>
    <s v="NA"/>
    <x v="0"/>
    <s v="NA"/>
    <x v="0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0.2336"/>
    <s v="2123.451"/>
    <n v="0"/>
    <n v="0"/>
    <n v="0"/>
    <n v="0"/>
  </r>
  <r>
    <s v="P36413859"/>
    <x v="0"/>
    <x v="11"/>
    <x v="11"/>
    <x v="11"/>
    <x v="0"/>
    <x v="2"/>
    <x v="0"/>
    <n v="1908.72"/>
    <d v="1988-04-25T00:00:00"/>
    <d v="1995-09-25T00:00:00"/>
    <n v="44"/>
    <n v="31"/>
    <x v="0"/>
    <s v="NA"/>
    <x v="0"/>
    <s v="NA"/>
    <x v="0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s v="P36413859"/>
    <x v="0"/>
    <x v="12"/>
    <x v="12"/>
    <x v="12"/>
    <x v="0"/>
    <x v="2"/>
    <x v="0"/>
    <n v="1908.72"/>
    <d v="1988-04-25T00:00:00"/>
    <d v="1995-09-25T00:00:00"/>
    <n v="44"/>
    <n v="31"/>
    <x v="0"/>
    <s v="NA"/>
    <x v="0"/>
    <s v="NA"/>
    <x v="0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s v="P36413859"/>
    <x v="0"/>
    <x v="13"/>
    <x v="13"/>
    <x v="13"/>
    <x v="0"/>
    <x v="2"/>
    <x v="0"/>
    <n v="1908.72"/>
    <d v="1988-04-25T00:00:00"/>
    <d v="1995-09-25T00:00:00"/>
    <n v="44"/>
    <n v="31"/>
    <x v="0"/>
    <s v="NA"/>
    <x v="0"/>
    <s v="NA"/>
    <x v="0"/>
    <s v="7.23"/>
    <n v="18401.810000000001"/>
    <n v="18401.810000000001"/>
    <n v="18711.918000000001"/>
    <n v="18711.918000000001"/>
    <n v="18899.037"/>
    <n v="18899.037"/>
    <n v="21339.974999999999"/>
    <n v="21339.974999999999"/>
    <x v="0"/>
    <x v="0"/>
    <x v="0"/>
    <x v="0"/>
    <n v="1.1291567"/>
    <n v="1.1291567"/>
    <s v="2123.451"/>
    <s v="2123.451"/>
    <n v="0"/>
    <n v="0"/>
    <n v="0"/>
    <n v="0"/>
  </r>
  <r>
    <s v="P36413859"/>
    <x v="0"/>
    <x v="14"/>
    <x v="14"/>
    <x v="14"/>
    <x v="0"/>
    <x v="2"/>
    <x v="0"/>
    <n v="1908.72"/>
    <d v="1988-04-25T00:00:00"/>
    <d v="1995-09-25T00:00:00"/>
    <n v="44"/>
    <n v="31"/>
    <x v="0"/>
    <s v="NA"/>
    <x v="0"/>
    <s v="NA"/>
    <x v="0"/>
    <s v="7.23"/>
    <n v="18401.810000000001"/>
    <n v="18442.38"/>
    <n v="18711.918000000001"/>
    <n v="18714.493999999999"/>
    <n v="18899.037"/>
    <n v="18901.638999999999"/>
    <n v="21339.974999999999"/>
    <n v="21342.912"/>
    <x v="0"/>
    <x v="0"/>
    <x v="0"/>
    <x v="0"/>
    <n v="1.1291567"/>
    <n v="1.1291567"/>
    <s v="2123.451"/>
    <s v="2123.451"/>
    <n v="40.569999999999709"/>
    <n v="2.5759999999972933"/>
    <n v="2.6019999999989523"/>
    <n v="2.9370000000017171"/>
  </r>
  <r>
    <s v="P36413859"/>
    <x v="0"/>
    <x v="15"/>
    <x v="15"/>
    <x v="15"/>
    <x v="0"/>
    <x v="2"/>
    <x v="0"/>
    <n v="1908.72"/>
    <d v="1988-04-25T00:00:00"/>
    <d v="1995-09-25T00:00:00"/>
    <n v="44"/>
    <n v="31"/>
    <x v="0"/>
    <s v="NA"/>
    <x v="0"/>
    <s v="NA"/>
    <x v="0"/>
    <s v="7.23"/>
    <n v="18442.38"/>
    <n v="18350.855"/>
    <n v="18714.493999999999"/>
    <n v="18796.013999999999"/>
    <n v="18901.638999999999"/>
    <n v="18983.973000000002"/>
    <n v="21342.912"/>
    <n v="21435.88"/>
    <x v="0"/>
    <x v="0"/>
    <x v="0"/>
    <x v="0"/>
    <n v="1.1291567"/>
    <n v="1.1291567"/>
    <s v="2123.451"/>
    <s v="2123.451"/>
    <n v="-91.525000000001455"/>
    <n v="81.520000000000437"/>
    <n v="82.334000000002561"/>
    <n v="92.968000000000757"/>
  </r>
  <r>
    <s v="P36823659"/>
    <x v="0"/>
    <x v="0"/>
    <x v="0"/>
    <x v="0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s v="P36823659"/>
    <x v="0"/>
    <x v="1"/>
    <x v="1"/>
    <x v="1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20.270804999999999"/>
    <n v="20.270804999999999"/>
    <n v="20.598286000000002"/>
    <n v="20.598286000000002"/>
    <n v="20.804268"/>
    <n v="20.804268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s v="P36823659"/>
    <x v="0"/>
    <x v="2"/>
    <x v="2"/>
    <x v="2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20.270804999999999"/>
    <n v="20.285107"/>
    <n v="20.598286000000002"/>
    <n v="20.599194000000001"/>
    <n v="20.804268"/>
    <n v="20.805185000000002"/>
    <n v="55.769775000000003"/>
    <n v="55.769775000000003"/>
    <x v="0"/>
    <x v="0"/>
    <x v="0"/>
    <x v="0"/>
    <n v="1.0934832999999999"/>
    <n v="1.0934832999999999"/>
    <s v="55.769775"/>
    <s v="55.769775"/>
    <n v="1.4302000000000703E-2"/>
    <n v="9.079999999990207E-4"/>
    <n v="9.1700000000116688E-4"/>
    <n v="0"/>
  </r>
  <r>
    <s v="P36823659"/>
    <x v="0"/>
    <x v="3"/>
    <x v="3"/>
    <x v="3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20.285107"/>
    <n v="18.767620000000001"/>
    <n v="20.599194000000001"/>
    <n v="19.058209999999999"/>
    <n v="20.805185000000002"/>
    <n v="19.248792999999999"/>
    <n v="55.769775000000003"/>
    <n v="55.769775000000003"/>
    <x v="0"/>
    <x v="0"/>
    <x v="0"/>
    <x v="0"/>
    <n v="1.0934832999999999"/>
    <n v="1.0934832999999999"/>
    <s v="55.769775"/>
    <s v="55.769775"/>
    <n v="-1.5174869999999991"/>
    <n v="-1.5409840000000017"/>
    <n v="-1.5563920000000024"/>
    <n v="0"/>
  </r>
  <r>
    <s v="P36823659"/>
    <x v="0"/>
    <x v="4"/>
    <x v="4"/>
    <x v="4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18.767620000000001"/>
    <n v="18.837868"/>
    <n v="19.058209999999999"/>
    <n v="19.131754000000001"/>
    <n v="19.248792999999999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7.0247999999999422E-2"/>
    <n v="7.354400000000183E-2"/>
    <n v="7.4277000000002147E-2"/>
    <n v="0"/>
  </r>
  <r>
    <s v="P36823659"/>
    <x v="0"/>
    <x v="5"/>
    <x v="5"/>
    <x v="5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s v="P36823659"/>
    <x v="0"/>
    <x v="6"/>
    <x v="6"/>
    <x v="6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18.837868"/>
    <n v="18.837868"/>
    <n v="19.131754000000001"/>
    <n v="19.131754000000001"/>
    <n v="19.323070000000001"/>
    <n v="19.323070000000001"/>
    <n v="55.769775000000003"/>
    <n v="55.769775000000003"/>
    <x v="0"/>
    <x v="0"/>
    <x v="0"/>
    <x v="0"/>
    <n v="1.0934832999999999"/>
    <n v="1.0934832999999999"/>
    <s v="55.769775"/>
    <s v="55.769775"/>
    <n v="0"/>
    <n v="0"/>
    <n v="0"/>
    <n v="0"/>
  </r>
  <r>
    <s v="P36823659"/>
    <x v="0"/>
    <x v="7"/>
    <x v="7"/>
    <x v="7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18.837868"/>
    <n v="18.715422"/>
    <n v="19.131754000000001"/>
    <n v="19.007398999999999"/>
    <n v="19.323070000000001"/>
    <n v="19.197472000000001"/>
    <n v="55.769775000000003"/>
    <n v="55.769775000000003"/>
    <x v="0"/>
    <x v="0"/>
    <x v="0"/>
    <x v="0"/>
    <n v="1.0934832999999999"/>
    <n v="1.0934832999999999"/>
    <s v="55.769775"/>
    <s v="55.769775"/>
    <n v="-0.12244600000000005"/>
    <n v="-0.12435500000000133"/>
    <n v="-0.1255980000000001"/>
    <n v="0"/>
  </r>
  <r>
    <s v="P36823659"/>
    <x v="0"/>
    <x v="8"/>
    <x v="8"/>
    <x v="8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18.715422"/>
    <n v="18.293793000000001"/>
    <n v="19.007398999999999"/>
    <n v="18.579191000000002"/>
    <n v="19.197472000000001"/>
    <n v="18.764982"/>
    <n v="55.769775000000003"/>
    <n v="55.769775000000003"/>
    <x v="0"/>
    <x v="0"/>
    <x v="0"/>
    <x v="0"/>
    <n v="1.0934832999999999"/>
    <n v="1.0934832999999999"/>
    <s v="55.769775"/>
    <s v="55.769775"/>
    <n v="-0.42162899999999937"/>
    <n v="-0.42820799999999792"/>
    <n v="-0.43249000000000137"/>
    <n v="0"/>
  </r>
  <r>
    <s v="P36823659"/>
    <x v="0"/>
    <x v="9"/>
    <x v="9"/>
    <x v="9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18.293793000000001"/>
    <n v="18.362266999999999"/>
    <n v="18.579191000000002"/>
    <n v="18.649097000000001"/>
    <n v="18.764982"/>
    <n v="18.835588000000001"/>
    <n v="55.769775000000003"/>
    <n v="55.769775000000003"/>
    <x v="0"/>
    <x v="0"/>
    <x v="0"/>
    <x v="0"/>
    <n v="1.0934832999999999"/>
    <n v="1.0934832999999999"/>
    <s v="55.769775"/>
    <s v="55.769775"/>
    <n v="6.847399999999837E-2"/>
    <n v="6.990599999999958E-2"/>
    <n v="7.0606000000001501E-2"/>
    <n v="0"/>
  </r>
  <r>
    <s v="P36823659"/>
    <x v="0"/>
    <x v="10"/>
    <x v="10"/>
    <x v="10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18.362266999999999"/>
    <n v="18.362266999999999"/>
    <n v="18.649097000000001"/>
    <n v="18.649097000000001"/>
    <n v="18.835588000000001"/>
    <n v="18.835588000000001"/>
    <n v="55.769775000000003"/>
    <n v="55.848827"/>
    <x v="0"/>
    <x v="0"/>
    <x v="0"/>
    <x v="0"/>
    <n v="1.0934832999999999"/>
    <n v="1.0934832999999999"/>
    <s v="55.769775"/>
    <s v="55.848827"/>
    <n v="0"/>
    <n v="0"/>
    <n v="0"/>
    <n v="7.9051999999997236E-2"/>
  </r>
  <r>
    <s v="P36823659"/>
    <x v="0"/>
    <x v="11"/>
    <x v="11"/>
    <x v="11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34832999999999"/>
    <n v="1.0916136999999999"/>
    <s v="55.848827"/>
    <s v="55.848827"/>
    <n v="0"/>
    <n v="0"/>
    <n v="0"/>
    <n v="0"/>
  </r>
  <r>
    <s v="P36823659"/>
    <x v="0"/>
    <x v="12"/>
    <x v="12"/>
    <x v="12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s v="P36823659"/>
    <x v="0"/>
    <x v="13"/>
    <x v="13"/>
    <x v="13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18.362266999999999"/>
    <n v="18.362266999999999"/>
    <n v="18.649097000000001"/>
    <n v="18.649097000000001"/>
    <n v="18.835588000000001"/>
    <n v="18.835588000000001"/>
    <n v="55.848827"/>
    <n v="55.848827"/>
    <x v="0"/>
    <x v="0"/>
    <x v="0"/>
    <x v="0"/>
    <n v="1.0916136999999999"/>
    <n v="1.0916136999999999"/>
    <s v="55.848827"/>
    <s v="55.848827"/>
    <n v="0"/>
    <n v="0"/>
    <n v="0"/>
    <n v="0"/>
  </r>
  <r>
    <s v="P36823659"/>
    <x v="0"/>
    <x v="14"/>
    <x v="14"/>
    <x v="14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18.362266999999999"/>
    <n v="18.403846999999999"/>
    <n v="18.649097000000001"/>
    <n v="18.651734999999999"/>
    <n v="18.835588000000001"/>
    <n v="18.838251"/>
    <n v="55.848827"/>
    <n v="55.848827"/>
    <x v="0"/>
    <x v="0"/>
    <x v="0"/>
    <x v="0"/>
    <n v="1.0916136999999999"/>
    <n v="1.0916136999999999"/>
    <s v="55.848827"/>
    <s v="55.848827"/>
    <n v="4.1579999999999728E-2"/>
    <n v="2.6379999999974757E-3"/>
    <n v="2.6629999999983056E-3"/>
    <n v="0"/>
  </r>
  <r>
    <s v="P36823659"/>
    <x v="0"/>
    <x v="15"/>
    <x v="15"/>
    <x v="15"/>
    <x v="0"/>
    <x v="0"/>
    <x v="1"/>
    <n v="7.9050000000000002"/>
    <d v="1985-02-15T00:00:00"/>
    <d v="2016-02-15T00:00:00"/>
    <n v="31"/>
    <n v="44"/>
    <x v="0"/>
    <s v="NA"/>
    <x v="0"/>
    <s v="NA"/>
    <x v="1"/>
    <s v="0.51"/>
    <n v="18.403846999999999"/>
    <n v="18.335217"/>
    <n v="18.651734999999999"/>
    <n v="18.716968999999999"/>
    <n v="18.838251"/>
    <n v="18.904136999999999"/>
    <n v="55.848827"/>
    <n v="55.848827"/>
    <x v="0"/>
    <x v="0"/>
    <x v="0"/>
    <x v="0"/>
    <n v="1.0916136999999999"/>
    <n v="1.0916136999999999"/>
    <s v="55.848827"/>
    <s v="55.848827"/>
    <n v="-6.8629999999998859E-2"/>
    <n v="6.5234000000000236E-2"/>
    <n v="6.5885999999999001E-2"/>
    <n v="0"/>
  </r>
  <r>
    <s v="P37083042"/>
    <x v="0"/>
    <x v="0"/>
    <x v="0"/>
    <x v="0"/>
    <x v="0"/>
    <x v="1"/>
    <x v="0"/>
    <n v="2906.28"/>
    <d v="1990-09-16T00:00:00"/>
    <d v="2016-03-16T00:00:00"/>
    <n v="54"/>
    <n v="21"/>
    <x v="1"/>
    <s v="NA"/>
    <x v="0"/>
    <s v="NA"/>
    <x v="0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s v="P37083042"/>
    <x v="0"/>
    <x v="1"/>
    <x v="1"/>
    <x v="1"/>
    <x v="0"/>
    <x v="1"/>
    <x v="0"/>
    <n v="2906.28"/>
    <d v="1990-09-16T00:00:00"/>
    <d v="2016-03-16T00:00:00"/>
    <n v="54"/>
    <n v="21"/>
    <x v="1"/>
    <s v="NA"/>
    <x v="0"/>
    <s v="NA"/>
    <x v="0"/>
    <s v="8.97"/>
    <n v="41080.593999999997"/>
    <n v="41080.593999999997"/>
    <n v="41902.472999999998"/>
    <n v="41902.472999999998"/>
    <n v="42321.495999999999"/>
    <n v="42321.495999999999"/>
    <n v="49287.203000000001"/>
    <n v="49287.203000000001"/>
    <x v="0"/>
    <x v="0"/>
    <x v="0"/>
    <x v="0"/>
    <n v="1.1645901999999999"/>
    <n v="1.1645901999999999"/>
    <s v="8522.666"/>
    <s v="8522.666"/>
    <n v="0"/>
    <n v="0"/>
    <n v="0"/>
    <n v="0"/>
  </r>
  <r>
    <s v="P37083042"/>
    <x v="0"/>
    <x v="2"/>
    <x v="2"/>
    <x v="2"/>
    <x v="0"/>
    <x v="1"/>
    <x v="0"/>
    <n v="2906.28"/>
    <d v="1990-09-16T00:00:00"/>
    <d v="2016-03-16T00:00:00"/>
    <n v="54"/>
    <n v="21"/>
    <x v="1"/>
    <s v="NA"/>
    <x v="0"/>
    <s v="NA"/>
    <x v="0"/>
    <s v="8.97"/>
    <n v="41080.593999999997"/>
    <n v="41091.311999999998"/>
    <n v="41902.472999999998"/>
    <n v="41903.156000000003"/>
    <n v="42321.495999999999"/>
    <n v="42322.188000000002"/>
    <n v="49287.203000000001"/>
    <n v="49288.008000000002"/>
    <x v="0"/>
    <x v="0"/>
    <x v="0"/>
    <x v="0"/>
    <n v="1.1645901999999999"/>
    <n v="1.1645901999999999"/>
    <s v="8522.666"/>
    <s v="8522.666"/>
    <n v="10.718000000000757"/>
    <n v="0.6830000000045402"/>
    <n v="0.69200000000273576"/>
    <n v="0.80500000000029104"/>
  </r>
  <r>
    <s v="P37083042"/>
    <x v="0"/>
    <x v="3"/>
    <x v="3"/>
    <x v="3"/>
    <x v="0"/>
    <x v="1"/>
    <x v="0"/>
    <n v="2906.28"/>
    <d v="1990-09-16T00:00:00"/>
    <d v="2016-03-16T00:00:00"/>
    <n v="54"/>
    <n v="21"/>
    <x v="1"/>
    <s v="NA"/>
    <x v="0"/>
    <s v="NA"/>
    <x v="0"/>
    <s v="8.97"/>
    <n v="41091.311999999998"/>
    <n v="38017.355000000003"/>
    <n v="41903.156000000003"/>
    <n v="38768.464999999997"/>
    <n v="42322.188000000002"/>
    <n v="39156.15"/>
    <n v="49288.008000000002"/>
    <n v="45600.866999999998"/>
    <x v="0"/>
    <x v="0"/>
    <x v="0"/>
    <x v="0"/>
    <n v="1.1645901999999999"/>
    <n v="1.1645901999999999"/>
    <s v="8522.666"/>
    <s v="8522.666"/>
    <n v="-3073.9569999999949"/>
    <n v="-3134.6910000000062"/>
    <n v="-3166.0380000000005"/>
    <n v="-3687.1410000000033"/>
  </r>
  <r>
    <s v="P37083042"/>
    <x v="0"/>
    <x v="4"/>
    <x v="4"/>
    <x v="4"/>
    <x v="0"/>
    <x v="1"/>
    <x v="0"/>
    <n v="2906.28"/>
    <d v="1990-09-16T00:00:00"/>
    <d v="2016-03-16T00:00:00"/>
    <n v="54"/>
    <n v="21"/>
    <x v="1"/>
    <s v="NA"/>
    <x v="0"/>
    <s v="NA"/>
    <x v="0"/>
    <s v="8.97"/>
    <n v="38017.355000000003"/>
    <n v="38206.97"/>
    <n v="38768.464999999997"/>
    <n v="38955.855000000003"/>
    <n v="39156.15"/>
    <n v="39345.413999999997"/>
    <n v="45600.866999999998"/>
    <n v="45821.285000000003"/>
    <x v="0"/>
    <x v="0"/>
    <x v="0"/>
    <x v="0"/>
    <n v="1.1645901999999999"/>
    <n v="1.1645901999999999"/>
    <s v="8522.666"/>
    <s v="8522.666"/>
    <n v="189.61499999999796"/>
    <n v="187.39000000000669"/>
    <n v="189.26399999999558"/>
    <n v="220.41800000000512"/>
  </r>
  <r>
    <s v="P37083042"/>
    <x v="0"/>
    <x v="5"/>
    <x v="5"/>
    <x v="5"/>
    <x v="0"/>
    <x v="1"/>
    <x v="0"/>
    <n v="2906.28"/>
    <d v="1990-09-16T00:00:00"/>
    <d v="2016-03-16T00:00:00"/>
    <n v="54"/>
    <n v="21"/>
    <x v="1"/>
    <s v="NA"/>
    <x v="0"/>
    <s v="NA"/>
    <x v="0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s v="P37083042"/>
    <x v="0"/>
    <x v="6"/>
    <x v="6"/>
    <x v="6"/>
    <x v="0"/>
    <x v="1"/>
    <x v="0"/>
    <n v="2906.28"/>
    <d v="1990-09-16T00:00:00"/>
    <d v="2016-03-16T00:00:00"/>
    <n v="54"/>
    <n v="21"/>
    <x v="1"/>
    <s v="NA"/>
    <x v="0"/>
    <s v="NA"/>
    <x v="0"/>
    <s v="8.97"/>
    <n v="38206.97"/>
    <n v="38206.97"/>
    <n v="38955.855000000003"/>
    <n v="38955.855000000003"/>
    <n v="39345.413999999997"/>
    <n v="39345.413999999997"/>
    <n v="45821.285000000003"/>
    <n v="45821.285000000003"/>
    <x v="0"/>
    <x v="0"/>
    <x v="0"/>
    <x v="0"/>
    <n v="1.1645901999999999"/>
    <n v="1.1645901999999999"/>
    <s v="8522.666"/>
    <s v="8522.666"/>
    <n v="0"/>
    <n v="0"/>
    <n v="0"/>
    <n v="0"/>
  </r>
  <r>
    <s v="P37083042"/>
    <x v="0"/>
    <x v="7"/>
    <x v="7"/>
    <x v="7"/>
    <x v="0"/>
    <x v="1"/>
    <x v="0"/>
    <n v="2906.28"/>
    <d v="1990-09-16T00:00:00"/>
    <d v="2016-03-16T00:00:00"/>
    <n v="54"/>
    <n v="21"/>
    <x v="1"/>
    <s v="NA"/>
    <x v="0"/>
    <s v="NA"/>
    <x v="0"/>
    <s v="8.97"/>
    <n v="38206.97"/>
    <n v="37958.625"/>
    <n v="38955.855000000003"/>
    <n v="38702.644999999997"/>
    <n v="39345.413999999997"/>
    <n v="39089.67"/>
    <n v="45821.285000000003"/>
    <n v="45523.45"/>
    <x v="0"/>
    <x v="0"/>
    <x v="0"/>
    <x v="0"/>
    <n v="1.1645901999999999"/>
    <n v="1.1645901999999999"/>
    <s v="8522.666"/>
    <s v="8522.666"/>
    <n v="-248.34500000000116"/>
    <n v="-253.2100000000064"/>
    <n v="-255.74399999999878"/>
    <n v="-297.8350000000064"/>
  </r>
  <r>
    <s v="P37083042"/>
    <x v="0"/>
    <x v="8"/>
    <x v="8"/>
    <x v="8"/>
    <x v="0"/>
    <x v="1"/>
    <x v="0"/>
    <n v="2906.28"/>
    <d v="1990-09-16T00:00:00"/>
    <d v="2016-03-16T00:00:00"/>
    <n v="54"/>
    <n v="21"/>
    <x v="1"/>
    <s v="NA"/>
    <x v="0"/>
    <s v="NA"/>
    <x v="0"/>
    <s v="8.97"/>
    <n v="37958.625"/>
    <n v="37918.347999999998"/>
    <n v="38702.644999999997"/>
    <n v="38661.574000000001"/>
    <n v="39089.67"/>
    <n v="39048.19"/>
    <n v="45523.45"/>
    <n v="45475.14"/>
    <x v="0"/>
    <x v="0"/>
    <x v="0"/>
    <x v="0"/>
    <n v="1.1645901999999999"/>
    <n v="1.1645901999999999"/>
    <s v="8522.666"/>
    <s v="8522.666"/>
    <n v="-40.277000000001863"/>
    <n v="-41.070999999996275"/>
    <n v="-41.479999999995925"/>
    <n v="-48.309999999997672"/>
  </r>
  <r>
    <s v="P37083042"/>
    <x v="0"/>
    <x v="9"/>
    <x v="9"/>
    <x v="9"/>
    <x v="0"/>
    <x v="1"/>
    <x v="0"/>
    <n v="2906.28"/>
    <d v="1990-09-16T00:00:00"/>
    <d v="2016-03-16T00:00:00"/>
    <n v="54"/>
    <n v="21"/>
    <x v="1"/>
    <s v="NA"/>
    <x v="0"/>
    <s v="NA"/>
    <x v="0"/>
    <s v="8.97"/>
    <n v="37918.347999999998"/>
    <n v="38107.464999999997"/>
    <n v="38661.574000000001"/>
    <n v="38844.305"/>
    <n v="39048.19"/>
    <n v="39232.745999999999"/>
    <n v="45475.14"/>
    <n v="45690.074000000001"/>
    <x v="0"/>
    <x v="0"/>
    <x v="0"/>
    <x v="0"/>
    <n v="1.1645901999999999"/>
    <n v="1.1645901999999999"/>
    <s v="8522.666"/>
    <s v="8522.666"/>
    <n v="189.11699999999837"/>
    <n v="182.73099999999977"/>
    <n v="184.55599999999686"/>
    <n v="214.93400000000111"/>
  </r>
  <r>
    <s v="P37083042"/>
    <x v="0"/>
    <x v="10"/>
    <x v="10"/>
    <x v="10"/>
    <x v="0"/>
    <x v="1"/>
    <x v="0"/>
    <n v="2906.28"/>
    <d v="1990-09-16T00:00:00"/>
    <d v="2016-03-16T00:00:00"/>
    <n v="54"/>
    <n v="21"/>
    <x v="1"/>
    <s v="NA"/>
    <x v="0"/>
    <s v="NA"/>
    <x v="0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22.666"/>
    <s v="8536.391"/>
    <n v="0"/>
    <n v="0"/>
    <n v="0"/>
    <n v="0"/>
  </r>
  <r>
    <s v="P37083042"/>
    <x v="0"/>
    <x v="11"/>
    <x v="11"/>
    <x v="11"/>
    <x v="0"/>
    <x v="1"/>
    <x v="0"/>
    <n v="2906.28"/>
    <d v="1990-09-16T00:00:00"/>
    <d v="2016-03-16T00:00:00"/>
    <n v="54"/>
    <n v="21"/>
    <x v="1"/>
    <s v="NA"/>
    <x v="0"/>
    <s v="NA"/>
    <x v="0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s v="P37083042"/>
    <x v="0"/>
    <x v="12"/>
    <x v="12"/>
    <x v="12"/>
    <x v="0"/>
    <x v="1"/>
    <x v="0"/>
    <n v="2906.28"/>
    <d v="1990-09-16T00:00:00"/>
    <d v="2016-03-16T00:00:00"/>
    <n v="54"/>
    <n v="21"/>
    <x v="1"/>
    <s v="NA"/>
    <x v="0"/>
    <s v="NA"/>
    <x v="0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s v="P37083042"/>
    <x v="0"/>
    <x v="13"/>
    <x v="13"/>
    <x v="13"/>
    <x v="0"/>
    <x v="1"/>
    <x v="0"/>
    <n v="2906.28"/>
    <d v="1990-09-16T00:00:00"/>
    <d v="2016-03-16T00:00:00"/>
    <n v="54"/>
    <n v="21"/>
    <x v="1"/>
    <s v="NA"/>
    <x v="0"/>
    <s v="NA"/>
    <x v="0"/>
    <s v="8.97"/>
    <n v="38107.464999999997"/>
    <n v="38107.464999999997"/>
    <n v="38844.305"/>
    <n v="38844.305"/>
    <n v="39232.745999999999"/>
    <n v="39232.745999999999"/>
    <n v="45690.074000000001"/>
    <n v="45690.074000000001"/>
    <x v="0"/>
    <x v="0"/>
    <x v="0"/>
    <x v="0"/>
    <n v="1.1645901999999999"/>
    <n v="1.1645901999999999"/>
    <s v="8536.391"/>
    <s v="8536.391"/>
    <n v="0"/>
    <n v="0"/>
    <n v="0"/>
    <n v="0"/>
  </r>
  <r>
    <s v="P37083042"/>
    <x v="0"/>
    <x v="14"/>
    <x v="14"/>
    <x v="14"/>
    <x v="0"/>
    <x v="1"/>
    <x v="0"/>
    <n v="2906.28"/>
    <d v="1990-09-16T00:00:00"/>
    <d v="2016-03-16T00:00:00"/>
    <n v="54"/>
    <n v="21"/>
    <x v="1"/>
    <s v="NA"/>
    <x v="0"/>
    <s v="NA"/>
    <x v="0"/>
    <s v="8.97"/>
    <n v="38107.464999999997"/>
    <n v="38191.483999999997"/>
    <n v="38844.305"/>
    <n v="38849.65"/>
    <n v="39232.745999999999"/>
    <n v="39238.144999999997"/>
    <n v="45690.074000000001"/>
    <n v="45696.362999999998"/>
    <x v="0"/>
    <x v="0"/>
    <x v="0"/>
    <x v="0"/>
    <n v="1.1645901999999999"/>
    <n v="1.1645901999999999"/>
    <s v="8536.391"/>
    <s v="8536.391"/>
    <n v="84.019000000000233"/>
    <n v="5.3450000000011642"/>
    <n v="5.3989999999976135"/>
    <n v="6.2889999999970314"/>
  </r>
  <r>
    <s v="P37083042"/>
    <x v="0"/>
    <x v="15"/>
    <x v="15"/>
    <x v="15"/>
    <x v="0"/>
    <x v="1"/>
    <x v="0"/>
    <n v="2906.28"/>
    <d v="1990-09-16T00:00:00"/>
    <d v="2016-03-16T00:00:00"/>
    <n v="54"/>
    <n v="21"/>
    <x v="1"/>
    <s v="NA"/>
    <x v="0"/>
    <s v="NA"/>
    <x v="0"/>
    <s v="8.97"/>
    <n v="38191.483999999997"/>
    <n v="38001.945"/>
    <n v="38849.65"/>
    <n v="39018.875"/>
    <n v="39238.144999999997"/>
    <n v="39409.065999999999"/>
    <n v="45696.362999999998"/>
    <n v="45895.413999999997"/>
    <x v="0"/>
    <x v="0"/>
    <x v="0"/>
    <x v="0"/>
    <n v="1.1645901999999999"/>
    <n v="1.1645901999999999"/>
    <s v="8536.391"/>
    <s v="8536.391"/>
    <n v="-189.53899999999703"/>
    <n v="169.22499999999854"/>
    <n v="170.9210000000021"/>
    <n v="199.05099999999948"/>
  </r>
  <r>
    <s v="P37618985"/>
    <x v="0"/>
    <x v="0"/>
    <x v="0"/>
    <x v="0"/>
    <x v="0"/>
    <x v="0"/>
    <x v="2"/>
    <n v="2043.6"/>
    <d v="1981-07-21T00:00:00"/>
    <d v="2025-01-01T00:00:00"/>
    <n v="52"/>
    <n v="23"/>
    <x v="1"/>
    <s v="26"/>
    <x v="2"/>
    <s v="26"/>
    <x v="0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s v="P37618985"/>
    <x v="0"/>
    <x v="1"/>
    <x v="1"/>
    <x v="1"/>
    <x v="0"/>
    <x v="0"/>
    <x v="2"/>
    <n v="2043.6"/>
    <d v="1981-07-21T00:00:00"/>
    <d v="2025-01-01T00:00:00"/>
    <n v="52"/>
    <n v="23"/>
    <x v="1"/>
    <s v="26"/>
    <x v="2"/>
    <s v="26"/>
    <x v="0"/>
    <s v="6.55"/>
    <n v="27422.791000000001"/>
    <n v="27422.791000000001"/>
    <n v="27840.822"/>
    <n v="27840.822"/>
    <n v="28119.23"/>
    <n v="28119.23"/>
    <n v="31607.200000000001"/>
    <n v="31607.200000000001"/>
    <x v="0"/>
    <x v="0"/>
    <x v="0"/>
    <x v="0"/>
    <n v="1.1240422000000001"/>
    <n v="1.1240422000000001"/>
    <s v="15551.796"/>
    <s v="15551.796"/>
    <n v="0"/>
    <n v="0"/>
    <n v="0"/>
    <n v="0"/>
  </r>
  <r>
    <s v="P37618985"/>
    <x v="0"/>
    <x v="2"/>
    <x v="2"/>
    <x v="2"/>
    <x v="0"/>
    <x v="0"/>
    <x v="2"/>
    <n v="2043.6"/>
    <d v="1981-07-21T00:00:00"/>
    <d v="2025-01-01T00:00:00"/>
    <n v="52"/>
    <n v="23"/>
    <x v="1"/>
    <s v="26"/>
    <x v="2"/>
    <s v="26"/>
    <x v="0"/>
    <s v="6.55"/>
    <n v="27422.791000000001"/>
    <n v="27442.14"/>
    <n v="27840.822"/>
    <n v="27842.048999999999"/>
    <n v="28119.23"/>
    <n v="28120.469000000001"/>
    <n v="31607.200000000001"/>
    <n v="31608.594000000001"/>
    <x v="0"/>
    <x v="0"/>
    <x v="0"/>
    <x v="0"/>
    <n v="1.1240422000000001"/>
    <n v="1.1240422000000001"/>
    <s v="15551.796"/>
    <s v="15551.796"/>
    <n v="19.348999999998341"/>
    <n v="1.2269999999989523"/>
    <n v="1.239000000001397"/>
    <n v="1.3940000000002328"/>
  </r>
  <r>
    <s v="P37618985"/>
    <x v="0"/>
    <x v="3"/>
    <x v="3"/>
    <x v="3"/>
    <x v="0"/>
    <x v="0"/>
    <x v="2"/>
    <n v="2043.6"/>
    <d v="1981-07-21T00:00:00"/>
    <d v="2025-01-01T00:00:00"/>
    <n v="52"/>
    <n v="23"/>
    <x v="1"/>
    <s v="26"/>
    <x v="2"/>
    <s v="26"/>
    <x v="0"/>
    <s v="6.55"/>
    <n v="27442.14"/>
    <n v="25391.7"/>
    <n v="27842.048999999999"/>
    <n v="25761.715"/>
    <n v="28120.469000000001"/>
    <n v="26019.331999999999"/>
    <n v="31608.594000000001"/>
    <n v="29246.826000000001"/>
    <x v="0"/>
    <x v="0"/>
    <x v="0"/>
    <x v="0"/>
    <n v="1.1240422000000001"/>
    <n v="1.1240422000000001"/>
    <s v="15551.796"/>
    <s v="15551.796"/>
    <n v="-2050.4399999999987"/>
    <n v="-2080.3339999999989"/>
    <n v="-2101.1370000000024"/>
    <n v="-2361.768"/>
  </r>
  <r>
    <s v="P37618985"/>
    <x v="0"/>
    <x v="4"/>
    <x v="4"/>
    <x v="4"/>
    <x v="0"/>
    <x v="0"/>
    <x v="2"/>
    <n v="2043.6"/>
    <d v="1981-07-21T00:00:00"/>
    <d v="2025-01-01T00:00:00"/>
    <n v="52"/>
    <n v="23"/>
    <x v="1"/>
    <s v="26"/>
    <x v="2"/>
    <s v="26"/>
    <x v="0"/>
    <s v="6.55"/>
    <n v="25391.7"/>
    <n v="25486.74"/>
    <n v="25761.715"/>
    <n v="25861.127"/>
    <n v="26019.331999999999"/>
    <n v="26119.738000000001"/>
    <n v="29246.826000000001"/>
    <n v="29359.686000000002"/>
    <x v="0"/>
    <x v="0"/>
    <x v="0"/>
    <x v="0"/>
    <n v="1.1240422000000001"/>
    <n v="1.1240422000000001"/>
    <s v="15551.796"/>
    <s v="15551.796"/>
    <n v="95.040000000000873"/>
    <n v="99.412000000000262"/>
    <n v="100.40600000000268"/>
    <n v="112.86000000000058"/>
  </r>
  <r>
    <s v="P37618985"/>
    <x v="0"/>
    <x v="5"/>
    <x v="5"/>
    <x v="5"/>
    <x v="2"/>
    <x v="0"/>
    <x v="2"/>
    <n v="2043.6"/>
    <d v="1981-07-21T00:00:00"/>
    <d v="2025-02-01T00:00:00"/>
    <n v="52"/>
    <n v="23"/>
    <x v="1"/>
    <s v="26"/>
    <x v="2"/>
    <s v="26"/>
    <x v="0"/>
    <s v="6.55"/>
    <n v="25486.74"/>
    <n v="25486.74"/>
    <n v="25861.127"/>
    <n v="25861.127"/>
    <n v="26119.738000000001"/>
    <n v="26119.738000000001"/>
    <n v="29359.686000000002"/>
    <n v="29359.686000000002"/>
    <x v="0"/>
    <x v="0"/>
    <x v="0"/>
    <x v="0"/>
    <n v="1.1240422000000001"/>
    <n v="1.1240422000000001"/>
    <s v="15551.796"/>
    <s v="15551.796"/>
    <n v="0"/>
    <n v="0"/>
    <n v="0"/>
    <n v="0"/>
  </r>
  <r>
    <s v="P37618985"/>
    <x v="0"/>
    <x v="6"/>
    <x v="6"/>
    <x v="6"/>
    <x v="2"/>
    <x v="0"/>
    <x v="2"/>
    <n v="2043.6"/>
    <d v="1981-07-21T00:00:00"/>
    <d v="2025-02-01T00:00:00"/>
    <n v="52"/>
    <n v="23"/>
    <x v="1"/>
    <s v="26"/>
    <x v="2"/>
    <s v="26"/>
    <x v="0"/>
    <s v="6.55"/>
    <n v="25486.74"/>
    <n v="25493.266"/>
    <n v="25861.127"/>
    <n v="25867.653999999999"/>
    <n v="26119.738000000001"/>
    <n v="26126.33"/>
    <n v="29359.686000000002"/>
    <n v="29367.098000000002"/>
    <x v="0"/>
    <x v="0"/>
    <x v="0"/>
    <x v="0"/>
    <n v="1.1240422000000001"/>
    <n v="1.1240422000000001"/>
    <s v="15551.796"/>
    <s v="15551.796"/>
    <n v="6.5259999999980209"/>
    <n v="6.5269999999982247"/>
    <n v="6.592000000000553"/>
    <n v="7.4120000000002619"/>
  </r>
  <r>
    <s v="P37618985"/>
    <x v="0"/>
    <x v="7"/>
    <x v="7"/>
    <x v="7"/>
    <x v="2"/>
    <x v="0"/>
    <x v="2"/>
    <n v="2043.6"/>
    <d v="1981-07-21T00:00:00"/>
    <d v="2025-02-01T00:00:00"/>
    <n v="52"/>
    <n v="23"/>
    <x v="1"/>
    <s v="26"/>
    <x v="2"/>
    <s v="26"/>
    <x v="0"/>
    <s v="6.55"/>
    <n v="25493.266"/>
    <n v="25327.56"/>
    <n v="25867.653999999999"/>
    <n v="25699.516"/>
    <n v="26126.33"/>
    <n v="25956.51"/>
    <n v="29367.098000000002"/>
    <n v="29176.213"/>
    <x v="0"/>
    <x v="0"/>
    <x v="0"/>
    <x v="0"/>
    <n v="1.1240422000000001"/>
    <n v="1.1240422000000001"/>
    <s v="15551.796"/>
    <s v="15551.796"/>
    <n v="-165.70599999999831"/>
    <n v="-168.13799999999901"/>
    <n v="-169.82000000000335"/>
    <n v="-190.88500000000204"/>
  </r>
  <r>
    <s v="P37618985"/>
    <x v="0"/>
    <x v="8"/>
    <x v="8"/>
    <x v="8"/>
    <x v="2"/>
    <x v="0"/>
    <x v="2"/>
    <n v="2043.6"/>
    <d v="1981-07-21T00:00:00"/>
    <d v="2025-02-01T00:00:00"/>
    <n v="52"/>
    <n v="23"/>
    <x v="1"/>
    <s v="26"/>
    <x v="2"/>
    <s v="26"/>
    <x v="0"/>
    <s v="6.55"/>
    <n v="25327.56"/>
    <n v="25210.080000000002"/>
    <n v="25699.516"/>
    <n v="25580.31"/>
    <n v="25956.51"/>
    <n v="25836.113000000001"/>
    <n v="29176.213"/>
    <n v="29040.880000000001"/>
    <x v="0"/>
    <x v="0"/>
    <x v="0"/>
    <x v="0"/>
    <n v="1.1240422000000001"/>
    <n v="1.1240422000000001"/>
    <s v="15551.796"/>
    <s v="15551.796"/>
    <n v="-117.47999999999956"/>
    <n v="-119.20599999999831"/>
    <n v="-120.39699999999721"/>
    <n v="-135.33299999999872"/>
  </r>
  <r>
    <s v="P37618985"/>
    <x v="0"/>
    <x v="9"/>
    <x v="9"/>
    <x v="9"/>
    <x v="2"/>
    <x v="0"/>
    <x v="2"/>
    <n v="2043.6"/>
    <d v="1981-07-21T00:00:00"/>
    <d v="2025-02-01T00:00:00"/>
    <n v="52"/>
    <n v="23"/>
    <x v="1"/>
    <s v="26"/>
    <x v="2"/>
    <s v="26"/>
    <x v="0"/>
    <s v="6.55"/>
    <n v="25210.080000000002"/>
    <n v="25304.440999999999"/>
    <n v="25580.31"/>
    <n v="25676.559000000001"/>
    <n v="25836.113000000001"/>
    <n v="25933.324000000001"/>
    <n v="29040.880000000001"/>
    <n v="29150.15"/>
    <x v="0"/>
    <x v="0"/>
    <x v="0"/>
    <x v="0"/>
    <n v="1.1240422000000001"/>
    <n v="1.1240422000000001"/>
    <s v="15551.796"/>
    <s v="15551.796"/>
    <n v="94.360999999997148"/>
    <n v="96.248999999999796"/>
    <n v="97.210999999999331"/>
    <n v="109.27000000000044"/>
  </r>
  <r>
    <s v="P37618985"/>
    <x v="0"/>
    <x v="10"/>
    <x v="10"/>
    <x v="10"/>
    <x v="2"/>
    <x v="0"/>
    <x v="2"/>
    <n v="2043.6"/>
    <d v="1981-07-21T00:00:00"/>
    <d v="2025-02-01T00:00:00"/>
    <n v="52"/>
    <n v="23"/>
    <x v="1"/>
    <s v="26"/>
    <x v="2"/>
    <s v="26"/>
    <x v="0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51.796"/>
    <s v="15572.231"/>
    <n v="0"/>
    <n v="0"/>
    <n v="0"/>
    <n v="0"/>
  </r>
  <r>
    <s v="P37618985"/>
    <x v="0"/>
    <x v="11"/>
    <x v="11"/>
    <x v="11"/>
    <x v="2"/>
    <x v="0"/>
    <x v="2"/>
    <n v="2043.6"/>
    <d v="1981-07-21T00:00:00"/>
    <d v="2025-02-01T00:00:00"/>
    <n v="52"/>
    <n v="23"/>
    <x v="1"/>
    <s v="26"/>
    <x v="2"/>
    <s v="26"/>
    <x v="0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s v="P37618985"/>
    <x v="0"/>
    <x v="12"/>
    <x v="12"/>
    <x v="12"/>
    <x v="2"/>
    <x v="0"/>
    <x v="2"/>
    <n v="2043.6"/>
    <d v="1981-07-21T00:00:00"/>
    <d v="2025-02-01T00:00:00"/>
    <n v="52"/>
    <n v="23"/>
    <x v="1"/>
    <s v="26"/>
    <x v="2"/>
    <s v="26"/>
    <x v="0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s v="P37618985"/>
    <x v="0"/>
    <x v="13"/>
    <x v="13"/>
    <x v="13"/>
    <x v="2"/>
    <x v="0"/>
    <x v="2"/>
    <n v="2043.6"/>
    <d v="1981-07-21T00:00:00"/>
    <d v="2025-02-01T00:00:00"/>
    <n v="52"/>
    <n v="23"/>
    <x v="1"/>
    <s v="26"/>
    <x v="2"/>
    <s v="26"/>
    <x v="0"/>
    <s v="6.55"/>
    <n v="25304.440999999999"/>
    <n v="25304.440999999999"/>
    <n v="25676.559000000001"/>
    <n v="25676.559000000001"/>
    <n v="25933.324000000001"/>
    <n v="25933.324000000001"/>
    <n v="29150.15"/>
    <n v="29150.15"/>
    <x v="0"/>
    <x v="0"/>
    <x v="0"/>
    <x v="0"/>
    <n v="1.1240422000000001"/>
    <n v="1.1240422000000001"/>
    <s v="15572.231"/>
    <s v="15572.231"/>
    <n v="0"/>
    <n v="0"/>
    <n v="0"/>
    <n v="0"/>
  </r>
  <r>
    <s v="P37618985"/>
    <x v="0"/>
    <x v="14"/>
    <x v="14"/>
    <x v="14"/>
    <x v="2"/>
    <x v="0"/>
    <x v="2"/>
    <n v="2043.6"/>
    <d v="1981-07-21T00:00:00"/>
    <d v="2025-02-01T00:00:00"/>
    <n v="52"/>
    <n v="23"/>
    <x v="1"/>
    <s v="26"/>
    <x v="2"/>
    <s v="26"/>
    <x v="0"/>
    <s v="6.55"/>
    <n v="25304.440999999999"/>
    <n v="25368.243999999999"/>
    <n v="25676.559000000001"/>
    <n v="25686.690999999999"/>
    <n v="25933.324000000001"/>
    <n v="25943.559000000001"/>
    <n v="29150.15"/>
    <n v="29161.651999999998"/>
    <x v="0"/>
    <x v="0"/>
    <x v="0"/>
    <x v="0"/>
    <n v="1.1240422000000001"/>
    <n v="1.1240422000000001"/>
    <s v="15572.231"/>
    <s v="15572.231"/>
    <n v="63.802999999999884"/>
    <n v="10.131999999997788"/>
    <n v="10.235000000000582"/>
    <n v="11.501999999996769"/>
  </r>
  <r>
    <s v="P37618985"/>
    <x v="0"/>
    <x v="15"/>
    <x v="15"/>
    <x v="15"/>
    <x v="2"/>
    <x v="0"/>
    <x v="2"/>
    <n v="2043.6"/>
    <d v="1981-07-21T00:00:00"/>
    <d v="2025-02-01T00:00:00"/>
    <n v="52"/>
    <n v="23"/>
    <x v="1"/>
    <s v="26"/>
    <x v="2"/>
    <s v="26"/>
    <x v="0"/>
    <s v="6.55"/>
    <n v="25368.243999999999"/>
    <n v="25273.645"/>
    <n v="25686.690999999999"/>
    <n v="25776.53"/>
    <n v="25943.559000000001"/>
    <n v="26034.294999999998"/>
    <n v="29161.651999999998"/>
    <n v="29263.643"/>
    <x v="0"/>
    <x v="0"/>
    <x v="0"/>
    <x v="0"/>
    <n v="1.1240422000000001"/>
    <n v="1.1240422000000001"/>
    <s v="15572.231"/>
    <s v="15572.231"/>
    <n v="-94.598999999998341"/>
    <n v="89.838999999999942"/>
    <n v="90.735999999997148"/>
    <n v="101.9910000000018"/>
  </r>
  <r>
    <s v="P37930474"/>
    <x v="1"/>
    <x v="14"/>
    <x v="14"/>
    <x v="14"/>
    <x v="1"/>
    <x v="3"/>
    <x v="2"/>
    <n v="2166"/>
    <d v="1986-06-09T00:00:00"/>
    <d v="2025-02-01T00:00:00"/>
    <n v="50"/>
    <n v="25"/>
    <x v="0"/>
    <s v="NA"/>
    <x v="0"/>
    <s v="NA"/>
    <x v="0"/>
    <s v="7.22"/>
    <n v="22191.993999999999"/>
    <n v="22249.428"/>
    <n v="22562.006000000001"/>
    <n v="22572.379000000001"/>
    <n v="22787.627"/>
    <n v="22798.103999999999"/>
    <n v="25978.518"/>
    <n v="25990.46"/>
    <x v="0"/>
    <x v="0"/>
    <x v="0"/>
    <x v="0"/>
    <n v="1.1400273000000001"/>
    <n v="1.1400273000000001"/>
    <s v="14837.1"/>
    <s v="14837.1"/>
    <n v="57.434000000001106"/>
    <n v="10.372999999999593"/>
    <n v="10.476999999998952"/>
    <n v="11.941999999999098"/>
  </r>
  <r>
    <s v="P37930474"/>
    <x v="1"/>
    <x v="15"/>
    <x v="15"/>
    <x v="15"/>
    <x v="1"/>
    <x v="3"/>
    <x v="2"/>
    <n v="2166"/>
    <d v="1986-06-09T00:00:00"/>
    <d v="2025-02-01T00:00:00"/>
    <n v="50"/>
    <n v="25"/>
    <x v="0"/>
    <s v="NA"/>
    <x v="0"/>
    <s v="NA"/>
    <x v="0"/>
    <s v="7.22"/>
    <n v="22249.428"/>
    <n v="22166.458999999999"/>
    <n v="22572.379000000001"/>
    <n v="22651.324000000001"/>
    <n v="22798.103999999999"/>
    <n v="22877.838"/>
    <n v="25990.46"/>
    <n v="26081.360000000001"/>
    <x v="0"/>
    <x v="0"/>
    <x v="0"/>
    <x v="0"/>
    <n v="1.1400273000000001"/>
    <n v="1.1400273000000001"/>
    <s v="14837.1"/>
    <s v="14837.1"/>
    <n v="-82.96900000000096"/>
    <n v="78.944999999999709"/>
    <n v="79.734000000000378"/>
    <n v="90.900000000001455"/>
  </r>
  <r>
    <s v="P38083756"/>
    <x v="0"/>
    <x v="0"/>
    <x v="0"/>
    <x v="0"/>
    <x v="0"/>
    <x v="1"/>
    <x v="1"/>
    <n v="840.42"/>
    <d v="1998-04-12T00:00:00"/>
    <d v="2021-04-12T00:00:00"/>
    <n v="23"/>
    <n v="52"/>
    <x v="0"/>
    <s v="NA"/>
    <x v="0"/>
    <s v="NA"/>
    <x v="0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s v="P38083756"/>
    <x v="0"/>
    <x v="1"/>
    <x v="1"/>
    <x v="1"/>
    <x v="0"/>
    <x v="1"/>
    <x v="1"/>
    <n v="840.42"/>
    <d v="1998-04-12T00:00:00"/>
    <d v="2021-04-12T00:00:00"/>
    <n v="23"/>
    <n v="52"/>
    <x v="0"/>
    <s v="NA"/>
    <x v="0"/>
    <s v="NA"/>
    <x v="0"/>
    <s v="6.09"/>
    <n v="3774.0736999999999"/>
    <n v="3774.0736999999999"/>
    <n v="3852.0046000000002"/>
    <n v="3852.0046000000002"/>
    <n v="3890.5246999999999"/>
    <n v="3890.5246999999999"/>
    <n v="4292.8823000000002"/>
    <n v="4292.8823000000002"/>
    <x v="0"/>
    <x v="0"/>
    <x v="0"/>
    <x v="0"/>
    <n v="1.1034199"/>
    <n v="1.1034199"/>
    <s v="4252.525"/>
    <s v="4252.525"/>
    <n v="0"/>
    <n v="0"/>
    <n v="0"/>
    <n v="0"/>
  </r>
  <r>
    <s v="P38083756"/>
    <x v="0"/>
    <x v="2"/>
    <x v="2"/>
    <x v="2"/>
    <x v="0"/>
    <x v="1"/>
    <x v="1"/>
    <n v="840.42"/>
    <d v="1998-04-12T00:00:00"/>
    <d v="2021-04-12T00:00:00"/>
    <n v="23"/>
    <n v="52"/>
    <x v="0"/>
    <s v="NA"/>
    <x v="0"/>
    <s v="NA"/>
    <x v="0"/>
    <s v="6.09"/>
    <n v="3774.0736999999999"/>
    <n v="3775.0585999999998"/>
    <n v="3852.0046000000002"/>
    <n v="3852.0673999999999"/>
    <n v="3890.5246999999999"/>
    <n v="3890.5880999999999"/>
    <n v="4292.8823000000002"/>
    <n v="4292.9520000000002"/>
    <x v="0"/>
    <x v="0"/>
    <x v="0"/>
    <x v="0"/>
    <n v="1.1034199"/>
    <n v="1.1034199"/>
    <s v="4252.525"/>
    <s v="4252.525"/>
    <n v="0.98489999999992506"/>
    <n v="6.279999999969732E-2"/>
    <n v="6.3400000000001455E-2"/>
    <n v="6.9700000000011642E-2"/>
  </r>
  <r>
    <s v="P38083756"/>
    <x v="0"/>
    <x v="3"/>
    <x v="3"/>
    <x v="3"/>
    <x v="0"/>
    <x v="1"/>
    <x v="1"/>
    <n v="840.42"/>
    <d v="1998-04-12T00:00:00"/>
    <d v="2021-04-12T00:00:00"/>
    <n v="23"/>
    <n v="52"/>
    <x v="0"/>
    <s v="NA"/>
    <x v="0"/>
    <s v="NA"/>
    <x v="0"/>
    <s v="6.09"/>
    <n v="3775.0585999999998"/>
    <n v="3492.6543000000001"/>
    <n v="3852.0673999999999"/>
    <n v="3563.902"/>
    <n v="3890.5880999999999"/>
    <n v="3599.5410000000002"/>
    <n v="4292.9520000000002"/>
    <n v="4252.5249999999996"/>
    <x v="0"/>
    <x v="0"/>
    <x v="0"/>
    <x v="0"/>
    <n v="1.1034199"/>
    <n v="1.1034199"/>
    <s v="4252.525"/>
    <s v="4252.525"/>
    <n v="-282.40429999999969"/>
    <n v="-288.16539999999986"/>
    <n v="-291.04709999999977"/>
    <n v="-40.427000000000589"/>
  </r>
  <r>
    <s v="P38083756"/>
    <x v="0"/>
    <x v="4"/>
    <x v="4"/>
    <x v="4"/>
    <x v="0"/>
    <x v="1"/>
    <x v="1"/>
    <n v="840.42"/>
    <d v="1998-04-12T00:00:00"/>
    <d v="2021-04-12T00:00:00"/>
    <n v="23"/>
    <n v="52"/>
    <x v="0"/>
    <s v="NA"/>
    <x v="0"/>
    <s v="NA"/>
    <x v="0"/>
    <s v="6.09"/>
    <n v="3492.6543000000001"/>
    <n v="3510.0742"/>
    <n v="3563.902"/>
    <n v="3581.1287000000002"/>
    <n v="3599.5410000000002"/>
    <n v="3616.94"/>
    <n v="4252.5249999999996"/>
    <n v="4252.5249999999996"/>
    <x v="0"/>
    <x v="0"/>
    <x v="0"/>
    <x v="0"/>
    <n v="1.1034199"/>
    <n v="1.1034199"/>
    <s v="4252.525"/>
    <s v="4252.525"/>
    <n v="17.41989999999987"/>
    <n v="17.226700000000164"/>
    <n v="17.398999999999887"/>
    <n v="0"/>
  </r>
  <r>
    <s v="P38083756"/>
    <x v="0"/>
    <x v="5"/>
    <x v="5"/>
    <x v="5"/>
    <x v="0"/>
    <x v="1"/>
    <x v="1"/>
    <n v="840.42"/>
    <d v="1998-04-12T00:00:00"/>
    <d v="2021-04-12T00:00:00"/>
    <n v="23"/>
    <n v="52"/>
    <x v="0"/>
    <s v="NA"/>
    <x v="0"/>
    <s v="NA"/>
    <x v="0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s v="P38083756"/>
    <x v="0"/>
    <x v="6"/>
    <x v="6"/>
    <x v="6"/>
    <x v="0"/>
    <x v="1"/>
    <x v="1"/>
    <n v="840.42"/>
    <d v="1998-04-12T00:00:00"/>
    <d v="2021-04-12T00:00:00"/>
    <n v="23"/>
    <n v="52"/>
    <x v="0"/>
    <s v="NA"/>
    <x v="0"/>
    <s v="NA"/>
    <x v="0"/>
    <s v="6.09"/>
    <n v="3510.0742"/>
    <n v="3510.0742"/>
    <n v="3581.1287000000002"/>
    <n v="3581.1287000000002"/>
    <n v="3616.94"/>
    <n v="3616.94"/>
    <n v="4252.5249999999996"/>
    <n v="4252.5249999999996"/>
    <x v="0"/>
    <x v="0"/>
    <x v="0"/>
    <x v="0"/>
    <n v="1.1034199"/>
    <n v="1.1034199"/>
    <s v="4252.525"/>
    <s v="4252.525"/>
    <n v="0"/>
    <n v="0"/>
    <n v="0"/>
    <n v="0"/>
  </r>
  <r>
    <s v="P38083756"/>
    <x v="0"/>
    <x v="7"/>
    <x v="7"/>
    <x v="7"/>
    <x v="0"/>
    <x v="1"/>
    <x v="1"/>
    <n v="840.42"/>
    <d v="1998-04-12T00:00:00"/>
    <d v="2021-04-12T00:00:00"/>
    <n v="23"/>
    <n v="52"/>
    <x v="0"/>
    <s v="NA"/>
    <x v="0"/>
    <s v="NA"/>
    <x v="0"/>
    <s v="6.09"/>
    <n v="3510.0742"/>
    <n v="3487.2584999999999"/>
    <n v="3581.1287000000002"/>
    <n v="3557.8512999999998"/>
    <n v="3616.94"/>
    <n v="3593.4297000000001"/>
    <n v="4252.5249999999996"/>
    <n v="4252.5249999999996"/>
    <x v="0"/>
    <x v="0"/>
    <x v="0"/>
    <x v="0"/>
    <n v="1.1034199"/>
    <n v="1.1034199"/>
    <s v="4252.525"/>
    <s v="4252.525"/>
    <n v="-22.815700000000106"/>
    <n v="-23.277400000000398"/>
    <n v="-23.510299999999916"/>
    <n v="0"/>
  </r>
  <r>
    <s v="P38083756"/>
    <x v="0"/>
    <x v="8"/>
    <x v="8"/>
    <x v="8"/>
    <x v="0"/>
    <x v="1"/>
    <x v="1"/>
    <n v="840.42"/>
    <d v="1998-04-12T00:00:00"/>
    <d v="2021-04-12T00:00:00"/>
    <n v="23"/>
    <n v="52"/>
    <x v="0"/>
    <s v="NA"/>
    <x v="0"/>
    <s v="NA"/>
    <x v="0"/>
    <s v="6.09"/>
    <n v="3487.2584999999999"/>
    <n v="3445.5073000000002"/>
    <n v="3557.8512999999998"/>
    <n v="3515.2550000000001"/>
    <n v="3593.4297000000001"/>
    <n v="3550.4074999999998"/>
    <n v="4252.5249999999996"/>
    <n v="4252.5249999999996"/>
    <x v="0"/>
    <x v="0"/>
    <x v="0"/>
    <x v="0"/>
    <n v="1.1034199"/>
    <n v="1.1034199"/>
    <s v="4252.525"/>
    <s v="4252.525"/>
    <n v="-41.751199999999699"/>
    <n v="-42.596299999999701"/>
    <n v="-43.022200000000339"/>
    <n v="0"/>
  </r>
  <r>
    <s v="P38083756"/>
    <x v="0"/>
    <x v="9"/>
    <x v="9"/>
    <x v="9"/>
    <x v="0"/>
    <x v="1"/>
    <x v="1"/>
    <n v="840.42"/>
    <d v="1998-04-12T00:00:00"/>
    <d v="2021-04-12T00:00:00"/>
    <n v="23"/>
    <n v="52"/>
    <x v="0"/>
    <s v="NA"/>
    <x v="0"/>
    <s v="NA"/>
    <x v="0"/>
    <s v="6.09"/>
    <n v="3445.5073000000002"/>
    <n v="3462.6921000000002"/>
    <n v="3515.2550000000001"/>
    <n v="3531.8690999999999"/>
    <n v="3550.4074999999998"/>
    <n v="3567.1876999999999"/>
    <n v="4252.5249999999996"/>
    <n v="4252.5249999999996"/>
    <x v="0"/>
    <x v="0"/>
    <x v="0"/>
    <x v="0"/>
    <n v="1.1034199"/>
    <n v="1.1034199"/>
    <s v="4252.525"/>
    <s v="4252.525"/>
    <n v="17.184799999999996"/>
    <n v="16.61409999999978"/>
    <n v="16.78020000000015"/>
    <n v="0"/>
  </r>
  <r>
    <s v="P38083756"/>
    <x v="0"/>
    <x v="10"/>
    <x v="10"/>
    <x v="10"/>
    <x v="0"/>
    <x v="1"/>
    <x v="1"/>
    <n v="840.42"/>
    <d v="1998-04-12T00:00:00"/>
    <d v="2021-04-12T00:00:00"/>
    <n v="23"/>
    <n v="52"/>
    <x v="0"/>
    <s v="NA"/>
    <x v="0"/>
    <s v="NA"/>
    <x v="0"/>
    <s v="6.09"/>
    <n v="3462.6921000000002"/>
    <n v="3462.6921000000002"/>
    <n v="3531.8690999999999"/>
    <n v="3531.8690999999999"/>
    <n v="3567.1876999999999"/>
    <n v="3567.1876999999999"/>
    <n v="4252.5249999999996"/>
    <n v="4260.9290000000001"/>
    <x v="0"/>
    <x v="0"/>
    <x v="0"/>
    <x v="0"/>
    <n v="1.1034199"/>
    <n v="1.1034199"/>
    <s v="4252.525"/>
    <s v="4260.929"/>
    <n v="0"/>
    <n v="0"/>
    <n v="0"/>
    <n v="8.4040000000004511"/>
  </r>
  <r>
    <s v="P38083756"/>
    <x v="0"/>
    <x v="11"/>
    <x v="11"/>
    <x v="11"/>
    <x v="0"/>
    <x v="1"/>
    <x v="1"/>
    <n v="840.42"/>
    <d v="1998-04-12T00:00:00"/>
    <d v="2021-04-12T00:00:00"/>
    <n v="23"/>
    <n v="52"/>
    <x v="0"/>
    <s v="NA"/>
    <x v="0"/>
    <s v="NA"/>
    <x v="0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s v="P38083756"/>
    <x v="0"/>
    <x v="12"/>
    <x v="12"/>
    <x v="12"/>
    <x v="0"/>
    <x v="1"/>
    <x v="1"/>
    <n v="840.42"/>
    <d v="1998-04-12T00:00:00"/>
    <d v="2021-04-12T00:00:00"/>
    <n v="23"/>
    <n v="52"/>
    <x v="0"/>
    <s v="NA"/>
    <x v="0"/>
    <s v="NA"/>
    <x v="0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s v="P38083756"/>
    <x v="0"/>
    <x v="13"/>
    <x v="13"/>
    <x v="13"/>
    <x v="0"/>
    <x v="1"/>
    <x v="1"/>
    <n v="840.42"/>
    <d v="1998-04-12T00:00:00"/>
    <d v="2021-04-12T00:00:00"/>
    <n v="23"/>
    <n v="52"/>
    <x v="0"/>
    <s v="NA"/>
    <x v="0"/>
    <s v="NA"/>
    <x v="0"/>
    <s v="6.09"/>
    <n v="3462.6921000000002"/>
    <n v="3462.6921000000002"/>
    <n v="3531.8690999999999"/>
    <n v="3531.8690999999999"/>
    <n v="3567.1876999999999"/>
    <n v="3567.1876999999999"/>
    <n v="4260.9290000000001"/>
    <n v="4260.9290000000001"/>
    <x v="0"/>
    <x v="0"/>
    <x v="0"/>
    <x v="0"/>
    <n v="1.1034199"/>
    <n v="1.1034199"/>
    <s v="4260.929"/>
    <s v="4260.929"/>
    <n v="0"/>
    <n v="0"/>
    <n v="0"/>
    <n v="0"/>
  </r>
  <r>
    <s v="P38083756"/>
    <x v="0"/>
    <x v="14"/>
    <x v="14"/>
    <x v="14"/>
    <x v="0"/>
    <x v="1"/>
    <x v="1"/>
    <n v="840.42"/>
    <d v="1998-04-12T00:00:00"/>
    <d v="2021-04-12T00:00:00"/>
    <n v="23"/>
    <n v="52"/>
    <x v="0"/>
    <s v="NA"/>
    <x v="0"/>
    <s v="NA"/>
    <x v="0"/>
    <s v="6.09"/>
    <n v="3462.6921000000002"/>
    <n v="3470.3263999999999"/>
    <n v="3531.8690999999999"/>
    <n v="3532.3552"/>
    <n v="3567.1876999999999"/>
    <n v="3567.6790000000001"/>
    <n v="4260.9290000000001"/>
    <n v="4260.9290000000001"/>
    <x v="0"/>
    <x v="0"/>
    <x v="0"/>
    <x v="0"/>
    <n v="1.1034199"/>
    <n v="1.1034199"/>
    <s v="4260.929"/>
    <s v="4260.929"/>
    <n v="7.6342999999997119"/>
    <n v="0.48610000000007858"/>
    <n v="0.49130000000013752"/>
    <n v="0"/>
  </r>
  <r>
    <s v="P38083756"/>
    <x v="0"/>
    <x v="15"/>
    <x v="15"/>
    <x v="15"/>
    <x v="0"/>
    <x v="1"/>
    <x v="1"/>
    <n v="840.42"/>
    <d v="1998-04-12T00:00:00"/>
    <d v="2021-04-12T00:00:00"/>
    <n v="23"/>
    <n v="52"/>
    <x v="0"/>
    <s v="NA"/>
    <x v="0"/>
    <s v="NA"/>
    <x v="0"/>
    <s v="6.09"/>
    <n v="3470.3263999999999"/>
    <n v="3453.1037999999999"/>
    <n v="3532.3552"/>
    <n v="3547.7420000000002"/>
    <n v="3567.6790000000001"/>
    <n v="3583.2195000000002"/>
    <n v="4260.9290000000001"/>
    <n v="4260.9290000000001"/>
    <x v="0"/>
    <x v="0"/>
    <x v="0"/>
    <x v="0"/>
    <n v="1.1034199"/>
    <n v="1.1034199"/>
    <s v="4260.929"/>
    <s v="4260.929"/>
    <n v="-17.222600000000057"/>
    <n v="15.386800000000221"/>
    <n v="15.540500000000065"/>
    <n v="0"/>
  </r>
  <r>
    <s v="P38124254"/>
    <x v="0"/>
    <x v="0"/>
    <x v="0"/>
    <x v="0"/>
    <x v="0"/>
    <x v="2"/>
    <x v="1"/>
    <n v="63.24"/>
    <d v="1994-07-15T00:00:00"/>
    <d v="2011-07-15T00:00:00"/>
    <n v="17"/>
    <n v="58"/>
    <x v="0"/>
    <s v="NA"/>
    <x v="0"/>
    <s v="NA"/>
    <x v="0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s v="P38124254"/>
    <x v="0"/>
    <x v="1"/>
    <x v="1"/>
    <x v="1"/>
    <x v="0"/>
    <x v="2"/>
    <x v="1"/>
    <n v="63.24"/>
    <d v="1994-07-15T00:00:00"/>
    <d v="2011-07-15T00:00:00"/>
    <n v="17"/>
    <n v="58"/>
    <x v="0"/>
    <s v="NA"/>
    <x v="0"/>
    <s v="NA"/>
    <x v="0"/>
    <s v="0.62"/>
    <n v="48.091830000000002"/>
    <n v="48.091830000000002"/>
    <n v="49.132489999999997"/>
    <n v="49.132489999999997"/>
    <n v="49.623814000000003"/>
    <n v="49.623814000000003"/>
    <n v="356.0412"/>
    <n v="356.0412"/>
    <x v="0"/>
    <x v="0"/>
    <x v="0"/>
    <x v="0"/>
    <n v="1.0845015"/>
    <n v="1.0845015"/>
    <s v="356.0412"/>
    <s v="356.0412"/>
    <n v="0"/>
    <n v="0"/>
    <n v="0"/>
    <n v="0"/>
  </r>
  <r>
    <s v="P38124254"/>
    <x v="0"/>
    <x v="2"/>
    <x v="2"/>
    <x v="2"/>
    <x v="0"/>
    <x v="2"/>
    <x v="1"/>
    <n v="63.24"/>
    <d v="1994-07-15T00:00:00"/>
    <d v="2011-07-15T00:00:00"/>
    <n v="17"/>
    <n v="58"/>
    <x v="0"/>
    <s v="NA"/>
    <x v="0"/>
    <s v="NA"/>
    <x v="0"/>
    <s v="0.62"/>
    <n v="48.091830000000002"/>
    <n v="48.104379999999999"/>
    <n v="49.132489999999997"/>
    <n v="49.133290000000002"/>
    <n v="49.623814000000003"/>
    <n v="49.624622000000002"/>
    <n v="356.0412"/>
    <n v="356.0412"/>
    <x v="0"/>
    <x v="0"/>
    <x v="0"/>
    <x v="0"/>
    <n v="1.0845015"/>
    <n v="1.0845015"/>
    <s v="356.0412"/>
    <s v="356.0412"/>
    <n v="1.2549999999997397E-2"/>
    <n v="8.0000000000524096E-4"/>
    <n v="8.0799999999925376E-4"/>
    <n v="0"/>
  </r>
  <r>
    <s v="P38124254"/>
    <x v="0"/>
    <x v="3"/>
    <x v="3"/>
    <x v="3"/>
    <x v="0"/>
    <x v="2"/>
    <x v="1"/>
    <n v="63.24"/>
    <d v="1994-07-15T00:00:00"/>
    <d v="2011-07-15T00:00:00"/>
    <n v="17"/>
    <n v="58"/>
    <x v="0"/>
    <s v="NA"/>
    <x v="0"/>
    <s v="NA"/>
    <x v="0"/>
    <s v="0.62"/>
    <n v="48.104379999999999"/>
    <n v="44.505789999999998"/>
    <n v="49.133290000000002"/>
    <n v="45.457729999999998"/>
    <n v="49.624622000000002"/>
    <n v="45.912308000000003"/>
    <n v="356.0412"/>
    <n v="356.0412"/>
    <x v="0"/>
    <x v="0"/>
    <x v="0"/>
    <x v="0"/>
    <n v="1.0845015"/>
    <n v="1.0845015"/>
    <s v="356.0412"/>
    <s v="356.0412"/>
    <n v="-3.5985900000000015"/>
    <n v="-3.6755600000000044"/>
    <n v="-3.7123139999999992"/>
    <n v="0"/>
  </r>
  <r>
    <s v="P38124254"/>
    <x v="0"/>
    <x v="4"/>
    <x v="4"/>
    <x v="4"/>
    <x v="0"/>
    <x v="2"/>
    <x v="1"/>
    <n v="63.24"/>
    <d v="1994-07-15T00:00:00"/>
    <d v="2011-07-15T00:00:00"/>
    <n v="17"/>
    <n v="58"/>
    <x v="0"/>
    <s v="NA"/>
    <x v="0"/>
    <s v="NA"/>
    <x v="0"/>
    <s v="0.62"/>
    <n v="44.505789999999998"/>
    <n v="44.727767999999998"/>
    <n v="45.457729999999998"/>
    <n v="45.677452000000002"/>
    <n v="45.912308000000003"/>
    <n v="46.134228"/>
    <n v="356.0412"/>
    <n v="356.0412"/>
    <x v="0"/>
    <x v="0"/>
    <x v="0"/>
    <x v="0"/>
    <n v="1.0845015"/>
    <n v="1.0845015"/>
    <s v="356.0412"/>
    <s v="356.0412"/>
    <n v="0.22197800000000001"/>
    <n v="0.21972200000000441"/>
    <n v="0.22191999999999723"/>
    <n v="0"/>
  </r>
  <r>
    <s v="P38124254"/>
    <x v="0"/>
    <x v="5"/>
    <x v="5"/>
    <x v="5"/>
    <x v="0"/>
    <x v="2"/>
    <x v="1"/>
    <n v="63.24"/>
    <d v="1994-07-15T00:00:00"/>
    <d v="2011-07-15T00:00:00"/>
    <n v="17"/>
    <n v="58"/>
    <x v="0"/>
    <s v="NA"/>
    <x v="0"/>
    <s v="NA"/>
    <x v="0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s v="P38124254"/>
    <x v="0"/>
    <x v="6"/>
    <x v="6"/>
    <x v="6"/>
    <x v="0"/>
    <x v="2"/>
    <x v="1"/>
    <n v="63.24"/>
    <d v="1994-07-15T00:00:00"/>
    <d v="2011-07-15T00:00:00"/>
    <n v="17"/>
    <n v="58"/>
    <x v="0"/>
    <s v="NA"/>
    <x v="0"/>
    <s v="NA"/>
    <x v="0"/>
    <s v="0.62"/>
    <n v="44.727767999999998"/>
    <n v="44.727767999999998"/>
    <n v="45.677452000000002"/>
    <n v="45.677452000000002"/>
    <n v="46.134228"/>
    <n v="46.134228"/>
    <n v="356.0412"/>
    <n v="356.0412"/>
    <x v="0"/>
    <x v="0"/>
    <x v="0"/>
    <x v="0"/>
    <n v="1.0845015"/>
    <n v="1.0845015"/>
    <s v="356.0412"/>
    <s v="356.0412"/>
    <n v="0"/>
    <n v="0"/>
    <n v="0"/>
    <n v="0"/>
  </r>
  <r>
    <s v="P38124254"/>
    <x v="0"/>
    <x v="7"/>
    <x v="7"/>
    <x v="7"/>
    <x v="0"/>
    <x v="2"/>
    <x v="1"/>
    <n v="63.24"/>
    <d v="1994-07-15T00:00:00"/>
    <d v="2011-07-15T00:00:00"/>
    <n v="17"/>
    <n v="58"/>
    <x v="0"/>
    <s v="NA"/>
    <x v="0"/>
    <s v="NA"/>
    <x v="0"/>
    <s v="0.62"/>
    <n v="44.727767999999998"/>
    <n v="44.437035000000002"/>
    <n v="45.677452000000002"/>
    <n v="45.380549999999999"/>
    <n v="46.134228"/>
    <n v="45.834353999999998"/>
    <n v="356.0412"/>
    <n v="356.0412"/>
    <x v="0"/>
    <x v="0"/>
    <x v="0"/>
    <x v="0"/>
    <n v="1.0845015"/>
    <n v="1.0845015"/>
    <s v="356.0412"/>
    <s v="356.0412"/>
    <n v="-0.29073299999999591"/>
    <n v="-0.29690200000000289"/>
    <n v="-0.29987400000000264"/>
    <n v="0"/>
  </r>
  <r>
    <s v="P38124254"/>
    <x v="0"/>
    <x v="8"/>
    <x v="8"/>
    <x v="8"/>
    <x v="0"/>
    <x v="2"/>
    <x v="1"/>
    <n v="63.24"/>
    <d v="1994-07-15T00:00:00"/>
    <d v="2011-07-15T00:00:00"/>
    <n v="17"/>
    <n v="58"/>
    <x v="0"/>
    <s v="NA"/>
    <x v="0"/>
    <s v="NA"/>
    <x v="0"/>
    <s v="0.62"/>
    <n v="44.437035000000002"/>
    <n v="42.911209999999997"/>
    <n v="45.380549999999999"/>
    <n v="43.822322999999997"/>
    <n v="45.834353999999998"/>
    <n v="44.260544000000003"/>
    <n v="356.0412"/>
    <n v="356.0412"/>
    <x v="0"/>
    <x v="0"/>
    <x v="0"/>
    <x v="0"/>
    <n v="1.0845015"/>
    <n v="1.0845015"/>
    <s v="356.0412"/>
    <s v="356.0412"/>
    <n v="-1.5258250000000046"/>
    <n v="-1.5582270000000022"/>
    <n v="-1.5738099999999946"/>
    <n v="0"/>
  </r>
  <r>
    <s v="P38124254"/>
    <x v="0"/>
    <x v="9"/>
    <x v="9"/>
    <x v="9"/>
    <x v="0"/>
    <x v="2"/>
    <x v="1"/>
    <n v="63.24"/>
    <d v="1994-07-15T00:00:00"/>
    <d v="2011-07-15T00:00:00"/>
    <n v="17"/>
    <n v="58"/>
    <x v="0"/>
    <s v="NA"/>
    <x v="0"/>
    <s v="NA"/>
    <x v="0"/>
    <s v="0.62"/>
    <n v="42.911209999999997"/>
    <n v="43.125233000000001"/>
    <n v="43.822322999999997"/>
    <n v="44.029440000000001"/>
    <n v="44.260544000000003"/>
    <n v="44.469734000000003"/>
    <n v="356.0412"/>
    <n v="356.0412"/>
    <x v="0"/>
    <x v="0"/>
    <x v="0"/>
    <x v="0"/>
    <n v="1.0845015"/>
    <n v="1.0845015"/>
    <s v="356.0412"/>
    <s v="356.0412"/>
    <n v="0.21402300000000452"/>
    <n v="0.20711700000000377"/>
    <n v="0.20918999999999954"/>
    <n v="0"/>
  </r>
  <r>
    <s v="P38124254"/>
    <x v="0"/>
    <x v="10"/>
    <x v="10"/>
    <x v="10"/>
    <x v="0"/>
    <x v="2"/>
    <x v="1"/>
    <n v="63.24"/>
    <d v="1994-07-15T00:00:00"/>
    <d v="2011-07-15T00:00:00"/>
    <n v="17"/>
    <n v="58"/>
    <x v="0"/>
    <s v="NA"/>
    <x v="0"/>
    <s v="NA"/>
    <x v="0"/>
    <s v="0.62"/>
    <n v="43.125233000000001"/>
    <n v="43.125233000000001"/>
    <n v="44.029440000000001"/>
    <n v="44.029440000000001"/>
    <n v="44.469734000000003"/>
    <n v="44.469734000000003"/>
    <n v="356.0412"/>
    <n v="356.67360000000002"/>
    <x v="0"/>
    <x v="0"/>
    <x v="0"/>
    <x v="0"/>
    <n v="1.0845015"/>
    <n v="1.0845015"/>
    <s v="356.0412"/>
    <s v="356.6736"/>
    <n v="0"/>
    <n v="0"/>
    <n v="0"/>
    <n v="0.63240000000001828"/>
  </r>
  <r>
    <s v="P38124254"/>
    <x v="0"/>
    <x v="11"/>
    <x v="11"/>
    <x v="11"/>
    <x v="0"/>
    <x v="2"/>
    <x v="1"/>
    <n v="63.24"/>
    <d v="1994-07-15T00:00:00"/>
    <d v="2011-07-15T00:00:00"/>
    <n v="17"/>
    <n v="58"/>
    <x v="0"/>
    <s v="NA"/>
    <x v="0"/>
    <s v="NA"/>
    <x v="0"/>
    <s v="0.62"/>
    <n v="43.125233000000001"/>
    <n v="43.125233000000001"/>
    <n v="44.029440000000001"/>
    <n v="44.029440000000001"/>
    <n v="44.469734000000003"/>
    <n v="44.469734000000003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s v="P38124254"/>
    <x v="0"/>
    <x v="12"/>
    <x v="12"/>
    <x v="12"/>
    <x v="0"/>
    <x v="2"/>
    <x v="1"/>
    <n v="63.24"/>
    <d v="1994-07-15T00:00:00"/>
    <d v="2011-07-15T00:00:00"/>
    <n v="17"/>
    <n v="58"/>
    <x v="0"/>
    <s v="NA"/>
    <x v="0"/>
    <s v="NA"/>
    <x v="0"/>
    <s v="0.62"/>
    <n v="43.125233000000001"/>
    <n v="43.125233000000001"/>
    <n v="44.029440000000001"/>
    <n v="44.029440000000001"/>
    <n v="44.469734000000003"/>
    <n v="44.469734000000003"/>
    <n v="356.67360000000002"/>
    <n v="356.67360000000002"/>
    <x v="0"/>
    <x v="0"/>
    <x v="0"/>
    <x v="0"/>
    <n v="1.0845015"/>
    <n v="1.0845015"/>
    <s v="356.6736"/>
    <s v="356.6736"/>
    <n v="0"/>
    <n v="0"/>
    <n v="0"/>
    <n v="0"/>
  </r>
  <r>
    <s v="P38124254"/>
    <x v="0"/>
    <x v="13"/>
    <x v="13"/>
    <x v="13"/>
    <x v="0"/>
    <x v="2"/>
    <x v="1"/>
    <n v="63.24"/>
    <d v="1994-07-15T00:00:00"/>
    <d v="2011-07-15T00:00:00"/>
    <n v="17"/>
    <n v="58"/>
    <x v="0"/>
    <s v="NA"/>
    <x v="0"/>
    <s v="NA"/>
    <x v="0"/>
    <s v="0.62"/>
    <n v="43.125233000000001"/>
    <n v="43.125233000000001"/>
    <n v="44.029440000000001"/>
    <n v="44.029440000000001"/>
    <n v="44.469734000000003"/>
    <n v="44.469738"/>
    <n v="356.67360000000002"/>
    <n v="356.67360000000002"/>
    <x v="0"/>
    <x v="0"/>
    <x v="0"/>
    <x v="0"/>
    <n v="1.0845015"/>
    <n v="1.0845015"/>
    <s v="356.6736"/>
    <s v="356.6736"/>
    <n v="0"/>
    <n v="0"/>
    <n v="3.9999999970063982E-6"/>
    <n v="0"/>
  </r>
  <r>
    <s v="P38124254"/>
    <x v="0"/>
    <x v="14"/>
    <x v="14"/>
    <x v="14"/>
    <x v="0"/>
    <x v="2"/>
    <x v="1"/>
    <n v="63.24"/>
    <d v="1994-07-15T00:00:00"/>
    <d v="2011-07-15T00:00:00"/>
    <n v="17"/>
    <n v="58"/>
    <x v="0"/>
    <s v="NA"/>
    <x v="0"/>
    <s v="NA"/>
    <x v="0"/>
    <s v="0.62"/>
    <n v="43.125233000000001"/>
    <n v="43.220309999999998"/>
    <n v="44.029440000000001"/>
    <n v="44.035502999999999"/>
    <n v="44.469738"/>
    <n v="44.475859999999997"/>
    <n v="356.67360000000002"/>
    <n v="356.67360000000002"/>
    <x v="0"/>
    <x v="0"/>
    <x v="0"/>
    <x v="0"/>
    <n v="1.0845015"/>
    <n v="1.0845015"/>
    <s v="356.6736"/>
    <s v="356.6736"/>
    <n v="9.5076999999996303E-2"/>
    <n v="6.0629999999974871E-3"/>
    <n v="6.1219999999977404E-3"/>
    <n v="0"/>
  </r>
  <r>
    <s v="P38124254"/>
    <x v="0"/>
    <x v="15"/>
    <x v="15"/>
    <x v="15"/>
    <x v="0"/>
    <x v="2"/>
    <x v="1"/>
    <n v="63.24"/>
    <d v="1994-07-15T00:00:00"/>
    <d v="2011-07-15T00:00:00"/>
    <n v="17"/>
    <n v="58"/>
    <x v="0"/>
    <s v="NA"/>
    <x v="0"/>
    <s v="NA"/>
    <x v="0"/>
    <s v="0.62"/>
    <n v="43.220309999999998"/>
    <n v="43.005817"/>
    <n v="44.035502999999999"/>
    <n v="44.227319999999999"/>
    <n v="44.475859999999997"/>
    <n v="44.669593999999996"/>
    <n v="356.67360000000002"/>
    <n v="356.67360000000002"/>
    <x v="0"/>
    <x v="0"/>
    <x v="0"/>
    <x v="0"/>
    <n v="1.0845015"/>
    <n v="1.0845015"/>
    <s v="356.6736"/>
    <s v="356.6736"/>
    <n v="-0.21449299999999738"/>
    <n v="0.19181700000000035"/>
    <n v="0.19373399999999918"/>
    <n v="0"/>
  </r>
  <r>
    <s v="P38132837"/>
    <x v="0"/>
    <x v="0"/>
    <x v="0"/>
    <x v="0"/>
    <x v="0"/>
    <x v="3"/>
    <x v="1"/>
    <n v="849.6"/>
    <d v="1984-05-04T00:00:00"/>
    <d v="2014-05-04T00:00:00"/>
    <n v="30"/>
    <n v="45"/>
    <x v="0"/>
    <s v="NA"/>
    <x v="0"/>
    <s v="NA"/>
    <x v="0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s v="P38132837"/>
    <x v="0"/>
    <x v="1"/>
    <x v="1"/>
    <x v="1"/>
    <x v="0"/>
    <x v="3"/>
    <x v="1"/>
    <n v="849.6"/>
    <d v="1984-05-04T00:00:00"/>
    <d v="2014-05-04T00:00:00"/>
    <n v="30"/>
    <n v="45"/>
    <x v="0"/>
    <s v="NA"/>
    <x v="0"/>
    <s v="NA"/>
    <x v="0"/>
    <s v="4.72"/>
    <n v="1469.1869999999999"/>
    <n v="1469.1869999999999"/>
    <n v="1492.97"/>
    <n v="1492.97"/>
    <n v="1507.8996999999999"/>
    <n v="1507.8996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s v="P38132837"/>
    <x v="0"/>
    <x v="2"/>
    <x v="2"/>
    <x v="2"/>
    <x v="0"/>
    <x v="3"/>
    <x v="1"/>
    <n v="849.6"/>
    <d v="1984-05-04T00:00:00"/>
    <d v="2014-05-04T00:00:00"/>
    <n v="30"/>
    <n v="45"/>
    <x v="0"/>
    <s v="NA"/>
    <x v="0"/>
    <s v="NA"/>
    <x v="0"/>
    <s v="4.72"/>
    <n v="1469.1869999999999"/>
    <n v="1470.2236"/>
    <n v="1492.97"/>
    <n v="1493.0358000000001"/>
    <n v="1507.8996999999999"/>
    <n v="1507.9661000000001"/>
    <n v="6074.6396000000004"/>
    <n v="6074.6396000000004"/>
    <x v="0"/>
    <x v="0"/>
    <x v="0"/>
    <x v="0"/>
    <n v="1.0897813999999999"/>
    <n v="1.0897813999999999"/>
    <s v="6074.6396"/>
    <s v="6074.6396"/>
    <n v="1.036600000000135"/>
    <n v="6.5800000000081127E-2"/>
    <n v="6.6400000000157888E-2"/>
    <n v="0"/>
  </r>
  <r>
    <s v="P38132837"/>
    <x v="0"/>
    <x v="3"/>
    <x v="3"/>
    <x v="3"/>
    <x v="0"/>
    <x v="3"/>
    <x v="1"/>
    <n v="849.6"/>
    <d v="1984-05-04T00:00:00"/>
    <d v="2014-05-04T00:00:00"/>
    <n v="30"/>
    <n v="45"/>
    <x v="0"/>
    <s v="NA"/>
    <x v="0"/>
    <s v="NA"/>
    <x v="0"/>
    <s v="4.72"/>
    <n v="1470.2236"/>
    <n v="1360.2391"/>
    <n v="1493.0358000000001"/>
    <n v="1381.3448000000001"/>
    <n v="1507.9661000000001"/>
    <n v="1395.1583000000001"/>
    <n v="6074.6396000000004"/>
    <n v="6074.6396000000004"/>
    <x v="0"/>
    <x v="0"/>
    <x v="0"/>
    <x v="0"/>
    <n v="1.0897813999999999"/>
    <n v="1.0897813999999999"/>
    <s v="6074.6396"/>
    <s v="6074.6396"/>
    <n v="-109.98450000000003"/>
    <n v="-111.69100000000003"/>
    <n v="-112.80780000000004"/>
    <n v="0"/>
  </r>
  <r>
    <s v="P38132837"/>
    <x v="0"/>
    <x v="4"/>
    <x v="4"/>
    <x v="4"/>
    <x v="0"/>
    <x v="3"/>
    <x v="1"/>
    <n v="849.6"/>
    <d v="1984-05-04T00:00:00"/>
    <d v="2014-05-04T00:00:00"/>
    <n v="30"/>
    <n v="45"/>
    <x v="0"/>
    <s v="NA"/>
    <x v="0"/>
    <s v="NA"/>
    <x v="0"/>
    <s v="4.72"/>
    <n v="1360.2391"/>
    <n v="1365.3306"/>
    <n v="1381.3448000000001"/>
    <n v="1386.6753000000001"/>
    <n v="1395.1583000000001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5.0914999999999964"/>
    <n v="5.3305000000000291"/>
    <n v="5.3836999999998625"/>
    <n v="0"/>
  </r>
  <r>
    <s v="P38132837"/>
    <x v="0"/>
    <x v="5"/>
    <x v="5"/>
    <x v="5"/>
    <x v="0"/>
    <x v="3"/>
    <x v="1"/>
    <n v="849.6"/>
    <d v="1984-05-04T00:00:00"/>
    <d v="2014-05-04T00:00:00"/>
    <n v="30"/>
    <n v="45"/>
    <x v="0"/>
    <s v="NA"/>
    <x v="0"/>
    <s v="NA"/>
    <x v="0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s v="P38132837"/>
    <x v="0"/>
    <x v="6"/>
    <x v="6"/>
    <x v="6"/>
    <x v="0"/>
    <x v="3"/>
    <x v="1"/>
    <n v="849.6"/>
    <d v="1984-05-04T00:00:00"/>
    <d v="2014-05-04T00:00:00"/>
    <n v="30"/>
    <n v="45"/>
    <x v="0"/>
    <s v="NA"/>
    <x v="0"/>
    <s v="NA"/>
    <x v="0"/>
    <s v="4.72"/>
    <n v="1365.3306"/>
    <n v="1365.3306"/>
    <n v="1386.6753000000001"/>
    <n v="1386.6753000000001"/>
    <n v="1400.5419999999999"/>
    <n v="1400.5419999999999"/>
    <n v="6074.6396000000004"/>
    <n v="6074.6396000000004"/>
    <x v="0"/>
    <x v="0"/>
    <x v="0"/>
    <x v="0"/>
    <n v="1.0897813999999999"/>
    <n v="1.0897813999999999"/>
    <s v="6074.6396"/>
    <s v="6074.6396"/>
    <n v="0"/>
    <n v="0"/>
    <n v="0"/>
    <n v="0"/>
  </r>
  <r>
    <s v="P38132837"/>
    <x v="0"/>
    <x v="7"/>
    <x v="7"/>
    <x v="7"/>
    <x v="0"/>
    <x v="3"/>
    <x v="1"/>
    <n v="849.6"/>
    <d v="1984-05-04T00:00:00"/>
    <d v="2014-05-04T00:00:00"/>
    <n v="30"/>
    <n v="45"/>
    <x v="0"/>
    <s v="NA"/>
    <x v="0"/>
    <s v="NA"/>
    <x v="0"/>
    <s v="4.72"/>
    <n v="1365.3306"/>
    <n v="1356.4558999999999"/>
    <n v="1386.6753000000001"/>
    <n v="1377.662"/>
    <n v="1400.5419999999999"/>
    <n v="1391.4386"/>
    <n v="6074.6396000000004"/>
    <n v="6074.6396000000004"/>
    <x v="0"/>
    <x v="0"/>
    <x v="0"/>
    <x v="0"/>
    <n v="1.0897813999999999"/>
    <n v="1.0897813999999999"/>
    <s v="6074.6396"/>
    <s v="6074.6396"/>
    <n v="-8.8747000000000753"/>
    <n v="-9.013300000000072"/>
    <n v="-9.1033999999999651"/>
    <n v="0"/>
  </r>
  <r>
    <s v="P38132837"/>
    <x v="0"/>
    <x v="8"/>
    <x v="8"/>
    <x v="8"/>
    <x v="0"/>
    <x v="3"/>
    <x v="1"/>
    <n v="849.6"/>
    <d v="1984-05-04T00:00:00"/>
    <d v="2014-05-04T00:00:00"/>
    <n v="30"/>
    <n v="45"/>
    <x v="0"/>
    <s v="NA"/>
    <x v="0"/>
    <s v="NA"/>
    <x v="0"/>
    <s v="4.72"/>
    <n v="1356.4558999999999"/>
    <n v="1322.5017"/>
    <n v="1377.662"/>
    <n v="1343.1768999999999"/>
    <n v="1391.4386"/>
    <n v="1356.6086"/>
    <n v="6074.6396000000004"/>
    <n v="6074.6396000000004"/>
    <x v="0"/>
    <x v="0"/>
    <x v="0"/>
    <x v="0"/>
    <n v="1.0897813999999999"/>
    <n v="1.0897813999999999"/>
    <s v="6074.6396"/>
    <s v="6074.6396"/>
    <n v="-33.954199999999901"/>
    <n v="-34.485100000000102"/>
    <n v="-34.829999999999927"/>
    <n v="0"/>
  </r>
  <r>
    <s v="P38132837"/>
    <x v="0"/>
    <x v="9"/>
    <x v="9"/>
    <x v="9"/>
    <x v="0"/>
    <x v="3"/>
    <x v="1"/>
    <n v="849.6"/>
    <d v="1984-05-04T00:00:00"/>
    <d v="2014-05-04T00:00:00"/>
    <n v="30"/>
    <n v="45"/>
    <x v="0"/>
    <s v="NA"/>
    <x v="0"/>
    <s v="NA"/>
    <x v="0"/>
    <s v="4.72"/>
    <n v="1322.5017"/>
    <n v="1327.4518"/>
    <n v="1343.1768999999999"/>
    <n v="1348.2308"/>
    <n v="1356.6086"/>
    <n v="1361.7130999999999"/>
    <n v="6074.6396000000004"/>
    <n v="6074.6396000000004"/>
    <x v="0"/>
    <x v="0"/>
    <x v="0"/>
    <x v="0"/>
    <n v="1.0897813999999999"/>
    <n v="1.0897813999999999"/>
    <s v="6074.6396"/>
    <s v="6074.6396"/>
    <n v="4.9501000000000204"/>
    <n v="5.0539000000001124"/>
    <n v="5.1044999999999163"/>
    <n v="0"/>
  </r>
  <r>
    <s v="P38132837"/>
    <x v="0"/>
    <x v="10"/>
    <x v="10"/>
    <x v="10"/>
    <x v="0"/>
    <x v="3"/>
    <x v="1"/>
    <n v="849.6"/>
    <d v="1984-05-04T00:00:00"/>
    <d v="2014-05-04T00:00:00"/>
    <n v="30"/>
    <n v="45"/>
    <x v="0"/>
    <s v="NA"/>
    <x v="0"/>
    <s v="NA"/>
    <x v="0"/>
    <s v="4.72"/>
    <n v="1327.4518"/>
    <n v="1327.4518"/>
    <n v="1348.2308"/>
    <n v="1348.2308"/>
    <n v="1361.7130999999999"/>
    <n v="1361.7130999999999"/>
    <n v="6074.6396000000004"/>
    <n v="6083.1356999999998"/>
    <x v="0"/>
    <x v="0"/>
    <x v="0"/>
    <x v="0"/>
    <n v="1.0897813999999999"/>
    <n v="1.0897813999999999"/>
    <s v="6074.6396"/>
    <s v="6083.1357"/>
    <n v="0"/>
    <n v="0"/>
    <n v="0"/>
    <n v="8.4960999999993874"/>
  </r>
  <r>
    <s v="P38132837"/>
    <x v="0"/>
    <x v="11"/>
    <x v="11"/>
    <x v="11"/>
    <x v="0"/>
    <x v="3"/>
    <x v="1"/>
    <n v="849.6"/>
    <d v="1984-05-04T00:00:00"/>
    <d v="2014-05-04T00:00:00"/>
    <n v="30"/>
    <n v="45"/>
    <x v="0"/>
    <s v="NA"/>
    <x v="0"/>
    <s v="NA"/>
    <x v="0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s v="P38132837"/>
    <x v="0"/>
    <x v="12"/>
    <x v="12"/>
    <x v="12"/>
    <x v="0"/>
    <x v="3"/>
    <x v="1"/>
    <n v="849.6"/>
    <d v="1984-05-04T00:00:00"/>
    <d v="2014-05-04T00:00:00"/>
    <n v="30"/>
    <n v="45"/>
    <x v="0"/>
    <s v="NA"/>
    <x v="0"/>
    <s v="NA"/>
    <x v="0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s v="P38132837"/>
    <x v="0"/>
    <x v="13"/>
    <x v="13"/>
    <x v="13"/>
    <x v="0"/>
    <x v="3"/>
    <x v="1"/>
    <n v="849.6"/>
    <d v="1984-05-04T00:00:00"/>
    <d v="2014-05-04T00:00:00"/>
    <n v="30"/>
    <n v="45"/>
    <x v="0"/>
    <s v="NA"/>
    <x v="0"/>
    <s v="NA"/>
    <x v="0"/>
    <s v="4.72"/>
    <n v="1327.4518"/>
    <n v="1327.4518"/>
    <n v="1348.2308"/>
    <n v="1348.2308"/>
    <n v="1361.7130999999999"/>
    <n v="1361.7130999999999"/>
    <n v="6083.1356999999998"/>
    <n v="6083.1356999999998"/>
    <x v="0"/>
    <x v="0"/>
    <x v="0"/>
    <x v="0"/>
    <n v="1.0897813999999999"/>
    <n v="1.0897813999999999"/>
    <s v="6083.1357"/>
    <s v="6083.1357"/>
    <n v="0"/>
    <n v="0"/>
    <n v="0"/>
    <n v="0"/>
  </r>
  <r>
    <s v="P38132837"/>
    <x v="0"/>
    <x v="14"/>
    <x v="14"/>
    <x v="14"/>
    <x v="0"/>
    <x v="3"/>
    <x v="1"/>
    <n v="849.6"/>
    <d v="1984-05-04T00:00:00"/>
    <d v="2014-05-04T00:00:00"/>
    <n v="30"/>
    <n v="45"/>
    <x v="0"/>
    <s v="NA"/>
    <x v="0"/>
    <s v="NA"/>
    <x v="0"/>
    <s v="4.72"/>
    <n v="1327.4518"/>
    <n v="1330.4577999999999"/>
    <n v="1348.2308"/>
    <n v="1348.4213999999999"/>
    <n v="1361.7130999999999"/>
    <n v="1361.9056"/>
    <n v="6083.1356999999998"/>
    <n v="6083.1356999999998"/>
    <x v="0"/>
    <x v="0"/>
    <x v="0"/>
    <x v="0"/>
    <n v="1.0897813999999999"/>
    <n v="1.0897813999999999"/>
    <s v="6083.1357"/>
    <s v="6083.1357"/>
    <n v="3.0059999999998581"/>
    <n v="0.19059999999990396"/>
    <n v="0.19250000000010914"/>
    <n v="0"/>
  </r>
  <r>
    <s v="P38132837"/>
    <x v="0"/>
    <x v="15"/>
    <x v="15"/>
    <x v="15"/>
    <x v="0"/>
    <x v="3"/>
    <x v="1"/>
    <n v="849.6"/>
    <d v="1984-05-04T00:00:00"/>
    <d v="2014-05-04T00:00:00"/>
    <n v="30"/>
    <n v="45"/>
    <x v="0"/>
    <s v="NA"/>
    <x v="0"/>
    <s v="NA"/>
    <x v="0"/>
    <s v="4.72"/>
    <n v="1330.4577999999999"/>
    <n v="1325.4965"/>
    <n v="1348.4213999999999"/>
    <n v="1353.1375"/>
    <n v="1361.9056"/>
    <n v="1366.6687999999999"/>
    <n v="6083.1356999999998"/>
    <n v="6083.1356999999998"/>
    <x v="0"/>
    <x v="0"/>
    <x v="0"/>
    <x v="0"/>
    <n v="1.0897813999999999"/>
    <n v="1.0897813999999999"/>
    <s v="6083.1357"/>
    <s v="6083.1357"/>
    <n v="-4.9612999999999374"/>
    <n v="4.7161000000000968"/>
    <n v="4.7631999999998698"/>
    <n v="0"/>
  </r>
  <r>
    <s v="P38304913"/>
    <x v="0"/>
    <x v="0"/>
    <x v="0"/>
    <x v="0"/>
    <x v="0"/>
    <x v="0"/>
    <x v="2"/>
    <n v="2255.04"/>
    <d v="1986-07-29T00:00:00"/>
    <d v="2025-01-01T00:00:00"/>
    <n v="48"/>
    <n v="27"/>
    <x v="1"/>
    <s v="NA"/>
    <x v="0"/>
    <s v="NA"/>
    <x v="0"/>
    <s v="7.83"/>
    <n v="24346.363000000001"/>
    <n v="24346.363000000001"/>
    <n v="24766.634999999998"/>
    <n v="24766.634999999998"/>
    <n v="25014.3"/>
    <n v="25014.3"/>
    <n v="28378.28"/>
    <n v="28378.280999999999"/>
    <x v="0"/>
    <x v="0"/>
    <x v="0"/>
    <x v="0"/>
    <n v="1.1344822999999999"/>
    <n v="1.1344822999999999"/>
    <s v="15401.924"/>
    <s v="15401.924"/>
    <n v="0"/>
    <n v="0"/>
    <n v="0"/>
    <n v="1.0000000002037268E-3"/>
  </r>
  <r>
    <s v="P38304913"/>
    <x v="0"/>
    <x v="1"/>
    <x v="1"/>
    <x v="1"/>
    <x v="0"/>
    <x v="0"/>
    <x v="2"/>
    <n v="2255.04"/>
    <d v="1986-07-29T00:00:00"/>
    <d v="2025-01-01T00:00:00"/>
    <n v="48"/>
    <n v="27"/>
    <x v="1"/>
    <s v="NA"/>
    <x v="0"/>
    <s v="NA"/>
    <x v="0"/>
    <s v="7.83"/>
    <n v="24346.363000000001"/>
    <n v="24346.363000000001"/>
    <n v="24766.634999999998"/>
    <n v="24766.634999999998"/>
    <n v="25014.3"/>
    <n v="25014.3"/>
    <n v="28378.280999999999"/>
    <n v="28378.280999999999"/>
    <x v="0"/>
    <x v="0"/>
    <x v="0"/>
    <x v="0"/>
    <n v="1.1344822999999999"/>
    <n v="1.1344822999999999"/>
    <s v="15401.924"/>
    <s v="15401.924"/>
    <n v="0"/>
    <n v="0"/>
    <n v="0"/>
    <n v="0"/>
  </r>
  <r>
    <s v="P38304913"/>
    <x v="0"/>
    <x v="2"/>
    <x v="2"/>
    <x v="2"/>
    <x v="0"/>
    <x v="0"/>
    <x v="2"/>
    <n v="2255.04"/>
    <d v="1986-07-29T00:00:00"/>
    <d v="2025-01-01T00:00:00"/>
    <n v="48"/>
    <n v="27"/>
    <x v="1"/>
    <s v="NA"/>
    <x v="0"/>
    <s v="NA"/>
    <x v="0"/>
    <s v="7.83"/>
    <n v="24346.363000000001"/>
    <n v="24363.541000000001"/>
    <n v="24766.634999999998"/>
    <n v="24767.726999999999"/>
    <n v="25014.3"/>
    <n v="25015.403999999999"/>
    <n v="28378.280999999999"/>
    <n v="28379.530999999999"/>
    <x v="0"/>
    <x v="0"/>
    <x v="0"/>
    <x v="0"/>
    <n v="1.1344822999999999"/>
    <n v="1.1344822999999999"/>
    <s v="15401.924"/>
    <s v="15401.924"/>
    <n v="17.177999999999884"/>
    <n v="1.092000000000553"/>
    <n v="1.1039999999993597"/>
    <n v="1.25"/>
  </r>
  <r>
    <s v="P38304913"/>
    <x v="0"/>
    <x v="3"/>
    <x v="3"/>
    <x v="3"/>
    <x v="0"/>
    <x v="0"/>
    <x v="2"/>
    <n v="2255.04"/>
    <d v="1986-07-29T00:00:00"/>
    <d v="2025-01-01T00:00:00"/>
    <n v="48"/>
    <n v="27"/>
    <x v="1"/>
    <s v="NA"/>
    <x v="0"/>
    <s v="NA"/>
    <x v="0"/>
    <s v="7.83"/>
    <n v="24363.541000000001"/>
    <n v="22543.907999999999"/>
    <n v="24767.726999999999"/>
    <n v="22917.884999999998"/>
    <n v="25015.403999999999"/>
    <n v="23147.062000000002"/>
    <n v="28379.530999999999"/>
    <n v="26259.934000000001"/>
    <x v="0"/>
    <x v="0"/>
    <x v="0"/>
    <x v="0"/>
    <n v="1.1344822999999999"/>
    <n v="1.1344822999999999"/>
    <s v="15401.924"/>
    <s v="15401.924"/>
    <n v="-1819.6330000000016"/>
    <n v="-1849.8420000000006"/>
    <n v="-1868.3419999999969"/>
    <n v="-2119.5969999999979"/>
  </r>
  <r>
    <s v="P38304913"/>
    <x v="0"/>
    <x v="4"/>
    <x v="4"/>
    <x v="4"/>
    <x v="0"/>
    <x v="0"/>
    <x v="2"/>
    <n v="2255.04"/>
    <d v="1986-07-29T00:00:00"/>
    <d v="2025-01-01T00:00:00"/>
    <n v="48"/>
    <n v="27"/>
    <x v="1"/>
    <s v="NA"/>
    <x v="0"/>
    <s v="NA"/>
    <x v="0"/>
    <s v="7.83"/>
    <n v="22543.907999999999"/>
    <n v="22628.29"/>
    <n v="22917.884999999998"/>
    <n v="23006.322"/>
    <n v="23147.062000000002"/>
    <n v="23236.384999999998"/>
    <n v="26259.934000000001"/>
    <n v="26361.266"/>
    <x v="0"/>
    <x v="0"/>
    <x v="0"/>
    <x v="0"/>
    <n v="1.1344822999999999"/>
    <n v="1.1344822999999999"/>
    <s v="15401.924"/>
    <s v="15401.924"/>
    <n v="84.382000000001426"/>
    <n v="88.437000000001717"/>
    <n v="89.322999999996682"/>
    <n v="101.33199999999852"/>
  </r>
  <r>
    <s v="P38304913"/>
    <x v="0"/>
    <x v="5"/>
    <x v="5"/>
    <x v="5"/>
    <x v="2"/>
    <x v="0"/>
    <x v="2"/>
    <n v="2255.04"/>
    <d v="1986-07-29T00:00:00"/>
    <d v="2025-02-01T00:00:00"/>
    <n v="48"/>
    <n v="27"/>
    <x v="1"/>
    <s v="NA"/>
    <x v="0"/>
    <s v="NA"/>
    <x v="0"/>
    <s v="7.83"/>
    <n v="22628.29"/>
    <n v="22628.29"/>
    <n v="23006.322"/>
    <n v="23006.322"/>
    <n v="23236.384999999998"/>
    <n v="23236.384999999998"/>
    <n v="26361.266"/>
    <n v="26361.266"/>
    <x v="0"/>
    <x v="0"/>
    <x v="0"/>
    <x v="0"/>
    <n v="1.1344822999999999"/>
    <n v="1.1344822999999999"/>
    <s v="15401.924"/>
    <s v="15401.924"/>
    <n v="0"/>
    <n v="0"/>
    <n v="0"/>
    <n v="0"/>
  </r>
  <r>
    <s v="P38304913"/>
    <x v="0"/>
    <x v="6"/>
    <x v="6"/>
    <x v="6"/>
    <x v="2"/>
    <x v="0"/>
    <x v="2"/>
    <n v="2255.04"/>
    <d v="1986-07-29T00:00:00"/>
    <d v="2025-02-01T00:00:00"/>
    <n v="48"/>
    <n v="27"/>
    <x v="1"/>
    <s v="NA"/>
    <x v="0"/>
    <s v="NA"/>
    <x v="0"/>
    <s v="7.83"/>
    <n v="22628.29"/>
    <n v="22636.103999999999"/>
    <n v="23006.322"/>
    <n v="23014.138999999999"/>
    <n v="23236.384999999998"/>
    <n v="23244.28"/>
    <n v="26361.266"/>
    <n v="26370.224999999999"/>
    <x v="0"/>
    <x v="0"/>
    <x v="0"/>
    <x v="0"/>
    <n v="1.1344822999999999"/>
    <n v="1.1344822999999999"/>
    <s v="15401.924"/>
    <s v="15401.924"/>
    <n v="7.8139999999984866"/>
    <n v="7.8169999999990978"/>
    <n v="7.8950000000004366"/>
    <n v="8.9589999999989232"/>
  </r>
  <r>
    <s v="P38304913"/>
    <x v="0"/>
    <x v="7"/>
    <x v="7"/>
    <x v="7"/>
    <x v="2"/>
    <x v="0"/>
    <x v="2"/>
    <n v="2255.04"/>
    <d v="1986-07-29T00:00:00"/>
    <d v="2025-02-01T00:00:00"/>
    <n v="48"/>
    <n v="27"/>
    <x v="1"/>
    <s v="NA"/>
    <x v="0"/>
    <s v="NA"/>
    <x v="0"/>
    <s v="7.83"/>
    <n v="22636.103999999999"/>
    <n v="22488.969000000001"/>
    <n v="23014.138999999999"/>
    <n v="22864.546999999999"/>
    <n v="23244.28"/>
    <n v="23093.190999999999"/>
    <n v="26370.224999999999"/>
    <n v="26198.817999999999"/>
    <x v="0"/>
    <x v="0"/>
    <x v="0"/>
    <x v="0"/>
    <n v="1.1344822999999999"/>
    <n v="1.1344822999999999"/>
    <s v="15401.924"/>
    <s v="15401.924"/>
    <n v="-147.1349999999984"/>
    <n v="-149.59200000000055"/>
    <n v="-151.08899999999994"/>
    <n v="-171.40699999999924"/>
  </r>
  <r>
    <s v="P38304913"/>
    <x v="0"/>
    <x v="8"/>
    <x v="8"/>
    <x v="8"/>
    <x v="2"/>
    <x v="0"/>
    <x v="2"/>
    <n v="2255.04"/>
    <d v="1986-07-29T00:00:00"/>
    <d v="2025-02-01T00:00:00"/>
    <n v="48"/>
    <n v="27"/>
    <x v="1"/>
    <s v="NA"/>
    <x v="0"/>
    <s v="NA"/>
    <x v="0"/>
    <s v="7.83"/>
    <n v="22488.969000000001"/>
    <n v="22420.53"/>
    <n v="22864.546999999999"/>
    <n v="22794.963"/>
    <n v="23093.190999999999"/>
    <n v="23022.912"/>
    <n v="26198.817999999999"/>
    <n v="26119.085999999999"/>
    <x v="0"/>
    <x v="0"/>
    <x v="0"/>
    <x v="0"/>
    <n v="1.1344822999999999"/>
    <n v="1.1344822999999999"/>
    <s v="15401.924"/>
    <s v="15401.924"/>
    <n v="-68.439000000002125"/>
    <n v="-69.583999999998923"/>
    <n v="-70.278999999998632"/>
    <n v="-79.731999999999971"/>
  </r>
  <r>
    <s v="P38304913"/>
    <x v="0"/>
    <x v="9"/>
    <x v="9"/>
    <x v="9"/>
    <x v="2"/>
    <x v="0"/>
    <x v="2"/>
    <n v="2255.04"/>
    <d v="1986-07-29T00:00:00"/>
    <d v="2025-02-01T00:00:00"/>
    <n v="48"/>
    <n v="27"/>
    <x v="1"/>
    <s v="NA"/>
    <x v="0"/>
    <s v="NA"/>
    <x v="0"/>
    <s v="7.83"/>
    <n v="22420.53"/>
    <n v="22504.45"/>
    <n v="22794.963"/>
    <n v="22880.732"/>
    <n v="23022.912"/>
    <n v="23109.54"/>
    <n v="26119.085999999999"/>
    <n v="26217.363000000001"/>
    <x v="0"/>
    <x v="0"/>
    <x v="0"/>
    <x v="0"/>
    <n v="1.1344822999999999"/>
    <n v="1.1344822999999999"/>
    <s v="15401.924"/>
    <s v="15401.924"/>
    <n v="83.920000000001892"/>
    <n v="85.769000000000233"/>
    <n v="86.628000000000611"/>
    <n v="98.277000000001863"/>
  </r>
  <r>
    <s v="P38304913"/>
    <x v="0"/>
    <x v="10"/>
    <x v="10"/>
    <x v="10"/>
    <x v="2"/>
    <x v="0"/>
    <x v="2"/>
    <n v="2255.04"/>
    <d v="1986-07-29T00:00:00"/>
    <d v="2025-02-01T00:00:00"/>
    <n v="48"/>
    <n v="27"/>
    <x v="1"/>
    <s v="NA"/>
    <x v="0"/>
    <s v="NA"/>
    <x v="0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01.924"/>
    <s v="15424.474"/>
    <n v="0"/>
    <n v="0"/>
    <n v="0"/>
    <n v="0"/>
  </r>
  <r>
    <s v="P38304913"/>
    <x v="0"/>
    <x v="11"/>
    <x v="11"/>
    <x v="11"/>
    <x v="2"/>
    <x v="0"/>
    <x v="2"/>
    <n v="2255.04"/>
    <d v="1986-07-29T00:00:00"/>
    <d v="2025-02-01T00:00:00"/>
    <n v="48"/>
    <n v="27"/>
    <x v="1"/>
    <s v="NA"/>
    <x v="0"/>
    <s v="NA"/>
    <x v="0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24.474"/>
    <s v="15424.474"/>
    <n v="0"/>
    <n v="0"/>
    <n v="0"/>
    <n v="0"/>
  </r>
  <r>
    <s v="P38304913"/>
    <x v="0"/>
    <x v="12"/>
    <x v="12"/>
    <x v="12"/>
    <x v="2"/>
    <x v="0"/>
    <x v="2"/>
    <n v="2255.04"/>
    <d v="1986-07-29T00:00:00"/>
    <d v="2025-02-01T00:00:00"/>
    <n v="48"/>
    <n v="27"/>
    <x v="1"/>
    <s v="NA"/>
    <x v="0"/>
    <s v="NA"/>
    <x v="0"/>
    <s v="7.83"/>
    <n v="22504.45"/>
    <n v="22504.45"/>
    <n v="22880.732"/>
    <n v="22880.732"/>
    <n v="23109.54"/>
    <n v="23109.54"/>
    <n v="26217.363000000001"/>
    <n v="26217.363000000001"/>
    <x v="0"/>
    <x v="0"/>
    <x v="0"/>
    <x v="0"/>
    <n v="1.1344822999999999"/>
    <n v="1.1344822999999999"/>
    <s v="15424.474"/>
    <s v="15424.474"/>
    <n v="0"/>
    <n v="0"/>
    <n v="0"/>
    <n v="0"/>
  </r>
  <r>
    <s v="P38304913"/>
    <x v="0"/>
    <x v="13"/>
    <x v="13"/>
    <x v="13"/>
    <x v="2"/>
    <x v="0"/>
    <x v="2"/>
    <n v="2255.04"/>
    <d v="1986-07-29T00:00:00"/>
    <d v="2025-02-01T00:00:00"/>
    <n v="48"/>
    <n v="27"/>
    <x v="1"/>
    <s v="NA"/>
    <x v="0"/>
    <s v="NA"/>
    <x v="0"/>
    <s v="7.83"/>
    <n v="22504.45"/>
    <n v="22504.45"/>
    <n v="22880.732"/>
    <n v="22880.732"/>
    <n v="23109.54"/>
    <n v="23109.54"/>
    <n v="26217.363000000001"/>
    <n v="26217.361000000001"/>
    <x v="0"/>
    <x v="0"/>
    <x v="0"/>
    <x v="0"/>
    <n v="1.1344822999999999"/>
    <n v="1.1344822999999999"/>
    <s v="15424.474"/>
    <s v="15424.474"/>
    <n v="0"/>
    <n v="0"/>
    <n v="0"/>
    <n v="-2.0000000004074536E-3"/>
  </r>
  <r>
    <s v="P38304913"/>
    <x v="0"/>
    <x v="14"/>
    <x v="14"/>
    <x v="14"/>
    <x v="2"/>
    <x v="0"/>
    <x v="2"/>
    <n v="2255.04"/>
    <d v="1986-07-29T00:00:00"/>
    <d v="2025-02-01T00:00:00"/>
    <n v="48"/>
    <n v="27"/>
    <x v="1"/>
    <s v="NA"/>
    <x v="0"/>
    <s v="NA"/>
    <x v="0"/>
    <s v="7.83"/>
    <n v="22504.45"/>
    <n v="22563.192999999999"/>
    <n v="22880.732"/>
    <n v="22891.752"/>
    <n v="23109.54"/>
    <n v="23120.67"/>
    <n v="26217.361000000001"/>
    <n v="26229.988000000001"/>
    <x v="0"/>
    <x v="0"/>
    <x v="0"/>
    <x v="0"/>
    <n v="1.1344822999999999"/>
    <n v="1.1344822999999999"/>
    <s v="15424.474"/>
    <s v="15424.474"/>
    <n v="58.742999999998574"/>
    <n v="11.020000000000437"/>
    <n v="11.129999999997381"/>
    <n v="12.627000000000407"/>
  </r>
  <r>
    <s v="P38304913"/>
    <x v="0"/>
    <x v="15"/>
    <x v="15"/>
    <x v="15"/>
    <x v="2"/>
    <x v="0"/>
    <x v="2"/>
    <n v="2255.04"/>
    <d v="1986-07-29T00:00:00"/>
    <d v="2025-02-01T00:00:00"/>
    <n v="48"/>
    <n v="27"/>
    <x v="1"/>
    <s v="NA"/>
    <x v="0"/>
    <s v="NA"/>
    <x v="0"/>
    <s v="7.83"/>
    <n v="22563.192999999999"/>
    <n v="22479.055"/>
    <n v="22891.752"/>
    <n v="22971.813999999998"/>
    <n v="23120.67"/>
    <n v="23201.532999999999"/>
    <n v="26229.988000000001"/>
    <n v="26321.726999999999"/>
    <x v="0"/>
    <x v="0"/>
    <x v="0"/>
    <x v="0"/>
    <n v="1.1344822999999999"/>
    <n v="1.1344822999999999"/>
    <s v="15424.474"/>
    <s v="15424.474"/>
    <n v="-84.13799999999901"/>
    <n v="80.061999999998079"/>
    <n v="80.863000000001193"/>
    <n v="91.738999999997759"/>
  </r>
  <r>
    <s v="P39295092"/>
    <x v="0"/>
    <x v="0"/>
    <x v="0"/>
    <x v="0"/>
    <x v="0"/>
    <x v="2"/>
    <x v="1"/>
    <n v="108.54"/>
    <d v="1991-07-08T00:00:00"/>
    <d v="2018-07-08T00:00:00"/>
    <n v="27"/>
    <n v="48"/>
    <x v="1"/>
    <s v="51"/>
    <x v="1"/>
    <s v="51"/>
    <x v="1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s v="P39295092"/>
    <x v="0"/>
    <x v="1"/>
    <x v="1"/>
    <x v="1"/>
    <x v="0"/>
    <x v="2"/>
    <x v="1"/>
    <n v="108.54"/>
    <d v="1991-07-08T00:00:00"/>
    <d v="2018-07-08T00:00:00"/>
    <n v="27"/>
    <n v="48"/>
    <x v="1"/>
    <s v="51"/>
    <x v="1"/>
    <s v="51"/>
    <x v="1"/>
    <s v="8.04"/>
    <n v="293.26004"/>
    <n v="293.26004"/>
    <n v="299.21246000000002"/>
    <n v="299.21246000000002"/>
    <n v="302.20460000000003"/>
    <n v="302.20460000000003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s v="P39295092"/>
    <x v="0"/>
    <x v="2"/>
    <x v="2"/>
    <x v="2"/>
    <x v="0"/>
    <x v="2"/>
    <x v="1"/>
    <n v="108.54"/>
    <d v="1991-07-08T00:00:00"/>
    <d v="2018-07-08T00:00:00"/>
    <n v="27"/>
    <n v="48"/>
    <x v="1"/>
    <s v="51"/>
    <x v="1"/>
    <s v="51"/>
    <x v="1"/>
    <s v="8.04"/>
    <n v="293.26004"/>
    <n v="293.33658000000003"/>
    <n v="299.21246000000002"/>
    <n v="299.21731999999997"/>
    <n v="302.20460000000003"/>
    <n v="302.20947000000001"/>
    <n v="659.92319999999995"/>
    <n v="659.92319999999995"/>
    <x v="0"/>
    <x v="0"/>
    <x v="0"/>
    <x v="0"/>
    <n v="1.0916136999999999"/>
    <n v="1.0916136999999999"/>
    <s v="659.9232"/>
    <s v="659.9232"/>
    <n v="7.6540000000022701E-2"/>
    <n v="4.8599999999510146E-3"/>
    <n v="4.8699999999826105E-3"/>
    <n v="0"/>
  </r>
  <r>
    <s v="P39295092"/>
    <x v="0"/>
    <x v="3"/>
    <x v="3"/>
    <x v="3"/>
    <x v="0"/>
    <x v="2"/>
    <x v="1"/>
    <n v="108.54"/>
    <d v="1991-07-08T00:00:00"/>
    <d v="2018-07-08T00:00:00"/>
    <n v="27"/>
    <n v="48"/>
    <x v="1"/>
    <s v="51"/>
    <x v="1"/>
    <s v="51"/>
    <x v="1"/>
    <s v="8.04"/>
    <n v="293.33658000000003"/>
    <n v="271.39267000000001"/>
    <n v="299.21731999999997"/>
    <n v="276.83350000000002"/>
    <n v="302.20947000000001"/>
    <n v="279.60183999999998"/>
    <n v="659.92319999999995"/>
    <n v="659.92319999999995"/>
    <x v="0"/>
    <x v="0"/>
    <x v="0"/>
    <x v="0"/>
    <n v="1.0916136999999999"/>
    <n v="1.0916136999999999"/>
    <s v="659.9232"/>
    <s v="659.9232"/>
    <n v="-21.943910000000017"/>
    <n v="-22.383819999999957"/>
    <n v="-22.607630000000029"/>
    <n v="0"/>
  </r>
  <r>
    <s v="P39295092"/>
    <x v="0"/>
    <x v="4"/>
    <x v="4"/>
    <x v="4"/>
    <x v="0"/>
    <x v="2"/>
    <x v="1"/>
    <n v="108.54"/>
    <d v="1991-07-08T00:00:00"/>
    <d v="2018-07-08T00:00:00"/>
    <n v="27"/>
    <n v="48"/>
    <x v="1"/>
    <s v="51"/>
    <x v="1"/>
    <s v="51"/>
    <x v="1"/>
    <s v="8.04"/>
    <n v="271.39267000000001"/>
    <n v="272.74624999999997"/>
    <n v="276.83350000000002"/>
    <n v="278.17160000000001"/>
    <n v="279.60183999999998"/>
    <n v="280.95330000000001"/>
    <n v="659.92319999999995"/>
    <n v="659.92319999999995"/>
    <x v="0"/>
    <x v="0"/>
    <x v="0"/>
    <x v="0"/>
    <n v="1.0916136999999999"/>
    <n v="1.0916136999999999"/>
    <s v="659.9232"/>
    <s v="659.9232"/>
    <n v="1.3535799999999654"/>
    <n v="1.3380999999999972"/>
    <n v="1.3514600000000314"/>
    <n v="0"/>
  </r>
  <r>
    <s v="P39295092"/>
    <x v="0"/>
    <x v="5"/>
    <x v="5"/>
    <x v="5"/>
    <x v="0"/>
    <x v="2"/>
    <x v="1"/>
    <n v="108.54"/>
    <d v="1991-07-08T00:00:00"/>
    <d v="2018-07-08T00:00:00"/>
    <n v="27"/>
    <n v="48"/>
    <x v="1"/>
    <s v="51"/>
    <x v="1"/>
    <s v="51"/>
    <x v="1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s v="P39295092"/>
    <x v="0"/>
    <x v="6"/>
    <x v="6"/>
    <x v="6"/>
    <x v="0"/>
    <x v="2"/>
    <x v="1"/>
    <n v="108.54"/>
    <d v="1991-07-08T00:00:00"/>
    <d v="2018-07-08T00:00:00"/>
    <n v="27"/>
    <n v="48"/>
    <x v="1"/>
    <s v="51"/>
    <x v="1"/>
    <s v="51"/>
    <x v="1"/>
    <s v="8.04"/>
    <n v="272.74624999999997"/>
    <n v="272.74624999999997"/>
    <n v="278.17160000000001"/>
    <n v="278.17160000000001"/>
    <n v="280.95330000000001"/>
    <n v="280.95330000000001"/>
    <n v="659.92319999999995"/>
    <n v="659.92319999999995"/>
    <x v="0"/>
    <x v="0"/>
    <x v="0"/>
    <x v="0"/>
    <n v="1.0916136999999999"/>
    <n v="1.0916136999999999"/>
    <s v="659.9232"/>
    <s v="659.9232"/>
    <n v="0"/>
    <n v="0"/>
    <n v="0"/>
    <n v="0"/>
  </r>
  <r>
    <s v="P39295092"/>
    <x v="0"/>
    <x v="7"/>
    <x v="7"/>
    <x v="7"/>
    <x v="0"/>
    <x v="2"/>
    <x v="1"/>
    <n v="108.54"/>
    <d v="1991-07-08T00:00:00"/>
    <d v="2018-07-08T00:00:00"/>
    <n v="27"/>
    <n v="48"/>
    <x v="1"/>
    <s v="51"/>
    <x v="1"/>
    <s v="51"/>
    <x v="1"/>
    <s v="8.04"/>
    <n v="272.74624999999997"/>
    <n v="270.97341999999998"/>
    <n v="278.17160000000001"/>
    <n v="276.36349999999999"/>
    <n v="280.95330000000001"/>
    <n v="279.12714"/>
    <n v="659.92319999999995"/>
    <n v="659.92319999999995"/>
    <x v="0"/>
    <x v="0"/>
    <x v="0"/>
    <x v="0"/>
    <n v="1.0916136999999999"/>
    <n v="1.0916136999999999"/>
    <s v="659.9232"/>
    <s v="659.9232"/>
    <n v="-1.772829999999999"/>
    <n v="-1.8081000000000245"/>
    <n v="-1.8261600000000158"/>
    <n v="0"/>
  </r>
  <r>
    <s v="P39295092"/>
    <x v="0"/>
    <x v="8"/>
    <x v="8"/>
    <x v="8"/>
    <x v="0"/>
    <x v="2"/>
    <x v="1"/>
    <n v="108.54"/>
    <d v="1991-07-08T00:00:00"/>
    <d v="2018-07-08T00:00:00"/>
    <n v="27"/>
    <n v="48"/>
    <x v="1"/>
    <s v="51"/>
    <x v="1"/>
    <s v="51"/>
    <x v="1"/>
    <s v="8.04"/>
    <n v="270.97341999999998"/>
    <n v="264.86880000000002"/>
    <n v="276.36349999999999"/>
    <n v="270.13745"/>
    <n v="279.12714"/>
    <n v="272.83884"/>
    <n v="659.92319999999995"/>
    <n v="659.92319999999995"/>
    <x v="0"/>
    <x v="0"/>
    <x v="0"/>
    <x v="0"/>
    <n v="1.0916136999999999"/>
    <n v="1.0916136999999999"/>
    <s v="659.9232"/>
    <s v="659.9232"/>
    <n v="-6.1046199999999544"/>
    <n v="-6.2260499999999865"/>
    <n v="-6.2882999999999925"/>
    <n v="0"/>
  </r>
  <r>
    <s v="P39295092"/>
    <x v="0"/>
    <x v="9"/>
    <x v="9"/>
    <x v="9"/>
    <x v="0"/>
    <x v="2"/>
    <x v="1"/>
    <n v="108.54"/>
    <d v="1991-07-08T00:00:00"/>
    <d v="2018-07-08T00:00:00"/>
    <n v="27"/>
    <n v="48"/>
    <x v="1"/>
    <s v="51"/>
    <x v="1"/>
    <s v="51"/>
    <x v="1"/>
    <s v="8.04"/>
    <n v="264.86880000000002"/>
    <n v="266.18984999999998"/>
    <n v="270.13745"/>
    <n v="271.41419999999999"/>
    <n v="272.83884"/>
    <n v="274.12835999999999"/>
    <n v="659.92319999999995"/>
    <n v="659.92319999999995"/>
    <x v="0"/>
    <x v="0"/>
    <x v="0"/>
    <x v="0"/>
    <n v="1.0916136999999999"/>
    <n v="1.0916136999999999"/>
    <s v="659.9232"/>
    <s v="659.9232"/>
    <n v="1.321049999999957"/>
    <n v="1.2767499999999927"/>
    <n v="1.2895199999999818"/>
    <n v="0"/>
  </r>
  <r>
    <s v="P39295092"/>
    <x v="0"/>
    <x v="10"/>
    <x v="10"/>
    <x v="10"/>
    <x v="0"/>
    <x v="2"/>
    <x v="1"/>
    <n v="108.54"/>
    <d v="1991-07-08T00:00:00"/>
    <d v="2018-07-08T00:00:00"/>
    <n v="27"/>
    <n v="48"/>
    <x v="1"/>
    <s v="51"/>
    <x v="1"/>
    <s v="51"/>
    <x v="1"/>
    <s v="8.04"/>
    <n v="266.18984999999998"/>
    <n v="266.18984999999998"/>
    <n v="271.41419999999999"/>
    <n v="271.41419999999999"/>
    <n v="274.12835999999999"/>
    <n v="274.12835999999999"/>
    <n v="659.92319999999995"/>
    <n v="661.0086"/>
    <x v="0"/>
    <x v="0"/>
    <x v="0"/>
    <x v="0"/>
    <n v="1.0916136999999999"/>
    <n v="1.0916136999999999"/>
    <s v="659.9232"/>
    <s v="661.0086"/>
    <n v="0"/>
    <n v="0"/>
    <n v="0"/>
    <n v="1.0854000000000497"/>
  </r>
  <r>
    <s v="P39295092"/>
    <x v="0"/>
    <x v="11"/>
    <x v="11"/>
    <x v="11"/>
    <x v="0"/>
    <x v="2"/>
    <x v="1"/>
    <n v="108.54"/>
    <d v="1991-07-08T00:00:00"/>
    <d v="2018-07-08T00:00:00"/>
    <n v="27"/>
    <n v="48"/>
    <x v="1"/>
    <s v="51"/>
    <x v="1"/>
    <s v="51"/>
    <x v="1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s v="P39295092"/>
    <x v="0"/>
    <x v="12"/>
    <x v="12"/>
    <x v="12"/>
    <x v="0"/>
    <x v="2"/>
    <x v="1"/>
    <n v="108.54"/>
    <d v="1991-07-08T00:00:00"/>
    <d v="2018-07-08T00:00:00"/>
    <n v="27"/>
    <n v="48"/>
    <x v="1"/>
    <s v="51"/>
    <x v="1"/>
    <s v="51"/>
    <x v="1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s v="P39295092"/>
    <x v="0"/>
    <x v="13"/>
    <x v="13"/>
    <x v="13"/>
    <x v="0"/>
    <x v="2"/>
    <x v="1"/>
    <n v="108.54"/>
    <d v="1991-07-08T00:00:00"/>
    <d v="2018-07-08T00:00:00"/>
    <n v="27"/>
    <n v="48"/>
    <x v="1"/>
    <s v="51"/>
    <x v="1"/>
    <s v="51"/>
    <x v="1"/>
    <s v="8.04"/>
    <n v="266.18984999999998"/>
    <n v="266.18984999999998"/>
    <n v="271.41419999999999"/>
    <n v="271.41419999999999"/>
    <n v="274.12835999999999"/>
    <n v="274.12835999999999"/>
    <n v="661.0086"/>
    <n v="661.0086"/>
    <x v="0"/>
    <x v="0"/>
    <x v="0"/>
    <x v="0"/>
    <n v="1.0916136999999999"/>
    <n v="1.0916136999999999"/>
    <s v="661.0086"/>
    <s v="661.0086"/>
    <n v="0"/>
    <n v="0"/>
    <n v="0"/>
    <n v="0"/>
  </r>
  <r>
    <s v="P39295092"/>
    <x v="0"/>
    <x v="14"/>
    <x v="14"/>
    <x v="14"/>
    <x v="0"/>
    <x v="2"/>
    <x v="1"/>
    <n v="108.54"/>
    <d v="1991-07-08T00:00:00"/>
    <d v="2018-07-08T00:00:00"/>
    <n v="27"/>
    <n v="48"/>
    <x v="1"/>
    <s v="51"/>
    <x v="1"/>
    <s v="51"/>
    <x v="1"/>
    <s v="8.04"/>
    <n v="266.18984999999998"/>
    <n v="266.77672999999999"/>
    <n v="271.41419999999999"/>
    <n v="271.45157"/>
    <n v="274.12835999999999"/>
    <n v="274.16608000000002"/>
    <n v="661.0086"/>
    <n v="661.0086"/>
    <x v="0"/>
    <x v="0"/>
    <x v="0"/>
    <x v="0"/>
    <n v="1.0916136999999999"/>
    <n v="1.0916136999999999"/>
    <s v="661.0086"/>
    <s v="661.0086"/>
    <n v="0.58688000000000784"/>
    <n v="3.7370000000009895E-2"/>
    <n v="3.7720000000035725E-2"/>
    <n v="0"/>
  </r>
  <r>
    <s v="P39295092"/>
    <x v="0"/>
    <x v="15"/>
    <x v="15"/>
    <x v="15"/>
    <x v="0"/>
    <x v="2"/>
    <x v="1"/>
    <n v="108.54"/>
    <d v="1991-07-08T00:00:00"/>
    <d v="2018-07-08T00:00:00"/>
    <n v="27"/>
    <n v="48"/>
    <x v="1"/>
    <s v="51"/>
    <x v="1"/>
    <s v="51"/>
    <x v="1"/>
    <s v="8.04"/>
    <n v="266.77672999999999"/>
    <n v="265.45276000000001"/>
    <n v="271.45157"/>
    <n v="272.63400000000001"/>
    <n v="274.16608000000002"/>
    <n v="275.36034999999998"/>
    <n v="661.0086"/>
    <n v="661.0086"/>
    <x v="0"/>
    <x v="0"/>
    <x v="0"/>
    <x v="0"/>
    <n v="1.0916136999999999"/>
    <n v="1.0916136999999999"/>
    <s v="661.0086"/>
    <s v="661.0086"/>
    <n v="-1.3239699999999743"/>
    <n v="1.1824300000000108"/>
    <n v="1.1942699999999604"/>
    <n v="0"/>
  </r>
  <r>
    <s v="P39353720"/>
    <x v="0"/>
    <x v="0"/>
    <x v="0"/>
    <x v="0"/>
    <x v="0"/>
    <x v="3"/>
    <x v="0"/>
    <n v="1915.56"/>
    <d v="1992-07-02T00:00:00"/>
    <d v="2014-06-02T00:00:00"/>
    <n v="34"/>
    <n v="41"/>
    <x v="1"/>
    <s v="NA"/>
    <x v="0"/>
    <s v="NA"/>
    <x v="0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s v="P39353720"/>
    <x v="0"/>
    <x v="1"/>
    <x v="1"/>
    <x v="1"/>
    <x v="0"/>
    <x v="3"/>
    <x v="0"/>
    <n v="1915.56"/>
    <d v="1992-07-02T00:00:00"/>
    <d v="2014-06-02T00:00:00"/>
    <n v="34"/>
    <n v="41"/>
    <x v="1"/>
    <s v="NA"/>
    <x v="0"/>
    <s v="NA"/>
    <x v="0"/>
    <s v="9.39"/>
    <n v="9742.3979999999992"/>
    <n v="9742.3979999999992"/>
    <n v="9912.85"/>
    <n v="9912.85"/>
    <n v="10011.977999999999"/>
    <n v="10011.977999999999"/>
    <n v="11157.474"/>
    <n v="11157.474"/>
    <x v="0"/>
    <x v="0"/>
    <x v="0"/>
    <x v="0"/>
    <n v="1.1144125"/>
    <n v="1.1144125"/>
    <s v="7322.2754"/>
    <s v="7322.2754"/>
    <n v="0"/>
    <n v="0"/>
    <n v="0"/>
    <n v="0"/>
  </r>
  <r>
    <s v="P39353720"/>
    <x v="0"/>
    <x v="2"/>
    <x v="2"/>
    <x v="2"/>
    <x v="0"/>
    <x v="3"/>
    <x v="0"/>
    <n v="1915.56"/>
    <d v="1992-07-02T00:00:00"/>
    <d v="2014-06-02T00:00:00"/>
    <n v="34"/>
    <n v="41"/>
    <x v="1"/>
    <s v="NA"/>
    <x v="0"/>
    <s v="NA"/>
    <x v="0"/>
    <s v="9.39"/>
    <n v="9742.3979999999992"/>
    <n v="9749.2720000000008"/>
    <n v="9912.85"/>
    <n v="9913.2860000000001"/>
    <n v="10011.977999999999"/>
    <n v="10012.419"/>
    <n v="11157.474"/>
    <n v="11157.965"/>
    <x v="0"/>
    <x v="0"/>
    <x v="0"/>
    <x v="0"/>
    <n v="1.1144125"/>
    <n v="1.1144125"/>
    <s v="7322.2754"/>
    <s v="7322.2754"/>
    <n v="6.8740000000016153"/>
    <n v="0.43599999999969441"/>
    <n v="0.44100000000071304"/>
    <n v="0.49099999999998545"/>
  </r>
  <r>
    <s v="P39353720"/>
    <x v="0"/>
    <x v="3"/>
    <x v="3"/>
    <x v="3"/>
    <x v="0"/>
    <x v="3"/>
    <x v="0"/>
    <n v="1915.56"/>
    <d v="1992-07-02T00:00:00"/>
    <d v="2014-06-02T00:00:00"/>
    <n v="34"/>
    <n v="41"/>
    <x v="1"/>
    <s v="NA"/>
    <x v="0"/>
    <s v="NA"/>
    <x v="0"/>
    <s v="9.39"/>
    <n v="9749.2720000000008"/>
    <n v="9019.9490000000005"/>
    <n v="9913.2860000000001"/>
    <n v="9171.6929999999993"/>
    <n v="10012.419"/>
    <n v="9263.41"/>
    <n v="11157.965"/>
    <n v="10323.26"/>
    <x v="0"/>
    <x v="0"/>
    <x v="0"/>
    <x v="0"/>
    <n v="1.1144125"/>
    <n v="1.1144125"/>
    <s v="7322.2754"/>
    <s v="7322.2754"/>
    <n v="-729.32300000000032"/>
    <n v="-741.59300000000076"/>
    <n v="-749.00900000000001"/>
    <n v="-834.70499999999993"/>
  </r>
  <r>
    <s v="P39353720"/>
    <x v="0"/>
    <x v="4"/>
    <x v="4"/>
    <x v="4"/>
    <x v="0"/>
    <x v="3"/>
    <x v="0"/>
    <n v="1915.56"/>
    <d v="1992-07-02T00:00:00"/>
    <d v="2014-06-02T00:00:00"/>
    <n v="34"/>
    <n v="41"/>
    <x v="1"/>
    <s v="NA"/>
    <x v="0"/>
    <s v="NA"/>
    <x v="0"/>
    <s v="9.39"/>
    <n v="9019.9490000000005"/>
    <n v="9053.7109999999993"/>
    <n v="9171.6929999999993"/>
    <n v="9207.0869999999995"/>
    <n v="9263.41"/>
    <n v="9299.1569999999992"/>
    <n v="10323.26"/>
    <n v="10363.098"/>
    <x v="0"/>
    <x v="0"/>
    <x v="0"/>
    <x v="0"/>
    <n v="1.1144125"/>
    <n v="1.1144125"/>
    <s v="7322.2754"/>
    <s v="7322.2754"/>
    <n v="33.761999999998807"/>
    <n v="35.394000000000233"/>
    <n v="35.746999999999389"/>
    <n v="39.837999999999738"/>
  </r>
  <r>
    <s v="P39353720"/>
    <x v="0"/>
    <x v="5"/>
    <x v="5"/>
    <x v="5"/>
    <x v="0"/>
    <x v="3"/>
    <x v="0"/>
    <n v="1915.56"/>
    <d v="1992-07-02T00:00:00"/>
    <d v="2014-06-02T00:00:00"/>
    <n v="34"/>
    <n v="41"/>
    <x v="1"/>
    <s v="NA"/>
    <x v="0"/>
    <s v="NA"/>
    <x v="0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s v="P39353720"/>
    <x v="0"/>
    <x v="6"/>
    <x v="6"/>
    <x v="6"/>
    <x v="0"/>
    <x v="3"/>
    <x v="0"/>
    <n v="1915.56"/>
    <d v="1992-07-02T00:00:00"/>
    <d v="2014-06-02T00:00:00"/>
    <n v="34"/>
    <n v="41"/>
    <x v="1"/>
    <s v="NA"/>
    <x v="0"/>
    <s v="NA"/>
    <x v="0"/>
    <s v="9.39"/>
    <n v="9053.7109999999993"/>
    <n v="9053.7109999999993"/>
    <n v="9207.0869999999995"/>
    <n v="9207.0869999999995"/>
    <n v="9299.1569999999992"/>
    <n v="9299.1569999999992"/>
    <n v="10363.098"/>
    <n v="10363.098"/>
    <x v="0"/>
    <x v="0"/>
    <x v="0"/>
    <x v="0"/>
    <n v="1.1144125"/>
    <n v="1.1144125"/>
    <s v="7322.2754"/>
    <s v="7322.2754"/>
    <n v="0"/>
    <n v="0"/>
    <n v="0"/>
    <n v="0"/>
  </r>
  <r>
    <s v="P39353720"/>
    <x v="0"/>
    <x v="7"/>
    <x v="7"/>
    <x v="7"/>
    <x v="0"/>
    <x v="3"/>
    <x v="0"/>
    <n v="1915.56"/>
    <d v="1992-07-02T00:00:00"/>
    <d v="2014-06-02T00:00:00"/>
    <n v="34"/>
    <n v="41"/>
    <x v="1"/>
    <s v="NA"/>
    <x v="0"/>
    <s v="NA"/>
    <x v="0"/>
    <s v="9.39"/>
    <n v="9053.7109999999993"/>
    <n v="8994.8619999999992"/>
    <n v="9207.0869999999995"/>
    <n v="9147.24"/>
    <n v="9299.1569999999992"/>
    <n v="9238.7129999999997"/>
    <n v="10363.098"/>
    <n v="10295.736000000001"/>
    <x v="0"/>
    <x v="0"/>
    <x v="0"/>
    <x v="0"/>
    <n v="1.1144125"/>
    <n v="1.1144125"/>
    <s v="7322.2754"/>
    <s v="7322.2754"/>
    <n v="-58.84900000000016"/>
    <n v="-59.846999999999753"/>
    <n v="-60.443999999999505"/>
    <n v="-67.361999999999171"/>
  </r>
  <r>
    <s v="P39353720"/>
    <x v="0"/>
    <x v="8"/>
    <x v="8"/>
    <x v="8"/>
    <x v="0"/>
    <x v="3"/>
    <x v="0"/>
    <n v="1915.56"/>
    <d v="1992-07-02T00:00:00"/>
    <d v="2014-06-02T00:00:00"/>
    <n v="34"/>
    <n v="41"/>
    <x v="1"/>
    <s v="NA"/>
    <x v="0"/>
    <s v="NA"/>
    <x v="0"/>
    <s v="9.39"/>
    <n v="8994.8619999999992"/>
    <n v="8931.2710000000006"/>
    <n v="9147.24"/>
    <n v="9082.5720000000001"/>
    <n v="9238.7129999999997"/>
    <n v="9173.3970000000008"/>
    <n v="10295.736000000001"/>
    <n v="10222.949000000001"/>
    <x v="0"/>
    <x v="0"/>
    <x v="0"/>
    <x v="0"/>
    <n v="1.1144125"/>
    <n v="1.1144125"/>
    <s v="7322.2754"/>
    <s v="7322.2754"/>
    <n v="-63.59099999999853"/>
    <n v="-64.667999999999665"/>
    <n v="-65.315999999998894"/>
    <n v="-72.787000000000262"/>
  </r>
  <r>
    <s v="P39353720"/>
    <x v="0"/>
    <x v="9"/>
    <x v="9"/>
    <x v="9"/>
    <x v="0"/>
    <x v="3"/>
    <x v="0"/>
    <n v="1915.56"/>
    <d v="1992-07-02T00:00:00"/>
    <d v="2014-06-02T00:00:00"/>
    <n v="34"/>
    <n v="41"/>
    <x v="1"/>
    <s v="NA"/>
    <x v="0"/>
    <s v="NA"/>
    <x v="0"/>
    <s v="9.39"/>
    <n v="8931.2710000000006"/>
    <n v="8964.7009999999991"/>
    <n v="9082.5720000000001"/>
    <n v="9116.7469999999994"/>
    <n v="9173.3970000000008"/>
    <n v="9207.9140000000007"/>
    <n v="10222.949000000001"/>
    <n v="10261.415000000001"/>
    <x v="0"/>
    <x v="0"/>
    <x v="0"/>
    <x v="0"/>
    <n v="1.1144125"/>
    <n v="1.1144125"/>
    <s v="7322.2754"/>
    <s v="7322.2754"/>
    <n v="33.429999999998472"/>
    <n v="34.174999999999272"/>
    <n v="34.516999999999825"/>
    <n v="38.466000000000349"/>
  </r>
  <r>
    <s v="P39353720"/>
    <x v="0"/>
    <x v="10"/>
    <x v="10"/>
    <x v="10"/>
    <x v="0"/>
    <x v="3"/>
    <x v="0"/>
    <n v="1915.56"/>
    <d v="1992-07-02T00:00:00"/>
    <d v="2014-06-02T00:00:00"/>
    <n v="34"/>
    <n v="41"/>
    <x v="1"/>
    <s v="NA"/>
    <x v="0"/>
    <s v="NA"/>
    <x v="0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22.2754"/>
    <s v="7334.623"/>
    <n v="0"/>
    <n v="0"/>
    <n v="0"/>
    <n v="0"/>
  </r>
  <r>
    <s v="P39353720"/>
    <x v="0"/>
    <x v="11"/>
    <x v="11"/>
    <x v="11"/>
    <x v="0"/>
    <x v="3"/>
    <x v="0"/>
    <n v="1915.56"/>
    <d v="1992-07-02T00:00:00"/>
    <d v="2014-06-02T00:00:00"/>
    <n v="34"/>
    <n v="41"/>
    <x v="1"/>
    <s v="NA"/>
    <x v="0"/>
    <s v="NA"/>
    <x v="0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s v="P39353720"/>
    <x v="0"/>
    <x v="12"/>
    <x v="12"/>
    <x v="12"/>
    <x v="0"/>
    <x v="3"/>
    <x v="0"/>
    <n v="1915.56"/>
    <d v="1992-07-02T00:00:00"/>
    <d v="2014-06-02T00:00:00"/>
    <n v="34"/>
    <n v="41"/>
    <x v="1"/>
    <s v="NA"/>
    <x v="0"/>
    <s v="NA"/>
    <x v="0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s v="P39353720"/>
    <x v="0"/>
    <x v="13"/>
    <x v="13"/>
    <x v="13"/>
    <x v="0"/>
    <x v="3"/>
    <x v="0"/>
    <n v="1915.56"/>
    <d v="1992-07-02T00:00:00"/>
    <d v="2014-06-02T00:00:00"/>
    <n v="34"/>
    <n v="41"/>
    <x v="1"/>
    <s v="NA"/>
    <x v="0"/>
    <s v="NA"/>
    <x v="0"/>
    <s v="9.39"/>
    <n v="8964.7009999999991"/>
    <n v="8964.7009999999991"/>
    <n v="9116.7469999999994"/>
    <n v="9116.7469999999994"/>
    <n v="9207.9140000000007"/>
    <n v="9207.9140000000007"/>
    <n v="10261.415000000001"/>
    <n v="10261.415000000001"/>
    <x v="0"/>
    <x v="0"/>
    <x v="0"/>
    <x v="0"/>
    <n v="1.1144125"/>
    <n v="1.1144125"/>
    <s v="7334.623"/>
    <s v="7334.623"/>
    <n v="0"/>
    <n v="0"/>
    <n v="0"/>
    <n v="0"/>
  </r>
  <r>
    <s v="P39353720"/>
    <x v="0"/>
    <x v="14"/>
    <x v="14"/>
    <x v="14"/>
    <x v="0"/>
    <x v="3"/>
    <x v="0"/>
    <n v="1915.56"/>
    <d v="1992-07-02T00:00:00"/>
    <d v="2014-06-02T00:00:00"/>
    <n v="34"/>
    <n v="41"/>
    <x v="1"/>
    <s v="NA"/>
    <x v="0"/>
    <s v="NA"/>
    <x v="0"/>
    <s v="9.39"/>
    <n v="8964.7009999999991"/>
    <n v="8985.0010000000002"/>
    <n v="9116.7469999999994"/>
    <n v="9118.0360000000001"/>
    <n v="9207.9140000000007"/>
    <n v="9209.2160000000003"/>
    <n v="10261.415000000001"/>
    <n v="10262.865"/>
    <x v="0"/>
    <x v="0"/>
    <x v="0"/>
    <x v="0"/>
    <n v="1.1144125"/>
    <n v="1.1144125"/>
    <s v="7334.623"/>
    <s v="7334.623"/>
    <n v="20.300000000001091"/>
    <n v="1.2890000000006694"/>
    <n v="1.3019999999996799"/>
    <n v="1.4499999999989086"/>
  </r>
  <r>
    <s v="P39353720"/>
    <x v="0"/>
    <x v="15"/>
    <x v="15"/>
    <x v="15"/>
    <x v="0"/>
    <x v="3"/>
    <x v="0"/>
    <n v="1915.56"/>
    <d v="1992-07-02T00:00:00"/>
    <d v="2014-06-02T00:00:00"/>
    <n v="34"/>
    <n v="41"/>
    <x v="1"/>
    <s v="NA"/>
    <x v="0"/>
    <s v="NA"/>
    <x v="0"/>
    <s v="9.39"/>
    <n v="8985.0010000000002"/>
    <n v="8951.4950000000008"/>
    <n v="9118.0360000000001"/>
    <n v="9149.9259999999995"/>
    <n v="9209.2160000000003"/>
    <n v="9241.4249999999993"/>
    <n v="10262.865"/>
    <n v="10298.759"/>
    <x v="0"/>
    <x v="0"/>
    <x v="0"/>
    <x v="0"/>
    <n v="1.1144125"/>
    <n v="1.1144125"/>
    <s v="7334.623"/>
    <s v="7334.623"/>
    <n v="-33.505999999999403"/>
    <n v="31.889999999999418"/>
    <n v="32.208999999998923"/>
    <n v="35.894000000000233"/>
  </r>
  <r>
    <s v="P39519255"/>
    <x v="0"/>
    <x v="0"/>
    <x v="0"/>
    <x v="0"/>
    <x v="0"/>
    <x v="3"/>
    <x v="2"/>
    <n v="660"/>
    <d v="1995-05-10T00:00:00"/>
    <d v="2025-01-01T00:00:00"/>
    <n v="50"/>
    <n v="25"/>
    <x v="1"/>
    <s v="NA"/>
    <x v="0"/>
    <s v="NA"/>
    <x v="0"/>
    <s v="2.2"/>
    <n v="3601.0286000000001"/>
    <n v="3601.0286000000001"/>
    <n v="3667.7197000000001"/>
    <n v="3667.7197000000001"/>
    <n v="3704.3969999999999"/>
    <n v="3704.3969999999999"/>
    <n v="4326.5479999999998"/>
    <n v="4326.5474000000004"/>
    <x v="0"/>
    <x v="0"/>
    <x v="0"/>
    <x v="0"/>
    <n v="1.1679492"/>
    <n v="1.1679492"/>
    <s v="3610.2"/>
    <s v="3610.2"/>
    <n v="0"/>
    <n v="0"/>
    <n v="0"/>
    <n v="-5.9999999939464033E-4"/>
  </r>
  <r>
    <s v="P39519255"/>
    <x v="0"/>
    <x v="1"/>
    <x v="1"/>
    <x v="1"/>
    <x v="0"/>
    <x v="3"/>
    <x v="2"/>
    <n v="660"/>
    <d v="1995-05-10T00:00:00"/>
    <d v="2025-01-01T00:00:00"/>
    <n v="50"/>
    <n v="25"/>
    <x v="1"/>
    <s v="NA"/>
    <x v="0"/>
    <s v="NA"/>
    <x v="0"/>
    <s v="2.2"/>
    <n v="3601.0286000000001"/>
    <n v="3601.0286000000001"/>
    <n v="3667.7197000000001"/>
    <n v="3667.7197000000001"/>
    <n v="3704.3969999999999"/>
    <n v="3704.3969999999999"/>
    <n v="4326.5474000000004"/>
    <n v="4326.5474000000004"/>
    <x v="0"/>
    <x v="0"/>
    <x v="0"/>
    <x v="0"/>
    <n v="1.1679492"/>
    <n v="1.1679492"/>
    <s v="3610.2"/>
    <s v="3610.2"/>
    <n v="0"/>
    <n v="0"/>
    <n v="0"/>
    <n v="0"/>
  </r>
  <r>
    <s v="P39519255"/>
    <x v="0"/>
    <x v="2"/>
    <x v="2"/>
    <x v="2"/>
    <x v="0"/>
    <x v="3"/>
    <x v="2"/>
    <n v="660"/>
    <d v="1995-05-10T00:00:00"/>
    <d v="2025-01-01T00:00:00"/>
    <n v="50"/>
    <n v="25"/>
    <x v="1"/>
    <s v="NA"/>
    <x v="0"/>
    <s v="NA"/>
    <x v="0"/>
    <s v="2.2"/>
    <n v="3601.0286000000001"/>
    <n v="3603.5693000000001"/>
    <n v="3667.7197000000001"/>
    <n v="3667.8816000000002"/>
    <n v="3704.3969999999999"/>
    <n v="3704.5603000000001"/>
    <n v="4326.5474000000004"/>
    <n v="4326.7383"/>
    <x v="0"/>
    <x v="0"/>
    <x v="0"/>
    <x v="0"/>
    <n v="1.1679492"/>
    <n v="1.1679492"/>
    <s v="3610.2"/>
    <s v="3610.2"/>
    <n v="2.5407000000000153"/>
    <n v="0.16190000000005966"/>
    <n v="0.16330000000016298"/>
    <n v="0.19089999999960128"/>
  </r>
  <r>
    <s v="P39519255"/>
    <x v="0"/>
    <x v="3"/>
    <x v="3"/>
    <x v="3"/>
    <x v="0"/>
    <x v="3"/>
    <x v="2"/>
    <n v="660"/>
    <d v="1995-05-10T00:00:00"/>
    <d v="2025-01-01T00:00:00"/>
    <n v="50"/>
    <n v="25"/>
    <x v="1"/>
    <s v="NA"/>
    <x v="0"/>
    <s v="NA"/>
    <x v="0"/>
    <s v="2.2"/>
    <n v="3603.5693000000001"/>
    <n v="3334.8325"/>
    <n v="3667.8816000000002"/>
    <n v="3394.3418000000001"/>
    <n v="3704.5603000000001"/>
    <n v="3428.2851999999998"/>
    <n v="4326.7383"/>
    <n v="4004.0626999999999"/>
    <x v="0"/>
    <x v="0"/>
    <x v="0"/>
    <x v="0"/>
    <n v="1.1679492"/>
    <n v="1.1679492"/>
    <s v="3610.2"/>
    <s v="3610.2"/>
    <n v="-268.73680000000013"/>
    <n v="-273.53980000000001"/>
    <n v="-276.27510000000029"/>
    <n v="-322.67560000000003"/>
  </r>
  <r>
    <s v="P39519255"/>
    <x v="0"/>
    <x v="4"/>
    <x v="4"/>
    <x v="4"/>
    <x v="0"/>
    <x v="3"/>
    <x v="2"/>
    <n v="660"/>
    <d v="1995-05-10T00:00:00"/>
    <d v="2025-01-01T00:00:00"/>
    <n v="50"/>
    <n v="25"/>
    <x v="1"/>
    <s v="NA"/>
    <x v="0"/>
    <s v="NA"/>
    <x v="0"/>
    <s v="2.2"/>
    <n v="3334.8325"/>
    <n v="3347.3146999999999"/>
    <n v="3394.3418000000001"/>
    <n v="3407.4404"/>
    <n v="3428.2851999999998"/>
    <n v="3441.5149999999999"/>
    <n v="4004.0626999999999"/>
    <n v="4019.5144"/>
    <x v="0"/>
    <x v="0"/>
    <x v="0"/>
    <x v="0"/>
    <n v="1.1679492"/>
    <n v="1.1679492"/>
    <s v="3610.2"/>
    <s v="3610.2"/>
    <n v="12.482199999999921"/>
    <n v="13.098599999999806"/>
    <n v="13.229800000000068"/>
    <n v="15.451700000000073"/>
  </r>
  <r>
    <s v="P39519255"/>
    <x v="0"/>
    <x v="5"/>
    <x v="5"/>
    <x v="5"/>
    <x v="2"/>
    <x v="3"/>
    <x v="2"/>
    <n v="660"/>
    <d v="1995-05-10T00:00:00"/>
    <d v="2025-02-01T00:00:00"/>
    <n v="50"/>
    <n v="25"/>
    <x v="1"/>
    <s v="NA"/>
    <x v="0"/>
    <s v="NA"/>
    <x v="0"/>
    <s v="2.2"/>
    <n v="3347.3146999999999"/>
    <n v="3347.3146999999999"/>
    <n v="3407.4404"/>
    <n v="3407.4404"/>
    <n v="3441.5149999999999"/>
    <n v="3441.5149999999999"/>
    <n v="4019.5144"/>
    <n v="4019.5144"/>
    <x v="0"/>
    <x v="0"/>
    <x v="0"/>
    <x v="0"/>
    <n v="1.1679492"/>
    <n v="1.1679492"/>
    <s v="3610.2"/>
    <s v="3610.2"/>
    <n v="0"/>
    <n v="0"/>
    <n v="0"/>
    <n v="0"/>
  </r>
  <r>
    <s v="P39519255"/>
    <x v="0"/>
    <x v="6"/>
    <x v="6"/>
    <x v="6"/>
    <x v="2"/>
    <x v="3"/>
    <x v="2"/>
    <n v="660"/>
    <d v="1995-05-10T00:00:00"/>
    <d v="2025-02-01T00:00:00"/>
    <n v="50"/>
    <n v="25"/>
    <x v="1"/>
    <s v="NA"/>
    <x v="0"/>
    <s v="NA"/>
    <x v="0"/>
    <s v="2.2"/>
    <n v="3347.3146999999999"/>
    <n v="3349.5146"/>
    <n v="3407.4404"/>
    <n v="3409.6408999999999"/>
    <n v="3441.5149999999999"/>
    <n v="3443.7372999999998"/>
    <n v="4019.5144"/>
    <n v="4022.11"/>
    <x v="0"/>
    <x v="0"/>
    <x v="0"/>
    <x v="0"/>
    <n v="1.1679492"/>
    <n v="1.1679492"/>
    <s v="3610.2"/>
    <s v="3610.2"/>
    <n v="2.1999000000000706"/>
    <n v="2.20049999999992"/>
    <n v="2.2222999999999047"/>
    <n v="2.595600000000104"/>
  </r>
  <r>
    <s v="P39519255"/>
    <x v="0"/>
    <x v="7"/>
    <x v="7"/>
    <x v="7"/>
    <x v="2"/>
    <x v="3"/>
    <x v="2"/>
    <n v="660"/>
    <d v="1995-05-10T00:00:00"/>
    <d v="2025-02-01T00:00:00"/>
    <n v="50"/>
    <n v="25"/>
    <x v="1"/>
    <s v="NA"/>
    <x v="0"/>
    <s v="NA"/>
    <x v="0"/>
    <s v="2.2"/>
    <n v="3349.5146"/>
    <n v="3327.7429999999999"/>
    <n v="3409.6408999999999"/>
    <n v="3387.4783000000002"/>
    <n v="3443.7372999999998"/>
    <n v="3421.3530000000001"/>
    <n v="4022.11"/>
    <n v="3995.9666000000002"/>
    <x v="0"/>
    <x v="0"/>
    <x v="0"/>
    <x v="0"/>
    <n v="1.1679492"/>
    <n v="1.1679492"/>
    <s v="3610.2"/>
    <s v="3610.2"/>
    <n v="-21.771600000000035"/>
    <n v="-22.162599999999657"/>
    <n v="-22.384299999999712"/>
    <n v="-26.143399999999929"/>
  </r>
  <r>
    <s v="P39519255"/>
    <x v="0"/>
    <x v="8"/>
    <x v="8"/>
    <x v="8"/>
    <x v="2"/>
    <x v="3"/>
    <x v="2"/>
    <n v="660"/>
    <d v="1995-05-10T00:00:00"/>
    <d v="2025-02-01T00:00:00"/>
    <n v="50"/>
    <n v="25"/>
    <x v="1"/>
    <s v="NA"/>
    <x v="0"/>
    <s v="NA"/>
    <x v="0"/>
    <s v="2.2"/>
    <n v="3327.7429999999999"/>
    <n v="3324.5650000000001"/>
    <n v="3387.4783000000002"/>
    <n v="3384.2431999999999"/>
    <n v="3421.3530000000001"/>
    <n v="3418.0853999999999"/>
    <n v="3995.9666000000002"/>
    <n v="3992.1500999999998"/>
    <x v="0"/>
    <x v="0"/>
    <x v="0"/>
    <x v="0"/>
    <n v="1.1679492"/>
    <n v="1.1679492"/>
    <s v="3610.2"/>
    <s v="3610.2"/>
    <n v="-3.1779999999998836"/>
    <n v="-3.2351000000003296"/>
    <n v="-3.2676000000001295"/>
    <n v="-3.8165000000003602"/>
  </r>
  <r>
    <s v="P39519255"/>
    <x v="0"/>
    <x v="9"/>
    <x v="9"/>
    <x v="9"/>
    <x v="2"/>
    <x v="3"/>
    <x v="2"/>
    <n v="660"/>
    <d v="1995-05-10T00:00:00"/>
    <d v="2025-02-01T00:00:00"/>
    <n v="50"/>
    <n v="25"/>
    <x v="1"/>
    <s v="NA"/>
    <x v="0"/>
    <s v="NA"/>
    <x v="0"/>
    <s v="2.2"/>
    <n v="3324.5650000000001"/>
    <n v="3337.0088000000001"/>
    <n v="3384.2431999999999"/>
    <n v="3396.9767999999999"/>
    <n v="3418.0853999999999"/>
    <n v="3430.9465"/>
    <n v="3992.1500999999998"/>
    <n v="4007.1711"/>
    <x v="0"/>
    <x v="0"/>
    <x v="0"/>
    <x v="0"/>
    <n v="1.1679492"/>
    <n v="1.1679492"/>
    <s v="3610.2"/>
    <s v="3610.2"/>
    <n v="12.44380000000001"/>
    <n v="12.733600000000024"/>
    <n v="12.861100000000079"/>
    <n v="15.021000000000186"/>
  </r>
  <r>
    <s v="P39519255"/>
    <x v="0"/>
    <x v="10"/>
    <x v="10"/>
    <x v="10"/>
    <x v="2"/>
    <x v="3"/>
    <x v="2"/>
    <n v="660"/>
    <d v="1995-05-10T00:00:00"/>
    <d v="2025-02-01T00:00:00"/>
    <n v="50"/>
    <n v="25"/>
    <x v="1"/>
    <s v="NA"/>
    <x v="0"/>
    <s v="NA"/>
    <x v="0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0.2"/>
    <s v="3616.8"/>
    <n v="0"/>
    <n v="0"/>
    <n v="0"/>
    <n v="0"/>
  </r>
  <r>
    <s v="P39519255"/>
    <x v="0"/>
    <x v="11"/>
    <x v="11"/>
    <x v="11"/>
    <x v="2"/>
    <x v="3"/>
    <x v="2"/>
    <n v="660"/>
    <d v="1995-05-10T00:00:00"/>
    <d v="2025-02-01T00:00:00"/>
    <n v="50"/>
    <n v="25"/>
    <x v="1"/>
    <s v="NA"/>
    <x v="0"/>
    <s v="NA"/>
    <x v="0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6.8"/>
    <s v="3616.8"/>
    <n v="0"/>
    <n v="0"/>
    <n v="0"/>
    <n v="0"/>
  </r>
  <r>
    <s v="P39519255"/>
    <x v="0"/>
    <x v="12"/>
    <x v="12"/>
    <x v="12"/>
    <x v="2"/>
    <x v="3"/>
    <x v="2"/>
    <n v="660"/>
    <d v="1995-05-10T00:00:00"/>
    <d v="2025-02-01T00:00:00"/>
    <n v="50"/>
    <n v="25"/>
    <x v="1"/>
    <s v="NA"/>
    <x v="0"/>
    <s v="NA"/>
    <x v="0"/>
    <s v="2.2"/>
    <n v="3337.0088000000001"/>
    <n v="3337.0088000000001"/>
    <n v="3396.9767999999999"/>
    <n v="3396.9767999999999"/>
    <n v="3430.9465"/>
    <n v="3430.9465"/>
    <n v="4007.1711"/>
    <n v="4007.1711"/>
    <x v="0"/>
    <x v="0"/>
    <x v="0"/>
    <x v="0"/>
    <n v="1.1679492"/>
    <n v="1.1679492"/>
    <s v="3616.8"/>
    <s v="3616.8"/>
    <n v="0"/>
    <n v="0"/>
    <n v="0"/>
    <n v="0"/>
  </r>
  <r>
    <s v="P39519255"/>
    <x v="0"/>
    <x v="13"/>
    <x v="13"/>
    <x v="13"/>
    <x v="2"/>
    <x v="3"/>
    <x v="2"/>
    <n v="660"/>
    <d v="1995-05-10T00:00:00"/>
    <d v="2025-02-01T00:00:00"/>
    <n v="50"/>
    <n v="25"/>
    <x v="1"/>
    <s v="NA"/>
    <x v="0"/>
    <s v="NA"/>
    <x v="0"/>
    <s v="2.2"/>
    <n v="3337.0088000000001"/>
    <n v="3337.0088000000001"/>
    <n v="3396.9767999999999"/>
    <n v="3396.9767999999999"/>
    <n v="3430.9465"/>
    <n v="3430.9465"/>
    <n v="4007.1711"/>
    <n v="4007.1714000000002"/>
    <x v="0"/>
    <x v="0"/>
    <x v="0"/>
    <x v="0"/>
    <n v="1.1679492"/>
    <n v="1.1679492"/>
    <s v="3616.8"/>
    <s v="3616.8"/>
    <n v="0"/>
    <n v="0"/>
    <n v="0"/>
    <n v="3.0000000015206751E-4"/>
  </r>
  <r>
    <s v="P39519255"/>
    <x v="0"/>
    <x v="14"/>
    <x v="14"/>
    <x v="14"/>
    <x v="2"/>
    <x v="3"/>
    <x v="2"/>
    <n v="660"/>
    <d v="1995-05-10T00:00:00"/>
    <d v="2025-02-01T00:00:00"/>
    <n v="50"/>
    <n v="25"/>
    <x v="1"/>
    <s v="NA"/>
    <x v="0"/>
    <s v="NA"/>
    <x v="0"/>
    <s v="2.2"/>
    <n v="3337.0088000000001"/>
    <n v="3346.7568000000001"/>
    <n v="3396.9767999999999"/>
    <n v="3399.6489999999999"/>
    <n v="3430.9465"/>
    <n v="3433.6453000000001"/>
    <n v="4007.1714000000002"/>
    <n v="4010.3235"/>
    <x v="0"/>
    <x v="0"/>
    <x v="0"/>
    <x v="0"/>
    <n v="1.1679492"/>
    <n v="1.1679492"/>
    <s v="3616.8"/>
    <s v="3616.8"/>
    <n v="9.7480000000000473"/>
    <n v="2.6721999999999753"/>
    <n v="2.6988000000001193"/>
    <n v="3.1520999999997912"/>
  </r>
  <r>
    <s v="P39519255"/>
    <x v="0"/>
    <x v="15"/>
    <x v="15"/>
    <x v="15"/>
    <x v="2"/>
    <x v="3"/>
    <x v="2"/>
    <n v="660"/>
    <d v="1995-05-10T00:00:00"/>
    <d v="2025-02-01T00:00:00"/>
    <n v="50"/>
    <n v="25"/>
    <x v="1"/>
    <s v="NA"/>
    <x v="0"/>
    <s v="NA"/>
    <x v="0"/>
    <s v="2.2"/>
    <n v="3346.7568000000001"/>
    <n v="3334.2768999999998"/>
    <n v="3399.6489999999999"/>
    <n v="3411.5387999999998"/>
    <n v="3433.6453000000001"/>
    <n v="3445.6543000000001"/>
    <n v="4010.3235"/>
    <n v="4024.3494000000001"/>
    <x v="0"/>
    <x v="0"/>
    <x v="0"/>
    <x v="0"/>
    <n v="1.1679492"/>
    <n v="1.1679492"/>
    <s v="3616.8"/>
    <s v="3616.8"/>
    <n v="-12.479900000000271"/>
    <n v="11.889799999999923"/>
    <n v="12.009000000000015"/>
    <n v="14.025900000000092"/>
  </r>
  <r>
    <s v="P39628978"/>
    <x v="0"/>
    <x v="0"/>
    <x v="0"/>
    <x v="0"/>
    <x v="0"/>
    <x v="1"/>
    <x v="1"/>
    <n v="1447.44"/>
    <d v="1982-09-10T00:00:00"/>
    <d v="2019-09-10T00:00:00"/>
    <n v="37"/>
    <n v="38"/>
    <x v="0"/>
    <s v="NA"/>
    <x v="0"/>
    <s v="NA"/>
    <x v="0"/>
    <s v="6.52"/>
    <n v="17961.388999999999"/>
    <n v="17961.388999999999"/>
    <n v="18289.98"/>
    <n v="18289.98"/>
    <n v="18472.879000000001"/>
    <n v="18472.88"/>
    <n v="20307.687999999998"/>
    <n v="20307.689999999999"/>
    <x v="0"/>
    <x v="0"/>
    <x v="0"/>
    <x v="0"/>
    <n v="1.0993245"/>
    <n v="1.0993245"/>
    <s v="10696.581"/>
    <s v="10696.581"/>
    <n v="0"/>
    <n v="0"/>
    <n v="1.0000000002037268E-3"/>
    <n v="2.0000000004074536E-3"/>
  </r>
  <r>
    <s v="P39628978"/>
    <x v="0"/>
    <x v="1"/>
    <x v="1"/>
    <x v="1"/>
    <x v="0"/>
    <x v="1"/>
    <x v="1"/>
    <n v="1447.44"/>
    <d v="1982-09-10T00:00:00"/>
    <d v="2019-09-10T00:00:00"/>
    <n v="37"/>
    <n v="38"/>
    <x v="0"/>
    <s v="NA"/>
    <x v="0"/>
    <s v="NA"/>
    <x v="0"/>
    <s v="6.52"/>
    <n v="17961.388999999999"/>
    <n v="17961.388999999999"/>
    <n v="18289.98"/>
    <n v="18289.98"/>
    <n v="18472.88"/>
    <n v="18472.88"/>
    <n v="20307.689999999999"/>
    <n v="20307.689999999999"/>
    <x v="0"/>
    <x v="0"/>
    <x v="0"/>
    <x v="0"/>
    <n v="1.0993245"/>
    <n v="1.0993245"/>
    <s v="10696.581"/>
    <s v="10696.581"/>
    <n v="0"/>
    <n v="0"/>
    <n v="0"/>
    <n v="0"/>
  </r>
  <r>
    <s v="P39628978"/>
    <x v="0"/>
    <x v="2"/>
    <x v="2"/>
    <x v="2"/>
    <x v="0"/>
    <x v="1"/>
    <x v="1"/>
    <n v="1447.44"/>
    <d v="1982-09-10T00:00:00"/>
    <d v="2019-09-10T00:00:00"/>
    <n v="37"/>
    <n v="38"/>
    <x v="0"/>
    <s v="NA"/>
    <x v="0"/>
    <s v="NA"/>
    <x v="0"/>
    <s v="6.52"/>
    <n v="17961.388999999999"/>
    <n v="17966.076000000001"/>
    <n v="18289.98"/>
    <n v="18290.276999999998"/>
    <n v="18472.88"/>
    <n v="18473.18"/>
    <n v="20307.689999999999"/>
    <n v="20308.018"/>
    <x v="0"/>
    <x v="0"/>
    <x v="0"/>
    <x v="0"/>
    <n v="1.0993245"/>
    <n v="1.0993245"/>
    <s v="10696.581"/>
    <s v="10696.581"/>
    <n v="4.6870000000017171"/>
    <n v="0.29699999999866122"/>
    <n v="0.2999999999992724"/>
    <n v="0.32800000000133878"/>
  </r>
  <r>
    <s v="P39628978"/>
    <x v="0"/>
    <x v="3"/>
    <x v="3"/>
    <x v="3"/>
    <x v="0"/>
    <x v="1"/>
    <x v="1"/>
    <n v="1447.44"/>
    <d v="1982-09-10T00:00:00"/>
    <d v="2019-09-10T00:00:00"/>
    <n v="37"/>
    <n v="38"/>
    <x v="0"/>
    <s v="NA"/>
    <x v="0"/>
    <s v="NA"/>
    <x v="0"/>
    <s v="6.52"/>
    <n v="17966.076000000001"/>
    <n v="16622.07"/>
    <n v="18290.276999999998"/>
    <n v="16922.02"/>
    <n v="18473.18"/>
    <n v="17091.240000000002"/>
    <n v="20308.018"/>
    <n v="18788.817999999999"/>
    <x v="0"/>
    <x v="0"/>
    <x v="0"/>
    <x v="0"/>
    <n v="1.0993245"/>
    <n v="1.0993245"/>
    <s v="10696.581"/>
    <s v="10696.581"/>
    <n v="-1344.0060000000012"/>
    <n v="-1368.2569999999978"/>
    <n v="-1381.9399999999987"/>
    <n v="-1519.2000000000007"/>
  </r>
  <r>
    <s v="P39628978"/>
    <x v="0"/>
    <x v="4"/>
    <x v="4"/>
    <x v="4"/>
    <x v="0"/>
    <x v="1"/>
    <x v="1"/>
    <n v="1447.44"/>
    <d v="1982-09-10T00:00:00"/>
    <d v="2019-09-10T00:00:00"/>
    <n v="37"/>
    <n v="38"/>
    <x v="0"/>
    <s v="NA"/>
    <x v="0"/>
    <s v="NA"/>
    <x v="0"/>
    <s v="6.52"/>
    <n v="16622.07"/>
    <n v="16704.974999999999"/>
    <n v="16922.02"/>
    <n v="17003.813999999998"/>
    <n v="17091.240000000002"/>
    <n v="17173.851999999999"/>
    <n v="18788.817999999999"/>
    <n v="18879.636999999999"/>
    <x v="0"/>
    <x v="0"/>
    <x v="0"/>
    <x v="0"/>
    <n v="1.0993245"/>
    <n v="1.0993245"/>
    <s v="10696.581"/>
    <s v="10696.581"/>
    <n v="82.904999999998836"/>
    <n v="81.79399999999805"/>
    <n v="82.611999999997352"/>
    <n v="90.818999999999505"/>
  </r>
  <r>
    <s v="P39628978"/>
    <x v="0"/>
    <x v="5"/>
    <x v="5"/>
    <x v="5"/>
    <x v="0"/>
    <x v="1"/>
    <x v="1"/>
    <n v="1447.44"/>
    <d v="1982-09-10T00:00:00"/>
    <d v="2019-09-10T00:00:00"/>
    <n v="37"/>
    <n v="38"/>
    <x v="0"/>
    <s v="NA"/>
    <x v="0"/>
    <s v="NA"/>
    <x v="0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s v="P39628978"/>
    <x v="0"/>
    <x v="6"/>
    <x v="6"/>
    <x v="6"/>
    <x v="0"/>
    <x v="1"/>
    <x v="1"/>
    <n v="1447.44"/>
    <d v="1982-09-10T00:00:00"/>
    <d v="2019-09-10T00:00:00"/>
    <n v="37"/>
    <n v="38"/>
    <x v="0"/>
    <s v="NA"/>
    <x v="0"/>
    <s v="NA"/>
    <x v="0"/>
    <s v="6.52"/>
    <n v="16704.974999999999"/>
    <n v="16704.974999999999"/>
    <n v="17003.813999999998"/>
    <n v="17003.813999999998"/>
    <n v="17173.851999999999"/>
    <n v="17173.851999999999"/>
    <n v="18879.636999999999"/>
    <n v="18879.636999999999"/>
    <x v="0"/>
    <x v="0"/>
    <x v="0"/>
    <x v="0"/>
    <n v="1.0993245"/>
    <n v="1.0993245"/>
    <s v="10696.581"/>
    <s v="10696.581"/>
    <n v="0"/>
    <n v="0"/>
    <n v="0"/>
    <n v="0"/>
  </r>
  <r>
    <s v="P39628978"/>
    <x v="0"/>
    <x v="7"/>
    <x v="7"/>
    <x v="7"/>
    <x v="0"/>
    <x v="1"/>
    <x v="1"/>
    <n v="1447.44"/>
    <d v="1982-09-10T00:00:00"/>
    <d v="2019-09-10T00:00:00"/>
    <n v="37"/>
    <n v="38"/>
    <x v="0"/>
    <s v="NA"/>
    <x v="0"/>
    <s v="NA"/>
    <x v="0"/>
    <s v="6.52"/>
    <n v="16704.974999999999"/>
    <n v="16596.393"/>
    <n v="17003.813999999998"/>
    <n v="16893.29"/>
    <n v="17173.851999999999"/>
    <n v="17062.223000000002"/>
    <n v="18879.636999999999"/>
    <n v="18756.916000000001"/>
    <x v="0"/>
    <x v="0"/>
    <x v="0"/>
    <x v="0"/>
    <n v="1.0993245"/>
    <n v="1.0993245"/>
    <s v="10696.581"/>
    <s v="10696.581"/>
    <n v="-108.58199999999852"/>
    <n v="-110.52399999999761"/>
    <n v="-111.62899999999718"/>
    <n v="-122.72099999999773"/>
  </r>
  <r>
    <s v="P39628978"/>
    <x v="0"/>
    <x v="8"/>
    <x v="8"/>
    <x v="8"/>
    <x v="0"/>
    <x v="1"/>
    <x v="1"/>
    <n v="1447.44"/>
    <d v="1982-09-10T00:00:00"/>
    <d v="2019-09-10T00:00:00"/>
    <n v="37"/>
    <n v="38"/>
    <x v="0"/>
    <s v="NA"/>
    <x v="0"/>
    <s v="NA"/>
    <x v="0"/>
    <s v="6.52"/>
    <n v="16596.393"/>
    <n v="16351.083000000001"/>
    <n v="16893.29"/>
    <n v="16643.592000000001"/>
    <n v="17062.223000000002"/>
    <n v="16810.026999999998"/>
    <n v="18756.916000000001"/>
    <n v="18479.673999999999"/>
    <x v="0"/>
    <x v="0"/>
    <x v="0"/>
    <x v="0"/>
    <n v="1.0993245"/>
    <n v="1.0993245"/>
    <s v="10696.581"/>
    <s v="10696.581"/>
    <n v="-245.30999999999949"/>
    <n v="-249.69800000000032"/>
    <n v="-252.19600000000355"/>
    <n v="-277.24200000000201"/>
  </r>
  <r>
    <s v="P39628978"/>
    <x v="0"/>
    <x v="9"/>
    <x v="9"/>
    <x v="9"/>
    <x v="0"/>
    <x v="1"/>
    <x v="1"/>
    <n v="1447.44"/>
    <d v="1982-09-10T00:00:00"/>
    <d v="2019-09-10T00:00:00"/>
    <n v="37"/>
    <n v="38"/>
    <x v="0"/>
    <s v="NA"/>
    <x v="0"/>
    <s v="NA"/>
    <x v="0"/>
    <s v="6.52"/>
    <n v="16351.083000000001"/>
    <n v="16432.634999999998"/>
    <n v="16643.592000000001"/>
    <n v="16722.254000000001"/>
    <n v="16810.026999999998"/>
    <n v="16889.476999999999"/>
    <n v="18479.673999999999"/>
    <n v="18567.016"/>
    <x v="0"/>
    <x v="0"/>
    <x v="0"/>
    <x v="0"/>
    <n v="1.0993245"/>
    <n v="1.0993245"/>
    <s v="10696.581"/>
    <s v="10696.581"/>
    <n v="81.551999999997861"/>
    <n v="78.662000000000262"/>
    <n v="79.450000000000728"/>
    <n v="87.342000000000553"/>
  </r>
  <r>
    <s v="P39628978"/>
    <x v="0"/>
    <x v="10"/>
    <x v="10"/>
    <x v="10"/>
    <x v="0"/>
    <x v="1"/>
    <x v="1"/>
    <n v="1447.44"/>
    <d v="1982-09-10T00:00:00"/>
    <d v="2019-09-10T00:00:00"/>
    <n v="37"/>
    <n v="38"/>
    <x v="0"/>
    <s v="NA"/>
    <x v="0"/>
    <s v="NA"/>
    <x v="0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696.581"/>
    <s v="10711.056"/>
    <n v="0"/>
    <n v="0"/>
    <n v="0"/>
    <n v="0"/>
  </r>
  <r>
    <s v="P39628978"/>
    <x v="0"/>
    <x v="11"/>
    <x v="11"/>
    <x v="11"/>
    <x v="0"/>
    <x v="1"/>
    <x v="1"/>
    <n v="1447.44"/>
    <d v="1982-09-10T00:00:00"/>
    <d v="2019-09-10T00:00:00"/>
    <n v="37"/>
    <n v="38"/>
    <x v="0"/>
    <s v="NA"/>
    <x v="0"/>
    <s v="NA"/>
    <x v="0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s v="P39628978"/>
    <x v="0"/>
    <x v="12"/>
    <x v="12"/>
    <x v="12"/>
    <x v="0"/>
    <x v="1"/>
    <x v="1"/>
    <n v="1447.44"/>
    <d v="1982-09-10T00:00:00"/>
    <d v="2019-09-10T00:00:00"/>
    <n v="37"/>
    <n v="38"/>
    <x v="0"/>
    <s v="NA"/>
    <x v="0"/>
    <s v="NA"/>
    <x v="0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s v="P39628978"/>
    <x v="0"/>
    <x v="13"/>
    <x v="13"/>
    <x v="13"/>
    <x v="0"/>
    <x v="1"/>
    <x v="1"/>
    <n v="1447.44"/>
    <d v="1982-09-10T00:00:00"/>
    <d v="2019-09-10T00:00:00"/>
    <n v="37"/>
    <n v="38"/>
    <x v="0"/>
    <s v="NA"/>
    <x v="0"/>
    <s v="NA"/>
    <x v="0"/>
    <s v="6.52"/>
    <n v="16432.634999999998"/>
    <n v="16432.634999999998"/>
    <n v="16722.254000000001"/>
    <n v="16722.254000000001"/>
    <n v="16889.476999999999"/>
    <n v="16889.476999999999"/>
    <n v="18567.016"/>
    <n v="18567.016"/>
    <x v="0"/>
    <x v="0"/>
    <x v="0"/>
    <x v="0"/>
    <n v="1.0993245"/>
    <n v="1.0993245"/>
    <s v="10711.056"/>
    <s v="10711.056"/>
    <n v="0"/>
    <n v="0"/>
    <n v="0"/>
    <n v="0"/>
  </r>
  <r>
    <s v="P39628978"/>
    <x v="0"/>
    <x v="14"/>
    <x v="14"/>
    <x v="14"/>
    <x v="0"/>
    <x v="1"/>
    <x v="1"/>
    <n v="1447.44"/>
    <d v="1982-09-10T00:00:00"/>
    <d v="2019-09-10T00:00:00"/>
    <n v="37"/>
    <n v="38"/>
    <x v="0"/>
    <s v="NA"/>
    <x v="0"/>
    <s v="NA"/>
    <x v="0"/>
    <s v="6.52"/>
    <n v="16432.634999999998"/>
    <n v="16468.863000000001"/>
    <n v="16722.254000000001"/>
    <n v="16724.557000000001"/>
    <n v="16889.476999999999"/>
    <n v="16891.803"/>
    <n v="18567.016"/>
    <n v="18569.57"/>
    <x v="0"/>
    <x v="0"/>
    <x v="0"/>
    <x v="0"/>
    <n v="1.0993245"/>
    <n v="1.0993245"/>
    <s v="10711.056"/>
    <s v="10711.056"/>
    <n v="36.228000000002794"/>
    <n v="2.3029999999998836"/>
    <n v="2.3260000000009313"/>
    <n v="2.5540000000000873"/>
  </r>
  <r>
    <s v="P39628978"/>
    <x v="0"/>
    <x v="15"/>
    <x v="15"/>
    <x v="15"/>
    <x v="0"/>
    <x v="1"/>
    <x v="1"/>
    <n v="1447.44"/>
    <d v="1982-09-10T00:00:00"/>
    <d v="2019-09-10T00:00:00"/>
    <n v="37"/>
    <n v="38"/>
    <x v="0"/>
    <s v="NA"/>
    <x v="0"/>
    <s v="NA"/>
    <x v="0"/>
    <s v="6.52"/>
    <n v="16468.863000000001"/>
    <n v="16387.133000000002"/>
    <n v="16724.557000000001"/>
    <n v="16797.407999999999"/>
    <n v="16891.803"/>
    <n v="16965.38"/>
    <n v="18569.57"/>
    <n v="18650.458999999999"/>
    <x v="0"/>
    <x v="0"/>
    <x v="0"/>
    <x v="0"/>
    <n v="1.0993245"/>
    <n v="1.0993245"/>
    <s v="10711.056"/>
    <s v="10711.056"/>
    <n v="-81.729999999999563"/>
    <n v="72.850999999998749"/>
    <n v="73.577000000001135"/>
    <n v="80.888999999999214"/>
  </r>
  <r>
    <s v="P39729937"/>
    <x v="0"/>
    <x v="0"/>
    <x v="0"/>
    <x v="0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s v="P39729937"/>
    <x v="0"/>
    <x v="1"/>
    <x v="1"/>
    <x v="1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100.37062"/>
    <n v="100.37062"/>
    <n v="102.04323599999999"/>
    <n v="102.04323599999999"/>
    <n v="103.06367"/>
    <n v="103.0636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s v="P39729937"/>
    <x v="0"/>
    <x v="2"/>
    <x v="2"/>
    <x v="2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100.37062"/>
    <n v="100.44144"/>
    <n v="102.04323599999999"/>
    <n v="102.04773"/>
    <n v="103.06367"/>
    <n v="103.06820999999999"/>
    <n v="553.34607000000005"/>
    <n v="553.34607000000005"/>
    <x v="0"/>
    <x v="0"/>
    <x v="0"/>
    <x v="0"/>
    <n v="1.0879858"/>
    <n v="1.0879858"/>
    <s v="553.34607"/>
    <s v="553.34607"/>
    <n v="7.0819999999997663E-2"/>
    <n v="4.4940000000082136E-3"/>
    <n v="4.5399999999915508E-3"/>
    <n v="0"/>
  </r>
  <r>
    <s v="P39729937"/>
    <x v="0"/>
    <x v="3"/>
    <x v="3"/>
    <x v="3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100.44144"/>
    <n v="92.927620000000005"/>
    <n v="102.04773"/>
    <n v="94.413749999999993"/>
    <n v="103.06820999999999"/>
    <n v="95.357889999999998"/>
    <n v="553.34607000000005"/>
    <n v="553.34607000000005"/>
    <x v="0"/>
    <x v="0"/>
    <x v="0"/>
    <x v="0"/>
    <n v="1.0879858"/>
    <n v="1.0879858"/>
    <s v="553.34607"/>
    <s v="553.34607"/>
    <n v="-7.5138199999999955"/>
    <n v="-7.6339800000000082"/>
    <n v="-7.7103199999999958"/>
    <n v="0"/>
  </r>
  <r>
    <s v="P39729937"/>
    <x v="0"/>
    <x v="4"/>
    <x v="4"/>
    <x v="4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92.927620000000005"/>
    <n v="93.275450000000006"/>
    <n v="94.413749999999993"/>
    <n v="94.778080000000003"/>
    <n v="95.357889999999998"/>
    <n v="95.725859999999997"/>
    <n v="553.34607000000005"/>
    <n v="553.34607000000005"/>
    <x v="0"/>
    <x v="0"/>
    <x v="0"/>
    <x v="0"/>
    <n v="1.0879858"/>
    <n v="1.0879858"/>
    <s v="553.34607"/>
    <s v="553.34607"/>
    <n v="0.34783000000000186"/>
    <n v="0.36433000000000959"/>
    <n v="0.36796999999999969"/>
    <n v="0"/>
  </r>
  <r>
    <s v="P39729937"/>
    <x v="0"/>
    <x v="5"/>
    <x v="5"/>
    <x v="5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s v="P39729937"/>
    <x v="0"/>
    <x v="6"/>
    <x v="6"/>
    <x v="6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93.275450000000006"/>
    <n v="93.275450000000006"/>
    <n v="94.778080000000003"/>
    <n v="94.778080000000003"/>
    <n v="95.725859999999997"/>
    <n v="95.725859999999997"/>
    <n v="553.34607000000005"/>
    <n v="553.34607000000005"/>
    <x v="0"/>
    <x v="0"/>
    <x v="0"/>
    <x v="0"/>
    <n v="1.0879858"/>
    <n v="1.0879858"/>
    <s v="553.34607"/>
    <s v="553.34607"/>
    <n v="0"/>
    <n v="0"/>
    <n v="0"/>
    <n v="0"/>
  </r>
  <r>
    <s v="P39729937"/>
    <x v="0"/>
    <x v="7"/>
    <x v="7"/>
    <x v="7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93.275450000000006"/>
    <n v="92.669160000000005"/>
    <n v="94.778080000000003"/>
    <n v="94.162030000000001"/>
    <n v="95.725859999999997"/>
    <n v="95.103650000000002"/>
    <n v="553.34607000000005"/>
    <n v="553.34607000000005"/>
    <x v="0"/>
    <x v="0"/>
    <x v="0"/>
    <x v="0"/>
    <n v="1.0879858"/>
    <n v="1.0879858"/>
    <s v="553.34607"/>
    <s v="553.34607"/>
    <n v="-0.60629000000000133"/>
    <n v="-0.61605000000000132"/>
    <n v="-0.62220999999999549"/>
    <n v="0"/>
  </r>
  <r>
    <s v="P39729937"/>
    <x v="0"/>
    <x v="8"/>
    <x v="8"/>
    <x v="8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92.669160000000005"/>
    <n v="90.091769999999997"/>
    <n v="94.162030000000001"/>
    <n v="91.543109999999999"/>
    <n v="95.103650000000002"/>
    <n v="92.458539999999999"/>
    <n v="553.34607000000005"/>
    <n v="553.34607000000005"/>
    <x v="0"/>
    <x v="0"/>
    <x v="0"/>
    <x v="0"/>
    <n v="1.0879858"/>
    <n v="1.0879858"/>
    <s v="553.34607"/>
    <s v="553.34607"/>
    <n v="-2.5773900000000083"/>
    <n v="-2.6189200000000028"/>
    <n v="-2.6451100000000025"/>
    <n v="0"/>
  </r>
  <r>
    <s v="P39729937"/>
    <x v="0"/>
    <x v="9"/>
    <x v="9"/>
    <x v="9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90.091769999999997"/>
    <n v="90.428979999999996"/>
    <n v="91.543109999999999"/>
    <n v="91.887559999999993"/>
    <n v="92.458539999999999"/>
    <n v="92.806434999999993"/>
    <n v="553.34607000000005"/>
    <n v="553.34607000000005"/>
    <x v="0"/>
    <x v="0"/>
    <x v="0"/>
    <x v="0"/>
    <n v="1.0879858"/>
    <n v="1.0879858"/>
    <s v="553.34607"/>
    <s v="553.34607"/>
    <n v="0.3372099999999989"/>
    <n v="0.34444999999999482"/>
    <n v="0.34789499999999407"/>
    <n v="0"/>
  </r>
  <r>
    <s v="P39729937"/>
    <x v="0"/>
    <x v="10"/>
    <x v="10"/>
    <x v="10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90.428979999999996"/>
    <n v="90.428979999999996"/>
    <n v="91.887559999999993"/>
    <n v="91.887559999999993"/>
    <n v="92.806434999999993"/>
    <n v="92.806434999999993"/>
    <n v="553.34607000000005"/>
    <n v="554.17693999999995"/>
    <x v="0"/>
    <x v="0"/>
    <x v="0"/>
    <x v="0"/>
    <n v="1.0879858"/>
    <n v="1.0879858"/>
    <s v="553.34607"/>
    <s v="554.17694"/>
    <n v="0"/>
    <n v="0"/>
    <n v="0"/>
    <n v="0.83086999999989075"/>
  </r>
  <r>
    <s v="P39729937"/>
    <x v="0"/>
    <x v="11"/>
    <x v="11"/>
    <x v="11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s v="P39729937"/>
    <x v="0"/>
    <x v="12"/>
    <x v="12"/>
    <x v="12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s v="P39729937"/>
    <x v="0"/>
    <x v="13"/>
    <x v="13"/>
    <x v="13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90.428979999999996"/>
    <n v="90.428979999999996"/>
    <n v="91.887559999999993"/>
    <n v="91.887559999999993"/>
    <n v="92.806434999999993"/>
    <n v="92.806434999999993"/>
    <n v="554.17693999999995"/>
    <n v="554.17693999999995"/>
    <x v="0"/>
    <x v="0"/>
    <x v="0"/>
    <x v="0"/>
    <n v="1.0879858"/>
    <n v="1.0879858"/>
    <s v="554.17694"/>
    <s v="554.17694"/>
    <n v="0"/>
    <n v="0"/>
    <n v="0"/>
    <n v="0"/>
  </r>
  <r>
    <s v="P39729937"/>
    <x v="0"/>
    <x v="14"/>
    <x v="14"/>
    <x v="14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90.428979999999996"/>
    <n v="90.633750000000006"/>
    <n v="91.887559999999993"/>
    <n v="91.900549999999996"/>
    <n v="92.806434999999993"/>
    <n v="92.819550000000007"/>
    <n v="554.17693999999995"/>
    <n v="554.17693999999995"/>
    <x v="0"/>
    <x v="0"/>
    <x v="0"/>
    <x v="0"/>
    <n v="1.0879858"/>
    <n v="1.0879858"/>
    <s v="554.17694"/>
    <s v="554.17694"/>
    <n v="0.20477000000001055"/>
    <n v="1.2990000000002055E-2"/>
    <n v="1.311500000001331E-2"/>
    <n v="0"/>
  </r>
  <r>
    <s v="P39729937"/>
    <x v="0"/>
    <x v="15"/>
    <x v="15"/>
    <x v="15"/>
    <x v="0"/>
    <x v="3"/>
    <x v="1"/>
    <n v="83.084999999999994"/>
    <d v="1987-12-22T00:00:00"/>
    <d v="2016-12-22T00:00:00"/>
    <n v="29"/>
    <n v="46"/>
    <x v="1"/>
    <s v="49"/>
    <x v="1"/>
    <s v="49"/>
    <x v="1"/>
    <s v="5.73"/>
    <n v="90.633750000000006"/>
    <n v="90.295779999999993"/>
    <n v="91.900549999999996"/>
    <n v="92.221959999999996"/>
    <n v="92.819550000000007"/>
    <n v="93.144180000000006"/>
    <n v="554.17693999999995"/>
    <n v="554.17693999999995"/>
    <x v="0"/>
    <x v="0"/>
    <x v="0"/>
    <x v="0"/>
    <n v="1.0879858"/>
    <n v="1.0879858"/>
    <s v="554.17694"/>
    <s v="554.17694"/>
    <n v="-0.33797000000001276"/>
    <n v="0.3214100000000002"/>
    <n v="0.32462999999999909"/>
    <n v="0"/>
  </r>
  <r>
    <s v="P39778984"/>
    <x v="0"/>
    <x v="0"/>
    <x v="0"/>
    <x v="0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s v="P39778984"/>
    <x v="0"/>
    <x v="1"/>
    <x v="1"/>
    <x v="1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53.989082000000003"/>
    <n v="53.989082000000003"/>
    <n v="55.180225"/>
    <n v="55.180225"/>
    <n v="55.732030000000002"/>
    <n v="55.73203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s v="P39778984"/>
    <x v="0"/>
    <x v="2"/>
    <x v="2"/>
    <x v="2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53.989082000000003"/>
    <n v="54.003169999999997"/>
    <n v="55.180225"/>
    <n v="55.181125999999999"/>
    <n v="55.732030000000002"/>
    <n v="55.732937"/>
    <n v="356.64299999999997"/>
    <n v="356.64299999999997"/>
    <x v="0"/>
    <x v="0"/>
    <x v="0"/>
    <x v="0"/>
    <n v="1.0845015"/>
    <n v="1.0845015"/>
    <s v="356.643"/>
    <s v="356.643"/>
    <n v="1.4087999999993883E-2"/>
    <n v="9.0099999999893043E-4"/>
    <n v="9.0699999999799275E-4"/>
    <n v="0"/>
  </r>
  <r>
    <s v="P39778984"/>
    <x v="0"/>
    <x v="3"/>
    <x v="3"/>
    <x v="3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54.003169999999997"/>
    <n v="49.963306000000003"/>
    <n v="55.181125999999999"/>
    <n v="51.053139999999999"/>
    <n v="55.732937"/>
    <n v="51.563670000000002"/>
    <n v="356.64299999999997"/>
    <n v="356.64299999999997"/>
    <x v="0"/>
    <x v="0"/>
    <x v="0"/>
    <x v="0"/>
    <n v="1.0845015"/>
    <n v="1.0845015"/>
    <s v="356.643"/>
    <s v="356.643"/>
    <n v="-4.0398639999999943"/>
    <n v="-4.1279859999999999"/>
    <n v="-4.1692669999999978"/>
    <n v="0"/>
  </r>
  <r>
    <s v="P39778984"/>
    <x v="0"/>
    <x v="4"/>
    <x v="4"/>
    <x v="4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49.963306000000003"/>
    <n v="50.212497999999997"/>
    <n v="51.053139999999999"/>
    <n v="51.299908000000002"/>
    <n v="51.563670000000002"/>
    <n v="51.812910000000002"/>
    <n v="356.64299999999997"/>
    <n v="356.64299999999997"/>
    <x v="0"/>
    <x v="0"/>
    <x v="0"/>
    <x v="0"/>
    <n v="1.0845015"/>
    <n v="1.0845015"/>
    <s v="356.643"/>
    <s v="356.643"/>
    <n v="0.24919199999999364"/>
    <n v="0.24676800000000298"/>
    <n v="0.24924000000000035"/>
    <n v="0"/>
  </r>
  <r>
    <s v="P39778984"/>
    <x v="0"/>
    <x v="5"/>
    <x v="5"/>
    <x v="5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s v="P39778984"/>
    <x v="0"/>
    <x v="6"/>
    <x v="6"/>
    <x v="6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50.212497999999997"/>
    <n v="50.212497999999997"/>
    <n v="51.299908000000002"/>
    <n v="51.299908000000002"/>
    <n v="51.812910000000002"/>
    <n v="51.812910000000002"/>
    <n v="356.64299999999997"/>
    <n v="356.64299999999997"/>
    <x v="0"/>
    <x v="0"/>
    <x v="0"/>
    <x v="0"/>
    <n v="1.0845015"/>
    <n v="1.0845015"/>
    <s v="356.643"/>
    <s v="356.643"/>
    <n v="0"/>
    <n v="0"/>
    <n v="0"/>
    <n v="0"/>
  </r>
  <r>
    <s v="P39778984"/>
    <x v="0"/>
    <x v="7"/>
    <x v="7"/>
    <x v="7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50.212497999999997"/>
    <n v="49.886119999999998"/>
    <n v="51.299908000000002"/>
    <n v="50.966459999999998"/>
    <n v="51.812910000000002"/>
    <n v="51.476123999999999"/>
    <n v="356.64299999999997"/>
    <n v="356.64299999999997"/>
    <x v="0"/>
    <x v="0"/>
    <x v="0"/>
    <x v="0"/>
    <n v="1.0845015"/>
    <n v="1.0845015"/>
    <s v="356.643"/>
    <s v="356.643"/>
    <n v="-0.32637799999999828"/>
    <n v="-0.33344800000000419"/>
    <n v="-0.33678600000000358"/>
    <n v="0"/>
  </r>
  <r>
    <s v="P39778984"/>
    <x v="0"/>
    <x v="8"/>
    <x v="8"/>
    <x v="8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49.886119999999998"/>
    <n v="48.173186999999999"/>
    <n v="50.966459999999998"/>
    <n v="49.216434"/>
    <n v="51.476123999999999"/>
    <n v="49.708599999999997"/>
    <n v="356.64299999999997"/>
    <n v="356.64299999999997"/>
    <x v="0"/>
    <x v="0"/>
    <x v="0"/>
    <x v="0"/>
    <n v="1.0845015"/>
    <n v="1.0845015"/>
    <s v="356.643"/>
    <s v="356.643"/>
    <n v="-1.7129329999999996"/>
    <n v="-1.7500259999999983"/>
    <n v="-1.7675240000000016"/>
    <n v="0"/>
  </r>
  <r>
    <s v="P39778984"/>
    <x v="0"/>
    <x v="9"/>
    <x v="9"/>
    <x v="9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48.173186999999999"/>
    <n v="48.413451999999999"/>
    <n v="49.216434"/>
    <n v="49.449047"/>
    <n v="49.708599999999997"/>
    <n v="49.943539999999999"/>
    <n v="356.64299999999997"/>
    <n v="356.64299999999997"/>
    <x v="0"/>
    <x v="0"/>
    <x v="0"/>
    <x v="0"/>
    <n v="1.0845015"/>
    <n v="1.0845015"/>
    <s v="356.643"/>
    <s v="356.643"/>
    <n v="0.24026500000000084"/>
    <n v="0.23261300000000062"/>
    <n v="0.2349400000000017"/>
    <n v="0"/>
  </r>
  <r>
    <s v="P39778984"/>
    <x v="0"/>
    <x v="10"/>
    <x v="10"/>
    <x v="10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48.413451999999999"/>
    <n v="48.413451999999999"/>
    <n v="49.449047"/>
    <n v="49.449047"/>
    <n v="49.943539999999999"/>
    <n v="49.943539999999999"/>
    <n v="356.64299999999997"/>
    <n v="357.28559999999999"/>
    <x v="0"/>
    <x v="0"/>
    <x v="0"/>
    <x v="0"/>
    <n v="1.0845015"/>
    <n v="1.0845015"/>
    <s v="356.643"/>
    <s v="357.2856"/>
    <n v="0"/>
    <n v="0"/>
    <n v="0"/>
    <n v="0.64260000000001583"/>
  </r>
  <r>
    <s v="P39778984"/>
    <x v="0"/>
    <x v="11"/>
    <x v="11"/>
    <x v="11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48.413451999999999"/>
    <n v="48.413451999999999"/>
    <n v="49.449047"/>
    <n v="49.449047"/>
    <n v="49.943539999999999"/>
    <n v="49.943539999999999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s v="P39778984"/>
    <x v="0"/>
    <x v="12"/>
    <x v="12"/>
    <x v="12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48.413451999999999"/>
    <n v="48.413451999999999"/>
    <n v="49.449047"/>
    <n v="49.449047"/>
    <n v="49.943539999999999"/>
    <n v="49.943539999999999"/>
    <n v="357.28559999999999"/>
    <n v="357.28559999999999"/>
    <x v="0"/>
    <x v="0"/>
    <x v="0"/>
    <x v="0"/>
    <n v="1.0845015"/>
    <n v="1.0845015"/>
    <s v="357.2856"/>
    <s v="357.2856"/>
    <n v="0"/>
    <n v="0"/>
    <n v="0"/>
    <n v="0"/>
  </r>
  <r>
    <s v="P39778984"/>
    <x v="0"/>
    <x v="13"/>
    <x v="13"/>
    <x v="13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48.413451999999999"/>
    <n v="48.413451999999999"/>
    <n v="49.449047"/>
    <n v="49.449047"/>
    <n v="49.943539999999999"/>
    <n v="49.943534999999997"/>
    <n v="357.28559999999999"/>
    <n v="357.28559999999999"/>
    <x v="0"/>
    <x v="0"/>
    <x v="0"/>
    <x v="0"/>
    <n v="1.0845015"/>
    <n v="1.0845015"/>
    <s v="357.2856"/>
    <s v="357.2856"/>
    <n v="0"/>
    <n v="0"/>
    <n v="-5.0000000015870683E-6"/>
    <n v="0"/>
  </r>
  <r>
    <s v="P39778984"/>
    <x v="0"/>
    <x v="14"/>
    <x v="14"/>
    <x v="14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48.413451999999999"/>
    <n v="48.520189999999999"/>
    <n v="49.449047"/>
    <n v="49.455852999999998"/>
    <n v="49.943534999999997"/>
    <n v="49.950412999999998"/>
    <n v="357.28559999999999"/>
    <n v="357.28559999999999"/>
    <x v="0"/>
    <x v="0"/>
    <x v="0"/>
    <x v="0"/>
    <n v="1.0845015"/>
    <n v="1.0845015"/>
    <s v="357.2856"/>
    <s v="357.2856"/>
    <n v="0.106738"/>
    <n v="6.8059999999974252E-3"/>
    <n v="6.8780000000003838E-3"/>
    <n v="0"/>
  </r>
  <r>
    <s v="P39778984"/>
    <x v="0"/>
    <x v="15"/>
    <x v="15"/>
    <x v="15"/>
    <x v="0"/>
    <x v="1"/>
    <x v="1"/>
    <n v="64.260000000000005"/>
    <d v="1994-11-23T00:00:00"/>
    <d v="2011-11-23T00:00:00"/>
    <n v="17"/>
    <n v="58"/>
    <x v="1"/>
    <s v="NA"/>
    <x v="0"/>
    <s v="NA"/>
    <x v="0"/>
    <s v="0.63"/>
    <n v="48.520189999999999"/>
    <n v="48.279395999999998"/>
    <n v="49.455852999999998"/>
    <n v="49.671280000000003"/>
    <n v="49.950412999999998"/>
    <n v="50.167990000000003"/>
    <n v="357.28559999999999"/>
    <n v="357.28559999999999"/>
    <x v="0"/>
    <x v="0"/>
    <x v="0"/>
    <x v="0"/>
    <n v="1.0845015"/>
    <n v="1.0845015"/>
    <s v="357.2856"/>
    <s v="357.2856"/>
    <n v="-0.24079400000000106"/>
    <n v="0.21542700000000536"/>
    <n v="0.21757700000000568"/>
    <n v="0"/>
  </r>
  <r>
    <s v="P40152045"/>
    <x v="0"/>
    <x v="0"/>
    <x v="0"/>
    <x v="0"/>
    <x v="0"/>
    <x v="3"/>
    <x v="2"/>
    <n v="1237.5"/>
    <d v="1992-04-26T00:00:00"/>
    <d v="2025-01-01T00:00:00"/>
    <n v="55"/>
    <n v="20"/>
    <x v="1"/>
    <s v="23"/>
    <x v="2"/>
    <s v="23"/>
    <x v="0"/>
    <s v="3.75"/>
    <n v="8227.0460000000003"/>
    <n v="8227.0460000000003"/>
    <n v="8368.9079999999994"/>
    <n v="8368.9079999999994"/>
    <n v="8452.5969999999998"/>
    <n v="8452.598"/>
    <n v="9843.8125"/>
    <n v="9843.8125"/>
    <x v="0"/>
    <x v="0"/>
    <x v="0"/>
    <x v="0"/>
    <n v="1.1645901999999999"/>
    <n v="1.1645901999999999"/>
    <s v="7375.5"/>
    <s v="7375.5"/>
    <n v="0"/>
    <n v="0"/>
    <n v="1.0000000002037268E-3"/>
    <n v="0"/>
  </r>
  <r>
    <s v="P40152045"/>
    <x v="0"/>
    <x v="1"/>
    <x v="1"/>
    <x v="1"/>
    <x v="0"/>
    <x v="3"/>
    <x v="2"/>
    <n v="1237.5"/>
    <d v="1992-04-26T00:00:00"/>
    <d v="2025-01-01T00:00:00"/>
    <n v="55"/>
    <n v="20"/>
    <x v="1"/>
    <s v="23"/>
    <x v="2"/>
    <s v="23"/>
    <x v="0"/>
    <s v="3.75"/>
    <n v="8227.0460000000003"/>
    <n v="8227.0460000000003"/>
    <n v="8368.9079999999994"/>
    <n v="8368.9079999999994"/>
    <n v="8452.598"/>
    <n v="8452.598"/>
    <n v="9843.8125"/>
    <n v="9843.8125"/>
    <x v="0"/>
    <x v="0"/>
    <x v="0"/>
    <x v="0"/>
    <n v="1.1645901999999999"/>
    <n v="1.1645901999999999"/>
    <s v="7375.5"/>
    <s v="7375.5"/>
    <n v="0"/>
    <n v="0"/>
    <n v="0"/>
    <n v="0"/>
  </r>
  <r>
    <s v="P40152045"/>
    <x v="0"/>
    <x v="2"/>
    <x v="2"/>
    <x v="2"/>
    <x v="0"/>
    <x v="3"/>
    <x v="2"/>
    <n v="1237.5"/>
    <d v="1992-04-26T00:00:00"/>
    <d v="2025-01-01T00:00:00"/>
    <n v="55"/>
    <n v="20"/>
    <x v="1"/>
    <s v="23"/>
    <x v="2"/>
    <s v="23"/>
    <x v="0"/>
    <s v="3.75"/>
    <n v="8227.0460000000003"/>
    <n v="8232.8510000000006"/>
    <n v="8368.9079999999994"/>
    <n v="8369.2759999999998"/>
    <n v="8452.598"/>
    <n v="8452.9689999999991"/>
    <n v="9843.8125"/>
    <n v="9844.2450000000008"/>
    <x v="0"/>
    <x v="0"/>
    <x v="0"/>
    <x v="0"/>
    <n v="1.1645901999999999"/>
    <n v="1.1645901999999999"/>
    <s v="7375.5"/>
    <s v="7375.5"/>
    <n v="5.805000000000291"/>
    <n v="0.3680000000003929"/>
    <n v="0.37099999999918509"/>
    <n v="0.43250000000080036"/>
  </r>
  <r>
    <s v="P40152045"/>
    <x v="0"/>
    <x v="3"/>
    <x v="3"/>
    <x v="3"/>
    <x v="0"/>
    <x v="3"/>
    <x v="2"/>
    <n v="1237.5"/>
    <d v="1992-04-26T00:00:00"/>
    <d v="2025-01-01T00:00:00"/>
    <n v="55"/>
    <n v="20"/>
    <x v="1"/>
    <s v="23"/>
    <x v="2"/>
    <s v="23"/>
    <x v="0"/>
    <s v="3.75"/>
    <n v="8232.8510000000006"/>
    <n v="7618.3964999999998"/>
    <n v="8369.2759999999998"/>
    <n v="7744.6313"/>
    <n v="8452.9689999999991"/>
    <n v="7822.0775999999996"/>
    <n v="9844.2450000000008"/>
    <n v="9109.5159999999996"/>
    <x v="0"/>
    <x v="0"/>
    <x v="0"/>
    <x v="0"/>
    <n v="1.1645901999999999"/>
    <n v="1.1645901999999999"/>
    <s v="7375.5"/>
    <s v="7375.5"/>
    <n v="-614.45450000000073"/>
    <n v="-624.64469999999983"/>
    <n v="-630.89139999999952"/>
    <n v="-734.72900000000118"/>
  </r>
  <r>
    <s v="P40152045"/>
    <x v="0"/>
    <x v="4"/>
    <x v="4"/>
    <x v="4"/>
    <x v="0"/>
    <x v="3"/>
    <x v="2"/>
    <n v="1237.5"/>
    <d v="1992-04-26T00:00:00"/>
    <d v="2025-01-01T00:00:00"/>
    <n v="55"/>
    <n v="20"/>
    <x v="1"/>
    <s v="23"/>
    <x v="2"/>
    <s v="23"/>
    <x v="0"/>
    <s v="3.75"/>
    <n v="7618.3964999999998"/>
    <n v="7646.9120000000003"/>
    <n v="7744.6313"/>
    <n v="7774.5169999999998"/>
    <n v="7822.0775999999996"/>
    <n v="7852.2619999999997"/>
    <n v="9109.5159999999996"/>
    <n v="9144.6679999999997"/>
    <x v="0"/>
    <x v="0"/>
    <x v="0"/>
    <x v="0"/>
    <n v="1.1645901999999999"/>
    <n v="1.1645901999999999"/>
    <s v="7375.5"/>
    <s v="7375.5"/>
    <n v="28.515500000000429"/>
    <n v="29.885699999999815"/>
    <n v="30.184400000000096"/>
    <n v="35.152000000000044"/>
  </r>
  <r>
    <s v="P40152045"/>
    <x v="0"/>
    <x v="5"/>
    <x v="5"/>
    <x v="5"/>
    <x v="2"/>
    <x v="3"/>
    <x v="2"/>
    <n v="1237.5"/>
    <d v="1992-04-26T00:00:00"/>
    <d v="2025-02-01T00:00:00"/>
    <n v="55"/>
    <n v="20"/>
    <x v="1"/>
    <s v="23"/>
    <x v="2"/>
    <s v="23"/>
    <x v="0"/>
    <s v="3.75"/>
    <n v="7646.9120000000003"/>
    <n v="7646.9120000000003"/>
    <n v="7774.5169999999998"/>
    <n v="7774.5169999999998"/>
    <n v="7852.2619999999997"/>
    <n v="7852.2619999999997"/>
    <n v="9144.6679999999997"/>
    <n v="9144.6679999999997"/>
    <x v="0"/>
    <x v="0"/>
    <x v="0"/>
    <x v="0"/>
    <n v="1.1645901999999999"/>
    <n v="1.1645901999999999"/>
    <s v="7375.5"/>
    <s v="7375.5"/>
    <n v="0"/>
    <n v="0"/>
    <n v="0"/>
    <n v="0"/>
  </r>
  <r>
    <s v="P40152045"/>
    <x v="0"/>
    <x v="6"/>
    <x v="6"/>
    <x v="6"/>
    <x v="2"/>
    <x v="3"/>
    <x v="2"/>
    <n v="1237.5"/>
    <d v="1992-04-26T00:00:00"/>
    <d v="2025-02-01T00:00:00"/>
    <n v="55"/>
    <n v="20"/>
    <x v="1"/>
    <s v="23"/>
    <x v="2"/>
    <s v="23"/>
    <x v="0"/>
    <s v="3.75"/>
    <n v="7646.9120000000003"/>
    <n v="7650.6616000000004"/>
    <n v="7774.5169999999998"/>
    <n v="7778.2676000000001"/>
    <n v="7852.2619999999997"/>
    <n v="7856.0502999999999"/>
    <n v="9144.6679999999997"/>
    <n v="9149.0789999999997"/>
    <x v="0"/>
    <x v="0"/>
    <x v="0"/>
    <x v="0"/>
    <n v="1.1645901999999999"/>
    <n v="1.1645901999999999"/>
    <s v="7375.5"/>
    <s v="7375.5"/>
    <n v="3.7496000000001004"/>
    <n v="3.7506000000003041"/>
    <n v="3.788300000000163"/>
    <n v="4.4110000000000582"/>
  </r>
  <r>
    <s v="P40152045"/>
    <x v="0"/>
    <x v="7"/>
    <x v="7"/>
    <x v="7"/>
    <x v="2"/>
    <x v="3"/>
    <x v="2"/>
    <n v="1237.5"/>
    <d v="1992-04-26T00:00:00"/>
    <d v="2025-02-01T00:00:00"/>
    <n v="55"/>
    <n v="20"/>
    <x v="1"/>
    <s v="23"/>
    <x v="2"/>
    <s v="23"/>
    <x v="0"/>
    <s v="3.75"/>
    <n v="7650.6616000000004"/>
    <n v="7600.9326000000001"/>
    <n v="7778.2676000000001"/>
    <n v="7727.7089999999998"/>
    <n v="7856.0502999999999"/>
    <n v="7804.9859999999999"/>
    <n v="9149.0789999999997"/>
    <n v="9089.61"/>
    <x v="0"/>
    <x v="0"/>
    <x v="0"/>
    <x v="0"/>
    <n v="1.1645901999999999"/>
    <n v="1.1645901999999999"/>
    <s v="7375.5"/>
    <s v="7375.5"/>
    <n v="-49.729000000000269"/>
    <n v="-50.558600000000297"/>
    <n v="-51.064300000000003"/>
    <n v="-59.468999999999141"/>
  </r>
  <r>
    <s v="P40152045"/>
    <x v="0"/>
    <x v="8"/>
    <x v="8"/>
    <x v="8"/>
    <x v="2"/>
    <x v="3"/>
    <x v="2"/>
    <n v="1237.5"/>
    <d v="1992-04-26T00:00:00"/>
    <d v="2025-02-01T00:00:00"/>
    <n v="55"/>
    <n v="20"/>
    <x v="1"/>
    <s v="23"/>
    <x v="2"/>
    <s v="23"/>
    <x v="0"/>
    <s v="3.75"/>
    <n v="7600.9326000000001"/>
    <n v="7592.8670000000002"/>
    <n v="7727.7089999999998"/>
    <n v="7719.509"/>
    <n v="7804.9859999999999"/>
    <n v="7796.7035999999998"/>
    <n v="9089.61"/>
    <n v="9079.9650000000001"/>
    <x v="0"/>
    <x v="0"/>
    <x v="0"/>
    <x v="0"/>
    <n v="1.1645901999999999"/>
    <n v="1.1645901999999999"/>
    <s v="7375.5"/>
    <s v="7375.5"/>
    <n v="-8.065599999999904"/>
    <n v="-8.1999999999998181"/>
    <n v="-8.2824000000000524"/>
    <n v="-9.6450000000004366"/>
  </r>
  <r>
    <s v="P40152045"/>
    <x v="0"/>
    <x v="9"/>
    <x v="9"/>
    <x v="9"/>
    <x v="2"/>
    <x v="3"/>
    <x v="2"/>
    <n v="1237.5"/>
    <d v="1992-04-26T00:00:00"/>
    <d v="2025-02-01T00:00:00"/>
    <n v="55"/>
    <n v="20"/>
    <x v="1"/>
    <s v="23"/>
    <x v="2"/>
    <s v="23"/>
    <x v="0"/>
    <s v="3.75"/>
    <n v="7592.8670000000002"/>
    <n v="7621.2870000000003"/>
    <n v="7719.509"/>
    <n v="7748.5540000000001"/>
    <n v="7796.7035999999998"/>
    <n v="7826.0396000000001"/>
    <n v="9079.9650000000001"/>
    <n v="9114.1299999999992"/>
    <x v="0"/>
    <x v="0"/>
    <x v="0"/>
    <x v="0"/>
    <n v="1.1645901999999999"/>
    <n v="1.1645901999999999"/>
    <s v="7375.5"/>
    <s v="7375.5"/>
    <n v="28.420000000000073"/>
    <n v="29.045000000000073"/>
    <n v="29.33600000000024"/>
    <n v="34.164999999999054"/>
  </r>
  <r>
    <s v="P40152045"/>
    <x v="0"/>
    <x v="10"/>
    <x v="10"/>
    <x v="10"/>
    <x v="2"/>
    <x v="3"/>
    <x v="2"/>
    <n v="1237.5"/>
    <d v="1992-04-26T00:00:00"/>
    <d v="2025-02-01T00:00:00"/>
    <n v="55"/>
    <n v="20"/>
    <x v="1"/>
    <s v="23"/>
    <x v="2"/>
    <s v="23"/>
    <x v="0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75.5"/>
    <s v="7387.875"/>
    <n v="0"/>
    <n v="0"/>
    <n v="0"/>
    <n v="0"/>
  </r>
  <r>
    <s v="P40152045"/>
    <x v="0"/>
    <x v="11"/>
    <x v="11"/>
    <x v="11"/>
    <x v="2"/>
    <x v="3"/>
    <x v="2"/>
    <n v="1237.5"/>
    <d v="1992-04-26T00:00:00"/>
    <d v="2025-02-01T00:00:00"/>
    <n v="55"/>
    <n v="20"/>
    <x v="1"/>
    <s v="23"/>
    <x v="2"/>
    <s v="23"/>
    <x v="0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s v="P40152045"/>
    <x v="0"/>
    <x v="12"/>
    <x v="12"/>
    <x v="12"/>
    <x v="2"/>
    <x v="3"/>
    <x v="2"/>
    <n v="1237.5"/>
    <d v="1992-04-26T00:00:00"/>
    <d v="2025-02-01T00:00:00"/>
    <n v="55"/>
    <n v="20"/>
    <x v="1"/>
    <s v="23"/>
    <x v="2"/>
    <s v="23"/>
    <x v="0"/>
    <s v="3.75"/>
    <n v="7621.2870000000003"/>
    <n v="7621.2870000000003"/>
    <n v="7748.5540000000001"/>
    <n v="7748.5540000000001"/>
    <n v="7826.0396000000001"/>
    <n v="7826.0396000000001"/>
    <n v="9114.1299999999992"/>
    <n v="9114.1299999999992"/>
    <x v="0"/>
    <x v="0"/>
    <x v="0"/>
    <x v="0"/>
    <n v="1.1645901999999999"/>
    <n v="1.1645901999999999"/>
    <s v="7387.875"/>
    <s v="7387.875"/>
    <n v="0"/>
    <n v="0"/>
    <n v="0"/>
    <n v="0"/>
  </r>
  <r>
    <s v="P40152045"/>
    <x v="0"/>
    <x v="13"/>
    <x v="13"/>
    <x v="13"/>
    <x v="2"/>
    <x v="3"/>
    <x v="2"/>
    <n v="1237.5"/>
    <d v="1992-04-26T00:00:00"/>
    <d v="2025-02-01T00:00:00"/>
    <n v="55"/>
    <n v="20"/>
    <x v="1"/>
    <s v="23"/>
    <x v="2"/>
    <s v="23"/>
    <x v="0"/>
    <s v="3.75"/>
    <n v="7621.2870000000003"/>
    <n v="7621.2870000000003"/>
    <n v="7748.5540000000001"/>
    <n v="7748.5540000000001"/>
    <n v="7826.0396000000001"/>
    <n v="7826.04"/>
    <n v="9114.1299999999992"/>
    <n v="9114.1299999999992"/>
    <x v="0"/>
    <x v="0"/>
    <x v="0"/>
    <x v="0"/>
    <n v="1.1645901999999999"/>
    <n v="1.1645901999999999"/>
    <s v="7387.875"/>
    <s v="7387.875"/>
    <n v="0"/>
    <n v="0"/>
    <n v="3.9999999989959178E-4"/>
    <n v="0"/>
  </r>
  <r>
    <s v="P40152045"/>
    <x v="0"/>
    <x v="14"/>
    <x v="14"/>
    <x v="14"/>
    <x v="2"/>
    <x v="3"/>
    <x v="2"/>
    <n v="1237.5"/>
    <d v="1992-04-26T00:00:00"/>
    <d v="2025-02-01T00:00:00"/>
    <n v="55"/>
    <n v="20"/>
    <x v="1"/>
    <s v="23"/>
    <x v="2"/>
    <s v="23"/>
    <x v="0"/>
    <s v="3.75"/>
    <n v="7621.2870000000003"/>
    <n v="7642.2809999999999"/>
    <n v="7748.5540000000001"/>
    <n v="7753.3856999999998"/>
    <n v="7826.04"/>
    <n v="7830.9193999999998"/>
    <n v="9114.1299999999992"/>
    <n v="9119.8125"/>
    <x v="0"/>
    <x v="0"/>
    <x v="0"/>
    <x v="0"/>
    <n v="1.1645901999999999"/>
    <n v="1.1645901999999999"/>
    <s v="7387.875"/>
    <s v="7387.875"/>
    <n v="20.993999999999687"/>
    <n v="4.8316999999997279"/>
    <n v="4.879399999999805"/>
    <n v="5.6825000000008004"/>
  </r>
  <r>
    <s v="P40152045"/>
    <x v="0"/>
    <x v="15"/>
    <x v="15"/>
    <x v="15"/>
    <x v="2"/>
    <x v="3"/>
    <x v="2"/>
    <n v="1237.5"/>
    <d v="1992-04-26T00:00:00"/>
    <d v="2025-02-01T00:00:00"/>
    <n v="55"/>
    <n v="20"/>
    <x v="1"/>
    <s v="23"/>
    <x v="2"/>
    <s v="23"/>
    <x v="0"/>
    <s v="3.75"/>
    <n v="7642.2809999999999"/>
    <n v="7613.7820000000002"/>
    <n v="7753.3856999999998"/>
    <n v="7780.5024000000003"/>
    <n v="7830.9193999999998"/>
    <n v="7858.3076000000001"/>
    <n v="9119.8125"/>
    <n v="9151.7090000000007"/>
    <x v="0"/>
    <x v="0"/>
    <x v="0"/>
    <x v="0"/>
    <n v="1.1645901999999999"/>
    <n v="1.1645901999999999"/>
    <s v="7387.875"/>
    <s v="7387.875"/>
    <n v="-28.498999999999796"/>
    <n v="27.116700000000492"/>
    <n v="27.388200000000325"/>
    <n v="31.896500000000742"/>
  </r>
  <r>
    <s v="P40304766"/>
    <x v="0"/>
    <x v="0"/>
    <x v="0"/>
    <x v="0"/>
    <x v="0"/>
    <x v="3"/>
    <x v="2"/>
    <n v="2009.76"/>
    <d v="1996-07-27T00:00:00"/>
    <d v="2025-01-01T00:00:00"/>
    <n v="53"/>
    <n v="22"/>
    <x v="0"/>
    <s v="25"/>
    <x v="1"/>
    <s v="25"/>
    <x v="0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s v="P40304766"/>
    <x v="0"/>
    <x v="1"/>
    <x v="1"/>
    <x v="1"/>
    <x v="0"/>
    <x v="3"/>
    <x v="2"/>
    <n v="2009.76"/>
    <d v="1996-07-27T00:00:00"/>
    <d v="2025-01-01T00:00:00"/>
    <n v="53"/>
    <n v="22"/>
    <x v="0"/>
    <s v="25"/>
    <x v="1"/>
    <s v="25"/>
    <x v="0"/>
    <s v="6.32"/>
    <n v="9293.52"/>
    <n v="9293.52"/>
    <n v="9470.5205000000005"/>
    <n v="9470.5205000000005"/>
    <n v="9565.2260000000006"/>
    <n v="9565.2260000000006"/>
    <n v="11204.483"/>
    <n v="11204.483"/>
    <x v="0"/>
    <x v="0"/>
    <x v="0"/>
    <x v="0"/>
    <n v="1.1713768"/>
    <n v="1.1713768"/>
    <s v="10712.0205"/>
    <s v="10712.0205"/>
    <n v="0"/>
    <n v="0"/>
    <n v="0"/>
    <n v="0"/>
  </r>
  <r>
    <s v="P40304766"/>
    <x v="0"/>
    <x v="2"/>
    <x v="2"/>
    <x v="2"/>
    <x v="0"/>
    <x v="3"/>
    <x v="2"/>
    <n v="2009.76"/>
    <d v="1996-07-27T00:00:00"/>
    <d v="2025-01-01T00:00:00"/>
    <n v="53"/>
    <n v="22"/>
    <x v="0"/>
    <s v="25"/>
    <x v="1"/>
    <s v="25"/>
    <x v="0"/>
    <s v="6.32"/>
    <n v="9293.52"/>
    <n v="9300.0759999999991"/>
    <n v="9470.5205000000005"/>
    <n v="9470.9380000000001"/>
    <n v="9565.2260000000006"/>
    <n v="9565.6470000000008"/>
    <n v="11204.483"/>
    <n v="11204.978999999999"/>
    <x v="0"/>
    <x v="0"/>
    <x v="0"/>
    <x v="0"/>
    <n v="1.1713768"/>
    <n v="1.1713768"/>
    <s v="10712.0205"/>
    <s v="10712.0205"/>
    <n v="6.5559999999986758"/>
    <n v="0.41749999999956344"/>
    <n v="0.42100000000027649"/>
    <n v="0.49599999999918509"/>
  </r>
  <r>
    <s v="P40304766"/>
    <x v="0"/>
    <x v="3"/>
    <x v="3"/>
    <x v="3"/>
    <x v="0"/>
    <x v="3"/>
    <x v="2"/>
    <n v="2009.76"/>
    <d v="1996-07-27T00:00:00"/>
    <d v="2025-01-01T00:00:00"/>
    <n v="53"/>
    <n v="22"/>
    <x v="0"/>
    <s v="25"/>
    <x v="1"/>
    <s v="25"/>
    <x v="0"/>
    <s v="6.32"/>
    <n v="9300.0759999999991"/>
    <n v="8606.768"/>
    <n v="9470.9380000000001"/>
    <n v="8764.8709999999992"/>
    <n v="9565.6470000000008"/>
    <n v="8852.52"/>
    <n v="11204.978999999999"/>
    <n v="10712.020500000001"/>
    <x v="0"/>
    <x v="0"/>
    <x v="0"/>
    <x v="0"/>
    <n v="1.1713768"/>
    <n v="1.1713768"/>
    <s v="10712.0205"/>
    <s v="10712.0205"/>
    <n v="-693.30799999999908"/>
    <n v="-706.06700000000092"/>
    <n v="-713.12700000000041"/>
    <n v="-492.95849999999882"/>
  </r>
  <r>
    <s v="P40304766"/>
    <x v="0"/>
    <x v="4"/>
    <x v="4"/>
    <x v="4"/>
    <x v="0"/>
    <x v="3"/>
    <x v="2"/>
    <n v="2009.76"/>
    <d v="1996-07-27T00:00:00"/>
    <d v="2025-01-01T00:00:00"/>
    <n v="53"/>
    <n v="22"/>
    <x v="0"/>
    <s v="25"/>
    <x v="1"/>
    <s v="25"/>
    <x v="0"/>
    <s v="6.32"/>
    <n v="8606.768"/>
    <n v="8638.982"/>
    <n v="8764.8709999999992"/>
    <n v="8798.6939999999995"/>
    <n v="8852.52"/>
    <n v="8886.6820000000007"/>
    <n v="10712.020500000001"/>
    <n v="10712.020500000001"/>
    <x v="0"/>
    <x v="0"/>
    <x v="0"/>
    <x v="0"/>
    <n v="1.1713768"/>
    <n v="1.1713768"/>
    <s v="10712.0205"/>
    <s v="10712.0205"/>
    <n v="32.213999999999942"/>
    <n v="33.82300000000032"/>
    <n v="34.162000000000262"/>
    <n v="0"/>
  </r>
  <r>
    <s v="P40304766"/>
    <x v="0"/>
    <x v="5"/>
    <x v="5"/>
    <x v="5"/>
    <x v="2"/>
    <x v="3"/>
    <x v="2"/>
    <n v="2009.76"/>
    <d v="1996-07-27T00:00:00"/>
    <d v="2025-02-01T00:00:00"/>
    <n v="53"/>
    <n v="22"/>
    <x v="0"/>
    <s v="25"/>
    <x v="1"/>
    <s v="25"/>
    <x v="0"/>
    <s v="6.32"/>
    <n v="8638.982"/>
    <n v="8638.982"/>
    <n v="8798.6939999999995"/>
    <n v="8798.6939999999995"/>
    <n v="8886.6820000000007"/>
    <n v="8886.6820000000007"/>
    <n v="10712.020500000001"/>
    <n v="10712.020500000001"/>
    <x v="0"/>
    <x v="0"/>
    <x v="0"/>
    <x v="0"/>
    <n v="1.1713768"/>
    <n v="1.1713768"/>
    <s v="10712.0205"/>
    <s v="10712.0205"/>
    <n v="0"/>
    <n v="0"/>
    <n v="0"/>
    <n v="0"/>
  </r>
  <r>
    <s v="P40304766"/>
    <x v="0"/>
    <x v="6"/>
    <x v="6"/>
    <x v="6"/>
    <x v="2"/>
    <x v="3"/>
    <x v="2"/>
    <n v="2009.76"/>
    <d v="1996-07-27T00:00:00"/>
    <d v="2025-02-01T00:00:00"/>
    <n v="53"/>
    <n v="22"/>
    <x v="0"/>
    <s v="25"/>
    <x v="1"/>
    <s v="25"/>
    <x v="0"/>
    <s v="6.32"/>
    <n v="8638.982"/>
    <n v="8645.3029999999999"/>
    <n v="8798.6939999999995"/>
    <n v="8805.0169999999998"/>
    <n v="8886.6820000000007"/>
    <n v="8893.0660000000007"/>
    <n v="10712.020500000001"/>
    <n v="10712.020500000001"/>
    <x v="0"/>
    <x v="0"/>
    <x v="0"/>
    <x v="0"/>
    <n v="1.1713768"/>
    <n v="1.1713768"/>
    <s v="10712.0205"/>
    <s v="10712.0205"/>
    <n v="6.3209999999999127"/>
    <n v="6.3230000000003201"/>
    <n v="6.3840000000000146"/>
    <n v="0"/>
  </r>
  <r>
    <s v="P40304766"/>
    <x v="0"/>
    <x v="7"/>
    <x v="7"/>
    <x v="7"/>
    <x v="2"/>
    <x v="3"/>
    <x v="2"/>
    <n v="2009.76"/>
    <d v="1996-07-27T00:00:00"/>
    <d v="2025-02-01T00:00:00"/>
    <n v="53"/>
    <n v="22"/>
    <x v="0"/>
    <s v="25"/>
    <x v="1"/>
    <s v="25"/>
    <x v="0"/>
    <s v="6.32"/>
    <n v="8645.3029999999999"/>
    <n v="8589.1080000000002"/>
    <n v="8805.0169999999998"/>
    <n v="8747.7839999999997"/>
    <n v="8893.0660000000007"/>
    <n v="8835.2620000000006"/>
    <n v="10712.020500000001"/>
    <n v="10712.020500000001"/>
    <x v="0"/>
    <x v="0"/>
    <x v="0"/>
    <x v="0"/>
    <n v="1.1713768"/>
    <n v="1.1713768"/>
    <s v="10712.0205"/>
    <s v="10712.0205"/>
    <n v="-56.194999999999709"/>
    <n v="-57.233000000000175"/>
    <n v="-57.804000000000087"/>
    <n v="0"/>
  </r>
  <r>
    <s v="P40304766"/>
    <x v="0"/>
    <x v="8"/>
    <x v="8"/>
    <x v="8"/>
    <x v="2"/>
    <x v="3"/>
    <x v="2"/>
    <n v="2009.76"/>
    <d v="1996-07-27T00:00:00"/>
    <d v="2025-02-01T00:00:00"/>
    <n v="53"/>
    <n v="22"/>
    <x v="0"/>
    <s v="25"/>
    <x v="1"/>
    <s v="25"/>
    <x v="0"/>
    <s v="6.32"/>
    <n v="8589.1080000000002"/>
    <n v="8581.7270000000008"/>
    <n v="8747.7839999999997"/>
    <n v="8740.2649999999994"/>
    <n v="8835.2620000000006"/>
    <n v="8827.6669999999995"/>
    <n v="10712.020500000001"/>
    <n v="10712.020500000001"/>
    <x v="0"/>
    <x v="0"/>
    <x v="0"/>
    <x v="0"/>
    <n v="1.1713768"/>
    <n v="1.1713768"/>
    <s v="10712.0205"/>
    <s v="10712.0205"/>
    <n v="-7.3809999999994034"/>
    <n v="-7.5190000000002328"/>
    <n v="-7.5950000000011642"/>
    <n v="0"/>
  </r>
  <r>
    <s v="P40304766"/>
    <x v="0"/>
    <x v="9"/>
    <x v="9"/>
    <x v="9"/>
    <x v="2"/>
    <x v="3"/>
    <x v="2"/>
    <n v="2009.76"/>
    <d v="1996-07-27T00:00:00"/>
    <d v="2025-02-01T00:00:00"/>
    <n v="53"/>
    <n v="22"/>
    <x v="0"/>
    <s v="25"/>
    <x v="1"/>
    <s v="25"/>
    <x v="0"/>
    <s v="6.32"/>
    <n v="8581.7270000000008"/>
    <n v="8613.848"/>
    <n v="8740.2649999999994"/>
    <n v="8773.1509999999998"/>
    <n v="8827.6669999999995"/>
    <n v="8860.8829999999998"/>
    <n v="10712.020500000001"/>
    <n v="10712.020500000001"/>
    <x v="0"/>
    <x v="0"/>
    <x v="0"/>
    <x v="0"/>
    <n v="1.1713768"/>
    <n v="1.1713768"/>
    <s v="10712.0205"/>
    <s v="10712.0205"/>
    <n v="32.120999999999185"/>
    <n v="32.886000000000422"/>
    <n v="33.216000000000349"/>
    <n v="0"/>
  </r>
  <r>
    <s v="P40304766"/>
    <x v="0"/>
    <x v="10"/>
    <x v="10"/>
    <x v="10"/>
    <x v="2"/>
    <x v="3"/>
    <x v="2"/>
    <n v="2009.76"/>
    <d v="1996-07-27T00:00:00"/>
    <d v="2025-02-01T00:00:00"/>
    <n v="53"/>
    <n v="22"/>
    <x v="0"/>
    <s v="25"/>
    <x v="1"/>
    <s v="25"/>
    <x v="0"/>
    <s v="6.32"/>
    <n v="8613.848"/>
    <n v="8613.848"/>
    <n v="8773.1509999999998"/>
    <n v="8773.1509999999998"/>
    <n v="8860.8829999999998"/>
    <n v="8860.8829999999998"/>
    <n v="10712.020500000001"/>
    <n v="10732.118"/>
    <x v="0"/>
    <x v="0"/>
    <x v="0"/>
    <x v="0"/>
    <n v="1.1713768"/>
    <n v="1.1713768"/>
    <s v="10712.0205"/>
    <s v="10732.118"/>
    <n v="0"/>
    <n v="0"/>
    <n v="0"/>
    <n v="20.097499999999854"/>
  </r>
  <r>
    <s v="P40304766"/>
    <x v="0"/>
    <x v="11"/>
    <x v="11"/>
    <x v="11"/>
    <x v="2"/>
    <x v="3"/>
    <x v="2"/>
    <n v="2009.76"/>
    <d v="1996-07-27T00:00:00"/>
    <d v="2025-02-01T00:00:00"/>
    <n v="53"/>
    <n v="22"/>
    <x v="0"/>
    <s v="25"/>
    <x v="1"/>
    <s v="25"/>
    <x v="0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s v="P40304766"/>
    <x v="0"/>
    <x v="12"/>
    <x v="12"/>
    <x v="12"/>
    <x v="2"/>
    <x v="3"/>
    <x v="2"/>
    <n v="2009.76"/>
    <d v="1996-07-27T00:00:00"/>
    <d v="2025-02-01T00:00:00"/>
    <n v="53"/>
    <n v="22"/>
    <x v="0"/>
    <s v="25"/>
    <x v="1"/>
    <s v="25"/>
    <x v="0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s v="P40304766"/>
    <x v="0"/>
    <x v="13"/>
    <x v="13"/>
    <x v="13"/>
    <x v="2"/>
    <x v="3"/>
    <x v="2"/>
    <n v="2009.76"/>
    <d v="1996-07-27T00:00:00"/>
    <d v="2025-02-01T00:00:00"/>
    <n v="53"/>
    <n v="22"/>
    <x v="0"/>
    <s v="25"/>
    <x v="1"/>
    <s v="25"/>
    <x v="0"/>
    <s v="6.32"/>
    <n v="8613.848"/>
    <n v="8613.848"/>
    <n v="8773.1509999999998"/>
    <n v="8773.1509999999998"/>
    <n v="8860.8829999999998"/>
    <n v="8860.8829999999998"/>
    <n v="10732.118"/>
    <n v="10732.118"/>
    <x v="0"/>
    <x v="0"/>
    <x v="0"/>
    <x v="0"/>
    <n v="1.1713768"/>
    <n v="1.1713768"/>
    <s v="10732.118"/>
    <s v="10732.118"/>
    <n v="0"/>
    <n v="0"/>
    <n v="0"/>
    <n v="0"/>
  </r>
  <r>
    <s v="P40304766"/>
    <x v="0"/>
    <x v="14"/>
    <x v="14"/>
    <x v="14"/>
    <x v="3"/>
    <x v="3"/>
    <x v="0"/>
    <n v="2009.76"/>
    <d v="1996-07-27T00:00:00"/>
    <d v="2025-01-01T00:00:00"/>
    <n v="53"/>
    <n v="22"/>
    <x v="0"/>
    <s v="25"/>
    <x v="1"/>
    <s v="25"/>
    <x v="0"/>
    <s v="6.32"/>
    <n v="8607.5499999999993"/>
    <n v="8627.0409999999993"/>
    <n v="8766.8529999999992"/>
    <n v="8768.0920000000006"/>
    <n v="8854.5205000000005"/>
    <n v="8855.7720000000008"/>
    <n v="10371.979499999999"/>
    <n v="10373.446"/>
    <x v="0"/>
    <x v="0"/>
    <x v="0"/>
    <x v="0"/>
    <n v="1.1713768"/>
    <n v="1.1713768"/>
    <s v="5756.4204"/>
    <s v="5756.4204"/>
    <n v="19.490999999999985"/>
    <n v="1.239000000001397"/>
    <n v="1.2515000000003056"/>
    <n v="1.4665000000004511"/>
  </r>
  <r>
    <s v="P40304766"/>
    <x v="0"/>
    <x v="15"/>
    <x v="15"/>
    <x v="15"/>
    <x v="3"/>
    <x v="3"/>
    <x v="0"/>
    <n v="2009.76"/>
    <d v="1996-07-27T00:00:00"/>
    <d v="2025-01-01T00:00:00"/>
    <n v="53"/>
    <n v="22"/>
    <x v="0"/>
    <s v="25"/>
    <x v="1"/>
    <s v="25"/>
    <x v="0"/>
    <s v="6.32"/>
    <n v="8627.0409999999993"/>
    <n v="8594.8709999999992"/>
    <n v="8768.0920000000006"/>
    <n v="8798.7569999999996"/>
    <n v="8855.7720000000008"/>
    <n v="8886.7450000000008"/>
    <n v="10373.446"/>
    <n v="10409.727000000001"/>
    <x v="0"/>
    <x v="0"/>
    <x v="0"/>
    <x v="0"/>
    <n v="1.1713768"/>
    <n v="1.1713768"/>
    <s v="5756.4204"/>
    <s v="5756.4204"/>
    <n v="-32.170000000000073"/>
    <n v="30.664999999999054"/>
    <n v="30.972999999999956"/>
    <n v="36.281000000000859"/>
  </r>
  <r>
    <s v="P40678565"/>
    <x v="0"/>
    <x v="0"/>
    <x v="0"/>
    <x v="0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s v="P40678565"/>
    <x v="0"/>
    <x v="1"/>
    <x v="1"/>
    <x v="1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6.708829999999999"/>
    <n v="36.708829999999999"/>
    <n v="37.332797999999997"/>
    <n v="37.332797999999997"/>
    <n v="37.706127000000002"/>
    <n v="37.706127000000002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s v="P40678565"/>
    <x v="0"/>
    <x v="2"/>
    <x v="2"/>
    <x v="2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6.708829999999999"/>
    <n v="36.734729999999999"/>
    <n v="37.332797999999997"/>
    <n v="37.334446"/>
    <n v="37.706127000000002"/>
    <n v="37.707790000000003"/>
    <n v="4159.6953000000003"/>
    <n v="4159.6953000000003"/>
    <x v="0"/>
    <x v="0"/>
    <x v="0"/>
    <x v="0"/>
    <n v="1.0763828"/>
    <n v="1.0763828"/>
    <s v="4159.6953"/>
    <s v="4159.6953"/>
    <n v="2.5900000000000034E-2"/>
    <n v="1.6480000000029804E-3"/>
    <n v="1.6630000000006362E-3"/>
    <n v="0"/>
  </r>
  <r>
    <s v="P40678565"/>
    <x v="0"/>
    <x v="3"/>
    <x v="3"/>
    <x v="3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6.734729999999999"/>
    <n v="33.986682999999999"/>
    <n v="37.334446"/>
    <n v="34.541533999999999"/>
    <n v="37.707790000000003"/>
    <n v="34.886947999999997"/>
    <n v="4159.6953000000003"/>
    <n v="4159.6953000000003"/>
    <x v="0"/>
    <x v="0"/>
    <x v="0"/>
    <x v="0"/>
    <n v="1.0763828"/>
    <n v="1.0763828"/>
    <s v="4159.6953"/>
    <s v="4159.6953"/>
    <n v="-2.7480469999999997"/>
    <n v="-2.7929120000000012"/>
    <n v="-2.8208420000000061"/>
    <n v="0"/>
  </r>
  <r>
    <s v="P40678565"/>
    <x v="0"/>
    <x v="4"/>
    <x v="4"/>
    <x v="4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3.986682999999999"/>
    <n v="34.113894999999999"/>
    <n v="34.541533999999999"/>
    <n v="34.674824000000001"/>
    <n v="34.886947999999997"/>
    <n v="35.021571999999999"/>
    <n v="4159.6953000000003"/>
    <n v="4159.6953000000003"/>
    <x v="0"/>
    <x v="0"/>
    <x v="0"/>
    <x v="0"/>
    <n v="1.0763828"/>
    <n v="1.0763828"/>
    <s v="4159.6953"/>
    <s v="4159.6953"/>
    <n v="0.1272120000000001"/>
    <n v="0.13329000000000235"/>
    <n v="0.1346240000000023"/>
    <n v="0"/>
  </r>
  <r>
    <s v="P40678565"/>
    <x v="0"/>
    <x v="5"/>
    <x v="5"/>
    <x v="5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s v="P40678565"/>
    <x v="0"/>
    <x v="6"/>
    <x v="6"/>
    <x v="6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4.113894999999999"/>
    <n v="34.113894999999999"/>
    <n v="34.674824000000001"/>
    <n v="34.674824000000001"/>
    <n v="35.021571999999999"/>
    <n v="35.021571999999999"/>
    <n v="4159.6953000000003"/>
    <n v="4159.6953000000003"/>
    <x v="0"/>
    <x v="0"/>
    <x v="0"/>
    <x v="0"/>
    <n v="1.0763828"/>
    <n v="1.0763828"/>
    <s v="4159.6953"/>
    <s v="4159.6953"/>
    <n v="0"/>
    <n v="0"/>
    <n v="0"/>
    <n v="0"/>
  </r>
  <r>
    <s v="P40678565"/>
    <x v="0"/>
    <x v="7"/>
    <x v="7"/>
    <x v="7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4.113894999999999"/>
    <n v="33.892155000000002"/>
    <n v="34.674824000000001"/>
    <n v="34.449440000000003"/>
    <n v="35.021571999999999"/>
    <n v="34.793934"/>
    <n v="4159.6953000000003"/>
    <n v="4159.6953000000003"/>
    <x v="0"/>
    <x v="0"/>
    <x v="0"/>
    <x v="0"/>
    <n v="1.0763828"/>
    <n v="1.0763828"/>
    <s v="4159.6953"/>
    <s v="4159.6953"/>
    <n v="-0.22173999999999694"/>
    <n v="-0.22538399999999825"/>
    <n v="-0.2276379999999989"/>
    <n v="0"/>
  </r>
  <r>
    <s v="P40678565"/>
    <x v="0"/>
    <x v="8"/>
    <x v="8"/>
    <x v="8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3.892155000000002"/>
    <n v="31.921333000000001"/>
    <n v="34.449440000000003"/>
    <n v="32.446213"/>
    <n v="34.793934"/>
    <n v="32.770676000000002"/>
    <n v="4159.6953000000003"/>
    <n v="4159.6953000000003"/>
    <x v="0"/>
    <x v="0"/>
    <x v="0"/>
    <x v="0"/>
    <n v="1.0763828"/>
    <n v="1.0763828"/>
    <s v="4159.6953"/>
    <s v="4159.6953"/>
    <n v="-1.9708220000000019"/>
    <n v="-2.0032270000000025"/>
    <n v="-2.0232579999999984"/>
    <n v="0"/>
  </r>
  <r>
    <s v="P40678565"/>
    <x v="0"/>
    <x v="9"/>
    <x v="9"/>
    <x v="9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1.921333000000001"/>
    <n v="32.040813"/>
    <n v="32.446213"/>
    <n v="32.568294999999999"/>
    <n v="32.770676000000002"/>
    <n v="32.893979999999999"/>
    <n v="4159.6953000000003"/>
    <n v="4159.6953000000003"/>
    <x v="0"/>
    <x v="0"/>
    <x v="0"/>
    <x v="0"/>
    <n v="1.0763828"/>
    <n v="1.0763828"/>
    <s v="4159.6953"/>
    <s v="4159.6953"/>
    <n v="0.11947999999999936"/>
    <n v="0.12208199999999891"/>
    <n v="0.12330399999999742"/>
    <n v="0"/>
  </r>
  <r>
    <s v="P40678565"/>
    <x v="0"/>
    <x v="10"/>
    <x v="10"/>
    <x v="10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2.040813"/>
    <n v="32.040813"/>
    <n v="32.568294999999999"/>
    <n v="32.568294999999999"/>
    <n v="32.893979999999999"/>
    <n v="32.893979999999999"/>
    <n v="4159.6953000000003"/>
    <n v="4166.1646000000001"/>
    <x v="0"/>
    <x v="0"/>
    <x v="0"/>
    <x v="0"/>
    <n v="1.0763828"/>
    <n v="1.0763828"/>
    <s v="4159.6953"/>
    <s v="4166.1646"/>
    <n v="0"/>
    <n v="0"/>
    <n v="0"/>
    <n v="6.4692999999997483"/>
  </r>
  <r>
    <s v="P40678565"/>
    <x v="0"/>
    <x v="11"/>
    <x v="11"/>
    <x v="11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s v="P40678565"/>
    <x v="0"/>
    <x v="12"/>
    <x v="12"/>
    <x v="12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s v="P40678565"/>
    <x v="0"/>
    <x v="13"/>
    <x v="13"/>
    <x v="13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2.040813"/>
    <n v="32.040813"/>
    <n v="32.568294999999999"/>
    <n v="32.568294999999999"/>
    <n v="32.893979999999999"/>
    <n v="32.893979999999999"/>
    <n v="4166.1646000000001"/>
    <n v="4166.1646000000001"/>
    <x v="0"/>
    <x v="0"/>
    <x v="0"/>
    <x v="0"/>
    <n v="1.0763828"/>
    <n v="1.0763828"/>
    <s v="4166.1646"/>
    <s v="4166.1646"/>
    <n v="0"/>
    <n v="0"/>
    <n v="0"/>
    <n v="0"/>
  </r>
  <r>
    <s v="P40678565"/>
    <x v="0"/>
    <x v="14"/>
    <x v="14"/>
    <x v="14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2.040813"/>
    <n v="32.113370000000003"/>
    <n v="32.568294999999999"/>
    <n v="32.572899999999997"/>
    <n v="32.893979999999999"/>
    <n v="32.898629999999997"/>
    <n v="4166.1646000000001"/>
    <n v="4166.1646000000001"/>
    <x v="0"/>
    <x v="0"/>
    <x v="0"/>
    <x v="0"/>
    <n v="1.0763828"/>
    <n v="1.0763828"/>
    <s v="4166.1646"/>
    <s v="4166.1646"/>
    <n v="7.2557000000003313E-2"/>
    <n v="4.6049999999979718E-3"/>
    <n v="4.6499999999980446E-3"/>
    <n v="0"/>
  </r>
  <r>
    <s v="P40678565"/>
    <x v="0"/>
    <x v="15"/>
    <x v="15"/>
    <x v="15"/>
    <x v="0"/>
    <x v="0"/>
    <x v="1"/>
    <n v="646.91999999999996"/>
    <d v="1988-12-28T00:00:00"/>
    <d v="2006-12-28T00:00:00"/>
    <n v="18"/>
    <n v="57"/>
    <x v="1"/>
    <s v="NA"/>
    <x v="0"/>
    <s v="NA"/>
    <x v="0"/>
    <s v="5.99"/>
    <n v="32.113370000000003"/>
    <n v="31.993618000000001"/>
    <n v="32.572899999999997"/>
    <n v="32.686819999999997"/>
    <n v="32.898629999999997"/>
    <n v="33.013689999999997"/>
    <n v="4166.1646000000001"/>
    <n v="4166.1646000000001"/>
    <x v="0"/>
    <x v="0"/>
    <x v="0"/>
    <x v="0"/>
    <n v="1.0763828"/>
    <n v="1.0763828"/>
    <s v="4166.1646"/>
    <s v="4166.1646"/>
    <n v="-0.11975200000000186"/>
    <n v="0.11392000000000024"/>
    <n v="0.11505999999999972"/>
    <n v="0"/>
  </r>
  <r>
    <s v="P41349183"/>
    <x v="0"/>
    <x v="0"/>
    <x v="0"/>
    <x v="0"/>
    <x v="0"/>
    <x v="1"/>
    <x v="1"/>
    <n v="786.6"/>
    <d v="1982-11-02T00:00:00"/>
    <d v="2020-11-02T00:00:00"/>
    <n v="38"/>
    <n v="37"/>
    <x v="0"/>
    <s v="NA"/>
    <x v="0"/>
    <s v="NA"/>
    <x v="0"/>
    <s v="3.45"/>
    <n v="11277.402"/>
    <n v="11277.402"/>
    <n v="11483.155000000001"/>
    <n v="11483.155000000001"/>
    <n v="11597.986000000001"/>
    <n v="11597.986000000001"/>
    <n v="12773.459000000001"/>
    <n v="12773.46"/>
    <x v="0"/>
    <x v="0"/>
    <x v="0"/>
    <x v="0"/>
    <n v="1.1013515"/>
    <n v="1.1013515"/>
    <s v="5781.51"/>
    <s v="5781.51"/>
    <n v="0"/>
    <n v="0"/>
    <n v="0"/>
    <n v="9.9999999838473741E-4"/>
  </r>
  <r>
    <s v="P41349183"/>
    <x v="0"/>
    <x v="1"/>
    <x v="1"/>
    <x v="1"/>
    <x v="0"/>
    <x v="1"/>
    <x v="1"/>
    <n v="786.6"/>
    <d v="1982-11-02T00:00:00"/>
    <d v="2020-11-02T00:00:00"/>
    <n v="38"/>
    <n v="37"/>
    <x v="0"/>
    <s v="NA"/>
    <x v="0"/>
    <s v="NA"/>
    <x v="0"/>
    <s v="3.45"/>
    <n v="11277.402"/>
    <n v="11277.402"/>
    <n v="11483.155000000001"/>
    <n v="11483.155000000001"/>
    <n v="11597.986000000001"/>
    <n v="11597.986000000001"/>
    <n v="12773.46"/>
    <n v="12773.46"/>
    <x v="0"/>
    <x v="0"/>
    <x v="0"/>
    <x v="0"/>
    <n v="1.1013515"/>
    <n v="1.1013515"/>
    <s v="5781.51"/>
    <s v="5781.51"/>
    <n v="0"/>
    <n v="0"/>
    <n v="0"/>
    <n v="0"/>
  </r>
  <r>
    <s v="P41349183"/>
    <x v="0"/>
    <x v="2"/>
    <x v="2"/>
    <x v="2"/>
    <x v="0"/>
    <x v="1"/>
    <x v="1"/>
    <n v="786.6"/>
    <d v="1982-11-02T00:00:00"/>
    <d v="2020-11-02T00:00:00"/>
    <n v="38"/>
    <n v="37"/>
    <x v="0"/>
    <s v="NA"/>
    <x v="0"/>
    <s v="NA"/>
    <x v="0"/>
    <s v="3.45"/>
    <n v="11277.402"/>
    <n v="11280.346"/>
    <n v="11483.155000000001"/>
    <n v="11483.342000000001"/>
    <n v="11597.986000000001"/>
    <n v="11598.174999999999"/>
    <n v="12773.46"/>
    <n v="12773.666999999999"/>
    <x v="0"/>
    <x v="0"/>
    <x v="0"/>
    <x v="0"/>
    <n v="1.1013515"/>
    <n v="1.1013515"/>
    <s v="5781.51"/>
    <s v="5781.51"/>
    <n v="2.9439999999995052"/>
    <n v="0.18699999999989814"/>
    <n v="0.1889999999984866"/>
    <n v="0.20700000000033469"/>
  </r>
  <r>
    <s v="P41349183"/>
    <x v="0"/>
    <x v="3"/>
    <x v="3"/>
    <x v="3"/>
    <x v="0"/>
    <x v="1"/>
    <x v="1"/>
    <n v="786.6"/>
    <d v="1982-11-02T00:00:00"/>
    <d v="2020-11-02T00:00:00"/>
    <n v="38"/>
    <n v="37"/>
    <x v="0"/>
    <s v="NA"/>
    <x v="0"/>
    <s v="NA"/>
    <x v="0"/>
    <s v="3.45"/>
    <n v="11280.346"/>
    <n v="10436.486000000001"/>
    <n v="11483.342000000001"/>
    <n v="10624.297"/>
    <n v="11598.174999999999"/>
    <n v="10730.54"/>
    <n v="12773.666999999999"/>
    <n v="11818.096"/>
    <x v="0"/>
    <x v="0"/>
    <x v="0"/>
    <x v="0"/>
    <n v="1.1013515"/>
    <n v="1.1013515"/>
    <s v="5781.51"/>
    <s v="5781.51"/>
    <n v="-843.85999999999876"/>
    <n v="-859.04500000000007"/>
    <n v="-867.6349999999984"/>
    <n v="-955.57099999999991"/>
  </r>
  <r>
    <s v="P41349183"/>
    <x v="0"/>
    <x v="4"/>
    <x v="4"/>
    <x v="4"/>
    <x v="0"/>
    <x v="1"/>
    <x v="1"/>
    <n v="786.6"/>
    <d v="1982-11-02T00:00:00"/>
    <d v="2020-11-02T00:00:00"/>
    <n v="38"/>
    <n v="37"/>
    <x v="0"/>
    <s v="NA"/>
    <x v="0"/>
    <s v="NA"/>
    <x v="0"/>
    <s v="3.45"/>
    <n v="10436.486000000001"/>
    <n v="10488.539000000001"/>
    <n v="10624.297"/>
    <n v="10675.65"/>
    <n v="10730.54"/>
    <n v="10782.406999999999"/>
    <n v="11818.096"/>
    <n v="11875.22"/>
    <x v="0"/>
    <x v="0"/>
    <x v="0"/>
    <x v="0"/>
    <n v="1.1013515"/>
    <n v="1.1013515"/>
    <s v="5781.51"/>
    <s v="5781.51"/>
    <n v="52.052999999999884"/>
    <n v="51.352999999999156"/>
    <n v="51.86699999999837"/>
    <n v="57.123999999999796"/>
  </r>
  <r>
    <s v="P41349183"/>
    <x v="0"/>
    <x v="5"/>
    <x v="5"/>
    <x v="5"/>
    <x v="0"/>
    <x v="1"/>
    <x v="1"/>
    <n v="786.6"/>
    <d v="1982-11-02T00:00:00"/>
    <d v="2020-11-02T00:00:00"/>
    <n v="38"/>
    <n v="37"/>
    <x v="0"/>
    <s v="NA"/>
    <x v="0"/>
    <s v="NA"/>
    <x v="0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s v="P41349183"/>
    <x v="0"/>
    <x v="6"/>
    <x v="6"/>
    <x v="6"/>
    <x v="0"/>
    <x v="1"/>
    <x v="1"/>
    <n v="786.6"/>
    <d v="1982-11-02T00:00:00"/>
    <d v="2020-11-02T00:00:00"/>
    <n v="38"/>
    <n v="37"/>
    <x v="0"/>
    <s v="NA"/>
    <x v="0"/>
    <s v="NA"/>
    <x v="0"/>
    <s v="3.45"/>
    <n v="10488.539000000001"/>
    <n v="10488.539000000001"/>
    <n v="10675.65"/>
    <n v="10675.65"/>
    <n v="10782.406999999999"/>
    <n v="10782.406999999999"/>
    <n v="11875.22"/>
    <n v="11875.22"/>
    <x v="0"/>
    <x v="0"/>
    <x v="0"/>
    <x v="0"/>
    <n v="1.1013515"/>
    <n v="1.1013515"/>
    <s v="5781.51"/>
    <s v="5781.51"/>
    <n v="0"/>
    <n v="0"/>
    <n v="0"/>
    <n v="0"/>
  </r>
  <r>
    <s v="P41349183"/>
    <x v="0"/>
    <x v="7"/>
    <x v="7"/>
    <x v="7"/>
    <x v="0"/>
    <x v="1"/>
    <x v="1"/>
    <n v="786.6"/>
    <d v="1982-11-02T00:00:00"/>
    <d v="2020-11-02T00:00:00"/>
    <n v="38"/>
    <n v="37"/>
    <x v="0"/>
    <s v="NA"/>
    <x v="0"/>
    <s v="NA"/>
    <x v="0"/>
    <s v="3.45"/>
    <n v="10488.539000000001"/>
    <n v="10420.362999999999"/>
    <n v="10675.65"/>
    <n v="10606.259"/>
    <n v="10782.406999999999"/>
    <n v="10712.321"/>
    <n v="11875.22"/>
    <n v="11798.031000000001"/>
    <x v="0"/>
    <x v="0"/>
    <x v="0"/>
    <x v="0"/>
    <n v="1.1013515"/>
    <n v="1.1013515"/>
    <s v="5781.51"/>
    <s v="5781.51"/>
    <n v="-68.176000000001295"/>
    <n v="-69.390999999999622"/>
    <n v="-70.085999999999331"/>
    <n v="-77.188999999998487"/>
  </r>
  <r>
    <s v="P41349183"/>
    <x v="0"/>
    <x v="8"/>
    <x v="8"/>
    <x v="8"/>
    <x v="0"/>
    <x v="1"/>
    <x v="1"/>
    <n v="786.6"/>
    <d v="1982-11-02T00:00:00"/>
    <d v="2020-11-02T00:00:00"/>
    <n v="38"/>
    <n v="37"/>
    <x v="0"/>
    <s v="NA"/>
    <x v="0"/>
    <s v="NA"/>
    <x v="0"/>
    <s v="3.45"/>
    <n v="10420.362999999999"/>
    <n v="10281.743"/>
    <n v="10606.259"/>
    <n v="10465.165999999999"/>
    <n v="10712.321"/>
    <n v="10569.816999999999"/>
    <n v="11798.031000000001"/>
    <n v="11641.084000000001"/>
    <x v="0"/>
    <x v="0"/>
    <x v="0"/>
    <x v="0"/>
    <n v="1.1013515"/>
    <n v="1.1013515"/>
    <s v="5781.51"/>
    <s v="5781.51"/>
    <n v="-138.61999999999898"/>
    <n v="-141.09300000000076"/>
    <n v="-142.50400000000081"/>
    <n v="-156.94700000000012"/>
  </r>
  <r>
    <s v="P41349183"/>
    <x v="0"/>
    <x v="9"/>
    <x v="9"/>
    <x v="9"/>
    <x v="0"/>
    <x v="1"/>
    <x v="1"/>
    <n v="786.6"/>
    <d v="1982-11-02T00:00:00"/>
    <d v="2020-11-02T00:00:00"/>
    <n v="38"/>
    <n v="37"/>
    <x v="0"/>
    <s v="NA"/>
    <x v="0"/>
    <s v="NA"/>
    <x v="0"/>
    <s v="3.45"/>
    <n v="10281.743"/>
    <n v="10333.023999999999"/>
    <n v="10465.165999999999"/>
    <n v="10514.628000000001"/>
    <n v="10569.816999999999"/>
    <n v="10619.773999999999"/>
    <n v="11641.084000000001"/>
    <n v="11696.103999999999"/>
    <x v="0"/>
    <x v="0"/>
    <x v="0"/>
    <x v="0"/>
    <n v="1.1013515"/>
    <n v="1.1013515"/>
    <s v="5781.51"/>
    <s v="5781.51"/>
    <n v="51.28099999999904"/>
    <n v="49.462000000001353"/>
    <n v="49.957000000000335"/>
    <n v="55.019999999998618"/>
  </r>
  <r>
    <s v="P41349183"/>
    <x v="0"/>
    <x v="10"/>
    <x v="10"/>
    <x v="10"/>
    <x v="0"/>
    <x v="1"/>
    <x v="1"/>
    <n v="786.6"/>
    <d v="1982-11-02T00:00:00"/>
    <d v="2020-11-02T00:00:00"/>
    <n v="38"/>
    <n v="37"/>
    <x v="0"/>
    <s v="NA"/>
    <x v="0"/>
    <s v="NA"/>
    <x v="0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1.51"/>
    <s v="5789.376"/>
    <n v="0"/>
    <n v="0"/>
    <n v="0"/>
    <n v="0"/>
  </r>
  <r>
    <s v="P41349183"/>
    <x v="0"/>
    <x v="11"/>
    <x v="11"/>
    <x v="11"/>
    <x v="0"/>
    <x v="1"/>
    <x v="1"/>
    <n v="786.6"/>
    <d v="1982-11-02T00:00:00"/>
    <d v="2020-11-02T00:00:00"/>
    <n v="38"/>
    <n v="37"/>
    <x v="0"/>
    <s v="NA"/>
    <x v="0"/>
    <s v="NA"/>
    <x v="0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s v="P41349183"/>
    <x v="0"/>
    <x v="12"/>
    <x v="12"/>
    <x v="12"/>
    <x v="0"/>
    <x v="1"/>
    <x v="1"/>
    <n v="786.6"/>
    <d v="1982-11-02T00:00:00"/>
    <d v="2020-11-02T00:00:00"/>
    <n v="38"/>
    <n v="37"/>
    <x v="0"/>
    <s v="NA"/>
    <x v="0"/>
    <s v="NA"/>
    <x v="0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s v="P41349183"/>
    <x v="0"/>
    <x v="13"/>
    <x v="13"/>
    <x v="13"/>
    <x v="0"/>
    <x v="1"/>
    <x v="1"/>
    <n v="786.6"/>
    <d v="1982-11-02T00:00:00"/>
    <d v="2020-11-02T00:00:00"/>
    <n v="38"/>
    <n v="37"/>
    <x v="0"/>
    <s v="NA"/>
    <x v="0"/>
    <s v="NA"/>
    <x v="0"/>
    <s v="3.45"/>
    <n v="10333.023999999999"/>
    <n v="10333.023999999999"/>
    <n v="10514.628000000001"/>
    <n v="10514.628000000001"/>
    <n v="10619.773999999999"/>
    <n v="10619.773999999999"/>
    <n v="11696.103999999999"/>
    <n v="11696.103999999999"/>
    <x v="0"/>
    <x v="0"/>
    <x v="0"/>
    <x v="0"/>
    <n v="1.1013515"/>
    <n v="1.1013515"/>
    <s v="5789.376"/>
    <s v="5789.376"/>
    <n v="0"/>
    <n v="0"/>
    <n v="0"/>
    <n v="0"/>
  </r>
  <r>
    <s v="P41349183"/>
    <x v="0"/>
    <x v="14"/>
    <x v="14"/>
    <x v="14"/>
    <x v="0"/>
    <x v="1"/>
    <x v="1"/>
    <n v="786.6"/>
    <d v="1982-11-02T00:00:00"/>
    <d v="2020-11-02T00:00:00"/>
    <n v="38"/>
    <n v="37"/>
    <x v="0"/>
    <s v="NA"/>
    <x v="0"/>
    <s v="NA"/>
    <x v="0"/>
    <s v="3.45"/>
    <n v="10333.023999999999"/>
    <n v="10355.806"/>
    <n v="10514.628000000001"/>
    <n v="10516.075000000001"/>
    <n v="10619.773999999999"/>
    <n v="10621.235000000001"/>
    <n v="11696.103999999999"/>
    <n v="11697.714"/>
    <x v="0"/>
    <x v="0"/>
    <x v="0"/>
    <x v="0"/>
    <n v="1.1013515"/>
    <n v="1.1013515"/>
    <s v="5789.376"/>
    <s v="5789.376"/>
    <n v="22.782000000001062"/>
    <n v="1.4470000000001164"/>
    <n v="1.4610000000011496"/>
    <n v="1.6100000000005821"/>
  </r>
  <r>
    <s v="P41349183"/>
    <x v="0"/>
    <x v="15"/>
    <x v="15"/>
    <x v="15"/>
    <x v="0"/>
    <x v="1"/>
    <x v="1"/>
    <n v="786.6"/>
    <d v="1982-11-02T00:00:00"/>
    <d v="2020-11-02T00:00:00"/>
    <n v="38"/>
    <n v="37"/>
    <x v="0"/>
    <s v="NA"/>
    <x v="0"/>
    <s v="NA"/>
    <x v="0"/>
    <s v="3.45"/>
    <n v="10355.806"/>
    <n v="10304.412"/>
    <n v="10516.075000000001"/>
    <n v="10561.883"/>
    <n v="10621.235000000001"/>
    <n v="10667.501"/>
    <n v="11697.714"/>
    <n v="11748.668"/>
    <x v="0"/>
    <x v="0"/>
    <x v="0"/>
    <x v="0"/>
    <n v="1.1013515"/>
    <n v="1.1013515"/>
    <s v="5789.376"/>
    <s v="5789.376"/>
    <n v="-51.394000000000233"/>
    <n v="45.807999999999083"/>
    <n v="46.265999999999622"/>
    <n v="50.953999999999724"/>
  </r>
  <r>
    <s v="P41505974"/>
    <x v="0"/>
    <x v="0"/>
    <x v="0"/>
    <x v="0"/>
    <x v="0"/>
    <x v="2"/>
    <x v="1"/>
    <n v="641.76"/>
    <d v="1990-03-06T00:00:00"/>
    <d v="2018-03-06T00:00:00"/>
    <n v="28"/>
    <n v="47"/>
    <x v="1"/>
    <s v="NA"/>
    <x v="0"/>
    <s v="NA"/>
    <x v="0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s v="P41505974"/>
    <x v="0"/>
    <x v="1"/>
    <x v="1"/>
    <x v="1"/>
    <x v="0"/>
    <x v="2"/>
    <x v="1"/>
    <n v="641.76"/>
    <d v="1990-03-06T00:00:00"/>
    <d v="2018-03-06T00:00:00"/>
    <n v="28"/>
    <n v="47"/>
    <x v="1"/>
    <s v="NA"/>
    <x v="0"/>
    <s v="NA"/>
    <x v="0"/>
    <s v="3.82"/>
    <n v="3444.7908000000002"/>
    <n v="3444.7908000000002"/>
    <n v="3514.3528000000001"/>
    <n v="3514.3528000000001"/>
    <n v="3549.4962999999998"/>
    <n v="3549.4962999999998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s v="P41505974"/>
    <x v="0"/>
    <x v="2"/>
    <x v="2"/>
    <x v="2"/>
    <x v="0"/>
    <x v="2"/>
    <x v="1"/>
    <n v="641.76"/>
    <d v="1990-03-06T00:00:00"/>
    <d v="2018-03-06T00:00:00"/>
    <n v="28"/>
    <n v="47"/>
    <x v="1"/>
    <s v="NA"/>
    <x v="0"/>
    <s v="NA"/>
    <x v="0"/>
    <s v="3.82"/>
    <n v="3444.7908000000002"/>
    <n v="3445.6896999999999"/>
    <n v="3514.3528000000001"/>
    <n v="3514.4101999999998"/>
    <n v="3549.4962999999998"/>
    <n v="3549.5542"/>
    <n v="4023.8352"/>
    <n v="4023.8352"/>
    <x v="0"/>
    <x v="0"/>
    <x v="0"/>
    <x v="0"/>
    <n v="1.0973379999999999"/>
    <n v="1.0973379999999999"/>
    <s v="4023.8352"/>
    <s v="4023.8352"/>
    <n v="0.89889999999968495"/>
    <n v="5.7399999999688589E-2"/>
    <n v="5.79000000002452E-2"/>
    <n v="0"/>
  </r>
  <r>
    <s v="P41505974"/>
    <x v="0"/>
    <x v="3"/>
    <x v="3"/>
    <x v="3"/>
    <x v="0"/>
    <x v="2"/>
    <x v="1"/>
    <n v="641.76"/>
    <d v="1990-03-06T00:00:00"/>
    <d v="2018-03-06T00:00:00"/>
    <n v="28"/>
    <n v="47"/>
    <x v="1"/>
    <s v="NA"/>
    <x v="0"/>
    <s v="NA"/>
    <x v="0"/>
    <s v="3.82"/>
    <n v="3445.6896999999999"/>
    <n v="3187.9247999999998"/>
    <n v="3514.4101999999998"/>
    <n v="3251.5043999999998"/>
    <n v="3549.5542"/>
    <n v="3284.0192999999999"/>
    <n v="4023.8352"/>
    <n v="4023.8352"/>
    <x v="0"/>
    <x v="0"/>
    <x v="0"/>
    <x v="0"/>
    <n v="1.0973379999999999"/>
    <n v="1.0973379999999999"/>
    <s v="4023.8352"/>
    <s v="4023.8352"/>
    <n v="-257.76490000000013"/>
    <n v="-262.9058"/>
    <n v="-265.53490000000011"/>
    <n v="0"/>
  </r>
  <r>
    <s v="P41505974"/>
    <x v="0"/>
    <x v="4"/>
    <x v="4"/>
    <x v="4"/>
    <x v="0"/>
    <x v="2"/>
    <x v="1"/>
    <n v="641.76"/>
    <d v="1990-03-06T00:00:00"/>
    <d v="2018-03-06T00:00:00"/>
    <n v="28"/>
    <n v="47"/>
    <x v="1"/>
    <s v="NA"/>
    <x v="0"/>
    <s v="NA"/>
    <x v="0"/>
    <s v="3.82"/>
    <n v="3187.9247999999998"/>
    <n v="3203.8247000000001"/>
    <n v="3251.5043999999998"/>
    <n v="3267.2206999999999"/>
    <n v="3284.0192999999999"/>
    <n v="3299.8928000000001"/>
    <n v="4023.8352"/>
    <n v="4023.8352"/>
    <x v="0"/>
    <x v="0"/>
    <x v="0"/>
    <x v="0"/>
    <n v="1.0973379999999999"/>
    <n v="1.0973379999999999"/>
    <s v="4023.8352"/>
    <s v="4023.8352"/>
    <n v="15.899900000000343"/>
    <n v="15.716300000000047"/>
    <n v="15.873500000000149"/>
    <n v="0"/>
  </r>
  <r>
    <s v="P41505974"/>
    <x v="0"/>
    <x v="5"/>
    <x v="5"/>
    <x v="5"/>
    <x v="0"/>
    <x v="2"/>
    <x v="1"/>
    <n v="641.76"/>
    <d v="1990-03-06T00:00:00"/>
    <d v="2018-03-06T00:00:00"/>
    <n v="28"/>
    <n v="47"/>
    <x v="1"/>
    <s v="NA"/>
    <x v="0"/>
    <s v="NA"/>
    <x v="0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s v="P41505974"/>
    <x v="0"/>
    <x v="6"/>
    <x v="6"/>
    <x v="6"/>
    <x v="0"/>
    <x v="2"/>
    <x v="1"/>
    <n v="641.76"/>
    <d v="1990-03-06T00:00:00"/>
    <d v="2018-03-06T00:00:00"/>
    <n v="28"/>
    <n v="47"/>
    <x v="1"/>
    <s v="NA"/>
    <x v="0"/>
    <s v="NA"/>
    <x v="0"/>
    <s v="3.82"/>
    <n v="3203.8247000000001"/>
    <n v="3203.8247000000001"/>
    <n v="3267.2206999999999"/>
    <n v="3267.2206999999999"/>
    <n v="3299.8928000000001"/>
    <n v="3299.8928000000001"/>
    <n v="4023.8352"/>
    <n v="4023.8352"/>
    <x v="0"/>
    <x v="0"/>
    <x v="0"/>
    <x v="0"/>
    <n v="1.0973379999999999"/>
    <n v="1.0973379999999999"/>
    <s v="4023.8352"/>
    <s v="4023.8352"/>
    <n v="0"/>
    <n v="0"/>
    <n v="0"/>
    <n v="0"/>
  </r>
  <r>
    <s v="P41505974"/>
    <x v="0"/>
    <x v="7"/>
    <x v="7"/>
    <x v="7"/>
    <x v="0"/>
    <x v="2"/>
    <x v="1"/>
    <n v="641.76"/>
    <d v="1990-03-06T00:00:00"/>
    <d v="2018-03-06T00:00:00"/>
    <n v="28"/>
    <n v="47"/>
    <x v="1"/>
    <s v="NA"/>
    <x v="0"/>
    <s v="NA"/>
    <x v="0"/>
    <s v="3.82"/>
    <n v="3203.8247000000001"/>
    <n v="3183"/>
    <n v="3267.2206999999999"/>
    <n v="3245.9839999999999"/>
    <n v="3299.8928000000001"/>
    <n v="3278.4436000000001"/>
    <n v="4023.8352"/>
    <n v="4023.8352"/>
    <x v="0"/>
    <x v="0"/>
    <x v="0"/>
    <x v="0"/>
    <n v="1.0973379999999999"/>
    <n v="1.0973379999999999"/>
    <s v="4023.8352"/>
    <s v="4023.8352"/>
    <n v="-20.824700000000121"/>
    <n v="-21.236699999999928"/>
    <n v="-21.449200000000019"/>
    <n v="0"/>
  </r>
  <r>
    <s v="P41505974"/>
    <x v="0"/>
    <x v="8"/>
    <x v="8"/>
    <x v="8"/>
    <x v="0"/>
    <x v="2"/>
    <x v="1"/>
    <n v="641.76"/>
    <d v="1990-03-06T00:00:00"/>
    <d v="2018-03-06T00:00:00"/>
    <n v="28"/>
    <n v="47"/>
    <x v="1"/>
    <s v="NA"/>
    <x v="0"/>
    <s v="NA"/>
    <x v="0"/>
    <s v="3.82"/>
    <n v="3183"/>
    <n v="3130.7249000000002"/>
    <n v="3245.9839999999999"/>
    <n v="3192.6743000000001"/>
    <n v="3278.4436000000001"/>
    <n v="3224.6010000000001"/>
    <n v="4023.8352"/>
    <n v="4023.8352"/>
    <x v="0"/>
    <x v="0"/>
    <x v="0"/>
    <x v="0"/>
    <n v="1.0973379999999999"/>
    <n v="1.0973379999999999"/>
    <s v="4023.8352"/>
    <s v="4023.8352"/>
    <n v="-52.275099999999838"/>
    <n v="-53.309699999999793"/>
    <n v="-53.842599999999948"/>
    <n v="0"/>
  </r>
  <r>
    <s v="P41505974"/>
    <x v="0"/>
    <x v="9"/>
    <x v="9"/>
    <x v="9"/>
    <x v="0"/>
    <x v="2"/>
    <x v="1"/>
    <n v="641.76"/>
    <d v="1990-03-06T00:00:00"/>
    <d v="2018-03-06T00:00:00"/>
    <n v="28"/>
    <n v="47"/>
    <x v="1"/>
    <s v="NA"/>
    <x v="0"/>
    <s v="NA"/>
    <x v="0"/>
    <s v="3.82"/>
    <n v="3130.7249000000002"/>
    <n v="3146.3395999999998"/>
    <n v="3192.6743000000001"/>
    <n v="3207.7642000000001"/>
    <n v="3224.6010000000001"/>
    <n v="3239.8418000000001"/>
    <n v="4023.8352"/>
    <n v="4023.8352"/>
    <x v="0"/>
    <x v="0"/>
    <x v="0"/>
    <x v="0"/>
    <n v="1.0973379999999999"/>
    <n v="1.0973379999999999"/>
    <s v="4023.8352"/>
    <s v="4023.8352"/>
    <n v="15.61469999999963"/>
    <n v="15.089899999999943"/>
    <n v="15.240800000000036"/>
    <n v="0"/>
  </r>
  <r>
    <s v="P41505974"/>
    <x v="0"/>
    <x v="10"/>
    <x v="10"/>
    <x v="10"/>
    <x v="0"/>
    <x v="2"/>
    <x v="1"/>
    <n v="641.76"/>
    <d v="1990-03-06T00:00:00"/>
    <d v="2018-03-06T00:00:00"/>
    <n v="28"/>
    <n v="47"/>
    <x v="1"/>
    <s v="NA"/>
    <x v="0"/>
    <s v="NA"/>
    <x v="0"/>
    <s v="3.82"/>
    <n v="3146.3395999999998"/>
    <n v="3146.3395999999998"/>
    <n v="3207.7642000000001"/>
    <n v="3207.7642000000001"/>
    <n v="3239.8418000000001"/>
    <n v="3239.8418000000001"/>
    <n v="4023.8352"/>
    <n v="4030.2530000000002"/>
    <x v="0"/>
    <x v="0"/>
    <x v="0"/>
    <x v="0"/>
    <n v="1.0973379999999999"/>
    <n v="1.0973379999999999"/>
    <s v="4023.8352"/>
    <s v="4030.253"/>
    <n v="0"/>
    <n v="0"/>
    <n v="0"/>
    <n v="6.4178000000001703"/>
  </r>
  <r>
    <s v="P41505974"/>
    <x v="0"/>
    <x v="11"/>
    <x v="11"/>
    <x v="11"/>
    <x v="0"/>
    <x v="2"/>
    <x v="1"/>
    <n v="641.76"/>
    <d v="1990-03-06T00:00:00"/>
    <d v="2018-03-06T00:00:00"/>
    <n v="28"/>
    <n v="47"/>
    <x v="1"/>
    <s v="NA"/>
    <x v="0"/>
    <s v="NA"/>
    <x v="0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s v="P41505974"/>
    <x v="0"/>
    <x v="12"/>
    <x v="12"/>
    <x v="12"/>
    <x v="0"/>
    <x v="2"/>
    <x v="1"/>
    <n v="641.76"/>
    <d v="1990-03-06T00:00:00"/>
    <d v="2018-03-06T00:00:00"/>
    <n v="28"/>
    <n v="47"/>
    <x v="1"/>
    <s v="NA"/>
    <x v="0"/>
    <s v="NA"/>
    <x v="0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s v="P41505974"/>
    <x v="0"/>
    <x v="13"/>
    <x v="13"/>
    <x v="13"/>
    <x v="0"/>
    <x v="2"/>
    <x v="1"/>
    <n v="641.76"/>
    <d v="1990-03-06T00:00:00"/>
    <d v="2018-03-06T00:00:00"/>
    <n v="28"/>
    <n v="47"/>
    <x v="1"/>
    <s v="NA"/>
    <x v="0"/>
    <s v="NA"/>
    <x v="0"/>
    <s v="3.82"/>
    <n v="3146.3395999999998"/>
    <n v="3146.3395999999998"/>
    <n v="3207.7642000000001"/>
    <n v="3207.7642000000001"/>
    <n v="3239.8418000000001"/>
    <n v="3239.8418000000001"/>
    <n v="4030.2530000000002"/>
    <n v="4030.2530000000002"/>
    <x v="0"/>
    <x v="0"/>
    <x v="0"/>
    <x v="0"/>
    <n v="1.0973379999999999"/>
    <n v="1.0973379999999999"/>
    <s v="4030.253"/>
    <s v="4030.253"/>
    <n v="0"/>
    <n v="0"/>
    <n v="0"/>
    <n v="0"/>
  </r>
  <r>
    <s v="P41505974"/>
    <x v="0"/>
    <x v="14"/>
    <x v="14"/>
    <x v="14"/>
    <x v="0"/>
    <x v="2"/>
    <x v="1"/>
    <n v="641.76"/>
    <d v="1990-03-06T00:00:00"/>
    <d v="2018-03-06T00:00:00"/>
    <n v="28"/>
    <n v="47"/>
    <x v="1"/>
    <s v="NA"/>
    <x v="0"/>
    <s v="NA"/>
    <x v="0"/>
    <s v="3.82"/>
    <n v="3146.3395999999998"/>
    <n v="3153.2764000000002"/>
    <n v="3207.7642000000001"/>
    <n v="3208.2055999999998"/>
    <n v="3239.8418000000001"/>
    <n v="3240.2876000000001"/>
    <n v="4030.2530000000002"/>
    <n v="4030.2530000000002"/>
    <x v="0"/>
    <x v="0"/>
    <x v="0"/>
    <x v="0"/>
    <n v="1.0973379999999999"/>
    <n v="1.0973379999999999"/>
    <s v="4030.253"/>
    <s v="4030.253"/>
    <n v="6.9368000000004031"/>
    <n v="0.44139999999970314"/>
    <n v="0.44579999999996289"/>
    <n v="0"/>
  </r>
  <r>
    <s v="P41505974"/>
    <x v="0"/>
    <x v="15"/>
    <x v="15"/>
    <x v="15"/>
    <x v="0"/>
    <x v="2"/>
    <x v="1"/>
    <n v="641.76"/>
    <d v="1990-03-06T00:00:00"/>
    <d v="2018-03-06T00:00:00"/>
    <n v="28"/>
    <n v="47"/>
    <x v="1"/>
    <s v="NA"/>
    <x v="0"/>
    <s v="NA"/>
    <x v="0"/>
    <s v="3.82"/>
    <n v="3153.2764000000002"/>
    <n v="3137.6271999999999"/>
    <n v="3208.2055999999998"/>
    <n v="3222.1804000000002"/>
    <n v="3240.2876000000001"/>
    <n v="3254.402"/>
    <n v="4030.2530000000002"/>
    <n v="4030.2530000000002"/>
    <x v="0"/>
    <x v="0"/>
    <x v="0"/>
    <x v="0"/>
    <n v="1.0973379999999999"/>
    <n v="1.0973379999999999"/>
    <s v="4030.253"/>
    <s v="4030.253"/>
    <n v="-15.649200000000292"/>
    <n v="13.974800000000414"/>
    <n v="14.114399999999932"/>
    <n v="0"/>
  </r>
  <r>
    <s v="P42135214"/>
    <x v="0"/>
    <x v="0"/>
    <x v="0"/>
    <x v="0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s v="P42135214"/>
    <x v="0"/>
    <x v="1"/>
    <x v="1"/>
    <x v="1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21.21209999999999"/>
    <n v="221.21209999999999"/>
    <n v="224.94666000000001"/>
    <n v="224.94666000000001"/>
    <n v="227.19612000000001"/>
    <n v="227.19612000000001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s v="P42135214"/>
    <x v="0"/>
    <x v="2"/>
    <x v="2"/>
    <x v="2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21.21209999999999"/>
    <n v="221.36815999999999"/>
    <n v="224.94666000000001"/>
    <n v="224.95657"/>
    <n v="227.19612000000001"/>
    <n v="227.20613"/>
    <n v="630.79834000000005"/>
    <n v="630.79834000000005"/>
    <x v="0"/>
    <x v="0"/>
    <x v="0"/>
    <x v="0"/>
    <n v="1.0934832999999999"/>
    <n v="1.0934832999999999"/>
    <s v="630.79834"/>
    <s v="630.79834"/>
    <n v="0.15605999999999653"/>
    <n v="9.9099999999907595E-3"/>
    <n v="1.0009999999994079E-2"/>
    <n v="0"/>
  </r>
  <r>
    <s v="P42135214"/>
    <x v="0"/>
    <x v="3"/>
    <x v="3"/>
    <x v="3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21.36815999999999"/>
    <n v="204.80806999999999"/>
    <n v="224.95657"/>
    <n v="208.12804"/>
    <n v="227.20613"/>
    <n v="210.20931999999999"/>
    <n v="630.79834000000005"/>
    <n v="630.79834000000005"/>
    <x v="0"/>
    <x v="0"/>
    <x v="0"/>
    <x v="0"/>
    <n v="1.0934832999999999"/>
    <n v="1.0934832999999999"/>
    <s v="630.79834"/>
    <s v="630.79834"/>
    <n v="-16.560090000000002"/>
    <n v="-16.828530000000001"/>
    <n v="-16.996810000000011"/>
    <n v="0"/>
  </r>
  <r>
    <s v="P42135214"/>
    <x v="0"/>
    <x v="4"/>
    <x v="4"/>
    <x v="4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04.80806999999999"/>
    <n v="205.57468"/>
    <n v="208.12804"/>
    <n v="208.93118000000001"/>
    <n v="210.20931999999999"/>
    <n v="211.0205"/>
    <n v="630.79834000000005"/>
    <n v="630.79834000000005"/>
    <x v="0"/>
    <x v="0"/>
    <x v="0"/>
    <x v="0"/>
    <n v="1.0934832999999999"/>
    <n v="1.0934832999999999"/>
    <s v="630.79834"/>
    <s v="630.79834"/>
    <n v="0.76661000000001422"/>
    <n v="0.80314000000001329"/>
    <n v="0.81118000000000734"/>
    <n v="0"/>
  </r>
  <r>
    <s v="P42135214"/>
    <x v="0"/>
    <x v="5"/>
    <x v="5"/>
    <x v="5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s v="P42135214"/>
    <x v="0"/>
    <x v="6"/>
    <x v="6"/>
    <x v="6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05.57468"/>
    <n v="205.57468"/>
    <n v="208.93118000000001"/>
    <n v="208.93118000000001"/>
    <n v="211.0205"/>
    <n v="211.0205"/>
    <n v="630.79834000000005"/>
    <n v="630.79834000000005"/>
    <x v="0"/>
    <x v="0"/>
    <x v="0"/>
    <x v="0"/>
    <n v="1.0934832999999999"/>
    <n v="1.0934832999999999"/>
    <s v="630.79834"/>
    <s v="630.79834"/>
    <n v="0"/>
    <n v="0"/>
    <n v="0"/>
    <n v="0"/>
  </r>
  <r>
    <s v="P42135214"/>
    <x v="0"/>
    <x v="7"/>
    <x v="7"/>
    <x v="7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05.57468"/>
    <n v="204.23842999999999"/>
    <n v="208.93118000000001"/>
    <n v="207.57314"/>
    <n v="211.0205"/>
    <n v="209.64886000000001"/>
    <n v="630.79834000000005"/>
    <n v="630.79834000000005"/>
    <x v="0"/>
    <x v="0"/>
    <x v="0"/>
    <x v="0"/>
    <n v="1.0934832999999999"/>
    <n v="1.0934832999999999"/>
    <s v="630.79834"/>
    <s v="630.79834"/>
    <n v="-1.3362500000000068"/>
    <n v="-1.3580400000000168"/>
    <n v="-1.3716399999999851"/>
    <n v="0"/>
  </r>
  <r>
    <s v="P42135214"/>
    <x v="0"/>
    <x v="8"/>
    <x v="8"/>
    <x v="8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04.23842999999999"/>
    <n v="200.09737999999999"/>
    <n v="207.57314"/>
    <n v="203.36447000000001"/>
    <n v="209.64886000000001"/>
    <n v="205.39812000000001"/>
    <n v="630.79834000000005"/>
    <n v="630.79834000000005"/>
    <x v="0"/>
    <x v="0"/>
    <x v="0"/>
    <x v="0"/>
    <n v="1.0934832999999999"/>
    <n v="1.0934832999999999"/>
    <s v="630.79834"/>
    <s v="630.79834"/>
    <n v="-4.141050000000007"/>
    <n v="-4.2086699999999837"/>
    <n v="-4.2507400000000075"/>
    <n v="0"/>
  </r>
  <r>
    <s v="P42135214"/>
    <x v="0"/>
    <x v="9"/>
    <x v="9"/>
    <x v="9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00.09737999999999"/>
    <n v="200.84634"/>
    <n v="203.36447000000001"/>
    <n v="204.12965"/>
    <n v="205.39812000000001"/>
    <n v="206.17094"/>
    <n v="630.79834000000005"/>
    <n v="630.79834000000005"/>
    <x v="0"/>
    <x v="0"/>
    <x v="0"/>
    <x v="0"/>
    <n v="1.0934832999999999"/>
    <n v="1.0934832999999999"/>
    <s v="630.79834"/>
    <s v="630.79834"/>
    <n v="0.74896000000001095"/>
    <n v="0.76517999999998665"/>
    <n v="0.77281999999999584"/>
    <n v="0"/>
  </r>
  <r>
    <s v="P42135214"/>
    <x v="0"/>
    <x v="10"/>
    <x v="10"/>
    <x v="10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00.84634"/>
    <n v="200.84634"/>
    <n v="204.12965"/>
    <n v="204.12965"/>
    <n v="206.17094"/>
    <n v="206.17094"/>
    <n v="630.79834000000005"/>
    <n v="631.79330000000004"/>
    <x v="0"/>
    <x v="0"/>
    <x v="0"/>
    <x v="0"/>
    <n v="1.0934832999999999"/>
    <n v="1.0934832999999999"/>
    <s v="630.79834"/>
    <s v="631.7933"/>
    <n v="0"/>
    <n v="0"/>
    <n v="0"/>
    <n v="0.99495999999999185"/>
  </r>
  <r>
    <s v="P42135214"/>
    <x v="0"/>
    <x v="11"/>
    <x v="11"/>
    <x v="11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s v="P42135214"/>
    <x v="0"/>
    <x v="12"/>
    <x v="12"/>
    <x v="12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s v="P42135214"/>
    <x v="0"/>
    <x v="13"/>
    <x v="13"/>
    <x v="13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00.84634"/>
    <n v="200.84634"/>
    <n v="204.12965"/>
    <n v="204.12965"/>
    <n v="206.17094"/>
    <n v="206.17094"/>
    <n v="631.79330000000004"/>
    <n v="631.79330000000004"/>
    <x v="0"/>
    <x v="0"/>
    <x v="0"/>
    <x v="0"/>
    <n v="1.0934832999999999"/>
    <n v="1.0934832999999999"/>
    <s v="631.7933"/>
    <s v="631.7933"/>
    <n v="0"/>
    <n v="0"/>
    <n v="0"/>
    <n v="0"/>
  </r>
  <r>
    <s v="P42135214"/>
    <x v="0"/>
    <x v="14"/>
    <x v="14"/>
    <x v="14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00.84634"/>
    <n v="201.30115000000001"/>
    <n v="204.12965"/>
    <n v="204.15851000000001"/>
    <n v="206.17094"/>
    <n v="206.20008999999999"/>
    <n v="631.79330000000004"/>
    <n v="631.79330000000004"/>
    <x v="0"/>
    <x v="0"/>
    <x v="0"/>
    <x v="0"/>
    <n v="1.0934832999999999"/>
    <n v="1.0934832999999999"/>
    <s v="631.7933"/>
    <s v="631.7933"/>
    <n v="0.45481000000000904"/>
    <n v="2.8860000000008768E-2"/>
    <n v="2.9149999999987131E-2"/>
    <n v="0"/>
  </r>
  <r>
    <s v="P42135214"/>
    <x v="0"/>
    <x v="15"/>
    <x v="15"/>
    <x v="15"/>
    <x v="0"/>
    <x v="0"/>
    <x v="1"/>
    <n v="99.495000000000005"/>
    <d v="1989-08-14T00:00:00"/>
    <d v="2016-08-14T00:00:00"/>
    <n v="27"/>
    <n v="48"/>
    <x v="1"/>
    <s v="NA"/>
    <x v="0"/>
    <s v="NA"/>
    <x v="1"/>
    <s v="7.37"/>
    <n v="201.30115000000001"/>
    <n v="200.55049"/>
    <n v="204.15851000000001"/>
    <n v="204.87253999999999"/>
    <n v="206.20008999999999"/>
    <n v="206.92125999999999"/>
    <n v="631.79330000000004"/>
    <n v="631.79330000000004"/>
    <x v="0"/>
    <x v="0"/>
    <x v="0"/>
    <x v="0"/>
    <n v="1.0934832999999999"/>
    <n v="1.0934832999999999"/>
    <s v="631.7933"/>
    <s v="631.7933"/>
    <n v="-0.75066000000001054"/>
    <n v="0.71402999999997974"/>
    <n v="0.72117000000000075"/>
    <n v="0"/>
  </r>
  <r>
    <s v="P42681031"/>
    <x v="0"/>
    <x v="0"/>
    <x v="0"/>
    <x v="0"/>
    <x v="0"/>
    <x v="1"/>
    <x v="2"/>
    <n v="320.76"/>
    <d v="1993-05-19T00:00:00"/>
    <d v="2025-01-01T00:00:00"/>
    <n v="54"/>
    <n v="21"/>
    <x v="1"/>
    <s v="NA"/>
    <x v="0"/>
    <s v="NA"/>
    <x v="0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s v="P42681031"/>
    <x v="0"/>
    <x v="1"/>
    <x v="1"/>
    <x v="1"/>
    <x v="0"/>
    <x v="1"/>
    <x v="2"/>
    <n v="320.76"/>
    <d v="1993-05-19T00:00:00"/>
    <d v="2025-01-01T00:00:00"/>
    <n v="54"/>
    <n v="21"/>
    <x v="1"/>
    <s v="NA"/>
    <x v="0"/>
    <s v="NA"/>
    <x v="0"/>
    <s v="0.99"/>
    <n v="3504.0419999999999"/>
    <n v="3504.0419999999999"/>
    <n v="3577.652"/>
    <n v="3577.652"/>
    <n v="3613.4285"/>
    <n v="3613.4285"/>
    <n v="4245.3239999999996"/>
    <n v="4245.3239999999996"/>
    <x v="0"/>
    <x v="0"/>
    <x v="0"/>
    <x v="0"/>
    <n v="1.1748742999999999"/>
    <n v="1.1748742999999999"/>
    <s v="1870.0309"/>
    <s v="1870.0309"/>
    <n v="0"/>
    <n v="0"/>
    <n v="0"/>
    <n v="0"/>
  </r>
  <r>
    <s v="P42681031"/>
    <x v="0"/>
    <x v="2"/>
    <x v="2"/>
    <x v="2"/>
    <x v="0"/>
    <x v="1"/>
    <x v="2"/>
    <n v="320.76"/>
    <d v="1993-05-19T00:00:00"/>
    <d v="2025-01-01T00:00:00"/>
    <n v="54"/>
    <n v="21"/>
    <x v="1"/>
    <s v="NA"/>
    <x v="0"/>
    <s v="NA"/>
    <x v="0"/>
    <s v="0.99"/>
    <n v="3504.0419999999999"/>
    <n v="3504.9562999999998"/>
    <n v="3577.652"/>
    <n v="3577.7103999999999"/>
    <n v="3613.4285"/>
    <n v="3613.4875000000002"/>
    <n v="4245.3239999999996"/>
    <n v="4245.3936000000003"/>
    <x v="0"/>
    <x v="0"/>
    <x v="0"/>
    <x v="0"/>
    <n v="1.1748742999999999"/>
    <n v="1.1748742999999999"/>
    <s v="1870.0309"/>
    <s v="1870.0309"/>
    <n v="0.91429999999991196"/>
    <n v="5.8399999999892316E-2"/>
    <n v="5.9000000000196451E-2"/>
    <n v="6.9600000000718865E-2"/>
  </r>
  <r>
    <s v="P42681031"/>
    <x v="0"/>
    <x v="3"/>
    <x v="3"/>
    <x v="3"/>
    <x v="0"/>
    <x v="1"/>
    <x v="2"/>
    <n v="320.76"/>
    <d v="1993-05-19T00:00:00"/>
    <d v="2025-01-01T00:00:00"/>
    <n v="54"/>
    <n v="21"/>
    <x v="1"/>
    <s v="NA"/>
    <x v="0"/>
    <s v="NA"/>
    <x v="0"/>
    <s v="0.99"/>
    <n v="3504.9562999999998"/>
    <n v="3243.1381999999999"/>
    <n v="3577.7103999999999"/>
    <n v="3310.4542999999999"/>
    <n v="3613.4875000000002"/>
    <n v="3343.5587999999998"/>
    <n v="4245.3936000000003"/>
    <n v="3928.2611999999999"/>
    <x v="0"/>
    <x v="0"/>
    <x v="0"/>
    <x v="0"/>
    <n v="1.1748742999999999"/>
    <n v="1.1748742999999999"/>
    <s v="1870.0309"/>
    <s v="1870.0309"/>
    <n v="-261.81809999999996"/>
    <n v="-267.25610000000006"/>
    <n v="-269.92870000000039"/>
    <n v="-317.13240000000042"/>
  </r>
  <r>
    <s v="P42681031"/>
    <x v="0"/>
    <x v="4"/>
    <x v="4"/>
    <x v="4"/>
    <x v="0"/>
    <x v="1"/>
    <x v="2"/>
    <n v="320.76"/>
    <d v="1993-05-19T00:00:00"/>
    <d v="2025-01-01T00:00:00"/>
    <n v="54"/>
    <n v="21"/>
    <x v="1"/>
    <s v="NA"/>
    <x v="0"/>
    <s v="NA"/>
    <x v="0"/>
    <s v="0.99"/>
    <n v="3243.1381999999999"/>
    <n v="3259.3137000000002"/>
    <n v="3310.4542999999999"/>
    <n v="3326.4558000000002"/>
    <n v="3343.5587999999998"/>
    <n v="3359.7204999999999"/>
    <n v="3928.2611999999999"/>
    <n v="3947.2489999999998"/>
    <x v="0"/>
    <x v="0"/>
    <x v="0"/>
    <x v="0"/>
    <n v="1.1748742999999999"/>
    <n v="1.1748742999999999"/>
    <s v="1870.0309"/>
    <s v="1870.0309"/>
    <n v="16.175500000000284"/>
    <n v="16.001500000000306"/>
    <n v="16.16170000000011"/>
    <n v="18.987799999999879"/>
  </r>
  <r>
    <s v="P42681031"/>
    <x v="0"/>
    <x v="5"/>
    <x v="5"/>
    <x v="5"/>
    <x v="2"/>
    <x v="1"/>
    <x v="2"/>
    <n v="320.76"/>
    <d v="1993-05-19T00:00:00"/>
    <d v="2025-02-01T00:00:00"/>
    <n v="54"/>
    <n v="21"/>
    <x v="1"/>
    <s v="NA"/>
    <x v="0"/>
    <s v="NA"/>
    <x v="0"/>
    <s v="0.99"/>
    <n v="3259.3137000000002"/>
    <n v="3259.3137000000002"/>
    <n v="3326.4558000000002"/>
    <n v="3326.4558000000002"/>
    <n v="3359.7204999999999"/>
    <n v="3359.7204999999999"/>
    <n v="3947.2489999999998"/>
    <n v="3947.2489999999998"/>
    <x v="0"/>
    <x v="0"/>
    <x v="0"/>
    <x v="0"/>
    <n v="1.1748742999999999"/>
    <n v="1.1748742999999999"/>
    <s v="1870.0309"/>
    <s v="1870.0309"/>
    <n v="0"/>
    <n v="0"/>
    <n v="0"/>
    <n v="0"/>
  </r>
  <r>
    <s v="P42681031"/>
    <x v="0"/>
    <x v="6"/>
    <x v="6"/>
    <x v="6"/>
    <x v="2"/>
    <x v="1"/>
    <x v="2"/>
    <n v="320.76"/>
    <d v="1993-05-19T00:00:00"/>
    <d v="2025-02-01T00:00:00"/>
    <n v="54"/>
    <n v="21"/>
    <x v="1"/>
    <s v="NA"/>
    <x v="0"/>
    <s v="NA"/>
    <x v="0"/>
    <s v="0.99"/>
    <n v="3259.3137000000002"/>
    <n v="3260.3062"/>
    <n v="3326.4558000000002"/>
    <n v="3327.4479999999999"/>
    <n v="3359.7204999999999"/>
    <n v="3360.7224000000001"/>
    <n v="3947.2489999999998"/>
    <n v="3948.4265"/>
    <x v="0"/>
    <x v="0"/>
    <x v="0"/>
    <x v="0"/>
    <n v="1.1748742999999999"/>
    <n v="1.1748742999999999"/>
    <s v="1870.0309"/>
    <s v="1870.0309"/>
    <n v="0.99249999999983629"/>
    <n v="0.99219999999968422"/>
    <n v="1.0019000000002052"/>
    <n v="1.1775000000002365"/>
  </r>
  <r>
    <s v="P42681031"/>
    <x v="0"/>
    <x v="7"/>
    <x v="7"/>
    <x v="7"/>
    <x v="2"/>
    <x v="1"/>
    <x v="2"/>
    <n v="320.76"/>
    <d v="1993-05-19T00:00:00"/>
    <d v="2025-02-01T00:00:00"/>
    <n v="54"/>
    <n v="21"/>
    <x v="1"/>
    <s v="NA"/>
    <x v="0"/>
    <s v="NA"/>
    <x v="0"/>
    <s v="0.99"/>
    <n v="3260.3062"/>
    <n v="3239.1143000000002"/>
    <n v="3327.4479999999999"/>
    <n v="3305.8195999999998"/>
    <n v="3360.7224000000001"/>
    <n v="3338.8777"/>
    <n v="3948.4265"/>
    <n v="3922.7615000000001"/>
    <x v="0"/>
    <x v="0"/>
    <x v="0"/>
    <x v="0"/>
    <n v="1.1748742999999999"/>
    <n v="1.1748742999999999"/>
    <s v="1870.0309"/>
    <s v="1870.0309"/>
    <n v="-21.191899999999805"/>
    <n v="-21.628400000000056"/>
    <n v="-21.844700000000103"/>
    <n v="-25.664999999999964"/>
  </r>
  <r>
    <s v="P42681031"/>
    <x v="0"/>
    <x v="8"/>
    <x v="8"/>
    <x v="8"/>
    <x v="2"/>
    <x v="1"/>
    <x v="2"/>
    <n v="320.76"/>
    <d v="1993-05-19T00:00:00"/>
    <d v="2025-02-01T00:00:00"/>
    <n v="54"/>
    <n v="21"/>
    <x v="1"/>
    <s v="NA"/>
    <x v="0"/>
    <s v="NA"/>
    <x v="0"/>
    <s v="0.99"/>
    <n v="3239.1143000000002"/>
    <n v="3236.6086"/>
    <n v="3305.8195999999998"/>
    <n v="3303.2624999999998"/>
    <n v="3338.8777"/>
    <n v="3336.2952"/>
    <n v="3922.7615000000001"/>
    <n v="3919.7273"/>
    <x v="0"/>
    <x v="0"/>
    <x v="0"/>
    <x v="0"/>
    <n v="1.1748742999999999"/>
    <n v="1.1748742999999999"/>
    <s v="1870.0309"/>
    <s v="1870.0309"/>
    <n v="-2.5057000000001608"/>
    <n v="-2.5570999999999913"/>
    <n v="-2.5824999999999818"/>
    <n v="-3.0342000000000553"/>
  </r>
  <r>
    <s v="P42681031"/>
    <x v="0"/>
    <x v="9"/>
    <x v="9"/>
    <x v="9"/>
    <x v="2"/>
    <x v="1"/>
    <x v="2"/>
    <n v="320.76"/>
    <d v="1993-05-19T00:00:00"/>
    <d v="2025-02-01T00:00:00"/>
    <n v="54"/>
    <n v="21"/>
    <x v="1"/>
    <s v="NA"/>
    <x v="0"/>
    <s v="NA"/>
    <x v="0"/>
    <s v="0.99"/>
    <n v="3236.6086"/>
    <n v="3252.7514999999999"/>
    <n v="3303.2624999999998"/>
    <n v="3318.8748000000001"/>
    <n v="3336.2952"/>
    <n v="3352.0635000000002"/>
    <n v="3919.7273"/>
    <n v="3938.2534000000001"/>
    <x v="0"/>
    <x v="0"/>
    <x v="0"/>
    <x v="0"/>
    <n v="1.1748742999999999"/>
    <n v="1.1748742999999999"/>
    <s v="1870.0309"/>
    <s v="1870.0309"/>
    <n v="16.142899999999827"/>
    <n v="15.612300000000232"/>
    <n v="15.768300000000181"/>
    <n v="18.526100000000042"/>
  </r>
  <r>
    <s v="P42681031"/>
    <x v="0"/>
    <x v="10"/>
    <x v="10"/>
    <x v="10"/>
    <x v="2"/>
    <x v="1"/>
    <x v="2"/>
    <n v="320.76"/>
    <d v="1993-05-19T00:00:00"/>
    <d v="2025-02-01T00:00:00"/>
    <n v="54"/>
    <n v="21"/>
    <x v="1"/>
    <s v="NA"/>
    <x v="0"/>
    <s v="NA"/>
    <x v="0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0.0309"/>
    <s v="1873.2384"/>
    <n v="0"/>
    <n v="0"/>
    <n v="0"/>
    <n v="0"/>
  </r>
  <r>
    <s v="P42681031"/>
    <x v="0"/>
    <x v="11"/>
    <x v="11"/>
    <x v="11"/>
    <x v="2"/>
    <x v="1"/>
    <x v="2"/>
    <n v="320.76"/>
    <d v="1993-05-19T00:00:00"/>
    <d v="2025-02-01T00:00:00"/>
    <n v="54"/>
    <n v="21"/>
    <x v="1"/>
    <s v="NA"/>
    <x v="0"/>
    <s v="NA"/>
    <x v="0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3.2384"/>
    <s v="1873.2384"/>
    <n v="0"/>
    <n v="0"/>
    <n v="0"/>
    <n v="0"/>
  </r>
  <r>
    <s v="P42681031"/>
    <x v="0"/>
    <x v="12"/>
    <x v="12"/>
    <x v="12"/>
    <x v="2"/>
    <x v="1"/>
    <x v="2"/>
    <n v="320.76"/>
    <d v="1993-05-19T00:00:00"/>
    <d v="2025-02-01T00:00:00"/>
    <n v="54"/>
    <n v="21"/>
    <x v="1"/>
    <s v="NA"/>
    <x v="0"/>
    <s v="NA"/>
    <x v="0"/>
    <s v="0.99"/>
    <n v="3252.7514999999999"/>
    <n v="3252.7514999999999"/>
    <n v="3318.8748000000001"/>
    <n v="3318.8748000000001"/>
    <n v="3352.0635000000002"/>
    <n v="3352.0635000000002"/>
    <n v="3938.2534000000001"/>
    <n v="3938.2534000000001"/>
    <x v="0"/>
    <x v="0"/>
    <x v="0"/>
    <x v="0"/>
    <n v="1.1748742999999999"/>
    <n v="1.1748742999999999"/>
    <s v="1873.2384"/>
    <s v="1873.2384"/>
    <n v="0"/>
    <n v="0"/>
    <n v="0"/>
    <n v="0"/>
  </r>
  <r>
    <s v="P42681031"/>
    <x v="0"/>
    <x v="13"/>
    <x v="13"/>
    <x v="13"/>
    <x v="2"/>
    <x v="1"/>
    <x v="2"/>
    <n v="320.76"/>
    <d v="1993-05-19T00:00:00"/>
    <d v="2025-02-01T00:00:00"/>
    <n v="54"/>
    <n v="21"/>
    <x v="1"/>
    <s v="NA"/>
    <x v="0"/>
    <s v="NA"/>
    <x v="0"/>
    <s v="0.99"/>
    <n v="3252.7514999999999"/>
    <n v="3252.7514999999999"/>
    <n v="3318.8748000000001"/>
    <n v="3318.8748000000001"/>
    <n v="3352.0635000000002"/>
    <n v="3352.0635000000002"/>
    <n v="3938.2534000000001"/>
    <n v="3938.2532000000001"/>
    <x v="0"/>
    <x v="0"/>
    <x v="0"/>
    <x v="0"/>
    <n v="1.1748742999999999"/>
    <n v="1.1748742999999999"/>
    <s v="1873.2384"/>
    <s v="1873.2384"/>
    <n v="0"/>
    <n v="0"/>
    <n v="0"/>
    <n v="-1.9999999994979589E-4"/>
  </r>
  <r>
    <s v="P42681031"/>
    <x v="0"/>
    <x v="14"/>
    <x v="14"/>
    <x v="14"/>
    <x v="2"/>
    <x v="1"/>
    <x v="2"/>
    <n v="320.76"/>
    <d v="1993-05-19T00:00:00"/>
    <d v="2025-02-01T00:00:00"/>
    <n v="54"/>
    <n v="21"/>
    <x v="1"/>
    <s v="NA"/>
    <x v="0"/>
    <s v="NA"/>
    <x v="0"/>
    <s v="0.99"/>
    <n v="3252.7514999999999"/>
    <n v="3260.9106000000002"/>
    <n v="3318.8748000000001"/>
    <n v="3320.319"/>
    <n v="3352.0635000000002"/>
    <n v="3353.5221999999999"/>
    <n v="3938.2532000000001"/>
    <n v="3939.9670000000001"/>
    <x v="0"/>
    <x v="0"/>
    <x v="0"/>
    <x v="0"/>
    <n v="1.1748742999999999"/>
    <n v="1.1748742999999999"/>
    <s v="1873.2384"/>
    <s v="1873.2384"/>
    <n v="8.1591000000003078"/>
    <n v="1.4441999999999098"/>
    <n v="1.4586999999996806"/>
    <n v="1.713799999999992"/>
  </r>
  <r>
    <s v="P42681031"/>
    <x v="0"/>
    <x v="15"/>
    <x v="15"/>
    <x v="15"/>
    <x v="2"/>
    <x v="1"/>
    <x v="2"/>
    <n v="320.76"/>
    <d v="1993-05-19T00:00:00"/>
    <d v="2025-02-01T00:00:00"/>
    <n v="54"/>
    <n v="21"/>
    <x v="1"/>
    <s v="NA"/>
    <x v="0"/>
    <s v="NA"/>
    <x v="0"/>
    <s v="0.99"/>
    <n v="3260.9106000000002"/>
    <n v="3244.7273"/>
    <n v="3320.319"/>
    <n v="3334.7822000000001"/>
    <n v="3353.5221999999999"/>
    <n v="3368.13"/>
    <n v="3939.9670000000001"/>
    <n v="3957.1293999999998"/>
    <x v="0"/>
    <x v="0"/>
    <x v="0"/>
    <x v="0"/>
    <n v="1.1748742999999999"/>
    <n v="1.1748742999999999"/>
    <s v="1873.2384"/>
    <s v="1873.2384"/>
    <n v="-16.183300000000145"/>
    <n v="14.463200000000143"/>
    <n v="14.607800000000225"/>
    <n v="17.162399999999707"/>
  </r>
  <r>
    <s v="P42893366"/>
    <x v="0"/>
    <x v="0"/>
    <x v="0"/>
    <x v="0"/>
    <x v="0"/>
    <x v="1"/>
    <x v="1"/>
    <n v="35.65"/>
    <d v="1981-03-20T00:00:00"/>
    <d v="2004-03-20T00:00:00"/>
    <n v="23"/>
    <n v="52"/>
    <x v="0"/>
    <s v="NA"/>
    <x v="0"/>
    <s v="NA"/>
    <x v="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s v="P42893366"/>
    <x v="0"/>
    <x v="1"/>
    <x v="1"/>
    <x v="1"/>
    <x v="0"/>
    <x v="1"/>
    <x v="1"/>
    <n v="35.65"/>
    <d v="1981-03-20T00:00:00"/>
    <d v="2004-03-20T00:00:00"/>
    <n v="23"/>
    <n v="52"/>
    <x v="0"/>
    <s v="NA"/>
    <x v="0"/>
    <s v="NA"/>
    <x v="1"/>
    <s v="3.1"/>
    <n v="0.82440619999999998"/>
    <n v="0.82440619999999998"/>
    <n v="0.83928309999999995"/>
    <n v="0.83928309999999995"/>
    <n v="0.84767590000000004"/>
    <n v="0.84767590000000004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s v="P42893366"/>
    <x v="0"/>
    <x v="2"/>
    <x v="2"/>
    <x v="2"/>
    <x v="0"/>
    <x v="1"/>
    <x v="1"/>
    <n v="35.65"/>
    <d v="1981-03-20T00:00:00"/>
    <d v="2004-03-20T00:00:00"/>
    <n v="23"/>
    <n v="52"/>
    <x v="0"/>
    <s v="NA"/>
    <x v="0"/>
    <s v="NA"/>
    <x v="1"/>
    <s v="3.1"/>
    <n v="0.82440619999999998"/>
    <n v="0.8246213"/>
    <n v="0.83928309999999995"/>
    <n v="0.83929679999999995"/>
    <n v="0.84767590000000004"/>
    <n v="0.84768980000000005"/>
    <n v="272.72250000000003"/>
    <n v="272.72250000000003"/>
    <x v="0"/>
    <x v="0"/>
    <x v="0"/>
    <x v="0"/>
    <n v="1.0733579"/>
    <n v="1.0733579"/>
    <s v="272.7225"/>
    <s v="272.7225"/>
    <n v="2.1510000000002361E-4"/>
    <n v="1.3700000000005375E-5"/>
    <n v="1.3900000000011126E-5"/>
    <n v="0"/>
  </r>
  <r>
    <s v="P42893366"/>
    <x v="0"/>
    <x v="3"/>
    <x v="3"/>
    <x v="3"/>
    <x v="0"/>
    <x v="1"/>
    <x v="1"/>
    <n v="35.65"/>
    <d v="1981-03-20T00:00:00"/>
    <d v="2004-03-20T00:00:00"/>
    <n v="23"/>
    <n v="52"/>
    <x v="0"/>
    <s v="NA"/>
    <x v="0"/>
    <s v="NA"/>
    <x v="1"/>
    <s v="3.1"/>
    <n v="0.8246213"/>
    <n v="0.76293310000000003"/>
    <n v="0.83929679999999995"/>
    <n v="0.7765107"/>
    <n v="0.84768980000000005"/>
    <n v="0.78427579999999997"/>
    <n v="272.72250000000003"/>
    <n v="272.72250000000003"/>
    <x v="0"/>
    <x v="0"/>
    <x v="0"/>
    <x v="0"/>
    <n v="1.0733579"/>
    <n v="1.0733579"/>
    <s v="272.7225"/>
    <s v="272.7225"/>
    <n v="-6.1688199999999971E-2"/>
    <n v="-6.2786099999999956E-2"/>
    <n v="-6.3414000000000081E-2"/>
    <n v="0"/>
  </r>
  <r>
    <s v="P42893366"/>
    <x v="0"/>
    <x v="4"/>
    <x v="4"/>
    <x v="4"/>
    <x v="0"/>
    <x v="1"/>
    <x v="1"/>
    <n v="35.65"/>
    <d v="1981-03-20T00:00:00"/>
    <d v="2004-03-20T00:00:00"/>
    <n v="23"/>
    <n v="52"/>
    <x v="0"/>
    <s v="NA"/>
    <x v="0"/>
    <s v="NA"/>
    <x v="1"/>
    <s v="3.1"/>
    <n v="0.76293310000000003"/>
    <n v="0.76673829999999998"/>
    <n v="0.7765107"/>
    <n v="0.78026410000000002"/>
    <n v="0.78427579999999997"/>
    <n v="0.78806670000000001"/>
    <n v="272.72250000000003"/>
    <n v="272.72250000000003"/>
    <x v="0"/>
    <x v="0"/>
    <x v="0"/>
    <x v="0"/>
    <n v="1.0733579"/>
    <n v="1.0733579"/>
    <s v="272.7225"/>
    <s v="272.7225"/>
    <n v="3.8051999999999531E-3"/>
    <n v="3.7534000000000178E-3"/>
    <n v="3.7909000000000415E-3"/>
    <n v="0"/>
  </r>
  <r>
    <s v="P42893366"/>
    <x v="0"/>
    <x v="5"/>
    <x v="5"/>
    <x v="5"/>
    <x v="0"/>
    <x v="1"/>
    <x v="1"/>
    <n v="35.65"/>
    <d v="1981-03-20T00:00:00"/>
    <d v="2004-03-20T00:00:00"/>
    <n v="23"/>
    <n v="52"/>
    <x v="0"/>
    <s v="NA"/>
    <x v="0"/>
    <s v="NA"/>
    <x v="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s v="P42893366"/>
    <x v="0"/>
    <x v="6"/>
    <x v="6"/>
    <x v="6"/>
    <x v="0"/>
    <x v="1"/>
    <x v="1"/>
    <n v="35.65"/>
    <d v="1981-03-20T00:00:00"/>
    <d v="2004-03-20T00:00:00"/>
    <n v="23"/>
    <n v="52"/>
    <x v="0"/>
    <s v="NA"/>
    <x v="0"/>
    <s v="NA"/>
    <x v="1"/>
    <s v="3.1"/>
    <n v="0.76673829999999998"/>
    <n v="0.76673829999999998"/>
    <n v="0.78026410000000002"/>
    <n v="0.78026410000000002"/>
    <n v="0.78806670000000001"/>
    <n v="0.78806670000000001"/>
    <n v="272.72250000000003"/>
    <n v="272.72250000000003"/>
    <x v="0"/>
    <x v="0"/>
    <x v="0"/>
    <x v="0"/>
    <n v="1.0733579"/>
    <n v="1.0733579"/>
    <s v="272.7225"/>
    <s v="272.7225"/>
    <n v="0"/>
    <n v="0"/>
    <n v="0"/>
    <n v="0"/>
  </r>
  <r>
    <s v="P42893366"/>
    <x v="0"/>
    <x v="7"/>
    <x v="7"/>
    <x v="7"/>
    <x v="0"/>
    <x v="1"/>
    <x v="1"/>
    <n v="35.65"/>
    <d v="1981-03-20T00:00:00"/>
    <d v="2004-03-20T00:00:00"/>
    <n v="23"/>
    <n v="52"/>
    <x v="0"/>
    <s v="NA"/>
    <x v="0"/>
    <s v="NA"/>
    <x v="1"/>
    <s v="3.1"/>
    <n v="0.76673829999999998"/>
    <n v="0.76175444999999997"/>
    <n v="0.78026410000000002"/>
    <n v="0.7751924"/>
    <n v="0.78806670000000001"/>
    <n v="0.78294430000000004"/>
    <n v="272.72250000000003"/>
    <n v="272.72250000000003"/>
    <x v="0"/>
    <x v="0"/>
    <x v="0"/>
    <x v="0"/>
    <n v="1.0733579"/>
    <n v="1.0733579"/>
    <s v="272.7225"/>
    <s v="272.7225"/>
    <n v="-4.9838500000000119E-3"/>
    <n v="-5.0717000000000123E-3"/>
    <n v="-5.1223999999999714E-3"/>
    <n v="0"/>
  </r>
  <r>
    <s v="P42893366"/>
    <x v="0"/>
    <x v="8"/>
    <x v="8"/>
    <x v="8"/>
    <x v="0"/>
    <x v="1"/>
    <x v="1"/>
    <n v="35.65"/>
    <d v="1981-03-20T00:00:00"/>
    <d v="2004-03-20T00:00:00"/>
    <n v="23"/>
    <n v="52"/>
    <x v="0"/>
    <s v="NA"/>
    <x v="0"/>
    <s v="NA"/>
    <x v="1"/>
    <s v="3.1"/>
    <n v="0.76175444999999997"/>
    <n v="0.70706826"/>
    <n v="0.7751924"/>
    <n v="0.71954143000000004"/>
    <n v="0.78294430000000004"/>
    <n v="0.72673684000000005"/>
    <n v="272.72250000000003"/>
    <n v="272.72250000000003"/>
    <x v="0"/>
    <x v="0"/>
    <x v="0"/>
    <x v="0"/>
    <n v="1.0733579"/>
    <n v="1.0733579"/>
    <s v="272.7225"/>
    <s v="272.7225"/>
    <n v="-5.4686189999999968E-2"/>
    <n v="-5.5650969999999966E-2"/>
    <n v="-5.6207459999999987E-2"/>
    <n v="0"/>
  </r>
  <r>
    <s v="P42893366"/>
    <x v="0"/>
    <x v="9"/>
    <x v="9"/>
    <x v="9"/>
    <x v="0"/>
    <x v="1"/>
    <x v="1"/>
    <n v="35.65"/>
    <d v="1981-03-20T00:00:00"/>
    <d v="2004-03-20T00:00:00"/>
    <n v="23"/>
    <n v="52"/>
    <x v="0"/>
    <s v="NA"/>
    <x v="0"/>
    <s v="NA"/>
    <x v="1"/>
    <s v="3.1"/>
    <n v="0.70706826"/>
    <n v="0.71059483000000001"/>
    <n v="0.71954143000000004"/>
    <n v="0.72294223000000002"/>
    <n v="0.72673684000000005"/>
    <n v="0.73017160000000003"/>
    <n v="272.72250000000003"/>
    <n v="272.72250000000003"/>
    <x v="0"/>
    <x v="0"/>
    <x v="0"/>
    <x v="0"/>
    <n v="1.0733579"/>
    <n v="1.0733579"/>
    <s v="272.7225"/>
    <s v="272.7225"/>
    <n v="3.5265700000000066E-3"/>
    <n v="3.4007999999999816E-3"/>
    <n v="3.4347599999999812E-3"/>
    <n v="0"/>
  </r>
  <r>
    <s v="P42893366"/>
    <x v="0"/>
    <x v="10"/>
    <x v="10"/>
    <x v="10"/>
    <x v="0"/>
    <x v="1"/>
    <x v="1"/>
    <n v="35.65"/>
    <d v="1981-03-20T00:00:00"/>
    <d v="2004-03-20T00:00:00"/>
    <n v="23"/>
    <n v="52"/>
    <x v="0"/>
    <s v="NA"/>
    <x v="0"/>
    <s v="NA"/>
    <x v="1"/>
    <s v="3.1"/>
    <n v="0.71059483000000001"/>
    <n v="0.71059483000000001"/>
    <n v="0.72294223000000002"/>
    <n v="0.72294223000000002"/>
    <n v="0.73017160000000003"/>
    <n v="0.73017160000000003"/>
    <n v="272.72250000000003"/>
    <n v="273.07900000000001"/>
    <x v="0"/>
    <x v="0"/>
    <x v="0"/>
    <x v="0"/>
    <n v="1.0733579"/>
    <n v="1.0733579"/>
    <s v="272.7225"/>
    <s v="273.079"/>
    <n v="0"/>
    <n v="0"/>
    <n v="0"/>
    <n v="0.35649999999998272"/>
  </r>
  <r>
    <s v="P42893366"/>
    <x v="0"/>
    <x v="11"/>
    <x v="11"/>
    <x v="11"/>
    <x v="0"/>
    <x v="1"/>
    <x v="1"/>
    <n v="35.65"/>
    <d v="1981-03-20T00:00:00"/>
    <d v="2004-03-20T00:00:00"/>
    <n v="23"/>
    <n v="52"/>
    <x v="0"/>
    <s v="NA"/>
    <x v="0"/>
    <s v="NA"/>
    <x v="1"/>
    <s v="3.1"/>
    <n v="0.71059483000000001"/>
    <n v="0.71059483000000001"/>
    <n v="0.72294223000000002"/>
    <n v="0.72294223000000002"/>
    <n v="0.73017160000000003"/>
    <n v="0.73017160000000003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s v="P42893366"/>
    <x v="0"/>
    <x v="12"/>
    <x v="12"/>
    <x v="12"/>
    <x v="0"/>
    <x v="1"/>
    <x v="1"/>
    <n v="35.65"/>
    <d v="1981-03-20T00:00:00"/>
    <d v="2004-03-20T00:00:00"/>
    <n v="23"/>
    <n v="52"/>
    <x v="0"/>
    <s v="NA"/>
    <x v="0"/>
    <s v="NA"/>
    <x v="1"/>
    <s v="3.1"/>
    <n v="0.71059483000000001"/>
    <n v="0.71059483000000001"/>
    <n v="0.72294223000000002"/>
    <n v="0.72294223000000002"/>
    <n v="0.73017160000000003"/>
    <n v="0.73017160000000003"/>
    <n v="273.07900000000001"/>
    <n v="273.07900000000001"/>
    <x v="0"/>
    <x v="0"/>
    <x v="0"/>
    <x v="0"/>
    <n v="1.0733579"/>
    <n v="1.0733579"/>
    <s v="273.079"/>
    <s v="273.079"/>
    <n v="0"/>
    <n v="0"/>
    <n v="0"/>
    <n v="0"/>
  </r>
  <r>
    <s v="P42893366"/>
    <x v="0"/>
    <x v="13"/>
    <x v="13"/>
    <x v="13"/>
    <x v="0"/>
    <x v="1"/>
    <x v="1"/>
    <n v="35.65"/>
    <d v="1981-03-20T00:00:00"/>
    <d v="2004-03-20T00:00:00"/>
    <n v="23"/>
    <n v="52"/>
    <x v="0"/>
    <s v="NA"/>
    <x v="0"/>
    <s v="NA"/>
    <x v="1"/>
    <s v="3.1"/>
    <n v="0.71059483000000001"/>
    <n v="0.71059483000000001"/>
    <n v="0.72294223000000002"/>
    <n v="0.72294223000000002"/>
    <n v="0.73017160000000003"/>
    <n v="0.73017169999999998"/>
    <n v="273.07900000000001"/>
    <n v="273.07900000000001"/>
    <x v="0"/>
    <x v="0"/>
    <x v="0"/>
    <x v="0"/>
    <n v="1.0733579"/>
    <n v="1.0733579"/>
    <s v="273.079"/>
    <s v="273.079"/>
    <n v="0"/>
    <n v="0"/>
    <n v="9.9999999947364415E-8"/>
    <n v="0"/>
  </r>
  <r>
    <s v="P42893366"/>
    <x v="0"/>
    <x v="14"/>
    <x v="14"/>
    <x v="14"/>
    <x v="0"/>
    <x v="1"/>
    <x v="1"/>
    <n v="35.65"/>
    <d v="1981-03-20T00:00:00"/>
    <d v="2004-03-20T00:00:00"/>
    <n v="23"/>
    <n v="52"/>
    <x v="0"/>
    <s v="NA"/>
    <x v="0"/>
    <s v="NA"/>
    <x v="1"/>
    <s v="3.1"/>
    <n v="0.71059483000000001"/>
    <n v="0.7121615"/>
    <n v="0.72294223000000002"/>
    <n v="0.72304179999999996"/>
    <n v="0.73017169999999998"/>
    <n v="0.73027220000000004"/>
    <n v="273.07900000000001"/>
    <n v="273.07900000000001"/>
    <x v="0"/>
    <x v="0"/>
    <x v="0"/>
    <x v="0"/>
    <n v="1.0733579"/>
    <n v="1.0733579"/>
    <s v="273.079"/>
    <s v="273.079"/>
    <n v="1.5666699999999922E-3"/>
    <n v="9.9569999999937764E-5"/>
    <n v="1.0050000000005888E-4"/>
    <n v="0"/>
  </r>
  <r>
    <s v="P42893366"/>
    <x v="0"/>
    <x v="15"/>
    <x v="15"/>
    <x v="15"/>
    <x v="0"/>
    <x v="1"/>
    <x v="1"/>
    <n v="35.65"/>
    <d v="1981-03-20T00:00:00"/>
    <d v="2004-03-20T00:00:00"/>
    <n v="23"/>
    <n v="52"/>
    <x v="0"/>
    <s v="NA"/>
    <x v="0"/>
    <s v="NA"/>
    <x v="1"/>
    <s v="3.1"/>
    <n v="0.7121615"/>
    <n v="0.70862716000000003"/>
    <n v="0.72304179999999996"/>
    <n v="0.72619129999999998"/>
    <n v="0.73027220000000004"/>
    <n v="0.73345320000000003"/>
    <n v="273.07900000000001"/>
    <n v="273.07900000000001"/>
    <x v="0"/>
    <x v="0"/>
    <x v="0"/>
    <x v="0"/>
    <n v="1.0733579"/>
    <n v="1.0733579"/>
    <s v="273.079"/>
    <s v="273.079"/>
    <n v="-3.5343399999999692E-3"/>
    <n v="3.1495000000000273E-3"/>
    <n v="3.1809999999999894E-3"/>
    <n v="0"/>
  </r>
  <r>
    <s v="P43422593"/>
    <x v="0"/>
    <x v="0"/>
    <x v="0"/>
    <x v="0"/>
    <x v="0"/>
    <x v="0"/>
    <x v="1"/>
    <n v="751.26"/>
    <d v="1986-10-25T00:00:00"/>
    <d v="2005-10-25T00:00:00"/>
    <n v="19"/>
    <n v="56"/>
    <x v="0"/>
    <s v="NA"/>
    <x v="0"/>
    <s v="NA"/>
    <x v="0"/>
    <s v="6.59"/>
    <n v="20.812708000000001"/>
    <n v="20.812708000000001"/>
    <n v="21.182001"/>
    <n v="21.182001"/>
    <n v="21.393820000000002"/>
    <n v="21.393822"/>
    <n v="5108.5680000000002"/>
    <n v="5108.5680000000002"/>
    <x v="0"/>
    <x v="0"/>
    <x v="0"/>
    <x v="0"/>
    <n v="1.0748551"/>
    <n v="1.0748551"/>
    <s v="5108.568"/>
    <s v="5108.568"/>
    <n v="0"/>
    <n v="0"/>
    <n v="1.9999999985031991E-6"/>
    <n v="0"/>
  </r>
  <r>
    <s v="P43422593"/>
    <x v="0"/>
    <x v="1"/>
    <x v="1"/>
    <x v="1"/>
    <x v="0"/>
    <x v="0"/>
    <x v="1"/>
    <n v="751.26"/>
    <d v="1986-10-25T00:00:00"/>
    <d v="2005-10-25T00:00:00"/>
    <n v="19"/>
    <n v="56"/>
    <x v="0"/>
    <s v="NA"/>
    <x v="0"/>
    <s v="NA"/>
    <x v="0"/>
    <s v="6.59"/>
    <n v="20.812708000000001"/>
    <n v="20.812708000000001"/>
    <n v="21.182001"/>
    <n v="21.182001"/>
    <n v="21.393822"/>
    <n v="21.393822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s v="P43422593"/>
    <x v="0"/>
    <x v="2"/>
    <x v="2"/>
    <x v="2"/>
    <x v="0"/>
    <x v="0"/>
    <x v="1"/>
    <n v="751.26"/>
    <d v="1986-10-25T00:00:00"/>
    <d v="2005-10-25T00:00:00"/>
    <n v="19"/>
    <n v="56"/>
    <x v="0"/>
    <s v="NA"/>
    <x v="0"/>
    <s v="NA"/>
    <x v="0"/>
    <s v="6.59"/>
    <n v="20.812708000000001"/>
    <n v="20.827393000000001"/>
    <n v="21.182001"/>
    <n v="21.182933999999999"/>
    <n v="21.393822"/>
    <n v="21.394762"/>
    <n v="5108.5680000000002"/>
    <n v="5108.5680000000002"/>
    <x v="0"/>
    <x v="0"/>
    <x v="0"/>
    <x v="0"/>
    <n v="1.0748551"/>
    <n v="1.0748551"/>
    <s v="5108.568"/>
    <s v="5108.568"/>
    <n v="1.4685000000000059E-2"/>
    <n v="9.3299999999985062E-4"/>
    <n v="9.3999999999994088E-4"/>
    <n v="0"/>
  </r>
  <r>
    <s v="P43422593"/>
    <x v="0"/>
    <x v="3"/>
    <x v="3"/>
    <x v="3"/>
    <x v="0"/>
    <x v="0"/>
    <x v="1"/>
    <n v="751.26"/>
    <d v="1986-10-25T00:00:00"/>
    <d v="2005-10-25T00:00:00"/>
    <n v="19"/>
    <n v="56"/>
    <x v="0"/>
    <s v="NA"/>
    <x v="0"/>
    <s v="NA"/>
    <x v="0"/>
    <s v="6.59"/>
    <n v="20.827393000000001"/>
    <n v="19.269338999999999"/>
    <n v="21.182933999999999"/>
    <n v="19.598282000000001"/>
    <n v="21.394762"/>
    <n v="19.794263999999998"/>
    <n v="5108.5680000000002"/>
    <n v="5108.5680000000002"/>
    <x v="0"/>
    <x v="0"/>
    <x v="0"/>
    <x v="0"/>
    <n v="1.0748551"/>
    <n v="1.0748551"/>
    <s v="5108.568"/>
    <s v="5108.568"/>
    <n v="-1.558054000000002"/>
    <n v="-1.5846519999999984"/>
    <n v="-1.6004980000000018"/>
    <n v="0"/>
  </r>
  <r>
    <s v="P43422593"/>
    <x v="0"/>
    <x v="4"/>
    <x v="4"/>
    <x v="4"/>
    <x v="0"/>
    <x v="0"/>
    <x v="1"/>
    <n v="751.26"/>
    <d v="1986-10-25T00:00:00"/>
    <d v="2005-10-25T00:00:00"/>
    <n v="19"/>
    <n v="56"/>
    <x v="0"/>
    <s v="NA"/>
    <x v="0"/>
    <s v="NA"/>
    <x v="0"/>
    <s v="6.59"/>
    <n v="19.269338999999999"/>
    <n v="19.341463000000001"/>
    <n v="19.598282000000001"/>
    <n v="19.673909999999999"/>
    <n v="19.794263999999998"/>
    <n v="19.870650000000001"/>
    <n v="5108.5680000000002"/>
    <n v="5108.5680000000002"/>
    <x v="0"/>
    <x v="0"/>
    <x v="0"/>
    <x v="0"/>
    <n v="1.0748551"/>
    <n v="1.0748551"/>
    <s v="5108.568"/>
    <s v="5108.568"/>
    <n v="7.2124000000002297E-2"/>
    <n v="7.5627999999998252E-2"/>
    <n v="7.6386000000002952E-2"/>
    <n v="0"/>
  </r>
  <r>
    <s v="P43422593"/>
    <x v="0"/>
    <x v="5"/>
    <x v="5"/>
    <x v="5"/>
    <x v="0"/>
    <x v="0"/>
    <x v="1"/>
    <n v="751.26"/>
    <d v="1986-10-25T00:00:00"/>
    <d v="2005-10-25T00:00:00"/>
    <n v="19"/>
    <n v="56"/>
    <x v="0"/>
    <s v="NA"/>
    <x v="0"/>
    <s v="NA"/>
    <x v="0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s v="P43422593"/>
    <x v="0"/>
    <x v="6"/>
    <x v="6"/>
    <x v="6"/>
    <x v="0"/>
    <x v="0"/>
    <x v="1"/>
    <n v="751.26"/>
    <d v="1986-10-25T00:00:00"/>
    <d v="2005-10-25T00:00:00"/>
    <n v="19"/>
    <n v="56"/>
    <x v="0"/>
    <s v="NA"/>
    <x v="0"/>
    <s v="NA"/>
    <x v="0"/>
    <s v="6.59"/>
    <n v="19.341463000000001"/>
    <n v="19.341463000000001"/>
    <n v="19.673909999999999"/>
    <n v="19.673909999999999"/>
    <n v="19.870650000000001"/>
    <n v="19.870650000000001"/>
    <n v="5108.5680000000002"/>
    <n v="5108.5680000000002"/>
    <x v="0"/>
    <x v="0"/>
    <x v="0"/>
    <x v="0"/>
    <n v="1.0748551"/>
    <n v="1.0748551"/>
    <s v="5108.568"/>
    <s v="5108.568"/>
    <n v="0"/>
    <n v="0"/>
    <n v="0"/>
    <n v="0"/>
  </r>
  <r>
    <s v="P43422593"/>
    <x v="0"/>
    <x v="7"/>
    <x v="7"/>
    <x v="7"/>
    <x v="0"/>
    <x v="0"/>
    <x v="1"/>
    <n v="751.26"/>
    <d v="1986-10-25T00:00:00"/>
    <d v="2005-10-25T00:00:00"/>
    <n v="19"/>
    <n v="56"/>
    <x v="0"/>
    <s v="NA"/>
    <x v="0"/>
    <s v="NA"/>
    <x v="0"/>
    <s v="6.59"/>
    <n v="19.341463000000001"/>
    <n v="19.215744000000001"/>
    <n v="19.673909999999999"/>
    <n v="19.546029999999998"/>
    <n v="19.870650000000001"/>
    <n v="19.741489999999999"/>
    <n v="5108.5680000000002"/>
    <n v="5108.5680000000002"/>
    <x v="0"/>
    <x v="0"/>
    <x v="0"/>
    <x v="0"/>
    <n v="1.0748551"/>
    <n v="1.0748551"/>
    <s v="5108.568"/>
    <s v="5108.568"/>
    <n v="-0.12571900000000014"/>
    <n v="-0.1278800000000011"/>
    <n v="-0.12916000000000238"/>
    <n v="0"/>
  </r>
  <r>
    <s v="P43422593"/>
    <x v="0"/>
    <x v="8"/>
    <x v="8"/>
    <x v="8"/>
    <x v="0"/>
    <x v="0"/>
    <x v="1"/>
    <n v="751.26"/>
    <d v="1986-10-25T00:00:00"/>
    <d v="2005-10-25T00:00:00"/>
    <n v="19"/>
    <n v="56"/>
    <x v="0"/>
    <s v="NA"/>
    <x v="0"/>
    <s v="NA"/>
    <x v="0"/>
    <s v="6.59"/>
    <n v="19.215744000000001"/>
    <n v="17.9742"/>
    <n v="19.546029999999998"/>
    <n v="18.283145999999999"/>
    <n v="19.741489999999999"/>
    <n v="18.465976999999999"/>
    <n v="5108.5680000000002"/>
    <n v="5108.5680000000002"/>
    <x v="0"/>
    <x v="0"/>
    <x v="0"/>
    <x v="0"/>
    <n v="1.0748551"/>
    <n v="1.0748551"/>
    <s v="5108.568"/>
    <s v="5108.568"/>
    <n v="-1.2415440000000011"/>
    <n v="-1.2628839999999997"/>
    <n v="-1.2755130000000001"/>
    <n v="0"/>
  </r>
  <r>
    <s v="P43422593"/>
    <x v="0"/>
    <x v="9"/>
    <x v="9"/>
    <x v="9"/>
    <x v="0"/>
    <x v="0"/>
    <x v="1"/>
    <n v="751.26"/>
    <d v="1986-10-25T00:00:00"/>
    <d v="2005-10-25T00:00:00"/>
    <n v="19"/>
    <n v="56"/>
    <x v="0"/>
    <s v="NA"/>
    <x v="0"/>
    <s v="NA"/>
    <x v="0"/>
    <s v="6.59"/>
    <n v="17.9742"/>
    <n v="18.041477"/>
    <n v="18.283145999999999"/>
    <n v="18.351935999999998"/>
    <n v="18.465976999999999"/>
    <n v="18.535456"/>
    <n v="5108.5680000000002"/>
    <n v="5108.5680000000002"/>
    <x v="0"/>
    <x v="0"/>
    <x v="0"/>
    <x v="0"/>
    <n v="1.0748551"/>
    <n v="1.0748551"/>
    <s v="5108.568"/>
    <s v="5108.568"/>
    <n v="6.7277000000000697E-2"/>
    <n v="6.8789999999999907E-2"/>
    <n v="6.9479000000001179E-2"/>
    <n v="0"/>
  </r>
  <r>
    <s v="P43422593"/>
    <x v="0"/>
    <x v="10"/>
    <x v="10"/>
    <x v="10"/>
    <x v="0"/>
    <x v="0"/>
    <x v="1"/>
    <n v="751.26"/>
    <d v="1986-10-25T00:00:00"/>
    <d v="2005-10-25T00:00:00"/>
    <n v="19"/>
    <n v="56"/>
    <x v="0"/>
    <s v="NA"/>
    <x v="0"/>
    <s v="NA"/>
    <x v="0"/>
    <s v="6.59"/>
    <n v="18.041477"/>
    <n v="18.041477"/>
    <n v="18.351935999999998"/>
    <n v="18.351935999999998"/>
    <n v="18.535456"/>
    <n v="18.535456"/>
    <n v="5108.5680000000002"/>
    <n v="5116.0806000000002"/>
    <x v="0"/>
    <x v="0"/>
    <x v="0"/>
    <x v="0"/>
    <n v="1.0748551"/>
    <n v="1.0748551"/>
    <s v="5108.568"/>
    <s v="5116.0806"/>
    <n v="0"/>
    <n v="0"/>
    <n v="0"/>
    <n v="7.5126000000000204"/>
  </r>
  <r>
    <s v="P43422593"/>
    <x v="0"/>
    <x v="11"/>
    <x v="11"/>
    <x v="11"/>
    <x v="0"/>
    <x v="0"/>
    <x v="1"/>
    <n v="751.26"/>
    <d v="1986-10-25T00:00:00"/>
    <d v="2005-10-25T00:00:00"/>
    <n v="19"/>
    <n v="56"/>
    <x v="0"/>
    <s v="NA"/>
    <x v="0"/>
    <s v="NA"/>
    <x v="0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s v="P43422593"/>
    <x v="0"/>
    <x v="12"/>
    <x v="12"/>
    <x v="12"/>
    <x v="0"/>
    <x v="0"/>
    <x v="1"/>
    <n v="751.26"/>
    <d v="1986-10-25T00:00:00"/>
    <d v="2005-10-25T00:00:00"/>
    <n v="19"/>
    <n v="56"/>
    <x v="0"/>
    <s v="NA"/>
    <x v="0"/>
    <s v="NA"/>
    <x v="0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s v="P43422593"/>
    <x v="0"/>
    <x v="13"/>
    <x v="13"/>
    <x v="13"/>
    <x v="0"/>
    <x v="0"/>
    <x v="1"/>
    <n v="751.26"/>
    <d v="1986-10-25T00:00:00"/>
    <d v="2005-10-25T00:00:00"/>
    <n v="19"/>
    <n v="56"/>
    <x v="0"/>
    <s v="NA"/>
    <x v="0"/>
    <s v="NA"/>
    <x v="0"/>
    <s v="6.59"/>
    <n v="18.041477"/>
    <n v="18.041477"/>
    <n v="18.351935999999998"/>
    <n v="18.351935999999998"/>
    <n v="18.535456"/>
    <n v="18.535456"/>
    <n v="5116.0806000000002"/>
    <n v="5116.0806000000002"/>
    <x v="0"/>
    <x v="0"/>
    <x v="0"/>
    <x v="0"/>
    <n v="1.0748551"/>
    <n v="1.0748551"/>
    <s v="5116.0806"/>
    <s v="5116.0806"/>
    <n v="0"/>
    <n v="0"/>
    <n v="0"/>
    <n v="0"/>
  </r>
  <r>
    <s v="P43422593"/>
    <x v="0"/>
    <x v="14"/>
    <x v="14"/>
    <x v="14"/>
    <x v="0"/>
    <x v="0"/>
    <x v="1"/>
    <n v="751.26"/>
    <d v="1986-10-25T00:00:00"/>
    <d v="2005-10-25T00:00:00"/>
    <n v="19"/>
    <n v="56"/>
    <x v="0"/>
    <s v="NA"/>
    <x v="0"/>
    <s v="NA"/>
    <x v="0"/>
    <s v="6.59"/>
    <n v="18.041477"/>
    <n v="18.082329999999999"/>
    <n v="18.351935999999998"/>
    <n v="18.354531999999999"/>
    <n v="18.535456"/>
    <n v="18.538076"/>
    <n v="5116.0806000000002"/>
    <n v="5116.0806000000002"/>
    <x v="0"/>
    <x v="0"/>
    <x v="0"/>
    <x v="0"/>
    <n v="1.0748551"/>
    <n v="1.0748551"/>
    <s v="5116.0806"/>
    <s v="5116.0806"/>
    <n v="4.0852999999998474E-2"/>
    <n v="2.5960000000004868E-3"/>
    <n v="2.6200000000002888E-3"/>
    <n v="0"/>
  </r>
  <r>
    <s v="P43422593"/>
    <x v="0"/>
    <x v="15"/>
    <x v="15"/>
    <x v="15"/>
    <x v="0"/>
    <x v="0"/>
    <x v="1"/>
    <n v="751.26"/>
    <d v="1986-10-25T00:00:00"/>
    <d v="2005-10-25T00:00:00"/>
    <n v="19"/>
    <n v="56"/>
    <x v="0"/>
    <s v="NA"/>
    <x v="0"/>
    <s v="NA"/>
    <x v="0"/>
    <s v="6.59"/>
    <n v="18.082329999999999"/>
    <n v="18.014900000000001"/>
    <n v="18.354531999999999"/>
    <n v="18.418725999999999"/>
    <n v="18.538076"/>
    <n v="18.602913000000001"/>
    <n v="5116.0806000000002"/>
    <n v="5116.0806000000002"/>
    <x v="0"/>
    <x v="0"/>
    <x v="0"/>
    <x v="0"/>
    <n v="1.0748551"/>
    <n v="1.0748551"/>
    <s v="5116.0806"/>
    <s v="5116.0806"/>
    <n v="-6.7429999999998103E-2"/>
    <n v="6.4194000000000528E-2"/>
    <n v="6.48370000000007E-2"/>
    <n v="0"/>
  </r>
  <r>
    <s v="P43888583"/>
    <x v="0"/>
    <x v="0"/>
    <x v="0"/>
    <x v="0"/>
    <x v="0"/>
    <x v="2"/>
    <x v="1"/>
    <n v="274.74"/>
    <d v="1983-10-09T00:00:00"/>
    <d v="2002-10-09T00:00:00"/>
    <n v="19"/>
    <n v="56"/>
    <x v="1"/>
    <s v="NA"/>
    <x v="0"/>
    <s v="NA"/>
    <x v="0"/>
    <s v="2.41"/>
    <n v="1.3857870999999999"/>
    <n v="1.3857870999999999"/>
    <n v="1.4127510000000001"/>
    <n v="1.4127510000000001"/>
    <n v="1.4268786"/>
    <n v="1.4268784999999999"/>
    <n v="1983.6226999999999"/>
    <n v="1983.6226999999999"/>
    <x v="0"/>
    <x v="0"/>
    <x v="0"/>
    <x v="0"/>
    <n v="1.0704529"/>
    <n v="1.0704529"/>
    <s v="1983.6227"/>
    <s v="1983.6227"/>
    <n v="0"/>
    <n v="0"/>
    <n v="-1.0000000005838672E-7"/>
    <n v="0"/>
  </r>
  <r>
    <s v="P43888583"/>
    <x v="0"/>
    <x v="1"/>
    <x v="1"/>
    <x v="1"/>
    <x v="0"/>
    <x v="2"/>
    <x v="1"/>
    <n v="274.74"/>
    <d v="1983-10-09T00:00:00"/>
    <d v="2002-10-09T00:00:00"/>
    <n v="19"/>
    <n v="56"/>
    <x v="1"/>
    <s v="NA"/>
    <x v="0"/>
    <s v="NA"/>
    <x v="0"/>
    <s v="2.41"/>
    <n v="1.3857870999999999"/>
    <n v="1.3857870999999999"/>
    <n v="1.4127510000000001"/>
    <n v="1.4127510000000001"/>
    <n v="1.4268784999999999"/>
    <n v="1.4268784999999999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s v="P43888583"/>
    <x v="0"/>
    <x v="2"/>
    <x v="2"/>
    <x v="2"/>
    <x v="0"/>
    <x v="2"/>
    <x v="1"/>
    <n v="274.74"/>
    <d v="1983-10-09T00:00:00"/>
    <d v="2002-10-09T00:00:00"/>
    <n v="19"/>
    <n v="56"/>
    <x v="1"/>
    <s v="NA"/>
    <x v="0"/>
    <s v="NA"/>
    <x v="0"/>
    <s v="2.41"/>
    <n v="1.3857870999999999"/>
    <n v="1.3861488"/>
    <n v="1.4127510000000001"/>
    <n v="1.4127741"/>
    <n v="1.4268784999999999"/>
    <n v="1.4269018"/>
    <n v="1983.6226999999999"/>
    <n v="1983.6226999999999"/>
    <x v="0"/>
    <x v="0"/>
    <x v="0"/>
    <x v="0"/>
    <n v="1.0704529"/>
    <n v="1.0704529"/>
    <s v="1983.6227"/>
    <s v="1983.6227"/>
    <n v="3.6170000000002034E-4"/>
    <n v="2.3099999999942611E-5"/>
    <n v="2.3300000000059384E-5"/>
    <n v="0"/>
  </r>
  <r>
    <s v="P43888583"/>
    <x v="0"/>
    <x v="3"/>
    <x v="3"/>
    <x v="3"/>
    <x v="0"/>
    <x v="2"/>
    <x v="1"/>
    <n v="274.74"/>
    <d v="1983-10-09T00:00:00"/>
    <d v="2002-10-09T00:00:00"/>
    <n v="19"/>
    <n v="56"/>
    <x v="1"/>
    <s v="NA"/>
    <x v="0"/>
    <s v="NA"/>
    <x v="0"/>
    <s v="2.41"/>
    <n v="1.3861488"/>
    <n v="1.2824538999999999"/>
    <n v="1.4127741"/>
    <n v="1.3070873000000001"/>
    <n v="1.4269018"/>
    <n v="1.3201581"/>
    <n v="1983.6226999999999"/>
    <n v="1983.6226999999999"/>
    <x v="0"/>
    <x v="0"/>
    <x v="0"/>
    <x v="0"/>
    <n v="1.0704529"/>
    <n v="1.0704529"/>
    <s v="1983.6227"/>
    <s v="1983.6227"/>
    <n v="-0.10369490000000003"/>
    <n v="-0.10568679999999997"/>
    <n v="-0.1067437"/>
    <n v="0"/>
  </r>
  <r>
    <s v="P43888583"/>
    <x v="0"/>
    <x v="4"/>
    <x v="4"/>
    <x v="4"/>
    <x v="0"/>
    <x v="2"/>
    <x v="1"/>
    <n v="274.74"/>
    <d v="1983-10-09T00:00:00"/>
    <d v="2002-10-09T00:00:00"/>
    <n v="19"/>
    <n v="56"/>
    <x v="1"/>
    <s v="NA"/>
    <x v="0"/>
    <s v="NA"/>
    <x v="0"/>
    <s v="2.41"/>
    <n v="1.2824538999999999"/>
    <n v="1.2888501999999999"/>
    <n v="1.3070873000000001"/>
    <n v="1.3134053000000001"/>
    <n v="1.3201581"/>
    <n v="1.3265393000000001"/>
    <n v="1983.6226999999999"/>
    <n v="1983.6226999999999"/>
    <x v="0"/>
    <x v="0"/>
    <x v="0"/>
    <x v="0"/>
    <n v="1.0704529"/>
    <n v="1.0704529"/>
    <s v="1983.6227"/>
    <s v="1983.6227"/>
    <n v="6.3963000000000214E-3"/>
    <n v="6.3180000000000458E-3"/>
    <n v="6.3812000000000868E-3"/>
    <n v="0"/>
  </r>
  <r>
    <s v="P43888583"/>
    <x v="0"/>
    <x v="5"/>
    <x v="5"/>
    <x v="5"/>
    <x v="0"/>
    <x v="2"/>
    <x v="1"/>
    <n v="274.74"/>
    <d v="1983-10-09T00:00:00"/>
    <d v="2002-10-09T00:00:00"/>
    <n v="19"/>
    <n v="56"/>
    <x v="1"/>
    <s v="NA"/>
    <x v="0"/>
    <s v="NA"/>
    <x v="0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s v="P43888583"/>
    <x v="0"/>
    <x v="6"/>
    <x v="6"/>
    <x v="6"/>
    <x v="0"/>
    <x v="2"/>
    <x v="1"/>
    <n v="274.74"/>
    <d v="1983-10-09T00:00:00"/>
    <d v="2002-10-09T00:00:00"/>
    <n v="19"/>
    <n v="56"/>
    <x v="1"/>
    <s v="NA"/>
    <x v="0"/>
    <s v="NA"/>
    <x v="0"/>
    <s v="2.41"/>
    <n v="1.2888501999999999"/>
    <n v="1.2888501999999999"/>
    <n v="1.3134053000000001"/>
    <n v="1.3134053000000001"/>
    <n v="1.3265393000000001"/>
    <n v="1.3265393000000001"/>
    <n v="1983.6226999999999"/>
    <n v="1983.6226999999999"/>
    <x v="0"/>
    <x v="0"/>
    <x v="0"/>
    <x v="0"/>
    <n v="1.0704529"/>
    <n v="1.0704529"/>
    <s v="1983.6227"/>
    <s v="1983.6227"/>
    <n v="0"/>
    <n v="0"/>
    <n v="0"/>
    <n v="0"/>
  </r>
  <r>
    <s v="P43888583"/>
    <x v="0"/>
    <x v="7"/>
    <x v="7"/>
    <x v="7"/>
    <x v="0"/>
    <x v="2"/>
    <x v="1"/>
    <n v="274.74"/>
    <d v="1983-10-09T00:00:00"/>
    <d v="2002-10-09T00:00:00"/>
    <n v="19"/>
    <n v="56"/>
    <x v="1"/>
    <s v="NA"/>
    <x v="0"/>
    <s v="NA"/>
    <x v="0"/>
    <s v="2.41"/>
    <n v="1.2888501999999999"/>
    <n v="1.2804726"/>
    <n v="1.3134053000000001"/>
    <n v="1.3048681"/>
    <n v="1.3265393000000001"/>
    <n v="1.3179168000000001"/>
    <n v="1983.6226999999999"/>
    <n v="1983.6226999999999"/>
    <x v="0"/>
    <x v="0"/>
    <x v="0"/>
    <x v="0"/>
    <n v="1.0704529"/>
    <n v="1.0704529"/>
    <s v="1983.6227"/>
    <s v="1983.6227"/>
    <n v="-8.3775999999999851E-3"/>
    <n v="-8.5372000000001336E-3"/>
    <n v="-8.6224999999999774E-3"/>
    <n v="0"/>
  </r>
  <r>
    <s v="P43888583"/>
    <x v="0"/>
    <x v="8"/>
    <x v="8"/>
    <x v="8"/>
    <x v="0"/>
    <x v="2"/>
    <x v="1"/>
    <n v="274.74"/>
    <d v="1983-10-09T00:00:00"/>
    <d v="2002-10-09T00:00:00"/>
    <n v="19"/>
    <n v="56"/>
    <x v="1"/>
    <s v="NA"/>
    <x v="0"/>
    <s v="NA"/>
    <x v="0"/>
    <s v="2.41"/>
    <n v="1.2804726"/>
    <n v="1.1669852000000001"/>
    <n v="1.3048681"/>
    <n v="1.1892185"/>
    <n v="1.3179168000000001"/>
    <n v="1.2011107000000001"/>
    <n v="1983.6226999999999"/>
    <n v="1983.6226999999999"/>
    <x v="0"/>
    <x v="0"/>
    <x v="0"/>
    <x v="0"/>
    <n v="1.0704529"/>
    <n v="1.0704529"/>
    <s v="1983.6227"/>
    <s v="1983.6227"/>
    <n v="-0.11348739999999991"/>
    <n v="-0.11564960000000002"/>
    <n v="-0.11680610000000002"/>
    <n v="0"/>
  </r>
  <r>
    <s v="P43888583"/>
    <x v="0"/>
    <x v="9"/>
    <x v="9"/>
    <x v="9"/>
    <x v="0"/>
    <x v="2"/>
    <x v="1"/>
    <n v="274.74"/>
    <d v="1983-10-09T00:00:00"/>
    <d v="2002-10-09T00:00:00"/>
    <n v="19"/>
    <n v="56"/>
    <x v="1"/>
    <s v="NA"/>
    <x v="0"/>
    <s v="NA"/>
    <x v="0"/>
    <s v="2.41"/>
    <n v="1.1669852000000001"/>
    <n v="1.1728054999999999"/>
    <n v="1.1892185"/>
    <n v="1.1948391"/>
    <n v="1.2011107000000001"/>
    <n v="1.2067874999999999"/>
    <n v="1983.6226999999999"/>
    <n v="1983.6226999999999"/>
    <x v="0"/>
    <x v="0"/>
    <x v="0"/>
    <x v="0"/>
    <n v="1.0704529"/>
    <n v="1.0704529"/>
    <s v="1983.6227"/>
    <s v="1983.6227"/>
    <n v="5.8202999999998895E-3"/>
    <n v="5.6206000000000866E-3"/>
    <n v="5.6767999999998153E-3"/>
    <n v="0"/>
  </r>
  <r>
    <s v="P43888583"/>
    <x v="0"/>
    <x v="10"/>
    <x v="10"/>
    <x v="10"/>
    <x v="0"/>
    <x v="2"/>
    <x v="1"/>
    <n v="274.74"/>
    <d v="1983-10-09T00:00:00"/>
    <d v="2002-10-09T00:00:00"/>
    <n v="19"/>
    <n v="56"/>
    <x v="1"/>
    <s v="NA"/>
    <x v="0"/>
    <s v="NA"/>
    <x v="0"/>
    <s v="2.41"/>
    <n v="1.1728054999999999"/>
    <n v="1.1728054999999999"/>
    <n v="1.1948391"/>
    <n v="1.1948391"/>
    <n v="1.2067874999999999"/>
    <n v="1.2067874999999999"/>
    <n v="1983.6226999999999"/>
    <n v="1986.3701000000001"/>
    <x v="0"/>
    <x v="0"/>
    <x v="0"/>
    <x v="0"/>
    <n v="1.0704529"/>
    <n v="1.0704529"/>
    <s v="1983.6227"/>
    <s v="1986.3701"/>
    <n v="0"/>
    <n v="0"/>
    <n v="0"/>
    <n v="2.7474000000001979"/>
  </r>
  <r>
    <s v="P43888583"/>
    <x v="0"/>
    <x v="11"/>
    <x v="11"/>
    <x v="11"/>
    <x v="0"/>
    <x v="2"/>
    <x v="1"/>
    <n v="274.74"/>
    <d v="1983-10-09T00:00:00"/>
    <d v="2002-10-09T00:00:00"/>
    <n v="19"/>
    <n v="56"/>
    <x v="1"/>
    <s v="NA"/>
    <x v="0"/>
    <s v="NA"/>
    <x v="0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s v="P43888583"/>
    <x v="0"/>
    <x v="12"/>
    <x v="12"/>
    <x v="12"/>
    <x v="0"/>
    <x v="2"/>
    <x v="1"/>
    <n v="274.74"/>
    <d v="1983-10-09T00:00:00"/>
    <d v="2002-10-09T00:00:00"/>
    <n v="19"/>
    <n v="56"/>
    <x v="1"/>
    <s v="NA"/>
    <x v="0"/>
    <s v="NA"/>
    <x v="0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s v="P43888583"/>
    <x v="0"/>
    <x v="13"/>
    <x v="13"/>
    <x v="13"/>
    <x v="0"/>
    <x v="2"/>
    <x v="1"/>
    <n v="274.74"/>
    <d v="1983-10-09T00:00:00"/>
    <d v="2002-10-09T00:00:00"/>
    <n v="19"/>
    <n v="56"/>
    <x v="1"/>
    <s v="NA"/>
    <x v="0"/>
    <s v="NA"/>
    <x v="0"/>
    <s v="2.41"/>
    <n v="1.1728054999999999"/>
    <n v="1.1728054999999999"/>
    <n v="1.1948391"/>
    <n v="1.1948391"/>
    <n v="1.2067874999999999"/>
    <n v="1.2067874999999999"/>
    <n v="1986.3701000000001"/>
    <n v="1986.3701000000001"/>
    <x v="0"/>
    <x v="0"/>
    <x v="0"/>
    <x v="0"/>
    <n v="1.0704529"/>
    <n v="1.0704529"/>
    <s v="1986.3701"/>
    <s v="1986.3701"/>
    <n v="0"/>
    <n v="0"/>
    <n v="0"/>
    <n v="0"/>
  </r>
  <r>
    <s v="P43888583"/>
    <x v="0"/>
    <x v="14"/>
    <x v="14"/>
    <x v="14"/>
    <x v="0"/>
    <x v="2"/>
    <x v="1"/>
    <n v="274.74"/>
    <d v="1983-10-09T00:00:00"/>
    <d v="2002-10-09T00:00:00"/>
    <n v="19"/>
    <n v="56"/>
    <x v="1"/>
    <s v="NA"/>
    <x v="0"/>
    <s v="NA"/>
    <x v="0"/>
    <s v="2.41"/>
    <n v="1.1728054999999999"/>
    <n v="1.1753913"/>
    <n v="1.1948391"/>
    <n v="1.1950035999999999"/>
    <n v="1.2067874999999999"/>
    <n v="1.2069536000000001"/>
    <n v="1986.3701000000001"/>
    <n v="1986.3701000000001"/>
    <x v="0"/>
    <x v="0"/>
    <x v="0"/>
    <x v="0"/>
    <n v="1.0704529"/>
    <n v="1.0704529"/>
    <s v="1986.3701"/>
    <s v="1986.3701"/>
    <n v="2.5858000000000825E-3"/>
    <n v="1.6449999999990084E-4"/>
    <n v="1.6610000000016889E-4"/>
    <n v="0"/>
  </r>
  <r>
    <s v="P43888583"/>
    <x v="0"/>
    <x v="15"/>
    <x v="15"/>
    <x v="15"/>
    <x v="0"/>
    <x v="2"/>
    <x v="1"/>
    <n v="274.74"/>
    <d v="1983-10-09T00:00:00"/>
    <d v="2002-10-09T00:00:00"/>
    <n v="19"/>
    <n v="56"/>
    <x v="1"/>
    <s v="NA"/>
    <x v="0"/>
    <s v="NA"/>
    <x v="0"/>
    <s v="2.41"/>
    <n v="1.1753913"/>
    <n v="1.1695580000000001"/>
    <n v="1.1950035999999999"/>
    <n v="1.2002089"/>
    <n v="1.2069536000000001"/>
    <n v="1.2122109999999999"/>
    <n v="1986.3701000000001"/>
    <n v="1986.3701000000001"/>
    <x v="0"/>
    <x v="0"/>
    <x v="0"/>
    <x v="0"/>
    <n v="1.0704529"/>
    <n v="1.0704529"/>
    <s v="1986.3701"/>
    <s v="1986.3701"/>
    <n v="-5.8332999999999302E-3"/>
    <n v="5.2053000000000793E-3"/>
    <n v="5.2573999999998566E-3"/>
    <n v="0"/>
  </r>
  <r>
    <s v="P43984445"/>
    <x v="0"/>
    <x v="0"/>
    <x v="0"/>
    <x v="0"/>
    <x v="0"/>
    <x v="3"/>
    <x v="1"/>
    <n v="234.9"/>
    <d v="1993-07-12T00:00:00"/>
    <d v="2022-07-12T00:00:00"/>
    <n v="29"/>
    <n v="46"/>
    <x v="0"/>
    <s v="NA"/>
    <x v="0"/>
    <s v="NA"/>
    <x v="0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s v="P43984445"/>
    <x v="0"/>
    <x v="1"/>
    <x v="1"/>
    <x v="1"/>
    <x v="0"/>
    <x v="3"/>
    <x v="1"/>
    <n v="234.9"/>
    <d v="1993-07-12T00:00:00"/>
    <d v="2022-07-12T00:00:00"/>
    <n v="29"/>
    <n v="46"/>
    <x v="0"/>
    <s v="NA"/>
    <x v="0"/>
    <s v="NA"/>
    <x v="0"/>
    <s v="1.35"/>
    <n v="984.36803999999995"/>
    <n v="984.36803999999995"/>
    <n v="1001.23376"/>
    <n v="1001.23376"/>
    <n v="1011.2461"/>
    <n v="1011.2461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s v="P43984445"/>
    <x v="0"/>
    <x v="2"/>
    <x v="2"/>
    <x v="2"/>
    <x v="0"/>
    <x v="3"/>
    <x v="1"/>
    <n v="234.9"/>
    <d v="1993-07-12T00:00:00"/>
    <d v="2022-07-12T00:00:00"/>
    <n v="29"/>
    <n v="46"/>
    <x v="0"/>
    <s v="NA"/>
    <x v="0"/>
    <s v="NA"/>
    <x v="0"/>
    <s v="1.35"/>
    <n v="984.36803999999995"/>
    <n v="985.06255999999996"/>
    <n v="1001.23376"/>
    <n v="1001.2779"/>
    <n v="1011.2461"/>
    <n v="1011.29065"/>
    <n v="1364.7689"/>
    <n v="1364.7689"/>
    <x v="0"/>
    <x v="0"/>
    <x v="0"/>
    <x v="0"/>
    <n v="1.1055305"/>
    <n v="1.1055305"/>
    <s v="1364.7689"/>
    <s v="1364.7689"/>
    <n v="0.69452000000001135"/>
    <n v="4.4140000000084001E-2"/>
    <n v="4.4550000000072032E-2"/>
    <n v="0"/>
  </r>
  <r>
    <s v="P43984445"/>
    <x v="0"/>
    <x v="3"/>
    <x v="3"/>
    <x v="3"/>
    <x v="0"/>
    <x v="3"/>
    <x v="1"/>
    <n v="234.9"/>
    <d v="1993-07-12T00:00:00"/>
    <d v="2022-07-12T00:00:00"/>
    <n v="29"/>
    <n v="46"/>
    <x v="0"/>
    <s v="NA"/>
    <x v="0"/>
    <s v="NA"/>
    <x v="0"/>
    <s v="1.35"/>
    <n v="985.06255999999996"/>
    <n v="911.37210000000005"/>
    <n v="1001.2779"/>
    <n v="926.37440000000004"/>
    <n v="1011.29065"/>
    <n v="935.63810000000001"/>
    <n v="1364.7689"/>
    <n v="1364.7689"/>
    <x v="0"/>
    <x v="0"/>
    <x v="0"/>
    <x v="0"/>
    <n v="1.1055305"/>
    <n v="1.1055305"/>
    <s v="1364.7689"/>
    <s v="1364.7689"/>
    <n v="-73.690459999999916"/>
    <n v="-74.903500000000008"/>
    <n v="-75.652550000000019"/>
    <n v="0"/>
  </r>
  <r>
    <s v="P43984445"/>
    <x v="0"/>
    <x v="4"/>
    <x v="4"/>
    <x v="4"/>
    <x v="0"/>
    <x v="3"/>
    <x v="1"/>
    <n v="234.9"/>
    <d v="1993-07-12T00:00:00"/>
    <d v="2022-07-12T00:00:00"/>
    <n v="29"/>
    <n v="46"/>
    <x v="0"/>
    <s v="NA"/>
    <x v="0"/>
    <s v="NA"/>
    <x v="0"/>
    <s v="1.35"/>
    <n v="911.37210000000005"/>
    <n v="914.78330000000005"/>
    <n v="926.37440000000004"/>
    <n v="929.94916000000001"/>
    <n v="935.63810000000001"/>
    <n v="939.24865999999997"/>
    <n v="1364.7689"/>
    <n v="1364.7689"/>
    <x v="0"/>
    <x v="0"/>
    <x v="0"/>
    <x v="0"/>
    <n v="1.1055305"/>
    <n v="1.1055305"/>
    <s v="1364.7689"/>
    <s v="1364.7689"/>
    <n v="3.411200000000008"/>
    <n v="3.5747599999999693"/>
    <n v="3.610559999999964"/>
    <n v="0"/>
  </r>
  <r>
    <s v="P43984445"/>
    <x v="0"/>
    <x v="5"/>
    <x v="5"/>
    <x v="5"/>
    <x v="0"/>
    <x v="3"/>
    <x v="1"/>
    <n v="234.9"/>
    <d v="1993-07-12T00:00:00"/>
    <d v="2022-07-12T00:00:00"/>
    <n v="29"/>
    <n v="46"/>
    <x v="0"/>
    <s v="NA"/>
    <x v="0"/>
    <s v="NA"/>
    <x v="0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s v="P43984445"/>
    <x v="0"/>
    <x v="6"/>
    <x v="6"/>
    <x v="6"/>
    <x v="0"/>
    <x v="3"/>
    <x v="1"/>
    <n v="234.9"/>
    <d v="1993-07-12T00:00:00"/>
    <d v="2022-07-12T00:00:00"/>
    <n v="29"/>
    <n v="46"/>
    <x v="0"/>
    <s v="NA"/>
    <x v="0"/>
    <s v="NA"/>
    <x v="0"/>
    <s v="1.35"/>
    <n v="914.78330000000005"/>
    <n v="914.78330000000005"/>
    <n v="929.94916000000001"/>
    <n v="929.94916000000001"/>
    <n v="939.24865999999997"/>
    <n v="939.24865999999997"/>
    <n v="1364.7689"/>
    <n v="1364.7689"/>
    <x v="0"/>
    <x v="0"/>
    <x v="0"/>
    <x v="0"/>
    <n v="1.1055305"/>
    <n v="1.1055305"/>
    <s v="1364.7689"/>
    <s v="1364.7689"/>
    <n v="0"/>
    <n v="0"/>
    <n v="0"/>
    <n v="0"/>
  </r>
  <r>
    <s v="P43984445"/>
    <x v="0"/>
    <x v="7"/>
    <x v="7"/>
    <x v="7"/>
    <x v="0"/>
    <x v="3"/>
    <x v="1"/>
    <n v="234.9"/>
    <d v="1993-07-12T00:00:00"/>
    <d v="2022-07-12T00:00:00"/>
    <n v="29"/>
    <n v="46"/>
    <x v="0"/>
    <s v="NA"/>
    <x v="0"/>
    <s v="NA"/>
    <x v="0"/>
    <s v="1.35"/>
    <n v="914.78330000000005"/>
    <n v="908.83720000000005"/>
    <n v="929.94916000000001"/>
    <n v="923.90454"/>
    <n v="939.24865999999997"/>
    <n v="933.14355"/>
    <n v="1364.7689"/>
    <n v="1364.7689"/>
    <x v="0"/>
    <x v="0"/>
    <x v="0"/>
    <x v="0"/>
    <n v="1.1055305"/>
    <n v="1.1055305"/>
    <s v="1364.7689"/>
    <s v="1364.7689"/>
    <n v="-5.9461000000000013"/>
    <n v="-6.044620000000009"/>
    <n v="-6.1051099999999678"/>
    <n v="0"/>
  </r>
  <r>
    <s v="P43984445"/>
    <x v="0"/>
    <x v="8"/>
    <x v="8"/>
    <x v="8"/>
    <x v="0"/>
    <x v="3"/>
    <x v="1"/>
    <n v="234.9"/>
    <d v="1993-07-12T00:00:00"/>
    <d v="2022-07-12T00:00:00"/>
    <n v="29"/>
    <n v="46"/>
    <x v="0"/>
    <s v="NA"/>
    <x v="0"/>
    <s v="NA"/>
    <x v="0"/>
    <s v="1.35"/>
    <n v="908.83720000000005"/>
    <n v="899.04425000000003"/>
    <n v="923.90454"/>
    <n v="913.94920000000002"/>
    <n v="933.14355"/>
    <n v="923.08870000000002"/>
    <n v="1364.7689"/>
    <n v="1364.7689"/>
    <x v="0"/>
    <x v="0"/>
    <x v="0"/>
    <x v="0"/>
    <n v="1.1055305"/>
    <n v="1.1055305"/>
    <s v="1364.7689"/>
    <s v="1364.7689"/>
    <n v="-9.7929500000000189"/>
    <n v="-9.9553399999999783"/>
    <n v="-10.054849999999988"/>
    <n v="0"/>
  </r>
  <r>
    <s v="P43984445"/>
    <x v="0"/>
    <x v="9"/>
    <x v="9"/>
    <x v="9"/>
    <x v="0"/>
    <x v="3"/>
    <x v="1"/>
    <n v="234.9"/>
    <d v="1993-07-12T00:00:00"/>
    <d v="2022-07-12T00:00:00"/>
    <n v="29"/>
    <n v="46"/>
    <x v="0"/>
    <s v="NA"/>
    <x v="0"/>
    <s v="NA"/>
    <x v="0"/>
    <s v="1.35"/>
    <n v="899.04425000000003"/>
    <n v="902.40935999999999"/>
    <n v="913.94920000000002"/>
    <n v="917.38800000000003"/>
    <n v="923.08870000000002"/>
    <n v="926.56190000000004"/>
    <n v="1364.7689"/>
    <n v="1364.7689"/>
    <x v="0"/>
    <x v="0"/>
    <x v="0"/>
    <x v="0"/>
    <n v="1.1055305"/>
    <n v="1.1055305"/>
    <s v="1364.7689"/>
    <s v="1364.7689"/>
    <n v="3.3651099999999587"/>
    <n v="3.4388000000000147"/>
    <n v="3.4732000000000198"/>
    <n v="0"/>
  </r>
  <r>
    <s v="P43984445"/>
    <x v="0"/>
    <x v="10"/>
    <x v="10"/>
    <x v="10"/>
    <x v="0"/>
    <x v="3"/>
    <x v="1"/>
    <n v="234.9"/>
    <d v="1993-07-12T00:00:00"/>
    <d v="2022-07-12T00:00:00"/>
    <n v="29"/>
    <n v="46"/>
    <x v="0"/>
    <s v="NA"/>
    <x v="0"/>
    <s v="NA"/>
    <x v="0"/>
    <s v="1.35"/>
    <n v="902.40935999999999"/>
    <n v="902.40935999999999"/>
    <n v="917.38800000000003"/>
    <n v="917.38800000000003"/>
    <n v="926.56190000000004"/>
    <n v="926.56190000000004"/>
    <n v="1364.7689"/>
    <n v="1367.1179"/>
    <x v="0"/>
    <x v="0"/>
    <x v="0"/>
    <x v="0"/>
    <n v="1.1055305"/>
    <n v="1.1055305"/>
    <s v="1364.7689"/>
    <s v="1367.1179"/>
    <n v="0"/>
    <n v="0"/>
    <n v="0"/>
    <n v="2.3489999999999327"/>
  </r>
  <r>
    <s v="P43984445"/>
    <x v="0"/>
    <x v="11"/>
    <x v="11"/>
    <x v="11"/>
    <x v="0"/>
    <x v="3"/>
    <x v="1"/>
    <n v="234.9"/>
    <d v="1993-07-12T00:00:00"/>
    <d v="2022-07-12T00:00:00"/>
    <n v="29"/>
    <n v="46"/>
    <x v="0"/>
    <s v="NA"/>
    <x v="0"/>
    <s v="NA"/>
    <x v="0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s v="P43984445"/>
    <x v="0"/>
    <x v="12"/>
    <x v="12"/>
    <x v="12"/>
    <x v="0"/>
    <x v="3"/>
    <x v="1"/>
    <n v="234.9"/>
    <d v="1993-07-12T00:00:00"/>
    <d v="2022-07-12T00:00:00"/>
    <n v="29"/>
    <n v="46"/>
    <x v="0"/>
    <s v="NA"/>
    <x v="0"/>
    <s v="NA"/>
    <x v="0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s v="P43984445"/>
    <x v="0"/>
    <x v="13"/>
    <x v="13"/>
    <x v="13"/>
    <x v="0"/>
    <x v="3"/>
    <x v="1"/>
    <n v="234.9"/>
    <d v="1993-07-12T00:00:00"/>
    <d v="2022-07-12T00:00:00"/>
    <n v="29"/>
    <n v="46"/>
    <x v="0"/>
    <s v="NA"/>
    <x v="0"/>
    <s v="NA"/>
    <x v="0"/>
    <s v="1.35"/>
    <n v="902.40935999999999"/>
    <n v="902.40935999999999"/>
    <n v="917.38800000000003"/>
    <n v="917.38800000000003"/>
    <n v="926.56190000000004"/>
    <n v="926.56190000000004"/>
    <n v="1367.1179"/>
    <n v="1367.1179"/>
    <x v="0"/>
    <x v="0"/>
    <x v="0"/>
    <x v="0"/>
    <n v="1.1055305"/>
    <n v="1.1055305"/>
    <s v="1367.1179"/>
    <s v="1367.1179"/>
    <n v="0"/>
    <n v="0"/>
    <n v="0"/>
    <n v="0"/>
  </r>
  <r>
    <s v="P43984445"/>
    <x v="0"/>
    <x v="14"/>
    <x v="14"/>
    <x v="14"/>
    <x v="0"/>
    <x v="3"/>
    <x v="1"/>
    <n v="234.9"/>
    <d v="1993-07-12T00:00:00"/>
    <d v="2022-07-12T00:00:00"/>
    <n v="29"/>
    <n v="46"/>
    <x v="0"/>
    <s v="NA"/>
    <x v="0"/>
    <s v="NA"/>
    <x v="0"/>
    <s v="1.35"/>
    <n v="902.40935999999999"/>
    <n v="904.45280000000002"/>
    <n v="917.38800000000003"/>
    <n v="917.51769999999999"/>
    <n v="926.56190000000004"/>
    <n v="926.69293000000005"/>
    <n v="1367.1179"/>
    <n v="1367.1179"/>
    <x v="0"/>
    <x v="0"/>
    <x v="0"/>
    <x v="0"/>
    <n v="1.1055305"/>
    <n v="1.1055305"/>
    <s v="1367.1179"/>
    <s v="1367.1179"/>
    <n v="2.0434400000000323"/>
    <n v="0.12969999999995707"/>
    <n v="0.13103000000000975"/>
    <n v="0"/>
  </r>
  <r>
    <s v="P43984445"/>
    <x v="0"/>
    <x v="15"/>
    <x v="15"/>
    <x v="15"/>
    <x v="0"/>
    <x v="3"/>
    <x v="1"/>
    <n v="234.9"/>
    <d v="1993-07-12T00:00:00"/>
    <d v="2022-07-12T00:00:00"/>
    <n v="29"/>
    <n v="46"/>
    <x v="0"/>
    <s v="NA"/>
    <x v="0"/>
    <s v="NA"/>
    <x v="0"/>
    <s v="1.35"/>
    <n v="904.45280000000002"/>
    <n v="901.08010000000002"/>
    <n v="917.51769999999999"/>
    <n v="920.72670000000005"/>
    <n v="926.69293000000005"/>
    <n v="929.93395999999996"/>
    <n v="1367.1179"/>
    <n v="1367.1179"/>
    <x v="0"/>
    <x v="0"/>
    <x v="0"/>
    <x v="0"/>
    <n v="1.1055305"/>
    <n v="1.1055305"/>
    <s v="1367.1179"/>
    <s v="1367.1179"/>
    <n v="-3.3727000000000089"/>
    <n v="3.20900000000006"/>
    <n v="3.2410299999999097"/>
    <n v="0"/>
  </r>
  <r>
    <s v="P44247084"/>
    <x v="0"/>
    <x v="0"/>
    <x v="0"/>
    <x v="0"/>
    <x v="0"/>
    <x v="3"/>
    <x v="1"/>
    <n v="585"/>
    <d v="1984-08-05T00:00:00"/>
    <d v="1999-08-05T00:00:00"/>
    <n v="15"/>
    <n v="60"/>
    <x v="0"/>
    <s v="NA"/>
    <x v="0"/>
    <s v="NA"/>
    <x v="0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s v="P44247084"/>
    <x v="0"/>
    <x v="1"/>
    <x v="1"/>
    <x v="1"/>
    <x v="0"/>
    <x v="3"/>
    <x v="1"/>
    <n v="585"/>
    <d v="1984-08-05T00:00:00"/>
    <d v="1999-08-05T00:00:00"/>
    <n v="15"/>
    <n v="60"/>
    <x v="0"/>
    <s v="NA"/>
    <x v="0"/>
    <s v="NA"/>
    <x v="0"/>
    <s v="6.5"/>
    <n v="2.4067476000000001E-2"/>
    <n v="2.4067476000000001E-2"/>
    <n v="2.4476372E-2"/>
    <n v="2.4476372E-2"/>
    <n v="2.4721133999999999E-2"/>
    <n v="2.4721133999999999E-2"/>
    <n v="4165.2"/>
    <n v="4165.2"/>
    <x v="0"/>
    <x v="0"/>
    <x v="0"/>
    <x v="0"/>
    <n v="1.0663098"/>
    <n v="1.0663098"/>
    <s v="4165.2"/>
    <s v="4165.2"/>
    <n v="0"/>
    <n v="0"/>
    <n v="0"/>
    <n v="0"/>
  </r>
  <r>
    <s v="P44247084"/>
    <x v="0"/>
    <x v="2"/>
    <x v="2"/>
    <x v="2"/>
    <x v="0"/>
    <x v="3"/>
    <x v="1"/>
    <n v="585"/>
    <d v="1984-08-05T00:00:00"/>
    <d v="1999-08-05T00:00:00"/>
    <n v="15"/>
    <n v="60"/>
    <x v="0"/>
    <s v="NA"/>
    <x v="0"/>
    <s v="NA"/>
    <x v="0"/>
    <s v="6.5"/>
    <n v="2.4067476000000001E-2"/>
    <n v="2.4084456000000001E-2"/>
    <n v="2.4476372E-2"/>
    <n v="2.4477450000000001E-2"/>
    <n v="2.4721133999999999E-2"/>
    <n v="2.4722224000000001E-2"/>
    <n v="4165.2"/>
    <n v="4165.2"/>
    <x v="0"/>
    <x v="0"/>
    <x v="0"/>
    <x v="0"/>
    <n v="1.0663098"/>
    <n v="1.0663098"/>
    <s v="4165.2"/>
    <s v="4165.2"/>
    <n v="1.6979999999999773E-5"/>
    <n v="1.0780000000015777E-6"/>
    <n v="1.0900000000022003E-6"/>
    <n v="0"/>
  </r>
  <r>
    <s v="P44247084"/>
    <x v="0"/>
    <x v="3"/>
    <x v="3"/>
    <x v="3"/>
    <x v="0"/>
    <x v="3"/>
    <x v="1"/>
    <n v="585"/>
    <d v="1984-08-05T00:00:00"/>
    <d v="1999-08-05T00:00:00"/>
    <n v="15"/>
    <n v="60"/>
    <x v="0"/>
    <s v="NA"/>
    <x v="0"/>
    <s v="NA"/>
    <x v="0"/>
    <s v="6.5"/>
    <n v="2.4084456000000001E-2"/>
    <n v="2.2282748000000002E-2"/>
    <n v="2.4477450000000001E-2"/>
    <n v="2.2646342999999999E-2"/>
    <n v="2.4722224000000001E-2"/>
    <n v="2.2872806999999998E-2"/>
    <n v="4165.2"/>
    <n v="4165.2"/>
    <x v="0"/>
    <x v="0"/>
    <x v="0"/>
    <x v="0"/>
    <n v="1.0663098"/>
    <n v="1.0663098"/>
    <s v="4165.2"/>
    <s v="4165.2"/>
    <n v="-1.8017079999999991E-3"/>
    <n v="-1.831107000000002E-3"/>
    <n v="-1.8494170000000025E-3"/>
    <n v="0"/>
  </r>
  <r>
    <s v="P44247084"/>
    <x v="0"/>
    <x v="4"/>
    <x v="4"/>
    <x v="4"/>
    <x v="0"/>
    <x v="3"/>
    <x v="1"/>
    <n v="585"/>
    <d v="1984-08-05T00:00:00"/>
    <d v="1999-08-05T00:00:00"/>
    <n v="15"/>
    <n v="60"/>
    <x v="0"/>
    <s v="NA"/>
    <x v="0"/>
    <s v="NA"/>
    <x v="0"/>
    <s v="6.5"/>
    <n v="2.2282748000000002E-2"/>
    <n v="2.2366153E-2"/>
    <n v="2.2646342999999999E-2"/>
    <n v="2.2733732999999999E-2"/>
    <n v="2.2872806999999998E-2"/>
    <n v="2.296107E-2"/>
    <n v="4165.2"/>
    <n v="4165.2"/>
    <x v="0"/>
    <x v="0"/>
    <x v="0"/>
    <x v="0"/>
    <n v="1.0663098"/>
    <n v="1.0663098"/>
    <s v="4165.2"/>
    <s v="4165.2"/>
    <n v="8.3404999999998203E-5"/>
    <n v="8.738999999999969E-5"/>
    <n v="8.8263000000001618E-5"/>
    <n v="0"/>
  </r>
  <r>
    <s v="P44247084"/>
    <x v="0"/>
    <x v="5"/>
    <x v="5"/>
    <x v="5"/>
    <x v="0"/>
    <x v="3"/>
    <x v="1"/>
    <n v="585"/>
    <d v="1984-08-05T00:00:00"/>
    <d v="1999-08-05T00:00:00"/>
    <n v="15"/>
    <n v="60"/>
    <x v="0"/>
    <s v="NA"/>
    <x v="0"/>
    <s v="NA"/>
    <x v="0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s v="P44247084"/>
    <x v="0"/>
    <x v="6"/>
    <x v="6"/>
    <x v="6"/>
    <x v="0"/>
    <x v="3"/>
    <x v="1"/>
    <n v="585"/>
    <d v="1984-08-05T00:00:00"/>
    <d v="1999-08-05T00:00:00"/>
    <n v="15"/>
    <n v="60"/>
    <x v="0"/>
    <s v="NA"/>
    <x v="0"/>
    <s v="NA"/>
    <x v="0"/>
    <s v="6.5"/>
    <n v="2.2366153E-2"/>
    <n v="2.2366153E-2"/>
    <n v="2.2733732999999999E-2"/>
    <n v="2.2733732999999999E-2"/>
    <n v="2.296107E-2"/>
    <n v="2.296107E-2"/>
    <n v="4165.2"/>
    <n v="4165.2"/>
    <x v="0"/>
    <x v="0"/>
    <x v="0"/>
    <x v="0"/>
    <n v="1.0663098"/>
    <n v="1.0663098"/>
    <s v="4165.2"/>
    <s v="4165.2"/>
    <n v="0"/>
    <n v="0"/>
    <n v="0"/>
    <n v="0"/>
  </r>
  <r>
    <s v="P44247084"/>
    <x v="0"/>
    <x v="7"/>
    <x v="7"/>
    <x v="7"/>
    <x v="0"/>
    <x v="3"/>
    <x v="1"/>
    <n v="585"/>
    <d v="1984-08-05T00:00:00"/>
    <d v="1999-08-05T00:00:00"/>
    <n v="15"/>
    <n v="60"/>
    <x v="0"/>
    <s v="NA"/>
    <x v="0"/>
    <s v="NA"/>
    <x v="0"/>
    <s v="6.5"/>
    <n v="2.2366153E-2"/>
    <n v="2.2220772E-2"/>
    <n v="2.2733732999999999E-2"/>
    <n v="2.2585964E-2"/>
    <n v="2.296107E-2"/>
    <n v="2.2811822999999998E-2"/>
    <n v="4165.2"/>
    <n v="4165.2"/>
    <x v="0"/>
    <x v="0"/>
    <x v="0"/>
    <x v="0"/>
    <n v="1.0663098"/>
    <n v="1.0663098"/>
    <s v="4165.2"/>
    <s v="4165.2"/>
    <n v="-1.4538099999999998E-4"/>
    <n v="-1.4776899999999898E-4"/>
    <n v="-1.4924700000000166E-4"/>
    <n v="0"/>
  </r>
  <r>
    <s v="P44247084"/>
    <x v="0"/>
    <x v="8"/>
    <x v="8"/>
    <x v="8"/>
    <x v="0"/>
    <x v="3"/>
    <x v="1"/>
    <n v="585"/>
    <d v="1984-08-05T00:00:00"/>
    <d v="1999-08-05T00:00:00"/>
    <n v="15"/>
    <n v="60"/>
    <x v="0"/>
    <s v="NA"/>
    <x v="0"/>
    <s v="NA"/>
    <x v="0"/>
    <s v="6.5"/>
    <n v="2.2220772E-2"/>
    <n v="1.9519245000000001E-2"/>
    <n v="2.2585964E-2"/>
    <n v="1.9840037000000001E-2"/>
    <n v="2.2811822999999998E-2"/>
    <n v="2.0038436999999999E-2"/>
    <n v="4165.2"/>
    <n v="4165.2"/>
    <x v="0"/>
    <x v="0"/>
    <x v="0"/>
    <x v="0"/>
    <n v="1.0663098"/>
    <n v="1.0663098"/>
    <s v="4165.2"/>
    <s v="4165.2"/>
    <n v="-2.7015269999999987E-3"/>
    <n v="-2.7459269999999987E-3"/>
    <n v="-2.7733859999999992E-3"/>
    <n v="0"/>
  </r>
  <r>
    <s v="P44247084"/>
    <x v="0"/>
    <x v="9"/>
    <x v="9"/>
    <x v="9"/>
    <x v="0"/>
    <x v="3"/>
    <x v="1"/>
    <n v="585"/>
    <d v="1984-08-05T00:00:00"/>
    <d v="1999-08-05T00:00:00"/>
    <n v="15"/>
    <n v="60"/>
    <x v="0"/>
    <s v="NA"/>
    <x v="0"/>
    <s v="NA"/>
    <x v="0"/>
    <s v="6.5"/>
    <n v="1.9519245000000001E-2"/>
    <n v="1.9592306E-2"/>
    <n v="1.9840037000000001E-2"/>
    <n v="1.9914688999999999E-2"/>
    <n v="2.0038436999999999E-2"/>
    <n v="2.0113835E-2"/>
    <n v="4165.2"/>
    <n v="4165.2"/>
    <x v="0"/>
    <x v="0"/>
    <x v="0"/>
    <x v="0"/>
    <n v="1.0663098"/>
    <n v="1.0663098"/>
    <s v="4165.2"/>
    <s v="4165.2"/>
    <n v="7.3060999999999265E-5"/>
    <n v="7.465199999999797E-5"/>
    <n v="7.5398000000000825E-5"/>
    <n v="0"/>
  </r>
  <r>
    <s v="P44247084"/>
    <x v="0"/>
    <x v="10"/>
    <x v="10"/>
    <x v="10"/>
    <x v="0"/>
    <x v="3"/>
    <x v="1"/>
    <n v="585"/>
    <d v="1984-08-05T00:00:00"/>
    <d v="1999-08-05T00:00:00"/>
    <n v="15"/>
    <n v="60"/>
    <x v="0"/>
    <s v="NA"/>
    <x v="0"/>
    <s v="NA"/>
    <x v="0"/>
    <s v="6.5"/>
    <n v="1.9592306E-2"/>
    <n v="1.9592306E-2"/>
    <n v="1.9914688999999999E-2"/>
    <n v="1.9914688999999999E-2"/>
    <n v="2.0113835E-2"/>
    <n v="2.0113835E-2"/>
    <n v="4165.2"/>
    <n v="4171.05"/>
    <x v="0"/>
    <x v="0"/>
    <x v="0"/>
    <x v="0"/>
    <n v="1.0663098"/>
    <n v="1.0663098"/>
    <s v="4165.2"/>
    <s v="4171.05"/>
    <n v="0"/>
    <n v="0"/>
    <n v="0"/>
    <n v="5.8500000000003638"/>
  </r>
  <r>
    <s v="P44247084"/>
    <x v="0"/>
    <x v="11"/>
    <x v="11"/>
    <x v="11"/>
    <x v="0"/>
    <x v="3"/>
    <x v="1"/>
    <n v="585"/>
    <d v="1984-08-05T00:00:00"/>
    <d v="1999-08-05T00:00:00"/>
    <n v="15"/>
    <n v="60"/>
    <x v="0"/>
    <s v="NA"/>
    <x v="0"/>
    <s v="NA"/>
    <x v="0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s v="P44247084"/>
    <x v="0"/>
    <x v="12"/>
    <x v="12"/>
    <x v="12"/>
    <x v="0"/>
    <x v="3"/>
    <x v="1"/>
    <n v="585"/>
    <d v="1984-08-05T00:00:00"/>
    <d v="1999-08-05T00:00:00"/>
    <n v="15"/>
    <n v="60"/>
    <x v="0"/>
    <s v="NA"/>
    <x v="0"/>
    <s v="NA"/>
    <x v="0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s v="P44247084"/>
    <x v="0"/>
    <x v="13"/>
    <x v="13"/>
    <x v="13"/>
    <x v="0"/>
    <x v="3"/>
    <x v="1"/>
    <n v="585"/>
    <d v="1984-08-05T00:00:00"/>
    <d v="1999-08-05T00:00:00"/>
    <n v="15"/>
    <n v="60"/>
    <x v="0"/>
    <s v="NA"/>
    <x v="0"/>
    <s v="NA"/>
    <x v="0"/>
    <s v="6.5"/>
    <n v="1.9592306E-2"/>
    <n v="1.9592306E-2"/>
    <n v="1.9914688999999999E-2"/>
    <n v="1.9914688999999999E-2"/>
    <n v="2.0113835E-2"/>
    <n v="2.0113835E-2"/>
    <n v="4171.05"/>
    <n v="4171.05"/>
    <x v="0"/>
    <x v="0"/>
    <x v="0"/>
    <x v="0"/>
    <n v="1.0663098"/>
    <n v="1.0663098"/>
    <s v="4171.05"/>
    <s v="4171.05"/>
    <n v="0"/>
    <n v="0"/>
    <n v="0"/>
    <n v="0"/>
  </r>
  <r>
    <s v="P44247084"/>
    <x v="0"/>
    <x v="14"/>
    <x v="14"/>
    <x v="14"/>
    <x v="0"/>
    <x v="3"/>
    <x v="1"/>
    <n v="585"/>
    <d v="1984-08-05T00:00:00"/>
    <d v="1999-08-05T00:00:00"/>
    <n v="15"/>
    <n v="60"/>
    <x v="0"/>
    <s v="NA"/>
    <x v="0"/>
    <s v="NA"/>
    <x v="0"/>
    <s v="6.5"/>
    <n v="1.9592306E-2"/>
    <n v="1.9636672000000001E-2"/>
    <n v="1.9914688999999999E-2"/>
    <n v="1.9917503E-2"/>
    <n v="2.0113835E-2"/>
    <n v="2.0116677999999999E-2"/>
    <n v="4171.05"/>
    <n v="4171.05"/>
    <x v="0"/>
    <x v="0"/>
    <x v="0"/>
    <x v="0"/>
    <n v="1.0663098"/>
    <n v="1.0663098"/>
    <s v="4171.05"/>
    <s v="4171.05"/>
    <n v="4.4366000000000544E-5"/>
    <n v="2.8140000000002885E-6"/>
    <n v="2.842999999998902E-6"/>
    <n v="0"/>
  </r>
  <r>
    <s v="P44247084"/>
    <x v="0"/>
    <x v="15"/>
    <x v="15"/>
    <x v="15"/>
    <x v="0"/>
    <x v="3"/>
    <x v="1"/>
    <n v="585"/>
    <d v="1984-08-05T00:00:00"/>
    <d v="1999-08-05T00:00:00"/>
    <n v="15"/>
    <n v="60"/>
    <x v="0"/>
    <s v="NA"/>
    <x v="0"/>
    <s v="NA"/>
    <x v="0"/>
    <s v="6.5"/>
    <n v="1.9636672000000001E-2"/>
    <n v="1.9563446000000002E-2"/>
    <n v="1.9917503E-2"/>
    <n v="1.9987164000000002E-2"/>
    <n v="2.0116677999999999E-2"/>
    <n v="2.0187034999999999E-2"/>
    <n v="4171.05"/>
    <n v="4171.05"/>
    <x v="0"/>
    <x v="0"/>
    <x v="0"/>
    <x v="0"/>
    <n v="1.0663098"/>
    <n v="1.0663098"/>
    <s v="4171.05"/>
    <s v="4171.05"/>
    <n v="-7.3225999999999153E-5"/>
    <n v="6.966100000000211E-5"/>
    <n v="7.0357000000000058E-5"/>
    <n v="0"/>
  </r>
  <r>
    <s v="P44674157"/>
    <x v="1"/>
    <x v="14"/>
    <x v="14"/>
    <x v="14"/>
    <x v="1"/>
    <x v="3"/>
    <x v="0"/>
    <n v="1942.92"/>
    <d v="1990-07-27T00:00:00"/>
    <d v="2011-03-27T00:00:00"/>
    <n v="42"/>
    <n v="33"/>
    <x v="1"/>
    <s v="NA"/>
    <x v="0"/>
    <s v="NA"/>
    <x v="0"/>
    <s v="7.71"/>
    <n v="12287.688"/>
    <n v="12315.513000000001"/>
    <n v="12489.441999999999"/>
    <n v="12491.209000000001"/>
    <n v="12614.337"/>
    <n v="12616.120999999999"/>
    <n v="14243.563"/>
    <n v="14245.578"/>
    <x v="0"/>
    <x v="0"/>
    <x v="0"/>
    <x v="0"/>
    <n v="1.1291567"/>
    <n v="1.1291567"/>
    <s v="5965.69"/>
    <s v="5965.69"/>
    <n v="27.825000000000728"/>
    <n v="1.7670000000016444"/>
    <n v="1.7839999999996508"/>
    <n v="2.0149999999994179"/>
  </r>
  <r>
    <s v="P44674157"/>
    <x v="1"/>
    <x v="15"/>
    <x v="15"/>
    <x v="15"/>
    <x v="1"/>
    <x v="3"/>
    <x v="0"/>
    <n v="1942.92"/>
    <d v="1990-07-27T00:00:00"/>
    <d v="2011-03-27T00:00:00"/>
    <n v="42"/>
    <n v="33"/>
    <x v="1"/>
    <s v="NA"/>
    <x v="0"/>
    <s v="NA"/>
    <x v="0"/>
    <s v="7.71"/>
    <n v="12315.513000000001"/>
    <n v="12269.588"/>
    <n v="12491.209000000001"/>
    <n v="12534.895500000001"/>
    <n v="12616.120999999999"/>
    <n v="12660.244000000001"/>
    <n v="14245.578"/>
    <n v="14295.4"/>
    <x v="0"/>
    <x v="0"/>
    <x v="0"/>
    <x v="0"/>
    <n v="1.1291567"/>
    <n v="1.1291567"/>
    <s v="5965.69"/>
    <s v="5965.69"/>
    <n v="-45.925000000001091"/>
    <n v="43.686499999999796"/>
    <n v="44.123000000001412"/>
    <n v="49.822000000000116"/>
  </r>
  <r>
    <s v="P44746829"/>
    <x v="0"/>
    <x v="0"/>
    <x v="0"/>
    <x v="0"/>
    <x v="0"/>
    <x v="0"/>
    <x v="1"/>
    <n v="964.92"/>
    <d v="1993-02-10T00:00:00"/>
    <d v="2010-02-10T00:00:00"/>
    <n v="17"/>
    <n v="58"/>
    <x v="1"/>
    <s v="NA"/>
    <x v="0"/>
    <s v="NA"/>
    <x v="0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s v="P44746829"/>
    <x v="0"/>
    <x v="1"/>
    <x v="1"/>
    <x v="1"/>
    <x v="0"/>
    <x v="0"/>
    <x v="1"/>
    <n v="964.92"/>
    <d v="1993-02-10T00:00:00"/>
    <d v="2010-02-10T00:00:00"/>
    <n v="17"/>
    <n v="58"/>
    <x v="1"/>
    <s v="NA"/>
    <x v="0"/>
    <s v="NA"/>
    <x v="0"/>
    <s v="9.46"/>
    <n v="252.24115"/>
    <n v="252.24115"/>
    <n v="256.72410000000002"/>
    <n v="256.72410000000002"/>
    <n v="259.29131999999998"/>
    <n v="259.29131999999998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s v="P44746829"/>
    <x v="0"/>
    <x v="2"/>
    <x v="2"/>
    <x v="2"/>
    <x v="0"/>
    <x v="0"/>
    <x v="1"/>
    <n v="964.92"/>
    <d v="1993-02-10T00:00:00"/>
    <d v="2010-02-10T00:00:00"/>
    <n v="17"/>
    <n v="58"/>
    <x v="1"/>
    <s v="NA"/>
    <x v="0"/>
    <s v="NA"/>
    <x v="0"/>
    <s v="9.46"/>
    <n v="252.24115"/>
    <n v="252.41910999999999"/>
    <n v="256.72410000000002"/>
    <n v="256.73540000000003"/>
    <n v="259.29131999999998"/>
    <n v="259.30275999999998"/>
    <n v="5654.4309999999996"/>
    <n v="5654.4309999999996"/>
    <x v="0"/>
    <x v="0"/>
    <x v="0"/>
    <x v="0"/>
    <n v="1.0828115"/>
    <n v="1.0828115"/>
    <s v="5654.431"/>
    <s v="5654.431"/>
    <n v="0.17795999999998457"/>
    <n v="1.1300000000005639E-2"/>
    <n v="1.1439999999993233E-2"/>
    <n v="0"/>
  </r>
  <r>
    <s v="P44746829"/>
    <x v="0"/>
    <x v="3"/>
    <x v="3"/>
    <x v="3"/>
    <x v="0"/>
    <x v="0"/>
    <x v="1"/>
    <n v="964.92"/>
    <d v="1993-02-10T00:00:00"/>
    <d v="2010-02-10T00:00:00"/>
    <n v="17"/>
    <n v="58"/>
    <x v="1"/>
    <s v="NA"/>
    <x v="0"/>
    <s v="NA"/>
    <x v="0"/>
    <s v="9.46"/>
    <n v="252.41910999999999"/>
    <n v="233.53616"/>
    <n v="256.73540000000003"/>
    <n v="237.52956"/>
    <n v="259.30275999999998"/>
    <n v="239.90485000000001"/>
    <n v="5654.4309999999996"/>
    <n v="5654.4309999999996"/>
    <x v="0"/>
    <x v="0"/>
    <x v="0"/>
    <x v="0"/>
    <n v="1.0828115"/>
    <n v="1.0828115"/>
    <s v="5654.431"/>
    <s v="5654.431"/>
    <n v="-18.882949999999994"/>
    <n v="-19.205840000000023"/>
    <n v="-19.397909999999968"/>
    <n v="0"/>
  </r>
  <r>
    <s v="P44746829"/>
    <x v="0"/>
    <x v="4"/>
    <x v="4"/>
    <x v="4"/>
    <x v="0"/>
    <x v="0"/>
    <x v="1"/>
    <n v="964.92"/>
    <d v="1993-02-10T00:00:00"/>
    <d v="2010-02-10T00:00:00"/>
    <n v="17"/>
    <n v="58"/>
    <x v="1"/>
    <s v="NA"/>
    <x v="0"/>
    <s v="NA"/>
    <x v="0"/>
    <s v="9.46"/>
    <n v="233.53616"/>
    <n v="234.41030000000001"/>
    <n v="237.52956"/>
    <n v="238.44617"/>
    <n v="239.90485000000001"/>
    <n v="240.83063000000001"/>
    <n v="5654.4309999999996"/>
    <n v="5654.4309999999996"/>
    <x v="0"/>
    <x v="0"/>
    <x v="0"/>
    <x v="0"/>
    <n v="1.0828115"/>
    <n v="1.0828115"/>
    <s v="5654.431"/>
    <s v="5654.431"/>
    <n v="0.87414000000001124"/>
    <n v="0.91660999999999149"/>
    <n v="0.92578000000000316"/>
    <n v="0"/>
  </r>
  <r>
    <s v="P44746829"/>
    <x v="0"/>
    <x v="5"/>
    <x v="5"/>
    <x v="5"/>
    <x v="0"/>
    <x v="0"/>
    <x v="1"/>
    <n v="964.92"/>
    <d v="1993-02-10T00:00:00"/>
    <d v="2010-02-10T00:00:00"/>
    <n v="17"/>
    <n v="58"/>
    <x v="1"/>
    <s v="NA"/>
    <x v="0"/>
    <s v="NA"/>
    <x v="0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s v="P44746829"/>
    <x v="0"/>
    <x v="6"/>
    <x v="6"/>
    <x v="6"/>
    <x v="0"/>
    <x v="0"/>
    <x v="1"/>
    <n v="964.92"/>
    <d v="1993-02-10T00:00:00"/>
    <d v="2010-02-10T00:00:00"/>
    <n v="17"/>
    <n v="58"/>
    <x v="1"/>
    <s v="NA"/>
    <x v="0"/>
    <s v="NA"/>
    <x v="0"/>
    <s v="9.46"/>
    <n v="234.41030000000001"/>
    <n v="234.41030000000001"/>
    <n v="238.44617"/>
    <n v="238.44617"/>
    <n v="240.83063000000001"/>
    <n v="240.83063000000001"/>
    <n v="5654.4309999999996"/>
    <n v="5654.4309999999996"/>
    <x v="0"/>
    <x v="0"/>
    <x v="0"/>
    <x v="0"/>
    <n v="1.0828115"/>
    <n v="1.0828115"/>
    <s v="5654.431"/>
    <s v="5654.431"/>
    <n v="0"/>
    <n v="0"/>
    <n v="0"/>
    <n v="0"/>
  </r>
  <r>
    <s v="P44746829"/>
    <x v="0"/>
    <x v="7"/>
    <x v="7"/>
    <x v="7"/>
    <x v="0"/>
    <x v="0"/>
    <x v="1"/>
    <n v="964.92"/>
    <d v="1993-02-10T00:00:00"/>
    <d v="2010-02-10T00:00:00"/>
    <n v="17"/>
    <n v="58"/>
    <x v="1"/>
    <s v="NA"/>
    <x v="0"/>
    <s v="NA"/>
    <x v="0"/>
    <s v="9.46"/>
    <n v="234.41030000000001"/>
    <n v="232.88663"/>
    <n v="238.44617"/>
    <n v="236.89626999999999"/>
    <n v="240.83063000000001"/>
    <n v="239.26523"/>
    <n v="5654.4309999999996"/>
    <n v="5654.4309999999996"/>
    <x v="0"/>
    <x v="0"/>
    <x v="0"/>
    <x v="0"/>
    <n v="1.0828115"/>
    <n v="1.0828115"/>
    <s v="5654.431"/>
    <s v="5654.431"/>
    <n v="-1.5236700000000098"/>
    <n v="-1.549900000000008"/>
    <n v="-1.565400000000011"/>
    <n v="0"/>
  </r>
  <r>
    <s v="P44746829"/>
    <x v="0"/>
    <x v="8"/>
    <x v="8"/>
    <x v="8"/>
    <x v="0"/>
    <x v="0"/>
    <x v="1"/>
    <n v="964.92"/>
    <d v="1993-02-10T00:00:00"/>
    <d v="2010-02-10T00:00:00"/>
    <n v="17"/>
    <n v="58"/>
    <x v="1"/>
    <s v="NA"/>
    <x v="0"/>
    <s v="NA"/>
    <x v="0"/>
    <s v="9.46"/>
    <n v="232.88663"/>
    <n v="223.01428000000001"/>
    <n v="236.89626999999999"/>
    <n v="226.85396"/>
    <n v="239.26523"/>
    <n v="229.1225"/>
    <n v="5654.4309999999996"/>
    <n v="5654.4309999999996"/>
    <x v="0"/>
    <x v="0"/>
    <x v="0"/>
    <x v="0"/>
    <n v="1.0828115"/>
    <n v="1.0828115"/>
    <s v="5654.431"/>
    <s v="5654.431"/>
    <n v="-9.8723499999999831"/>
    <n v="-10.042309999999986"/>
    <n v="-10.14273"/>
    <n v="0"/>
  </r>
  <r>
    <s v="P44746829"/>
    <x v="0"/>
    <x v="9"/>
    <x v="9"/>
    <x v="9"/>
    <x v="0"/>
    <x v="0"/>
    <x v="1"/>
    <n v="964.92"/>
    <d v="1993-02-10T00:00:00"/>
    <d v="2010-02-10T00:00:00"/>
    <n v="17"/>
    <n v="58"/>
    <x v="1"/>
    <s v="NA"/>
    <x v="0"/>
    <s v="NA"/>
    <x v="0"/>
    <s v="9.46"/>
    <n v="223.01428000000001"/>
    <n v="223.84903"/>
    <n v="226.85396"/>
    <n v="227.70751999999999"/>
    <n v="229.1225"/>
    <n v="229.98459"/>
    <n v="5654.4309999999996"/>
    <n v="5654.4309999999996"/>
    <x v="0"/>
    <x v="0"/>
    <x v="0"/>
    <x v="0"/>
    <n v="1.0828115"/>
    <n v="1.0828115"/>
    <s v="5654.431"/>
    <s v="5654.431"/>
    <n v="0.83474999999998545"/>
    <n v="0.85355999999998744"/>
    <n v="0.86208999999999492"/>
    <n v="0"/>
  </r>
  <r>
    <s v="P44746829"/>
    <x v="0"/>
    <x v="10"/>
    <x v="10"/>
    <x v="10"/>
    <x v="0"/>
    <x v="0"/>
    <x v="1"/>
    <n v="964.92"/>
    <d v="1993-02-10T00:00:00"/>
    <d v="2010-02-10T00:00:00"/>
    <n v="17"/>
    <n v="58"/>
    <x v="1"/>
    <s v="NA"/>
    <x v="0"/>
    <s v="NA"/>
    <x v="0"/>
    <s v="9.46"/>
    <n v="223.84903"/>
    <n v="223.84903"/>
    <n v="227.70751999999999"/>
    <n v="227.70751999999999"/>
    <n v="229.98459"/>
    <n v="229.98459"/>
    <n v="5654.4309999999996"/>
    <n v="5664.08"/>
    <x v="0"/>
    <x v="0"/>
    <x v="0"/>
    <x v="0"/>
    <n v="1.0828115"/>
    <n v="1.0828115"/>
    <s v="5654.431"/>
    <s v="5664.08"/>
    <n v="0"/>
    <n v="0"/>
    <n v="0"/>
    <n v="9.649000000000342"/>
  </r>
  <r>
    <s v="P44746829"/>
    <x v="0"/>
    <x v="11"/>
    <x v="11"/>
    <x v="11"/>
    <x v="0"/>
    <x v="0"/>
    <x v="1"/>
    <n v="964.92"/>
    <d v="1993-02-10T00:00:00"/>
    <d v="2010-02-10T00:00:00"/>
    <n v="17"/>
    <n v="58"/>
    <x v="1"/>
    <s v="NA"/>
    <x v="0"/>
    <s v="NA"/>
    <x v="0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28115"/>
    <n v="1.0811553"/>
    <s v="5664.08"/>
    <s v="5664.08"/>
    <n v="0"/>
    <n v="0"/>
    <n v="0"/>
    <n v="0"/>
  </r>
  <r>
    <s v="P44746829"/>
    <x v="0"/>
    <x v="12"/>
    <x v="12"/>
    <x v="12"/>
    <x v="0"/>
    <x v="0"/>
    <x v="1"/>
    <n v="964.92"/>
    <d v="1993-02-10T00:00:00"/>
    <d v="2010-02-10T00:00:00"/>
    <n v="17"/>
    <n v="58"/>
    <x v="1"/>
    <s v="NA"/>
    <x v="0"/>
    <s v="NA"/>
    <x v="0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s v="P44746829"/>
    <x v="0"/>
    <x v="13"/>
    <x v="13"/>
    <x v="13"/>
    <x v="0"/>
    <x v="0"/>
    <x v="1"/>
    <n v="964.92"/>
    <d v="1993-02-10T00:00:00"/>
    <d v="2010-02-10T00:00:00"/>
    <n v="17"/>
    <n v="58"/>
    <x v="1"/>
    <s v="NA"/>
    <x v="0"/>
    <s v="NA"/>
    <x v="0"/>
    <s v="9.46"/>
    <n v="223.84903"/>
    <n v="223.84903"/>
    <n v="227.70751999999999"/>
    <n v="227.70751999999999"/>
    <n v="229.98459"/>
    <n v="229.98459"/>
    <n v="5664.08"/>
    <n v="5664.08"/>
    <x v="0"/>
    <x v="0"/>
    <x v="0"/>
    <x v="0"/>
    <n v="1.0811553"/>
    <n v="1.0811553"/>
    <s v="5664.08"/>
    <s v="5664.08"/>
    <n v="0"/>
    <n v="0"/>
    <n v="0"/>
    <n v="0"/>
  </r>
  <r>
    <s v="P44746829"/>
    <x v="0"/>
    <x v="14"/>
    <x v="14"/>
    <x v="14"/>
    <x v="0"/>
    <x v="0"/>
    <x v="1"/>
    <n v="964.92"/>
    <d v="1993-02-10T00:00:00"/>
    <d v="2010-02-10T00:00:00"/>
    <n v="17"/>
    <n v="58"/>
    <x v="1"/>
    <s v="NA"/>
    <x v="0"/>
    <s v="NA"/>
    <x v="0"/>
    <s v="9.46"/>
    <n v="223.84903"/>
    <n v="224.35593"/>
    <n v="227.70751999999999"/>
    <n v="227.73972000000001"/>
    <n v="229.98459"/>
    <n v="230.0171"/>
    <n v="5664.08"/>
    <n v="5664.08"/>
    <x v="0"/>
    <x v="0"/>
    <x v="0"/>
    <x v="0"/>
    <n v="1.0811553"/>
    <n v="1.0811553"/>
    <s v="5664.08"/>
    <s v="5664.08"/>
    <n v="0.50690000000000168"/>
    <n v="3.2200000000017326E-2"/>
    <n v="3.2510000000002037E-2"/>
    <n v="0"/>
  </r>
  <r>
    <s v="P44746829"/>
    <x v="0"/>
    <x v="15"/>
    <x v="15"/>
    <x v="15"/>
    <x v="0"/>
    <x v="0"/>
    <x v="1"/>
    <n v="964.92"/>
    <d v="1993-02-10T00:00:00"/>
    <d v="2010-02-10T00:00:00"/>
    <n v="17"/>
    <n v="58"/>
    <x v="1"/>
    <s v="NA"/>
    <x v="0"/>
    <s v="NA"/>
    <x v="0"/>
    <s v="9.46"/>
    <n v="224.35593"/>
    <n v="223.51929000000001"/>
    <n v="227.73972000000001"/>
    <n v="228.53621000000001"/>
    <n v="230.0171"/>
    <n v="230.82158000000001"/>
    <n v="5664.08"/>
    <n v="5664.08"/>
    <x v="0"/>
    <x v="0"/>
    <x v="0"/>
    <x v="0"/>
    <n v="1.0811553"/>
    <n v="1.0811553"/>
    <s v="5664.08"/>
    <s v="5664.08"/>
    <n v="-0.8366399999999885"/>
    <n v="0.79649000000000569"/>
    <n v="0.8044800000000123"/>
    <n v="0"/>
  </r>
  <r>
    <s v="P45008343"/>
    <x v="0"/>
    <x v="0"/>
    <x v="0"/>
    <x v="0"/>
    <x v="0"/>
    <x v="2"/>
    <x v="0"/>
    <n v="100.125"/>
    <d v="1999-07-06T00:00:00"/>
    <d v="2019-11-06T00:00:00"/>
    <n v="45"/>
    <n v="30"/>
    <x v="1"/>
    <s v="NA"/>
    <x v="0"/>
    <s v="NA"/>
    <x v="1"/>
    <s v="4.45"/>
    <n v="572.29250000000002"/>
    <n v="572.29250000000002"/>
    <n v="583.12300000000005"/>
    <n v="583.12300000000005"/>
    <n v="588.95420000000001"/>
    <n v="588.95420000000001"/>
    <n v="685.89030000000002"/>
    <n v="685.8904"/>
    <x v="0"/>
    <x v="0"/>
    <x v="0"/>
    <x v="0"/>
    <n v="1.1645901999999999"/>
    <n v="1.1645901999999999"/>
    <s v="222.13658"/>
    <s v="222.13658"/>
    <n v="0"/>
    <n v="0"/>
    <n v="0"/>
    <n v="9.9999999974897946E-5"/>
  </r>
  <r>
    <s v="P45008343"/>
    <x v="0"/>
    <x v="1"/>
    <x v="1"/>
    <x v="1"/>
    <x v="0"/>
    <x v="2"/>
    <x v="0"/>
    <n v="100.125"/>
    <d v="1999-07-06T00:00:00"/>
    <d v="2019-11-06T00:00:00"/>
    <n v="45"/>
    <n v="30"/>
    <x v="1"/>
    <s v="NA"/>
    <x v="0"/>
    <s v="NA"/>
    <x v="1"/>
    <s v="4.45"/>
    <n v="572.29250000000002"/>
    <n v="572.29250000000002"/>
    <n v="583.12300000000005"/>
    <n v="583.12300000000005"/>
    <n v="588.95420000000001"/>
    <n v="588.95420000000001"/>
    <n v="685.8904"/>
    <n v="685.8904"/>
    <x v="0"/>
    <x v="0"/>
    <x v="0"/>
    <x v="0"/>
    <n v="1.1645901999999999"/>
    <n v="1.1645901999999999"/>
    <s v="222.13658"/>
    <s v="222.13658"/>
    <n v="0"/>
    <n v="0"/>
    <n v="0"/>
    <n v="0"/>
  </r>
  <r>
    <s v="P45008343"/>
    <x v="0"/>
    <x v="2"/>
    <x v="2"/>
    <x v="2"/>
    <x v="0"/>
    <x v="2"/>
    <x v="0"/>
    <n v="100.125"/>
    <d v="1999-07-06T00:00:00"/>
    <d v="2019-11-06T00:00:00"/>
    <n v="45"/>
    <n v="30"/>
    <x v="1"/>
    <s v="NA"/>
    <x v="0"/>
    <s v="NA"/>
    <x v="1"/>
    <s v="4.45"/>
    <n v="572.29250000000002"/>
    <n v="572.44182999999998"/>
    <n v="583.12300000000005"/>
    <n v="583.13250000000005"/>
    <n v="588.95420000000001"/>
    <n v="588.96379999999999"/>
    <n v="685.8904"/>
    <n v="685.90150000000006"/>
    <x v="0"/>
    <x v="0"/>
    <x v="0"/>
    <x v="0"/>
    <n v="1.1645901999999999"/>
    <n v="1.1645901999999999"/>
    <s v="222.13658"/>
    <s v="222.13658"/>
    <n v="0.14932999999996355"/>
    <n v="9.5000000000027285E-3"/>
    <n v="9.5999999999776264E-3"/>
    <n v="1.1100000000055843E-2"/>
  </r>
  <r>
    <s v="P45008343"/>
    <x v="0"/>
    <x v="3"/>
    <x v="3"/>
    <x v="3"/>
    <x v="0"/>
    <x v="2"/>
    <x v="0"/>
    <n v="100.125"/>
    <d v="1999-07-06T00:00:00"/>
    <d v="2019-11-06T00:00:00"/>
    <n v="45"/>
    <n v="30"/>
    <x v="1"/>
    <s v="NA"/>
    <x v="0"/>
    <s v="NA"/>
    <x v="1"/>
    <s v="4.45"/>
    <n v="572.44182999999998"/>
    <n v="529.61865"/>
    <n v="583.13250000000005"/>
    <n v="539.5095"/>
    <n v="588.96379999999999"/>
    <n v="544.90459999999996"/>
    <n v="685.90150000000006"/>
    <n v="634.59059999999999"/>
    <x v="0"/>
    <x v="0"/>
    <x v="0"/>
    <x v="0"/>
    <n v="1.1645901999999999"/>
    <n v="1.1645901999999999"/>
    <s v="222.13658"/>
    <s v="222.13658"/>
    <n v="-42.823179999999979"/>
    <n v="-43.623000000000047"/>
    <n v="-44.059200000000033"/>
    <n v="-51.310900000000061"/>
  </r>
  <r>
    <s v="P45008343"/>
    <x v="0"/>
    <x v="4"/>
    <x v="4"/>
    <x v="4"/>
    <x v="0"/>
    <x v="2"/>
    <x v="0"/>
    <n v="100.125"/>
    <d v="1999-07-06T00:00:00"/>
    <d v="2019-11-06T00:00:00"/>
    <n v="45"/>
    <n v="30"/>
    <x v="1"/>
    <s v="NA"/>
    <x v="0"/>
    <s v="NA"/>
    <x v="1"/>
    <s v="4.45"/>
    <n v="529.61865"/>
    <n v="532.26013"/>
    <n v="539.5095"/>
    <n v="542.1173"/>
    <n v="544.90459999999996"/>
    <n v="547.53845000000001"/>
    <n v="634.59059999999999"/>
    <n v="637.65796"/>
    <x v="0"/>
    <x v="0"/>
    <x v="0"/>
    <x v="0"/>
    <n v="1.1645901999999999"/>
    <n v="1.1645901999999999"/>
    <s v="222.13658"/>
    <s v="222.13658"/>
    <n v="2.6414800000000014"/>
    <n v="2.6077999999999975"/>
    <n v="2.6338500000000522"/>
    <n v="3.0673600000000079"/>
  </r>
  <r>
    <s v="P45008343"/>
    <x v="0"/>
    <x v="5"/>
    <x v="5"/>
    <x v="5"/>
    <x v="0"/>
    <x v="2"/>
    <x v="0"/>
    <n v="100.125"/>
    <d v="1999-07-06T00:00:00"/>
    <d v="2019-11-06T00:00:00"/>
    <n v="45"/>
    <n v="30"/>
    <x v="1"/>
    <s v="NA"/>
    <x v="0"/>
    <s v="NA"/>
    <x v="1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s v="P45008343"/>
    <x v="0"/>
    <x v="6"/>
    <x v="6"/>
    <x v="6"/>
    <x v="0"/>
    <x v="2"/>
    <x v="0"/>
    <n v="100.125"/>
    <d v="1999-07-06T00:00:00"/>
    <d v="2019-11-06T00:00:00"/>
    <n v="45"/>
    <n v="30"/>
    <x v="1"/>
    <s v="NA"/>
    <x v="0"/>
    <s v="NA"/>
    <x v="1"/>
    <s v="4.45"/>
    <n v="532.26013"/>
    <n v="532.26013"/>
    <n v="542.1173"/>
    <n v="542.1173"/>
    <n v="547.53845000000001"/>
    <n v="547.53845000000001"/>
    <n v="637.65796"/>
    <n v="637.65796"/>
    <x v="0"/>
    <x v="0"/>
    <x v="0"/>
    <x v="0"/>
    <n v="1.1645901999999999"/>
    <n v="1.1645901999999999"/>
    <s v="222.13658"/>
    <s v="222.13658"/>
    <n v="0"/>
    <n v="0"/>
    <n v="0"/>
    <n v="0"/>
  </r>
  <r>
    <s v="P45008343"/>
    <x v="0"/>
    <x v="7"/>
    <x v="7"/>
    <x v="7"/>
    <x v="0"/>
    <x v="2"/>
    <x v="0"/>
    <n v="100.125"/>
    <d v="1999-07-06T00:00:00"/>
    <d v="2019-11-06T00:00:00"/>
    <n v="45"/>
    <n v="30"/>
    <x v="1"/>
    <s v="NA"/>
    <x v="0"/>
    <s v="NA"/>
    <x v="1"/>
    <s v="4.45"/>
    <n v="532.26013"/>
    <n v="528.80039999999997"/>
    <n v="542.1173"/>
    <n v="538.59357"/>
    <n v="547.53845000000001"/>
    <n v="543.97950000000003"/>
    <n v="637.65796"/>
    <n v="633.51319999999998"/>
    <x v="0"/>
    <x v="0"/>
    <x v="0"/>
    <x v="0"/>
    <n v="1.1645901999999999"/>
    <n v="1.1645901999999999"/>
    <s v="222.13658"/>
    <s v="222.13658"/>
    <n v="-3.4597300000000359"/>
    <n v="-3.5237300000000005"/>
    <n v="-3.5589499999999816"/>
    <n v="-4.1447600000000193"/>
  </r>
  <r>
    <s v="P45008343"/>
    <x v="0"/>
    <x v="8"/>
    <x v="8"/>
    <x v="8"/>
    <x v="0"/>
    <x v="2"/>
    <x v="0"/>
    <n v="100.125"/>
    <d v="1999-07-06T00:00:00"/>
    <d v="2019-11-06T00:00:00"/>
    <n v="45"/>
    <n v="30"/>
    <x v="1"/>
    <s v="NA"/>
    <x v="0"/>
    <s v="NA"/>
    <x v="1"/>
    <s v="4.45"/>
    <n v="528.80039999999997"/>
    <n v="528.23929999999996"/>
    <n v="538.59357"/>
    <n v="538.02202999999997"/>
    <n v="543.97950000000003"/>
    <n v="543.40219999999999"/>
    <n v="633.51319999999998"/>
    <n v="632.84094000000005"/>
    <x v="0"/>
    <x v="0"/>
    <x v="0"/>
    <x v="0"/>
    <n v="1.1645901999999999"/>
    <n v="1.1645901999999999"/>
    <s v="222.13658"/>
    <s v="222.13658"/>
    <n v="-0.56110000000001037"/>
    <n v="-0.57154000000002725"/>
    <n v="-0.57730000000003656"/>
    <n v="-0.67225999999993746"/>
  </r>
  <r>
    <s v="P45008343"/>
    <x v="0"/>
    <x v="9"/>
    <x v="9"/>
    <x v="9"/>
    <x v="0"/>
    <x v="2"/>
    <x v="0"/>
    <n v="100.125"/>
    <d v="1999-07-06T00:00:00"/>
    <d v="2019-11-06T00:00:00"/>
    <n v="45"/>
    <n v="30"/>
    <x v="1"/>
    <s v="NA"/>
    <x v="0"/>
    <s v="NA"/>
    <x v="1"/>
    <s v="4.45"/>
    <n v="528.23929999999996"/>
    <n v="530.87396000000001"/>
    <n v="538.02202999999997"/>
    <n v="540.56489999999997"/>
    <n v="543.40219999999999"/>
    <n v="545.97050000000002"/>
    <n v="632.84094000000005"/>
    <n v="635.83190000000002"/>
    <x v="0"/>
    <x v="0"/>
    <x v="0"/>
    <x v="0"/>
    <n v="1.1645901999999999"/>
    <n v="1.1645901999999999"/>
    <s v="222.13658"/>
    <s v="222.13658"/>
    <n v="2.6346600000000535"/>
    <n v="2.5428699999999935"/>
    <n v="2.568300000000022"/>
    <n v="2.9909599999999728"/>
  </r>
  <r>
    <s v="P45008343"/>
    <x v="0"/>
    <x v="10"/>
    <x v="10"/>
    <x v="10"/>
    <x v="0"/>
    <x v="2"/>
    <x v="0"/>
    <n v="100.125"/>
    <d v="1999-07-06T00:00:00"/>
    <d v="2019-11-06T00:00:00"/>
    <n v="45"/>
    <n v="30"/>
    <x v="1"/>
    <s v="NA"/>
    <x v="0"/>
    <s v="NA"/>
    <x v="1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13658"/>
    <s v="222.589"/>
    <n v="0"/>
    <n v="0"/>
    <n v="0"/>
    <n v="0"/>
  </r>
  <r>
    <s v="P45008343"/>
    <x v="0"/>
    <x v="11"/>
    <x v="11"/>
    <x v="11"/>
    <x v="0"/>
    <x v="2"/>
    <x v="0"/>
    <n v="100.125"/>
    <d v="1999-07-06T00:00:00"/>
    <d v="2019-11-06T00:00:00"/>
    <n v="45"/>
    <n v="30"/>
    <x v="1"/>
    <s v="NA"/>
    <x v="0"/>
    <s v="NA"/>
    <x v="1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589"/>
    <s v="222.589"/>
    <n v="0"/>
    <n v="0"/>
    <n v="0"/>
    <n v="0"/>
  </r>
  <r>
    <s v="P45008343"/>
    <x v="0"/>
    <x v="12"/>
    <x v="12"/>
    <x v="12"/>
    <x v="0"/>
    <x v="2"/>
    <x v="0"/>
    <n v="100.125"/>
    <d v="1999-07-06T00:00:00"/>
    <d v="2019-11-06T00:00:00"/>
    <n v="45"/>
    <n v="30"/>
    <x v="1"/>
    <s v="NA"/>
    <x v="0"/>
    <s v="NA"/>
    <x v="1"/>
    <s v="4.45"/>
    <n v="530.87396000000001"/>
    <n v="530.87396000000001"/>
    <n v="540.56489999999997"/>
    <n v="540.56489999999997"/>
    <n v="545.97050000000002"/>
    <n v="545.97050000000002"/>
    <n v="635.83190000000002"/>
    <n v="635.83190000000002"/>
    <x v="0"/>
    <x v="0"/>
    <x v="0"/>
    <x v="0"/>
    <n v="1.1645901999999999"/>
    <n v="1.1645901999999999"/>
    <s v="222.589"/>
    <s v="222.589"/>
    <n v="0"/>
    <n v="0"/>
    <n v="0"/>
    <n v="0"/>
  </r>
  <r>
    <s v="P45008343"/>
    <x v="0"/>
    <x v="13"/>
    <x v="13"/>
    <x v="13"/>
    <x v="0"/>
    <x v="2"/>
    <x v="0"/>
    <n v="100.125"/>
    <d v="1999-07-06T00:00:00"/>
    <d v="2019-11-06T00:00:00"/>
    <n v="45"/>
    <n v="30"/>
    <x v="1"/>
    <s v="NA"/>
    <x v="0"/>
    <s v="NA"/>
    <x v="1"/>
    <s v="4.45"/>
    <n v="530.87396000000001"/>
    <n v="530.87396000000001"/>
    <n v="540.56489999999997"/>
    <n v="540.56489999999997"/>
    <n v="545.97050000000002"/>
    <n v="545.97059999999999"/>
    <n v="635.83190000000002"/>
    <n v="635.83199999999999"/>
    <x v="0"/>
    <x v="0"/>
    <x v="0"/>
    <x v="0"/>
    <n v="1.1645901999999999"/>
    <n v="1.1645901999999999"/>
    <s v="222.589"/>
    <s v="222.589"/>
    <n v="0"/>
    <n v="0"/>
    <n v="9.9999999974897946E-5"/>
    <n v="9.9999999974897946E-5"/>
  </r>
  <r>
    <s v="P45008343"/>
    <x v="0"/>
    <x v="14"/>
    <x v="14"/>
    <x v="14"/>
    <x v="0"/>
    <x v="2"/>
    <x v="0"/>
    <n v="100.125"/>
    <d v="1999-07-06T00:00:00"/>
    <d v="2019-11-06T00:00:00"/>
    <n v="45"/>
    <n v="30"/>
    <x v="1"/>
    <s v="NA"/>
    <x v="0"/>
    <s v="NA"/>
    <x v="1"/>
    <s v="4.45"/>
    <n v="530.87396000000001"/>
    <n v="532.0444"/>
    <n v="540.56489999999997"/>
    <n v="540.63933999999995"/>
    <n v="545.97059999999999"/>
    <n v="546.04570000000001"/>
    <n v="635.83199999999999"/>
    <n v="635.91949999999997"/>
    <x v="0"/>
    <x v="0"/>
    <x v="0"/>
    <x v="0"/>
    <n v="1.1645901999999999"/>
    <n v="1.1645901999999999"/>
    <s v="222.589"/>
    <s v="222.589"/>
    <n v="1.170439999999985"/>
    <n v="7.443999999998141E-2"/>
    <n v="7.5100000000020373E-2"/>
    <n v="8.7499999999977263E-2"/>
  </r>
  <r>
    <s v="P45008343"/>
    <x v="0"/>
    <x v="15"/>
    <x v="15"/>
    <x v="15"/>
    <x v="0"/>
    <x v="2"/>
    <x v="0"/>
    <n v="100.125"/>
    <d v="1999-07-06T00:00:00"/>
    <d v="2019-11-06T00:00:00"/>
    <n v="45"/>
    <n v="30"/>
    <x v="1"/>
    <s v="NA"/>
    <x v="0"/>
    <s v="NA"/>
    <x v="1"/>
    <s v="4.45"/>
    <n v="532.0444"/>
    <n v="529.40392999999995"/>
    <n v="540.63933999999995"/>
    <n v="542.99429999999995"/>
    <n v="546.04570000000001"/>
    <n v="548.42426"/>
    <n v="635.91949999999997"/>
    <n v="638.68960000000004"/>
    <x v="0"/>
    <x v="0"/>
    <x v="0"/>
    <x v="0"/>
    <n v="1.1645901999999999"/>
    <n v="1.1645901999999999"/>
    <s v="222.589"/>
    <s v="222.589"/>
    <n v="-2.6404700000000503"/>
    <n v="2.3549600000000055"/>
    <n v="2.3785599999999931"/>
    <n v="2.7701000000000704"/>
  </r>
  <r>
    <s v="P46438150"/>
    <x v="0"/>
    <x v="0"/>
    <x v="0"/>
    <x v="0"/>
    <x v="0"/>
    <x v="0"/>
    <x v="2"/>
    <n v="554.4"/>
    <d v="1999-04-24T00:00:00"/>
    <d v="2025-01-01T00:00:00"/>
    <n v="44"/>
    <n v="31"/>
    <x v="1"/>
    <s v="NA"/>
    <x v="0"/>
    <s v="NA"/>
    <x v="0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s v="P46438150"/>
    <x v="0"/>
    <x v="1"/>
    <x v="1"/>
    <x v="1"/>
    <x v="0"/>
    <x v="0"/>
    <x v="2"/>
    <n v="554.4"/>
    <d v="1999-04-24T00:00:00"/>
    <d v="2025-01-01T00:00:00"/>
    <n v="44"/>
    <n v="31"/>
    <x v="1"/>
    <s v="NA"/>
    <x v="0"/>
    <s v="NA"/>
    <x v="0"/>
    <s v="2.1"/>
    <n v="2271.86"/>
    <n v="2271.86"/>
    <n v="2308.2896000000001"/>
    <n v="2308.2896000000001"/>
    <n v="2331.3723"/>
    <n v="2331.3723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s v="P46438150"/>
    <x v="0"/>
    <x v="2"/>
    <x v="2"/>
    <x v="2"/>
    <x v="0"/>
    <x v="0"/>
    <x v="2"/>
    <n v="554.4"/>
    <d v="1999-04-24T00:00:00"/>
    <d v="2025-01-01T00:00:00"/>
    <n v="44"/>
    <n v="31"/>
    <x v="1"/>
    <s v="NA"/>
    <x v="0"/>
    <s v="NA"/>
    <x v="0"/>
    <s v="2.1"/>
    <n v="2271.86"/>
    <n v="2273.4630999999999"/>
    <n v="2308.2896000000001"/>
    <n v="2308.3914"/>
    <n v="2331.3723"/>
    <n v="2331.4753000000001"/>
    <n v="2738.7359999999999"/>
    <n v="2738.7359999999999"/>
    <x v="0"/>
    <x v="0"/>
    <x v="0"/>
    <x v="0"/>
    <n v="1.1612985"/>
    <n v="1.1612985"/>
    <s v="2738.736"/>
    <s v="2738.736"/>
    <n v="1.603099999999813"/>
    <n v="0.10179999999991196"/>
    <n v="0.10300000000006548"/>
    <n v="0"/>
  </r>
  <r>
    <s v="P46438150"/>
    <x v="0"/>
    <x v="3"/>
    <x v="3"/>
    <x v="3"/>
    <x v="0"/>
    <x v="0"/>
    <x v="2"/>
    <n v="554.4"/>
    <d v="1999-04-24T00:00:00"/>
    <d v="2025-01-01T00:00:00"/>
    <n v="44"/>
    <n v="31"/>
    <x v="1"/>
    <s v="NA"/>
    <x v="0"/>
    <s v="NA"/>
    <x v="0"/>
    <s v="2.1"/>
    <n v="2273.4630999999999"/>
    <n v="2104.1896999999999"/>
    <n v="2308.3914"/>
    <n v="2136.5129999999999"/>
    <n v="2331.4753000000001"/>
    <n v="2157.8780000000002"/>
    <n v="2738.7359999999999"/>
    <n v="2738.7359999999999"/>
    <x v="0"/>
    <x v="0"/>
    <x v="0"/>
    <x v="0"/>
    <n v="1.1612985"/>
    <n v="1.1612985"/>
    <s v="2738.736"/>
    <s v="2738.736"/>
    <n v="-169.27340000000004"/>
    <n v="-171.87840000000006"/>
    <n v="-173.5972999999999"/>
    <n v="0"/>
  </r>
  <r>
    <s v="P46438150"/>
    <x v="0"/>
    <x v="4"/>
    <x v="4"/>
    <x v="4"/>
    <x v="0"/>
    <x v="0"/>
    <x v="2"/>
    <n v="554.4"/>
    <d v="1999-04-24T00:00:00"/>
    <d v="2025-01-01T00:00:00"/>
    <n v="44"/>
    <n v="31"/>
    <x v="1"/>
    <s v="NA"/>
    <x v="0"/>
    <s v="NA"/>
    <x v="0"/>
    <s v="2.1"/>
    <n v="2104.1896999999999"/>
    <n v="2112.0657000000001"/>
    <n v="2136.5129999999999"/>
    <n v="2144.7575999999999"/>
    <n v="2157.8780000000002"/>
    <n v="2166.2049999999999"/>
    <n v="2738.7359999999999"/>
    <n v="2738.7359999999999"/>
    <x v="0"/>
    <x v="0"/>
    <x v="0"/>
    <x v="0"/>
    <n v="1.1612985"/>
    <n v="1.1612985"/>
    <s v="2738.736"/>
    <s v="2738.736"/>
    <n v="7.8760000000002037"/>
    <n v="8.2445999999999913"/>
    <n v="8.3269999999997708"/>
    <n v="0"/>
  </r>
  <r>
    <s v="P46438150"/>
    <x v="0"/>
    <x v="5"/>
    <x v="5"/>
    <x v="5"/>
    <x v="2"/>
    <x v="0"/>
    <x v="2"/>
    <n v="554.4"/>
    <d v="1999-04-24T00:00:00"/>
    <d v="2025-02-01T00:00:00"/>
    <n v="44"/>
    <n v="31"/>
    <x v="1"/>
    <s v="NA"/>
    <x v="0"/>
    <s v="NA"/>
    <x v="0"/>
    <s v="2.1"/>
    <n v="2112.0657000000001"/>
    <n v="2112.0657000000001"/>
    <n v="2144.7575999999999"/>
    <n v="2144.7575999999999"/>
    <n v="2166.2049999999999"/>
    <n v="2166.2049999999999"/>
    <n v="2738.7359999999999"/>
    <n v="2738.7359999999999"/>
    <x v="0"/>
    <x v="0"/>
    <x v="0"/>
    <x v="0"/>
    <n v="1.1612985"/>
    <n v="1.1612985"/>
    <s v="2738.736"/>
    <s v="2738.736"/>
    <n v="0"/>
    <n v="0"/>
    <n v="0"/>
    <n v="0"/>
  </r>
  <r>
    <s v="P46438150"/>
    <x v="0"/>
    <x v="6"/>
    <x v="6"/>
    <x v="6"/>
    <x v="2"/>
    <x v="0"/>
    <x v="2"/>
    <n v="554.4"/>
    <d v="1999-04-24T00:00:00"/>
    <d v="2025-02-01T00:00:00"/>
    <n v="44"/>
    <n v="31"/>
    <x v="1"/>
    <s v="NA"/>
    <x v="0"/>
    <s v="NA"/>
    <x v="0"/>
    <s v="2.1"/>
    <n v="2112.0657000000001"/>
    <n v="2114.165"/>
    <n v="2144.7575999999999"/>
    <n v="2146.8573999999999"/>
    <n v="2166.2049999999999"/>
    <n v="2168.326"/>
    <n v="2738.7359999999999"/>
    <n v="2738.7359999999999"/>
    <x v="0"/>
    <x v="0"/>
    <x v="0"/>
    <x v="0"/>
    <n v="1.1612985"/>
    <n v="1.1612985"/>
    <s v="2738.736"/>
    <s v="2738.736"/>
    <n v="2.0992999999998574"/>
    <n v="2.0997999999999593"/>
    <n v="2.1210000000000946"/>
    <n v="0"/>
  </r>
  <r>
    <s v="P46438150"/>
    <x v="0"/>
    <x v="7"/>
    <x v="7"/>
    <x v="7"/>
    <x v="2"/>
    <x v="0"/>
    <x v="2"/>
    <n v="554.4"/>
    <d v="1999-04-24T00:00:00"/>
    <d v="2025-02-01T00:00:00"/>
    <n v="44"/>
    <n v="31"/>
    <x v="1"/>
    <s v="NA"/>
    <x v="0"/>
    <s v="NA"/>
    <x v="0"/>
    <s v="2.1"/>
    <n v="2114.165"/>
    <n v="2100.4229999999998"/>
    <n v="2146.8573999999999"/>
    <n v="2132.9027999999998"/>
    <n v="2168.326"/>
    <n v="2154.232"/>
    <n v="2738.7359999999999"/>
    <n v="2738.7359999999999"/>
    <x v="0"/>
    <x v="0"/>
    <x v="0"/>
    <x v="0"/>
    <n v="1.1612985"/>
    <n v="1.1612985"/>
    <s v="2738.736"/>
    <s v="2738.736"/>
    <n v="-13.742000000000189"/>
    <n v="-13.954600000000028"/>
    <n v="-14.094000000000051"/>
    <n v="0"/>
  </r>
  <r>
    <s v="P46438150"/>
    <x v="0"/>
    <x v="8"/>
    <x v="8"/>
    <x v="8"/>
    <x v="2"/>
    <x v="0"/>
    <x v="2"/>
    <n v="554.4"/>
    <d v="1999-04-24T00:00:00"/>
    <d v="2025-02-01T00:00:00"/>
    <n v="44"/>
    <n v="31"/>
    <x v="1"/>
    <s v="NA"/>
    <x v="0"/>
    <s v="NA"/>
    <x v="0"/>
    <s v="2.1"/>
    <n v="2100.4229999999998"/>
    <n v="2097.9465"/>
    <n v="2132.9027999999998"/>
    <n v="2130.3881999999999"/>
    <n v="2154.232"/>
    <n v="2151.6921000000002"/>
    <n v="2738.7359999999999"/>
    <n v="2738.7359999999999"/>
    <x v="0"/>
    <x v="0"/>
    <x v="0"/>
    <x v="0"/>
    <n v="1.1612985"/>
    <n v="1.1612985"/>
    <s v="2738.736"/>
    <s v="2738.736"/>
    <n v="-2.4764999999997599"/>
    <n v="-2.5145999999999731"/>
    <n v="-2.5398999999997613"/>
    <n v="0"/>
  </r>
  <r>
    <s v="P46438150"/>
    <x v="0"/>
    <x v="9"/>
    <x v="9"/>
    <x v="9"/>
    <x v="2"/>
    <x v="0"/>
    <x v="2"/>
    <n v="554.4"/>
    <d v="1999-04-24T00:00:00"/>
    <d v="2025-02-01T00:00:00"/>
    <n v="44"/>
    <n v="31"/>
    <x v="1"/>
    <s v="NA"/>
    <x v="0"/>
    <s v="NA"/>
    <x v="0"/>
    <s v="2.1"/>
    <n v="2097.9465"/>
    <n v="2105.7993000000001"/>
    <n v="2130.3881999999999"/>
    <n v="2138.404"/>
    <n v="2151.6921000000002"/>
    <n v="2159.788"/>
    <n v="2738.7359999999999"/>
    <n v="2738.7359999999999"/>
    <x v="0"/>
    <x v="0"/>
    <x v="0"/>
    <x v="0"/>
    <n v="1.1612985"/>
    <n v="1.1612985"/>
    <s v="2738.736"/>
    <s v="2738.736"/>
    <n v="7.8528000000001157"/>
    <n v="8.0158000000001266"/>
    <n v="8.0958999999998014"/>
    <n v="0"/>
  </r>
  <r>
    <s v="P46438150"/>
    <x v="0"/>
    <x v="10"/>
    <x v="10"/>
    <x v="10"/>
    <x v="2"/>
    <x v="0"/>
    <x v="2"/>
    <n v="554.4"/>
    <d v="1999-04-24T00:00:00"/>
    <d v="2025-02-01T00:00:00"/>
    <n v="44"/>
    <n v="31"/>
    <x v="1"/>
    <s v="NA"/>
    <x v="0"/>
    <s v="NA"/>
    <x v="0"/>
    <s v="2.1"/>
    <n v="2105.7993000000001"/>
    <n v="2105.7993000000001"/>
    <n v="2138.404"/>
    <n v="2138.404"/>
    <n v="2159.788"/>
    <n v="2159.788"/>
    <n v="2738.7359999999999"/>
    <n v="2744.28"/>
    <x v="0"/>
    <x v="0"/>
    <x v="0"/>
    <x v="0"/>
    <n v="1.1612985"/>
    <n v="1.1612985"/>
    <s v="2738.736"/>
    <s v="2744.28"/>
    <n v="0"/>
    <n v="0"/>
    <n v="0"/>
    <n v="5.5440000000003238"/>
  </r>
  <r>
    <s v="P46438150"/>
    <x v="0"/>
    <x v="11"/>
    <x v="11"/>
    <x v="11"/>
    <x v="2"/>
    <x v="0"/>
    <x v="2"/>
    <n v="554.4"/>
    <d v="1999-04-24T00:00:00"/>
    <d v="2025-02-01T00:00:00"/>
    <n v="44"/>
    <n v="31"/>
    <x v="1"/>
    <s v="NA"/>
    <x v="0"/>
    <s v="NA"/>
    <x v="0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s v="P46438150"/>
    <x v="0"/>
    <x v="12"/>
    <x v="12"/>
    <x v="12"/>
    <x v="2"/>
    <x v="0"/>
    <x v="2"/>
    <n v="554.4"/>
    <d v="1999-04-24T00:00:00"/>
    <d v="2025-02-01T00:00:00"/>
    <n v="44"/>
    <n v="31"/>
    <x v="1"/>
    <s v="NA"/>
    <x v="0"/>
    <s v="NA"/>
    <x v="0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s v="P46438150"/>
    <x v="0"/>
    <x v="13"/>
    <x v="13"/>
    <x v="13"/>
    <x v="2"/>
    <x v="0"/>
    <x v="2"/>
    <n v="554.4"/>
    <d v="1999-04-24T00:00:00"/>
    <d v="2025-02-01T00:00:00"/>
    <n v="44"/>
    <n v="31"/>
    <x v="1"/>
    <s v="NA"/>
    <x v="0"/>
    <s v="NA"/>
    <x v="0"/>
    <s v="2.1"/>
    <n v="2105.7993000000001"/>
    <n v="2105.7993000000001"/>
    <n v="2138.404"/>
    <n v="2138.404"/>
    <n v="2159.788"/>
    <n v="2159.788"/>
    <n v="2744.28"/>
    <n v="2744.28"/>
    <x v="0"/>
    <x v="0"/>
    <x v="0"/>
    <x v="0"/>
    <n v="1.1612985"/>
    <n v="1.1612985"/>
    <s v="2744.28"/>
    <s v="2744.28"/>
    <n v="0"/>
    <n v="0"/>
    <n v="0"/>
    <n v="0"/>
  </r>
  <r>
    <s v="P46438150"/>
    <x v="0"/>
    <x v="14"/>
    <x v="14"/>
    <x v="14"/>
    <x v="2"/>
    <x v="0"/>
    <x v="2"/>
    <n v="554.4"/>
    <d v="1999-04-24T00:00:00"/>
    <d v="2025-02-01T00:00:00"/>
    <n v="44"/>
    <n v="31"/>
    <x v="1"/>
    <s v="NA"/>
    <x v="0"/>
    <s v="NA"/>
    <x v="0"/>
    <s v="2.1"/>
    <n v="2105.7993000000001"/>
    <n v="2112.6594"/>
    <n v="2138.404"/>
    <n v="2140.7979999999998"/>
    <n v="2159.788"/>
    <n v="2162.2060000000001"/>
    <n v="2744.28"/>
    <n v="2744.28"/>
    <x v="0"/>
    <x v="0"/>
    <x v="0"/>
    <x v="0"/>
    <n v="1.1612985"/>
    <n v="1.1612985"/>
    <s v="2744.28"/>
    <s v="2744.28"/>
    <n v="6.8600999999998749"/>
    <n v="2.3939999999997781"/>
    <n v="2.4180000000001201"/>
    <n v="0"/>
  </r>
  <r>
    <s v="P46438150"/>
    <x v="0"/>
    <x v="15"/>
    <x v="15"/>
    <x v="15"/>
    <x v="2"/>
    <x v="0"/>
    <x v="2"/>
    <n v="554.4"/>
    <d v="1999-04-24T00:00:00"/>
    <d v="2025-02-01T00:00:00"/>
    <n v="44"/>
    <n v="31"/>
    <x v="1"/>
    <s v="NA"/>
    <x v="0"/>
    <s v="NA"/>
    <x v="0"/>
    <s v="2.1"/>
    <n v="2112.6594"/>
    <n v="2104.7811999999999"/>
    <n v="2140.7979999999998"/>
    <n v="2148.2854000000002"/>
    <n v="2162.2060000000001"/>
    <n v="2169.7683000000002"/>
    <n v="2744.28"/>
    <n v="2744.28"/>
    <x v="0"/>
    <x v="0"/>
    <x v="0"/>
    <x v="0"/>
    <n v="1.1612985"/>
    <n v="1.1612985"/>
    <s v="2744.28"/>
    <s v="2744.28"/>
    <n v="-7.8782000000001062"/>
    <n v="7.4874000000004344"/>
    <n v="7.5623000000000502"/>
    <n v="0"/>
  </r>
  <r>
    <s v="P47019060"/>
    <x v="0"/>
    <x v="0"/>
    <x v="0"/>
    <x v="0"/>
    <x v="0"/>
    <x v="1"/>
    <x v="1"/>
    <n v="86.8"/>
    <d v="1980-03-25T00:00:00"/>
    <d v="2020-03-25T00:00:00"/>
    <n v="40"/>
    <n v="35"/>
    <x v="1"/>
    <s v="NA"/>
    <x v="0"/>
    <s v="NA"/>
    <x v="1"/>
    <s v="4.34"/>
    <n v="1438.0907999999999"/>
    <n v="1438.0907999999999"/>
    <n v="1462.8431"/>
    <n v="1462.8431"/>
    <n v="1477.4716000000001"/>
    <n v="1477.4716000000001"/>
    <n v="1627.2155"/>
    <n v="1627.2156"/>
    <x v="0"/>
    <x v="0"/>
    <x v="0"/>
    <x v="0"/>
    <n v="1.1013515"/>
    <n v="1.1013515"/>
    <s v="674.43604"/>
    <s v="674.43604"/>
    <n v="0"/>
    <n v="0"/>
    <n v="0"/>
    <n v="9.9999999974897946E-5"/>
  </r>
  <r>
    <s v="P47019060"/>
    <x v="0"/>
    <x v="1"/>
    <x v="1"/>
    <x v="1"/>
    <x v="0"/>
    <x v="1"/>
    <x v="1"/>
    <n v="86.8"/>
    <d v="1980-03-25T00:00:00"/>
    <d v="2020-03-25T00:00:00"/>
    <n v="40"/>
    <n v="35"/>
    <x v="1"/>
    <s v="NA"/>
    <x v="0"/>
    <s v="NA"/>
    <x v="1"/>
    <s v="4.34"/>
    <n v="1438.0907999999999"/>
    <n v="1438.0907999999999"/>
    <n v="1462.8431"/>
    <n v="1462.8431"/>
    <n v="1477.4716000000001"/>
    <n v="1477.4716000000001"/>
    <n v="1627.2156"/>
    <n v="1627.2156"/>
    <x v="0"/>
    <x v="0"/>
    <x v="0"/>
    <x v="0"/>
    <n v="1.1013515"/>
    <n v="1.1013515"/>
    <s v="674.43604"/>
    <s v="674.43604"/>
    <n v="0"/>
    <n v="0"/>
    <n v="0"/>
    <n v="0"/>
  </r>
  <r>
    <s v="P47019060"/>
    <x v="0"/>
    <x v="2"/>
    <x v="2"/>
    <x v="2"/>
    <x v="0"/>
    <x v="1"/>
    <x v="1"/>
    <n v="86.8"/>
    <d v="1980-03-25T00:00:00"/>
    <d v="2020-03-25T00:00:00"/>
    <n v="40"/>
    <n v="35"/>
    <x v="1"/>
    <s v="NA"/>
    <x v="0"/>
    <s v="NA"/>
    <x v="1"/>
    <s v="4.34"/>
    <n v="1438.0907999999999"/>
    <n v="1438.4661000000001"/>
    <n v="1462.8431"/>
    <n v="1462.8670999999999"/>
    <n v="1477.4716000000001"/>
    <n v="1477.4956999999999"/>
    <n v="1627.2156"/>
    <n v="1627.2421999999999"/>
    <x v="0"/>
    <x v="0"/>
    <x v="0"/>
    <x v="0"/>
    <n v="1.1013515"/>
    <n v="1.1013515"/>
    <s v="674.43604"/>
    <s v="674.43604"/>
    <n v="0.37530000000015207"/>
    <n v="2.3999999999887223E-2"/>
    <n v="2.4099999999862121E-2"/>
    <n v="2.659999999991669E-2"/>
  </r>
  <r>
    <s v="P47019060"/>
    <x v="0"/>
    <x v="3"/>
    <x v="3"/>
    <x v="3"/>
    <x v="0"/>
    <x v="1"/>
    <x v="1"/>
    <n v="86.8"/>
    <d v="1980-03-25T00:00:00"/>
    <d v="2020-03-25T00:00:00"/>
    <n v="40"/>
    <n v="35"/>
    <x v="1"/>
    <s v="NA"/>
    <x v="0"/>
    <s v="NA"/>
    <x v="1"/>
    <s v="4.34"/>
    <n v="1438.4661000000001"/>
    <n v="1330.8574000000001"/>
    <n v="1462.8670999999999"/>
    <n v="1353.433"/>
    <n v="1477.4956999999999"/>
    <n v="1366.9673"/>
    <n v="1627.2421999999999"/>
    <n v="1505.5115000000001"/>
    <x v="0"/>
    <x v="0"/>
    <x v="0"/>
    <x v="0"/>
    <n v="1.1013515"/>
    <n v="1.1013515"/>
    <s v="674.43604"/>
    <s v="674.43604"/>
    <n v="-107.6087"/>
    <n v="-109.43409999999994"/>
    <n v="-110.52839999999992"/>
    <n v="-121.73069999999984"/>
  </r>
  <r>
    <s v="P47019060"/>
    <x v="0"/>
    <x v="4"/>
    <x v="4"/>
    <x v="4"/>
    <x v="0"/>
    <x v="1"/>
    <x v="1"/>
    <n v="86.8"/>
    <d v="1980-03-25T00:00:00"/>
    <d v="2020-03-25T00:00:00"/>
    <n v="40"/>
    <n v="35"/>
    <x v="1"/>
    <s v="NA"/>
    <x v="0"/>
    <s v="NA"/>
    <x v="1"/>
    <s v="4.34"/>
    <n v="1330.8574000000001"/>
    <n v="1337.4951000000001"/>
    <n v="1353.433"/>
    <n v="1359.9748999999999"/>
    <n v="1366.9673"/>
    <n v="1373.5745999999999"/>
    <n v="1505.5115000000001"/>
    <n v="1512.7885000000001"/>
    <x v="0"/>
    <x v="0"/>
    <x v="0"/>
    <x v="0"/>
    <n v="1.1013515"/>
    <n v="1.1013515"/>
    <s v="674.43604"/>
    <s v="674.43604"/>
    <n v="6.6376999999999953"/>
    <n v="6.5418999999999414"/>
    <n v="6.6072999999998956"/>
    <n v="7.2770000000000437"/>
  </r>
  <r>
    <s v="P47019060"/>
    <x v="0"/>
    <x v="5"/>
    <x v="5"/>
    <x v="5"/>
    <x v="0"/>
    <x v="1"/>
    <x v="1"/>
    <n v="86.8"/>
    <d v="1980-03-25T00:00:00"/>
    <d v="2020-03-25T00:00:00"/>
    <n v="40"/>
    <n v="35"/>
    <x v="1"/>
    <s v="NA"/>
    <x v="0"/>
    <s v="NA"/>
    <x v="1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s v="P47019060"/>
    <x v="0"/>
    <x v="6"/>
    <x v="6"/>
    <x v="6"/>
    <x v="0"/>
    <x v="1"/>
    <x v="1"/>
    <n v="86.8"/>
    <d v="1980-03-25T00:00:00"/>
    <d v="2020-03-25T00:00:00"/>
    <n v="40"/>
    <n v="35"/>
    <x v="1"/>
    <s v="NA"/>
    <x v="0"/>
    <s v="NA"/>
    <x v="1"/>
    <s v="4.34"/>
    <n v="1337.4951000000001"/>
    <n v="1337.4951000000001"/>
    <n v="1359.9748999999999"/>
    <n v="1359.9748999999999"/>
    <n v="1373.5745999999999"/>
    <n v="1373.5745999999999"/>
    <n v="1512.7885000000001"/>
    <n v="1512.7885000000001"/>
    <x v="0"/>
    <x v="0"/>
    <x v="0"/>
    <x v="0"/>
    <n v="1.1013515"/>
    <n v="1.1013515"/>
    <s v="674.43604"/>
    <s v="674.43604"/>
    <n v="0"/>
    <n v="0"/>
    <n v="0"/>
    <n v="0"/>
  </r>
  <r>
    <s v="P47019060"/>
    <x v="0"/>
    <x v="7"/>
    <x v="7"/>
    <x v="7"/>
    <x v="0"/>
    <x v="1"/>
    <x v="1"/>
    <n v="86.8"/>
    <d v="1980-03-25T00:00:00"/>
    <d v="2020-03-25T00:00:00"/>
    <n v="40"/>
    <n v="35"/>
    <x v="1"/>
    <s v="NA"/>
    <x v="0"/>
    <s v="NA"/>
    <x v="1"/>
    <s v="4.34"/>
    <n v="1337.4951000000001"/>
    <n v="1328.8014000000001"/>
    <n v="1359.9748999999999"/>
    <n v="1351.135"/>
    <n v="1373.5745999999999"/>
    <n v="1364.6464000000001"/>
    <n v="1512.7885000000001"/>
    <n v="1502.9553000000001"/>
    <x v="0"/>
    <x v="0"/>
    <x v="0"/>
    <x v="0"/>
    <n v="1.1013515"/>
    <n v="1.1013515"/>
    <s v="674.43604"/>
    <s v="674.43604"/>
    <n v="-8.6937000000000353"/>
    <n v="-8.8398999999999432"/>
    <n v="-8.9281999999998334"/>
    <n v="-9.8332000000000335"/>
  </r>
  <r>
    <s v="P47019060"/>
    <x v="0"/>
    <x v="8"/>
    <x v="8"/>
    <x v="8"/>
    <x v="0"/>
    <x v="1"/>
    <x v="1"/>
    <n v="86.8"/>
    <d v="1980-03-25T00:00:00"/>
    <d v="2020-03-25T00:00:00"/>
    <n v="40"/>
    <n v="35"/>
    <x v="1"/>
    <s v="NA"/>
    <x v="0"/>
    <s v="NA"/>
    <x v="1"/>
    <s v="4.34"/>
    <n v="1328.8014000000001"/>
    <n v="1311.1246000000001"/>
    <n v="1351.135"/>
    <n v="1333.1611"/>
    <n v="1364.6464000000001"/>
    <n v="1346.4927"/>
    <n v="1502.9553000000001"/>
    <n v="1482.9618"/>
    <x v="0"/>
    <x v="0"/>
    <x v="0"/>
    <x v="0"/>
    <n v="1.1013515"/>
    <n v="1.1013515"/>
    <s v="674.43604"/>
    <s v="674.43604"/>
    <n v="-17.676799999999957"/>
    <n v="-17.973899999999958"/>
    <n v="-18.153700000000072"/>
    <n v="-19.99350000000004"/>
  </r>
  <r>
    <s v="P47019060"/>
    <x v="0"/>
    <x v="9"/>
    <x v="9"/>
    <x v="9"/>
    <x v="0"/>
    <x v="1"/>
    <x v="1"/>
    <n v="86.8"/>
    <d v="1980-03-25T00:00:00"/>
    <d v="2020-03-25T00:00:00"/>
    <n v="40"/>
    <n v="35"/>
    <x v="1"/>
    <s v="NA"/>
    <x v="0"/>
    <s v="NA"/>
    <x v="1"/>
    <s v="4.34"/>
    <n v="1311.1246000000001"/>
    <n v="1317.664"/>
    <n v="1333.1611"/>
    <n v="1339.4621999999999"/>
    <n v="1346.4927"/>
    <n v="1352.8568"/>
    <n v="1482.9618"/>
    <n v="1489.9708000000001"/>
    <x v="0"/>
    <x v="0"/>
    <x v="0"/>
    <x v="0"/>
    <n v="1.1013515"/>
    <n v="1.1013515"/>
    <s v="674.43604"/>
    <s v="674.43604"/>
    <n v="6.5393999999998869"/>
    <n v="6.3010999999999058"/>
    <n v="6.3641000000000076"/>
    <n v="7.0090000000000146"/>
  </r>
  <r>
    <s v="P47019060"/>
    <x v="0"/>
    <x v="10"/>
    <x v="10"/>
    <x v="10"/>
    <x v="0"/>
    <x v="1"/>
    <x v="1"/>
    <n v="86.8"/>
    <d v="1980-03-25T00:00:00"/>
    <d v="2020-03-25T00:00:00"/>
    <n v="40"/>
    <n v="35"/>
    <x v="1"/>
    <s v="NA"/>
    <x v="0"/>
    <s v="NA"/>
    <x v="1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4.43604"/>
    <s v="675.304"/>
    <n v="0"/>
    <n v="0"/>
    <n v="0"/>
    <n v="0"/>
  </r>
  <r>
    <s v="P47019060"/>
    <x v="0"/>
    <x v="11"/>
    <x v="11"/>
    <x v="11"/>
    <x v="0"/>
    <x v="1"/>
    <x v="1"/>
    <n v="86.8"/>
    <d v="1980-03-25T00:00:00"/>
    <d v="2020-03-25T00:00:00"/>
    <n v="40"/>
    <n v="35"/>
    <x v="1"/>
    <s v="NA"/>
    <x v="0"/>
    <s v="NA"/>
    <x v="1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5.304"/>
    <s v="675.304"/>
    <n v="0"/>
    <n v="0"/>
    <n v="0"/>
    <n v="0"/>
  </r>
  <r>
    <s v="P47019060"/>
    <x v="0"/>
    <x v="12"/>
    <x v="12"/>
    <x v="12"/>
    <x v="0"/>
    <x v="1"/>
    <x v="1"/>
    <n v="86.8"/>
    <d v="1980-03-25T00:00:00"/>
    <d v="2020-03-25T00:00:00"/>
    <n v="40"/>
    <n v="35"/>
    <x v="1"/>
    <s v="NA"/>
    <x v="0"/>
    <s v="NA"/>
    <x v="1"/>
    <s v="4.34"/>
    <n v="1317.664"/>
    <n v="1317.664"/>
    <n v="1339.4621999999999"/>
    <n v="1339.4621999999999"/>
    <n v="1352.8568"/>
    <n v="1352.8568"/>
    <n v="1489.9708000000001"/>
    <n v="1489.9708000000001"/>
    <x v="0"/>
    <x v="0"/>
    <x v="0"/>
    <x v="0"/>
    <n v="1.1013515"/>
    <n v="1.1013515"/>
    <s v="675.304"/>
    <s v="675.304"/>
    <n v="0"/>
    <n v="0"/>
    <n v="0"/>
    <n v="0"/>
  </r>
  <r>
    <s v="P47019060"/>
    <x v="0"/>
    <x v="13"/>
    <x v="13"/>
    <x v="13"/>
    <x v="0"/>
    <x v="1"/>
    <x v="1"/>
    <n v="86.8"/>
    <d v="1980-03-25T00:00:00"/>
    <d v="2020-03-25T00:00:00"/>
    <n v="40"/>
    <n v="35"/>
    <x v="1"/>
    <s v="NA"/>
    <x v="0"/>
    <s v="NA"/>
    <x v="1"/>
    <s v="4.34"/>
    <n v="1317.664"/>
    <n v="1317.664"/>
    <n v="1339.4621999999999"/>
    <n v="1339.4621999999999"/>
    <n v="1352.8568"/>
    <n v="1352.8568"/>
    <n v="1489.9708000000001"/>
    <n v="1489.9707000000001"/>
    <x v="0"/>
    <x v="0"/>
    <x v="0"/>
    <x v="0"/>
    <n v="1.1013515"/>
    <n v="1.1013515"/>
    <s v="675.304"/>
    <s v="675.304"/>
    <n v="0"/>
    <n v="0"/>
    <n v="0"/>
    <n v="-9.9999999974897946E-5"/>
  </r>
  <r>
    <s v="P47019060"/>
    <x v="0"/>
    <x v="14"/>
    <x v="14"/>
    <x v="14"/>
    <x v="0"/>
    <x v="1"/>
    <x v="1"/>
    <n v="86.8"/>
    <d v="1980-03-25T00:00:00"/>
    <d v="2020-03-25T00:00:00"/>
    <n v="40"/>
    <n v="35"/>
    <x v="1"/>
    <s v="NA"/>
    <x v="0"/>
    <s v="NA"/>
    <x v="1"/>
    <s v="4.34"/>
    <n v="1317.664"/>
    <n v="1320.5690999999999"/>
    <n v="1339.4621999999999"/>
    <n v="1339.6465000000001"/>
    <n v="1352.8568"/>
    <n v="1353.0429999999999"/>
    <n v="1489.9707000000001"/>
    <n v="1490.1759"/>
    <x v="0"/>
    <x v="0"/>
    <x v="0"/>
    <x v="0"/>
    <n v="1.1013515"/>
    <n v="1.1013515"/>
    <s v="675.304"/>
    <s v="675.304"/>
    <n v="2.9050999999999476"/>
    <n v="0.18430000000012114"/>
    <n v="0.18619999999987158"/>
    <n v="0.20519999999987704"/>
  </r>
  <r>
    <s v="P47019060"/>
    <x v="0"/>
    <x v="15"/>
    <x v="15"/>
    <x v="15"/>
    <x v="0"/>
    <x v="1"/>
    <x v="1"/>
    <n v="86.8"/>
    <d v="1980-03-25T00:00:00"/>
    <d v="2020-03-25T00:00:00"/>
    <n v="40"/>
    <n v="35"/>
    <x v="1"/>
    <s v="NA"/>
    <x v="0"/>
    <s v="NA"/>
    <x v="1"/>
    <s v="4.34"/>
    <n v="1320.5690999999999"/>
    <n v="1314.0153"/>
    <n v="1339.6465000000001"/>
    <n v="1345.4819"/>
    <n v="1353.0429999999999"/>
    <n v="1358.9367999999999"/>
    <n v="1490.1759"/>
    <n v="1496.6669999999999"/>
    <x v="0"/>
    <x v="0"/>
    <x v="0"/>
    <x v="0"/>
    <n v="1.1013515"/>
    <n v="1.1013515"/>
    <s v="675.304"/>
    <s v="675.304"/>
    <n v="-6.5537999999999101"/>
    <n v="5.835399999999936"/>
    <n v="5.8938000000000557"/>
    <n v="6.4910999999999603"/>
  </r>
  <r>
    <s v="P48087321"/>
    <x v="0"/>
    <x v="0"/>
    <x v="0"/>
    <x v="0"/>
    <x v="0"/>
    <x v="1"/>
    <x v="1"/>
    <n v="1054.8"/>
    <d v="1981-02-02T00:00:00"/>
    <d v="2001-02-02T00:00:00"/>
    <n v="20"/>
    <n v="55"/>
    <x v="1"/>
    <s v="NA"/>
    <x v="0"/>
    <s v="NA"/>
    <x v="0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s v="P48087321"/>
    <x v="0"/>
    <x v="1"/>
    <x v="1"/>
    <x v="1"/>
    <x v="0"/>
    <x v="1"/>
    <x v="1"/>
    <n v="1054.8"/>
    <d v="1981-02-02T00:00:00"/>
    <d v="2001-02-02T00:00:00"/>
    <n v="20"/>
    <n v="55"/>
    <x v="1"/>
    <s v="NA"/>
    <x v="0"/>
    <s v="NA"/>
    <x v="0"/>
    <s v="8.79"/>
    <n v="0.94192279999999995"/>
    <n v="0.94192279999999995"/>
    <n v="0.95886402999999998"/>
    <n v="0.95886402999999998"/>
    <n v="0.96845270000000006"/>
    <n v="0.96845270000000006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s v="P48087321"/>
    <x v="0"/>
    <x v="2"/>
    <x v="2"/>
    <x v="2"/>
    <x v="0"/>
    <x v="1"/>
    <x v="1"/>
    <n v="1054.8"/>
    <d v="1981-02-02T00:00:00"/>
    <d v="2001-02-02T00:00:00"/>
    <n v="20"/>
    <n v="55"/>
    <x v="1"/>
    <s v="NA"/>
    <x v="0"/>
    <s v="NA"/>
    <x v="0"/>
    <s v="8.79"/>
    <n v="0.94192279999999995"/>
    <n v="0.94216860000000002"/>
    <n v="0.95886402999999998"/>
    <n v="0.9588797"/>
    <n v="0.96845270000000006"/>
    <n v="0.96846849999999995"/>
    <n v="8079.7686000000003"/>
    <n v="8079.7686000000003"/>
    <x v="0"/>
    <x v="0"/>
    <x v="0"/>
    <x v="0"/>
    <n v="1.0690439"/>
    <n v="1.0690439"/>
    <s v="8079.7686"/>
    <s v="8079.7686"/>
    <n v="2.4580000000007374E-4"/>
    <n v="1.5670000000023165E-5"/>
    <n v="1.5799999999899228E-5"/>
    <n v="0"/>
  </r>
  <r>
    <s v="P48087321"/>
    <x v="0"/>
    <x v="3"/>
    <x v="3"/>
    <x v="3"/>
    <x v="0"/>
    <x v="1"/>
    <x v="1"/>
    <n v="1054.8"/>
    <d v="1981-02-02T00:00:00"/>
    <d v="2001-02-02T00:00:00"/>
    <n v="20"/>
    <n v="55"/>
    <x v="1"/>
    <s v="NA"/>
    <x v="0"/>
    <s v="NA"/>
    <x v="0"/>
    <s v="8.79"/>
    <n v="0.94216860000000002"/>
    <n v="0.87168690000000004"/>
    <n v="0.9588797"/>
    <n v="0.88714789999999999"/>
    <n v="0.96846849999999995"/>
    <n v="0.89601940000000002"/>
    <n v="8079.7686000000003"/>
    <n v="8079.7686000000003"/>
    <x v="0"/>
    <x v="0"/>
    <x v="0"/>
    <x v="0"/>
    <n v="1.0690439"/>
    <n v="1.0690439"/>
    <s v="8079.7686"/>
    <s v="8079.7686"/>
    <n v="-7.048169999999998E-2"/>
    <n v="-7.1731800000000012E-2"/>
    <n v="-7.2449099999999933E-2"/>
    <n v="0"/>
  </r>
  <r>
    <s v="P48087321"/>
    <x v="0"/>
    <x v="4"/>
    <x v="4"/>
    <x v="4"/>
    <x v="0"/>
    <x v="1"/>
    <x v="1"/>
    <n v="1054.8"/>
    <d v="1981-02-02T00:00:00"/>
    <d v="2001-02-02T00:00:00"/>
    <n v="20"/>
    <n v="55"/>
    <x v="1"/>
    <s v="NA"/>
    <x v="0"/>
    <s v="NA"/>
    <x v="0"/>
    <s v="8.79"/>
    <n v="0.87168690000000004"/>
    <n v="0.87603450000000005"/>
    <n v="0.88714789999999999"/>
    <n v="0.89143600000000001"/>
    <n v="0.89601940000000002"/>
    <n v="0.90035032999999998"/>
    <n v="8079.7686000000003"/>
    <n v="8079.7686000000003"/>
    <x v="0"/>
    <x v="0"/>
    <x v="0"/>
    <x v="0"/>
    <n v="1.0690439"/>
    <n v="1.0690439"/>
    <s v="8079.7686"/>
    <s v="8079.7686"/>
    <n v="4.347600000000007E-3"/>
    <n v="4.2881000000000169E-3"/>
    <n v="4.3309299999999551E-3"/>
    <n v="0"/>
  </r>
  <r>
    <s v="P48087321"/>
    <x v="0"/>
    <x v="5"/>
    <x v="5"/>
    <x v="5"/>
    <x v="0"/>
    <x v="1"/>
    <x v="1"/>
    <n v="1054.8"/>
    <d v="1981-02-02T00:00:00"/>
    <d v="2001-02-02T00:00:00"/>
    <n v="20"/>
    <n v="55"/>
    <x v="1"/>
    <s v="NA"/>
    <x v="0"/>
    <s v="NA"/>
    <x v="0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s v="P48087321"/>
    <x v="0"/>
    <x v="6"/>
    <x v="6"/>
    <x v="6"/>
    <x v="0"/>
    <x v="1"/>
    <x v="1"/>
    <n v="1054.8"/>
    <d v="1981-02-02T00:00:00"/>
    <d v="2001-02-02T00:00:00"/>
    <n v="20"/>
    <n v="55"/>
    <x v="1"/>
    <s v="NA"/>
    <x v="0"/>
    <s v="NA"/>
    <x v="0"/>
    <s v="8.79"/>
    <n v="0.87603450000000005"/>
    <n v="0.87603450000000005"/>
    <n v="0.89143600000000001"/>
    <n v="0.89143600000000001"/>
    <n v="0.90035032999999998"/>
    <n v="0.90035032999999998"/>
    <n v="8079.7686000000003"/>
    <n v="8079.7686000000003"/>
    <x v="0"/>
    <x v="0"/>
    <x v="0"/>
    <x v="0"/>
    <n v="1.0690439"/>
    <n v="1.0690439"/>
    <s v="8079.7686"/>
    <s v="8079.7686"/>
    <n v="0"/>
    <n v="0"/>
    <n v="0"/>
    <n v="0"/>
  </r>
  <r>
    <s v="P48087321"/>
    <x v="0"/>
    <x v="7"/>
    <x v="7"/>
    <x v="7"/>
    <x v="0"/>
    <x v="1"/>
    <x v="1"/>
    <n v="1054.8"/>
    <d v="1981-02-02T00:00:00"/>
    <d v="2001-02-02T00:00:00"/>
    <n v="20"/>
    <n v="55"/>
    <x v="1"/>
    <s v="NA"/>
    <x v="0"/>
    <s v="NA"/>
    <x v="0"/>
    <s v="8.79"/>
    <n v="0.87603450000000005"/>
    <n v="0.87034029999999996"/>
    <n v="0.89143600000000001"/>
    <n v="0.88564162999999996"/>
    <n v="0.90035032999999998"/>
    <n v="0.89449805000000004"/>
    <n v="8079.7686000000003"/>
    <n v="8079.7686000000003"/>
    <x v="0"/>
    <x v="0"/>
    <x v="0"/>
    <x v="0"/>
    <n v="1.0690439"/>
    <n v="1.0690439"/>
    <s v="8079.7686"/>
    <s v="8079.7686"/>
    <n v="-5.6942000000000936E-3"/>
    <n v="-5.7943700000000486E-3"/>
    <n v="-5.852279999999932E-3"/>
    <n v="0"/>
  </r>
  <r>
    <s v="P48087321"/>
    <x v="0"/>
    <x v="8"/>
    <x v="8"/>
    <x v="8"/>
    <x v="0"/>
    <x v="1"/>
    <x v="1"/>
    <n v="1054.8"/>
    <d v="1981-02-02T00:00:00"/>
    <d v="2001-02-02T00:00:00"/>
    <n v="20"/>
    <n v="55"/>
    <x v="1"/>
    <s v="NA"/>
    <x v="0"/>
    <s v="NA"/>
    <x v="0"/>
    <s v="8.79"/>
    <n v="0.87034029999999996"/>
    <n v="0.77510849999999998"/>
    <n v="0.88564162999999996"/>
    <n v="0.78873559999999998"/>
    <n v="0.89449805000000004"/>
    <n v="0.79662299999999997"/>
    <n v="8079.7686000000003"/>
    <n v="8079.7686000000003"/>
    <x v="0"/>
    <x v="0"/>
    <x v="0"/>
    <x v="0"/>
    <n v="1.0690439"/>
    <n v="1.0690439"/>
    <s v="8079.7686"/>
    <s v="8079.7686"/>
    <n v="-9.5231799999999978E-2"/>
    <n v="-9.6906029999999976E-2"/>
    <n v="-9.7875050000000074E-2"/>
    <n v="0"/>
  </r>
  <r>
    <s v="P48087321"/>
    <x v="0"/>
    <x v="9"/>
    <x v="9"/>
    <x v="9"/>
    <x v="0"/>
    <x v="1"/>
    <x v="1"/>
    <n v="1054.8"/>
    <d v="1981-02-02T00:00:00"/>
    <d v="2001-02-02T00:00:00"/>
    <n v="20"/>
    <n v="55"/>
    <x v="1"/>
    <s v="NA"/>
    <x v="0"/>
    <s v="NA"/>
    <x v="0"/>
    <s v="8.79"/>
    <n v="0.77510849999999998"/>
    <n v="0.77897439999999996"/>
    <n v="0.78873559999999998"/>
    <n v="0.79246349999999999"/>
    <n v="0.79662299999999997"/>
    <n v="0.80038810000000005"/>
    <n v="8079.7686000000003"/>
    <n v="8079.7686000000003"/>
    <x v="0"/>
    <x v="0"/>
    <x v="0"/>
    <x v="0"/>
    <n v="1.0690439"/>
    <n v="1.0690439"/>
    <s v="8079.7686"/>
    <s v="8079.7686"/>
    <n v="3.8658999999999777E-3"/>
    <n v="3.7279000000000062E-3"/>
    <n v="3.7651000000000767E-3"/>
    <n v="0"/>
  </r>
  <r>
    <s v="P48087321"/>
    <x v="0"/>
    <x v="10"/>
    <x v="10"/>
    <x v="10"/>
    <x v="0"/>
    <x v="1"/>
    <x v="1"/>
    <n v="1054.8"/>
    <d v="1981-02-02T00:00:00"/>
    <d v="2001-02-02T00:00:00"/>
    <n v="20"/>
    <n v="55"/>
    <x v="1"/>
    <s v="NA"/>
    <x v="0"/>
    <s v="NA"/>
    <x v="0"/>
    <s v="8.79"/>
    <n v="0.77897439999999996"/>
    <n v="0.77897439999999996"/>
    <n v="0.79246349999999999"/>
    <n v="0.79246349999999999"/>
    <n v="0.80038810000000005"/>
    <n v="0.80038810000000005"/>
    <n v="8079.7686000000003"/>
    <n v="8090.3163999999997"/>
    <x v="0"/>
    <x v="0"/>
    <x v="0"/>
    <x v="0"/>
    <n v="1.0690439"/>
    <n v="1.0690439"/>
    <s v="8079.7686"/>
    <s v="8090.3164"/>
    <n v="0"/>
    <n v="0"/>
    <n v="0"/>
    <n v="10.54779999999937"/>
  </r>
  <r>
    <s v="P48087321"/>
    <x v="0"/>
    <x v="11"/>
    <x v="11"/>
    <x v="11"/>
    <x v="0"/>
    <x v="1"/>
    <x v="1"/>
    <n v="1054.8"/>
    <d v="1981-02-02T00:00:00"/>
    <d v="2001-02-02T00:00:00"/>
    <n v="20"/>
    <n v="55"/>
    <x v="1"/>
    <s v="NA"/>
    <x v="0"/>
    <s v="NA"/>
    <x v="0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90439"/>
    <n v="1.0676631000000001"/>
    <s v="8090.3164"/>
    <s v="8090.3164"/>
    <n v="0"/>
    <n v="0"/>
    <n v="0"/>
    <n v="0"/>
  </r>
  <r>
    <s v="P48087321"/>
    <x v="0"/>
    <x v="12"/>
    <x v="12"/>
    <x v="12"/>
    <x v="0"/>
    <x v="1"/>
    <x v="1"/>
    <n v="1054.8"/>
    <d v="1981-02-02T00:00:00"/>
    <d v="2001-02-02T00:00:00"/>
    <n v="20"/>
    <n v="55"/>
    <x v="1"/>
    <s v="NA"/>
    <x v="0"/>
    <s v="NA"/>
    <x v="0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s v="P48087321"/>
    <x v="0"/>
    <x v="13"/>
    <x v="13"/>
    <x v="13"/>
    <x v="0"/>
    <x v="1"/>
    <x v="1"/>
    <n v="1054.8"/>
    <d v="1981-02-02T00:00:00"/>
    <d v="2001-02-02T00:00:00"/>
    <n v="20"/>
    <n v="55"/>
    <x v="1"/>
    <s v="NA"/>
    <x v="0"/>
    <s v="NA"/>
    <x v="0"/>
    <s v="8.79"/>
    <n v="0.77897439999999996"/>
    <n v="0.77897439999999996"/>
    <n v="0.79246349999999999"/>
    <n v="0.79246349999999999"/>
    <n v="0.80038810000000005"/>
    <n v="0.80038810000000005"/>
    <n v="8090.3163999999997"/>
    <n v="8090.3163999999997"/>
    <x v="0"/>
    <x v="0"/>
    <x v="0"/>
    <x v="0"/>
    <n v="1.0676631000000001"/>
    <n v="1.0676631000000001"/>
    <s v="8090.3164"/>
    <s v="8090.3164"/>
    <n v="0"/>
    <n v="0"/>
    <n v="0"/>
    <n v="0"/>
  </r>
  <r>
    <s v="P48087321"/>
    <x v="0"/>
    <x v="14"/>
    <x v="14"/>
    <x v="14"/>
    <x v="0"/>
    <x v="1"/>
    <x v="1"/>
    <n v="1054.8"/>
    <d v="1981-02-02T00:00:00"/>
    <d v="2001-02-02T00:00:00"/>
    <n v="20"/>
    <n v="55"/>
    <x v="1"/>
    <s v="NA"/>
    <x v="0"/>
    <s v="NA"/>
    <x v="0"/>
    <s v="8.79"/>
    <n v="0.77897439999999996"/>
    <n v="0.78069180000000005"/>
    <n v="0.79246349999999999"/>
    <n v="0.79257255999999998"/>
    <n v="0.80038810000000005"/>
    <n v="0.80049824999999997"/>
    <n v="8090.3163999999997"/>
    <n v="8090.3163999999997"/>
    <x v="0"/>
    <x v="0"/>
    <x v="0"/>
    <x v="0"/>
    <n v="1.0676631000000001"/>
    <n v="1.0676631000000001"/>
    <s v="8090.3164"/>
    <s v="8090.3164"/>
    <n v="1.7174000000000911E-3"/>
    <n v="1.0905999999999416E-4"/>
    <n v="1.1014999999992003E-4"/>
    <n v="0"/>
  </r>
  <r>
    <s v="P48087321"/>
    <x v="0"/>
    <x v="15"/>
    <x v="15"/>
    <x v="15"/>
    <x v="0"/>
    <x v="1"/>
    <x v="1"/>
    <n v="1054.8"/>
    <d v="1981-02-02T00:00:00"/>
    <d v="2001-02-02T00:00:00"/>
    <n v="20"/>
    <n v="55"/>
    <x v="1"/>
    <s v="NA"/>
    <x v="0"/>
    <s v="NA"/>
    <x v="0"/>
    <s v="8.79"/>
    <n v="0.78069180000000005"/>
    <n v="0.77681739999999999"/>
    <n v="0.79257255999999998"/>
    <n v="0.79602490000000004"/>
    <n v="0.80049824999999997"/>
    <n v="0.80398519999999996"/>
    <n v="8090.3163999999997"/>
    <n v="8090.3163999999997"/>
    <x v="0"/>
    <x v="0"/>
    <x v="0"/>
    <x v="0"/>
    <n v="1.0676631000000001"/>
    <n v="1.0676631000000001"/>
    <s v="8090.3164"/>
    <s v="8090.3164"/>
    <n v="-3.8744000000000556E-3"/>
    <n v="3.4523400000000537E-3"/>
    <n v="3.4869499999999887E-3"/>
    <n v="0"/>
  </r>
  <r>
    <s v="P48544543"/>
    <x v="0"/>
    <x v="0"/>
    <x v="0"/>
    <x v="0"/>
    <x v="0"/>
    <x v="0"/>
    <x v="1"/>
    <n v="659.88"/>
    <d v="1982-06-26T00:00:00"/>
    <d v="2008-06-26T00:00:00"/>
    <n v="26"/>
    <n v="49"/>
    <x v="0"/>
    <s v="NA"/>
    <x v="0"/>
    <s v="NA"/>
    <x v="0"/>
    <s v="4.23"/>
    <n v="121.35103599999999"/>
    <n v="121.35103599999999"/>
    <n v="123.26483"/>
    <n v="123.26483"/>
    <n v="124.49747499999999"/>
    <n v="124.49748"/>
    <n v="4916.1059999999998"/>
    <n v="4916.1059999999998"/>
    <x v="0"/>
    <x v="0"/>
    <x v="0"/>
    <x v="0"/>
    <n v="1.0795321"/>
    <n v="1.0795321"/>
    <s v="4916.106"/>
    <s v="4916.106"/>
    <n v="0"/>
    <n v="0"/>
    <n v="5.0000000015870683E-6"/>
    <n v="0"/>
  </r>
  <r>
    <s v="P48544543"/>
    <x v="0"/>
    <x v="1"/>
    <x v="1"/>
    <x v="1"/>
    <x v="0"/>
    <x v="0"/>
    <x v="1"/>
    <n v="659.88"/>
    <d v="1982-06-26T00:00:00"/>
    <d v="2008-06-26T00:00:00"/>
    <n v="26"/>
    <n v="49"/>
    <x v="0"/>
    <s v="NA"/>
    <x v="0"/>
    <s v="NA"/>
    <x v="0"/>
    <s v="4.23"/>
    <n v="121.35103599999999"/>
    <n v="121.35103599999999"/>
    <n v="123.26483"/>
    <n v="123.26483"/>
    <n v="124.49748"/>
    <n v="124.49748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s v="P48544543"/>
    <x v="0"/>
    <x v="2"/>
    <x v="2"/>
    <x v="2"/>
    <x v="0"/>
    <x v="0"/>
    <x v="1"/>
    <n v="659.88"/>
    <d v="1982-06-26T00:00:00"/>
    <d v="2008-06-26T00:00:00"/>
    <n v="26"/>
    <n v="49"/>
    <x v="0"/>
    <s v="NA"/>
    <x v="0"/>
    <s v="NA"/>
    <x v="0"/>
    <s v="4.23"/>
    <n v="121.35103599999999"/>
    <n v="121.43666"/>
    <n v="123.26483"/>
    <n v="123.27025999999999"/>
    <n v="124.49748"/>
    <n v="124.50297"/>
    <n v="4916.1059999999998"/>
    <n v="4916.1059999999998"/>
    <x v="0"/>
    <x v="0"/>
    <x v="0"/>
    <x v="0"/>
    <n v="1.0795321"/>
    <n v="1.0795321"/>
    <s v="4916.106"/>
    <s v="4916.106"/>
    <n v="8.5624000000009914E-2"/>
    <n v="5.4299999999898318E-3"/>
    <n v="5.4900000000088767E-3"/>
    <n v="0"/>
  </r>
  <r>
    <s v="P48544543"/>
    <x v="0"/>
    <x v="3"/>
    <x v="3"/>
    <x v="3"/>
    <x v="0"/>
    <x v="0"/>
    <x v="1"/>
    <n v="659.88"/>
    <d v="1982-06-26T00:00:00"/>
    <d v="2008-06-26T00:00:00"/>
    <n v="26"/>
    <n v="49"/>
    <x v="0"/>
    <s v="NA"/>
    <x v="0"/>
    <s v="NA"/>
    <x v="0"/>
    <s v="4.23"/>
    <n v="121.43666"/>
    <n v="112.352234"/>
    <n v="123.27025999999999"/>
    <n v="114.04867"/>
    <n v="124.50297"/>
    <n v="115.189156"/>
    <n v="4916.1059999999998"/>
    <n v="4916.1059999999998"/>
    <x v="0"/>
    <x v="0"/>
    <x v="0"/>
    <x v="0"/>
    <n v="1.0795321"/>
    <n v="1.0795321"/>
    <s v="4916.106"/>
    <s v="4916.106"/>
    <n v="-9.0844260000000077"/>
    <n v="-9.221589999999992"/>
    <n v="-9.3138140000000078"/>
    <n v="0"/>
  </r>
  <r>
    <s v="P48544543"/>
    <x v="0"/>
    <x v="4"/>
    <x v="4"/>
    <x v="4"/>
    <x v="0"/>
    <x v="0"/>
    <x v="1"/>
    <n v="659.88"/>
    <d v="1982-06-26T00:00:00"/>
    <d v="2008-06-26T00:00:00"/>
    <n v="26"/>
    <n v="49"/>
    <x v="0"/>
    <s v="NA"/>
    <x v="0"/>
    <s v="NA"/>
    <x v="0"/>
    <s v="4.23"/>
    <n v="112.352234"/>
    <n v="112.772766"/>
    <n v="114.04867"/>
    <n v="114.48877"/>
    <n v="115.189156"/>
    <n v="115.63366000000001"/>
    <n v="4916.1059999999998"/>
    <n v="4916.1059999999998"/>
    <x v="0"/>
    <x v="0"/>
    <x v="0"/>
    <x v="0"/>
    <n v="1.0795321"/>
    <n v="1.0795321"/>
    <s v="4916.106"/>
    <s v="4916.106"/>
    <n v="0.42053200000000857"/>
    <n v="0.44010000000000105"/>
    <n v="0.44450400000000911"/>
    <n v="0"/>
  </r>
  <r>
    <s v="P48544543"/>
    <x v="0"/>
    <x v="5"/>
    <x v="5"/>
    <x v="5"/>
    <x v="0"/>
    <x v="0"/>
    <x v="1"/>
    <n v="659.88"/>
    <d v="1982-06-26T00:00:00"/>
    <d v="2008-06-26T00:00:00"/>
    <n v="26"/>
    <n v="49"/>
    <x v="0"/>
    <s v="NA"/>
    <x v="0"/>
    <s v="NA"/>
    <x v="0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s v="P48544543"/>
    <x v="0"/>
    <x v="6"/>
    <x v="6"/>
    <x v="6"/>
    <x v="0"/>
    <x v="0"/>
    <x v="1"/>
    <n v="659.88"/>
    <d v="1982-06-26T00:00:00"/>
    <d v="2008-06-26T00:00:00"/>
    <n v="26"/>
    <n v="49"/>
    <x v="0"/>
    <s v="NA"/>
    <x v="0"/>
    <s v="NA"/>
    <x v="0"/>
    <s v="4.23"/>
    <n v="112.772766"/>
    <n v="112.772766"/>
    <n v="114.48877"/>
    <n v="114.48877"/>
    <n v="115.63366000000001"/>
    <n v="115.63366000000001"/>
    <n v="4916.1059999999998"/>
    <n v="4916.1059999999998"/>
    <x v="0"/>
    <x v="0"/>
    <x v="0"/>
    <x v="0"/>
    <n v="1.0795321"/>
    <n v="1.0795321"/>
    <s v="4916.106"/>
    <s v="4916.106"/>
    <n v="0"/>
    <n v="0"/>
    <n v="0"/>
    <n v="0"/>
  </r>
  <r>
    <s v="P48544543"/>
    <x v="0"/>
    <x v="7"/>
    <x v="7"/>
    <x v="7"/>
    <x v="0"/>
    <x v="0"/>
    <x v="1"/>
    <n v="659.88"/>
    <d v="1982-06-26T00:00:00"/>
    <d v="2008-06-26T00:00:00"/>
    <n v="26"/>
    <n v="49"/>
    <x v="0"/>
    <s v="NA"/>
    <x v="0"/>
    <s v="NA"/>
    <x v="0"/>
    <s v="4.23"/>
    <n v="112.772766"/>
    <n v="112.03973999999999"/>
    <n v="114.48877"/>
    <n v="113.74460000000001"/>
    <n v="115.63366000000001"/>
    <n v="114.88204"/>
    <n v="4916.1059999999998"/>
    <n v="4916.1059999999998"/>
    <x v="0"/>
    <x v="0"/>
    <x v="0"/>
    <x v="0"/>
    <n v="1.0795321"/>
    <n v="1.0795321"/>
    <s v="4916.106"/>
    <s v="4916.106"/>
    <n v="-0.7330260000000095"/>
    <n v="-0.74416999999999689"/>
    <n v="-0.75162000000000262"/>
    <n v="0"/>
  </r>
  <r>
    <s v="P48544543"/>
    <x v="0"/>
    <x v="8"/>
    <x v="8"/>
    <x v="8"/>
    <x v="0"/>
    <x v="0"/>
    <x v="1"/>
    <n v="659.88"/>
    <d v="1982-06-26T00:00:00"/>
    <d v="2008-06-26T00:00:00"/>
    <n v="26"/>
    <n v="49"/>
    <x v="0"/>
    <s v="NA"/>
    <x v="0"/>
    <s v="NA"/>
    <x v="0"/>
    <s v="4.23"/>
    <n v="112.03973999999999"/>
    <n v="106.76253"/>
    <n v="113.74460000000001"/>
    <n v="108.38708"/>
    <n v="114.88204"/>
    <n v="109.47095"/>
    <n v="4916.1059999999998"/>
    <n v="4916.1059999999998"/>
    <x v="0"/>
    <x v="0"/>
    <x v="0"/>
    <x v="0"/>
    <n v="1.0795321"/>
    <n v="1.0795321"/>
    <s v="4916.106"/>
    <s v="4916.106"/>
    <n v="-5.2772099999999966"/>
    <n v="-5.3575200000000081"/>
    <n v="-5.4110900000000015"/>
    <n v="0"/>
  </r>
  <r>
    <s v="P48544543"/>
    <x v="0"/>
    <x v="9"/>
    <x v="9"/>
    <x v="9"/>
    <x v="0"/>
    <x v="0"/>
    <x v="1"/>
    <n v="659.88"/>
    <d v="1982-06-26T00:00:00"/>
    <d v="2008-06-26T00:00:00"/>
    <n v="26"/>
    <n v="49"/>
    <x v="0"/>
    <s v="NA"/>
    <x v="0"/>
    <s v="NA"/>
    <x v="0"/>
    <s v="4.23"/>
    <n v="106.76253"/>
    <n v="107.16213999999999"/>
    <n v="108.38708"/>
    <n v="108.7949"/>
    <n v="109.47095"/>
    <n v="109.88285"/>
    <n v="4916.1059999999998"/>
    <n v="4916.1059999999998"/>
    <x v="0"/>
    <x v="0"/>
    <x v="0"/>
    <x v="0"/>
    <n v="1.0795321"/>
    <n v="1.0795321"/>
    <s v="4916.106"/>
    <s v="4916.106"/>
    <n v="0.39960999999999558"/>
    <n v="0.40782000000000096"/>
    <n v="0.41190000000000282"/>
    <n v="0"/>
  </r>
  <r>
    <s v="P48544543"/>
    <x v="0"/>
    <x v="10"/>
    <x v="10"/>
    <x v="10"/>
    <x v="0"/>
    <x v="0"/>
    <x v="1"/>
    <n v="659.88"/>
    <d v="1982-06-26T00:00:00"/>
    <d v="2008-06-26T00:00:00"/>
    <n v="26"/>
    <n v="49"/>
    <x v="0"/>
    <s v="NA"/>
    <x v="0"/>
    <s v="NA"/>
    <x v="0"/>
    <s v="4.23"/>
    <n v="107.16213999999999"/>
    <n v="107.16213999999999"/>
    <n v="108.7949"/>
    <n v="108.7949"/>
    <n v="109.88285"/>
    <n v="109.88285"/>
    <n v="4916.1059999999998"/>
    <n v="4922.7049999999999"/>
    <x v="0"/>
    <x v="0"/>
    <x v="0"/>
    <x v="0"/>
    <n v="1.0795321"/>
    <n v="1.0795321"/>
    <s v="4916.106"/>
    <s v="4922.705"/>
    <n v="0"/>
    <n v="0"/>
    <n v="0"/>
    <n v="6.5990000000001601"/>
  </r>
  <r>
    <s v="P48544543"/>
    <x v="0"/>
    <x v="11"/>
    <x v="11"/>
    <x v="11"/>
    <x v="0"/>
    <x v="0"/>
    <x v="1"/>
    <n v="659.88"/>
    <d v="1982-06-26T00:00:00"/>
    <d v="2008-06-26T00:00:00"/>
    <n v="26"/>
    <n v="49"/>
    <x v="0"/>
    <s v="NA"/>
    <x v="0"/>
    <s v="NA"/>
    <x v="0"/>
    <s v="4.23"/>
    <n v="107.16213999999999"/>
    <n v="107.16213999999999"/>
    <n v="108.7949"/>
    <n v="108.7949"/>
    <n v="109.88285"/>
    <n v="109.88285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s v="P48544543"/>
    <x v="0"/>
    <x v="12"/>
    <x v="12"/>
    <x v="12"/>
    <x v="0"/>
    <x v="0"/>
    <x v="1"/>
    <n v="659.88"/>
    <d v="1982-06-26T00:00:00"/>
    <d v="2008-06-26T00:00:00"/>
    <n v="26"/>
    <n v="49"/>
    <x v="0"/>
    <s v="NA"/>
    <x v="0"/>
    <s v="NA"/>
    <x v="0"/>
    <s v="4.23"/>
    <n v="107.16213999999999"/>
    <n v="107.16213999999999"/>
    <n v="108.7949"/>
    <n v="108.7949"/>
    <n v="109.88285"/>
    <n v="109.88285"/>
    <n v="4922.7049999999999"/>
    <n v="4922.7049999999999"/>
    <x v="0"/>
    <x v="0"/>
    <x v="0"/>
    <x v="0"/>
    <n v="1.0795321"/>
    <n v="1.0795321"/>
    <s v="4922.705"/>
    <s v="4922.705"/>
    <n v="0"/>
    <n v="0"/>
    <n v="0"/>
    <n v="0"/>
  </r>
  <r>
    <s v="P48544543"/>
    <x v="0"/>
    <x v="13"/>
    <x v="13"/>
    <x v="13"/>
    <x v="0"/>
    <x v="0"/>
    <x v="1"/>
    <n v="659.88"/>
    <d v="1982-06-26T00:00:00"/>
    <d v="2008-06-26T00:00:00"/>
    <n v="26"/>
    <n v="49"/>
    <x v="0"/>
    <s v="NA"/>
    <x v="0"/>
    <s v="NA"/>
    <x v="0"/>
    <s v="4.23"/>
    <n v="107.16213999999999"/>
    <n v="107.16213999999999"/>
    <n v="108.7949"/>
    <n v="108.7949"/>
    <n v="109.88285"/>
    <n v="109.88284"/>
    <n v="4922.7049999999999"/>
    <n v="4922.7049999999999"/>
    <x v="0"/>
    <x v="0"/>
    <x v="0"/>
    <x v="0"/>
    <n v="1.0795321"/>
    <n v="1.0795321"/>
    <s v="4922.705"/>
    <s v="4922.705"/>
    <n v="0"/>
    <n v="0"/>
    <n v="-1.0000000003174137E-5"/>
    <n v="0"/>
  </r>
  <r>
    <s v="P48544543"/>
    <x v="0"/>
    <x v="14"/>
    <x v="14"/>
    <x v="14"/>
    <x v="0"/>
    <x v="0"/>
    <x v="1"/>
    <n v="659.88"/>
    <d v="1982-06-26T00:00:00"/>
    <d v="2008-06-26T00:00:00"/>
    <n v="26"/>
    <n v="49"/>
    <x v="0"/>
    <s v="NA"/>
    <x v="0"/>
    <s v="NA"/>
    <x v="0"/>
    <s v="4.23"/>
    <n v="107.16213999999999"/>
    <n v="107.40479999999999"/>
    <n v="108.7949"/>
    <n v="108.81028000000001"/>
    <n v="109.88284"/>
    <n v="109.89838"/>
    <n v="4922.7049999999999"/>
    <n v="4922.7049999999999"/>
    <x v="0"/>
    <x v="0"/>
    <x v="0"/>
    <x v="0"/>
    <n v="1.0795321"/>
    <n v="1.0795321"/>
    <s v="4922.705"/>
    <s v="4922.705"/>
    <n v="0.24266000000000076"/>
    <n v="1.5380000000007499E-2"/>
    <n v="1.5540000000001442E-2"/>
    <n v="0"/>
  </r>
  <r>
    <s v="P48544543"/>
    <x v="0"/>
    <x v="15"/>
    <x v="15"/>
    <x v="15"/>
    <x v="0"/>
    <x v="0"/>
    <x v="1"/>
    <n v="659.88"/>
    <d v="1982-06-26T00:00:00"/>
    <d v="2008-06-26T00:00:00"/>
    <n v="26"/>
    <n v="49"/>
    <x v="0"/>
    <s v="NA"/>
    <x v="0"/>
    <s v="NA"/>
    <x v="0"/>
    <s v="4.23"/>
    <n v="107.40479999999999"/>
    <n v="107.00427999999999"/>
    <n v="108.81028000000001"/>
    <n v="109.190834"/>
    <n v="109.89838"/>
    <n v="110.28274"/>
    <n v="4922.7049999999999"/>
    <n v="4922.7049999999999"/>
    <x v="0"/>
    <x v="0"/>
    <x v="0"/>
    <x v="0"/>
    <n v="1.0795321"/>
    <n v="1.0795321"/>
    <s v="4922.705"/>
    <s v="4922.705"/>
    <n v="-0.40052000000000021"/>
    <n v="0.3805539999999894"/>
    <n v="0.38436000000000092"/>
    <n v="0"/>
  </r>
  <r>
    <s v="P48783816"/>
    <x v="0"/>
    <x v="0"/>
    <x v="0"/>
    <x v="0"/>
    <x v="0"/>
    <x v="3"/>
    <x v="2"/>
    <n v="3043.8"/>
    <d v="1991-11-14T00:00:00"/>
    <d v="2025-01-01T00:00:00"/>
    <n v="57"/>
    <n v="18"/>
    <x v="0"/>
    <s v="NA"/>
    <x v="0"/>
    <s v="NA"/>
    <x v="0"/>
    <s v="8.9"/>
    <n v="21209.578000000001"/>
    <n v="21209.578000000001"/>
    <n v="21571.379000000001"/>
    <n v="21571.379000000001"/>
    <n v="21787.092000000001"/>
    <n v="21787.092000000001"/>
    <n v="25674.85"/>
    <n v="25674.851999999999"/>
    <x v="0"/>
    <x v="0"/>
    <x v="0"/>
    <x v="0"/>
    <n v="1.1784432"/>
    <n v="1.1784432"/>
    <s v="18323.676"/>
    <s v="18323.676"/>
    <n v="0"/>
    <n v="0"/>
    <n v="0"/>
    <n v="2.0000000004074536E-3"/>
  </r>
  <r>
    <s v="P48783816"/>
    <x v="0"/>
    <x v="1"/>
    <x v="1"/>
    <x v="1"/>
    <x v="0"/>
    <x v="3"/>
    <x v="2"/>
    <n v="3043.8"/>
    <d v="1991-11-14T00:00:00"/>
    <d v="2025-01-01T00:00:00"/>
    <n v="57"/>
    <n v="18"/>
    <x v="0"/>
    <s v="NA"/>
    <x v="0"/>
    <s v="NA"/>
    <x v="0"/>
    <s v="8.9"/>
    <n v="21209.578000000001"/>
    <n v="21209.578000000001"/>
    <n v="21571.379000000001"/>
    <n v="21571.379000000001"/>
    <n v="21787.092000000001"/>
    <n v="21787.092000000001"/>
    <n v="25674.851999999999"/>
    <n v="25674.851999999999"/>
    <x v="0"/>
    <x v="0"/>
    <x v="0"/>
    <x v="0"/>
    <n v="1.1784432"/>
    <n v="1.1784432"/>
    <s v="18323.676"/>
    <s v="18323.676"/>
    <n v="0"/>
    <n v="0"/>
    <n v="0"/>
    <n v="0"/>
  </r>
  <r>
    <s v="P48783816"/>
    <x v="0"/>
    <x v="2"/>
    <x v="2"/>
    <x v="2"/>
    <x v="0"/>
    <x v="3"/>
    <x v="2"/>
    <n v="3043.8"/>
    <d v="1991-11-14T00:00:00"/>
    <d v="2025-01-01T00:00:00"/>
    <n v="57"/>
    <n v="18"/>
    <x v="0"/>
    <s v="NA"/>
    <x v="0"/>
    <s v="NA"/>
    <x v="0"/>
    <s v="8.9"/>
    <n v="21209.578000000001"/>
    <n v="21224.543000000001"/>
    <n v="21571.379000000001"/>
    <n v="21572.328000000001"/>
    <n v="21787.092000000001"/>
    <n v="21788.05"/>
    <n v="25674.851999999999"/>
    <n v="25675.98"/>
    <x v="0"/>
    <x v="0"/>
    <x v="0"/>
    <x v="0"/>
    <n v="1.1784432"/>
    <n v="1.1784432"/>
    <s v="18323.676"/>
    <s v="18323.676"/>
    <n v="14.965000000000146"/>
    <n v="0.94900000000052387"/>
    <n v="0.95799999999871943"/>
    <n v="1.1280000000006112"/>
  </r>
  <r>
    <s v="P48783816"/>
    <x v="0"/>
    <x v="3"/>
    <x v="3"/>
    <x v="3"/>
    <x v="0"/>
    <x v="3"/>
    <x v="2"/>
    <n v="3043.8"/>
    <d v="1991-11-14T00:00:00"/>
    <d v="2025-01-01T00:00:00"/>
    <n v="57"/>
    <n v="18"/>
    <x v="0"/>
    <s v="NA"/>
    <x v="0"/>
    <s v="NA"/>
    <x v="0"/>
    <s v="8.9"/>
    <n v="21224.543000000001"/>
    <n v="19640.178"/>
    <n v="21572.328000000001"/>
    <n v="19961.978999999999"/>
    <n v="21788.05"/>
    <n v="20161.598000000002"/>
    <n v="25675.98"/>
    <n v="23759.298999999999"/>
    <x v="0"/>
    <x v="0"/>
    <x v="0"/>
    <x v="0"/>
    <n v="1.1784432"/>
    <n v="1.1784432"/>
    <s v="18323.676"/>
    <s v="18323.676"/>
    <n v="-1584.3650000000016"/>
    <n v="-1610.349000000002"/>
    <n v="-1626.4519999999975"/>
    <n v="-1916.6810000000005"/>
  </r>
  <r>
    <s v="P48783816"/>
    <x v="0"/>
    <x v="4"/>
    <x v="4"/>
    <x v="4"/>
    <x v="0"/>
    <x v="3"/>
    <x v="2"/>
    <n v="3043.8"/>
    <d v="1991-11-14T00:00:00"/>
    <d v="2025-01-01T00:00:00"/>
    <n v="57"/>
    <n v="18"/>
    <x v="0"/>
    <s v="NA"/>
    <x v="0"/>
    <s v="NA"/>
    <x v="0"/>
    <s v="8.9"/>
    <n v="19640.178"/>
    <n v="19713.689999999999"/>
    <n v="19961.978999999999"/>
    <n v="20039.011999999999"/>
    <n v="20161.598000000002"/>
    <n v="20239.401999999998"/>
    <n v="23759.298999999999"/>
    <n v="23850.986000000001"/>
    <x v="0"/>
    <x v="0"/>
    <x v="0"/>
    <x v="0"/>
    <n v="1.1784432"/>
    <n v="1.1784432"/>
    <s v="18323.676"/>
    <s v="18323.676"/>
    <n v="73.511999999998807"/>
    <n v="77.032999999999447"/>
    <n v="77.803999999996449"/>
    <n v="91.687000000001717"/>
  </r>
  <r>
    <s v="P48783816"/>
    <x v="0"/>
    <x v="5"/>
    <x v="5"/>
    <x v="5"/>
    <x v="2"/>
    <x v="3"/>
    <x v="2"/>
    <n v="3043.8"/>
    <d v="1991-11-14T00:00:00"/>
    <d v="2025-02-01T00:00:00"/>
    <n v="57"/>
    <n v="18"/>
    <x v="0"/>
    <s v="NA"/>
    <x v="0"/>
    <s v="NA"/>
    <x v="0"/>
    <s v="8.9"/>
    <n v="19713.689999999999"/>
    <n v="19713.689999999999"/>
    <n v="20039.011999999999"/>
    <n v="20039.011999999999"/>
    <n v="20239.401999999998"/>
    <n v="20239.401999999998"/>
    <n v="23850.986000000001"/>
    <n v="23850.986000000001"/>
    <x v="0"/>
    <x v="0"/>
    <x v="0"/>
    <x v="0"/>
    <n v="1.1784432"/>
    <n v="1.1784432"/>
    <s v="18323.676"/>
    <s v="18323.676"/>
    <n v="0"/>
    <n v="0"/>
    <n v="0"/>
    <n v="0"/>
  </r>
  <r>
    <s v="P48783816"/>
    <x v="0"/>
    <x v="6"/>
    <x v="6"/>
    <x v="6"/>
    <x v="2"/>
    <x v="3"/>
    <x v="2"/>
    <n v="3043.8"/>
    <d v="1991-11-14T00:00:00"/>
    <d v="2025-02-01T00:00:00"/>
    <n v="57"/>
    <n v="18"/>
    <x v="0"/>
    <s v="NA"/>
    <x v="0"/>
    <s v="NA"/>
    <x v="0"/>
    <s v="8.9"/>
    <n v="19713.689999999999"/>
    <n v="19722.592000000001"/>
    <n v="20039.011999999999"/>
    <n v="20047.916000000001"/>
    <n v="20239.401999999998"/>
    <n v="20248.395"/>
    <n v="23850.986000000001"/>
    <n v="23861.583999999999"/>
    <x v="0"/>
    <x v="0"/>
    <x v="0"/>
    <x v="0"/>
    <n v="1.1784432"/>
    <n v="1.1784432"/>
    <s v="18323.676"/>
    <s v="18323.676"/>
    <n v="8.9020000000018626"/>
    <n v="8.9040000000022701"/>
    <n v="8.9930000000022119"/>
    <n v="10.597999999998137"/>
  </r>
  <r>
    <s v="P48783816"/>
    <x v="0"/>
    <x v="7"/>
    <x v="7"/>
    <x v="7"/>
    <x v="2"/>
    <x v="3"/>
    <x v="2"/>
    <n v="3043.8"/>
    <d v="1991-11-14T00:00:00"/>
    <d v="2025-02-01T00:00:00"/>
    <n v="57"/>
    <n v="18"/>
    <x v="0"/>
    <s v="NA"/>
    <x v="0"/>
    <s v="NA"/>
    <x v="0"/>
    <s v="8.9"/>
    <n v="19722.592000000001"/>
    <n v="19594.395"/>
    <n v="20047.916000000001"/>
    <n v="19917.603999999999"/>
    <n v="20248.395"/>
    <n v="20116.78"/>
    <n v="23861.583999999999"/>
    <n v="23706.48"/>
    <x v="0"/>
    <x v="0"/>
    <x v="0"/>
    <x v="0"/>
    <n v="1.1784432"/>
    <n v="1.1784432"/>
    <s v="18323.676"/>
    <s v="18323.676"/>
    <n v="-128.19700000000012"/>
    <n v="-130.31200000000172"/>
    <n v="-131.6150000000016"/>
    <n v="-155.10399999999936"/>
  </r>
  <r>
    <s v="P48783816"/>
    <x v="0"/>
    <x v="8"/>
    <x v="8"/>
    <x v="8"/>
    <x v="2"/>
    <x v="3"/>
    <x v="2"/>
    <n v="3043.8"/>
    <d v="1991-11-14T00:00:00"/>
    <d v="2025-02-01T00:00:00"/>
    <n v="57"/>
    <n v="18"/>
    <x v="0"/>
    <s v="NA"/>
    <x v="0"/>
    <s v="NA"/>
    <x v="0"/>
    <s v="8.9"/>
    <n v="19594.395"/>
    <n v="19580.754000000001"/>
    <n v="19917.603999999999"/>
    <n v="19903.736000000001"/>
    <n v="20116.78"/>
    <n v="20102.773000000001"/>
    <n v="23706.48"/>
    <n v="23689.976999999999"/>
    <x v="0"/>
    <x v="0"/>
    <x v="0"/>
    <x v="0"/>
    <n v="1.1784432"/>
    <n v="1.1784432"/>
    <s v="18323.676"/>
    <s v="18323.676"/>
    <n v="-13.640999999999622"/>
    <n v="-13.867999999998574"/>
    <n v="-14.006999999997788"/>
    <n v="-16.503000000000611"/>
  </r>
  <r>
    <s v="P48783816"/>
    <x v="0"/>
    <x v="9"/>
    <x v="9"/>
    <x v="9"/>
    <x v="2"/>
    <x v="3"/>
    <x v="2"/>
    <n v="3043.8"/>
    <d v="1991-11-14T00:00:00"/>
    <d v="2025-02-01T00:00:00"/>
    <n v="57"/>
    <n v="18"/>
    <x v="0"/>
    <s v="NA"/>
    <x v="0"/>
    <s v="NA"/>
    <x v="0"/>
    <s v="8.9"/>
    <n v="19580.754000000001"/>
    <n v="19654.044999999998"/>
    <n v="19903.736000000001"/>
    <n v="19978.627"/>
    <n v="20102.773000000001"/>
    <n v="20178.412"/>
    <n v="23689.976999999999"/>
    <n v="23779.115000000002"/>
    <x v="0"/>
    <x v="0"/>
    <x v="0"/>
    <x v="0"/>
    <n v="1.1784432"/>
    <n v="1.1784432"/>
    <s v="18323.676"/>
    <s v="18323.676"/>
    <n v="73.290999999997439"/>
    <n v="74.890999999999622"/>
    <n v="75.638999999999214"/>
    <n v="89.138000000002648"/>
  </r>
  <r>
    <s v="P48783816"/>
    <x v="0"/>
    <x v="10"/>
    <x v="10"/>
    <x v="10"/>
    <x v="2"/>
    <x v="3"/>
    <x v="2"/>
    <n v="3043.8"/>
    <d v="1991-11-14T00:00:00"/>
    <d v="2025-02-01T00:00:00"/>
    <n v="57"/>
    <n v="18"/>
    <x v="0"/>
    <s v="NA"/>
    <x v="0"/>
    <s v="NA"/>
    <x v="0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23.676"/>
    <s v="18354.115"/>
    <n v="0"/>
    <n v="0"/>
    <n v="0"/>
    <n v="0"/>
  </r>
  <r>
    <s v="P48783816"/>
    <x v="0"/>
    <x v="11"/>
    <x v="11"/>
    <x v="11"/>
    <x v="2"/>
    <x v="3"/>
    <x v="2"/>
    <n v="3043.8"/>
    <d v="1991-11-14T00:00:00"/>
    <d v="2025-02-01T00:00:00"/>
    <n v="57"/>
    <n v="18"/>
    <x v="0"/>
    <s v="NA"/>
    <x v="0"/>
    <s v="NA"/>
    <x v="0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54.115"/>
    <s v="18354.115"/>
    <n v="0"/>
    <n v="0"/>
    <n v="0"/>
    <n v="0"/>
  </r>
  <r>
    <s v="P48783816"/>
    <x v="0"/>
    <x v="12"/>
    <x v="12"/>
    <x v="12"/>
    <x v="2"/>
    <x v="3"/>
    <x v="2"/>
    <n v="3043.8"/>
    <d v="1991-11-14T00:00:00"/>
    <d v="2025-02-01T00:00:00"/>
    <n v="57"/>
    <n v="18"/>
    <x v="0"/>
    <s v="NA"/>
    <x v="0"/>
    <s v="NA"/>
    <x v="0"/>
    <s v="8.9"/>
    <n v="19654.044999999998"/>
    <n v="19654.044999999998"/>
    <n v="19978.627"/>
    <n v="19978.627"/>
    <n v="20178.412"/>
    <n v="20178.412"/>
    <n v="23779.115000000002"/>
    <n v="23779.115000000002"/>
    <x v="0"/>
    <x v="0"/>
    <x v="0"/>
    <x v="0"/>
    <n v="1.1784432"/>
    <n v="1.1784432"/>
    <s v="18354.115"/>
    <s v="18354.115"/>
    <n v="0"/>
    <n v="0"/>
    <n v="0"/>
    <n v="0"/>
  </r>
  <r>
    <s v="P48783816"/>
    <x v="0"/>
    <x v="13"/>
    <x v="13"/>
    <x v="13"/>
    <x v="2"/>
    <x v="3"/>
    <x v="2"/>
    <n v="3043.8"/>
    <d v="1991-11-14T00:00:00"/>
    <d v="2025-02-01T00:00:00"/>
    <n v="57"/>
    <n v="18"/>
    <x v="0"/>
    <s v="NA"/>
    <x v="0"/>
    <s v="NA"/>
    <x v="0"/>
    <s v="8.9"/>
    <n v="19654.044999999998"/>
    <n v="19654.044999999998"/>
    <n v="19978.627"/>
    <n v="19978.627"/>
    <n v="20178.412"/>
    <n v="20178.414000000001"/>
    <n v="23779.115000000002"/>
    <n v="23779.113000000001"/>
    <x v="0"/>
    <x v="0"/>
    <x v="0"/>
    <x v="0"/>
    <n v="1.1784432"/>
    <n v="1.1784432"/>
    <s v="18354.115"/>
    <s v="18354.115"/>
    <n v="0"/>
    <n v="0"/>
    <n v="2.0000000004074536E-3"/>
    <n v="-2.0000000004074536E-3"/>
  </r>
  <r>
    <s v="P48783816"/>
    <x v="0"/>
    <x v="14"/>
    <x v="14"/>
    <x v="14"/>
    <x v="2"/>
    <x v="3"/>
    <x v="2"/>
    <n v="3043.8"/>
    <d v="1991-11-14T00:00:00"/>
    <d v="2025-02-01T00:00:00"/>
    <n v="57"/>
    <n v="18"/>
    <x v="0"/>
    <s v="NA"/>
    <x v="0"/>
    <s v="NA"/>
    <x v="0"/>
    <s v="8.9"/>
    <n v="19654.044999999998"/>
    <n v="19707.418000000001"/>
    <n v="19978.627"/>
    <n v="19990.32"/>
    <n v="20178.414000000001"/>
    <n v="20190.224999999999"/>
    <n v="23779.113000000001"/>
    <n v="23793.030999999999"/>
    <x v="0"/>
    <x v="0"/>
    <x v="0"/>
    <x v="0"/>
    <n v="1.1784432"/>
    <n v="1.1784432"/>
    <s v="18354.115"/>
    <s v="18354.115"/>
    <n v="53.373000000003231"/>
    <n v="11.692999999999302"/>
    <n v="11.810999999997875"/>
    <n v="13.917999999997846"/>
  </r>
  <r>
    <s v="P48783816"/>
    <x v="0"/>
    <x v="15"/>
    <x v="15"/>
    <x v="15"/>
    <x v="2"/>
    <x v="3"/>
    <x v="2"/>
    <n v="3043.8"/>
    <d v="1991-11-14T00:00:00"/>
    <d v="2025-02-01T00:00:00"/>
    <n v="57"/>
    <n v="18"/>
    <x v="0"/>
    <s v="NA"/>
    <x v="0"/>
    <s v="NA"/>
    <x v="0"/>
    <s v="8.9"/>
    <n v="19707.418000000001"/>
    <n v="19633.93"/>
    <n v="19990.32"/>
    <n v="20060.236000000001"/>
    <n v="20190.224999999999"/>
    <n v="20260.838"/>
    <n v="23793.030999999999"/>
    <n v="23876.245999999999"/>
    <x v="0"/>
    <x v="0"/>
    <x v="0"/>
    <x v="0"/>
    <n v="1.1784432"/>
    <n v="1.1784432"/>
    <s v="18354.115"/>
    <s v="18354.115"/>
    <n v="-73.488000000001193"/>
    <n v="69.916000000001077"/>
    <n v="70.613000000001193"/>
    <n v="83.215000000000146"/>
  </r>
  <r>
    <s v="P48918687"/>
    <x v="0"/>
    <x v="0"/>
    <x v="0"/>
    <x v="0"/>
    <x v="0"/>
    <x v="0"/>
    <x v="2"/>
    <n v="1446.48"/>
    <d v="1982-11-17T00:00:00"/>
    <d v="2025-01-01T00:00:00"/>
    <n v="49"/>
    <n v="26"/>
    <x v="0"/>
    <s v="NA"/>
    <x v="0"/>
    <s v="NA"/>
    <x v="0"/>
    <s v="4.92"/>
    <n v="19440.544999999998"/>
    <n v="19440.544999999998"/>
    <n v="19742.439999999999"/>
    <n v="19742.439999999999"/>
    <n v="19939.863000000001"/>
    <n v="19939.863000000001"/>
    <n v="22463.724999999999"/>
    <n v="22463.723000000002"/>
    <x v="0"/>
    <x v="0"/>
    <x v="0"/>
    <x v="0"/>
    <n v="1.1265736"/>
    <n v="1.1265736"/>
    <s v="10631.628"/>
    <s v="10631.628"/>
    <n v="0"/>
    <n v="0"/>
    <n v="0"/>
    <n v="-1.9999999967694748E-3"/>
  </r>
  <r>
    <s v="P48918687"/>
    <x v="0"/>
    <x v="1"/>
    <x v="1"/>
    <x v="1"/>
    <x v="0"/>
    <x v="0"/>
    <x v="2"/>
    <n v="1446.48"/>
    <d v="1982-11-17T00:00:00"/>
    <d v="2025-01-01T00:00:00"/>
    <n v="49"/>
    <n v="26"/>
    <x v="0"/>
    <s v="NA"/>
    <x v="0"/>
    <s v="NA"/>
    <x v="0"/>
    <s v="4.92"/>
    <n v="19440.544999999998"/>
    <n v="19440.544999999998"/>
    <n v="19742.439999999999"/>
    <n v="19742.439999999999"/>
    <n v="19939.863000000001"/>
    <n v="19939.863000000001"/>
    <n v="22463.723000000002"/>
    <n v="22463.723000000002"/>
    <x v="0"/>
    <x v="0"/>
    <x v="0"/>
    <x v="0"/>
    <n v="1.1265736"/>
    <n v="1.1265736"/>
    <s v="10631.628"/>
    <s v="10631.628"/>
    <n v="0"/>
    <n v="0"/>
    <n v="0"/>
    <n v="0"/>
  </r>
  <r>
    <s v="P48918687"/>
    <x v="0"/>
    <x v="2"/>
    <x v="2"/>
    <x v="2"/>
    <x v="0"/>
    <x v="0"/>
    <x v="2"/>
    <n v="1446.48"/>
    <d v="1982-11-17T00:00:00"/>
    <d v="2025-01-01T00:00:00"/>
    <n v="49"/>
    <n v="26"/>
    <x v="0"/>
    <s v="NA"/>
    <x v="0"/>
    <s v="NA"/>
    <x v="0"/>
    <s v="4.92"/>
    <n v="19440.544999999998"/>
    <n v="19454.261999999999"/>
    <n v="19742.439999999999"/>
    <n v="19743.309000000001"/>
    <n v="19939.863000000001"/>
    <n v="19940.741999999998"/>
    <n v="22463.723000000002"/>
    <n v="22464.71"/>
    <x v="0"/>
    <x v="0"/>
    <x v="0"/>
    <x v="0"/>
    <n v="1.1265736"/>
    <n v="1.1265736"/>
    <s v="10631.628"/>
    <s v="10631.628"/>
    <n v="13.717000000000553"/>
    <n v="0.86900000000241562"/>
    <n v="0.87899999999717693"/>
    <n v="0.98699999999735155"/>
  </r>
  <r>
    <s v="P48918687"/>
    <x v="0"/>
    <x v="3"/>
    <x v="3"/>
    <x v="3"/>
    <x v="0"/>
    <x v="0"/>
    <x v="2"/>
    <n v="1446.48"/>
    <d v="1982-11-17T00:00:00"/>
    <d v="2025-01-01T00:00:00"/>
    <n v="49"/>
    <n v="26"/>
    <x v="0"/>
    <s v="NA"/>
    <x v="0"/>
    <s v="NA"/>
    <x v="0"/>
    <s v="4.92"/>
    <n v="19454.261999999999"/>
    <n v="18000.773000000001"/>
    <n v="19743.309000000001"/>
    <n v="18268.217000000001"/>
    <n v="19940.741999999998"/>
    <n v="18450.898000000001"/>
    <n v="22464.71"/>
    <n v="20786.294999999998"/>
    <x v="0"/>
    <x v="0"/>
    <x v="0"/>
    <x v="0"/>
    <n v="1.1265736"/>
    <n v="1.1265736"/>
    <s v="10631.628"/>
    <s v="10631.628"/>
    <n v="-1453.4889999999978"/>
    <n v="-1475.0920000000006"/>
    <n v="-1489.8439999999973"/>
    <n v="-1678.4150000000009"/>
  </r>
  <r>
    <s v="P48918687"/>
    <x v="0"/>
    <x v="4"/>
    <x v="4"/>
    <x v="4"/>
    <x v="0"/>
    <x v="0"/>
    <x v="2"/>
    <n v="1446.48"/>
    <d v="1982-11-17T00:00:00"/>
    <d v="2025-01-01T00:00:00"/>
    <n v="49"/>
    <n v="26"/>
    <x v="0"/>
    <s v="NA"/>
    <x v="0"/>
    <s v="NA"/>
    <x v="0"/>
    <s v="4.92"/>
    <n v="18000.773000000001"/>
    <n v="18068.150000000001"/>
    <n v="18268.217000000001"/>
    <n v="18338.713"/>
    <n v="18450.898000000001"/>
    <n v="18522.099999999999"/>
    <n v="20786.294999999998"/>
    <n v="20866.508000000002"/>
    <x v="0"/>
    <x v="0"/>
    <x v="0"/>
    <x v="0"/>
    <n v="1.1265736"/>
    <n v="1.1265736"/>
    <s v="10631.628"/>
    <s v="10631.628"/>
    <n v="67.377000000000407"/>
    <n v="70.495999999999185"/>
    <n v="71.201999999997497"/>
    <n v="80.213000000003376"/>
  </r>
  <r>
    <s v="P48918687"/>
    <x v="0"/>
    <x v="5"/>
    <x v="5"/>
    <x v="5"/>
    <x v="2"/>
    <x v="0"/>
    <x v="2"/>
    <n v="1446.48"/>
    <d v="1982-11-17T00:00:00"/>
    <d v="2025-02-01T00:00:00"/>
    <n v="49"/>
    <n v="26"/>
    <x v="0"/>
    <s v="NA"/>
    <x v="0"/>
    <s v="NA"/>
    <x v="0"/>
    <s v="4.92"/>
    <n v="18068.150000000001"/>
    <n v="18068.150000000001"/>
    <n v="18338.713"/>
    <n v="18338.713"/>
    <n v="18522.099999999999"/>
    <n v="18522.099999999999"/>
    <n v="20866.508000000002"/>
    <n v="20866.508000000002"/>
    <x v="0"/>
    <x v="0"/>
    <x v="0"/>
    <x v="0"/>
    <n v="1.1265736"/>
    <n v="1.1265736"/>
    <s v="10631.628"/>
    <s v="10631.628"/>
    <n v="0"/>
    <n v="0"/>
    <n v="0"/>
    <n v="0"/>
  </r>
  <r>
    <s v="P48918687"/>
    <x v="0"/>
    <x v="6"/>
    <x v="6"/>
    <x v="6"/>
    <x v="2"/>
    <x v="0"/>
    <x v="2"/>
    <n v="1446.48"/>
    <d v="1982-11-17T00:00:00"/>
    <d v="2025-02-01T00:00:00"/>
    <n v="49"/>
    <n v="26"/>
    <x v="0"/>
    <s v="NA"/>
    <x v="0"/>
    <s v="NA"/>
    <x v="0"/>
    <s v="4.92"/>
    <n v="18068.150000000001"/>
    <n v="18073.055"/>
    <n v="18338.713"/>
    <n v="18343.616999999998"/>
    <n v="18522.099999999999"/>
    <n v="18527.053"/>
    <n v="20866.508000000002"/>
    <n v="20872.088"/>
    <x v="0"/>
    <x v="0"/>
    <x v="0"/>
    <x v="0"/>
    <n v="1.1265736"/>
    <n v="1.1265736"/>
    <s v="10631.628"/>
    <s v="10631.628"/>
    <n v="4.9049999999988358"/>
    <n v="4.9039999999986321"/>
    <n v="4.9530000000013388"/>
    <n v="5.5799999999981083"/>
  </r>
  <r>
    <s v="P48918687"/>
    <x v="0"/>
    <x v="7"/>
    <x v="7"/>
    <x v="7"/>
    <x v="2"/>
    <x v="0"/>
    <x v="2"/>
    <n v="1446.48"/>
    <d v="1982-11-17T00:00:00"/>
    <d v="2025-02-01T00:00:00"/>
    <n v="49"/>
    <n v="26"/>
    <x v="0"/>
    <s v="NA"/>
    <x v="0"/>
    <s v="NA"/>
    <x v="0"/>
    <s v="4.92"/>
    <n v="18073.055"/>
    <n v="17955.580000000002"/>
    <n v="18343.616999999998"/>
    <n v="18224.384999999998"/>
    <n v="18527.053"/>
    <n v="18406.629000000001"/>
    <n v="20872.088"/>
    <n v="20736.419999999998"/>
    <x v="0"/>
    <x v="0"/>
    <x v="0"/>
    <x v="0"/>
    <n v="1.1265736"/>
    <n v="1.1265736"/>
    <s v="10631.628"/>
    <s v="10631.628"/>
    <n v="-117.47499999999854"/>
    <n v="-119.23199999999997"/>
    <n v="-120.42399999999907"/>
    <n v="-135.66800000000148"/>
  </r>
  <r>
    <s v="P48918687"/>
    <x v="0"/>
    <x v="8"/>
    <x v="8"/>
    <x v="8"/>
    <x v="2"/>
    <x v="0"/>
    <x v="2"/>
    <n v="1446.48"/>
    <d v="1982-11-17T00:00:00"/>
    <d v="2025-02-01T00:00:00"/>
    <n v="49"/>
    <n v="26"/>
    <x v="0"/>
    <s v="NA"/>
    <x v="0"/>
    <s v="NA"/>
    <x v="0"/>
    <s v="4.92"/>
    <n v="17955.580000000002"/>
    <n v="17880.623"/>
    <n v="18224.384999999998"/>
    <n v="18148.305"/>
    <n v="18406.629000000001"/>
    <n v="18329.787"/>
    <n v="20736.419999999998"/>
    <n v="20649.853999999999"/>
    <x v="0"/>
    <x v="0"/>
    <x v="0"/>
    <x v="0"/>
    <n v="1.1265736"/>
    <n v="1.1265736"/>
    <s v="10631.628"/>
    <s v="10631.628"/>
    <n v="-74.957000000002154"/>
    <n v="-76.079999999998108"/>
    <n v="-76.842000000000553"/>
    <n v="-86.565999999998894"/>
  </r>
  <r>
    <s v="P48918687"/>
    <x v="0"/>
    <x v="9"/>
    <x v="9"/>
    <x v="9"/>
    <x v="2"/>
    <x v="0"/>
    <x v="2"/>
    <n v="1446.48"/>
    <d v="1982-11-17T00:00:00"/>
    <d v="2025-02-01T00:00:00"/>
    <n v="49"/>
    <n v="26"/>
    <x v="0"/>
    <s v="NA"/>
    <x v="0"/>
    <s v="NA"/>
    <x v="0"/>
    <s v="4.92"/>
    <n v="17880.623"/>
    <n v="17947.55"/>
    <n v="18148.305"/>
    <n v="18216.59"/>
    <n v="18329.787"/>
    <n v="18398.756000000001"/>
    <n v="20649.853999999999"/>
    <n v="20727.55"/>
    <x v="0"/>
    <x v="0"/>
    <x v="0"/>
    <x v="0"/>
    <n v="1.1265736"/>
    <n v="1.1265736"/>
    <s v="10631.628"/>
    <s v="10631.628"/>
    <n v="66.92699999999968"/>
    <n v="68.284999999999854"/>
    <n v="68.96900000000096"/>
    <n v="77.695999999999913"/>
  </r>
  <r>
    <s v="P48918687"/>
    <x v="0"/>
    <x v="10"/>
    <x v="10"/>
    <x v="10"/>
    <x v="2"/>
    <x v="0"/>
    <x v="2"/>
    <n v="1446.48"/>
    <d v="1982-11-17T00:00:00"/>
    <d v="2025-02-01T00:00:00"/>
    <n v="49"/>
    <n v="26"/>
    <x v="0"/>
    <s v="NA"/>
    <x v="0"/>
    <s v="NA"/>
    <x v="0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31.628"/>
    <s v="10646.093"/>
    <n v="0"/>
    <n v="0"/>
    <n v="0"/>
    <n v="0"/>
  </r>
  <r>
    <s v="P48918687"/>
    <x v="0"/>
    <x v="11"/>
    <x v="11"/>
    <x v="11"/>
    <x v="2"/>
    <x v="0"/>
    <x v="2"/>
    <n v="1446.48"/>
    <d v="1982-11-17T00:00:00"/>
    <d v="2025-02-01T00:00:00"/>
    <n v="49"/>
    <n v="26"/>
    <x v="0"/>
    <s v="NA"/>
    <x v="0"/>
    <s v="NA"/>
    <x v="0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46.093"/>
    <s v="10646.093"/>
    <n v="0"/>
    <n v="0"/>
    <n v="0"/>
    <n v="0"/>
  </r>
  <r>
    <s v="P48918687"/>
    <x v="0"/>
    <x v="12"/>
    <x v="12"/>
    <x v="12"/>
    <x v="2"/>
    <x v="0"/>
    <x v="2"/>
    <n v="1446.48"/>
    <d v="1982-11-17T00:00:00"/>
    <d v="2025-02-01T00:00:00"/>
    <n v="49"/>
    <n v="26"/>
    <x v="0"/>
    <s v="NA"/>
    <x v="0"/>
    <s v="NA"/>
    <x v="0"/>
    <s v="4.92"/>
    <n v="17947.55"/>
    <n v="17947.55"/>
    <n v="18216.59"/>
    <n v="18216.59"/>
    <n v="18398.756000000001"/>
    <n v="18398.756000000001"/>
    <n v="20727.55"/>
    <n v="20727.55"/>
    <x v="0"/>
    <x v="0"/>
    <x v="0"/>
    <x v="0"/>
    <n v="1.1265736"/>
    <n v="1.1265736"/>
    <s v="10646.093"/>
    <s v="10646.093"/>
    <n v="0"/>
    <n v="0"/>
    <n v="0"/>
    <n v="0"/>
  </r>
  <r>
    <s v="P48918687"/>
    <x v="0"/>
    <x v="13"/>
    <x v="13"/>
    <x v="13"/>
    <x v="2"/>
    <x v="0"/>
    <x v="2"/>
    <n v="1446.48"/>
    <d v="1982-11-17T00:00:00"/>
    <d v="2025-02-01T00:00:00"/>
    <n v="49"/>
    <n v="26"/>
    <x v="0"/>
    <s v="NA"/>
    <x v="0"/>
    <s v="NA"/>
    <x v="0"/>
    <s v="4.92"/>
    <n v="17947.55"/>
    <n v="17947.55"/>
    <n v="18216.59"/>
    <n v="18216.59"/>
    <n v="18398.756000000001"/>
    <n v="18398.756000000001"/>
    <n v="20727.55"/>
    <n v="20727.553"/>
    <x v="0"/>
    <x v="0"/>
    <x v="0"/>
    <x v="0"/>
    <n v="1.1265736"/>
    <n v="1.1265736"/>
    <s v="10646.093"/>
    <s v="10646.093"/>
    <n v="0"/>
    <n v="0"/>
    <n v="0"/>
    <n v="3.0000000006111804E-3"/>
  </r>
  <r>
    <s v="P48918687"/>
    <x v="0"/>
    <x v="14"/>
    <x v="14"/>
    <x v="14"/>
    <x v="2"/>
    <x v="0"/>
    <x v="2"/>
    <n v="1446.48"/>
    <d v="1982-11-17T00:00:00"/>
    <d v="2025-02-01T00:00:00"/>
    <n v="49"/>
    <n v="26"/>
    <x v="0"/>
    <s v="NA"/>
    <x v="0"/>
    <s v="NA"/>
    <x v="0"/>
    <s v="4.92"/>
    <n v="17947.55"/>
    <n v="17993.078000000001"/>
    <n v="18216.59"/>
    <n v="18224.053"/>
    <n v="18398.756000000001"/>
    <n v="18406.293000000001"/>
    <n v="20727.553"/>
    <n v="20736.043000000001"/>
    <x v="0"/>
    <x v="0"/>
    <x v="0"/>
    <x v="0"/>
    <n v="1.1265736"/>
    <n v="1.1265736"/>
    <s v="10646.093"/>
    <s v="10646.093"/>
    <n v="45.528000000002066"/>
    <n v="7.4629999999997381"/>
    <n v="7.5370000000002619"/>
    <n v="8.4900000000016007"/>
  </r>
  <r>
    <s v="P48918687"/>
    <x v="0"/>
    <x v="15"/>
    <x v="15"/>
    <x v="15"/>
    <x v="2"/>
    <x v="0"/>
    <x v="2"/>
    <n v="1446.48"/>
    <d v="1982-11-17T00:00:00"/>
    <d v="2025-02-01T00:00:00"/>
    <n v="49"/>
    <n v="26"/>
    <x v="0"/>
    <s v="NA"/>
    <x v="0"/>
    <s v="NA"/>
    <x v="0"/>
    <s v="4.92"/>
    <n v="17993.078000000001"/>
    <n v="17925.98"/>
    <n v="18224.053"/>
    <n v="18287.79"/>
    <n v="18406.293000000001"/>
    <n v="18470.668000000001"/>
    <n v="20736.043000000001"/>
    <n v="20808.565999999999"/>
    <x v="0"/>
    <x v="0"/>
    <x v="0"/>
    <x v="0"/>
    <n v="1.1265736"/>
    <n v="1.1265736"/>
    <s v="10646.093"/>
    <s v="10646.093"/>
    <n v="-67.098000000001775"/>
    <n v="63.73700000000099"/>
    <n v="64.375"/>
    <n v="72.52299999999741"/>
  </r>
  <r>
    <s v="P50320961"/>
    <x v="0"/>
    <x v="0"/>
    <x v="0"/>
    <x v="0"/>
    <x v="0"/>
    <x v="1"/>
    <x v="2"/>
    <n v="897.84"/>
    <d v="1984-08-06T00:00:00"/>
    <d v="2025-01-01T00:00:00"/>
    <n v="58"/>
    <n v="17"/>
    <x v="0"/>
    <s v="NA"/>
    <x v="0"/>
    <s v="NA"/>
    <x v="0"/>
    <s v="2.58"/>
    <n v="24586.268"/>
    <n v="24586.268"/>
    <n v="25055.77"/>
    <n v="25055.77"/>
    <n v="25306.328000000001"/>
    <n v="25306.326000000001"/>
    <n v="29306.562000000002"/>
    <n v="29306.560000000001"/>
    <x v="0"/>
    <x v="0"/>
    <x v="0"/>
    <x v="0"/>
    <n v="1.1580725000000001"/>
    <n v="1.1580725000000001"/>
    <s v="6392.621"/>
    <s v="6392.621"/>
    <n v="0"/>
    <n v="0"/>
    <n v="-2.0000000004074536E-3"/>
    <n v="-2.0000000004074536E-3"/>
  </r>
  <r>
    <s v="P50320961"/>
    <x v="0"/>
    <x v="1"/>
    <x v="1"/>
    <x v="1"/>
    <x v="0"/>
    <x v="1"/>
    <x v="2"/>
    <n v="897.84"/>
    <d v="1984-08-06T00:00:00"/>
    <d v="2025-01-01T00:00:00"/>
    <n v="58"/>
    <n v="17"/>
    <x v="0"/>
    <s v="NA"/>
    <x v="0"/>
    <s v="NA"/>
    <x v="0"/>
    <s v="2.58"/>
    <n v="24586.268"/>
    <n v="24586.268"/>
    <n v="25055.77"/>
    <n v="25055.77"/>
    <n v="25306.326000000001"/>
    <n v="25306.326000000001"/>
    <n v="29306.560000000001"/>
    <n v="29306.560000000001"/>
    <x v="0"/>
    <x v="0"/>
    <x v="0"/>
    <x v="0"/>
    <n v="1.1580725000000001"/>
    <n v="1.1580725000000001"/>
    <s v="6392.621"/>
    <s v="6392.621"/>
    <n v="0"/>
    <n v="0"/>
    <n v="0"/>
    <n v="0"/>
  </r>
  <r>
    <s v="P50320961"/>
    <x v="0"/>
    <x v="2"/>
    <x v="2"/>
    <x v="2"/>
    <x v="0"/>
    <x v="1"/>
    <x v="2"/>
    <n v="897.84"/>
    <d v="1984-08-06T00:00:00"/>
    <d v="2025-01-01T00:00:00"/>
    <n v="58"/>
    <n v="17"/>
    <x v="0"/>
    <s v="NA"/>
    <x v="0"/>
    <s v="NA"/>
    <x v="0"/>
    <s v="2.58"/>
    <n v="24586.268"/>
    <n v="24592.684000000001"/>
    <n v="25055.77"/>
    <n v="25056.178"/>
    <n v="25306.326000000001"/>
    <n v="25306.74"/>
    <n v="29306.560000000001"/>
    <n v="29307.037"/>
    <x v="0"/>
    <x v="0"/>
    <x v="0"/>
    <x v="0"/>
    <n v="1.1580725000000001"/>
    <n v="1.1580725000000001"/>
    <s v="6392.621"/>
    <s v="6392.621"/>
    <n v="6.4160000000010768"/>
    <n v="0.40799999999944703"/>
    <n v="0.41400000000066939"/>
    <n v="0.47699999999895226"/>
  </r>
  <r>
    <s v="P50320961"/>
    <x v="0"/>
    <x v="3"/>
    <x v="3"/>
    <x v="3"/>
    <x v="0"/>
    <x v="1"/>
    <x v="2"/>
    <n v="897.84"/>
    <d v="1984-08-06T00:00:00"/>
    <d v="2025-01-01T00:00:00"/>
    <n v="58"/>
    <n v="17"/>
    <x v="0"/>
    <s v="NA"/>
    <x v="0"/>
    <s v="NA"/>
    <x v="0"/>
    <s v="2.58"/>
    <n v="24592.684000000001"/>
    <n v="22753.945"/>
    <n v="25056.178"/>
    <n v="23182.776999999998"/>
    <n v="25306.74"/>
    <n v="23414.605"/>
    <n v="29307.037"/>
    <n v="27115.809000000001"/>
    <x v="0"/>
    <x v="0"/>
    <x v="0"/>
    <x v="0"/>
    <n v="1.1580725000000001"/>
    <n v="1.1580725000000001"/>
    <s v="6392.621"/>
    <s v="6392.621"/>
    <n v="-1838.7390000000014"/>
    <n v="-1873.4010000000017"/>
    <n v="-1892.135000000002"/>
    <n v="-2191.2279999999992"/>
  </r>
  <r>
    <s v="P50320961"/>
    <x v="0"/>
    <x v="4"/>
    <x v="4"/>
    <x v="4"/>
    <x v="0"/>
    <x v="1"/>
    <x v="2"/>
    <n v="897.84"/>
    <d v="1984-08-06T00:00:00"/>
    <d v="2025-01-01T00:00:00"/>
    <n v="58"/>
    <n v="17"/>
    <x v="0"/>
    <s v="NA"/>
    <x v="0"/>
    <s v="NA"/>
    <x v="0"/>
    <s v="2.58"/>
    <n v="22753.945"/>
    <n v="22867.432000000001"/>
    <n v="23182.776999999998"/>
    <n v="23294.833999999999"/>
    <n v="23414.605"/>
    <n v="23527.780999999999"/>
    <n v="27115.809000000001"/>
    <n v="27246.877"/>
    <x v="0"/>
    <x v="0"/>
    <x v="0"/>
    <x v="0"/>
    <n v="1.1580725000000001"/>
    <n v="1.1580725000000001"/>
    <s v="6392.621"/>
    <s v="6392.621"/>
    <n v="113.48700000000099"/>
    <n v="112.0570000000007"/>
    <n v="113.17599999999948"/>
    <n v="131.0679999999993"/>
  </r>
  <r>
    <s v="P50320961"/>
    <x v="0"/>
    <x v="5"/>
    <x v="5"/>
    <x v="5"/>
    <x v="2"/>
    <x v="1"/>
    <x v="2"/>
    <n v="897.84"/>
    <d v="1984-08-06T00:00:00"/>
    <d v="2025-02-01T00:00:00"/>
    <n v="58"/>
    <n v="17"/>
    <x v="0"/>
    <s v="NA"/>
    <x v="0"/>
    <s v="NA"/>
    <x v="0"/>
    <s v="2.58"/>
    <n v="22867.432000000001"/>
    <n v="22867.432000000001"/>
    <n v="23294.833999999999"/>
    <n v="23294.833999999999"/>
    <n v="23527.780999999999"/>
    <n v="23527.780999999999"/>
    <n v="27246.877"/>
    <n v="27246.877"/>
    <x v="0"/>
    <x v="0"/>
    <x v="0"/>
    <x v="0"/>
    <n v="1.1580725000000001"/>
    <n v="1.1580725000000001"/>
    <s v="6392.621"/>
    <s v="6392.621"/>
    <n v="0"/>
    <n v="0"/>
    <n v="0"/>
    <n v="0"/>
  </r>
  <r>
    <s v="P50320961"/>
    <x v="0"/>
    <x v="6"/>
    <x v="6"/>
    <x v="6"/>
    <x v="2"/>
    <x v="1"/>
    <x v="2"/>
    <n v="897.84"/>
    <d v="1984-08-06T00:00:00"/>
    <d v="2025-02-01T00:00:00"/>
    <n v="58"/>
    <n v="17"/>
    <x v="0"/>
    <s v="NA"/>
    <x v="0"/>
    <s v="NA"/>
    <x v="0"/>
    <s v="2.58"/>
    <n v="22867.432000000001"/>
    <n v="22870.018"/>
    <n v="23294.833999999999"/>
    <n v="23297.418000000001"/>
    <n v="23527.780999999999"/>
    <n v="23530.393"/>
    <n v="27246.877"/>
    <n v="27249.898000000001"/>
    <x v="0"/>
    <x v="0"/>
    <x v="0"/>
    <x v="0"/>
    <n v="1.1580725000000001"/>
    <n v="1.1580725000000001"/>
    <s v="6392.621"/>
    <s v="6392.621"/>
    <n v="2.5859999999993306"/>
    <n v="2.5840000000025611"/>
    <n v="2.6120000000009895"/>
    <n v="3.0210000000006403"/>
  </r>
  <r>
    <s v="P50320961"/>
    <x v="0"/>
    <x v="7"/>
    <x v="7"/>
    <x v="7"/>
    <x v="2"/>
    <x v="1"/>
    <x v="2"/>
    <n v="897.84"/>
    <d v="1984-08-06T00:00:00"/>
    <d v="2025-02-01T00:00:00"/>
    <n v="58"/>
    <n v="17"/>
    <x v="0"/>
    <s v="NA"/>
    <x v="0"/>
    <s v="NA"/>
    <x v="0"/>
    <s v="2.58"/>
    <n v="22870.018"/>
    <n v="22721.361000000001"/>
    <n v="23297.418000000001"/>
    <n v="23145.986000000001"/>
    <n v="23530.393"/>
    <n v="23377.445"/>
    <n v="27249.898000000001"/>
    <n v="27072.776999999998"/>
    <x v="0"/>
    <x v="0"/>
    <x v="0"/>
    <x v="0"/>
    <n v="1.1580725000000001"/>
    <n v="1.1580725000000001"/>
    <s v="6392.621"/>
    <s v="6392.621"/>
    <n v="-148.65699999999924"/>
    <n v="-151.4320000000007"/>
    <n v="-152.94800000000032"/>
    <n v="-177.12100000000282"/>
  </r>
  <r>
    <s v="P50320961"/>
    <x v="0"/>
    <x v="8"/>
    <x v="8"/>
    <x v="8"/>
    <x v="2"/>
    <x v="1"/>
    <x v="2"/>
    <n v="897.84"/>
    <d v="1984-08-06T00:00:00"/>
    <d v="2025-02-01T00:00:00"/>
    <n v="58"/>
    <n v="17"/>
    <x v="0"/>
    <s v="NA"/>
    <x v="0"/>
    <s v="NA"/>
    <x v="0"/>
    <s v="2.58"/>
    <n v="22721.361000000001"/>
    <n v="22691.596000000001"/>
    <n v="23145.986000000001"/>
    <n v="23115.664000000001"/>
    <n v="23377.445"/>
    <n v="23346.82"/>
    <n v="27072.776999999998"/>
    <n v="27037.309000000001"/>
    <x v="0"/>
    <x v="0"/>
    <x v="0"/>
    <x v="0"/>
    <n v="1.1580725000000001"/>
    <n v="1.1580725000000001"/>
    <s v="6392.621"/>
    <s v="6392.621"/>
    <n v="-29.764999999999418"/>
    <n v="-30.322000000000116"/>
    <n v="-30.625"/>
    <n v="-35.467999999997119"/>
  </r>
  <r>
    <s v="P50320961"/>
    <x v="0"/>
    <x v="9"/>
    <x v="9"/>
    <x v="9"/>
    <x v="2"/>
    <x v="1"/>
    <x v="2"/>
    <n v="897.84"/>
    <d v="1984-08-06T00:00:00"/>
    <d v="2025-02-01T00:00:00"/>
    <n v="58"/>
    <n v="17"/>
    <x v="0"/>
    <s v="NA"/>
    <x v="0"/>
    <s v="NA"/>
    <x v="0"/>
    <s v="2.58"/>
    <n v="22691.596000000001"/>
    <n v="22804.771000000001"/>
    <n v="23115.664000000001"/>
    <n v="23224.916000000001"/>
    <n v="23346.82"/>
    <n v="23457.164000000001"/>
    <n v="27037.309000000001"/>
    <n v="27165.098000000002"/>
    <x v="0"/>
    <x v="0"/>
    <x v="0"/>
    <x v="0"/>
    <n v="1.1580725000000001"/>
    <n v="1.1580725000000001"/>
    <s v="6392.621"/>
    <s v="6392.621"/>
    <n v="113.17499999999927"/>
    <n v="109.25200000000041"/>
    <n v="110.34400000000096"/>
    <n v="127.78900000000067"/>
  </r>
  <r>
    <s v="P50320961"/>
    <x v="0"/>
    <x v="10"/>
    <x v="10"/>
    <x v="10"/>
    <x v="2"/>
    <x v="1"/>
    <x v="2"/>
    <n v="897.84"/>
    <d v="1984-08-06T00:00:00"/>
    <d v="2025-02-01T00:00:00"/>
    <n v="58"/>
    <n v="17"/>
    <x v="0"/>
    <s v="NA"/>
    <x v="0"/>
    <s v="NA"/>
    <x v="0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392.621"/>
    <s v="6401.5996"/>
    <n v="0"/>
    <n v="0"/>
    <n v="0"/>
    <n v="0"/>
  </r>
  <r>
    <s v="P50320961"/>
    <x v="0"/>
    <x v="11"/>
    <x v="11"/>
    <x v="11"/>
    <x v="2"/>
    <x v="1"/>
    <x v="2"/>
    <n v="897.84"/>
    <d v="1984-08-06T00:00:00"/>
    <d v="2025-02-01T00:00:00"/>
    <n v="58"/>
    <n v="17"/>
    <x v="0"/>
    <s v="NA"/>
    <x v="0"/>
    <s v="NA"/>
    <x v="0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s v="P50320961"/>
    <x v="0"/>
    <x v="12"/>
    <x v="12"/>
    <x v="12"/>
    <x v="2"/>
    <x v="1"/>
    <x v="2"/>
    <n v="897.84"/>
    <d v="1984-08-06T00:00:00"/>
    <d v="2025-02-01T00:00:00"/>
    <n v="58"/>
    <n v="17"/>
    <x v="0"/>
    <s v="NA"/>
    <x v="0"/>
    <s v="NA"/>
    <x v="0"/>
    <s v="2.58"/>
    <n v="22804.771000000001"/>
    <n v="22804.771000000001"/>
    <n v="23224.916000000001"/>
    <n v="23224.916000000001"/>
    <n v="23457.164000000001"/>
    <n v="23457.164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0"/>
    <n v="0"/>
  </r>
  <r>
    <s v="P50320961"/>
    <x v="0"/>
    <x v="13"/>
    <x v="13"/>
    <x v="13"/>
    <x v="2"/>
    <x v="1"/>
    <x v="2"/>
    <n v="897.84"/>
    <d v="1984-08-06T00:00:00"/>
    <d v="2025-02-01T00:00:00"/>
    <n v="58"/>
    <n v="17"/>
    <x v="0"/>
    <s v="NA"/>
    <x v="0"/>
    <s v="NA"/>
    <x v="0"/>
    <s v="2.58"/>
    <n v="22804.771000000001"/>
    <n v="22804.771000000001"/>
    <n v="23224.916000000001"/>
    <n v="23224.916000000001"/>
    <n v="23457.164000000001"/>
    <n v="23457.166000000001"/>
    <n v="27165.098000000002"/>
    <n v="27165.098000000002"/>
    <x v="0"/>
    <x v="0"/>
    <x v="0"/>
    <x v="0"/>
    <n v="1.1580725000000001"/>
    <n v="1.1580725000000001"/>
    <s v="6401.5996"/>
    <s v="6401.5996"/>
    <n v="0"/>
    <n v="0"/>
    <n v="2.0000000004074536E-3"/>
    <n v="0"/>
  </r>
  <r>
    <s v="P50320961"/>
    <x v="0"/>
    <x v="14"/>
    <x v="14"/>
    <x v="14"/>
    <x v="2"/>
    <x v="1"/>
    <x v="2"/>
    <n v="897.84"/>
    <d v="1984-08-06T00:00:00"/>
    <d v="2025-02-01T00:00:00"/>
    <n v="58"/>
    <n v="17"/>
    <x v="0"/>
    <s v="NA"/>
    <x v="0"/>
    <s v="NA"/>
    <x v="0"/>
    <s v="2.58"/>
    <n v="22804.771000000001"/>
    <n v="22857.623"/>
    <n v="23224.916000000001"/>
    <n v="23230.686000000002"/>
    <n v="23457.166000000001"/>
    <n v="23462.991999999998"/>
    <n v="27165.098000000002"/>
    <n v="27171.846000000001"/>
    <x v="0"/>
    <x v="0"/>
    <x v="0"/>
    <x v="0"/>
    <n v="1.1580725000000001"/>
    <n v="1.1580725000000001"/>
    <s v="6401.5996"/>
    <s v="6401.5996"/>
    <n v="52.851999999998952"/>
    <n v="5.7700000000004366"/>
    <n v="5.8259999999972933"/>
    <n v="6.7479999999995925"/>
  </r>
  <r>
    <s v="P50320961"/>
    <x v="0"/>
    <x v="15"/>
    <x v="15"/>
    <x v="15"/>
    <x v="2"/>
    <x v="1"/>
    <x v="2"/>
    <n v="897.84"/>
    <d v="1984-08-06T00:00:00"/>
    <d v="2025-02-01T00:00:00"/>
    <n v="58"/>
    <n v="17"/>
    <x v="0"/>
    <s v="NA"/>
    <x v="0"/>
    <s v="NA"/>
    <x v="0"/>
    <s v="2.58"/>
    <n v="22857.623"/>
    <n v="22744.186000000002"/>
    <n v="23230.686000000002"/>
    <n v="23331.877"/>
    <n v="23462.991999999998"/>
    <n v="23565.195"/>
    <n v="27171.846000000001"/>
    <n v="27290.205000000002"/>
    <x v="0"/>
    <x v="0"/>
    <x v="0"/>
    <x v="0"/>
    <n v="1.1580725000000001"/>
    <n v="1.1580725000000001"/>
    <s v="6401.5996"/>
    <s v="6401.5996"/>
    <n v="-113.43699999999808"/>
    <n v="101.19099999999889"/>
    <n v="102.20300000000134"/>
    <n v="118.35900000000038"/>
  </r>
  <r>
    <s v="P50578802"/>
    <x v="0"/>
    <x v="0"/>
    <x v="0"/>
    <x v="0"/>
    <x v="0"/>
    <x v="3"/>
    <x v="1"/>
    <n v="978.12"/>
    <d v="1986-09-12T00:00:00"/>
    <d v="2008-09-12T00:00:00"/>
    <n v="22"/>
    <n v="53"/>
    <x v="0"/>
    <s v="NA"/>
    <x v="0"/>
    <s v="NA"/>
    <x v="0"/>
    <s v="7.41"/>
    <n v="167.67348000000001"/>
    <n v="167.67348000000001"/>
    <n v="170.57263"/>
    <n v="170.57263"/>
    <n v="172.27837"/>
    <n v="172.27834999999999"/>
    <n v="6660.9970000000003"/>
    <n v="6660.9970000000003"/>
    <x v="0"/>
    <x v="0"/>
    <x v="0"/>
    <x v="0"/>
    <n v="1.0795321"/>
    <n v="1.0795321"/>
    <s v="6660.997"/>
    <s v="6660.997"/>
    <n v="0"/>
    <n v="0"/>
    <n v="-2.0000000006348273E-5"/>
    <n v="0"/>
  </r>
  <r>
    <s v="P50578802"/>
    <x v="0"/>
    <x v="1"/>
    <x v="1"/>
    <x v="1"/>
    <x v="0"/>
    <x v="3"/>
    <x v="1"/>
    <n v="978.12"/>
    <d v="1986-09-12T00:00:00"/>
    <d v="2008-09-12T00:00:00"/>
    <n v="22"/>
    <n v="53"/>
    <x v="0"/>
    <s v="NA"/>
    <x v="0"/>
    <s v="NA"/>
    <x v="0"/>
    <s v="7.41"/>
    <n v="167.67348000000001"/>
    <n v="167.67348000000001"/>
    <n v="170.57263"/>
    <n v="170.57263"/>
    <n v="172.27834999999999"/>
    <n v="172.27834999999999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s v="P50578802"/>
    <x v="0"/>
    <x v="2"/>
    <x v="2"/>
    <x v="2"/>
    <x v="0"/>
    <x v="3"/>
    <x v="1"/>
    <n v="978.12"/>
    <d v="1986-09-12T00:00:00"/>
    <d v="2008-09-12T00:00:00"/>
    <n v="22"/>
    <n v="53"/>
    <x v="0"/>
    <s v="NA"/>
    <x v="0"/>
    <s v="NA"/>
    <x v="0"/>
    <s v="7.41"/>
    <n v="167.67348000000001"/>
    <n v="167.79177999999999"/>
    <n v="170.57263"/>
    <n v="170.58015"/>
    <n v="172.27834999999999"/>
    <n v="172.28595000000001"/>
    <n v="6660.9970000000003"/>
    <n v="6660.9970000000003"/>
    <x v="0"/>
    <x v="0"/>
    <x v="0"/>
    <x v="0"/>
    <n v="1.0795321"/>
    <n v="1.0795321"/>
    <s v="6660.997"/>
    <s v="6660.997"/>
    <n v="0.11829999999997654"/>
    <n v="7.5199999999995271E-3"/>
    <n v="7.6000000000249202E-3"/>
    <n v="0"/>
  </r>
  <r>
    <s v="P50578802"/>
    <x v="0"/>
    <x v="3"/>
    <x v="3"/>
    <x v="3"/>
    <x v="0"/>
    <x v="3"/>
    <x v="1"/>
    <n v="978.12"/>
    <d v="1986-09-12T00:00:00"/>
    <d v="2008-09-12T00:00:00"/>
    <n v="22"/>
    <n v="53"/>
    <x v="0"/>
    <s v="NA"/>
    <x v="0"/>
    <s v="NA"/>
    <x v="0"/>
    <s v="7.41"/>
    <n v="167.79177999999999"/>
    <n v="155.23962"/>
    <n v="170.58015"/>
    <n v="157.81941"/>
    <n v="172.28595000000001"/>
    <n v="159.39760000000001"/>
    <n v="6660.9970000000003"/>
    <n v="6660.9970000000003"/>
    <x v="0"/>
    <x v="0"/>
    <x v="0"/>
    <x v="0"/>
    <n v="1.0795321"/>
    <n v="1.0795321"/>
    <s v="6660.997"/>
    <s v="6660.997"/>
    <n v="-12.552159999999986"/>
    <n v="-12.760739999999998"/>
    <n v="-12.888350000000003"/>
    <n v="0"/>
  </r>
  <r>
    <s v="P50578802"/>
    <x v="0"/>
    <x v="4"/>
    <x v="4"/>
    <x v="4"/>
    <x v="0"/>
    <x v="3"/>
    <x v="1"/>
    <n v="978.12"/>
    <d v="1986-09-12T00:00:00"/>
    <d v="2008-09-12T00:00:00"/>
    <n v="22"/>
    <n v="53"/>
    <x v="0"/>
    <s v="NA"/>
    <x v="0"/>
    <s v="NA"/>
    <x v="0"/>
    <s v="7.41"/>
    <n v="155.23962"/>
    <n v="155.82068000000001"/>
    <n v="157.81941"/>
    <n v="158.42841999999999"/>
    <n v="159.39760000000001"/>
    <n v="160.01271"/>
    <n v="6660.9970000000003"/>
    <n v="6660.9970000000003"/>
    <x v="0"/>
    <x v="0"/>
    <x v="0"/>
    <x v="0"/>
    <n v="1.0795321"/>
    <n v="1.0795321"/>
    <s v="6660.997"/>
    <s v="6660.997"/>
    <n v="0.5810600000000079"/>
    <n v="0.60900999999998362"/>
    <n v="0.61510999999998717"/>
    <n v="0"/>
  </r>
  <r>
    <s v="P50578802"/>
    <x v="0"/>
    <x v="5"/>
    <x v="5"/>
    <x v="5"/>
    <x v="0"/>
    <x v="3"/>
    <x v="1"/>
    <n v="978.12"/>
    <d v="1986-09-12T00:00:00"/>
    <d v="2008-09-12T00:00:00"/>
    <n v="22"/>
    <n v="53"/>
    <x v="0"/>
    <s v="NA"/>
    <x v="0"/>
    <s v="NA"/>
    <x v="0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s v="P50578802"/>
    <x v="0"/>
    <x v="6"/>
    <x v="6"/>
    <x v="6"/>
    <x v="0"/>
    <x v="3"/>
    <x v="1"/>
    <n v="978.12"/>
    <d v="1986-09-12T00:00:00"/>
    <d v="2008-09-12T00:00:00"/>
    <n v="22"/>
    <n v="53"/>
    <x v="0"/>
    <s v="NA"/>
    <x v="0"/>
    <s v="NA"/>
    <x v="0"/>
    <s v="7.41"/>
    <n v="155.82068000000001"/>
    <n v="155.82068000000001"/>
    <n v="158.42841999999999"/>
    <n v="158.42841999999999"/>
    <n v="160.01271"/>
    <n v="160.01271"/>
    <n v="6660.9970000000003"/>
    <n v="6660.9970000000003"/>
    <x v="0"/>
    <x v="0"/>
    <x v="0"/>
    <x v="0"/>
    <n v="1.0795321"/>
    <n v="1.0795321"/>
    <s v="6660.997"/>
    <s v="6660.997"/>
    <n v="0"/>
    <n v="0"/>
    <n v="0"/>
    <n v="0"/>
  </r>
  <r>
    <s v="P50578802"/>
    <x v="0"/>
    <x v="7"/>
    <x v="7"/>
    <x v="7"/>
    <x v="0"/>
    <x v="3"/>
    <x v="1"/>
    <n v="978.12"/>
    <d v="1986-09-12T00:00:00"/>
    <d v="2008-09-12T00:00:00"/>
    <n v="22"/>
    <n v="53"/>
    <x v="0"/>
    <s v="NA"/>
    <x v="0"/>
    <s v="NA"/>
    <x v="0"/>
    <s v="7.41"/>
    <n v="155.82068000000001"/>
    <n v="154.80785"/>
    <n v="158.42841999999999"/>
    <n v="157.39864"/>
    <n v="160.01271"/>
    <n v="158.97263000000001"/>
    <n v="6660.9970000000003"/>
    <n v="6660.9970000000003"/>
    <x v="0"/>
    <x v="0"/>
    <x v="0"/>
    <x v="0"/>
    <n v="1.0795321"/>
    <n v="1.0795321"/>
    <s v="6660.997"/>
    <s v="6660.997"/>
    <n v="-1.0128300000000081"/>
    <n v="-1.0297799999999881"/>
    <n v="-1.040079999999989"/>
    <n v="0"/>
  </r>
  <r>
    <s v="P50578802"/>
    <x v="0"/>
    <x v="8"/>
    <x v="8"/>
    <x v="8"/>
    <x v="0"/>
    <x v="3"/>
    <x v="1"/>
    <n v="978.12"/>
    <d v="1986-09-12T00:00:00"/>
    <d v="2008-09-12T00:00:00"/>
    <n v="22"/>
    <n v="53"/>
    <x v="0"/>
    <s v="NA"/>
    <x v="0"/>
    <s v="NA"/>
    <x v="0"/>
    <s v="7.41"/>
    <n v="154.80785"/>
    <n v="147.51618999999999"/>
    <n v="157.39864"/>
    <n v="149.98495"/>
    <n v="158.97263000000001"/>
    <n v="151.48480000000001"/>
    <n v="6660.9970000000003"/>
    <n v="6660.9970000000003"/>
    <x v="0"/>
    <x v="0"/>
    <x v="0"/>
    <x v="0"/>
    <n v="1.0795321"/>
    <n v="1.0795321"/>
    <s v="6660.997"/>
    <s v="6660.997"/>
    <n v="-7.2916600000000074"/>
    <n v="-7.4136900000000026"/>
    <n v="-7.4878300000000024"/>
    <n v="0"/>
  </r>
  <r>
    <s v="P50578802"/>
    <x v="0"/>
    <x v="9"/>
    <x v="9"/>
    <x v="9"/>
    <x v="0"/>
    <x v="3"/>
    <x v="1"/>
    <n v="978.12"/>
    <d v="1986-09-12T00:00:00"/>
    <d v="2008-09-12T00:00:00"/>
    <n v="22"/>
    <n v="53"/>
    <x v="0"/>
    <s v="NA"/>
    <x v="0"/>
    <s v="NA"/>
    <x v="0"/>
    <s v="7.41"/>
    <n v="147.51618999999999"/>
    <n v="148.06834000000001"/>
    <n v="149.98495"/>
    <n v="150.54929000000001"/>
    <n v="151.48480000000001"/>
    <n v="152.05477999999999"/>
    <n v="6660.9970000000003"/>
    <n v="6660.9970000000003"/>
    <x v="0"/>
    <x v="0"/>
    <x v="0"/>
    <x v="0"/>
    <n v="1.0795321"/>
    <n v="1.0795321"/>
    <s v="6660.997"/>
    <s v="6660.997"/>
    <n v="0.55215000000001169"/>
    <n v="0.56434000000001561"/>
    <n v="0.56997999999998683"/>
    <n v="0"/>
  </r>
  <r>
    <s v="P50578802"/>
    <x v="0"/>
    <x v="10"/>
    <x v="10"/>
    <x v="10"/>
    <x v="0"/>
    <x v="3"/>
    <x v="1"/>
    <n v="978.12"/>
    <d v="1986-09-12T00:00:00"/>
    <d v="2008-09-12T00:00:00"/>
    <n v="22"/>
    <n v="53"/>
    <x v="0"/>
    <s v="NA"/>
    <x v="0"/>
    <s v="NA"/>
    <x v="0"/>
    <s v="7.41"/>
    <n v="148.06834000000001"/>
    <n v="148.06834000000001"/>
    <n v="150.54929000000001"/>
    <n v="150.54929000000001"/>
    <n v="152.05477999999999"/>
    <n v="152.05477999999999"/>
    <n v="6660.9970000000003"/>
    <n v="6670.7782999999999"/>
    <x v="0"/>
    <x v="0"/>
    <x v="0"/>
    <x v="0"/>
    <n v="1.0795321"/>
    <n v="1.0795321"/>
    <s v="6660.997"/>
    <s v="6670.7783"/>
    <n v="0"/>
    <n v="0"/>
    <n v="0"/>
    <n v="9.7812999999996464"/>
  </r>
  <r>
    <s v="P50578802"/>
    <x v="0"/>
    <x v="11"/>
    <x v="11"/>
    <x v="11"/>
    <x v="0"/>
    <x v="3"/>
    <x v="1"/>
    <n v="978.12"/>
    <d v="1986-09-12T00:00:00"/>
    <d v="2008-09-12T00:00:00"/>
    <n v="22"/>
    <n v="53"/>
    <x v="0"/>
    <s v="NA"/>
    <x v="0"/>
    <s v="NA"/>
    <x v="0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s v="P50578802"/>
    <x v="0"/>
    <x v="12"/>
    <x v="12"/>
    <x v="12"/>
    <x v="0"/>
    <x v="3"/>
    <x v="1"/>
    <n v="978.12"/>
    <d v="1986-09-12T00:00:00"/>
    <d v="2008-09-12T00:00:00"/>
    <n v="22"/>
    <n v="53"/>
    <x v="0"/>
    <s v="NA"/>
    <x v="0"/>
    <s v="NA"/>
    <x v="0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s v="P50578802"/>
    <x v="0"/>
    <x v="13"/>
    <x v="13"/>
    <x v="13"/>
    <x v="0"/>
    <x v="3"/>
    <x v="1"/>
    <n v="978.12"/>
    <d v="1986-09-12T00:00:00"/>
    <d v="2008-09-12T00:00:00"/>
    <n v="22"/>
    <n v="53"/>
    <x v="0"/>
    <s v="NA"/>
    <x v="0"/>
    <s v="NA"/>
    <x v="0"/>
    <s v="7.41"/>
    <n v="148.06834000000001"/>
    <n v="148.06834000000001"/>
    <n v="150.54929000000001"/>
    <n v="150.54929000000001"/>
    <n v="152.05477999999999"/>
    <n v="152.05477999999999"/>
    <n v="6670.7782999999999"/>
    <n v="6670.7782999999999"/>
    <x v="0"/>
    <x v="0"/>
    <x v="0"/>
    <x v="0"/>
    <n v="1.0795321"/>
    <n v="1.0795321"/>
    <s v="6670.7783"/>
    <s v="6670.7783"/>
    <n v="0"/>
    <n v="0"/>
    <n v="0"/>
    <n v="0"/>
  </r>
  <r>
    <s v="P50578802"/>
    <x v="0"/>
    <x v="14"/>
    <x v="14"/>
    <x v="14"/>
    <x v="0"/>
    <x v="3"/>
    <x v="1"/>
    <n v="978.12"/>
    <d v="1986-09-12T00:00:00"/>
    <d v="2008-09-12T00:00:00"/>
    <n v="22"/>
    <n v="53"/>
    <x v="0"/>
    <s v="NA"/>
    <x v="0"/>
    <s v="NA"/>
    <x v="0"/>
    <s v="7.41"/>
    <n v="148.06834000000001"/>
    <n v="148.40364"/>
    <n v="150.54929000000001"/>
    <n v="150.57057"/>
    <n v="152.05477999999999"/>
    <n v="152.07628"/>
    <n v="6670.7782999999999"/>
    <n v="6670.7782999999999"/>
    <x v="0"/>
    <x v="0"/>
    <x v="0"/>
    <x v="0"/>
    <n v="1.0795321"/>
    <n v="1.0795321"/>
    <s v="6670.7783"/>
    <s v="6670.7783"/>
    <n v="0.3352999999999895"/>
    <n v="2.1279999999990196E-2"/>
    <n v="2.1500000000003183E-2"/>
    <n v="0"/>
  </r>
  <r>
    <s v="P50578802"/>
    <x v="0"/>
    <x v="15"/>
    <x v="15"/>
    <x v="15"/>
    <x v="0"/>
    <x v="3"/>
    <x v="1"/>
    <n v="978.12"/>
    <d v="1986-09-12T00:00:00"/>
    <d v="2008-09-12T00:00:00"/>
    <n v="22"/>
    <n v="53"/>
    <x v="0"/>
    <s v="NA"/>
    <x v="0"/>
    <s v="NA"/>
    <x v="0"/>
    <s v="7.41"/>
    <n v="148.40364"/>
    <n v="147.85023000000001"/>
    <n v="150.57057"/>
    <n v="151.09718000000001"/>
    <n v="152.07628"/>
    <n v="152.60814999999999"/>
    <n v="6670.7782999999999"/>
    <n v="6670.7782999999999"/>
    <x v="0"/>
    <x v="0"/>
    <x v="0"/>
    <x v="0"/>
    <n v="1.0795321"/>
    <n v="1.0795321"/>
    <s v="6670.7783"/>
    <s v="6670.7783"/>
    <n v="-0.5534099999999853"/>
    <n v="0.52661000000000513"/>
    <n v="0.53186999999999784"/>
    <n v="0"/>
  </r>
  <r>
    <s v="P50817463"/>
    <x v="0"/>
    <x v="0"/>
    <x v="0"/>
    <x v="0"/>
    <x v="0"/>
    <x v="0"/>
    <x v="0"/>
    <n v="1708.2"/>
    <d v="1995-06-04T00:00:00"/>
    <d v="2016-08-04T00:00:00"/>
    <n v="30"/>
    <n v="45"/>
    <x v="0"/>
    <s v="NA"/>
    <x v="0"/>
    <s v="NA"/>
    <x v="0"/>
    <s v="9.49"/>
    <n v="6937.3905999999997"/>
    <n v="6937.3905999999997"/>
    <n v="7067.02"/>
    <n v="7067.02"/>
    <n v="7137.69"/>
    <n v="7137.69"/>
    <n v="7937.9984999999997"/>
    <n v="7937.9975999999997"/>
    <x v="0"/>
    <x v="0"/>
    <x v="0"/>
    <x v="0"/>
    <n v="1.1121242"/>
    <n v="1.1121242"/>
    <s v="6580.5557"/>
    <s v="6580.5557"/>
    <n v="0"/>
    <n v="0"/>
    <n v="0"/>
    <n v="-9.0000000000145519E-4"/>
  </r>
  <r>
    <s v="P50817463"/>
    <x v="0"/>
    <x v="1"/>
    <x v="1"/>
    <x v="1"/>
    <x v="0"/>
    <x v="0"/>
    <x v="0"/>
    <n v="1708.2"/>
    <d v="1995-06-04T00:00:00"/>
    <d v="2016-08-04T00:00:00"/>
    <n v="30"/>
    <n v="45"/>
    <x v="0"/>
    <s v="NA"/>
    <x v="0"/>
    <s v="NA"/>
    <x v="0"/>
    <s v="9.49"/>
    <n v="6937.3905999999997"/>
    <n v="6937.3905999999997"/>
    <n v="7067.02"/>
    <n v="7067.02"/>
    <n v="7137.69"/>
    <n v="7137.69"/>
    <n v="7937.9975999999997"/>
    <n v="7937.9975999999997"/>
    <x v="0"/>
    <x v="0"/>
    <x v="0"/>
    <x v="0"/>
    <n v="1.1121242"/>
    <n v="1.1121242"/>
    <s v="6580.5557"/>
    <s v="6580.5557"/>
    <n v="0"/>
    <n v="0"/>
    <n v="0"/>
    <n v="0"/>
  </r>
  <r>
    <s v="P50817463"/>
    <x v="0"/>
    <x v="2"/>
    <x v="2"/>
    <x v="2"/>
    <x v="0"/>
    <x v="0"/>
    <x v="0"/>
    <n v="1708.2"/>
    <d v="1995-06-04T00:00:00"/>
    <d v="2016-08-04T00:00:00"/>
    <n v="30"/>
    <n v="45"/>
    <x v="0"/>
    <s v="NA"/>
    <x v="0"/>
    <s v="NA"/>
    <x v="0"/>
    <s v="9.49"/>
    <n v="6937.3905999999997"/>
    <n v="6942.2849999999999"/>
    <n v="7067.02"/>
    <n v="7067.3315000000002"/>
    <n v="7137.69"/>
    <n v="7138.0050000000001"/>
    <n v="7937.9975999999997"/>
    <n v="7938.348"/>
    <x v="0"/>
    <x v="0"/>
    <x v="0"/>
    <x v="0"/>
    <n v="1.1121242"/>
    <n v="1.1121242"/>
    <s v="6580.5557"/>
    <s v="6580.5557"/>
    <n v="4.8944000000001324"/>
    <n v="0.31149999999979627"/>
    <n v="0.31500000000050932"/>
    <n v="0.35040000000026339"/>
  </r>
  <r>
    <s v="P50817463"/>
    <x v="0"/>
    <x v="3"/>
    <x v="3"/>
    <x v="3"/>
    <x v="0"/>
    <x v="0"/>
    <x v="0"/>
    <n v="1708.2"/>
    <d v="1995-06-04T00:00:00"/>
    <d v="2016-08-04T00:00:00"/>
    <n v="30"/>
    <n v="45"/>
    <x v="0"/>
    <s v="NA"/>
    <x v="0"/>
    <s v="NA"/>
    <x v="0"/>
    <s v="9.49"/>
    <n v="6942.2849999999999"/>
    <n v="6422.9472999999998"/>
    <n v="7067.3315000000002"/>
    <n v="6538.6390000000001"/>
    <n v="7138.0050000000001"/>
    <n v="6604.0254000000004"/>
    <n v="7938.348"/>
    <n v="7344.4966000000004"/>
    <x v="0"/>
    <x v="0"/>
    <x v="0"/>
    <x v="0"/>
    <n v="1.1121242"/>
    <n v="1.1121242"/>
    <s v="6580.5557"/>
    <s v="6580.5557"/>
    <n v="-519.33770000000004"/>
    <n v="-528.69250000000011"/>
    <n v="-533.97959999999966"/>
    <n v="-593.85139999999956"/>
  </r>
  <r>
    <s v="P50817463"/>
    <x v="0"/>
    <x v="4"/>
    <x v="4"/>
    <x v="4"/>
    <x v="0"/>
    <x v="0"/>
    <x v="0"/>
    <n v="1708.2"/>
    <d v="1995-06-04T00:00:00"/>
    <d v="2016-08-04T00:00:00"/>
    <n v="30"/>
    <n v="45"/>
    <x v="0"/>
    <s v="NA"/>
    <x v="0"/>
    <s v="NA"/>
    <x v="0"/>
    <s v="9.49"/>
    <n v="6422.9472999999998"/>
    <n v="6446.9883"/>
    <n v="6538.6390000000001"/>
    <n v="6563.8710000000001"/>
    <n v="6604.0254000000004"/>
    <n v="6629.51"/>
    <n v="7344.4966000000004"/>
    <n v="7372.8383999999996"/>
    <x v="0"/>
    <x v="0"/>
    <x v="0"/>
    <x v="0"/>
    <n v="1.1121242"/>
    <n v="1.1121242"/>
    <s v="6580.5557"/>
    <s v="6580.5557"/>
    <n v="24.041000000000167"/>
    <n v="25.231999999999971"/>
    <n v="25.484599999999773"/>
    <n v="28.341799999999239"/>
  </r>
  <r>
    <s v="P50817463"/>
    <x v="0"/>
    <x v="5"/>
    <x v="5"/>
    <x v="5"/>
    <x v="0"/>
    <x v="0"/>
    <x v="0"/>
    <n v="1708.2"/>
    <d v="1995-06-04T00:00:00"/>
    <d v="2016-08-04T00:00:00"/>
    <n v="30"/>
    <n v="45"/>
    <x v="0"/>
    <s v="NA"/>
    <x v="0"/>
    <s v="NA"/>
    <x v="0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s v="P50817463"/>
    <x v="0"/>
    <x v="6"/>
    <x v="6"/>
    <x v="6"/>
    <x v="0"/>
    <x v="0"/>
    <x v="0"/>
    <n v="1708.2"/>
    <d v="1995-06-04T00:00:00"/>
    <d v="2016-08-04T00:00:00"/>
    <n v="30"/>
    <n v="45"/>
    <x v="0"/>
    <s v="NA"/>
    <x v="0"/>
    <s v="NA"/>
    <x v="0"/>
    <s v="9.49"/>
    <n v="6446.9883"/>
    <n v="6446.9883"/>
    <n v="6563.8710000000001"/>
    <n v="6563.8710000000001"/>
    <n v="6629.51"/>
    <n v="6629.51"/>
    <n v="7372.8383999999996"/>
    <n v="7372.8383999999996"/>
    <x v="0"/>
    <x v="0"/>
    <x v="0"/>
    <x v="0"/>
    <n v="1.1121242"/>
    <n v="1.1121242"/>
    <s v="6580.5557"/>
    <s v="6580.5557"/>
    <n v="0"/>
    <n v="0"/>
    <n v="0"/>
    <n v="0"/>
  </r>
  <r>
    <s v="P50817463"/>
    <x v="0"/>
    <x v="7"/>
    <x v="7"/>
    <x v="7"/>
    <x v="0"/>
    <x v="0"/>
    <x v="0"/>
    <n v="1708.2"/>
    <d v="1995-06-04T00:00:00"/>
    <d v="2016-08-04T00:00:00"/>
    <n v="30"/>
    <n v="45"/>
    <x v="0"/>
    <s v="NA"/>
    <x v="0"/>
    <s v="NA"/>
    <x v="0"/>
    <s v="9.49"/>
    <n v="6446.9883"/>
    <n v="6405.0829999999996"/>
    <n v="6563.8710000000001"/>
    <n v="6521.2056000000002"/>
    <n v="6629.51"/>
    <n v="6586.4174999999996"/>
    <n v="7372.8383999999996"/>
    <n v="7324.9146000000001"/>
    <x v="0"/>
    <x v="0"/>
    <x v="0"/>
    <x v="0"/>
    <n v="1.1121242"/>
    <n v="1.1121242"/>
    <s v="6580.5557"/>
    <s v="6580.5557"/>
    <n v="-41.905300000000352"/>
    <n v="-42.665399999999863"/>
    <n v="-43.092500000000655"/>
    <n v="-47.923799999999574"/>
  </r>
  <r>
    <s v="P50817463"/>
    <x v="0"/>
    <x v="8"/>
    <x v="8"/>
    <x v="8"/>
    <x v="0"/>
    <x v="0"/>
    <x v="0"/>
    <n v="1708.2"/>
    <d v="1995-06-04T00:00:00"/>
    <d v="2016-08-04T00:00:00"/>
    <n v="30"/>
    <n v="45"/>
    <x v="0"/>
    <s v="NA"/>
    <x v="0"/>
    <s v="NA"/>
    <x v="0"/>
    <s v="9.49"/>
    <n v="6405.0829999999996"/>
    <n v="6354.77"/>
    <n v="6521.2056000000002"/>
    <n v="6469.9804999999997"/>
    <n v="6586.4174999999996"/>
    <n v="6534.68"/>
    <n v="7324.9146000000001"/>
    <n v="7267.3760000000002"/>
    <x v="0"/>
    <x v="0"/>
    <x v="0"/>
    <x v="0"/>
    <n v="1.1121242"/>
    <n v="1.1121242"/>
    <s v="6580.5557"/>
    <s v="6580.5557"/>
    <n v="-50.312999999999192"/>
    <n v="-51.225100000000566"/>
    <n v="-51.737499999999272"/>
    <n v="-57.53859999999986"/>
  </r>
  <r>
    <s v="P50817463"/>
    <x v="0"/>
    <x v="9"/>
    <x v="9"/>
    <x v="9"/>
    <x v="0"/>
    <x v="0"/>
    <x v="0"/>
    <n v="1708.2"/>
    <d v="1995-06-04T00:00:00"/>
    <d v="2016-08-04T00:00:00"/>
    <n v="30"/>
    <n v="45"/>
    <x v="0"/>
    <s v="NA"/>
    <x v="0"/>
    <s v="NA"/>
    <x v="0"/>
    <s v="9.49"/>
    <n v="6354.77"/>
    <n v="6378.5556999999999"/>
    <n v="6469.9804999999997"/>
    <n v="6494.3247000000001"/>
    <n v="6534.68"/>
    <n v="6559.268"/>
    <n v="7267.3760000000002"/>
    <n v="7294.7206999999999"/>
    <x v="0"/>
    <x v="0"/>
    <x v="0"/>
    <x v="0"/>
    <n v="1.1121242"/>
    <n v="1.1121242"/>
    <s v="6580.5557"/>
    <s v="6580.5557"/>
    <n v="23.785699999999451"/>
    <n v="24.344200000000455"/>
    <n v="24.587999999999738"/>
    <n v="27.344699999999648"/>
  </r>
  <r>
    <s v="P50817463"/>
    <x v="0"/>
    <x v="10"/>
    <x v="10"/>
    <x v="10"/>
    <x v="0"/>
    <x v="0"/>
    <x v="0"/>
    <n v="1708.2"/>
    <d v="1995-06-04T00:00:00"/>
    <d v="2016-08-04T00:00:00"/>
    <n v="30"/>
    <n v="45"/>
    <x v="0"/>
    <s v="NA"/>
    <x v="0"/>
    <s v="NA"/>
    <x v="0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80.5557"/>
    <s v="6592.608"/>
    <n v="0"/>
    <n v="0"/>
    <n v="0"/>
    <n v="0"/>
  </r>
  <r>
    <s v="P50817463"/>
    <x v="0"/>
    <x v="11"/>
    <x v="11"/>
    <x v="11"/>
    <x v="0"/>
    <x v="0"/>
    <x v="0"/>
    <n v="1708.2"/>
    <d v="1995-06-04T00:00:00"/>
    <d v="2016-08-04T00:00:00"/>
    <n v="30"/>
    <n v="45"/>
    <x v="0"/>
    <s v="NA"/>
    <x v="0"/>
    <s v="NA"/>
    <x v="0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s v="P50817463"/>
    <x v="0"/>
    <x v="12"/>
    <x v="12"/>
    <x v="12"/>
    <x v="0"/>
    <x v="0"/>
    <x v="0"/>
    <n v="1708.2"/>
    <d v="1995-06-04T00:00:00"/>
    <d v="2016-08-04T00:00:00"/>
    <n v="30"/>
    <n v="45"/>
    <x v="0"/>
    <s v="NA"/>
    <x v="0"/>
    <s v="NA"/>
    <x v="0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s v="P50817463"/>
    <x v="0"/>
    <x v="13"/>
    <x v="13"/>
    <x v="13"/>
    <x v="0"/>
    <x v="0"/>
    <x v="0"/>
    <n v="1708.2"/>
    <d v="1995-06-04T00:00:00"/>
    <d v="2016-08-04T00:00:00"/>
    <n v="30"/>
    <n v="45"/>
    <x v="0"/>
    <s v="NA"/>
    <x v="0"/>
    <s v="NA"/>
    <x v="0"/>
    <s v="9.49"/>
    <n v="6378.5556999999999"/>
    <n v="6378.5556999999999"/>
    <n v="6494.3247000000001"/>
    <n v="6494.3247000000001"/>
    <n v="6559.268"/>
    <n v="6559.268"/>
    <n v="7294.7206999999999"/>
    <n v="7294.7206999999999"/>
    <x v="0"/>
    <x v="0"/>
    <x v="0"/>
    <x v="0"/>
    <n v="1.1121242"/>
    <n v="1.1121242"/>
    <s v="6592.608"/>
    <s v="6592.608"/>
    <n v="0"/>
    <n v="0"/>
    <n v="0"/>
    <n v="0"/>
  </r>
  <r>
    <s v="P50817463"/>
    <x v="0"/>
    <x v="14"/>
    <x v="14"/>
    <x v="14"/>
    <x v="0"/>
    <x v="0"/>
    <x v="0"/>
    <n v="1708.2"/>
    <d v="1995-06-04T00:00:00"/>
    <d v="2016-08-04T00:00:00"/>
    <n v="30"/>
    <n v="45"/>
    <x v="0"/>
    <s v="NA"/>
    <x v="0"/>
    <s v="NA"/>
    <x v="0"/>
    <s v="9.49"/>
    <n v="6378.5556999999999"/>
    <n v="6392.9994999999999"/>
    <n v="6494.3247000000001"/>
    <n v="6495.2426999999998"/>
    <n v="6559.268"/>
    <n v="6560.1953000000003"/>
    <n v="7294.7206999999999"/>
    <n v="7295.7524000000003"/>
    <x v="0"/>
    <x v="0"/>
    <x v="0"/>
    <x v="0"/>
    <n v="1.1121242"/>
    <n v="1.1121242"/>
    <s v="6592.608"/>
    <s v="6592.608"/>
    <n v="14.44380000000001"/>
    <n v="0.91799999999966531"/>
    <n v="0.92730000000028667"/>
    <n v="1.0317000000004555"/>
  </r>
  <r>
    <s v="P50817463"/>
    <x v="0"/>
    <x v="15"/>
    <x v="15"/>
    <x v="15"/>
    <x v="0"/>
    <x v="0"/>
    <x v="0"/>
    <n v="1708.2"/>
    <d v="1995-06-04T00:00:00"/>
    <d v="2016-08-04T00:00:00"/>
    <n v="30"/>
    <n v="45"/>
    <x v="0"/>
    <s v="NA"/>
    <x v="0"/>
    <s v="NA"/>
    <x v="0"/>
    <s v="9.49"/>
    <n v="6392.9994999999999"/>
    <n v="6369.1597000000002"/>
    <n v="6495.2426999999998"/>
    <n v="6517.9594999999999"/>
    <n v="6560.1953000000003"/>
    <n v="6583.1390000000001"/>
    <n v="7295.7524000000003"/>
    <n v="7321.2686000000003"/>
    <x v="0"/>
    <x v="0"/>
    <x v="0"/>
    <x v="0"/>
    <n v="1.1121242"/>
    <n v="1.1121242"/>
    <s v="6592.608"/>
    <s v="6592.608"/>
    <n v="-23.839799999999741"/>
    <n v="22.716800000000148"/>
    <n v="22.943699999999808"/>
    <n v="25.516200000000026"/>
  </r>
  <r>
    <s v="P51381221"/>
    <x v="0"/>
    <x v="0"/>
    <x v="0"/>
    <x v="0"/>
    <x v="0"/>
    <x v="3"/>
    <x v="2"/>
    <n v="1743"/>
    <d v="1988-05-13T00:00:00"/>
    <d v="2025-01-01T00:00:00"/>
    <n v="50"/>
    <n v="25"/>
    <x v="0"/>
    <s v="NA"/>
    <x v="0"/>
    <s v="NA"/>
    <x v="0"/>
    <s v="5.81"/>
    <n v="16878.506000000001"/>
    <n v="16878.506000000001"/>
    <n v="17159.377"/>
    <n v="17159.377"/>
    <n v="17330.97"/>
    <n v="17330.97"/>
    <n v="19857.846000000001"/>
    <n v="19857.844000000001"/>
    <x v="0"/>
    <x v="0"/>
    <x v="0"/>
    <x v="0"/>
    <n v="1.1458010999999999"/>
    <n v="1.1458010999999999"/>
    <s v="11451.51"/>
    <s v="11451.51"/>
    <n v="0"/>
    <n v="0"/>
    <n v="0"/>
    <n v="-2.0000000004074536E-3"/>
  </r>
  <r>
    <s v="P51381221"/>
    <x v="0"/>
    <x v="1"/>
    <x v="1"/>
    <x v="1"/>
    <x v="0"/>
    <x v="3"/>
    <x v="2"/>
    <n v="1743"/>
    <d v="1988-05-13T00:00:00"/>
    <d v="2025-01-01T00:00:00"/>
    <n v="50"/>
    <n v="25"/>
    <x v="0"/>
    <s v="NA"/>
    <x v="0"/>
    <s v="NA"/>
    <x v="0"/>
    <s v="5.81"/>
    <n v="16878.506000000001"/>
    <n v="16878.506000000001"/>
    <n v="17159.377"/>
    <n v="17159.377"/>
    <n v="17330.97"/>
    <n v="17330.97"/>
    <n v="19857.844000000001"/>
    <n v="19857.844000000001"/>
    <x v="0"/>
    <x v="0"/>
    <x v="0"/>
    <x v="0"/>
    <n v="1.1458010999999999"/>
    <n v="1.1458010999999999"/>
    <s v="11451.51"/>
    <s v="11451.51"/>
    <n v="0"/>
    <n v="0"/>
    <n v="0"/>
    <n v="0"/>
  </r>
  <r>
    <s v="P51381221"/>
    <x v="0"/>
    <x v="2"/>
    <x v="2"/>
    <x v="2"/>
    <x v="0"/>
    <x v="3"/>
    <x v="2"/>
    <n v="1743"/>
    <d v="1988-05-13T00:00:00"/>
    <d v="2025-01-01T00:00:00"/>
    <n v="50"/>
    <n v="25"/>
    <x v="0"/>
    <s v="NA"/>
    <x v="0"/>
    <s v="NA"/>
    <x v="0"/>
    <s v="5.81"/>
    <n v="16878.506000000001"/>
    <n v="16890.414000000001"/>
    <n v="17159.377"/>
    <n v="17160.134999999998"/>
    <n v="17330.97"/>
    <n v="17331.736000000001"/>
    <n v="19857.844000000001"/>
    <n v="19858.723000000002"/>
    <x v="0"/>
    <x v="0"/>
    <x v="0"/>
    <x v="0"/>
    <n v="1.1458010999999999"/>
    <n v="1.1458010999999999"/>
    <s v="11451.51"/>
    <s v="11451.51"/>
    <n v="11.907999999999447"/>
    <n v="0.75799999999799184"/>
    <n v="0.76599999999962165"/>
    <n v="0.87900000000081491"/>
  </r>
  <r>
    <s v="P51381221"/>
    <x v="0"/>
    <x v="3"/>
    <x v="3"/>
    <x v="3"/>
    <x v="0"/>
    <x v="3"/>
    <x v="2"/>
    <n v="1743"/>
    <d v="1988-05-13T00:00:00"/>
    <d v="2025-01-01T00:00:00"/>
    <n v="50"/>
    <n v="25"/>
    <x v="0"/>
    <s v="NA"/>
    <x v="0"/>
    <s v="NA"/>
    <x v="0"/>
    <s v="5.81"/>
    <n v="16890.414000000001"/>
    <n v="15629.079"/>
    <n v="17160.134999999998"/>
    <n v="15878.645"/>
    <n v="17331.736000000001"/>
    <n v="16037.431"/>
    <n v="19858.723000000002"/>
    <n v="18375.705000000002"/>
    <x v="0"/>
    <x v="0"/>
    <x v="0"/>
    <x v="0"/>
    <n v="1.1458010999999999"/>
    <n v="1.1458010999999999"/>
    <s v="11451.51"/>
    <s v="11451.51"/>
    <n v="-1261.3350000000009"/>
    <n v="-1281.489999999998"/>
    <n v="-1294.3050000000003"/>
    <n v="-1483.018"/>
  </r>
  <r>
    <s v="P51381221"/>
    <x v="0"/>
    <x v="4"/>
    <x v="4"/>
    <x v="4"/>
    <x v="0"/>
    <x v="3"/>
    <x v="2"/>
    <n v="1743"/>
    <d v="1988-05-13T00:00:00"/>
    <d v="2025-01-01T00:00:00"/>
    <n v="50"/>
    <n v="25"/>
    <x v="0"/>
    <s v="NA"/>
    <x v="0"/>
    <s v="NA"/>
    <x v="0"/>
    <s v="5.81"/>
    <n v="15629.079"/>
    <n v="15687.579"/>
    <n v="15878.645"/>
    <n v="15939.919"/>
    <n v="16037.431"/>
    <n v="16099.317999999999"/>
    <n v="18375.705000000002"/>
    <n v="18446.615000000002"/>
    <x v="0"/>
    <x v="0"/>
    <x v="0"/>
    <x v="0"/>
    <n v="1.1458010999999999"/>
    <n v="1.1458010999999999"/>
    <s v="11451.51"/>
    <s v="11451.51"/>
    <n v="58.5"/>
    <n v="61.273999999999432"/>
    <n v="61.886999999998807"/>
    <n v="70.909999999999854"/>
  </r>
  <r>
    <s v="P51381221"/>
    <x v="0"/>
    <x v="5"/>
    <x v="5"/>
    <x v="5"/>
    <x v="2"/>
    <x v="3"/>
    <x v="2"/>
    <n v="1743"/>
    <d v="1988-05-13T00:00:00"/>
    <d v="2025-02-01T00:00:00"/>
    <n v="50"/>
    <n v="25"/>
    <x v="0"/>
    <s v="NA"/>
    <x v="0"/>
    <s v="NA"/>
    <x v="0"/>
    <s v="5.81"/>
    <n v="15687.579"/>
    <n v="15687.579"/>
    <n v="15939.919"/>
    <n v="15939.919"/>
    <n v="16099.317999999999"/>
    <n v="16099.317999999999"/>
    <n v="18446.615000000002"/>
    <n v="18446.615000000002"/>
    <x v="0"/>
    <x v="0"/>
    <x v="0"/>
    <x v="0"/>
    <n v="1.1458010999999999"/>
    <n v="1.1458010999999999"/>
    <s v="11451.51"/>
    <s v="11451.51"/>
    <n v="0"/>
    <n v="0"/>
    <n v="0"/>
    <n v="0"/>
  </r>
  <r>
    <s v="P51381221"/>
    <x v="0"/>
    <x v="6"/>
    <x v="6"/>
    <x v="6"/>
    <x v="2"/>
    <x v="3"/>
    <x v="2"/>
    <n v="1743"/>
    <d v="1988-05-13T00:00:00"/>
    <d v="2025-02-01T00:00:00"/>
    <n v="50"/>
    <n v="25"/>
    <x v="0"/>
    <s v="NA"/>
    <x v="0"/>
    <s v="NA"/>
    <x v="0"/>
    <s v="5.81"/>
    <n v="15687.579"/>
    <n v="15693.383"/>
    <n v="15939.919"/>
    <n v="15945.724"/>
    <n v="16099.317999999999"/>
    <n v="16105.181"/>
    <n v="18446.615000000002"/>
    <n v="18453.333999999999"/>
    <x v="0"/>
    <x v="0"/>
    <x v="0"/>
    <x v="0"/>
    <n v="1.1458010999999999"/>
    <n v="1.1458010999999999"/>
    <s v="11451.51"/>
    <s v="11451.51"/>
    <n v="5.8040000000000873"/>
    <n v="5.805000000000291"/>
    <n v="5.8630000000011933"/>
    <n v="6.7189999999973224"/>
  </r>
  <r>
    <s v="P51381221"/>
    <x v="0"/>
    <x v="7"/>
    <x v="7"/>
    <x v="7"/>
    <x v="2"/>
    <x v="3"/>
    <x v="2"/>
    <n v="1743"/>
    <d v="1988-05-13T00:00:00"/>
    <d v="2025-02-01T00:00:00"/>
    <n v="50"/>
    <n v="25"/>
    <x v="0"/>
    <s v="NA"/>
    <x v="0"/>
    <s v="NA"/>
    <x v="0"/>
    <s v="5.81"/>
    <n v="15693.383"/>
    <n v="15591.376"/>
    <n v="15945.724"/>
    <n v="15842.076999999999"/>
    <n v="16105.181"/>
    <n v="16000.498"/>
    <n v="18453.333999999999"/>
    <n v="18333.386999999999"/>
    <x v="0"/>
    <x v="0"/>
    <x v="0"/>
    <x v="0"/>
    <n v="1.1458010999999999"/>
    <n v="1.1458010999999999"/>
    <s v="11451.51"/>
    <s v="11451.51"/>
    <n v="-102.00699999999961"/>
    <n v="-103.64700000000084"/>
    <n v="-104.6830000000009"/>
    <n v="-119.94700000000012"/>
  </r>
  <r>
    <s v="P51381221"/>
    <x v="0"/>
    <x v="8"/>
    <x v="8"/>
    <x v="8"/>
    <x v="2"/>
    <x v="3"/>
    <x v="2"/>
    <n v="1743"/>
    <d v="1988-05-13T00:00:00"/>
    <d v="2025-02-01T00:00:00"/>
    <n v="50"/>
    <n v="25"/>
    <x v="0"/>
    <s v="NA"/>
    <x v="0"/>
    <s v="NA"/>
    <x v="0"/>
    <s v="5.81"/>
    <n v="15591.376"/>
    <n v="15560.245000000001"/>
    <n v="15842.076999999999"/>
    <n v="15810.445"/>
    <n v="16000.498"/>
    <n v="15968.55"/>
    <n v="18333.386999999999"/>
    <n v="18296.780999999999"/>
    <x v="0"/>
    <x v="0"/>
    <x v="0"/>
    <x v="0"/>
    <n v="1.1458010999999999"/>
    <n v="1.1458010999999999"/>
    <s v="11451.51"/>
    <s v="11451.51"/>
    <n v="-31.130999999999403"/>
    <n v="-31.631999999999607"/>
    <n v="-31.94800000000032"/>
    <n v="-36.605999999999767"/>
  </r>
  <r>
    <s v="P51381221"/>
    <x v="0"/>
    <x v="9"/>
    <x v="9"/>
    <x v="9"/>
    <x v="2"/>
    <x v="3"/>
    <x v="2"/>
    <n v="1743"/>
    <d v="1988-05-13T00:00:00"/>
    <d v="2025-02-01T00:00:00"/>
    <n v="50"/>
    <n v="25"/>
    <x v="0"/>
    <s v="NA"/>
    <x v="0"/>
    <s v="NA"/>
    <x v="0"/>
    <s v="5.81"/>
    <n v="15560.245000000001"/>
    <n v="15618.486999999999"/>
    <n v="15810.445"/>
    <n v="15869.933999999999"/>
    <n v="15968.55"/>
    <n v="16028.633"/>
    <n v="18296.780999999999"/>
    <n v="18365.625"/>
    <x v="0"/>
    <x v="0"/>
    <x v="0"/>
    <x v="0"/>
    <n v="1.1458010999999999"/>
    <n v="1.1458010999999999"/>
    <s v="11451.51"/>
    <s v="11451.51"/>
    <n v="58.24199999999837"/>
    <n v="59.488999999999578"/>
    <n v="60.083000000000538"/>
    <n v="68.84400000000096"/>
  </r>
  <r>
    <s v="P51381221"/>
    <x v="0"/>
    <x v="10"/>
    <x v="10"/>
    <x v="10"/>
    <x v="2"/>
    <x v="3"/>
    <x v="2"/>
    <n v="1743"/>
    <d v="1988-05-13T00:00:00"/>
    <d v="2025-02-01T00:00:00"/>
    <n v="50"/>
    <n v="25"/>
    <x v="0"/>
    <s v="NA"/>
    <x v="0"/>
    <s v="NA"/>
    <x v="0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51.51"/>
    <s v="11468.94"/>
    <n v="0"/>
    <n v="0"/>
    <n v="0"/>
    <n v="0"/>
  </r>
  <r>
    <s v="P51381221"/>
    <x v="0"/>
    <x v="11"/>
    <x v="11"/>
    <x v="11"/>
    <x v="2"/>
    <x v="3"/>
    <x v="2"/>
    <n v="1743"/>
    <d v="1988-05-13T00:00:00"/>
    <d v="2025-02-01T00:00:00"/>
    <n v="50"/>
    <n v="25"/>
    <x v="0"/>
    <s v="NA"/>
    <x v="0"/>
    <s v="NA"/>
    <x v="0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s v="P51381221"/>
    <x v="0"/>
    <x v="12"/>
    <x v="12"/>
    <x v="12"/>
    <x v="2"/>
    <x v="3"/>
    <x v="2"/>
    <n v="1743"/>
    <d v="1988-05-13T00:00:00"/>
    <d v="2025-02-01T00:00:00"/>
    <n v="50"/>
    <n v="25"/>
    <x v="0"/>
    <s v="NA"/>
    <x v="0"/>
    <s v="NA"/>
    <x v="0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s v="P51381221"/>
    <x v="0"/>
    <x v="13"/>
    <x v="13"/>
    <x v="13"/>
    <x v="2"/>
    <x v="3"/>
    <x v="2"/>
    <n v="1743"/>
    <d v="1988-05-13T00:00:00"/>
    <d v="2025-02-01T00:00:00"/>
    <n v="50"/>
    <n v="25"/>
    <x v="0"/>
    <s v="NA"/>
    <x v="0"/>
    <s v="NA"/>
    <x v="0"/>
    <s v="5.81"/>
    <n v="15618.486999999999"/>
    <n v="15618.486999999999"/>
    <n v="15869.933999999999"/>
    <n v="15869.933999999999"/>
    <n v="16028.633"/>
    <n v="16028.633"/>
    <n v="18365.625"/>
    <n v="18365.625"/>
    <x v="0"/>
    <x v="0"/>
    <x v="0"/>
    <x v="0"/>
    <n v="1.1458010999999999"/>
    <n v="1.1458010999999999"/>
    <s v="11468.94"/>
    <s v="11468.94"/>
    <n v="0"/>
    <n v="0"/>
    <n v="0"/>
    <n v="0"/>
  </r>
  <r>
    <s v="P51381221"/>
    <x v="0"/>
    <x v="14"/>
    <x v="14"/>
    <x v="14"/>
    <x v="2"/>
    <x v="3"/>
    <x v="2"/>
    <n v="1743"/>
    <d v="1988-05-13T00:00:00"/>
    <d v="2025-02-01T00:00:00"/>
    <n v="50"/>
    <n v="25"/>
    <x v="0"/>
    <s v="NA"/>
    <x v="0"/>
    <s v="NA"/>
    <x v="0"/>
    <s v="5.81"/>
    <n v="15618.486999999999"/>
    <n v="15659.636"/>
    <n v="15869.933999999999"/>
    <n v="15877.96"/>
    <n v="16028.633"/>
    <n v="16036.739"/>
    <n v="18365.625"/>
    <n v="18374.912"/>
    <x v="0"/>
    <x v="0"/>
    <x v="0"/>
    <x v="0"/>
    <n v="1.1458010999999999"/>
    <n v="1.1458010999999999"/>
    <s v="11468.94"/>
    <s v="11468.94"/>
    <n v="41.149000000001251"/>
    <n v="8.0259999999998399"/>
    <n v="8.1059999999997672"/>
    <n v="9.2870000000002619"/>
  </r>
  <r>
    <s v="P51381221"/>
    <x v="0"/>
    <x v="15"/>
    <x v="15"/>
    <x v="15"/>
    <x v="2"/>
    <x v="3"/>
    <x v="2"/>
    <n v="1743"/>
    <d v="1988-05-13T00:00:00"/>
    <d v="2025-02-01T00:00:00"/>
    <n v="50"/>
    <n v="25"/>
    <x v="0"/>
    <s v="NA"/>
    <x v="0"/>
    <s v="NA"/>
    <x v="0"/>
    <s v="5.81"/>
    <n v="15659.636"/>
    <n v="15601.24"/>
    <n v="15877.96"/>
    <n v="15933.492"/>
    <n v="16036.739"/>
    <n v="16092.826999999999"/>
    <n v="18374.912"/>
    <n v="18439.178"/>
    <x v="0"/>
    <x v="0"/>
    <x v="0"/>
    <x v="0"/>
    <n v="1.1458010999999999"/>
    <n v="1.1458010999999999"/>
    <s v="11468.94"/>
    <s v="11468.94"/>
    <n v="-58.39600000000064"/>
    <n v="55.532000000001062"/>
    <n v="56.087999999999738"/>
    <n v="64.265999999999622"/>
  </r>
  <r>
    <s v="P51422654"/>
    <x v="0"/>
    <x v="0"/>
    <x v="0"/>
    <x v="0"/>
    <x v="0"/>
    <x v="0"/>
    <x v="2"/>
    <n v="136.08000000000001"/>
    <d v="1993-04-10T00:00:00"/>
    <d v="2025-01-01T00:00:00"/>
    <n v="36"/>
    <n v="39"/>
    <x v="0"/>
    <s v="NA"/>
    <x v="0"/>
    <s v="NA"/>
    <x v="0"/>
    <s v="0.63"/>
    <n v="828.26559999999995"/>
    <n v="828.26559999999995"/>
    <n v="842.59540000000004"/>
    <n v="842.59540000000004"/>
    <n v="851.02135999999996"/>
    <n v="851.02135999999996"/>
    <n v="954.47266000000002"/>
    <n v="954.47260000000006"/>
    <x v="0"/>
    <x v="0"/>
    <x v="0"/>
    <x v="0"/>
    <n v="1.1215613"/>
    <n v="1.1215613"/>
    <s v="794.7072"/>
    <s v="794.7072"/>
    <n v="0"/>
    <n v="0"/>
    <n v="0"/>
    <n v="-5.99999999622014E-5"/>
  </r>
  <r>
    <s v="P51422654"/>
    <x v="0"/>
    <x v="1"/>
    <x v="1"/>
    <x v="1"/>
    <x v="0"/>
    <x v="0"/>
    <x v="2"/>
    <n v="136.08000000000001"/>
    <d v="1993-04-10T00:00:00"/>
    <d v="2025-01-01T00:00:00"/>
    <n v="36"/>
    <n v="39"/>
    <x v="0"/>
    <s v="NA"/>
    <x v="0"/>
    <s v="NA"/>
    <x v="0"/>
    <s v="0.63"/>
    <n v="828.26559999999995"/>
    <n v="828.26559999999995"/>
    <n v="842.59540000000004"/>
    <n v="842.59540000000004"/>
    <n v="851.02135999999996"/>
    <n v="851.02135999999996"/>
    <n v="954.47260000000006"/>
    <n v="954.47260000000006"/>
    <x v="0"/>
    <x v="0"/>
    <x v="0"/>
    <x v="0"/>
    <n v="1.1215613"/>
    <n v="1.1215613"/>
    <s v="794.7072"/>
    <s v="794.7072"/>
    <n v="0"/>
    <n v="0"/>
    <n v="0"/>
    <n v="0"/>
  </r>
  <r>
    <s v="P51422654"/>
    <x v="0"/>
    <x v="2"/>
    <x v="2"/>
    <x v="2"/>
    <x v="0"/>
    <x v="0"/>
    <x v="2"/>
    <n v="136.08000000000001"/>
    <d v="1993-04-10T00:00:00"/>
    <d v="2025-01-01T00:00:00"/>
    <n v="36"/>
    <n v="39"/>
    <x v="0"/>
    <s v="NA"/>
    <x v="0"/>
    <s v="NA"/>
    <x v="0"/>
    <s v="0.63"/>
    <n v="828.26559999999995"/>
    <n v="828.85"/>
    <n v="842.59540000000004"/>
    <n v="842.63256999999999"/>
    <n v="851.02135999999996"/>
    <n v="851.05889999999999"/>
    <n v="954.47260000000006"/>
    <n v="954.51469999999995"/>
    <x v="0"/>
    <x v="0"/>
    <x v="0"/>
    <x v="0"/>
    <n v="1.1215613"/>
    <n v="1.1215613"/>
    <s v="794.7072"/>
    <s v="794.7072"/>
    <n v="0.58440000000007331"/>
    <n v="3.7169999999946413E-2"/>
    <n v="3.7540000000035434E-2"/>
    <n v="4.2099999999891224E-2"/>
  </r>
  <r>
    <s v="P51422654"/>
    <x v="0"/>
    <x v="3"/>
    <x v="3"/>
    <x v="3"/>
    <x v="0"/>
    <x v="0"/>
    <x v="2"/>
    <n v="136.08000000000001"/>
    <d v="1993-04-10T00:00:00"/>
    <d v="2025-01-01T00:00:00"/>
    <n v="36"/>
    <n v="39"/>
    <x v="0"/>
    <s v="NA"/>
    <x v="0"/>
    <s v="NA"/>
    <x v="0"/>
    <s v="0.63"/>
    <n v="828.85"/>
    <n v="767.08029999999997"/>
    <n v="842.63256999999999"/>
    <n v="779.83410000000003"/>
    <n v="851.05889999999999"/>
    <n v="787.63244999999995"/>
    <n v="954.51469999999995"/>
    <n v="883.37810000000002"/>
    <x v="0"/>
    <x v="0"/>
    <x v="0"/>
    <x v="0"/>
    <n v="1.1215613"/>
    <n v="1.1215613"/>
    <s v="794.7072"/>
    <s v="794.7072"/>
    <n v="-61.769700000000057"/>
    <n v="-62.798469999999952"/>
    <n v="-63.426450000000045"/>
    <n v="-71.13659999999993"/>
  </r>
  <r>
    <s v="P51422654"/>
    <x v="0"/>
    <x v="4"/>
    <x v="4"/>
    <x v="4"/>
    <x v="0"/>
    <x v="0"/>
    <x v="2"/>
    <n v="136.08000000000001"/>
    <d v="1993-04-10T00:00:00"/>
    <d v="2025-01-01T00:00:00"/>
    <n v="36"/>
    <n v="39"/>
    <x v="0"/>
    <s v="NA"/>
    <x v="0"/>
    <s v="NA"/>
    <x v="0"/>
    <s v="0.63"/>
    <n v="767.08029999999997"/>
    <n v="769.95150000000001"/>
    <n v="779.83410000000003"/>
    <n v="782.84343999999999"/>
    <n v="787.63244999999995"/>
    <n v="790.67190000000005"/>
    <n v="883.37810000000002"/>
    <n v="886.78700000000003"/>
    <x v="0"/>
    <x v="0"/>
    <x v="0"/>
    <x v="0"/>
    <n v="1.1215613"/>
    <n v="1.1215613"/>
    <s v="794.7072"/>
    <s v="794.7072"/>
    <n v="2.8712000000000444"/>
    <n v="3.0093399999999519"/>
    <n v="3.0394500000001017"/>
    <n v="3.4089000000000169"/>
  </r>
  <r>
    <s v="P51422654"/>
    <x v="0"/>
    <x v="5"/>
    <x v="5"/>
    <x v="5"/>
    <x v="2"/>
    <x v="0"/>
    <x v="2"/>
    <n v="136.08000000000001"/>
    <d v="1993-04-10T00:00:00"/>
    <d v="2025-02-01T00:00:00"/>
    <n v="36"/>
    <n v="39"/>
    <x v="0"/>
    <s v="NA"/>
    <x v="0"/>
    <s v="NA"/>
    <x v="0"/>
    <s v="0.63"/>
    <n v="769.95150000000001"/>
    <n v="769.95150000000001"/>
    <n v="782.84343999999999"/>
    <n v="782.84343999999999"/>
    <n v="790.67190000000005"/>
    <n v="790.67190000000005"/>
    <n v="886.78700000000003"/>
    <n v="886.78700000000003"/>
    <x v="0"/>
    <x v="0"/>
    <x v="0"/>
    <x v="0"/>
    <n v="1.1215613"/>
    <n v="1.1215613"/>
    <s v="794.7072"/>
    <s v="794.7072"/>
    <n v="0"/>
    <n v="0"/>
    <n v="0"/>
    <n v="0"/>
  </r>
  <r>
    <s v="P51422654"/>
    <x v="0"/>
    <x v="6"/>
    <x v="6"/>
    <x v="6"/>
    <x v="2"/>
    <x v="0"/>
    <x v="2"/>
    <n v="136.08000000000001"/>
    <d v="1993-04-10T00:00:00"/>
    <d v="2025-02-01T00:00:00"/>
    <n v="36"/>
    <n v="39"/>
    <x v="0"/>
    <s v="NA"/>
    <x v="0"/>
    <s v="NA"/>
    <x v="0"/>
    <s v="0.63"/>
    <n v="769.95150000000001"/>
    <n v="770.57885999999996"/>
    <n v="782.84343999999999"/>
    <n v="783.47095000000002"/>
    <n v="790.67190000000005"/>
    <n v="791.30565999999999"/>
    <n v="886.78700000000003"/>
    <n v="887.49779999999998"/>
    <x v="0"/>
    <x v="0"/>
    <x v="0"/>
    <x v="0"/>
    <n v="1.1215613"/>
    <n v="1.1215613"/>
    <s v="794.7072"/>
    <s v="794.7072"/>
    <n v="0.62735999999995329"/>
    <n v="0.62751000000002932"/>
    <n v="0.63375999999993837"/>
    <n v="0.71079999999994925"/>
  </r>
  <r>
    <s v="P51422654"/>
    <x v="0"/>
    <x v="7"/>
    <x v="7"/>
    <x v="7"/>
    <x v="2"/>
    <x v="0"/>
    <x v="2"/>
    <n v="136.08000000000001"/>
    <d v="1993-04-10T00:00:00"/>
    <d v="2025-02-01T00:00:00"/>
    <n v="36"/>
    <n v="39"/>
    <x v="0"/>
    <s v="NA"/>
    <x v="0"/>
    <s v="NA"/>
    <x v="0"/>
    <s v="0.63"/>
    <n v="770.57885999999996"/>
    <n v="765.57006999999999"/>
    <n v="783.47095000000002"/>
    <n v="778.37836000000004"/>
    <n v="791.30565999999999"/>
    <n v="786.16210000000001"/>
    <n v="887.49779999999998"/>
    <n v="881.72900000000004"/>
    <x v="0"/>
    <x v="0"/>
    <x v="0"/>
    <x v="0"/>
    <n v="1.1215613"/>
    <n v="1.1215613"/>
    <s v="794.7072"/>
    <s v="794.7072"/>
    <n v="-5.0087899999999763"/>
    <n v="-5.0925899999999729"/>
    <n v="-5.1435599999999795"/>
    <n v="-5.768799999999942"/>
  </r>
  <r>
    <s v="P51422654"/>
    <x v="0"/>
    <x v="8"/>
    <x v="8"/>
    <x v="8"/>
    <x v="2"/>
    <x v="0"/>
    <x v="2"/>
    <n v="136.08000000000001"/>
    <d v="1993-04-10T00:00:00"/>
    <d v="2025-02-01T00:00:00"/>
    <n v="36"/>
    <n v="39"/>
    <x v="0"/>
    <s v="NA"/>
    <x v="0"/>
    <s v="NA"/>
    <x v="0"/>
    <s v="0.63"/>
    <n v="765.57006999999999"/>
    <n v="761.62450000000001"/>
    <n v="778.37836000000004"/>
    <n v="774.36676"/>
    <n v="786.16210000000001"/>
    <n v="782.11040000000003"/>
    <n v="881.72900000000004"/>
    <n v="877.18475000000001"/>
    <x v="0"/>
    <x v="0"/>
    <x v="0"/>
    <x v="0"/>
    <n v="1.1215613"/>
    <n v="1.1215613"/>
    <s v="794.7072"/>
    <s v="794.7072"/>
    <n v="-3.9455699999999752"/>
    <n v="-4.011600000000044"/>
    <n v="-4.0516999999999825"/>
    <n v="-4.5442500000000337"/>
  </r>
  <r>
    <s v="P51422654"/>
    <x v="0"/>
    <x v="9"/>
    <x v="9"/>
    <x v="9"/>
    <x v="2"/>
    <x v="0"/>
    <x v="2"/>
    <n v="136.08000000000001"/>
    <d v="1993-04-10T00:00:00"/>
    <d v="2025-02-01T00:00:00"/>
    <n v="36"/>
    <n v="39"/>
    <x v="0"/>
    <s v="NA"/>
    <x v="0"/>
    <s v="NA"/>
    <x v="0"/>
    <s v="0.63"/>
    <n v="761.62450000000001"/>
    <n v="764.47519999999997"/>
    <n v="774.36676"/>
    <n v="777.28039999999999"/>
    <n v="782.11040000000003"/>
    <n v="785.05316000000005"/>
    <n v="877.18475000000001"/>
    <n v="880.48519999999996"/>
    <x v="0"/>
    <x v="0"/>
    <x v="0"/>
    <x v="0"/>
    <n v="1.1215613"/>
    <n v="1.1215613"/>
    <s v="794.7072"/>
    <s v="794.7072"/>
    <n v="2.8506999999999607"/>
    <n v="2.9136399999999867"/>
    <n v="2.9427600000000211"/>
    <n v="3.3004499999999553"/>
  </r>
  <r>
    <s v="P51422654"/>
    <x v="0"/>
    <x v="10"/>
    <x v="10"/>
    <x v="10"/>
    <x v="2"/>
    <x v="0"/>
    <x v="2"/>
    <n v="136.08000000000001"/>
    <d v="1993-04-10T00:00:00"/>
    <d v="2025-02-01T00:00:00"/>
    <n v="36"/>
    <n v="39"/>
    <x v="0"/>
    <s v="NA"/>
    <x v="0"/>
    <s v="NA"/>
    <x v="0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4.7072"/>
    <s v="796.068"/>
    <n v="0"/>
    <n v="0"/>
    <n v="0"/>
    <n v="0"/>
  </r>
  <r>
    <s v="P51422654"/>
    <x v="0"/>
    <x v="11"/>
    <x v="11"/>
    <x v="11"/>
    <x v="2"/>
    <x v="0"/>
    <x v="2"/>
    <n v="136.08000000000001"/>
    <d v="1993-04-10T00:00:00"/>
    <d v="2025-02-01T00:00:00"/>
    <n v="36"/>
    <n v="39"/>
    <x v="0"/>
    <s v="NA"/>
    <x v="0"/>
    <s v="NA"/>
    <x v="0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6.068"/>
    <s v="796.068"/>
    <n v="0"/>
    <n v="0"/>
    <n v="0"/>
    <n v="0"/>
  </r>
  <r>
    <s v="P51422654"/>
    <x v="0"/>
    <x v="12"/>
    <x v="12"/>
    <x v="12"/>
    <x v="2"/>
    <x v="0"/>
    <x v="2"/>
    <n v="136.08000000000001"/>
    <d v="1993-04-10T00:00:00"/>
    <d v="2025-02-01T00:00:00"/>
    <n v="36"/>
    <n v="39"/>
    <x v="0"/>
    <s v="NA"/>
    <x v="0"/>
    <s v="NA"/>
    <x v="0"/>
    <s v="0.63"/>
    <n v="764.47519999999997"/>
    <n v="764.47519999999997"/>
    <n v="777.28039999999999"/>
    <n v="777.28039999999999"/>
    <n v="785.05316000000005"/>
    <n v="785.05316000000005"/>
    <n v="880.48519999999996"/>
    <n v="880.48519999999996"/>
    <x v="0"/>
    <x v="0"/>
    <x v="0"/>
    <x v="0"/>
    <n v="1.1215613"/>
    <n v="1.1215613"/>
    <s v="796.068"/>
    <s v="796.068"/>
    <n v="0"/>
    <n v="0"/>
    <n v="0"/>
    <n v="0"/>
  </r>
  <r>
    <s v="P51422654"/>
    <x v="0"/>
    <x v="13"/>
    <x v="13"/>
    <x v="13"/>
    <x v="2"/>
    <x v="0"/>
    <x v="2"/>
    <n v="136.08000000000001"/>
    <d v="1993-04-10T00:00:00"/>
    <d v="2025-02-01T00:00:00"/>
    <n v="36"/>
    <n v="39"/>
    <x v="0"/>
    <s v="NA"/>
    <x v="0"/>
    <s v="NA"/>
    <x v="0"/>
    <s v="0.63"/>
    <n v="764.47519999999997"/>
    <n v="764.47519999999997"/>
    <n v="777.28039999999999"/>
    <n v="777.28039999999999"/>
    <n v="785.05316000000005"/>
    <n v="785.05319999999995"/>
    <n v="880.48519999999996"/>
    <n v="880.48530000000005"/>
    <x v="0"/>
    <x v="0"/>
    <x v="0"/>
    <x v="0"/>
    <n v="1.1215613"/>
    <n v="1.1215613"/>
    <s v="796.068"/>
    <s v="796.068"/>
    <n v="0"/>
    <n v="0"/>
    <n v="3.9999999899009708E-5"/>
    <n v="1.0000000008858478E-4"/>
  </r>
  <r>
    <s v="P51422654"/>
    <x v="0"/>
    <x v="14"/>
    <x v="14"/>
    <x v="14"/>
    <x v="2"/>
    <x v="0"/>
    <x v="2"/>
    <n v="136.08000000000001"/>
    <d v="1993-04-10T00:00:00"/>
    <d v="2025-02-01T00:00:00"/>
    <n v="36"/>
    <n v="39"/>
    <x v="0"/>
    <s v="NA"/>
    <x v="0"/>
    <s v="NA"/>
    <x v="0"/>
    <s v="0.63"/>
    <n v="764.47519999999997"/>
    <n v="766.83136000000002"/>
    <n v="777.28039999999999"/>
    <n v="778.0154"/>
    <n v="785.05319999999995"/>
    <n v="785.79552999999999"/>
    <n v="880.48530000000005"/>
    <n v="881.31780000000003"/>
    <x v="0"/>
    <x v="0"/>
    <x v="0"/>
    <x v="0"/>
    <n v="1.1215613"/>
    <n v="1.1215613"/>
    <s v="796.068"/>
    <s v="796.068"/>
    <n v="2.3561600000000453"/>
    <n v="0.73500000000001364"/>
    <n v="0.74233000000003813"/>
    <n v="0.83249999999998181"/>
  </r>
  <r>
    <s v="P51422654"/>
    <x v="0"/>
    <x v="15"/>
    <x v="15"/>
    <x v="15"/>
    <x v="2"/>
    <x v="0"/>
    <x v="2"/>
    <n v="136.08000000000001"/>
    <d v="1993-04-10T00:00:00"/>
    <d v="2025-02-01T00:00:00"/>
    <n v="36"/>
    <n v="39"/>
    <x v="0"/>
    <s v="NA"/>
    <x v="0"/>
    <s v="NA"/>
    <x v="0"/>
    <s v="0.63"/>
    <n v="766.83136000000002"/>
    <n v="763.97180000000003"/>
    <n v="778.0154"/>
    <n v="780.7364"/>
    <n v="785.79552999999999"/>
    <n v="788.54376000000002"/>
    <n v="881.31780000000003"/>
    <n v="884.40020000000004"/>
    <x v="0"/>
    <x v="0"/>
    <x v="0"/>
    <x v="0"/>
    <n v="1.1215613"/>
    <n v="1.1215613"/>
    <s v="796.068"/>
    <s v="796.068"/>
    <n v="-2.8595599999999877"/>
    <n v="2.7210000000000036"/>
    <n v="2.748230000000035"/>
    <n v="3.0824000000000069"/>
  </r>
  <r>
    <s v="P51548738"/>
    <x v="0"/>
    <x v="0"/>
    <x v="0"/>
    <x v="0"/>
    <x v="0"/>
    <x v="1"/>
    <x v="0"/>
    <n v="835.38"/>
    <d v="1988-10-28T00:00:00"/>
    <d v="2013-03-28T00:00:00"/>
    <n v="39"/>
    <n v="36"/>
    <x v="0"/>
    <s v="NA"/>
    <x v="0"/>
    <s v="NA"/>
    <x v="0"/>
    <s v="3.57"/>
    <n v="11612.526"/>
    <n v="11612.526"/>
    <n v="11845.226000000001"/>
    <n v="11845.226000000001"/>
    <n v="11963.678"/>
    <n v="11963.678"/>
    <n v="13360.406000000001"/>
    <n v="13360.406999999999"/>
    <x v="0"/>
    <x v="0"/>
    <x v="0"/>
    <x v="0"/>
    <n v="1.1167475"/>
    <n v="1.1167475"/>
    <s v="3383.8423"/>
    <s v="3383.8423"/>
    <n v="0"/>
    <n v="0"/>
    <n v="0"/>
    <n v="9.9999999838473741E-4"/>
  </r>
  <r>
    <s v="P51548738"/>
    <x v="0"/>
    <x v="1"/>
    <x v="1"/>
    <x v="1"/>
    <x v="0"/>
    <x v="1"/>
    <x v="0"/>
    <n v="835.38"/>
    <d v="1988-10-28T00:00:00"/>
    <d v="2013-03-28T00:00:00"/>
    <n v="39"/>
    <n v="36"/>
    <x v="0"/>
    <s v="NA"/>
    <x v="0"/>
    <s v="NA"/>
    <x v="0"/>
    <s v="3.57"/>
    <n v="11612.526"/>
    <n v="11612.526"/>
    <n v="11845.226000000001"/>
    <n v="11845.226000000001"/>
    <n v="11963.678"/>
    <n v="11963.678"/>
    <n v="13360.406999999999"/>
    <n v="13360.406999999999"/>
    <x v="0"/>
    <x v="0"/>
    <x v="0"/>
    <x v="0"/>
    <n v="1.1167475"/>
    <n v="1.1167475"/>
    <s v="3383.8423"/>
    <s v="3383.8423"/>
    <n v="0"/>
    <n v="0"/>
    <n v="0"/>
    <n v="0"/>
  </r>
  <r>
    <s v="P51548738"/>
    <x v="0"/>
    <x v="2"/>
    <x v="2"/>
    <x v="2"/>
    <x v="0"/>
    <x v="1"/>
    <x v="0"/>
    <n v="835.38"/>
    <d v="1988-10-28T00:00:00"/>
    <d v="2013-03-28T00:00:00"/>
    <n v="39"/>
    <n v="36"/>
    <x v="0"/>
    <s v="NA"/>
    <x v="0"/>
    <s v="NA"/>
    <x v="0"/>
    <s v="3.57"/>
    <n v="11612.526"/>
    <n v="11615.557000000001"/>
    <n v="11845.226000000001"/>
    <n v="11845.419"/>
    <n v="11963.678"/>
    <n v="11963.873"/>
    <n v="13360.406999999999"/>
    <n v="13360.625"/>
    <x v="0"/>
    <x v="0"/>
    <x v="0"/>
    <x v="0"/>
    <n v="1.1167475"/>
    <n v="1.1167475"/>
    <s v="3383.8423"/>
    <s v="3383.8423"/>
    <n v="3.0310000000008586"/>
    <n v="0.19299999999930151"/>
    <n v="0.19499999999970896"/>
    <n v="0.2180000000007567"/>
  </r>
  <r>
    <s v="P51548738"/>
    <x v="0"/>
    <x v="3"/>
    <x v="3"/>
    <x v="3"/>
    <x v="0"/>
    <x v="1"/>
    <x v="0"/>
    <n v="835.38"/>
    <d v="1988-10-28T00:00:00"/>
    <d v="2013-03-28T00:00:00"/>
    <n v="39"/>
    <n v="36"/>
    <x v="0"/>
    <s v="NA"/>
    <x v="0"/>
    <s v="NA"/>
    <x v="0"/>
    <s v="3.57"/>
    <n v="11615.557000000001"/>
    <n v="10746.620999999999"/>
    <n v="11845.419"/>
    <n v="10959.287"/>
    <n v="11963.873"/>
    <n v="11068.88"/>
    <n v="13360.625"/>
    <n v="12361.145"/>
    <x v="0"/>
    <x v="0"/>
    <x v="0"/>
    <x v="0"/>
    <n v="1.1167475"/>
    <n v="1.1167475"/>
    <s v="3383.8423"/>
    <s v="3383.8423"/>
    <n v="-868.93600000000151"/>
    <n v="-886.13199999999961"/>
    <n v="-894.99300000000039"/>
    <n v="-999.47999999999956"/>
  </r>
  <r>
    <s v="P51548738"/>
    <x v="0"/>
    <x v="4"/>
    <x v="4"/>
    <x v="4"/>
    <x v="0"/>
    <x v="1"/>
    <x v="0"/>
    <n v="835.38"/>
    <d v="1988-10-28T00:00:00"/>
    <d v="2013-03-28T00:00:00"/>
    <n v="39"/>
    <n v="36"/>
    <x v="0"/>
    <s v="NA"/>
    <x v="0"/>
    <s v="NA"/>
    <x v="0"/>
    <s v="3.57"/>
    <n v="10746.620999999999"/>
    <n v="10800.221"/>
    <n v="10959.287"/>
    <n v="11012.26"/>
    <n v="11068.88"/>
    <n v="11122.382"/>
    <n v="12361.145"/>
    <n v="12420.893"/>
    <x v="0"/>
    <x v="0"/>
    <x v="0"/>
    <x v="0"/>
    <n v="1.1167475"/>
    <n v="1.1167475"/>
    <s v="3383.8423"/>
    <s v="3383.8423"/>
    <n v="53.600000000000364"/>
    <n v="52.972999999999956"/>
    <n v="53.502000000000407"/>
    <n v="59.747999999999593"/>
  </r>
  <r>
    <s v="P51548738"/>
    <x v="0"/>
    <x v="5"/>
    <x v="5"/>
    <x v="5"/>
    <x v="0"/>
    <x v="1"/>
    <x v="0"/>
    <n v="835.38"/>
    <d v="1988-10-28T00:00:00"/>
    <d v="2013-03-28T00:00:00"/>
    <n v="39"/>
    <n v="36"/>
    <x v="0"/>
    <s v="NA"/>
    <x v="0"/>
    <s v="NA"/>
    <x v="0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s v="P51548738"/>
    <x v="0"/>
    <x v="6"/>
    <x v="6"/>
    <x v="6"/>
    <x v="0"/>
    <x v="1"/>
    <x v="0"/>
    <n v="835.38"/>
    <d v="1988-10-28T00:00:00"/>
    <d v="2013-03-28T00:00:00"/>
    <n v="39"/>
    <n v="36"/>
    <x v="0"/>
    <s v="NA"/>
    <x v="0"/>
    <s v="NA"/>
    <x v="0"/>
    <s v="3.57"/>
    <n v="10800.221"/>
    <n v="10800.221"/>
    <n v="11012.26"/>
    <n v="11012.26"/>
    <n v="11122.382"/>
    <n v="11122.382"/>
    <n v="12420.893"/>
    <n v="12420.893"/>
    <x v="0"/>
    <x v="0"/>
    <x v="0"/>
    <x v="0"/>
    <n v="1.1167475"/>
    <n v="1.1167475"/>
    <s v="3383.8423"/>
    <s v="3383.8423"/>
    <n v="0"/>
    <n v="0"/>
    <n v="0"/>
    <n v="0"/>
  </r>
  <r>
    <s v="P51548738"/>
    <x v="0"/>
    <x v="7"/>
    <x v="7"/>
    <x v="7"/>
    <x v="0"/>
    <x v="1"/>
    <x v="0"/>
    <n v="835.38"/>
    <d v="1988-10-28T00:00:00"/>
    <d v="2013-03-28T00:00:00"/>
    <n v="39"/>
    <n v="36"/>
    <x v="0"/>
    <s v="NA"/>
    <x v="0"/>
    <s v="NA"/>
    <x v="0"/>
    <s v="3.57"/>
    <n v="10800.221"/>
    <n v="10730.02"/>
    <n v="11012.26"/>
    <n v="10940.681"/>
    <n v="11122.382"/>
    <n v="11050.087"/>
    <n v="12420.893"/>
    <n v="12340.156999999999"/>
    <x v="0"/>
    <x v="0"/>
    <x v="0"/>
    <x v="0"/>
    <n v="1.1167475"/>
    <n v="1.1167475"/>
    <s v="3383.8423"/>
    <s v="3383.8423"/>
    <n v="-70.200999999999112"/>
    <n v="-71.578999999999724"/>
    <n v="-72.295000000000073"/>
    <n v="-80.736000000000786"/>
  </r>
  <r>
    <s v="P51548738"/>
    <x v="0"/>
    <x v="8"/>
    <x v="8"/>
    <x v="8"/>
    <x v="0"/>
    <x v="1"/>
    <x v="0"/>
    <n v="835.38"/>
    <d v="1988-10-28T00:00:00"/>
    <d v="2013-03-28T00:00:00"/>
    <n v="39"/>
    <n v="36"/>
    <x v="0"/>
    <s v="NA"/>
    <x v="0"/>
    <s v="NA"/>
    <x v="0"/>
    <s v="3.57"/>
    <n v="10730.02"/>
    <n v="10661.746999999999"/>
    <n v="10940.681"/>
    <n v="10871.067999999999"/>
    <n v="11050.087"/>
    <n v="10979.779"/>
    <n v="12340.156999999999"/>
    <n v="12261.641"/>
    <x v="0"/>
    <x v="0"/>
    <x v="0"/>
    <x v="0"/>
    <n v="1.1167475"/>
    <n v="1.1167475"/>
    <s v="3383.8423"/>
    <s v="3383.8423"/>
    <n v="-68.273000000001048"/>
    <n v="-69.613000000001193"/>
    <n v="-70.307999999999083"/>
    <n v="-78.515999999999622"/>
  </r>
  <r>
    <s v="P51548738"/>
    <x v="0"/>
    <x v="9"/>
    <x v="9"/>
    <x v="9"/>
    <x v="0"/>
    <x v="1"/>
    <x v="0"/>
    <n v="835.38"/>
    <d v="1988-10-28T00:00:00"/>
    <d v="2013-03-28T00:00:00"/>
    <n v="39"/>
    <n v="36"/>
    <x v="0"/>
    <s v="NA"/>
    <x v="0"/>
    <s v="NA"/>
    <x v="0"/>
    <s v="3.57"/>
    <n v="10661.746999999999"/>
    <n v="10714.924000000001"/>
    <n v="10871.067999999999"/>
    <n v="10922.448"/>
    <n v="10979.779"/>
    <n v="11031.673000000001"/>
    <n v="12261.641"/>
    <n v="12319.593000000001"/>
    <x v="0"/>
    <x v="0"/>
    <x v="0"/>
    <x v="0"/>
    <n v="1.1167475"/>
    <n v="1.1167475"/>
    <s v="3383.8423"/>
    <s v="3383.8423"/>
    <n v="53.177000000001499"/>
    <n v="51.380000000001019"/>
    <n v="51.894000000000233"/>
    <n v="57.952000000001135"/>
  </r>
  <r>
    <s v="P51548738"/>
    <x v="0"/>
    <x v="10"/>
    <x v="10"/>
    <x v="10"/>
    <x v="0"/>
    <x v="1"/>
    <x v="0"/>
    <n v="835.38"/>
    <d v="1988-10-28T00:00:00"/>
    <d v="2013-03-28T00:00:00"/>
    <n v="39"/>
    <n v="36"/>
    <x v="0"/>
    <s v="NA"/>
    <x v="0"/>
    <s v="NA"/>
    <x v="0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3.8423"/>
    <s v="3389.0725"/>
    <n v="0"/>
    <n v="0"/>
    <n v="0"/>
    <n v="0"/>
  </r>
  <r>
    <s v="P51548738"/>
    <x v="0"/>
    <x v="11"/>
    <x v="11"/>
    <x v="11"/>
    <x v="0"/>
    <x v="1"/>
    <x v="0"/>
    <n v="835.38"/>
    <d v="1988-10-28T00:00:00"/>
    <d v="2013-03-28T00:00:00"/>
    <n v="39"/>
    <n v="36"/>
    <x v="0"/>
    <s v="NA"/>
    <x v="0"/>
    <s v="NA"/>
    <x v="0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s v="P51548738"/>
    <x v="0"/>
    <x v="12"/>
    <x v="12"/>
    <x v="12"/>
    <x v="0"/>
    <x v="1"/>
    <x v="0"/>
    <n v="835.38"/>
    <d v="1988-10-28T00:00:00"/>
    <d v="2013-03-28T00:00:00"/>
    <n v="39"/>
    <n v="36"/>
    <x v="0"/>
    <s v="NA"/>
    <x v="0"/>
    <s v="NA"/>
    <x v="0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s v="P51548738"/>
    <x v="0"/>
    <x v="13"/>
    <x v="13"/>
    <x v="13"/>
    <x v="0"/>
    <x v="1"/>
    <x v="0"/>
    <n v="835.38"/>
    <d v="1988-10-28T00:00:00"/>
    <d v="2013-03-28T00:00:00"/>
    <n v="39"/>
    <n v="36"/>
    <x v="0"/>
    <s v="NA"/>
    <x v="0"/>
    <s v="NA"/>
    <x v="0"/>
    <s v="3.57"/>
    <n v="10714.924000000001"/>
    <n v="10714.924000000001"/>
    <n v="10922.448"/>
    <n v="10922.448"/>
    <n v="11031.673000000001"/>
    <n v="11031.673000000001"/>
    <n v="12319.593000000001"/>
    <n v="12319.593000000001"/>
    <x v="0"/>
    <x v="0"/>
    <x v="0"/>
    <x v="0"/>
    <n v="1.1167475"/>
    <n v="1.1167475"/>
    <s v="3389.0725"/>
    <s v="3389.0725"/>
    <n v="0"/>
    <n v="0"/>
    <n v="0"/>
    <n v="0"/>
  </r>
  <r>
    <s v="P51548738"/>
    <x v="0"/>
    <x v="14"/>
    <x v="14"/>
    <x v="14"/>
    <x v="0"/>
    <x v="1"/>
    <x v="0"/>
    <n v="835.38"/>
    <d v="1988-10-28T00:00:00"/>
    <d v="2013-03-28T00:00:00"/>
    <n v="39"/>
    <n v="36"/>
    <x v="0"/>
    <s v="NA"/>
    <x v="0"/>
    <s v="NA"/>
    <x v="0"/>
    <s v="3.57"/>
    <n v="10714.924000000001"/>
    <n v="10738.547"/>
    <n v="10922.448"/>
    <n v="10923.951999999999"/>
    <n v="11031.673000000001"/>
    <n v="11033.191000000001"/>
    <n v="12319.593000000001"/>
    <n v="12321.288"/>
    <x v="0"/>
    <x v="0"/>
    <x v="0"/>
    <x v="0"/>
    <n v="1.1167475"/>
    <n v="1.1167475"/>
    <s v="3389.0725"/>
    <s v="3389.0725"/>
    <n v="23.622999999999593"/>
    <n v="1.5039999999989959"/>
    <n v="1.5180000000000291"/>
    <n v="1.694999999999709"/>
  </r>
  <r>
    <s v="P51548738"/>
    <x v="0"/>
    <x v="15"/>
    <x v="15"/>
    <x v="15"/>
    <x v="0"/>
    <x v="1"/>
    <x v="0"/>
    <n v="835.38"/>
    <d v="1988-10-28T00:00:00"/>
    <d v="2013-03-28T00:00:00"/>
    <n v="39"/>
    <n v="36"/>
    <x v="0"/>
    <s v="NA"/>
    <x v="0"/>
    <s v="NA"/>
    <x v="0"/>
    <s v="3.57"/>
    <n v="10738.547"/>
    <n v="10685.254000000001"/>
    <n v="10923.951999999999"/>
    <n v="10971.536"/>
    <n v="11033.191000000001"/>
    <n v="11081.251"/>
    <n v="12321.288"/>
    <n v="12374.959000000001"/>
    <x v="0"/>
    <x v="0"/>
    <x v="0"/>
    <x v="0"/>
    <n v="1.1167475"/>
    <n v="1.1167475"/>
    <s v="3389.0725"/>
    <s v="3389.0725"/>
    <n v="-53.292999999999665"/>
    <n v="47.584000000000742"/>
    <n v="48.059999999999491"/>
    <n v="53.671000000000276"/>
  </r>
  <r>
    <s v="P51886337"/>
    <x v="0"/>
    <x v="0"/>
    <x v="0"/>
    <x v="0"/>
    <x v="0"/>
    <x v="3"/>
    <x v="2"/>
    <n v="394.2"/>
    <d v="1999-05-15T00:00:00"/>
    <d v="2025-01-01T00:00:00"/>
    <n v="30"/>
    <n v="45"/>
    <x v="1"/>
    <s v="NA"/>
    <x v="0"/>
    <s v="NA"/>
    <x v="0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s v="P51886337"/>
    <x v="0"/>
    <x v="1"/>
    <x v="1"/>
    <x v="1"/>
    <x v="0"/>
    <x v="3"/>
    <x v="2"/>
    <n v="394.2"/>
    <d v="1999-05-15T00:00:00"/>
    <d v="2025-01-01T00:00:00"/>
    <n v="30"/>
    <n v="45"/>
    <x v="1"/>
    <s v="NA"/>
    <x v="0"/>
    <s v="NA"/>
    <x v="0"/>
    <s v="2.19"/>
    <n v="1635.9972"/>
    <n v="1635.9972"/>
    <n v="1661.9531999999999"/>
    <n v="1661.9531999999999"/>
    <n v="1678.5727999999999"/>
    <n v="1678.572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s v="P51886337"/>
    <x v="0"/>
    <x v="2"/>
    <x v="2"/>
    <x v="2"/>
    <x v="0"/>
    <x v="3"/>
    <x v="2"/>
    <n v="394.2"/>
    <d v="1999-05-15T00:00:00"/>
    <d v="2025-01-01T00:00:00"/>
    <n v="30"/>
    <n v="45"/>
    <x v="1"/>
    <s v="NA"/>
    <x v="0"/>
    <s v="NA"/>
    <x v="0"/>
    <s v="2.19"/>
    <n v="1635.9972"/>
    <n v="1637.1514999999999"/>
    <n v="1661.9531999999999"/>
    <n v="1662.0264999999999"/>
    <n v="1678.5727999999999"/>
    <n v="1678.6467"/>
    <n v="1943.4059999999999"/>
    <n v="1943.4059999999999"/>
    <x v="0"/>
    <x v="0"/>
    <x v="0"/>
    <x v="0"/>
    <n v="1.1215613"/>
    <n v="1.1215613"/>
    <s v="1943.406"/>
    <s v="1943.406"/>
    <n v="1.1542999999999211"/>
    <n v="7.3300000000017462E-2"/>
    <n v="7.3900000000094224E-2"/>
    <n v="0"/>
  </r>
  <r>
    <s v="P51886337"/>
    <x v="0"/>
    <x v="3"/>
    <x v="3"/>
    <x v="3"/>
    <x v="0"/>
    <x v="3"/>
    <x v="2"/>
    <n v="394.2"/>
    <d v="1999-05-15T00:00:00"/>
    <d v="2025-01-01T00:00:00"/>
    <n v="30"/>
    <n v="45"/>
    <x v="1"/>
    <s v="NA"/>
    <x v="0"/>
    <s v="NA"/>
    <x v="0"/>
    <s v="2.19"/>
    <n v="1637.1514999999999"/>
    <n v="1515.4961000000001"/>
    <n v="1662.0264999999999"/>
    <n v="1538.5182"/>
    <n v="1678.6467"/>
    <n v="1553.9032999999999"/>
    <n v="1943.4059999999999"/>
    <n v="1943.4059999999999"/>
    <x v="0"/>
    <x v="0"/>
    <x v="0"/>
    <x v="0"/>
    <n v="1.1215613"/>
    <n v="1.1215613"/>
    <s v="1943.406"/>
    <s v="1943.406"/>
    <n v="-121.65539999999987"/>
    <n v="-123.50829999999996"/>
    <n v="-124.74340000000007"/>
    <n v="0"/>
  </r>
  <r>
    <s v="P51886337"/>
    <x v="0"/>
    <x v="4"/>
    <x v="4"/>
    <x v="4"/>
    <x v="0"/>
    <x v="3"/>
    <x v="2"/>
    <n v="394.2"/>
    <d v="1999-05-15T00:00:00"/>
    <d v="2025-01-01T00:00:00"/>
    <n v="30"/>
    <n v="45"/>
    <x v="1"/>
    <s v="NA"/>
    <x v="0"/>
    <s v="NA"/>
    <x v="0"/>
    <s v="2.19"/>
    <n v="1515.4961000000001"/>
    <n v="1521.1686"/>
    <n v="1538.5182"/>
    <n v="1544.4552000000001"/>
    <n v="1553.9032999999999"/>
    <n v="1559.8997999999999"/>
    <n v="1943.4059999999999"/>
    <n v="1943.4059999999999"/>
    <x v="0"/>
    <x v="0"/>
    <x v="0"/>
    <x v="0"/>
    <n v="1.1215613"/>
    <n v="1.1215613"/>
    <s v="1943.406"/>
    <s v="1943.406"/>
    <n v="5.6724999999999"/>
    <n v="5.9370000000001255"/>
    <n v="5.9964999999999691"/>
    <n v="0"/>
  </r>
  <r>
    <s v="P51886337"/>
    <x v="0"/>
    <x v="5"/>
    <x v="5"/>
    <x v="5"/>
    <x v="2"/>
    <x v="3"/>
    <x v="2"/>
    <n v="394.2"/>
    <d v="1999-05-15T00:00:00"/>
    <d v="2025-02-01T00:00:00"/>
    <n v="30"/>
    <n v="45"/>
    <x v="1"/>
    <s v="NA"/>
    <x v="0"/>
    <s v="NA"/>
    <x v="0"/>
    <s v="2.19"/>
    <n v="1521.1686"/>
    <n v="1521.1686"/>
    <n v="1544.4552000000001"/>
    <n v="1544.4552000000001"/>
    <n v="1559.8997999999999"/>
    <n v="1559.8997999999999"/>
    <n v="1943.4059999999999"/>
    <n v="1943.4059999999999"/>
    <x v="0"/>
    <x v="0"/>
    <x v="0"/>
    <x v="0"/>
    <n v="1.1215613"/>
    <n v="1.1215613"/>
    <s v="1943.406"/>
    <s v="1943.406"/>
    <n v="0"/>
    <n v="0"/>
    <n v="0"/>
    <n v="0"/>
  </r>
  <r>
    <s v="P51886337"/>
    <x v="0"/>
    <x v="6"/>
    <x v="6"/>
    <x v="6"/>
    <x v="2"/>
    <x v="3"/>
    <x v="2"/>
    <n v="394.2"/>
    <d v="1999-05-15T00:00:00"/>
    <d v="2025-02-01T00:00:00"/>
    <n v="30"/>
    <n v="45"/>
    <x v="1"/>
    <s v="NA"/>
    <x v="0"/>
    <s v="NA"/>
    <x v="0"/>
    <s v="2.19"/>
    <n v="1521.1686"/>
    <n v="1523.3494000000001"/>
    <n v="1544.4552000000001"/>
    <n v="1546.6365000000001"/>
    <n v="1559.8997999999999"/>
    <n v="1562.1027999999999"/>
    <n v="1943.4059999999999"/>
    <n v="1943.4059999999999"/>
    <x v="0"/>
    <x v="0"/>
    <x v="0"/>
    <x v="0"/>
    <n v="1.1215613"/>
    <n v="1.1215613"/>
    <s v="1943.406"/>
    <s v="1943.406"/>
    <n v="2.1808000000000902"/>
    <n v="2.1812999999999647"/>
    <n v="2.2029999999999745"/>
    <n v="0"/>
  </r>
  <r>
    <s v="P51886337"/>
    <x v="0"/>
    <x v="7"/>
    <x v="7"/>
    <x v="7"/>
    <x v="2"/>
    <x v="3"/>
    <x v="2"/>
    <n v="394.2"/>
    <d v="1999-05-15T00:00:00"/>
    <d v="2025-02-01T00:00:00"/>
    <n v="30"/>
    <n v="45"/>
    <x v="1"/>
    <s v="NA"/>
    <x v="0"/>
    <s v="NA"/>
    <x v="0"/>
    <s v="2.19"/>
    <n v="1523.3494000000001"/>
    <n v="1513.4475"/>
    <n v="1546.6365000000001"/>
    <n v="1536.5834"/>
    <n v="1562.1027999999999"/>
    <n v="1551.9492"/>
    <n v="1943.4059999999999"/>
    <n v="1943.4059999999999"/>
    <x v="0"/>
    <x v="0"/>
    <x v="0"/>
    <x v="0"/>
    <n v="1.1215613"/>
    <n v="1.1215613"/>
    <s v="1943.406"/>
    <s v="1943.406"/>
    <n v="-9.9019000000000688"/>
    <n v="-10.053100000000086"/>
    <n v="-10.153599999999869"/>
    <n v="0"/>
  </r>
  <r>
    <s v="P51886337"/>
    <x v="0"/>
    <x v="8"/>
    <x v="8"/>
    <x v="8"/>
    <x v="2"/>
    <x v="3"/>
    <x v="2"/>
    <n v="394.2"/>
    <d v="1999-05-15T00:00:00"/>
    <d v="2025-02-01T00:00:00"/>
    <n v="30"/>
    <n v="45"/>
    <x v="1"/>
    <s v="NA"/>
    <x v="0"/>
    <s v="NA"/>
    <x v="0"/>
    <s v="2.19"/>
    <n v="1513.4475"/>
    <n v="1505.6476"/>
    <n v="1536.5834"/>
    <n v="1528.6641999999999"/>
    <n v="1551.9492"/>
    <n v="1543.9508000000001"/>
    <n v="1943.4059999999999"/>
    <n v="1943.4059999999999"/>
    <x v="0"/>
    <x v="0"/>
    <x v="0"/>
    <x v="0"/>
    <n v="1.1215613"/>
    <n v="1.1215613"/>
    <s v="1943.406"/>
    <s v="1943.406"/>
    <n v="-7.7998999999999796"/>
    <n v="-7.9192000000000462"/>
    <n v="-7.9983999999999469"/>
    <n v="0"/>
  </r>
  <r>
    <s v="P51886337"/>
    <x v="0"/>
    <x v="9"/>
    <x v="9"/>
    <x v="9"/>
    <x v="2"/>
    <x v="3"/>
    <x v="2"/>
    <n v="394.2"/>
    <d v="1999-05-15T00:00:00"/>
    <d v="2025-02-01T00:00:00"/>
    <n v="30"/>
    <n v="45"/>
    <x v="1"/>
    <s v="NA"/>
    <x v="0"/>
    <s v="NA"/>
    <x v="0"/>
    <s v="2.19"/>
    <n v="1505.6476"/>
    <n v="1511.2832000000001"/>
    <n v="1528.6641999999999"/>
    <n v="1534.4159"/>
    <n v="1543.9508000000001"/>
    <n v="1549.76"/>
    <n v="1943.4059999999999"/>
    <n v="1943.4059999999999"/>
    <x v="0"/>
    <x v="0"/>
    <x v="0"/>
    <x v="0"/>
    <n v="1.1215613"/>
    <n v="1.1215613"/>
    <s v="1943.406"/>
    <s v="1943.406"/>
    <n v="5.6356000000000677"/>
    <n v="5.751700000000028"/>
    <n v="5.8091999999999189"/>
    <n v="0"/>
  </r>
  <r>
    <s v="P51886337"/>
    <x v="0"/>
    <x v="10"/>
    <x v="10"/>
    <x v="10"/>
    <x v="2"/>
    <x v="3"/>
    <x v="2"/>
    <n v="394.2"/>
    <d v="1999-05-15T00:00:00"/>
    <d v="2025-02-01T00:00:00"/>
    <n v="30"/>
    <n v="45"/>
    <x v="1"/>
    <s v="NA"/>
    <x v="0"/>
    <s v="NA"/>
    <x v="0"/>
    <s v="2.19"/>
    <n v="1511.2832000000001"/>
    <n v="1511.2832000000001"/>
    <n v="1534.4159"/>
    <n v="1534.4159"/>
    <n v="1549.76"/>
    <n v="1549.76"/>
    <n v="1943.4059999999999"/>
    <n v="1947.348"/>
    <x v="0"/>
    <x v="0"/>
    <x v="0"/>
    <x v="0"/>
    <n v="1.1215613"/>
    <n v="1.1215613"/>
    <s v="1943.406"/>
    <s v="1947.348"/>
    <n v="0"/>
    <n v="0"/>
    <n v="0"/>
    <n v="3.9420000000000073"/>
  </r>
  <r>
    <s v="P51886337"/>
    <x v="0"/>
    <x v="11"/>
    <x v="11"/>
    <x v="11"/>
    <x v="2"/>
    <x v="3"/>
    <x v="2"/>
    <n v="394.2"/>
    <d v="1999-05-15T00:00:00"/>
    <d v="2025-02-01T00:00:00"/>
    <n v="30"/>
    <n v="45"/>
    <x v="1"/>
    <s v="NA"/>
    <x v="0"/>
    <s v="NA"/>
    <x v="0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s v="P51886337"/>
    <x v="0"/>
    <x v="12"/>
    <x v="12"/>
    <x v="12"/>
    <x v="2"/>
    <x v="3"/>
    <x v="2"/>
    <n v="394.2"/>
    <d v="1999-05-15T00:00:00"/>
    <d v="2025-02-01T00:00:00"/>
    <n v="30"/>
    <n v="45"/>
    <x v="1"/>
    <s v="NA"/>
    <x v="0"/>
    <s v="NA"/>
    <x v="0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s v="P51886337"/>
    <x v="0"/>
    <x v="13"/>
    <x v="13"/>
    <x v="13"/>
    <x v="2"/>
    <x v="3"/>
    <x v="2"/>
    <n v="394.2"/>
    <d v="1999-05-15T00:00:00"/>
    <d v="2025-02-01T00:00:00"/>
    <n v="30"/>
    <n v="45"/>
    <x v="1"/>
    <s v="NA"/>
    <x v="0"/>
    <s v="NA"/>
    <x v="0"/>
    <s v="2.19"/>
    <n v="1511.2832000000001"/>
    <n v="1511.2832000000001"/>
    <n v="1534.4159"/>
    <n v="1534.4159"/>
    <n v="1549.76"/>
    <n v="1549.76"/>
    <n v="1947.348"/>
    <n v="1947.348"/>
    <x v="0"/>
    <x v="0"/>
    <x v="0"/>
    <x v="0"/>
    <n v="1.1215613"/>
    <n v="1.1215613"/>
    <s v="1947.348"/>
    <s v="1947.348"/>
    <n v="0"/>
    <n v="0"/>
    <n v="0"/>
    <n v="0"/>
  </r>
  <r>
    <s v="P51886337"/>
    <x v="0"/>
    <x v="14"/>
    <x v="14"/>
    <x v="14"/>
    <x v="2"/>
    <x v="3"/>
    <x v="2"/>
    <n v="394.2"/>
    <d v="1999-05-15T00:00:00"/>
    <d v="2025-02-01T00:00:00"/>
    <n v="30"/>
    <n v="45"/>
    <x v="1"/>
    <s v="NA"/>
    <x v="0"/>
    <s v="NA"/>
    <x v="0"/>
    <s v="2.19"/>
    <n v="1511.2832000000001"/>
    <n v="1516.8779999999999"/>
    <n v="1534.4159"/>
    <n v="1536.8056999999999"/>
    <n v="1549.76"/>
    <n v="1552.1737000000001"/>
    <n v="1947.348"/>
    <n v="1947.348"/>
    <x v="0"/>
    <x v="0"/>
    <x v="0"/>
    <x v="0"/>
    <n v="1.1215613"/>
    <n v="1.1215613"/>
    <s v="1947.348"/>
    <s v="1947.348"/>
    <n v="5.5947999999998501"/>
    <n v="2.3897999999999229"/>
    <n v="2.4137000000000626"/>
    <n v="0"/>
  </r>
  <r>
    <s v="P51886337"/>
    <x v="0"/>
    <x v="15"/>
    <x v="15"/>
    <x v="15"/>
    <x v="2"/>
    <x v="3"/>
    <x v="2"/>
    <n v="394.2"/>
    <d v="1999-05-15T00:00:00"/>
    <d v="2025-02-01T00:00:00"/>
    <n v="30"/>
    <n v="45"/>
    <x v="1"/>
    <s v="NA"/>
    <x v="0"/>
    <s v="NA"/>
    <x v="0"/>
    <s v="2.19"/>
    <n v="1516.8779999999999"/>
    <n v="1511.2216000000001"/>
    <n v="1536.8056999999999"/>
    <n v="1542.1804"/>
    <n v="1552.1737000000001"/>
    <n v="1557.6023"/>
    <n v="1947.348"/>
    <n v="1947.348"/>
    <x v="0"/>
    <x v="0"/>
    <x v="0"/>
    <x v="0"/>
    <n v="1.1215613"/>
    <n v="1.1215613"/>
    <s v="1947.348"/>
    <s v="1947.348"/>
    <n v="-5.6563999999998487"/>
    <n v="5.3747000000000753"/>
    <n v="5.4285999999999603"/>
    <n v="0"/>
  </r>
  <r>
    <s v="P52208413"/>
    <x v="0"/>
    <x v="0"/>
    <x v="0"/>
    <x v="0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s v="P52208413"/>
    <x v="0"/>
    <x v="1"/>
    <x v="1"/>
    <x v="1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2.661322999999999"/>
    <n v="12.661322999999999"/>
    <n v="12.882876"/>
    <n v="12.882876"/>
    <n v="13.011704999999999"/>
    <n v="13.011704999999999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s v="P52208413"/>
    <x v="0"/>
    <x v="2"/>
    <x v="2"/>
    <x v="2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2.661322999999999"/>
    <n v="12.670256"/>
    <n v="12.882876"/>
    <n v="12.883444000000001"/>
    <n v="13.011704999999999"/>
    <n v="13.012278999999999"/>
    <n v="101.927246"/>
    <n v="101.927246"/>
    <x v="0"/>
    <x v="0"/>
    <x v="0"/>
    <x v="0"/>
    <n v="1.0862261"/>
    <n v="1.0862261"/>
    <s v="101.927246"/>
    <s v="101.927246"/>
    <n v="8.9330000000007459E-3"/>
    <n v="5.6800000000123418E-4"/>
    <n v="5.740000000002965E-4"/>
    <n v="0"/>
  </r>
  <r>
    <s v="P52208413"/>
    <x v="0"/>
    <x v="3"/>
    <x v="3"/>
    <x v="3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2.670256"/>
    <n v="11.72242"/>
    <n v="12.883444000000001"/>
    <n v="11.919661"/>
    <n v="13.012278999999999"/>
    <n v="12.038857"/>
    <n v="101.927246"/>
    <n v="101.927246"/>
    <x v="0"/>
    <x v="0"/>
    <x v="0"/>
    <x v="0"/>
    <n v="1.0862261"/>
    <n v="1.0862261"/>
    <s v="101.927246"/>
    <s v="101.927246"/>
    <n v="-0.94783600000000057"/>
    <n v="-0.96378300000000117"/>
    <n v="-0.97342199999999934"/>
    <n v="0"/>
  </r>
  <r>
    <s v="P52208413"/>
    <x v="0"/>
    <x v="4"/>
    <x v="4"/>
    <x v="4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1.72242"/>
    <n v="11.766297"/>
    <n v="11.919661"/>
    <n v="11.965657"/>
    <n v="12.038857"/>
    <n v="12.085314"/>
    <n v="101.927246"/>
    <n v="101.927246"/>
    <x v="0"/>
    <x v="0"/>
    <x v="0"/>
    <x v="0"/>
    <n v="1.0862261"/>
    <n v="1.0862261"/>
    <s v="101.927246"/>
    <s v="101.927246"/>
    <n v="4.3877000000000166E-2"/>
    <n v="4.5996000000000592E-2"/>
    <n v="4.6457000000000193E-2"/>
    <n v="0"/>
  </r>
  <r>
    <s v="P52208413"/>
    <x v="0"/>
    <x v="5"/>
    <x v="5"/>
    <x v="5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s v="P52208413"/>
    <x v="0"/>
    <x v="6"/>
    <x v="6"/>
    <x v="6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1.766297"/>
    <n v="11.766297"/>
    <n v="11.965657"/>
    <n v="11.965657"/>
    <n v="12.085314"/>
    <n v="12.085314"/>
    <n v="101.927246"/>
    <n v="101.927246"/>
    <x v="0"/>
    <x v="0"/>
    <x v="0"/>
    <x v="0"/>
    <n v="1.0862261"/>
    <n v="1.0862261"/>
    <s v="101.927246"/>
    <s v="101.927246"/>
    <n v="0"/>
    <n v="0"/>
    <n v="0"/>
    <n v="0"/>
  </r>
  <r>
    <s v="P52208413"/>
    <x v="0"/>
    <x v="7"/>
    <x v="7"/>
    <x v="7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1.766297"/>
    <n v="11.689816"/>
    <n v="11.965657"/>
    <n v="11.887879999999999"/>
    <n v="12.085314"/>
    <n v="12.006759000000001"/>
    <n v="101.927246"/>
    <n v="101.927246"/>
    <x v="0"/>
    <x v="0"/>
    <x v="0"/>
    <x v="0"/>
    <n v="1.0862261"/>
    <n v="1.0862261"/>
    <s v="101.927246"/>
    <s v="101.927246"/>
    <n v="-7.6480999999999355E-2"/>
    <n v="-7.7777000000001095E-2"/>
    <n v="-7.8554999999999708E-2"/>
    <n v="0"/>
  </r>
  <r>
    <s v="P52208413"/>
    <x v="0"/>
    <x v="8"/>
    <x v="8"/>
    <x v="8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1.689816"/>
    <n v="11.328564"/>
    <n v="11.887879999999999"/>
    <n v="11.520508"/>
    <n v="12.006759000000001"/>
    <n v="11.635713000000001"/>
    <n v="101.927246"/>
    <n v="101.927246"/>
    <x v="0"/>
    <x v="0"/>
    <x v="0"/>
    <x v="0"/>
    <n v="1.0862261"/>
    <n v="1.0862261"/>
    <s v="101.927246"/>
    <s v="101.927246"/>
    <n v="-0.36125200000000035"/>
    <n v="-0.36737199999999959"/>
    <n v="-0.37104599999999976"/>
    <n v="0"/>
  </r>
  <r>
    <s v="P52208413"/>
    <x v="0"/>
    <x v="9"/>
    <x v="9"/>
    <x v="9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1.328564"/>
    <n v="11.370967"/>
    <n v="11.520508"/>
    <n v="11.563853999999999"/>
    <n v="11.635713000000001"/>
    <n v="11.679493000000001"/>
    <n v="101.927246"/>
    <n v="101.927246"/>
    <x v="0"/>
    <x v="0"/>
    <x v="0"/>
    <x v="0"/>
    <n v="1.0862261"/>
    <n v="1.0862261"/>
    <s v="101.927246"/>
    <s v="101.927246"/>
    <n v="4.2403000000000191E-2"/>
    <n v="4.3345999999999663E-2"/>
    <n v="4.377999999999993E-2"/>
    <n v="0"/>
  </r>
  <r>
    <s v="P52208413"/>
    <x v="0"/>
    <x v="10"/>
    <x v="10"/>
    <x v="10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1.370967"/>
    <n v="11.370967"/>
    <n v="11.563853999999999"/>
    <n v="11.563853999999999"/>
    <n v="11.679493000000001"/>
    <n v="11.679493000000001"/>
    <n v="101.927246"/>
    <n v="102.127495"/>
    <x v="0"/>
    <x v="0"/>
    <x v="0"/>
    <x v="0"/>
    <n v="1.0862261"/>
    <n v="1.0862261"/>
    <s v="101.927246"/>
    <s v="102.127495"/>
    <n v="0"/>
    <n v="0"/>
    <n v="0"/>
    <n v="0.20024899999999946"/>
  </r>
  <r>
    <s v="P52208413"/>
    <x v="0"/>
    <x v="11"/>
    <x v="11"/>
    <x v="11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s v="P52208413"/>
    <x v="0"/>
    <x v="12"/>
    <x v="12"/>
    <x v="12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s v="P52208413"/>
    <x v="0"/>
    <x v="13"/>
    <x v="13"/>
    <x v="13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1.370967"/>
    <n v="11.370967"/>
    <n v="11.563853999999999"/>
    <n v="11.563853999999999"/>
    <n v="11.679493000000001"/>
    <n v="11.679493000000001"/>
    <n v="102.127495"/>
    <n v="102.127495"/>
    <x v="0"/>
    <x v="0"/>
    <x v="0"/>
    <x v="0"/>
    <n v="1.0862261"/>
    <n v="1.0862261"/>
    <s v="102.127495"/>
    <s v="102.127495"/>
    <n v="0"/>
    <n v="0"/>
    <n v="0"/>
    <n v="0"/>
  </r>
  <r>
    <s v="P52208413"/>
    <x v="0"/>
    <x v="14"/>
    <x v="14"/>
    <x v="14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1.370967"/>
    <n v="11.396715"/>
    <n v="11.563853999999999"/>
    <n v="11.56549"/>
    <n v="11.679493000000001"/>
    <n v="11.681145000000001"/>
    <n v="102.127495"/>
    <n v="102.127495"/>
    <x v="0"/>
    <x v="0"/>
    <x v="0"/>
    <x v="0"/>
    <n v="1.0862261"/>
    <n v="1.0862261"/>
    <s v="102.127495"/>
    <s v="102.127495"/>
    <n v="2.5748000000000104E-2"/>
    <n v="1.6360000000013031E-3"/>
    <n v="1.6519999999999868E-3"/>
    <n v="0"/>
  </r>
  <r>
    <s v="P52208413"/>
    <x v="0"/>
    <x v="15"/>
    <x v="15"/>
    <x v="15"/>
    <x v="0"/>
    <x v="0"/>
    <x v="1"/>
    <n v="20.024999999999999"/>
    <d v="1998-01-30T00:00:00"/>
    <d v="2013-01-30T00:00:00"/>
    <n v="15"/>
    <n v="60"/>
    <x v="1"/>
    <s v="NA"/>
    <x v="0"/>
    <s v="NA"/>
    <x v="1"/>
    <s v="2.67"/>
    <n v="11.396715"/>
    <n v="11.354217"/>
    <n v="11.56549"/>
    <n v="11.605938999999999"/>
    <n v="11.681145000000001"/>
    <n v="11.721997999999999"/>
    <n v="102.127495"/>
    <n v="102.127495"/>
    <x v="0"/>
    <x v="0"/>
    <x v="0"/>
    <x v="0"/>
    <n v="1.0862261"/>
    <n v="1.0862261"/>
    <s v="102.127495"/>
    <s v="102.127495"/>
    <n v="-4.2498000000000147E-2"/>
    <n v="4.0448999999998847E-2"/>
    <n v="4.0852999999998474E-2"/>
    <n v="0"/>
  </r>
  <r>
    <s v="P52222503"/>
    <x v="0"/>
    <x v="0"/>
    <x v="0"/>
    <x v="0"/>
    <x v="0"/>
    <x v="3"/>
    <x v="1"/>
    <n v="871.5"/>
    <d v="1994-03-25T00:00:00"/>
    <d v="2019-03-25T00:00:00"/>
    <n v="25"/>
    <n v="50"/>
    <x v="0"/>
    <s v="NA"/>
    <x v="0"/>
    <s v="NA"/>
    <x v="0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s v="P52222503"/>
    <x v="0"/>
    <x v="1"/>
    <x v="1"/>
    <x v="1"/>
    <x v="0"/>
    <x v="3"/>
    <x v="1"/>
    <n v="871.5"/>
    <d v="1994-03-25T00:00:00"/>
    <d v="2019-03-25T00:00:00"/>
    <n v="25"/>
    <n v="50"/>
    <x v="0"/>
    <s v="NA"/>
    <x v="0"/>
    <s v="NA"/>
    <x v="0"/>
    <s v="5.81"/>
    <n v="2401.2829999999999"/>
    <n v="2401.2829999999999"/>
    <n v="2443.0221999999999"/>
    <n v="2443.0221999999999"/>
    <n v="2467.4524000000001"/>
    <n v="2467.4524000000001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s v="P52222503"/>
    <x v="0"/>
    <x v="2"/>
    <x v="2"/>
    <x v="2"/>
    <x v="0"/>
    <x v="3"/>
    <x v="1"/>
    <n v="871.5"/>
    <d v="1994-03-25T00:00:00"/>
    <d v="2019-03-25T00:00:00"/>
    <n v="25"/>
    <n v="50"/>
    <x v="0"/>
    <s v="NA"/>
    <x v="0"/>
    <s v="NA"/>
    <x v="0"/>
    <s v="5.81"/>
    <n v="2401.2829999999999"/>
    <n v="2402.9769999999999"/>
    <n v="2443.0221999999999"/>
    <n v="2443.13"/>
    <n v="2467.4524000000001"/>
    <n v="2467.5612999999998"/>
    <n v="4976.2650000000003"/>
    <n v="4976.2650000000003"/>
    <x v="0"/>
    <x v="0"/>
    <x v="0"/>
    <x v="0"/>
    <n v="1.0993245"/>
    <n v="1.0993245"/>
    <s v="4976.265"/>
    <s v="4976.265"/>
    <n v="1.69399999999996"/>
    <n v="0.10780000000022483"/>
    <n v="0.10889999999972133"/>
    <n v="0"/>
  </r>
  <r>
    <s v="P52222503"/>
    <x v="0"/>
    <x v="3"/>
    <x v="3"/>
    <x v="3"/>
    <x v="0"/>
    <x v="3"/>
    <x v="1"/>
    <n v="871.5"/>
    <d v="1994-03-25T00:00:00"/>
    <d v="2019-03-25T00:00:00"/>
    <n v="25"/>
    <n v="50"/>
    <x v="0"/>
    <s v="NA"/>
    <x v="0"/>
    <s v="NA"/>
    <x v="0"/>
    <s v="5.81"/>
    <n v="2402.9769999999999"/>
    <n v="2223.2152999999998"/>
    <n v="2443.13"/>
    <n v="2260.3645000000001"/>
    <n v="2467.5612999999998"/>
    <n v="2282.9679999999998"/>
    <n v="4976.2650000000003"/>
    <n v="4976.2650000000003"/>
    <x v="0"/>
    <x v="0"/>
    <x v="0"/>
    <x v="0"/>
    <n v="1.0993245"/>
    <n v="1.0993245"/>
    <s v="4976.265"/>
    <s v="4976.265"/>
    <n v="-179.76170000000002"/>
    <n v="-182.76549999999997"/>
    <n v="-184.5933"/>
    <n v="0"/>
  </r>
  <r>
    <s v="P52222503"/>
    <x v="0"/>
    <x v="4"/>
    <x v="4"/>
    <x v="4"/>
    <x v="0"/>
    <x v="3"/>
    <x v="1"/>
    <n v="871.5"/>
    <d v="1994-03-25T00:00:00"/>
    <d v="2019-03-25T00:00:00"/>
    <n v="25"/>
    <n v="50"/>
    <x v="0"/>
    <s v="NA"/>
    <x v="0"/>
    <s v="NA"/>
    <x v="0"/>
    <s v="5.81"/>
    <n v="2223.2152999999998"/>
    <n v="2231.5369000000001"/>
    <n v="2260.3645000000001"/>
    <n v="2269.087"/>
    <n v="2282.9679999999998"/>
    <n v="2291.7777999999998"/>
    <n v="4976.2650000000003"/>
    <n v="4976.2650000000003"/>
    <x v="0"/>
    <x v="0"/>
    <x v="0"/>
    <x v="0"/>
    <n v="1.0993245"/>
    <n v="1.0993245"/>
    <s v="4976.265"/>
    <s v="4976.265"/>
    <n v="8.3216000000002168"/>
    <n v="8.7224999999998545"/>
    <n v="8.8097999999999956"/>
    <n v="0"/>
  </r>
  <r>
    <s v="P52222503"/>
    <x v="0"/>
    <x v="5"/>
    <x v="5"/>
    <x v="5"/>
    <x v="0"/>
    <x v="3"/>
    <x v="1"/>
    <n v="871.5"/>
    <d v="1994-03-25T00:00:00"/>
    <d v="2019-03-25T00:00:00"/>
    <n v="25"/>
    <n v="50"/>
    <x v="0"/>
    <s v="NA"/>
    <x v="0"/>
    <s v="NA"/>
    <x v="0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s v="P52222503"/>
    <x v="0"/>
    <x v="6"/>
    <x v="6"/>
    <x v="6"/>
    <x v="0"/>
    <x v="3"/>
    <x v="1"/>
    <n v="871.5"/>
    <d v="1994-03-25T00:00:00"/>
    <d v="2019-03-25T00:00:00"/>
    <n v="25"/>
    <n v="50"/>
    <x v="0"/>
    <s v="NA"/>
    <x v="0"/>
    <s v="NA"/>
    <x v="0"/>
    <s v="5.81"/>
    <n v="2231.5369000000001"/>
    <n v="2231.5369000000001"/>
    <n v="2269.087"/>
    <n v="2269.087"/>
    <n v="2291.7777999999998"/>
    <n v="2291.7777999999998"/>
    <n v="4976.2650000000003"/>
    <n v="4976.2650000000003"/>
    <x v="0"/>
    <x v="0"/>
    <x v="0"/>
    <x v="0"/>
    <n v="1.0993245"/>
    <n v="1.0993245"/>
    <s v="4976.265"/>
    <s v="4976.265"/>
    <n v="0"/>
    <n v="0"/>
    <n v="0"/>
    <n v="0"/>
  </r>
  <r>
    <s v="P52222503"/>
    <x v="0"/>
    <x v="7"/>
    <x v="7"/>
    <x v="7"/>
    <x v="0"/>
    <x v="3"/>
    <x v="1"/>
    <n v="871.5"/>
    <d v="1994-03-25T00:00:00"/>
    <d v="2019-03-25T00:00:00"/>
    <n v="25"/>
    <n v="50"/>
    <x v="0"/>
    <s v="NA"/>
    <x v="0"/>
    <s v="NA"/>
    <x v="0"/>
    <s v="5.81"/>
    <n v="2231.5369000000001"/>
    <n v="2217.0320000000002"/>
    <n v="2269.087"/>
    <n v="2254.3380000000002"/>
    <n v="2291.7777999999998"/>
    <n v="2276.8813"/>
    <n v="4976.2650000000003"/>
    <n v="4976.2650000000003"/>
    <x v="0"/>
    <x v="0"/>
    <x v="0"/>
    <x v="0"/>
    <n v="1.0993245"/>
    <n v="1.0993245"/>
    <s v="4976.265"/>
    <s v="4976.265"/>
    <n v="-14.504899999999907"/>
    <n v="-14.748999999999796"/>
    <n v="-14.896499999999833"/>
    <n v="0"/>
  </r>
  <r>
    <s v="P52222503"/>
    <x v="0"/>
    <x v="8"/>
    <x v="8"/>
    <x v="8"/>
    <x v="0"/>
    <x v="3"/>
    <x v="1"/>
    <n v="871.5"/>
    <d v="1994-03-25T00:00:00"/>
    <d v="2019-03-25T00:00:00"/>
    <n v="25"/>
    <n v="50"/>
    <x v="0"/>
    <s v="NA"/>
    <x v="0"/>
    <s v="NA"/>
    <x v="0"/>
    <s v="5.81"/>
    <n v="2217.0320000000002"/>
    <n v="2184.2622000000001"/>
    <n v="2254.3380000000002"/>
    <n v="2221.0167999999999"/>
    <n v="2276.8813"/>
    <n v="2243.2269999999999"/>
    <n v="4976.2650000000003"/>
    <n v="4976.2650000000003"/>
    <x v="0"/>
    <x v="0"/>
    <x v="0"/>
    <x v="0"/>
    <n v="1.0993245"/>
    <n v="1.0993245"/>
    <s v="4976.265"/>
    <s v="4976.265"/>
    <n v="-32.769800000000032"/>
    <n v="-33.321200000000317"/>
    <n v="-33.654300000000148"/>
    <n v="0"/>
  </r>
  <r>
    <s v="P52222503"/>
    <x v="0"/>
    <x v="9"/>
    <x v="9"/>
    <x v="9"/>
    <x v="0"/>
    <x v="3"/>
    <x v="1"/>
    <n v="871.5"/>
    <d v="1994-03-25T00:00:00"/>
    <d v="2019-03-25T00:00:00"/>
    <n v="25"/>
    <n v="50"/>
    <x v="0"/>
    <s v="NA"/>
    <x v="0"/>
    <s v="NA"/>
    <x v="0"/>
    <s v="5.81"/>
    <n v="2184.2622000000001"/>
    <n v="2192.4376999999999"/>
    <n v="2221.0167999999999"/>
    <n v="2229.3735000000001"/>
    <n v="2243.2269999999999"/>
    <n v="2251.6671999999999"/>
    <n v="4976.2650000000003"/>
    <n v="4976.2650000000003"/>
    <x v="0"/>
    <x v="0"/>
    <x v="0"/>
    <x v="0"/>
    <n v="1.0993245"/>
    <n v="1.0993245"/>
    <s v="4976.265"/>
    <s v="4976.265"/>
    <n v="8.175499999999829"/>
    <n v="8.3567000000002736"/>
    <n v="8.4402000000000044"/>
    <n v="0"/>
  </r>
  <r>
    <s v="P52222503"/>
    <x v="0"/>
    <x v="10"/>
    <x v="10"/>
    <x v="10"/>
    <x v="0"/>
    <x v="3"/>
    <x v="1"/>
    <n v="871.5"/>
    <d v="1994-03-25T00:00:00"/>
    <d v="2019-03-25T00:00:00"/>
    <n v="25"/>
    <n v="50"/>
    <x v="0"/>
    <s v="NA"/>
    <x v="0"/>
    <s v="NA"/>
    <x v="0"/>
    <s v="5.81"/>
    <n v="2192.4376999999999"/>
    <n v="2192.4376999999999"/>
    <n v="2229.3735000000001"/>
    <n v="2229.3735000000001"/>
    <n v="2251.6671999999999"/>
    <n v="2251.6671999999999"/>
    <n v="4976.2650000000003"/>
    <n v="4984.9799999999996"/>
    <x v="0"/>
    <x v="0"/>
    <x v="0"/>
    <x v="0"/>
    <n v="1.0993245"/>
    <n v="1.0993245"/>
    <s v="4976.265"/>
    <s v="4984.98"/>
    <n v="0"/>
    <n v="0"/>
    <n v="0"/>
    <n v="8.714999999999236"/>
  </r>
  <r>
    <s v="P52222503"/>
    <x v="0"/>
    <x v="11"/>
    <x v="11"/>
    <x v="11"/>
    <x v="0"/>
    <x v="3"/>
    <x v="1"/>
    <n v="871.5"/>
    <d v="1994-03-25T00:00:00"/>
    <d v="2019-03-25T00:00:00"/>
    <n v="25"/>
    <n v="50"/>
    <x v="0"/>
    <s v="NA"/>
    <x v="0"/>
    <s v="NA"/>
    <x v="0"/>
    <s v="5.81"/>
    <n v="2192.4376999999999"/>
    <n v="2192.4376999999999"/>
    <n v="2229.3735000000001"/>
    <n v="2229.3735000000001"/>
    <n v="2251.6671999999999"/>
    <n v="2251.6671999999999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s v="P52222503"/>
    <x v="0"/>
    <x v="12"/>
    <x v="12"/>
    <x v="12"/>
    <x v="0"/>
    <x v="3"/>
    <x v="1"/>
    <n v="871.5"/>
    <d v="1994-03-25T00:00:00"/>
    <d v="2019-03-25T00:00:00"/>
    <n v="25"/>
    <n v="50"/>
    <x v="0"/>
    <s v="NA"/>
    <x v="0"/>
    <s v="NA"/>
    <x v="0"/>
    <s v="5.81"/>
    <n v="2192.4376999999999"/>
    <n v="2192.4376999999999"/>
    <n v="2229.3735000000001"/>
    <n v="2229.3735000000001"/>
    <n v="2251.6671999999999"/>
    <n v="2251.6671999999999"/>
    <n v="4984.9799999999996"/>
    <n v="4984.9799999999996"/>
    <x v="0"/>
    <x v="0"/>
    <x v="0"/>
    <x v="0"/>
    <n v="1.0993245"/>
    <n v="1.0993245"/>
    <s v="4984.98"/>
    <s v="4984.98"/>
    <n v="0"/>
    <n v="0"/>
    <n v="0"/>
    <n v="0"/>
  </r>
  <r>
    <s v="P52222503"/>
    <x v="0"/>
    <x v="13"/>
    <x v="13"/>
    <x v="13"/>
    <x v="0"/>
    <x v="3"/>
    <x v="1"/>
    <n v="871.5"/>
    <d v="1994-03-25T00:00:00"/>
    <d v="2019-03-25T00:00:00"/>
    <n v="25"/>
    <n v="50"/>
    <x v="0"/>
    <s v="NA"/>
    <x v="0"/>
    <s v="NA"/>
    <x v="0"/>
    <s v="5.81"/>
    <n v="2192.4376999999999"/>
    <n v="2192.4376999999999"/>
    <n v="2229.3735000000001"/>
    <n v="2229.3735000000001"/>
    <n v="2251.6671999999999"/>
    <n v="2251.6675"/>
    <n v="4984.9799999999996"/>
    <n v="4984.9799999999996"/>
    <x v="0"/>
    <x v="0"/>
    <x v="0"/>
    <x v="0"/>
    <n v="1.0993245"/>
    <n v="1.0993245"/>
    <s v="4984.98"/>
    <s v="4984.98"/>
    <n v="0"/>
    <n v="0"/>
    <n v="3.0000000015206751E-4"/>
    <n v="0"/>
  </r>
  <r>
    <s v="P52222503"/>
    <x v="0"/>
    <x v="14"/>
    <x v="14"/>
    <x v="14"/>
    <x v="0"/>
    <x v="3"/>
    <x v="1"/>
    <n v="871.5"/>
    <d v="1994-03-25T00:00:00"/>
    <d v="2019-03-25T00:00:00"/>
    <n v="25"/>
    <n v="50"/>
    <x v="0"/>
    <s v="NA"/>
    <x v="0"/>
    <s v="NA"/>
    <x v="0"/>
    <s v="5.81"/>
    <n v="2192.4376999999999"/>
    <n v="2197.4025999999999"/>
    <n v="2229.3735000000001"/>
    <n v="2229.6887000000002"/>
    <n v="2251.6675"/>
    <n v="2251.9856"/>
    <n v="4984.9799999999996"/>
    <n v="4984.9799999999996"/>
    <x v="0"/>
    <x v="0"/>
    <x v="0"/>
    <x v="0"/>
    <n v="1.0993245"/>
    <n v="1.0993245"/>
    <s v="4984.98"/>
    <s v="4984.98"/>
    <n v="4.9648999999999432"/>
    <n v="0.31520000000000437"/>
    <n v="0.31809999999995853"/>
    <n v="0"/>
  </r>
  <r>
    <s v="P52222503"/>
    <x v="0"/>
    <x v="15"/>
    <x v="15"/>
    <x v="15"/>
    <x v="0"/>
    <x v="3"/>
    <x v="1"/>
    <n v="871.5"/>
    <d v="1994-03-25T00:00:00"/>
    <d v="2019-03-25T00:00:00"/>
    <n v="25"/>
    <n v="50"/>
    <x v="0"/>
    <s v="NA"/>
    <x v="0"/>
    <s v="NA"/>
    <x v="0"/>
    <s v="5.81"/>
    <n v="2197.4025999999999"/>
    <n v="2189.2082999999998"/>
    <n v="2229.6887000000002"/>
    <n v="2237.4870000000001"/>
    <n v="2251.9856"/>
    <n v="2259.8618000000001"/>
    <n v="4984.9799999999996"/>
    <n v="4984.9799999999996"/>
    <x v="0"/>
    <x v="0"/>
    <x v="0"/>
    <x v="0"/>
    <n v="1.0993245"/>
    <n v="1.0993245"/>
    <s v="4984.98"/>
    <s v="4984.98"/>
    <n v="-8.194300000000112"/>
    <n v="7.7982999999999265"/>
    <n v="7.8762000000001535"/>
    <n v="0"/>
  </r>
  <r>
    <s v="P52294260"/>
    <x v="0"/>
    <x v="0"/>
    <x v="0"/>
    <x v="0"/>
    <x v="0"/>
    <x v="2"/>
    <x v="2"/>
    <n v="125.4"/>
    <d v="1984-08-26T00:00:00"/>
    <d v="2025-01-01T00:00:00"/>
    <n v="55"/>
    <n v="20"/>
    <x v="1"/>
    <s v="NA"/>
    <x v="0"/>
    <s v="NA"/>
    <x v="1"/>
    <s v="4.56"/>
    <n v="3435.8796000000002"/>
    <n v="3435.8796000000002"/>
    <n v="3501.4940000000001"/>
    <n v="3501.4940000000001"/>
    <n v="3536.509"/>
    <n v="3536.5088000000001"/>
    <n v="4062.6587"/>
    <n v="4062.6583999999998"/>
    <x v="0"/>
    <x v="0"/>
    <x v="0"/>
    <x v="0"/>
    <n v="1.1487765000000001"/>
    <n v="1.1487765000000001"/>
    <s v="892.848"/>
    <s v="892.848"/>
    <n v="0"/>
    <n v="0"/>
    <n v="-1.9999999994979589E-4"/>
    <n v="-3.0000000015206751E-4"/>
  </r>
  <r>
    <s v="P52294260"/>
    <x v="0"/>
    <x v="1"/>
    <x v="1"/>
    <x v="1"/>
    <x v="0"/>
    <x v="2"/>
    <x v="2"/>
    <n v="125.4"/>
    <d v="1984-08-26T00:00:00"/>
    <d v="2025-01-01T00:00:00"/>
    <n v="55"/>
    <n v="20"/>
    <x v="1"/>
    <s v="NA"/>
    <x v="0"/>
    <s v="NA"/>
    <x v="1"/>
    <s v="4.56"/>
    <n v="3435.8796000000002"/>
    <n v="3435.8796000000002"/>
    <n v="3501.4940000000001"/>
    <n v="3501.4940000000001"/>
    <n v="3536.5088000000001"/>
    <n v="3536.5088000000001"/>
    <n v="4062.6583999999998"/>
    <n v="4062.6583999999998"/>
    <x v="0"/>
    <x v="0"/>
    <x v="0"/>
    <x v="0"/>
    <n v="1.1487765000000001"/>
    <n v="1.1487765000000001"/>
    <s v="892.848"/>
    <s v="892.848"/>
    <n v="0"/>
    <n v="0"/>
    <n v="0"/>
    <n v="0"/>
  </r>
  <r>
    <s v="P52294260"/>
    <x v="0"/>
    <x v="2"/>
    <x v="2"/>
    <x v="2"/>
    <x v="0"/>
    <x v="2"/>
    <x v="2"/>
    <n v="125.4"/>
    <d v="1984-08-26T00:00:00"/>
    <d v="2025-01-01T00:00:00"/>
    <n v="55"/>
    <n v="20"/>
    <x v="1"/>
    <s v="NA"/>
    <x v="0"/>
    <s v="NA"/>
    <x v="1"/>
    <s v="4.56"/>
    <n v="3435.8796000000002"/>
    <n v="3436.7764000000002"/>
    <n v="3501.4940000000001"/>
    <n v="3501.5509999999999"/>
    <n v="3536.5088000000001"/>
    <n v="3536.5664000000002"/>
    <n v="4062.6583999999998"/>
    <n v="4062.7246"/>
    <x v="0"/>
    <x v="0"/>
    <x v="0"/>
    <x v="0"/>
    <n v="1.1487765000000001"/>
    <n v="1.1487765000000001"/>
    <s v="892.848"/>
    <s v="892.848"/>
    <n v="0.89679999999998472"/>
    <n v="5.6999999999788997E-2"/>
    <n v="5.7600000000093132E-2"/>
    <n v="6.6200000000208092E-2"/>
  </r>
  <r>
    <s v="P52294260"/>
    <x v="0"/>
    <x v="3"/>
    <x v="3"/>
    <x v="3"/>
    <x v="0"/>
    <x v="2"/>
    <x v="2"/>
    <n v="125.4"/>
    <d v="1984-08-26T00:00:00"/>
    <d v="2025-01-01T00:00:00"/>
    <n v="55"/>
    <n v="20"/>
    <x v="1"/>
    <s v="NA"/>
    <x v="0"/>
    <s v="NA"/>
    <x v="1"/>
    <s v="4.56"/>
    <n v="3436.7764000000002"/>
    <n v="3179.8235"/>
    <n v="3501.5509999999999"/>
    <n v="3239.7543999999998"/>
    <n v="3536.5664000000002"/>
    <n v="3272.1518999999998"/>
    <n v="4062.7246"/>
    <n v="3758.9713999999999"/>
    <x v="0"/>
    <x v="0"/>
    <x v="0"/>
    <x v="0"/>
    <n v="1.1487765000000001"/>
    <n v="1.1487765000000001"/>
    <s v="892.848"/>
    <s v="892.848"/>
    <n v="-256.95290000000023"/>
    <n v="-261.79660000000013"/>
    <n v="-264.41450000000032"/>
    <n v="-303.75320000000011"/>
  </r>
  <r>
    <s v="P52294260"/>
    <x v="0"/>
    <x v="4"/>
    <x v="4"/>
    <x v="4"/>
    <x v="0"/>
    <x v="2"/>
    <x v="2"/>
    <n v="125.4"/>
    <d v="1984-08-26T00:00:00"/>
    <d v="2025-01-01T00:00:00"/>
    <n v="55"/>
    <n v="20"/>
    <x v="1"/>
    <s v="NA"/>
    <x v="0"/>
    <s v="NA"/>
    <x v="1"/>
    <s v="4.56"/>
    <n v="3179.8235"/>
    <n v="3195.683"/>
    <n v="3239.7543999999998"/>
    <n v="3255.4140000000002"/>
    <n v="3272.1518999999998"/>
    <n v="3287.9683"/>
    <n v="3758.9713999999999"/>
    <n v="3777.1406000000002"/>
    <x v="0"/>
    <x v="0"/>
    <x v="0"/>
    <x v="0"/>
    <n v="1.1487765000000001"/>
    <n v="1.1487765000000001"/>
    <s v="892.848"/>
    <s v="892.848"/>
    <n v="15.859500000000025"/>
    <n v="15.65960000000041"/>
    <n v="15.816400000000158"/>
    <n v="18.169200000000274"/>
  </r>
  <r>
    <s v="P52294260"/>
    <x v="0"/>
    <x v="5"/>
    <x v="5"/>
    <x v="5"/>
    <x v="2"/>
    <x v="2"/>
    <x v="2"/>
    <n v="125.4"/>
    <d v="1984-08-26T00:00:00"/>
    <d v="2025-02-01T00:00:00"/>
    <n v="55"/>
    <n v="20"/>
    <x v="1"/>
    <s v="NA"/>
    <x v="0"/>
    <s v="NA"/>
    <x v="1"/>
    <s v="4.56"/>
    <n v="3195.683"/>
    <n v="3195.683"/>
    <n v="3255.4140000000002"/>
    <n v="3255.4140000000002"/>
    <n v="3287.9683"/>
    <n v="3287.9683"/>
    <n v="3777.1406000000002"/>
    <n v="3777.1406000000002"/>
    <x v="0"/>
    <x v="0"/>
    <x v="0"/>
    <x v="0"/>
    <n v="1.1487765000000001"/>
    <n v="1.1487765000000001"/>
    <s v="892.848"/>
    <s v="892.848"/>
    <n v="0"/>
    <n v="0"/>
    <n v="0"/>
    <n v="0"/>
  </r>
  <r>
    <s v="P52294260"/>
    <x v="0"/>
    <x v="6"/>
    <x v="6"/>
    <x v="6"/>
    <x v="2"/>
    <x v="2"/>
    <x v="2"/>
    <n v="125.4"/>
    <d v="1984-08-26T00:00:00"/>
    <d v="2025-02-01T00:00:00"/>
    <n v="55"/>
    <n v="20"/>
    <x v="1"/>
    <s v="NA"/>
    <x v="0"/>
    <s v="NA"/>
    <x v="1"/>
    <s v="4.56"/>
    <n v="3195.683"/>
    <n v="3196.0637000000002"/>
    <n v="3255.4140000000002"/>
    <n v="3255.7944000000002"/>
    <n v="3287.9683"/>
    <n v="3288.3523"/>
    <n v="3777.1406000000002"/>
    <n v="3777.5819999999999"/>
    <x v="0"/>
    <x v="0"/>
    <x v="0"/>
    <x v="0"/>
    <n v="1.1487765000000001"/>
    <n v="1.1487765000000001"/>
    <s v="892.848"/>
    <s v="892.848"/>
    <n v="0.3807000000001608"/>
    <n v="0.38040000000000873"/>
    <n v="0.38400000000001455"/>
    <n v="0.44139999999970314"/>
  </r>
  <r>
    <s v="P52294260"/>
    <x v="0"/>
    <x v="7"/>
    <x v="7"/>
    <x v="7"/>
    <x v="2"/>
    <x v="2"/>
    <x v="2"/>
    <n v="125.4"/>
    <d v="1984-08-26T00:00:00"/>
    <d v="2025-02-01T00:00:00"/>
    <n v="55"/>
    <n v="20"/>
    <x v="1"/>
    <s v="NA"/>
    <x v="0"/>
    <s v="NA"/>
    <x v="1"/>
    <s v="4.56"/>
    <n v="3196.0637000000002"/>
    <n v="3175.2892999999999"/>
    <n v="3255.7944000000002"/>
    <n v="3234.6318000000001"/>
    <n v="3288.3523"/>
    <n v="3266.9780000000001"/>
    <n v="3777.5819999999999"/>
    <n v="3753.0277999999998"/>
    <x v="0"/>
    <x v="0"/>
    <x v="0"/>
    <x v="0"/>
    <n v="1.1487765000000001"/>
    <n v="1.1487765000000001"/>
    <s v="892.848"/>
    <s v="892.848"/>
    <n v="-20.774400000000242"/>
    <n v="-21.162600000000111"/>
    <n v="-21.374299999999948"/>
    <n v="-24.554200000000037"/>
  </r>
  <r>
    <s v="P52294260"/>
    <x v="0"/>
    <x v="8"/>
    <x v="8"/>
    <x v="8"/>
    <x v="2"/>
    <x v="2"/>
    <x v="2"/>
    <n v="125.4"/>
    <d v="1984-08-26T00:00:00"/>
    <d v="2025-02-01T00:00:00"/>
    <n v="55"/>
    <n v="20"/>
    <x v="1"/>
    <s v="NA"/>
    <x v="0"/>
    <s v="NA"/>
    <x v="1"/>
    <s v="4.56"/>
    <n v="3175.2892999999999"/>
    <n v="3169.5832999999998"/>
    <n v="3234.6318000000001"/>
    <n v="3228.819"/>
    <n v="3266.9780000000001"/>
    <n v="3261.1071999999999"/>
    <n v="3753.0277999999998"/>
    <n v="3746.2833999999998"/>
    <x v="0"/>
    <x v="0"/>
    <x v="0"/>
    <x v="0"/>
    <n v="1.1487765000000001"/>
    <n v="1.1487765000000001"/>
    <s v="892.848"/>
    <s v="892.848"/>
    <n v="-5.706000000000131"/>
    <n v="-5.8128000000001521"/>
    <n v="-5.8708000000001448"/>
    <n v="-6.7444000000000415"/>
  </r>
  <r>
    <s v="P52294260"/>
    <x v="0"/>
    <x v="9"/>
    <x v="9"/>
    <x v="9"/>
    <x v="2"/>
    <x v="2"/>
    <x v="2"/>
    <n v="125.4"/>
    <d v="1984-08-26T00:00:00"/>
    <d v="2025-02-01T00:00:00"/>
    <n v="55"/>
    <n v="20"/>
    <x v="1"/>
    <s v="NA"/>
    <x v="0"/>
    <s v="NA"/>
    <x v="1"/>
    <s v="4.56"/>
    <n v="3169.5832999999998"/>
    <n v="3185.3917999999999"/>
    <n v="3228.819"/>
    <n v="3244.0796"/>
    <n v="3261.1071999999999"/>
    <n v="3276.5203000000001"/>
    <n v="3746.2833999999998"/>
    <n v="3763.9895000000001"/>
    <x v="0"/>
    <x v="0"/>
    <x v="0"/>
    <x v="0"/>
    <n v="1.1487765000000001"/>
    <n v="1.1487765000000001"/>
    <s v="892.848"/>
    <s v="892.848"/>
    <n v="15.808500000000095"/>
    <n v="15.260600000000068"/>
    <n v="15.413100000000213"/>
    <n v="17.706100000000333"/>
  </r>
  <r>
    <s v="P52294260"/>
    <x v="0"/>
    <x v="10"/>
    <x v="10"/>
    <x v="10"/>
    <x v="2"/>
    <x v="2"/>
    <x v="2"/>
    <n v="125.4"/>
    <d v="1984-08-26T00:00:00"/>
    <d v="2025-02-01T00:00:00"/>
    <n v="55"/>
    <n v="20"/>
    <x v="1"/>
    <s v="NA"/>
    <x v="0"/>
    <s v="NA"/>
    <x v="1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2.848"/>
    <s v="894.102"/>
    <n v="0"/>
    <n v="0"/>
    <n v="0"/>
    <n v="0"/>
  </r>
  <r>
    <s v="P52294260"/>
    <x v="0"/>
    <x v="11"/>
    <x v="11"/>
    <x v="11"/>
    <x v="2"/>
    <x v="2"/>
    <x v="2"/>
    <n v="125.4"/>
    <d v="1984-08-26T00:00:00"/>
    <d v="2025-02-01T00:00:00"/>
    <n v="55"/>
    <n v="20"/>
    <x v="1"/>
    <s v="NA"/>
    <x v="0"/>
    <s v="NA"/>
    <x v="1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4.102"/>
    <s v="894.102"/>
    <n v="0"/>
    <n v="0"/>
    <n v="0"/>
    <n v="0"/>
  </r>
  <r>
    <s v="P52294260"/>
    <x v="0"/>
    <x v="12"/>
    <x v="12"/>
    <x v="12"/>
    <x v="2"/>
    <x v="2"/>
    <x v="2"/>
    <n v="125.4"/>
    <d v="1984-08-26T00:00:00"/>
    <d v="2025-02-01T00:00:00"/>
    <n v="55"/>
    <n v="20"/>
    <x v="1"/>
    <s v="NA"/>
    <x v="0"/>
    <s v="NA"/>
    <x v="1"/>
    <s v="4.56"/>
    <n v="3185.3917999999999"/>
    <n v="3185.3917999999999"/>
    <n v="3244.0796"/>
    <n v="3244.0796"/>
    <n v="3276.5203000000001"/>
    <n v="3276.5203000000001"/>
    <n v="3763.9895000000001"/>
    <n v="3763.9895000000001"/>
    <x v="0"/>
    <x v="0"/>
    <x v="0"/>
    <x v="0"/>
    <n v="1.1487765000000001"/>
    <n v="1.1487765000000001"/>
    <s v="894.102"/>
    <s v="894.102"/>
    <n v="0"/>
    <n v="0"/>
    <n v="0"/>
    <n v="0"/>
  </r>
  <r>
    <s v="P52294260"/>
    <x v="0"/>
    <x v="13"/>
    <x v="13"/>
    <x v="13"/>
    <x v="2"/>
    <x v="2"/>
    <x v="2"/>
    <n v="125.4"/>
    <d v="1984-08-26T00:00:00"/>
    <d v="2025-02-01T00:00:00"/>
    <n v="55"/>
    <n v="20"/>
    <x v="1"/>
    <s v="NA"/>
    <x v="0"/>
    <s v="NA"/>
    <x v="1"/>
    <s v="4.56"/>
    <n v="3185.3917999999999"/>
    <n v="3185.3917999999999"/>
    <n v="3244.0796"/>
    <n v="3244.0796"/>
    <n v="3276.5203000000001"/>
    <n v="3276.5205000000001"/>
    <n v="3763.9895000000001"/>
    <n v="3763.99"/>
    <x v="0"/>
    <x v="0"/>
    <x v="0"/>
    <x v="0"/>
    <n v="1.1487765000000001"/>
    <n v="1.1487765000000001"/>
    <s v="894.102"/>
    <s v="894.102"/>
    <n v="0"/>
    <n v="0"/>
    <n v="1.9999999994979589E-4"/>
    <n v="4.9999999964711606E-4"/>
  </r>
  <r>
    <s v="P52294260"/>
    <x v="0"/>
    <x v="14"/>
    <x v="14"/>
    <x v="14"/>
    <x v="2"/>
    <x v="2"/>
    <x v="2"/>
    <n v="125.4"/>
    <d v="1984-08-26T00:00:00"/>
    <d v="2025-02-01T00:00:00"/>
    <n v="55"/>
    <n v="20"/>
    <x v="1"/>
    <s v="NA"/>
    <x v="0"/>
    <s v="NA"/>
    <x v="1"/>
    <s v="4.56"/>
    <n v="3185.3917999999999"/>
    <n v="3192.7935000000002"/>
    <n v="3244.0796"/>
    <n v="3244.9047999999998"/>
    <n v="3276.5205000000001"/>
    <n v="3277.3537999999999"/>
    <n v="3763.99"/>
    <n v="3764.9472999999998"/>
    <x v="0"/>
    <x v="0"/>
    <x v="0"/>
    <x v="0"/>
    <n v="1.1487765000000001"/>
    <n v="1.1487765000000001"/>
    <s v="894.102"/>
    <s v="894.102"/>
    <n v="7.4017000000003463"/>
    <n v="0.8251999999997679"/>
    <n v="0.83329999999978099"/>
    <n v="0.95730000000003201"/>
  </r>
  <r>
    <s v="P52294260"/>
    <x v="0"/>
    <x v="15"/>
    <x v="15"/>
    <x v="15"/>
    <x v="2"/>
    <x v="2"/>
    <x v="2"/>
    <n v="125.4"/>
    <d v="1984-08-26T00:00:00"/>
    <d v="2025-02-01T00:00:00"/>
    <n v="55"/>
    <n v="20"/>
    <x v="1"/>
    <s v="NA"/>
    <x v="0"/>
    <s v="NA"/>
    <x v="1"/>
    <s v="4.56"/>
    <n v="3192.7935000000002"/>
    <n v="3176.9481999999998"/>
    <n v="3244.9047999999998"/>
    <n v="3259.0396000000001"/>
    <n v="3277.3537999999999"/>
    <n v="3291.63"/>
    <n v="3764.9472999999998"/>
    <n v="3781.3472000000002"/>
    <x v="0"/>
    <x v="0"/>
    <x v="0"/>
    <x v="0"/>
    <n v="1.1487765000000001"/>
    <n v="1.1487765000000001"/>
    <s v="894.102"/>
    <s v="894.102"/>
    <n v="-15.845300000000407"/>
    <n v="14.134800000000268"/>
    <n v="14.276200000000244"/>
    <n v="16.399900000000343"/>
  </r>
  <r>
    <s v="P52782784"/>
    <x v="0"/>
    <x v="0"/>
    <x v="0"/>
    <x v="0"/>
    <x v="0"/>
    <x v="0"/>
    <x v="2"/>
    <n v="132.52500000000001"/>
    <d v="1989-10-19T00:00:00"/>
    <d v="2025-01-01T00:00:00"/>
    <n v="45"/>
    <n v="30"/>
    <x v="1"/>
    <s v="NA"/>
    <x v="0"/>
    <s v="NA"/>
    <x v="1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s v="P52782784"/>
    <x v="0"/>
    <x v="1"/>
    <x v="1"/>
    <x v="1"/>
    <x v="0"/>
    <x v="0"/>
    <x v="2"/>
    <n v="132.52500000000001"/>
    <d v="1989-10-19T00:00:00"/>
    <d v="2025-01-01T00:00:00"/>
    <n v="45"/>
    <n v="30"/>
    <x v="1"/>
    <s v="NA"/>
    <x v="0"/>
    <s v="NA"/>
    <x v="1"/>
    <s v="5.89"/>
    <n v="1131.6265000000001"/>
    <n v="1131.6265000000001"/>
    <n v="1150.8091999999999"/>
    <n v="1150.8091999999999"/>
    <n v="1162.3172999999999"/>
    <n v="1162.3172999999999"/>
    <n v="1318.6283000000001"/>
    <n v="1318.6283000000001"/>
    <x v="0"/>
    <x v="0"/>
    <x v="0"/>
    <x v="0"/>
    <n v="1.1344822999999999"/>
    <n v="1.1344822999999999"/>
    <s v="837.558"/>
    <s v="837.558"/>
    <n v="0"/>
    <n v="0"/>
    <n v="0"/>
    <n v="0"/>
  </r>
  <r>
    <s v="P52782784"/>
    <x v="0"/>
    <x v="2"/>
    <x v="2"/>
    <x v="2"/>
    <x v="0"/>
    <x v="0"/>
    <x v="2"/>
    <n v="132.52500000000001"/>
    <d v="1989-10-19T00:00:00"/>
    <d v="2025-01-01T00:00:00"/>
    <n v="45"/>
    <n v="30"/>
    <x v="1"/>
    <s v="NA"/>
    <x v="0"/>
    <s v="NA"/>
    <x v="1"/>
    <s v="5.89"/>
    <n v="1131.6265000000001"/>
    <n v="1132.4248"/>
    <n v="1150.8091999999999"/>
    <n v="1150.8599999999999"/>
    <n v="1162.3172999999999"/>
    <n v="1162.3685"/>
    <n v="1318.6283000000001"/>
    <n v="1318.6865"/>
    <x v="0"/>
    <x v="0"/>
    <x v="0"/>
    <x v="0"/>
    <n v="1.1344822999999999"/>
    <n v="1.1344822999999999"/>
    <s v="837.558"/>
    <s v="837.558"/>
    <n v="0.79829999999992651"/>
    <n v="5.0799999999981083E-2"/>
    <n v="5.1200000000108048E-2"/>
    <n v="5.819999999994252E-2"/>
  </r>
  <r>
    <s v="P52782784"/>
    <x v="0"/>
    <x v="3"/>
    <x v="3"/>
    <x v="3"/>
    <x v="0"/>
    <x v="0"/>
    <x v="2"/>
    <n v="132.52500000000001"/>
    <d v="1989-10-19T00:00:00"/>
    <d v="2025-01-01T00:00:00"/>
    <n v="45"/>
    <n v="30"/>
    <x v="1"/>
    <s v="NA"/>
    <x v="0"/>
    <s v="NA"/>
    <x v="1"/>
    <s v="5.89"/>
    <n v="1132.4248"/>
    <n v="1047.8956000000001"/>
    <n v="1150.8599999999999"/>
    <n v="1064.9535000000001"/>
    <n v="1162.3685"/>
    <n v="1075.6030000000001"/>
    <n v="1318.6865"/>
    <n v="1220.2526"/>
    <x v="0"/>
    <x v="0"/>
    <x v="0"/>
    <x v="0"/>
    <n v="1.1344822999999999"/>
    <n v="1.1344822999999999"/>
    <s v="837.558"/>
    <s v="837.558"/>
    <n v="-84.529199999999946"/>
    <n v="-85.906499999999824"/>
    <n v="-86.765499999999975"/>
    <n v="-98.433899999999994"/>
  </r>
  <r>
    <s v="P52782784"/>
    <x v="0"/>
    <x v="4"/>
    <x v="4"/>
    <x v="4"/>
    <x v="0"/>
    <x v="0"/>
    <x v="2"/>
    <n v="132.52500000000001"/>
    <d v="1989-10-19T00:00:00"/>
    <d v="2025-01-01T00:00:00"/>
    <n v="45"/>
    <n v="30"/>
    <x v="1"/>
    <s v="NA"/>
    <x v="0"/>
    <s v="NA"/>
    <x v="1"/>
    <s v="5.89"/>
    <n v="1047.8956000000001"/>
    <n v="1051.8179"/>
    <n v="1064.9535000000001"/>
    <n v="1069.0630000000001"/>
    <n v="1075.6030000000001"/>
    <n v="1079.7537"/>
    <n v="1220.2526"/>
    <n v="1224.9612999999999"/>
    <x v="0"/>
    <x v="0"/>
    <x v="0"/>
    <x v="0"/>
    <n v="1.1344822999999999"/>
    <n v="1.1344822999999999"/>
    <s v="837.558"/>
    <s v="837.558"/>
    <n v="3.9222999999999502"/>
    <n v="4.1095000000000255"/>
    <n v="4.1506999999999152"/>
    <n v="4.708699999999908"/>
  </r>
  <r>
    <s v="P52782784"/>
    <x v="0"/>
    <x v="5"/>
    <x v="5"/>
    <x v="5"/>
    <x v="2"/>
    <x v="0"/>
    <x v="2"/>
    <n v="132.52500000000001"/>
    <d v="1989-10-19T00:00:00"/>
    <d v="2025-02-01T00:00:00"/>
    <n v="45"/>
    <n v="30"/>
    <x v="1"/>
    <s v="NA"/>
    <x v="0"/>
    <s v="NA"/>
    <x v="1"/>
    <s v="5.89"/>
    <n v="1051.8179"/>
    <n v="1051.8179"/>
    <n v="1069.0630000000001"/>
    <n v="1069.0630000000001"/>
    <n v="1079.7537"/>
    <n v="1079.7537"/>
    <n v="1224.9612999999999"/>
    <n v="1224.9612999999999"/>
    <x v="0"/>
    <x v="0"/>
    <x v="0"/>
    <x v="0"/>
    <n v="1.1344822999999999"/>
    <n v="1.1344822999999999"/>
    <s v="837.558"/>
    <s v="837.558"/>
    <n v="0"/>
    <n v="0"/>
    <n v="0"/>
    <n v="0"/>
  </r>
  <r>
    <s v="P52782784"/>
    <x v="0"/>
    <x v="6"/>
    <x v="6"/>
    <x v="6"/>
    <x v="2"/>
    <x v="0"/>
    <x v="2"/>
    <n v="132.52500000000001"/>
    <d v="1989-10-19T00:00:00"/>
    <d v="2025-02-01T00:00:00"/>
    <n v="45"/>
    <n v="30"/>
    <x v="1"/>
    <s v="NA"/>
    <x v="0"/>
    <s v="NA"/>
    <x v="1"/>
    <s v="5.89"/>
    <n v="1051.8179"/>
    <n v="1052.3077000000001"/>
    <n v="1069.0630000000001"/>
    <n v="1069.5530000000001"/>
    <n v="1079.7537"/>
    <n v="1080.2484999999999"/>
    <n v="1224.9612999999999"/>
    <n v="1225.5228"/>
    <x v="0"/>
    <x v="0"/>
    <x v="0"/>
    <x v="0"/>
    <n v="1.1344822999999999"/>
    <n v="1.1344822999999999"/>
    <s v="837.558"/>
    <s v="837.558"/>
    <n v="0.4898000000000593"/>
    <n v="0.49000000000000909"/>
    <n v="0.49479999999994106"/>
    <n v="0.56150000000002365"/>
  </r>
  <r>
    <s v="P52782784"/>
    <x v="0"/>
    <x v="7"/>
    <x v="7"/>
    <x v="7"/>
    <x v="2"/>
    <x v="0"/>
    <x v="2"/>
    <n v="132.52500000000001"/>
    <d v="1989-10-19T00:00:00"/>
    <d v="2025-02-01T00:00:00"/>
    <n v="45"/>
    <n v="30"/>
    <x v="1"/>
    <s v="NA"/>
    <x v="0"/>
    <s v="NA"/>
    <x v="1"/>
    <s v="5.89"/>
    <n v="1052.3077000000001"/>
    <n v="1045.4676999999999"/>
    <n v="1069.5530000000001"/>
    <n v="1062.6007999999999"/>
    <n v="1080.2484999999999"/>
    <n v="1073.2267999999999"/>
    <n v="1225.5228"/>
    <n v="1217.5569"/>
    <x v="0"/>
    <x v="0"/>
    <x v="0"/>
    <x v="0"/>
    <n v="1.1344822999999999"/>
    <n v="1.1344822999999999"/>
    <s v="837.558"/>
    <s v="837.558"/>
    <n v="-6.8400000000001455"/>
    <n v="-6.9522000000001754"/>
    <n v="-7.0217000000000098"/>
    <n v="-7.9658999999999196"/>
  </r>
  <r>
    <s v="P52782784"/>
    <x v="0"/>
    <x v="8"/>
    <x v="8"/>
    <x v="8"/>
    <x v="2"/>
    <x v="0"/>
    <x v="2"/>
    <n v="132.52500000000001"/>
    <d v="1989-10-19T00:00:00"/>
    <d v="2025-02-01T00:00:00"/>
    <n v="45"/>
    <n v="30"/>
    <x v="1"/>
    <s v="NA"/>
    <x v="0"/>
    <s v="NA"/>
    <x v="1"/>
    <s v="5.89"/>
    <n v="1045.4676999999999"/>
    <n v="1042.2861"/>
    <n v="1062.6007999999999"/>
    <n v="1059.3670999999999"/>
    <n v="1073.2267999999999"/>
    <n v="1069.9607000000001"/>
    <n v="1217.5569"/>
    <n v="1213.8514"/>
    <x v="0"/>
    <x v="0"/>
    <x v="0"/>
    <x v="0"/>
    <n v="1.1344822999999999"/>
    <n v="1.1344822999999999"/>
    <s v="837.558"/>
    <s v="837.558"/>
    <n v="-3.1815999999998894"/>
    <n v="-3.2336999999999989"/>
    <n v="-3.2660999999998239"/>
    <n v="-3.7055000000000291"/>
  </r>
  <r>
    <s v="P52782784"/>
    <x v="0"/>
    <x v="9"/>
    <x v="9"/>
    <x v="9"/>
    <x v="2"/>
    <x v="0"/>
    <x v="2"/>
    <n v="132.52500000000001"/>
    <d v="1989-10-19T00:00:00"/>
    <d v="2025-02-01T00:00:00"/>
    <n v="45"/>
    <n v="30"/>
    <x v="1"/>
    <s v="NA"/>
    <x v="0"/>
    <s v="NA"/>
    <x v="1"/>
    <s v="5.89"/>
    <n v="1042.2861"/>
    <n v="1046.1874"/>
    <n v="1059.3670999999999"/>
    <n v="1063.3530000000001"/>
    <n v="1069.9607000000001"/>
    <n v="1073.9866"/>
    <n v="1213.8514"/>
    <n v="1218.4186999999999"/>
    <x v="0"/>
    <x v="0"/>
    <x v="0"/>
    <x v="0"/>
    <n v="1.1344822999999999"/>
    <n v="1.1344822999999999"/>
    <s v="837.558"/>
    <s v="837.558"/>
    <n v="3.901299999999992"/>
    <n v="3.9859000000001288"/>
    <n v="4.025899999999865"/>
    <n v="4.567299999999932"/>
  </r>
  <r>
    <s v="P52782784"/>
    <x v="0"/>
    <x v="10"/>
    <x v="10"/>
    <x v="10"/>
    <x v="2"/>
    <x v="0"/>
    <x v="2"/>
    <n v="132.52500000000001"/>
    <d v="1989-10-19T00:00:00"/>
    <d v="2025-02-01T00:00:00"/>
    <n v="45"/>
    <n v="30"/>
    <x v="1"/>
    <s v="NA"/>
    <x v="0"/>
    <s v="NA"/>
    <x v="1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7.558"/>
    <s v="838.88324"/>
    <n v="0"/>
    <n v="0"/>
    <n v="0"/>
    <n v="0"/>
  </r>
  <r>
    <s v="P52782784"/>
    <x v="0"/>
    <x v="11"/>
    <x v="11"/>
    <x v="11"/>
    <x v="2"/>
    <x v="0"/>
    <x v="2"/>
    <n v="132.52500000000001"/>
    <d v="1989-10-19T00:00:00"/>
    <d v="2025-02-01T00:00:00"/>
    <n v="45"/>
    <n v="30"/>
    <x v="1"/>
    <s v="NA"/>
    <x v="0"/>
    <s v="NA"/>
    <x v="1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s v="P52782784"/>
    <x v="0"/>
    <x v="12"/>
    <x v="12"/>
    <x v="12"/>
    <x v="2"/>
    <x v="0"/>
    <x v="2"/>
    <n v="132.52500000000001"/>
    <d v="1989-10-19T00:00:00"/>
    <d v="2025-02-01T00:00:00"/>
    <n v="45"/>
    <n v="30"/>
    <x v="1"/>
    <s v="NA"/>
    <x v="0"/>
    <s v="NA"/>
    <x v="1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s v="P52782784"/>
    <x v="0"/>
    <x v="13"/>
    <x v="13"/>
    <x v="13"/>
    <x v="2"/>
    <x v="0"/>
    <x v="2"/>
    <n v="132.52500000000001"/>
    <d v="1989-10-19T00:00:00"/>
    <d v="2025-02-01T00:00:00"/>
    <n v="45"/>
    <n v="30"/>
    <x v="1"/>
    <s v="NA"/>
    <x v="0"/>
    <s v="NA"/>
    <x v="1"/>
    <s v="5.89"/>
    <n v="1046.1874"/>
    <n v="1046.1874"/>
    <n v="1063.3530000000001"/>
    <n v="1063.3530000000001"/>
    <n v="1073.9866"/>
    <n v="1073.9866"/>
    <n v="1218.4186999999999"/>
    <n v="1218.4186999999999"/>
    <x v="0"/>
    <x v="0"/>
    <x v="0"/>
    <x v="0"/>
    <n v="1.1344822999999999"/>
    <n v="1.1344822999999999"/>
    <s v="838.88324"/>
    <s v="838.88324"/>
    <n v="0"/>
    <n v="0"/>
    <n v="0"/>
    <n v="0"/>
  </r>
  <r>
    <s v="P52782784"/>
    <x v="0"/>
    <x v="14"/>
    <x v="14"/>
    <x v="14"/>
    <x v="3"/>
    <x v="0"/>
    <x v="0"/>
    <n v="132.52500000000001"/>
    <d v="1989-10-19T00:00:00"/>
    <d v="2025-01-01T00:00:00"/>
    <n v="45"/>
    <n v="30"/>
    <x v="1"/>
    <s v="NA"/>
    <x v="0"/>
    <s v="NA"/>
    <x v="1"/>
    <s v="5.89"/>
    <n v="1045.7003999999999"/>
    <n v="1048.0684000000001"/>
    <n v="1062.866"/>
    <n v="1063.0162"/>
    <n v="1073.4946"/>
    <n v="1073.6464000000001"/>
    <n v="1217.8606"/>
    <n v="1218.0328"/>
    <x v="0"/>
    <x v="0"/>
    <x v="0"/>
    <x v="0"/>
    <n v="1.1344822999999999"/>
    <n v="1.1344822999999999"/>
    <s v="656.1931"/>
    <s v="656.1931"/>
    <n v="2.3680000000001655"/>
    <n v="0.15020000000004075"/>
    <n v="0.15180000000009386"/>
    <n v="0.17219999999997526"/>
  </r>
  <r>
    <s v="P52782784"/>
    <x v="0"/>
    <x v="15"/>
    <x v="15"/>
    <x v="15"/>
    <x v="3"/>
    <x v="0"/>
    <x v="0"/>
    <n v="132.52500000000001"/>
    <d v="1989-10-19T00:00:00"/>
    <d v="2025-01-01T00:00:00"/>
    <n v="45"/>
    <n v="30"/>
    <x v="1"/>
    <s v="NA"/>
    <x v="0"/>
    <s v="NA"/>
    <x v="1"/>
    <s v="5.89"/>
    <n v="1048.0684000000001"/>
    <n v="1044.1600000000001"/>
    <n v="1063.0162"/>
    <n v="1066.7340999999999"/>
    <n v="1073.6464000000001"/>
    <n v="1077.4014"/>
    <n v="1218.0328"/>
    <n v="1222.2927"/>
    <x v="0"/>
    <x v="0"/>
    <x v="0"/>
    <x v="0"/>
    <n v="1.1344822999999999"/>
    <n v="1.1344822999999999"/>
    <s v="656.1931"/>
    <s v="656.1931"/>
    <n v="-3.9084000000000287"/>
    <n v="3.7178999999998723"/>
    <n v="3.7549999999998818"/>
    <n v="4.259900000000016"/>
  </r>
  <r>
    <s v="P52800539"/>
    <x v="0"/>
    <x v="0"/>
    <x v="0"/>
    <x v="0"/>
    <x v="0"/>
    <x v="0"/>
    <x v="1"/>
    <n v="662.34"/>
    <d v="1998-12-21T00:00:00"/>
    <d v="2017-12-21T00:00:00"/>
    <n v="19"/>
    <n v="56"/>
    <x v="0"/>
    <s v="59"/>
    <x v="2"/>
    <s v="59"/>
    <x v="0"/>
    <s v="5.81"/>
    <n v="655.05240000000003"/>
    <n v="655.05240000000003"/>
    <n v="665.57354999999995"/>
    <n v="665.57354999999995"/>
    <n v="672.22929999999997"/>
    <n v="672.22924999999998"/>
    <n v="3298.4533999999999"/>
    <n v="3298.4533999999999"/>
    <x v="0"/>
    <x v="0"/>
    <x v="0"/>
    <x v="0"/>
    <n v="1.0897813999999999"/>
    <n v="1.0897813999999999"/>
    <s v="3298.4534"/>
    <s v="3298.4534"/>
    <n v="0"/>
    <n v="0"/>
    <n v="-4.9999999987448973E-5"/>
    <n v="0"/>
  </r>
  <r>
    <s v="P52800539"/>
    <x v="0"/>
    <x v="1"/>
    <x v="1"/>
    <x v="1"/>
    <x v="0"/>
    <x v="0"/>
    <x v="1"/>
    <n v="662.34"/>
    <d v="1998-12-21T00:00:00"/>
    <d v="2017-12-21T00:00:00"/>
    <n v="19"/>
    <n v="56"/>
    <x v="0"/>
    <s v="59"/>
    <x v="2"/>
    <s v="59"/>
    <x v="0"/>
    <s v="5.81"/>
    <n v="655.05240000000003"/>
    <n v="655.05240000000003"/>
    <n v="665.57354999999995"/>
    <n v="665.57354999999995"/>
    <n v="672.22924999999998"/>
    <n v="672.22924999999998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s v="P52800539"/>
    <x v="0"/>
    <x v="2"/>
    <x v="2"/>
    <x v="2"/>
    <x v="0"/>
    <x v="0"/>
    <x v="1"/>
    <n v="662.34"/>
    <d v="1998-12-21T00:00:00"/>
    <d v="2017-12-21T00:00:00"/>
    <n v="19"/>
    <n v="56"/>
    <x v="0"/>
    <s v="59"/>
    <x v="2"/>
    <s v="59"/>
    <x v="0"/>
    <s v="5.81"/>
    <n v="655.05240000000003"/>
    <n v="655.51459999999997"/>
    <n v="665.57354999999995"/>
    <n v="665.60289999999998"/>
    <n v="672.22924999999998"/>
    <n v="672.25890000000004"/>
    <n v="3298.4533999999999"/>
    <n v="3298.4533999999999"/>
    <x v="0"/>
    <x v="0"/>
    <x v="0"/>
    <x v="0"/>
    <n v="1.0897813999999999"/>
    <n v="1.0897813999999999"/>
    <s v="3298.4534"/>
    <s v="3298.4534"/>
    <n v="0.46219999999993888"/>
    <n v="2.9350000000022192E-2"/>
    <n v="2.9650000000060572E-2"/>
    <n v="0"/>
  </r>
  <r>
    <s v="P52800539"/>
    <x v="0"/>
    <x v="3"/>
    <x v="3"/>
    <x v="3"/>
    <x v="0"/>
    <x v="0"/>
    <x v="1"/>
    <n v="662.34"/>
    <d v="1998-12-21T00:00:00"/>
    <d v="2017-12-21T00:00:00"/>
    <n v="19"/>
    <n v="56"/>
    <x v="0"/>
    <s v="59"/>
    <x v="2"/>
    <s v="59"/>
    <x v="0"/>
    <s v="5.81"/>
    <n v="655.51459999999997"/>
    <n v="606.47686999999996"/>
    <n v="665.60289999999998"/>
    <n v="615.81055000000003"/>
    <n v="672.25890000000004"/>
    <n v="621.96860000000004"/>
    <n v="3298.4533999999999"/>
    <n v="3298.4533999999999"/>
    <x v="0"/>
    <x v="0"/>
    <x v="0"/>
    <x v="0"/>
    <n v="1.0897813999999999"/>
    <n v="1.0897813999999999"/>
    <s v="3298.4534"/>
    <s v="3298.4534"/>
    <n v="-49.03773000000001"/>
    <n v="-49.792349999999942"/>
    <n v="-50.290300000000002"/>
    <n v="0"/>
  </r>
  <r>
    <s v="P52800539"/>
    <x v="0"/>
    <x v="4"/>
    <x v="4"/>
    <x v="4"/>
    <x v="0"/>
    <x v="0"/>
    <x v="1"/>
    <n v="662.34"/>
    <d v="1998-12-21T00:00:00"/>
    <d v="2017-12-21T00:00:00"/>
    <n v="19"/>
    <n v="56"/>
    <x v="0"/>
    <s v="59"/>
    <x v="2"/>
    <s v="59"/>
    <x v="0"/>
    <s v="5.81"/>
    <n v="606.47686999999996"/>
    <n v="608.74694999999997"/>
    <n v="615.81055000000003"/>
    <n v="618.18690000000004"/>
    <n v="621.96860000000004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2.2700800000000072"/>
    <n v="2.3763500000000022"/>
    <n v="2.4001999999999271"/>
    <n v="0"/>
  </r>
  <r>
    <s v="P52800539"/>
    <x v="0"/>
    <x v="5"/>
    <x v="5"/>
    <x v="5"/>
    <x v="0"/>
    <x v="0"/>
    <x v="1"/>
    <n v="662.34"/>
    <d v="1998-12-21T00:00:00"/>
    <d v="2017-12-21T00:00:00"/>
    <n v="19"/>
    <n v="56"/>
    <x v="0"/>
    <s v="59"/>
    <x v="2"/>
    <s v="59"/>
    <x v="0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s v="P52800539"/>
    <x v="0"/>
    <x v="6"/>
    <x v="6"/>
    <x v="6"/>
    <x v="0"/>
    <x v="0"/>
    <x v="1"/>
    <n v="662.34"/>
    <d v="1998-12-21T00:00:00"/>
    <d v="2017-12-21T00:00:00"/>
    <n v="19"/>
    <n v="56"/>
    <x v="0"/>
    <s v="59"/>
    <x v="2"/>
    <s v="59"/>
    <x v="0"/>
    <s v="5.81"/>
    <n v="608.74694999999997"/>
    <n v="608.74694999999997"/>
    <n v="618.18690000000004"/>
    <n v="618.18690000000004"/>
    <n v="624.36879999999996"/>
    <n v="624.36879999999996"/>
    <n v="3298.4533999999999"/>
    <n v="3298.4533999999999"/>
    <x v="0"/>
    <x v="0"/>
    <x v="0"/>
    <x v="0"/>
    <n v="1.0897813999999999"/>
    <n v="1.0897813999999999"/>
    <s v="3298.4534"/>
    <s v="3298.4534"/>
    <n v="0"/>
    <n v="0"/>
    <n v="0"/>
    <n v="0"/>
  </r>
  <r>
    <s v="P52800539"/>
    <x v="0"/>
    <x v="7"/>
    <x v="7"/>
    <x v="7"/>
    <x v="0"/>
    <x v="0"/>
    <x v="1"/>
    <n v="662.34"/>
    <d v="1998-12-21T00:00:00"/>
    <d v="2017-12-21T00:00:00"/>
    <n v="19"/>
    <n v="56"/>
    <x v="0"/>
    <s v="59"/>
    <x v="2"/>
    <s v="59"/>
    <x v="0"/>
    <s v="5.81"/>
    <n v="608.74694999999997"/>
    <n v="604.79010000000005"/>
    <n v="618.18690000000004"/>
    <n v="614.16869999999994"/>
    <n v="624.36879999999996"/>
    <n v="620.31035999999995"/>
    <n v="3298.4533999999999"/>
    <n v="3298.4533999999999"/>
    <x v="0"/>
    <x v="0"/>
    <x v="0"/>
    <x v="0"/>
    <n v="1.0897813999999999"/>
    <n v="1.0897813999999999"/>
    <s v="3298.4534"/>
    <s v="3298.4534"/>
    <n v="-3.9568499999999176"/>
    <n v="-4.0182000000000926"/>
    <n v="-4.0584400000000187"/>
    <n v="0"/>
  </r>
  <r>
    <s v="P52800539"/>
    <x v="0"/>
    <x v="8"/>
    <x v="8"/>
    <x v="8"/>
    <x v="0"/>
    <x v="0"/>
    <x v="1"/>
    <n v="662.34"/>
    <d v="1998-12-21T00:00:00"/>
    <d v="2017-12-21T00:00:00"/>
    <n v="19"/>
    <n v="56"/>
    <x v="0"/>
    <s v="59"/>
    <x v="2"/>
    <s v="59"/>
    <x v="0"/>
    <s v="5.81"/>
    <n v="604.79010000000005"/>
    <n v="589.65125"/>
    <n v="614.16869999999994"/>
    <n v="598.79510000000005"/>
    <n v="620.31035999999995"/>
    <n v="604.78300000000002"/>
    <n v="3298.4533999999999"/>
    <n v="3298.4533999999999"/>
    <x v="0"/>
    <x v="0"/>
    <x v="0"/>
    <x v="0"/>
    <n v="1.0897813999999999"/>
    <n v="1.0897813999999999"/>
    <s v="3298.4534"/>
    <s v="3298.4534"/>
    <n v="-15.138850000000048"/>
    <n v="-15.373599999999897"/>
    <n v="-15.527359999999931"/>
    <n v="0"/>
  </r>
  <r>
    <s v="P52800539"/>
    <x v="0"/>
    <x v="9"/>
    <x v="9"/>
    <x v="9"/>
    <x v="0"/>
    <x v="0"/>
    <x v="1"/>
    <n v="662.34"/>
    <d v="1998-12-21T00:00:00"/>
    <d v="2017-12-21T00:00:00"/>
    <n v="19"/>
    <n v="56"/>
    <x v="0"/>
    <s v="59"/>
    <x v="2"/>
    <s v="59"/>
    <x v="0"/>
    <s v="5.81"/>
    <n v="589.65125"/>
    <n v="591.85829999999999"/>
    <n v="598.79510000000005"/>
    <n v="601.04809999999998"/>
    <n v="604.78300000000002"/>
    <n v="607.05859999999996"/>
    <n v="3298.4533999999999"/>
    <n v="3298.4533999999999"/>
    <x v="0"/>
    <x v="0"/>
    <x v="0"/>
    <x v="0"/>
    <n v="1.0897813999999999"/>
    <n v="1.0897813999999999"/>
    <s v="3298.4534"/>
    <s v="3298.4534"/>
    <n v="2.2070499999999811"/>
    <n v="2.2529999999999291"/>
    <n v="2.2755999999999403"/>
    <n v="0"/>
  </r>
  <r>
    <s v="P52800539"/>
    <x v="0"/>
    <x v="10"/>
    <x v="10"/>
    <x v="10"/>
    <x v="0"/>
    <x v="0"/>
    <x v="1"/>
    <n v="662.34"/>
    <d v="1998-12-21T00:00:00"/>
    <d v="2017-12-21T00:00:00"/>
    <n v="19"/>
    <n v="56"/>
    <x v="0"/>
    <s v="59"/>
    <x v="2"/>
    <s v="59"/>
    <x v="0"/>
    <s v="5.81"/>
    <n v="591.85829999999999"/>
    <n v="591.85829999999999"/>
    <n v="601.04809999999998"/>
    <n v="601.04809999999998"/>
    <n v="607.05859999999996"/>
    <n v="607.05859999999996"/>
    <n v="3298.4533999999999"/>
    <n v="3305.0767000000001"/>
    <x v="0"/>
    <x v="0"/>
    <x v="0"/>
    <x v="0"/>
    <n v="1.0897813999999999"/>
    <n v="1.0897813999999999"/>
    <s v="3298.4534"/>
    <s v="3305.0767"/>
    <n v="0"/>
    <n v="0"/>
    <n v="0"/>
    <n v="6.6233000000001994"/>
  </r>
  <r>
    <s v="P52800539"/>
    <x v="0"/>
    <x v="11"/>
    <x v="11"/>
    <x v="11"/>
    <x v="0"/>
    <x v="0"/>
    <x v="1"/>
    <n v="662.34"/>
    <d v="1998-12-21T00:00:00"/>
    <d v="2017-12-21T00:00:00"/>
    <n v="19"/>
    <n v="56"/>
    <x v="0"/>
    <s v="59"/>
    <x v="2"/>
    <s v="59"/>
    <x v="0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s v="P52800539"/>
    <x v="0"/>
    <x v="12"/>
    <x v="12"/>
    <x v="12"/>
    <x v="0"/>
    <x v="0"/>
    <x v="1"/>
    <n v="662.34"/>
    <d v="1998-12-21T00:00:00"/>
    <d v="2017-12-21T00:00:00"/>
    <n v="19"/>
    <n v="56"/>
    <x v="0"/>
    <s v="59"/>
    <x v="2"/>
    <s v="59"/>
    <x v="0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s v="P52800539"/>
    <x v="0"/>
    <x v="13"/>
    <x v="13"/>
    <x v="13"/>
    <x v="0"/>
    <x v="0"/>
    <x v="1"/>
    <n v="662.34"/>
    <d v="1998-12-21T00:00:00"/>
    <d v="2017-12-21T00:00:00"/>
    <n v="19"/>
    <n v="56"/>
    <x v="0"/>
    <s v="59"/>
    <x v="2"/>
    <s v="59"/>
    <x v="0"/>
    <s v="5.81"/>
    <n v="591.85829999999999"/>
    <n v="591.85829999999999"/>
    <n v="601.04809999999998"/>
    <n v="601.04809999999998"/>
    <n v="607.05859999999996"/>
    <n v="607.05859999999996"/>
    <n v="3305.0767000000001"/>
    <n v="3305.0767000000001"/>
    <x v="0"/>
    <x v="0"/>
    <x v="0"/>
    <x v="0"/>
    <n v="1.0897813999999999"/>
    <n v="1.0897813999999999"/>
    <s v="3305.0767"/>
    <s v="3305.0767"/>
    <n v="0"/>
    <n v="0"/>
    <n v="0"/>
    <n v="0"/>
  </r>
  <r>
    <s v="P52800539"/>
    <x v="0"/>
    <x v="14"/>
    <x v="14"/>
    <x v="14"/>
    <x v="0"/>
    <x v="0"/>
    <x v="1"/>
    <n v="662.34"/>
    <d v="1998-12-21T00:00:00"/>
    <d v="2017-12-21T00:00:00"/>
    <n v="19"/>
    <n v="56"/>
    <x v="0"/>
    <s v="59"/>
    <x v="2"/>
    <s v="59"/>
    <x v="0"/>
    <s v="5.81"/>
    <n v="591.85829999999999"/>
    <n v="593.19854999999995"/>
    <n v="601.04809999999998"/>
    <n v="601.13306"/>
    <n v="607.05859999999996"/>
    <n v="607.14440000000002"/>
    <n v="3305.0767000000001"/>
    <n v="3305.0767000000001"/>
    <x v="0"/>
    <x v="0"/>
    <x v="0"/>
    <x v="0"/>
    <n v="1.0897813999999999"/>
    <n v="1.0897813999999999"/>
    <s v="3305.0767"/>
    <s v="3305.0767"/>
    <n v="1.3402499999999691"/>
    <n v="8.4960000000023683E-2"/>
    <n v="8.5800000000062937E-2"/>
    <n v="0"/>
  </r>
  <r>
    <s v="P52800539"/>
    <x v="0"/>
    <x v="15"/>
    <x v="15"/>
    <x v="15"/>
    <x v="0"/>
    <x v="0"/>
    <x v="1"/>
    <n v="662.34"/>
    <d v="1998-12-21T00:00:00"/>
    <d v="2017-12-21T00:00:00"/>
    <n v="19"/>
    <n v="56"/>
    <x v="0"/>
    <s v="59"/>
    <x v="2"/>
    <s v="59"/>
    <x v="0"/>
    <s v="5.81"/>
    <n v="593.19854999999995"/>
    <n v="590.98644999999999"/>
    <n v="601.13306"/>
    <n v="603.2355"/>
    <n v="607.14440000000002"/>
    <n v="609.26790000000005"/>
    <n v="3305.0767000000001"/>
    <n v="3305.0767000000001"/>
    <x v="0"/>
    <x v="0"/>
    <x v="0"/>
    <x v="0"/>
    <n v="1.0897813999999999"/>
    <n v="1.0897813999999999"/>
    <s v="3305.0767"/>
    <s v="3305.0767"/>
    <n v="-2.212099999999964"/>
    <n v="2.1024400000000014"/>
    <n v="2.1235000000000355"/>
    <n v="0"/>
  </r>
  <r>
    <s v="P52883216"/>
    <x v="0"/>
    <x v="0"/>
    <x v="0"/>
    <x v="0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s v="P52883216"/>
    <x v="0"/>
    <x v="1"/>
    <x v="1"/>
    <x v="1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657.1769999999997"/>
    <n v="7657.1769999999997"/>
    <n v="7801.6719999999996"/>
    <n v="7801.6719999999996"/>
    <n v="7879.6885000000002"/>
    <n v="7879.6885000000002"/>
    <n v="9343.741"/>
    <n v="9343.741"/>
    <x v="0"/>
    <x v="0"/>
    <x v="0"/>
    <x v="0"/>
    <n v="1.1858009"/>
    <n v="1.1858009"/>
    <s v="3432.9731"/>
    <s v="3432.9731"/>
    <n v="0"/>
    <n v="0"/>
    <n v="0"/>
    <n v="0"/>
  </r>
  <r>
    <s v="P52883216"/>
    <x v="0"/>
    <x v="2"/>
    <x v="2"/>
    <x v="2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657.1769999999997"/>
    <n v="7662.5789999999997"/>
    <n v="7801.6719999999996"/>
    <n v="7802.0155999999997"/>
    <n v="7879.6885000000002"/>
    <n v="7880.0356000000002"/>
    <n v="9343.741"/>
    <n v="9344.1540000000005"/>
    <x v="0"/>
    <x v="0"/>
    <x v="0"/>
    <x v="0"/>
    <n v="1.1858009"/>
    <n v="1.1858009"/>
    <s v="3432.9731"/>
    <s v="3432.9731"/>
    <n v="5.4020000000000437"/>
    <n v="0.34360000000015134"/>
    <n v="0.34709999999995489"/>
    <n v="0.41300000000046566"/>
  </r>
  <r>
    <s v="P52883216"/>
    <x v="0"/>
    <x v="3"/>
    <x v="3"/>
    <x v="3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662.5789999999997"/>
    <n v="7089.3573999999999"/>
    <n v="7802.0155999999997"/>
    <n v="7218.3633"/>
    <n v="7880.0356000000002"/>
    <n v="7290.5469999999996"/>
    <n v="9344.1540000000005"/>
    <n v="8645.1380000000008"/>
    <x v="0"/>
    <x v="0"/>
    <x v="0"/>
    <x v="0"/>
    <n v="1.1858009"/>
    <n v="1.1858009"/>
    <s v="3432.9731"/>
    <s v="3432.9731"/>
    <n v="-573.22159999999985"/>
    <n v="-583.65229999999974"/>
    <n v="-589.48860000000059"/>
    <n v="-699.01599999999962"/>
  </r>
  <r>
    <s v="P52883216"/>
    <x v="0"/>
    <x v="4"/>
    <x v="4"/>
    <x v="4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089.3573999999999"/>
    <n v="7115.893"/>
    <n v="7218.3633"/>
    <n v="7246.2183000000005"/>
    <n v="7290.5469999999996"/>
    <n v="7318.68"/>
    <n v="8645.1380000000008"/>
    <n v="8678.4979999999996"/>
    <x v="0"/>
    <x v="0"/>
    <x v="0"/>
    <x v="0"/>
    <n v="1.1858009"/>
    <n v="1.1858009"/>
    <s v="3432.9731"/>
    <s v="3432.9731"/>
    <n v="26.535600000000159"/>
    <n v="27.855000000000473"/>
    <n v="28.13300000000072"/>
    <n v="33.359999999998763"/>
  </r>
  <r>
    <s v="P52883216"/>
    <x v="0"/>
    <x v="5"/>
    <x v="5"/>
    <x v="5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s v="P52883216"/>
    <x v="0"/>
    <x v="6"/>
    <x v="6"/>
    <x v="6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115.893"/>
    <n v="7115.893"/>
    <n v="7246.2183000000005"/>
    <n v="7246.2183000000005"/>
    <n v="7318.68"/>
    <n v="7318.68"/>
    <n v="8678.4979999999996"/>
    <n v="8678.4979999999996"/>
    <x v="0"/>
    <x v="0"/>
    <x v="0"/>
    <x v="0"/>
    <n v="1.1858009"/>
    <n v="1.1858009"/>
    <s v="3432.9731"/>
    <s v="3432.9731"/>
    <n v="0"/>
    <n v="0"/>
    <n v="0"/>
    <n v="0"/>
  </r>
  <r>
    <s v="P52883216"/>
    <x v="0"/>
    <x v="7"/>
    <x v="7"/>
    <x v="7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115.893"/>
    <n v="7069.6396000000004"/>
    <n v="7246.2183000000005"/>
    <n v="7199.1176999999998"/>
    <n v="7318.68"/>
    <n v="7271.1090000000004"/>
    <n v="8678.4979999999996"/>
    <n v="8622.0879999999997"/>
    <x v="0"/>
    <x v="0"/>
    <x v="0"/>
    <x v="0"/>
    <n v="1.1858009"/>
    <n v="1.1858009"/>
    <s v="3432.9731"/>
    <s v="3432.9731"/>
    <n v="-46.253399999999601"/>
    <n v="-47.100600000000668"/>
    <n v="-47.570999999999913"/>
    <n v="-56.409999999999854"/>
  </r>
  <r>
    <s v="P52883216"/>
    <x v="0"/>
    <x v="8"/>
    <x v="8"/>
    <x v="8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069.6396000000004"/>
    <n v="7065.6530000000002"/>
    <n v="7199.1176999999998"/>
    <n v="7195.058"/>
    <n v="7271.1090000000004"/>
    <n v="7267.009"/>
    <n v="8622.0879999999997"/>
    <n v="8617.2260000000006"/>
    <x v="0"/>
    <x v="0"/>
    <x v="0"/>
    <x v="0"/>
    <n v="1.1858009"/>
    <n v="1.1858009"/>
    <s v="3432.9731"/>
    <s v="3432.9731"/>
    <n v="-3.9866000000001804"/>
    <n v="-4.0596999999997934"/>
    <n v="-4.1000000000003638"/>
    <n v="-4.8619999999991705"/>
  </r>
  <r>
    <s v="P52883216"/>
    <x v="0"/>
    <x v="9"/>
    <x v="9"/>
    <x v="9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065.6530000000002"/>
    <n v="7092.0995999999996"/>
    <n v="7195.058"/>
    <n v="7222.13"/>
    <n v="7267.009"/>
    <n v="7294.3509999999997"/>
    <n v="8617.2260000000006"/>
    <n v="8649.6470000000008"/>
    <x v="0"/>
    <x v="0"/>
    <x v="0"/>
    <x v="0"/>
    <n v="1.1858009"/>
    <n v="1.1858009"/>
    <s v="3432.9731"/>
    <s v="3432.9731"/>
    <n v="26.446599999999307"/>
    <n v="27.072000000000116"/>
    <n v="27.341999999999643"/>
    <n v="32.421000000000276"/>
  </r>
  <r>
    <s v="P52883216"/>
    <x v="0"/>
    <x v="10"/>
    <x v="10"/>
    <x v="10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2.9731"/>
    <s v="3439.5625"/>
    <n v="0"/>
    <n v="0"/>
    <n v="0"/>
    <n v="0"/>
  </r>
  <r>
    <s v="P52883216"/>
    <x v="0"/>
    <x v="11"/>
    <x v="11"/>
    <x v="11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9.5625"/>
    <s v="3439.5625"/>
    <n v="0"/>
    <n v="0"/>
    <n v="0"/>
    <n v="0"/>
  </r>
  <r>
    <s v="P52883216"/>
    <x v="0"/>
    <x v="12"/>
    <x v="12"/>
    <x v="12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092.0995999999996"/>
    <n v="7092.0995999999996"/>
    <n v="7222.13"/>
    <n v="7222.13"/>
    <n v="7294.3509999999997"/>
    <n v="7294.3509999999997"/>
    <n v="8649.6470000000008"/>
    <n v="8649.6470000000008"/>
    <x v="0"/>
    <x v="0"/>
    <x v="0"/>
    <x v="0"/>
    <n v="1.1858009"/>
    <n v="1.1858009"/>
    <s v="3439.5625"/>
    <s v="3439.5625"/>
    <n v="0"/>
    <n v="0"/>
    <n v="0"/>
    <n v="0"/>
  </r>
  <r>
    <s v="P52883216"/>
    <x v="0"/>
    <x v="13"/>
    <x v="13"/>
    <x v="13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092.0995999999996"/>
    <n v="7092.0995999999996"/>
    <n v="7222.13"/>
    <n v="7222.13"/>
    <n v="7294.3509999999997"/>
    <n v="7294.3516"/>
    <n v="8649.6470000000008"/>
    <n v="8649.6479999999992"/>
    <x v="0"/>
    <x v="0"/>
    <x v="0"/>
    <x v="0"/>
    <n v="1.1858009"/>
    <n v="1.1858009"/>
    <s v="3439.5625"/>
    <s v="3439.5625"/>
    <n v="0"/>
    <n v="0"/>
    <n v="6.0000000030413503E-4"/>
    <n v="9.9999999838473741E-4"/>
  </r>
  <r>
    <s v="P52883216"/>
    <x v="0"/>
    <x v="14"/>
    <x v="14"/>
    <x v="14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092.0995999999996"/>
    <n v="7108.1589999999997"/>
    <n v="7222.13"/>
    <n v="7223.1513999999997"/>
    <n v="7294.3516"/>
    <n v="7295.3829999999998"/>
    <n v="8649.6479999999992"/>
    <n v="8650.8709999999992"/>
    <x v="0"/>
    <x v="0"/>
    <x v="0"/>
    <x v="0"/>
    <n v="1.1858009"/>
    <n v="1.1858009"/>
    <s v="3439.5625"/>
    <s v="3439.5625"/>
    <n v="16.059400000000096"/>
    <n v="1.0213999999996304"/>
    <n v="1.0313999999998487"/>
    <n v="1.2229999999999563"/>
  </r>
  <r>
    <s v="P52883216"/>
    <x v="0"/>
    <x v="15"/>
    <x v="15"/>
    <x v="15"/>
    <x v="0"/>
    <x v="0"/>
    <x v="0"/>
    <n v="2054.2800000000002"/>
    <d v="1997-05-25T00:00:00"/>
    <d v="2014-05-25T00:00:00"/>
    <n v="53"/>
    <n v="22"/>
    <x v="0"/>
    <s v="NA"/>
    <x v="0"/>
    <s v="NA"/>
    <x v="0"/>
    <s v="6.46"/>
    <n v="7108.1589999999997"/>
    <n v="7081.6522999999997"/>
    <n v="7223.1513999999997"/>
    <n v="7248.4135999999999"/>
    <n v="7295.3829999999998"/>
    <n v="7320.8980000000001"/>
    <n v="8650.8709999999992"/>
    <n v="8681.1270000000004"/>
    <x v="0"/>
    <x v="0"/>
    <x v="0"/>
    <x v="0"/>
    <n v="1.1858009"/>
    <n v="1.1858009"/>
    <s v="3439.5625"/>
    <s v="3439.5625"/>
    <n v="-26.50669999999991"/>
    <n v="25.262200000000121"/>
    <n v="25.515000000000327"/>
    <n v="30.256000000001222"/>
  </r>
  <r>
    <s v="P53369619"/>
    <x v="0"/>
    <x v="0"/>
    <x v="0"/>
    <x v="0"/>
    <x v="0"/>
    <x v="1"/>
    <x v="2"/>
    <n v="1234.8"/>
    <d v="1998-01-06T00:00:00"/>
    <d v="2025-01-01T00:00:00"/>
    <n v="42"/>
    <n v="33"/>
    <x v="1"/>
    <s v="NA"/>
    <x v="0"/>
    <s v="NA"/>
    <x v="0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s v="P53369619"/>
    <x v="0"/>
    <x v="1"/>
    <x v="1"/>
    <x v="1"/>
    <x v="0"/>
    <x v="1"/>
    <x v="2"/>
    <n v="1234.8"/>
    <d v="1998-01-06T00:00:00"/>
    <d v="2025-01-01T00:00:00"/>
    <n v="42"/>
    <n v="33"/>
    <x v="1"/>
    <s v="NA"/>
    <x v="0"/>
    <s v="NA"/>
    <x v="0"/>
    <s v="4.9"/>
    <n v="8953.0689999999995"/>
    <n v="8953.0689999999995"/>
    <n v="9146.3510000000006"/>
    <n v="9146.3510000000006"/>
    <n v="9237.8140000000003"/>
    <n v="9237.8140000000003"/>
    <n v="10612.184999999999"/>
    <n v="10612.184999999999"/>
    <x v="0"/>
    <x v="0"/>
    <x v="0"/>
    <x v="0"/>
    <n v="1.1487765000000001"/>
    <n v="1.1487765000000001"/>
    <s v="6285.1323"/>
    <s v="6285.1323"/>
    <n v="0"/>
    <n v="0"/>
    <n v="0"/>
    <n v="0"/>
  </r>
  <r>
    <s v="P53369619"/>
    <x v="0"/>
    <x v="2"/>
    <x v="2"/>
    <x v="2"/>
    <x v="0"/>
    <x v="1"/>
    <x v="2"/>
    <n v="1234.8"/>
    <d v="1998-01-06T00:00:00"/>
    <d v="2025-01-01T00:00:00"/>
    <n v="42"/>
    <n v="33"/>
    <x v="1"/>
    <s v="NA"/>
    <x v="0"/>
    <s v="NA"/>
    <x v="0"/>
    <s v="4.9"/>
    <n v="8953.0689999999995"/>
    <n v="8955.4060000000009"/>
    <n v="9146.3510000000006"/>
    <n v="9146.5"/>
    <n v="9237.8140000000003"/>
    <n v="9237.9650000000001"/>
    <n v="10612.184999999999"/>
    <n v="10612.356"/>
    <x v="0"/>
    <x v="0"/>
    <x v="0"/>
    <x v="0"/>
    <n v="1.1487765000000001"/>
    <n v="1.1487765000000001"/>
    <s v="6285.1323"/>
    <s v="6285.1323"/>
    <n v="2.3370000000013533"/>
    <n v="0.14899999999943248"/>
    <n v="0.15099999999983993"/>
    <n v="0.17100000000027649"/>
  </r>
  <r>
    <s v="P53369619"/>
    <x v="0"/>
    <x v="3"/>
    <x v="3"/>
    <x v="3"/>
    <x v="0"/>
    <x v="1"/>
    <x v="2"/>
    <n v="1234.8"/>
    <d v="1998-01-06T00:00:00"/>
    <d v="2025-01-01T00:00:00"/>
    <n v="42"/>
    <n v="33"/>
    <x v="1"/>
    <s v="NA"/>
    <x v="0"/>
    <s v="NA"/>
    <x v="0"/>
    <s v="4.9"/>
    <n v="8955.4060000000009"/>
    <n v="8287.3449999999993"/>
    <n v="9146.5"/>
    <n v="8464.1659999999993"/>
    <n v="9237.9650000000001"/>
    <n v="8548.8080000000009"/>
    <n v="10612.356"/>
    <n v="9820.67"/>
    <x v="0"/>
    <x v="0"/>
    <x v="0"/>
    <x v="0"/>
    <n v="1.1487765000000001"/>
    <n v="1.1487765000000001"/>
    <s v="6285.1323"/>
    <s v="6285.1323"/>
    <n v="-668.06100000000151"/>
    <n v="-682.33400000000074"/>
    <n v="-689.15699999999924"/>
    <n v="-791.68599999999969"/>
  </r>
  <r>
    <s v="P53369619"/>
    <x v="0"/>
    <x v="4"/>
    <x v="4"/>
    <x v="4"/>
    <x v="0"/>
    <x v="1"/>
    <x v="2"/>
    <n v="1234.8"/>
    <d v="1998-01-06T00:00:00"/>
    <d v="2025-01-01T00:00:00"/>
    <n v="42"/>
    <n v="33"/>
    <x v="1"/>
    <s v="NA"/>
    <x v="0"/>
    <s v="NA"/>
    <x v="0"/>
    <s v="4.9"/>
    <n v="8287.3449999999993"/>
    <n v="8328.6790000000001"/>
    <n v="8464.1659999999993"/>
    <n v="8505.0789999999997"/>
    <n v="8548.8080000000009"/>
    <n v="8590.1299999999992"/>
    <n v="9820.67"/>
    <n v="9868.14"/>
    <x v="0"/>
    <x v="0"/>
    <x v="0"/>
    <x v="0"/>
    <n v="1.1487765000000001"/>
    <n v="1.1487765000000001"/>
    <s v="6285.1323"/>
    <s v="6285.1323"/>
    <n v="41.334000000000742"/>
    <n v="40.913000000000466"/>
    <n v="41.321999999998297"/>
    <n v="47.469999999999345"/>
  </r>
  <r>
    <s v="P53369619"/>
    <x v="0"/>
    <x v="5"/>
    <x v="5"/>
    <x v="5"/>
    <x v="2"/>
    <x v="1"/>
    <x v="2"/>
    <n v="1234.8"/>
    <d v="1998-01-06T00:00:00"/>
    <d v="2025-02-01T00:00:00"/>
    <n v="42"/>
    <n v="33"/>
    <x v="1"/>
    <s v="NA"/>
    <x v="0"/>
    <s v="NA"/>
    <x v="0"/>
    <s v="4.9"/>
    <n v="8328.6790000000001"/>
    <n v="8328.6790000000001"/>
    <n v="8505.0789999999997"/>
    <n v="8505.0789999999997"/>
    <n v="8590.1299999999992"/>
    <n v="8590.1299999999992"/>
    <n v="9868.14"/>
    <n v="9868.14"/>
    <x v="0"/>
    <x v="0"/>
    <x v="0"/>
    <x v="0"/>
    <n v="1.1487765000000001"/>
    <n v="1.1487765000000001"/>
    <s v="6285.1323"/>
    <s v="6285.1323"/>
    <n v="0"/>
    <n v="0"/>
    <n v="0"/>
    <n v="0"/>
  </r>
  <r>
    <s v="P53369619"/>
    <x v="0"/>
    <x v="6"/>
    <x v="6"/>
    <x v="6"/>
    <x v="2"/>
    <x v="1"/>
    <x v="2"/>
    <n v="1234.8"/>
    <d v="1998-01-06T00:00:00"/>
    <d v="2025-02-01T00:00:00"/>
    <n v="42"/>
    <n v="33"/>
    <x v="1"/>
    <s v="NA"/>
    <x v="0"/>
    <s v="NA"/>
    <x v="0"/>
    <s v="4.9"/>
    <n v="8328.6790000000001"/>
    <n v="8333.5869999999995"/>
    <n v="8505.0789999999997"/>
    <n v="8509.9850000000006"/>
    <n v="8590.1299999999992"/>
    <n v="8595.0849999999991"/>
    <n v="9868.14"/>
    <n v="9873.8320000000003"/>
    <x v="0"/>
    <x v="0"/>
    <x v="0"/>
    <x v="0"/>
    <n v="1.1487765000000001"/>
    <n v="1.1487765000000001"/>
    <s v="6285.1323"/>
    <s v="6285.1323"/>
    <n v="4.907999999999447"/>
    <n v="4.9060000000008586"/>
    <n v="4.9549999999999272"/>
    <n v="5.6920000000009168"/>
  </r>
  <r>
    <s v="P53369619"/>
    <x v="0"/>
    <x v="7"/>
    <x v="7"/>
    <x v="7"/>
    <x v="2"/>
    <x v="1"/>
    <x v="2"/>
    <n v="1234.8"/>
    <d v="1998-01-06T00:00:00"/>
    <d v="2025-02-01T00:00:00"/>
    <n v="42"/>
    <n v="33"/>
    <x v="1"/>
    <s v="NA"/>
    <x v="0"/>
    <s v="NA"/>
    <x v="0"/>
    <s v="4.9"/>
    <n v="8333.5869999999995"/>
    <n v="8279.4179999999997"/>
    <n v="8509.9850000000006"/>
    <n v="8454.67"/>
    <n v="8595.0849999999991"/>
    <n v="8539.2170000000006"/>
    <n v="9873.8320000000003"/>
    <n v="9809.6509999999998"/>
    <x v="0"/>
    <x v="0"/>
    <x v="0"/>
    <x v="0"/>
    <n v="1.1487765000000001"/>
    <n v="1.1487765000000001"/>
    <s v="6285.1323"/>
    <s v="6285.1323"/>
    <n v="-54.168999999999869"/>
    <n v="-55.315000000000509"/>
    <n v="-55.867999999998574"/>
    <n v="-64.181000000000495"/>
  </r>
  <r>
    <s v="P53369619"/>
    <x v="0"/>
    <x v="8"/>
    <x v="8"/>
    <x v="8"/>
    <x v="2"/>
    <x v="1"/>
    <x v="2"/>
    <n v="1234.8"/>
    <d v="1998-01-06T00:00:00"/>
    <d v="2025-02-01T00:00:00"/>
    <n v="42"/>
    <n v="33"/>
    <x v="1"/>
    <s v="NA"/>
    <x v="0"/>
    <s v="NA"/>
    <x v="0"/>
    <s v="4.9"/>
    <n v="8279.4179999999997"/>
    <n v="8264.5400000000009"/>
    <n v="8454.67"/>
    <n v="8439.4779999999992"/>
    <n v="8539.2170000000006"/>
    <n v="8523.8719999999994"/>
    <n v="9809.6509999999998"/>
    <n v="9792.0239999999994"/>
    <x v="0"/>
    <x v="0"/>
    <x v="0"/>
    <x v="0"/>
    <n v="1.1487765000000001"/>
    <n v="1.1487765000000001"/>
    <s v="6285.1323"/>
    <s v="6285.1323"/>
    <n v="-14.877999999998792"/>
    <n v="-15.192000000000917"/>
    <n v="-15.345000000001164"/>
    <n v="-17.627000000000407"/>
  </r>
  <r>
    <s v="P53369619"/>
    <x v="0"/>
    <x v="9"/>
    <x v="9"/>
    <x v="9"/>
    <x v="2"/>
    <x v="1"/>
    <x v="2"/>
    <n v="1234.8"/>
    <d v="1998-01-06T00:00:00"/>
    <d v="2025-02-01T00:00:00"/>
    <n v="42"/>
    <n v="33"/>
    <x v="1"/>
    <s v="NA"/>
    <x v="0"/>
    <s v="NA"/>
    <x v="0"/>
    <s v="4.9"/>
    <n v="8264.5400000000009"/>
    <n v="8305.76"/>
    <n v="8439.4779999999992"/>
    <n v="8479.3649999999998"/>
    <n v="8523.8719999999994"/>
    <n v="8564.1589999999997"/>
    <n v="9792.0239999999994"/>
    <n v="9838.3050000000003"/>
    <x v="0"/>
    <x v="0"/>
    <x v="0"/>
    <x v="0"/>
    <n v="1.1487765000000001"/>
    <n v="1.1487765000000001"/>
    <s v="6285.1323"/>
    <s v="6285.1323"/>
    <n v="41.219999999999345"/>
    <n v="39.887000000000626"/>
    <n v="40.287000000000262"/>
    <n v="46.281000000000859"/>
  </r>
  <r>
    <s v="P53369619"/>
    <x v="0"/>
    <x v="10"/>
    <x v="10"/>
    <x v="10"/>
    <x v="2"/>
    <x v="1"/>
    <x v="2"/>
    <n v="1234.8"/>
    <d v="1998-01-06T00:00:00"/>
    <d v="2025-02-01T00:00:00"/>
    <n v="42"/>
    <n v="33"/>
    <x v="1"/>
    <s v="NA"/>
    <x v="0"/>
    <s v="NA"/>
    <x v="0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85.1323"/>
    <s v="6297.4805"/>
    <n v="0"/>
    <n v="0"/>
    <n v="0"/>
    <n v="0"/>
  </r>
  <r>
    <s v="P53369619"/>
    <x v="0"/>
    <x v="11"/>
    <x v="11"/>
    <x v="11"/>
    <x v="2"/>
    <x v="1"/>
    <x v="2"/>
    <n v="1234.8"/>
    <d v="1998-01-06T00:00:00"/>
    <d v="2025-02-01T00:00:00"/>
    <n v="42"/>
    <n v="33"/>
    <x v="1"/>
    <s v="NA"/>
    <x v="0"/>
    <s v="NA"/>
    <x v="0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s v="P53369619"/>
    <x v="0"/>
    <x v="12"/>
    <x v="12"/>
    <x v="12"/>
    <x v="2"/>
    <x v="1"/>
    <x v="2"/>
    <n v="1234.8"/>
    <d v="1998-01-06T00:00:00"/>
    <d v="2025-02-01T00:00:00"/>
    <n v="42"/>
    <n v="33"/>
    <x v="1"/>
    <s v="NA"/>
    <x v="0"/>
    <s v="NA"/>
    <x v="0"/>
    <s v="4.9"/>
    <n v="8305.76"/>
    <n v="8305.76"/>
    <n v="8479.3649999999998"/>
    <n v="8479.3649999999998"/>
    <n v="8564.1589999999997"/>
    <n v="8564.1589999999997"/>
    <n v="9838.3050000000003"/>
    <n v="9838.3050000000003"/>
    <x v="0"/>
    <x v="0"/>
    <x v="0"/>
    <x v="0"/>
    <n v="1.1487765000000001"/>
    <n v="1.1487765000000001"/>
    <s v="6297.4805"/>
    <s v="6297.4805"/>
    <n v="0"/>
    <n v="0"/>
    <n v="0"/>
    <n v="0"/>
  </r>
  <r>
    <s v="P53369619"/>
    <x v="0"/>
    <x v="13"/>
    <x v="13"/>
    <x v="13"/>
    <x v="2"/>
    <x v="1"/>
    <x v="2"/>
    <n v="1234.8"/>
    <d v="1998-01-06T00:00:00"/>
    <d v="2025-02-01T00:00:00"/>
    <n v="42"/>
    <n v="33"/>
    <x v="1"/>
    <s v="NA"/>
    <x v="0"/>
    <s v="NA"/>
    <x v="0"/>
    <s v="4.9"/>
    <n v="8305.76"/>
    <n v="8305.76"/>
    <n v="8479.3649999999998"/>
    <n v="8479.3649999999998"/>
    <n v="8564.1589999999997"/>
    <n v="8564.1579999999994"/>
    <n v="9838.3050000000003"/>
    <n v="9838.3050000000003"/>
    <x v="0"/>
    <x v="0"/>
    <x v="0"/>
    <x v="0"/>
    <n v="1.1487765000000001"/>
    <n v="1.1487765000000001"/>
    <s v="6297.4805"/>
    <s v="6297.4805"/>
    <n v="0"/>
    <n v="0"/>
    <n v="-1.0000000002037268E-3"/>
    <n v="0"/>
  </r>
  <r>
    <s v="P53369619"/>
    <x v="0"/>
    <x v="14"/>
    <x v="14"/>
    <x v="14"/>
    <x v="2"/>
    <x v="1"/>
    <x v="2"/>
    <n v="1234.8"/>
    <d v="1998-01-06T00:00:00"/>
    <d v="2025-02-01T00:00:00"/>
    <n v="42"/>
    <n v="33"/>
    <x v="1"/>
    <s v="NA"/>
    <x v="0"/>
    <s v="NA"/>
    <x v="0"/>
    <s v="4.9"/>
    <n v="8305.76"/>
    <n v="8328.9549999999999"/>
    <n v="8479.3649999999998"/>
    <n v="8485.4150000000009"/>
    <n v="8564.1579999999994"/>
    <n v="8570.2690000000002"/>
    <n v="9838.3050000000003"/>
    <n v="9845.3240000000005"/>
    <x v="0"/>
    <x v="0"/>
    <x v="0"/>
    <x v="0"/>
    <n v="1.1487765000000001"/>
    <n v="1.1487765000000001"/>
    <s v="6297.4805"/>
    <s v="6297.4805"/>
    <n v="23.194999999999709"/>
    <n v="6.0500000000010914"/>
    <n v="6.1110000000007858"/>
    <n v="7.0190000000002328"/>
  </r>
  <r>
    <s v="P53369619"/>
    <x v="0"/>
    <x v="15"/>
    <x v="15"/>
    <x v="15"/>
    <x v="2"/>
    <x v="1"/>
    <x v="2"/>
    <n v="1234.8"/>
    <d v="1998-01-06T00:00:00"/>
    <d v="2025-02-01T00:00:00"/>
    <n v="42"/>
    <n v="33"/>
    <x v="1"/>
    <s v="NA"/>
    <x v="0"/>
    <s v="NA"/>
    <x v="0"/>
    <s v="4.9"/>
    <n v="8328.9549999999999"/>
    <n v="8287.6200000000008"/>
    <n v="8485.4150000000009"/>
    <n v="8522.3770000000004"/>
    <n v="8570.2690000000002"/>
    <n v="8607.6010000000006"/>
    <n v="9845.3240000000005"/>
    <n v="9888.2099999999991"/>
    <x v="0"/>
    <x v="0"/>
    <x v="0"/>
    <x v="0"/>
    <n v="1.1487765000000001"/>
    <n v="1.1487765000000001"/>
    <s v="6297.4805"/>
    <s v="6297.4805"/>
    <n v="-41.334999999999127"/>
    <n v="36.961999999999534"/>
    <n v="37.332000000000335"/>
    <n v="42.885999999998603"/>
  </r>
  <r>
    <s v="P53720679"/>
    <x v="0"/>
    <x v="0"/>
    <x v="0"/>
    <x v="0"/>
    <x v="0"/>
    <x v="0"/>
    <x v="1"/>
    <n v="47.79"/>
    <d v="1984-04-29T00:00:00"/>
    <d v="2011-04-29T00:00:00"/>
    <n v="27"/>
    <n v="48"/>
    <x v="1"/>
    <s v="NA"/>
    <x v="0"/>
    <s v="NA"/>
    <x v="1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s v="P53720679"/>
    <x v="0"/>
    <x v="1"/>
    <x v="1"/>
    <x v="1"/>
    <x v="0"/>
    <x v="0"/>
    <x v="1"/>
    <n v="47.79"/>
    <d v="1984-04-29T00:00:00"/>
    <d v="2011-04-29T00:00:00"/>
    <n v="27"/>
    <n v="48"/>
    <x v="1"/>
    <s v="NA"/>
    <x v="0"/>
    <s v="NA"/>
    <x v="1"/>
    <s v="3.54"/>
    <n v="30.012862999999999"/>
    <n v="30.012862999999999"/>
    <n v="30.49906"/>
    <n v="30.49906"/>
    <n v="30.80405"/>
    <n v="30.80405"/>
    <n v="342.1764"/>
    <n v="342.1764"/>
    <x v="0"/>
    <x v="0"/>
    <x v="0"/>
    <x v="0"/>
    <n v="1.0845015"/>
    <n v="1.0845015"/>
    <s v="342.1764"/>
    <s v="342.1764"/>
    <n v="0"/>
    <n v="0"/>
    <n v="0"/>
    <n v="0"/>
  </r>
  <r>
    <s v="P53720679"/>
    <x v="0"/>
    <x v="2"/>
    <x v="2"/>
    <x v="2"/>
    <x v="0"/>
    <x v="0"/>
    <x v="1"/>
    <n v="47.79"/>
    <d v="1984-04-29T00:00:00"/>
    <d v="2011-04-29T00:00:00"/>
    <n v="27"/>
    <n v="48"/>
    <x v="1"/>
    <s v="NA"/>
    <x v="0"/>
    <s v="NA"/>
    <x v="1"/>
    <s v="3.54"/>
    <n v="30.012862999999999"/>
    <n v="30.034039"/>
    <n v="30.49906"/>
    <n v="30.500404"/>
    <n v="30.80405"/>
    <n v="30.805408"/>
    <n v="342.1764"/>
    <n v="342.1764"/>
    <x v="0"/>
    <x v="0"/>
    <x v="0"/>
    <x v="0"/>
    <n v="1.0845015"/>
    <n v="1.0845015"/>
    <s v="342.1764"/>
    <s v="342.1764"/>
    <n v="2.1176000000000528E-2"/>
    <n v="1.3439999999995678E-3"/>
    <n v="1.3579999999997483E-3"/>
    <n v="0"/>
  </r>
  <r>
    <s v="P53720679"/>
    <x v="0"/>
    <x v="3"/>
    <x v="3"/>
    <x v="3"/>
    <x v="0"/>
    <x v="0"/>
    <x v="1"/>
    <n v="47.79"/>
    <d v="1984-04-29T00:00:00"/>
    <d v="2011-04-29T00:00:00"/>
    <n v="27"/>
    <n v="48"/>
    <x v="1"/>
    <s v="NA"/>
    <x v="0"/>
    <s v="NA"/>
    <x v="1"/>
    <s v="3.54"/>
    <n v="30.034039"/>
    <n v="27.787254000000001"/>
    <n v="30.500404"/>
    <n v="28.218730000000001"/>
    <n v="30.805408"/>
    <n v="28.500917000000001"/>
    <n v="342.1764"/>
    <n v="342.1764"/>
    <x v="0"/>
    <x v="0"/>
    <x v="0"/>
    <x v="0"/>
    <n v="1.0845015"/>
    <n v="1.0845015"/>
    <s v="342.1764"/>
    <s v="342.1764"/>
    <n v="-2.2467849999999991"/>
    <n v="-2.2816739999999989"/>
    <n v="-2.3044909999999987"/>
    <n v="0"/>
  </r>
  <r>
    <s v="P53720679"/>
    <x v="0"/>
    <x v="4"/>
    <x v="4"/>
    <x v="4"/>
    <x v="0"/>
    <x v="0"/>
    <x v="1"/>
    <n v="47.79"/>
    <d v="1984-04-29T00:00:00"/>
    <d v="2011-04-29T00:00:00"/>
    <n v="27"/>
    <n v="48"/>
    <x v="1"/>
    <s v="NA"/>
    <x v="0"/>
    <s v="NA"/>
    <x v="1"/>
    <s v="3.54"/>
    <n v="27.787254000000001"/>
    <n v="27.891262000000001"/>
    <n v="28.218730000000001"/>
    <n v="28.327625000000001"/>
    <n v="28.500917000000001"/>
    <n v="28.610900000000001"/>
    <n v="342.1764"/>
    <n v="342.1764"/>
    <x v="0"/>
    <x v="0"/>
    <x v="0"/>
    <x v="0"/>
    <n v="1.0845015"/>
    <n v="1.0845015"/>
    <s v="342.1764"/>
    <s v="342.1764"/>
    <n v="0.10400800000000032"/>
    <n v="0.10889500000000041"/>
    <n v="0.10998299999999972"/>
    <n v="0"/>
  </r>
  <r>
    <s v="P53720679"/>
    <x v="0"/>
    <x v="5"/>
    <x v="5"/>
    <x v="5"/>
    <x v="0"/>
    <x v="0"/>
    <x v="1"/>
    <n v="47.79"/>
    <d v="1984-04-29T00:00:00"/>
    <d v="2011-04-29T00:00:00"/>
    <n v="27"/>
    <n v="48"/>
    <x v="1"/>
    <s v="NA"/>
    <x v="0"/>
    <s v="NA"/>
    <x v="1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s v="P53720679"/>
    <x v="0"/>
    <x v="6"/>
    <x v="6"/>
    <x v="6"/>
    <x v="0"/>
    <x v="0"/>
    <x v="1"/>
    <n v="47.79"/>
    <d v="1984-04-29T00:00:00"/>
    <d v="2011-04-29T00:00:00"/>
    <n v="27"/>
    <n v="48"/>
    <x v="1"/>
    <s v="NA"/>
    <x v="0"/>
    <s v="NA"/>
    <x v="1"/>
    <s v="3.54"/>
    <n v="27.891262000000001"/>
    <n v="27.891262000000001"/>
    <n v="28.327625000000001"/>
    <n v="28.327625000000001"/>
    <n v="28.610900000000001"/>
    <n v="28.610900000000001"/>
    <n v="342.1764"/>
    <n v="342.1764"/>
    <x v="0"/>
    <x v="0"/>
    <x v="0"/>
    <x v="0"/>
    <n v="1.0845015"/>
    <n v="1.0845015"/>
    <s v="342.1764"/>
    <s v="342.1764"/>
    <n v="0"/>
    <n v="0"/>
    <n v="0"/>
    <n v="0"/>
  </r>
  <r>
    <s v="P53720679"/>
    <x v="0"/>
    <x v="7"/>
    <x v="7"/>
    <x v="7"/>
    <x v="0"/>
    <x v="0"/>
    <x v="1"/>
    <n v="47.79"/>
    <d v="1984-04-29T00:00:00"/>
    <d v="2011-04-29T00:00:00"/>
    <n v="27"/>
    <n v="48"/>
    <x v="1"/>
    <s v="NA"/>
    <x v="0"/>
    <s v="NA"/>
    <x v="1"/>
    <s v="3.54"/>
    <n v="27.891262000000001"/>
    <n v="27.709969000000001"/>
    <n v="28.327625000000001"/>
    <n v="28.143495999999999"/>
    <n v="28.610900000000001"/>
    <n v="28.42493"/>
    <n v="342.1764"/>
    <n v="342.1764"/>
    <x v="0"/>
    <x v="0"/>
    <x v="0"/>
    <x v="0"/>
    <n v="1.0845015"/>
    <n v="1.0845015"/>
    <s v="342.1764"/>
    <s v="342.1764"/>
    <n v="-0.18129300000000015"/>
    <n v="-0.18412900000000221"/>
    <n v="-0.18597000000000108"/>
    <n v="0"/>
  </r>
  <r>
    <s v="P53720679"/>
    <x v="0"/>
    <x v="8"/>
    <x v="8"/>
    <x v="8"/>
    <x v="0"/>
    <x v="0"/>
    <x v="1"/>
    <n v="47.79"/>
    <d v="1984-04-29T00:00:00"/>
    <d v="2011-04-29T00:00:00"/>
    <n v="27"/>
    <n v="48"/>
    <x v="1"/>
    <s v="NA"/>
    <x v="0"/>
    <s v="NA"/>
    <x v="1"/>
    <s v="3.54"/>
    <n v="27.709969000000001"/>
    <n v="26.758496999999998"/>
    <n v="28.143495999999999"/>
    <n v="27.177136999999998"/>
    <n v="28.42493"/>
    <n v="27.448907999999999"/>
    <n v="342.1764"/>
    <n v="342.1764"/>
    <x v="0"/>
    <x v="0"/>
    <x v="0"/>
    <x v="0"/>
    <n v="1.0845015"/>
    <n v="1.0845015"/>
    <s v="342.1764"/>
    <s v="342.1764"/>
    <n v="-0.95147200000000254"/>
    <n v="-0.96635900000000063"/>
    <n v="-0.97602200000000039"/>
    <n v="0"/>
  </r>
  <r>
    <s v="P53720679"/>
    <x v="0"/>
    <x v="9"/>
    <x v="9"/>
    <x v="9"/>
    <x v="0"/>
    <x v="0"/>
    <x v="1"/>
    <n v="47.79"/>
    <d v="1984-04-29T00:00:00"/>
    <d v="2011-04-29T00:00:00"/>
    <n v="27"/>
    <n v="48"/>
    <x v="1"/>
    <s v="NA"/>
    <x v="0"/>
    <s v="NA"/>
    <x v="1"/>
    <s v="3.54"/>
    <n v="26.758496999999998"/>
    <n v="26.858654000000001"/>
    <n v="27.177136999999998"/>
    <n v="27.279394"/>
    <n v="27.448907999999999"/>
    <n v="27.552187"/>
    <n v="342.1764"/>
    <n v="342.1764"/>
    <x v="0"/>
    <x v="0"/>
    <x v="0"/>
    <x v="0"/>
    <n v="1.0845015"/>
    <n v="1.0845015"/>
    <s v="342.1764"/>
    <s v="342.1764"/>
    <n v="0.10015700000000294"/>
    <n v="0.1022570000000016"/>
    <n v="0.10327900000000056"/>
    <n v="0"/>
  </r>
  <r>
    <s v="P53720679"/>
    <x v="0"/>
    <x v="10"/>
    <x v="10"/>
    <x v="10"/>
    <x v="0"/>
    <x v="0"/>
    <x v="1"/>
    <n v="47.79"/>
    <d v="1984-04-29T00:00:00"/>
    <d v="2011-04-29T00:00:00"/>
    <n v="27"/>
    <n v="48"/>
    <x v="1"/>
    <s v="NA"/>
    <x v="0"/>
    <s v="NA"/>
    <x v="1"/>
    <s v="3.54"/>
    <n v="26.858654000000001"/>
    <n v="26.858654000000001"/>
    <n v="27.279394"/>
    <n v="27.279394"/>
    <n v="27.552187"/>
    <n v="27.552187"/>
    <n v="342.1764"/>
    <n v="342.65429999999998"/>
    <x v="0"/>
    <x v="0"/>
    <x v="0"/>
    <x v="0"/>
    <n v="1.0845015"/>
    <n v="1.0845015"/>
    <s v="342.1764"/>
    <s v="342.6543"/>
    <n v="0"/>
    <n v="0"/>
    <n v="0"/>
    <n v="0.4778999999999769"/>
  </r>
  <r>
    <s v="P53720679"/>
    <x v="0"/>
    <x v="11"/>
    <x v="11"/>
    <x v="11"/>
    <x v="0"/>
    <x v="0"/>
    <x v="1"/>
    <n v="47.79"/>
    <d v="1984-04-29T00:00:00"/>
    <d v="2011-04-29T00:00:00"/>
    <n v="27"/>
    <n v="48"/>
    <x v="1"/>
    <s v="NA"/>
    <x v="0"/>
    <s v="NA"/>
    <x v="1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s v="P53720679"/>
    <x v="0"/>
    <x v="12"/>
    <x v="12"/>
    <x v="12"/>
    <x v="0"/>
    <x v="0"/>
    <x v="1"/>
    <n v="47.79"/>
    <d v="1984-04-29T00:00:00"/>
    <d v="2011-04-29T00:00:00"/>
    <n v="27"/>
    <n v="48"/>
    <x v="1"/>
    <s v="NA"/>
    <x v="0"/>
    <s v="NA"/>
    <x v="1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s v="P53720679"/>
    <x v="0"/>
    <x v="13"/>
    <x v="13"/>
    <x v="13"/>
    <x v="0"/>
    <x v="0"/>
    <x v="1"/>
    <n v="47.79"/>
    <d v="1984-04-29T00:00:00"/>
    <d v="2011-04-29T00:00:00"/>
    <n v="27"/>
    <n v="48"/>
    <x v="1"/>
    <s v="NA"/>
    <x v="0"/>
    <s v="NA"/>
    <x v="1"/>
    <s v="3.54"/>
    <n v="26.858654000000001"/>
    <n v="26.858654000000001"/>
    <n v="27.279394"/>
    <n v="27.279394"/>
    <n v="27.552187"/>
    <n v="27.552187"/>
    <n v="342.65429999999998"/>
    <n v="342.65429999999998"/>
    <x v="0"/>
    <x v="0"/>
    <x v="0"/>
    <x v="0"/>
    <n v="1.0845015"/>
    <n v="1.0845015"/>
    <s v="342.6543"/>
    <s v="342.6543"/>
    <n v="0"/>
    <n v="0"/>
    <n v="0"/>
    <n v="0"/>
  </r>
  <r>
    <s v="P53720679"/>
    <x v="0"/>
    <x v="14"/>
    <x v="14"/>
    <x v="14"/>
    <x v="0"/>
    <x v="0"/>
    <x v="1"/>
    <n v="47.79"/>
    <d v="1984-04-29T00:00:00"/>
    <d v="2011-04-29T00:00:00"/>
    <n v="27"/>
    <n v="48"/>
    <x v="1"/>
    <s v="NA"/>
    <x v="0"/>
    <s v="NA"/>
    <x v="1"/>
    <s v="3.54"/>
    <n v="26.858654000000001"/>
    <n v="26.919474000000001"/>
    <n v="27.279394"/>
    <n v="27.283249999999999"/>
    <n v="27.552187"/>
    <n v="27.556083999999998"/>
    <n v="342.65429999999998"/>
    <n v="342.65429999999998"/>
    <x v="0"/>
    <x v="0"/>
    <x v="0"/>
    <x v="0"/>
    <n v="1.0845015"/>
    <n v="1.0845015"/>
    <s v="342.6543"/>
    <s v="342.6543"/>
    <n v="6.0819999999999652E-2"/>
    <n v="3.8559999999989714E-3"/>
    <n v="3.896999999998485E-3"/>
    <n v="0"/>
  </r>
  <r>
    <s v="P53720679"/>
    <x v="0"/>
    <x v="15"/>
    <x v="15"/>
    <x v="15"/>
    <x v="0"/>
    <x v="0"/>
    <x v="1"/>
    <n v="47.79"/>
    <d v="1984-04-29T00:00:00"/>
    <d v="2011-04-29T00:00:00"/>
    <n v="27"/>
    <n v="48"/>
    <x v="1"/>
    <s v="NA"/>
    <x v="0"/>
    <s v="NA"/>
    <x v="1"/>
    <s v="3.54"/>
    <n v="26.919474000000001"/>
    <n v="26.819089999999999"/>
    <n v="27.283249999999999"/>
    <n v="27.378672000000002"/>
    <n v="27.556083999999998"/>
    <n v="27.652457999999999"/>
    <n v="342.65429999999998"/>
    <n v="342.65429999999998"/>
    <x v="0"/>
    <x v="0"/>
    <x v="0"/>
    <x v="0"/>
    <n v="1.0845015"/>
    <n v="1.0845015"/>
    <s v="342.6543"/>
    <s v="342.6543"/>
    <n v="-0.10038400000000181"/>
    <n v="9.5422000000002782E-2"/>
    <n v="9.6374000000000848E-2"/>
    <n v="0"/>
  </r>
  <r>
    <s v="P54711060"/>
    <x v="0"/>
    <x v="0"/>
    <x v="0"/>
    <x v="0"/>
    <x v="0"/>
    <x v="3"/>
    <x v="2"/>
    <n v="388.8"/>
    <d v="1982-09-01T00:00:00"/>
    <d v="2025-01-01T00:00:00"/>
    <n v="45"/>
    <n v="30"/>
    <x v="0"/>
    <s v="NA"/>
    <x v="0"/>
    <s v="NA"/>
    <x v="0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s v="P54711060"/>
    <x v="0"/>
    <x v="1"/>
    <x v="1"/>
    <x v="1"/>
    <x v="0"/>
    <x v="3"/>
    <x v="2"/>
    <n v="388.8"/>
    <d v="1982-09-01T00:00:00"/>
    <d v="2025-01-01T00:00:00"/>
    <n v="45"/>
    <n v="30"/>
    <x v="0"/>
    <s v="NA"/>
    <x v="0"/>
    <s v="NA"/>
    <x v="0"/>
    <s v="1.44"/>
    <n v="4550.7849999999999"/>
    <n v="4550.7849999999999"/>
    <n v="4621.6090000000004"/>
    <n v="4621.6090000000004"/>
    <n v="4667.8247000000001"/>
    <n v="4667.8247000000001"/>
    <n v="5212.7816999999995"/>
    <n v="5212.7816999999995"/>
    <x v="0"/>
    <x v="0"/>
    <x v="0"/>
    <x v="0"/>
    <n v="1.1167475"/>
    <n v="1.1167475"/>
    <s v="2873.232"/>
    <s v="2873.232"/>
    <n v="0"/>
    <n v="0"/>
    <n v="0"/>
    <n v="0"/>
  </r>
  <r>
    <s v="P54711060"/>
    <x v="0"/>
    <x v="2"/>
    <x v="2"/>
    <x v="2"/>
    <x v="0"/>
    <x v="3"/>
    <x v="2"/>
    <n v="388.8"/>
    <d v="1982-09-01T00:00:00"/>
    <d v="2025-01-01T00:00:00"/>
    <n v="45"/>
    <n v="30"/>
    <x v="0"/>
    <s v="NA"/>
    <x v="0"/>
    <s v="NA"/>
    <x v="0"/>
    <s v="1.44"/>
    <n v="4550.7849999999999"/>
    <n v="4553.9960000000001"/>
    <n v="4621.6090000000004"/>
    <n v="4621.8125"/>
    <n v="4667.8247000000001"/>
    <n v="4668.0309999999999"/>
    <n v="5212.7816999999995"/>
    <n v="5213.0110000000004"/>
    <x v="0"/>
    <x v="0"/>
    <x v="0"/>
    <x v="0"/>
    <n v="1.1167475"/>
    <n v="1.1167475"/>
    <s v="2873.232"/>
    <s v="2873.232"/>
    <n v="3.2110000000002401"/>
    <n v="0.20349999999962165"/>
    <n v="0.20629999999982829"/>
    <n v="0.22930000000087603"/>
  </r>
  <r>
    <s v="P54711060"/>
    <x v="0"/>
    <x v="3"/>
    <x v="3"/>
    <x v="3"/>
    <x v="0"/>
    <x v="3"/>
    <x v="2"/>
    <n v="388.8"/>
    <d v="1982-09-01T00:00:00"/>
    <d v="2025-01-01T00:00:00"/>
    <n v="45"/>
    <n v="30"/>
    <x v="0"/>
    <s v="NA"/>
    <x v="0"/>
    <s v="NA"/>
    <x v="0"/>
    <s v="1.44"/>
    <n v="4553.9960000000001"/>
    <n v="4213.8545000000004"/>
    <n v="4621.8125"/>
    <n v="4276.6035000000002"/>
    <n v="4668.0309999999999"/>
    <n v="4319.3696"/>
    <n v="5213.0110000000004"/>
    <n v="4823.6450000000004"/>
    <x v="0"/>
    <x v="0"/>
    <x v="0"/>
    <x v="0"/>
    <n v="1.1167475"/>
    <n v="1.1167475"/>
    <s v="2873.232"/>
    <s v="2873.232"/>
    <n v="-340.14149999999972"/>
    <n v="-345.20899999999983"/>
    <n v="-348.66139999999996"/>
    <n v="-389.36599999999999"/>
  </r>
  <r>
    <s v="P54711060"/>
    <x v="0"/>
    <x v="4"/>
    <x v="4"/>
    <x v="4"/>
    <x v="0"/>
    <x v="3"/>
    <x v="2"/>
    <n v="388.8"/>
    <d v="1982-09-01T00:00:00"/>
    <d v="2025-01-01T00:00:00"/>
    <n v="45"/>
    <n v="30"/>
    <x v="0"/>
    <s v="NA"/>
    <x v="0"/>
    <s v="NA"/>
    <x v="0"/>
    <s v="1.44"/>
    <n v="4213.8545000000004"/>
    <n v="4229.6270000000004"/>
    <n v="4276.6035000000002"/>
    <n v="4293.1063999999997"/>
    <n v="4319.3696"/>
    <n v="4336.0375999999997"/>
    <n v="4823.6450000000004"/>
    <n v="4842.259"/>
    <x v="0"/>
    <x v="0"/>
    <x v="0"/>
    <x v="0"/>
    <n v="1.1167475"/>
    <n v="1.1167475"/>
    <s v="2873.232"/>
    <s v="2873.232"/>
    <n v="15.772500000000036"/>
    <n v="16.502899999999499"/>
    <n v="16.667999999999665"/>
    <n v="18.613999999999578"/>
  </r>
  <r>
    <s v="P54711060"/>
    <x v="0"/>
    <x v="5"/>
    <x v="5"/>
    <x v="5"/>
    <x v="2"/>
    <x v="3"/>
    <x v="2"/>
    <n v="388.8"/>
    <d v="1982-09-01T00:00:00"/>
    <d v="2025-02-01T00:00:00"/>
    <n v="45"/>
    <n v="30"/>
    <x v="0"/>
    <s v="NA"/>
    <x v="0"/>
    <s v="NA"/>
    <x v="0"/>
    <s v="1.44"/>
    <n v="4229.6270000000004"/>
    <n v="4229.6270000000004"/>
    <n v="4293.1063999999997"/>
    <n v="4293.1063999999997"/>
    <n v="4336.0375999999997"/>
    <n v="4336.0375999999997"/>
    <n v="4842.259"/>
    <n v="4842.259"/>
    <x v="0"/>
    <x v="0"/>
    <x v="0"/>
    <x v="0"/>
    <n v="1.1167475"/>
    <n v="1.1167475"/>
    <s v="2873.232"/>
    <s v="2873.232"/>
    <n v="0"/>
    <n v="0"/>
    <n v="0"/>
    <n v="0"/>
  </r>
  <r>
    <s v="P54711060"/>
    <x v="0"/>
    <x v="6"/>
    <x v="6"/>
    <x v="6"/>
    <x v="2"/>
    <x v="3"/>
    <x v="2"/>
    <n v="388.8"/>
    <d v="1982-09-01T00:00:00"/>
    <d v="2025-02-01T00:00:00"/>
    <n v="45"/>
    <n v="30"/>
    <x v="0"/>
    <s v="NA"/>
    <x v="0"/>
    <s v="NA"/>
    <x v="0"/>
    <s v="1.44"/>
    <n v="4229.6270000000004"/>
    <n v="4231.0590000000002"/>
    <n v="4293.1063999999997"/>
    <n v="4294.5389999999998"/>
    <n v="4336.0375999999997"/>
    <n v="4337.4844000000003"/>
    <n v="4842.259"/>
    <n v="4843.8744999999999"/>
    <x v="0"/>
    <x v="0"/>
    <x v="0"/>
    <x v="0"/>
    <n v="1.1167475"/>
    <n v="1.1167475"/>
    <s v="2873.232"/>
    <s v="2873.232"/>
    <n v="1.431999999999789"/>
    <n v="1.4326000000000931"/>
    <n v="1.4468000000006214"/>
    <n v="1.6154999999998836"/>
  </r>
  <r>
    <s v="P54711060"/>
    <x v="0"/>
    <x v="7"/>
    <x v="7"/>
    <x v="7"/>
    <x v="2"/>
    <x v="3"/>
    <x v="2"/>
    <n v="388.8"/>
    <d v="1982-09-01T00:00:00"/>
    <d v="2025-02-01T00:00:00"/>
    <n v="45"/>
    <n v="30"/>
    <x v="0"/>
    <s v="NA"/>
    <x v="0"/>
    <s v="NA"/>
    <x v="0"/>
    <s v="1.44"/>
    <n v="4231.0590000000002"/>
    <n v="4203.5569999999998"/>
    <n v="4294.5389999999998"/>
    <n v="4266.6244999999999"/>
    <n v="4337.4844000000003"/>
    <n v="4309.2905000000001"/>
    <n v="4843.8744999999999"/>
    <n v="4812.3896000000004"/>
    <x v="0"/>
    <x v="0"/>
    <x v="0"/>
    <x v="0"/>
    <n v="1.1167475"/>
    <n v="1.1167475"/>
    <s v="2873.232"/>
    <s v="2873.232"/>
    <n v="-27.502000000000407"/>
    <n v="-27.914499999999862"/>
    <n v="-28.193900000000212"/>
    <n v="-31.48489999999947"/>
  </r>
  <r>
    <s v="P54711060"/>
    <x v="0"/>
    <x v="8"/>
    <x v="8"/>
    <x v="8"/>
    <x v="2"/>
    <x v="3"/>
    <x v="2"/>
    <n v="388.8"/>
    <d v="1982-09-01T00:00:00"/>
    <d v="2025-02-01T00:00:00"/>
    <n v="45"/>
    <n v="30"/>
    <x v="0"/>
    <s v="NA"/>
    <x v="0"/>
    <s v="NA"/>
    <x v="0"/>
    <s v="1.44"/>
    <n v="4203.5569999999998"/>
    <n v="4176.8114999999998"/>
    <n v="4266.6244999999999"/>
    <n v="4239.4769999999999"/>
    <n v="4309.2905000000001"/>
    <n v="4281.8716000000004"/>
    <n v="4812.3896000000004"/>
    <n v="4781.7695000000003"/>
    <x v="0"/>
    <x v="0"/>
    <x v="0"/>
    <x v="0"/>
    <n v="1.1167475"/>
    <n v="1.1167475"/>
    <s v="2873.232"/>
    <s v="2873.232"/>
    <n v="-26.745499999999993"/>
    <n v="-27.147500000000036"/>
    <n v="-27.418899999999667"/>
    <n v="-30.620100000000093"/>
  </r>
  <r>
    <s v="P54711060"/>
    <x v="0"/>
    <x v="9"/>
    <x v="9"/>
    <x v="9"/>
    <x v="2"/>
    <x v="3"/>
    <x v="2"/>
    <n v="388.8"/>
    <d v="1982-09-01T00:00:00"/>
    <d v="2025-02-01T00:00:00"/>
    <n v="45"/>
    <n v="30"/>
    <x v="0"/>
    <s v="NA"/>
    <x v="0"/>
    <s v="NA"/>
    <x v="0"/>
    <s v="1.44"/>
    <n v="4176.8114999999998"/>
    <n v="4192.4453000000003"/>
    <n v="4239.4769999999999"/>
    <n v="4255.4287000000004"/>
    <n v="4281.8716000000004"/>
    <n v="4297.9830000000002"/>
    <n v="4781.7695000000003"/>
    <n v="4799.7617"/>
    <x v="0"/>
    <x v="0"/>
    <x v="0"/>
    <x v="0"/>
    <n v="1.1167475"/>
    <n v="1.1167475"/>
    <s v="2873.232"/>
    <s v="2873.232"/>
    <n v="15.63380000000052"/>
    <n v="15.951700000000528"/>
    <n v="16.111399999999776"/>
    <n v="17.992199999999684"/>
  </r>
  <r>
    <s v="P54711060"/>
    <x v="0"/>
    <x v="10"/>
    <x v="10"/>
    <x v="10"/>
    <x v="2"/>
    <x v="3"/>
    <x v="2"/>
    <n v="388.8"/>
    <d v="1982-09-01T00:00:00"/>
    <d v="2025-02-01T00:00:00"/>
    <n v="45"/>
    <n v="30"/>
    <x v="0"/>
    <s v="NA"/>
    <x v="0"/>
    <s v="NA"/>
    <x v="0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3.232"/>
    <s v="2877.1199"/>
    <n v="0"/>
    <n v="0"/>
    <n v="0"/>
    <n v="0"/>
  </r>
  <r>
    <s v="P54711060"/>
    <x v="0"/>
    <x v="11"/>
    <x v="11"/>
    <x v="11"/>
    <x v="2"/>
    <x v="3"/>
    <x v="2"/>
    <n v="388.8"/>
    <d v="1982-09-01T00:00:00"/>
    <d v="2025-02-01T00:00:00"/>
    <n v="45"/>
    <n v="30"/>
    <x v="0"/>
    <s v="NA"/>
    <x v="0"/>
    <s v="NA"/>
    <x v="0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s v="P54711060"/>
    <x v="0"/>
    <x v="12"/>
    <x v="12"/>
    <x v="12"/>
    <x v="2"/>
    <x v="3"/>
    <x v="2"/>
    <n v="388.8"/>
    <d v="1982-09-01T00:00:00"/>
    <d v="2025-02-01T00:00:00"/>
    <n v="45"/>
    <n v="30"/>
    <x v="0"/>
    <s v="NA"/>
    <x v="0"/>
    <s v="NA"/>
    <x v="0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s v="P54711060"/>
    <x v="0"/>
    <x v="13"/>
    <x v="13"/>
    <x v="13"/>
    <x v="2"/>
    <x v="3"/>
    <x v="2"/>
    <n v="388.8"/>
    <d v="1982-09-01T00:00:00"/>
    <d v="2025-02-01T00:00:00"/>
    <n v="45"/>
    <n v="30"/>
    <x v="0"/>
    <s v="NA"/>
    <x v="0"/>
    <s v="NA"/>
    <x v="0"/>
    <s v="1.44"/>
    <n v="4192.4453000000003"/>
    <n v="4192.4453000000003"/>
    <n v="4255.4287000000004"/>
    <n v="4255.4287000000004"/>
    <n v="4297.9830000000002"/>
    <n v="4297.9830000000002"/>
    <n v="4799.7617"/>
    <n v="4799.7617"/>
    <x v="0"/>
    <x v="0"/>
    <x v="0"/>
    <x v="0"/>
    <n v="1.1167475"/>
    <n v="1.1167475"/>
    <s v="2877.1199"/>
    <s v="2877.1199"/>
    <n v="0"/>
    <n v="0"/>
    <n v="0"/>
    <n v="0"/>
  </r>
  <r>
    <s v="P54711060"/>
    <x v="0"/>
    <x v="14"/>
    <x v="14"/>
    <x v="14"/>
    <x v="3"/>
    <x v="3"/>
    <x v="0"/>
    <n v="388.8"/>
    <d v="1982-09-01T00:00:00"/>
    <d v="2025-01-01T00:00:00"/>
    <n v="45"/>
    <n v="30"/>
    <x v="0"/>
    <s v="NA"/>
    <x v="0"/>
    <s v="NA"/>
    <x v="0"/>
    <s v="1.44"/>
    <n v="4191.0259999999998"/>
    <n v="4200.5165999999999"/>
    <n v="4254.0092999999997"/>
    <n v="4254.6103999999996"/>
    <n v="4296.5492999999997"/>
    <n v="4297.1566999999995"/>
    <n v="4798.1606000000002"/>
    <n v="4798.8389999999999"/>
    <x v="0"/>
    <x v="0"/>
    <x v="0"/>
    <x v="0"/>
    <n v="1.1167475"/>
    <n v="1.1167475"/>
    <s v="2706.624"/>
    <s v="2706.624"/>
    <n v="9.4906000000000859"/>
    <n v="0.6010999999998603"/>
    <n v="0.60739999999987049"/>
    <n v="0.67839999999978318"/>
  </r>
  <r>
    <s v="P54711060"/>
    <x v="0"/>
    <x v="15"/>
    <x v="15"/>
    <x v="15"/>
    <x v="3"/>
    <x v="3"/>
    <x v="0"/>
    <n v="388.8"/>
    <d v="1982-09-01T00:00:00"/>
    <d v="2025-01-01T00:00:00"/>
    <n v="45"/>
    <n v="30"/>
    <x v="0"/>
    <s v="NA"/>
    <x v="0"/>
    <s v="NA"/>
    <x v="0"/>
    <s v="1.44"/>
    <n v="4200.5165999999999"/>
    <n v="4184.8525"/>
    <n v="4254.6103999999996"/>
    <n v="4269.4907000000003"/>
    <n v="4297.1566999999995"/>
    <n v="4312.1854999999996"/>
    <n v="4798.8389999999999"/>
    <n v="4815.6225999999997"/>
    <x v="0"/>
    <x v="0"/>
    <x v="0"/>
    <x v="0"/>
    <n v="1.1167475"/>
    <n v="1.1167475"/>
    <s v="2706.624"/>
    <s v="2706.624"/>
    <n v="-15.664099999999962"/>
    <n v="14.880300000000716"/>
    <n v="15.028800000000047"/>
    <n v="16.783599999999751"/>
  </r>
  <r>
    <s v="P54780439"/>
    <x v="0"/>
    <x v="0"/>
    <x v="0"/>
    <x v="0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21114.715"/>
    <n v="21114.715"/>
    <n v="21498.93"/>
    <n v="21498.93"/>
    <n v="21713.919999999998"/>
    <n v="21713.918000000001"/>
    <n v="24816.513999999999"/>
    <n v="24816.51"/>
    <x v="0"/>
    <x v="0"/>
    <x v="0"/>
    <x v="0"/>
    <n v="1.1428849999999999"/>
    <n v="1.1428849999999999"/>
    <s v="3088.4465"/>
    <s v="3088.4465"/>
    <n v="0"/>
    <n v="0"/>
    <n v="-1.9999999967694748E-3"/>
    <n v="-4.0000000008149073E-3"/>
  </r>
  <r>
    <s v="P54780439"/>
    <x v="0"/>
    <x v="1"/>
    <x v="1"/>
    <x v="1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21114.715"/>
    <n v="21114.715"/>
    <n v="21498.93"/>
    <n v="21498.93"/>
    <n v="21713.918000000001"/>
    <n v="21713.918000000001"/>
    <n v="24816.51"/>
    <n v="24816.51"/>
    <x v="0"/>
    <x v="0"/>
    <x v="0"/>
    <x v="0"/>
    <n v="1.1428849999999999"/>
    <n v="1.1428849999999999"/>
    <s v="3088.4465"/>
    <s v="3088.4465"/>
    <n v="0"/>
    <n v="0"/>
    <n v="0"/>
    <n v="0"/>
  </r>
  <r>
    <s v="P54780439"/>
    <x v="0"/>
    <x v="2"/>
    <x v="2"/>
    <x v="2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21114.715"/>
    <n v="21120.224999999999"/>
    <n v="21498.93"/>
    <n v="21499.280999999999"/>
    <n v="21713.918000000001"/>
    <n v="21714.273000000001"/>
    <n v="24816.51"/>
    <n v="24816.916000000001"/>
    <x v="0"/>
    <x v="0"/>
    <x v="0"/>
    <x v="0"/>
    <n v="1.1428849999999999"/>
    <n v="1.1428849999999999"/>
    <s v="3088.4465"/>
    <s v="3088.4465"/>
    <n v="5.5099999999983993"/>
    <n v="0.35099999999874854"/>
    <n v="0.35499999999956344"/>
    <n v="0.40600000000267755"/>
  </r>
  <r>
    <s v="P54780439"/>
    <x v="0"/>
    <x v="3"/>
    <x v="3"/>
    <x v="3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21120.224999999999"/>
    <n v="19540.263999999999"/>
    <n v="21499.280999999999"/>
    <n v="19890.965"/>
    <n v="21714.273000000001"/>
    <n v="20089.875"/>
    <n v="24816.916000000001"/>
    <n v="22960.414000000001"/>
    <x v="0"/>
    <x v="0"/>
    <x v="0"/>
    <x v="0"/>
    <n v="1.1428849999999999"/>
    <n v="1.1428849999999999"/>
    <s v="3088.4465"/>
    <s v="3088.4465"/>
    <n v="-1579.9609999999993"/>
    <n v="-1608.3159999999989"/>
    <n v="-1624.398000000001"/>
    <n v="-1856.5020000000004"/>
  </r>
  <r>
    <s v="P54780439"/>
    <x v="0"/>
    <x v="4"/>
    <x v="4"/>
    <x v="4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19540.263999999999"/>
    <n v="19637.723000000002"/>
    <n v="19890.965"/>
    <n v="19987.11"/>
    <n v="20089.875"/>
    <n v="20186.98"/>
    <n v="22960.414000000001"/>
    <n v="23071.396000000001"/>
    <x v="0"/>
    <x v="0"/>
    <x v="0"/>
    <x v="0"/>
    <n v="1.1428849999999999"/>
    <n v="1.1428849999999999"/>
    <s v="3088.4465"/>
    <s v="3088.4465"/>
    <n v="97.459000000002561"/>
    <n v="96.145000000000437"/>
    <n v="97.104999999999563"/>
    <n v="110.98199999999997"/>
  </r>
  <r>
    <s v="P54780439"/>
    <x v="0"/>
    <x v="5"/>
    <x v="5"/>
    <x v="5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s v="P54780439"/>
    <x v="0"/>
    <x v="6"/>
    <x v="6"/>
    <x v="6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19637.723000000002"/>
    <n v="19637.723000000002"/>
    <n v="19987.11"/>
    <n v="19987.11"/>
    <n v="20186.98"/>
    <n v="20186.98"/>
    <n v="23071.396000000001"/>
    <n v="23071.396000000001"/>
    <x v="0"/>
    <x v="0"/>
    <x v="0"/>
    <x v="0"/>
    <n v="1.1428849999999999"/>
    <n v="1.1428849999999999"/>
    <s v="3088.4465"/>
    <s v="3088.4465"/>
    <n v="0"/>
    <n v="0"/>
    <n v="0"/>
    <n v="0"/>
  </r>
  <r>
    <s v="P54780439"/>
    <x v="0"/>
    <x v="7"/>
    <x v="7"/>
    <x v="7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19637.723000000002"/>
    <n v="19510.076000000001"/>
    <n v="19987.11"/>
    <n v="19857.192999999999"/>
    <n v="20186.98"/>
    <n v="20055.766"/>
    <n v="23071.396000000001"/>
    <n v="22921.434000000001"/>
    <x v="0"/>
    <x v="0"/>
    <x v="0"/>
    <x v="0"/>
    <n v="1.1428849999999999"/>
    <n v="1.1428849999999999"/>
    <s v="3088.4465"/>
    <s v="3088.4465"/>
    <n v="-127.64700000000084"/>
    <n v="-129.91700000000128"/>
    <n v="-131.21399999999994"/>
    <n v="-149.96199999999953"/>
  </r>
  <r>
    <s v="P54780439"/>
    <x v="0"/>
    <x v="8"/>
    <x v="8"/>
    <x v="8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19510.076000000001"/>
    <n v="19466.793000000001"/>
    <n v="19857.192999999999"/>
    <n v="19813.138999999999"/>
    <n v="20055.766"/>
    <n v="20011.27"/>
    <n v="22921.434000000001"/>
    <n v="22870.58"/>
    <x v="0"/>
    <x v="0"/>
    <x v="0"/>
    <x v="0"/>
    <n v="1.1428849999999999"/>
    <n v="1.1428849999999999"/>
    <s v="3088.4465"/>
    <s v="3088.4465"/>
    <n v="-43.282999999999447"/>
    <n v="-44.054000000000087"/>
    <n v="-44.495999999999185"/>
    <n v="-50.85399999999936"/>
  </r>
  <r>
    <s v="P54780439"/>
    <x v="0"/>
    <x v="9"/>
    <x v="9"/>
    <x v="9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19466.793000000001"/>
    <n v="19563.884999999998"/>
    <n v="19813.138999999999"/>
    <n v="19906.780999999999"/>
    <n v="20011.27"/>
    <n v="20105.849999999999"/>
    <n v="22870.58"/>
    <n v="22978.671999999999"/>
    <x v="0"/>
    <x v="0"/>
    <x v="0"/>
    <x v="0"/>
    <n v="1.1428849999999999"/>
    <n v="1.1428849999999999"/>
    <s v="3088.4465"/>
    <s v="3088.4465"/>
    <n v="97.091999999996915"/>
    <n v="93.641999999999825"/>
    <n v="94.579999999998108"/>
    <n v="108.09199999999691"/>
  </r>
  <r>
    <s v="P54780439"/>
    <x v="0"/>
    <x v="10"/>
    <x v="10"/>
    <x v="10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88.4465"/>
    <s v="3092.5264"/>
    <n v="0"/>
    <n v="0"/>
    <n v="0"/>
    <n v="0"/>
  </r>
  <r>
    <s v="P54780439"/>
    <x v="0"/>
    <x v="11"/>
    <x v="11"/>
    <x v="11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92.5264"/>
    <s v="3092.5264"/>
    <n v="0"/>
    <n v="0"/>
    <n v="0"/>
    <n v="0"/>
  </r>
  <r>
    <s v="P54780439"/>
    <x v="0"/>
    <x v="12"/>
    <x v="12"/>
    <x v="12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19563.884999999998"/>
    <n v="19563.884999999998"/>
    <n v="19906.780999999999"/>
    <n v="19906.780999999999"/>
    <n v="20105.849999999999"/>
    <n v="20105.849999999999"/>
    <n v="22978.671999999999"/>
    <n v="22978.671999999999"/>
    <x v="0"/>
    <x v="0"/>
    <x v="0"/>
    <x v="0"/>
    <n v="1.1428849999999999"/>
    <n v="1.1428849999999999"/>
    <s v="3092.5264"/>
    <s v="3092.5264"/>
    <n v="0"/>
    <n v="0"/>
    <n v="0"/>
    <n v="0"/>
  </r>
  <r>
    <s v="P54780439"/>
    <x v="0"/>
    <x v="13"/>
    <x v="13"/>
    <x v="13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19563.884999999998"/>
    <n v="19563.884999999998"/>
    <n v="19906.780999999999"/>
    <n v="19906.780999999999"/>
    <n v="20105.849999999999"/>
    <n v="20105.849999999999"/>
    <n v="22978.671999999999"/>
    <n v="22978.673999999999"/>
    <x v="0"/>
    <x v="0"/>
    <x v="0"/>
    <x v="0"/>
    <n v="1.1428849999999999"/>
    <n v="1.1428849999999999"/>
    <s v="3092.5264"/>
    <s v="3092.5264"/>
    <n v="0"/>
    <n v="0"/>
    <n v="0"/>
    <n v="2.0000000004074536E-3"/>
  </r>
  <r>
    <s v="P54780439"/>
    <x v="0"/>
    <x v="14"/>
    <x v="14"/>
    <x v="14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19563.884999999998"/>
    <n v="19607.018"/>
    <n v="19906.780999999999"/>
    <n v="19909.521000000001"/>
    <n v="20105.849999999999"/>
    <n v="20108.616999999998"/>
    <n v="22978.673999999999"/>
    <n v="22981.838"/>
    <x v="0"/>
    <x v="0"/>
    <x v="0"/>
    <x v="0"/>
    <n v="1.1428849999999999"/>
    <n v="1.1428849999999999"/>
    <s v="3092.5264"/>
    <s v="3092.5264"/>
    <n v="43.13300000000163"/>
    <n v="2.7400000000016007"/>
    <n v="2.7669999999998254"/>
    <n v="3.1640000000006694"/>
  </r>
  <r>
    <s v="P54780439"/>
    <x v="0"/>
    <x v="15"/>
    <x v="15"/>
    <x v="15"/>
    <x v="0"/>
    <x v="2"/>
    <x v="0"/>
    <n v="626.58000000000004"/>
    <d v="1981-11-21T00:00:00"/>
    <d v="2020-04-21T00:00:00"/>
    <n v="59"/>
    <n v="16"/>
    <x v="1"/>
    <s v="19"/>
    <x v="2"/>
    <s v="19"/>
    <x v="0"/>
    <s v="1.77"/>
    <n v="19607.018"/>
    <n v="19509.71"/>
    <n v="19909.521000000001"/>
    <n v="19996.245999999999"/>
    <n v="20108.616999999998"/>
    <n v="20196.208999999999"/>
    <n v="22981.838"/>
    <n v="23081.945"/>
    <x v="0"/>
    <x v="0"/>
    <x v="0"/>
    <x v="0"/>
    <n v="1.1428849999999999"/>
    <n v="1.1428849999999999"/>
    <s v="3092.5264"/>
    <s v="3092.5264"/>
    <n v="-97.308000000000902"/>
    <n v="86.724999999998545"/>
    <n v="87.592000000000553"/>
    <n v="100.10699999999997"/>
  </r>
  <r>
    <s v="P55055870"/>
    <x v="0"/>
    <x v="0"/>
    <x v="0"/>
    <x v="0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4.149155"/>
    <n v="34.149155"/>
    <n v="34.833702000000002"/>
    <n v="34.833702000000002"/>
    <n v="35.182040000000001"/>
    <n v="35.182037000000001"/>
    <n v="214.86989"/>
    <n v="214.86989"/>
    <x v="0"/>
    <x v="0"/>
    <x v="0"/>
    <x v="0"/>
    <n v="1.0845015"/>
    <n v="1.0845015"/>
    <s v="214.86989"/>
    <s v="214.86989"/>
    <n v="0"/>
    <n v="0"/>
    <n v="-2.9999999995311555E-6"/>
    <n v="0"/>
  </r>
  <r>
    <s v="P55055870"/>
    <x v="0"/>
    <x v="1"/>
    <x v="1"/>
    <x v="1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4.149155"/>
    <n v="34.149155"/>
    <n v="34.833702000000002"/>
    <n v="34.833702000000002"/>
    <n v="35.182037000000001"/>
    <n v="35.182037000000001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s v="P55055870"/>
    <x v="0"/>
    <x v="2"/>
    <x v="2"/>
    <x v="2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4.149155"/>
    <n v="34.158065999999998"/>
    <n v="34.833702000000002"/>
    <n v="34.834269999999997"/>
    <n v="35.182037000000001"/>
    <n v="35.182613000000003"/>
    <n v="214.86989"/>
    <n v="214.86989"/>
    <x v="0"/>
    <x v="0"/>
    <x v="0"/>
    <x v="0"/>
    <n v="1.0845015"/>
    <n v="1.0845015"/>
    <s v="214.86989"/>
    <s v="214.86989"/>
    <n v="8.9109999999976708E-3"/>
    <n v="5.6799999999412876E-4"/>
    <n v="5.7600000000235241E-4"/>
    <n v="0"/>
  </r>
  <r>
    <s v="P55055870"/>
    <x v="0"/>
    <x v="3"/>
    <x v="3"/>
    <x v="3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4.158065999999998"/>
    <n v="31.602772000000002"/>
    <n v="34.834269999999997"/>
    <n v="32.228389999999997"/>
    <n v="35.182613000000003"/>
    <n v="32.550674000000001"/>
    <n v="214.86989"/>
    <n v="214.86989"/>
    <x v="0"/>
    <x v="0"/>
    <x v="0"/>
    <x v="0"/>
    <n v="1.0845015"/>
    <n v="1.0845015"/>
    <s v="214.86989"/>
    <s v="214.86989"/>
    <n v="-2.5552939999999964"/>
    <n v="-2.6058799999999991"/>
    <n v="-2.6319390000000027"/>
    <n v="0"/>
  </r>
  <r>
    <s v="P55055870"/>
    <x v="0"/>
    <x v="4"/>
    <x v="4"/>
    <x v="4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1.602772000000002"/>
    <n v="31.760393000000001"/>
    <n v="32.228389999999997"/>
    <n v="32.384169999999997"/>
    <n v="32.550674000000001"/>
    <n v="32.708010000000002"/>
    <n v="214.86989"/>
    <n v="214.86989"/>
    <x v="0"/>
    <x v="0"/>
    <x v="0"/>
    <x v="0"/>
    <n v="1.0845015"/>
    <n v="1.0845015"/>
    <s v="214.86989"/>
    <s v="214.86989"/>
    <n v="0.1576209999999989"/>
    <n v="0.15578000000000003"/>
    <n v="0.15733600000000081"/>
    <n v="0"/>
  </r>
  <r>
    <s v="P55055870"/>
    <x v="0"/>
    <x v="5"/>
    <x v="5"/>
    <x v="5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s v="P55055870"/>
    <x v="0"/>
    <x v="6"/>
    <x v="6"/>
    <x v="6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1.760393000000001"/>
    <n v="31.760393000000001"/>
    <n v="32.384169999999997"/>
    <n v="32.384169999999997"/>
    <n v="32.708010000000002"/>
    <n v="32.708010000000002"/>
    <n v="214.86989"/>
    <n v="214.86989"/>
    <x v="0"/>
    <x v="0"/>
    <x v="0"/>
    <x v="0"/>
    <n v="1.0845015"/>
    <n v="1.0845015"/>
    <s v="214.86989"/>
    <s v="214.86989"/>
    <n v="0"/>
    <n v="0"/>
    <n v="0"/>
    <n v="0"/>
  </r>
  <r>
    <s v="P55055870"/>
    <x v="0"/>
    <x v="7"/>
    <x v="7"/>
    <x v="7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1.760393000000001"/>
    <n v="31.553951000000001"/>
    <n v="32.384169999999997"/>
    <n v="32.173670000000001"/>
    <n v="32.708010000000002"/>
    <n v="32.495407"/>
    <n v="214.86989"/>
    <n v="214.86989"/>
    <x v="0"/>
    <x v="0"/>
    <x v="0"/>
    <x v="0"/>
    <n v="1.0845015"/>
    <n v="1.0845015"/>
    <s v="214.86989"/>
    <s v="214.86989"/>
    <n v="-0.20644199999999913"/>
    <n v="-0.21049999999999613"/>
    <n v="-0.21260300000000143"/>
    <n v="0"/>
  </r>
  <r>
    <s v="P55055870"/>
    <x v="0"/>
    <x v="8"/>
    <x v="8"/>
    <x v="8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1.553951000000001"/>
    <n v="30.470488"/>
    <n v="32.173670000000001"/>
    <n v="31.068932"/>
    <n v="32.495407"/>
    <n v="31.379622000000001"/>
    <n v="214.86989"/>
    <n v="214.86989"/>
    <x v="0"/>
    <x v="0"/>
    <x v="0"/>
    <x v="0"/>
    <n v="1.0845015"/>
    <n v="1.0845015"/>
    <s v="214.86989"/>
    <s v="214.86989"/>
    <n v="-1.0834630000000018"/>
    <n v="-1.1047380000000011"/>
    <n v="-1.1157849999999989"/>
    <n v="0"/>
  </r>
  <r>
    <s v="P55055870"/>
    <x v="0"/>
    <x v="9"/>
    <x v="9"/>
    <x v="9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0.470488"/>
    <n v="30.622461000000001"/>
    <n v="31.068932"/>
    <n v="31.215772999999999"/>
    <n v="31.379622000000001"/>
    <n v="31.527930000000001"/>
    <n v="214.86989"/>
    <n v="214.86989"/>
    <x v="0"/>
    <x v="0"/>
    <x v="0"/>
    <x v="0"/>
    <n v="1.0845015"/>
    <n v="1.0845015"/>
    <s v="214.86989"/>
    <s v="214.86989"/>
    <n v="0.15197300000000169"/>
    <n v="0.14684099999999844"/>
    <n v="0.14830800000000011"/>
    <n v="0"/>
  </r>
  <r>
    <s v="P55055870"/>
    <x v="0"/>
    <x v="10"/>
    <x v="10"/>
    <x v="10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0.622461000000001"/>
    <n v="30.622461000000001"/>
    <n v="31.215772999999999"/>
    <n v="31.215772999999999"/>
    <n v="31.527930000000001"/>
    <n v="31.527930000000001"/>
    <n v="214.86989"/>
    <n v="215.21532999999999"/>
    <x v="0"/>
    <x v="0"/>
    <x v="0"/>
    <x v="0"/>
    <n v="1.0845015"/>
    <n v="1.0845015"/>
    <s v="214.86989"/>
    <s v="215.21533"/>
    <n v="0"/>
    <n v="0"/>
    <n v="0"/>
    <n v="0.34543999999999642"/>
  </r>
  <r>
    <s v="P55055870"/>
    <x v="0"/>
    <x v="11"/>
    <x v="11"/>
    <x v="11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0.622461000000001"/>
    <n v="30.622461000000001"/>
    <n v="31.215772999999999"/>
    <n v="31.215772999999999"/>
    <n v="31.527930000000001"/>
    <n v="31.527930000000001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s v="P55055870"/>
    <x v="0"/>
    <x v="12"/>
    <x v="12"/>
    <x v="12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0.622461000000001"/>
    <n v="30.622461000000001"/>
    <n v="31.215772999999999"/>
    <n v="31.215772999999999"/>
    <n v="31.527930000000001"/>
    <n v="31.527930000000001"/>
    <n v="215.21532999999999"/>
    <n v="215.21532999999999"/>
    <x v="0"/>
    <x v="0"/>
    <x v="0"/>
    <x v="0"/>
    <n v="1.0845015"/>
    <n v="1.0845015"/>
    <s v="215.21533"/>
    <s v="215.21533"/>
    <n v="0"/>
    <n v="0"/>
    <n v="0"/>
    <n v="0"/>
  </r>
  <r>
    <s v="P55055870"/>
    <x v="0"/>
    <x v="13"/>
    <x v="13"/>
    <x v="13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0.622461000000001"/>
    <n v="30.622461000000001"/>
    <n v="31.215772999999999"/>
    <n v="31.215772999999999"/>
    <n v="31.527930000000001"/>
    <n v="31.527930999999999"/>
    <n v="215.21532999999999"/>
    <n v="215.21532999999999"/>
    <x v="0"/>
    <x v="0"/>
    <x v="0"/>
    <x v="0"/>
    <n v="1.0845015"/>
    <n v="1.0845015"/>
    <s v="215.21533"/>
    <s v="215.21533"/>
    <n v="0"/>
    <n v="0"/>
    <n v="9.9999999747524271E-7"/>
    <n v="0"/>
  </r>
  <r>
    <s v="P55055870"/>
    <x v="0"/>
    <x v="14"/>
    <x v="14"/>
    <x v="14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0.622461000000001"/>
    <n v="30.689976000000001"/>
    <n v="31.215772999999999"/>
    <n v="31.22007"/>
    <n v="31.527930999999999"/>
    <n v="31.53227"/>
    <n v="215.21532999999999"/>
    <n v="215.21532999999999"/>
    <x v="0"/>
    <x v="0"/>
    <x v="0"/>
    <x v="0"/>
    <n v="1.0845015"/>
    <n v="1.0845015"/>
    <s v="215.21533"/>
    <s v="215.21533"/>
    <n v="6.7515000000000214E-2"/>
    <n v="4.2970000000011055E-3"/>
    <n v="4.3390000000016471E-3"/>
    <n v="0"/>
  </r>
  <r>
    <s v="P55055870"/>
    <x v="0"/>
    <x v="15"/>
    <x v="15"/>
    <x v="15"/>
    <x v="0"/>
    <x v="1"/>
    <x v="1"/>
    <n v="34.545000000000002"/>
    <d v="1990-08-15T00:00:00"/>
    <d v="2011-08-15T00:00:00"/>
    <n v="21"/>
    <n v="54"/>
    <x v="0"/>
    <s v="NA"/>
    <x v="0"/>
    <s v="NA"/>
    <x v="1"/>
    <s v="3.29"/>
    <n v="30.689976000000001"/>
    <n v="30.537666000000002"/>
    <n v="31.22007"/>
    <n v="31.356062000000001"/>
    <n v="31.53227"/>
    <n v="31.669622"/>
    <n v="215.21532999999999"/>
    <n v="215.21532999999999"/>
    <x v="0"/>
    <x v="0"/>
    <x v="0"/>
    <x v="0"/>
    <n v="1.0845015"/>
    <n v="1.0845015"/>
    <s v="215.21533"/>
    <s v="215.21533"/>
    <n v="-0.15230999999999995"/>
    <n v="0.13599200000000167"/>
    <n v="0.13735199999999992"/>
    <n v="0"/>
  </r>
  <r>
    <s v="P55198375"/>
    <x v="0"/>
    <x v="0"/>
    <x v="0"/>
    <x v="0"/>
    <x v="0"/>
    <x v="2"/>
    <x v="1"/>
    <n v="82.68"/>
    <d v="1998-11-06T00:00:00"/>
    <d v="2024-11-06T00:00:00"/>
    <n v="26"/>
    <n v="49"/>
    <x v="0"/>
    <s v="NA"/>
    <x v="0"/>
    <s v="NA"/>
    <x v="0"/>
    <s v="0.53"/>
    <n v="468.55504999999999"/>
    <n v="468.55504999999999"/>
    <n v="477.83175999999997"/>
    <n v="477.83175999999997"/>
    <n v="482.61007999999998"/>
    <n v="482.61007999999998"/>
    <n v="535.64013999999997"/>
    <n v="535.64009999999996"/>
    <x v="0"/>
    <x v="0"/>
    <x v="0"/>
    <x v="0"/>
    <n v="1.1098817999999999"/>
    <n v="1.1098817999999999"/>
    <s v="412.5732"/>
    <s v="412.5732"/>
    <n v="0"/>
    <n v="0"/>
    <n v="0"/>
    <n v="-4.0000000012696546E-5"/>
  </r>
  <r>
    <s v="P55198375"/>
    <x v="0"/>
    <x v="1"/>
    <x v="1"/>
    <x v="1"/>
    <x v="0"/>
    <x v="2"/>
    <x v="1"/>
    <n v="82.68"/>
    <d v="1998-11-06T00:00:00"/>
    <d v="2024-11-06T00:00:00"/>
    <n v="26"/>
    <n v="49"/>
    <x v="0"/>
    <s v="NA"/>
    <x v="0"/>
    <s v="NA"/>
    <x v="0"/>
    <s v="0.53"/>
    <n v="468.55504999999999"/>
    <n v="468.55504999999999"/>
    <n v="477.83175999999997"/>
    <n v="477.83175999999997"/>
    <n v="482.61007999999998"/>
    <n v="482.61007999999998"/>
    <n v="535.64009999999996"/>
    <n v="535.64009999999996"/>
    <x v="0"/>
    <x v="0"/>
    <x v="0"/>
    <x v="0"/>
    <n v="1.1098817999999999"/>
    <n v="1.1098817999999999"/>
    <s v="412.5732"/>
    <s v="412.5732"/>
    <n v="0"/>
    <n v="0"/>
    <n v="0"/>
    <n v="0"/>
  </r>
  <r>
    <s v="P55198375"/>
    <x v="0"/>
    <x v="2"/>
    <x v="2"/>
    <x v="2"/>
    <x v="0"/>
    <x v="2"/>
    <x v="1"/>
    <n v="82.68"/>
    <d v="1998-11-06T00:00:00"/>
    <d v="2024-11-06T00:00:00"/>
    <n v="26"/>
    <n v="49"/>
    <x v="0"/>
    <s v="NA"/>
    <x v="0"/>
    <s v="NA"/>
    <x v="0"/>
    <s v="0.53"/>
    <n v="468.55504999999999"/>
    <n v="468.6773"/>
    <n v="477.83175999999997"/>
    <n v="477.83954"/>
    <n v="482.61007999999998"/>
    <n v="482.61792000000003"/>
    <n v="535.64009999999996"/>
    <n v="535.64886000000001"/>
    <x v="0"/>
    <x v="0"/>
    <x v="0"/>
    <x v="0"/>
    <n v="1.1098817999999999"/>
    <n v="1.1098817999999999"/>
    <s v="412.5732"/>
    <s v="412.5732"/>
    <n v="0.12225000000000819"/>
    <n v="7.7800000000252112E-3"/>
    <n v="7.840000000044256E-3"/>
    <n v="8.7600000000520595E-3"/>
  </r>
  <r>
    <s v="P55198375"/>
    <x v="0"/>
    <x v="3"/>
    <x v="3"/>
    <x v="3"/>
    <x v="0"/>
    <x v="2"/>
    <x v="1"/>
    <n v="82.68"/>
    <d v="1998-11-06T00:00:00"/>
    <d v="2024-11-06T00:00:00"/>
    <n v="26"/>
    <n v="49"/>
    <x v="0"/>
    <s v="NA"/>
    <x v="0"/>
    <s v="NA"/>
    <x v="0"/>
    <s v="0.53"/>
    <n v="468.6773"/>
    <n v="433.77895999999998"/>
    <n v="477.83954"/>
    <n v="442.25815"/>
    <n v="482.61792000000003"/>
    <n v="446.68072999999998"/>
    <n v="535.64886000000001"/>
    <n v="495.76280000000003"/>
    <x v="0"/>
    <x v="0"/>
    <x v="0"/>
    <x v="0"/>
    <n v="1.1098817999999999"/>
    <n v="1.1098817999999999"/>
    <s v="412.5732"/>
    <s v="412.5732"/>
    <n v="-34.898340000000019"/>
    <n v="-35.581389999999999"/>
    <n v="-35.937190000000044"/>
    <n v="-39.886059999999986"/>
  </r>
  <r>
    <s v="P55198375"/>
    <x v="0"/>
    <x v="4"/>
    <x v="4"/>
    <x v="4"/>
    <x v="0"/>
    <x v="2"/>
    <x v="1"/>
    <n v="82.68"/>
    <d v="1998-11-06T00:00:00"/>
    <d v="2024-11-06T00:00:00"/>
    <n v="26"/>
    <n v="49"/>
    <x v="0"/>
    <s v="NA"/>
    <x v="0"/>
    <s v="NA"/>
    <x v="0"/>
    <s v="0.53"/>
    <n v="433.77895999999998"/>
    <n v="435.94247000000001"/>
    <n v="442.25815"/>
    <n v="444.39584000000002"/>
    <n v="446.68072999999998"/>
    <n v="448.83978000000002"/>
    <n v="495.76280000000003"/>
    <n v="498.15910000000002"/>
    <x v="0"/>
    <x v="0"/>
    <x v="0"/>
    <x v="0"/>
    <n v="1.1098817999999999"/>
    <n v="1.1098817999999999"/>
    <s v="412.5732"/>
    <s v="412.5732"/>
    <n v="2.1635100000000307"/>
    <n v="2.1376900000000205"/>
    <n v="2.1590500000000361"/>
    <n v="2.3962999999999965"/>
  </r>
  <r>
    <s v="P55198375"/>
    <x v="0"/>
    <x v="5"/>
    <x v="5"/>
    <x v="5"/>
    <x v="0"/>
    <x v="2"/>
    <x v="1"/>
    <n v="82.68"/>
    <d v="1998-11-06T00:00:00"/>
    <d v="2024-11-06T00:00:00"/>
    <n v="26"/>
    <n v="49"/>
    <x v="0"/>
    <s v="NA"/>
    <x v="0"/>
    <s v="NA"/>
    <x v="0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s v="P55198375"/>
    <x v="0"/>
    <x v="6"/>
    <x v="6"/>
    <x v="6"/>
    <x v="0"/>
    <x v="2"/>
    <x v="1"/>
    <n v="82.68"/>
    <d v="1998-11-06T00:00:00"/>
    <d v="2024-11-06T00:00:00"/>
    <n v="26"/>
    <n v="49"/>
    <x v="0"/>
    <s v="NA"/>
    <x v="0"/>
    <s v="NA"/>
    <x v="0"/>
    <s v="0.53"/>
    <n v="435.94247000000001"/>
    <n v="435.94247000000001"/>
    <n v="444.39584000000002"/>
    <n v="444.39584000000002"/>
    <n v="448.83978000000002"/>
    <n v="448.83978000000002"/>
    <n v="498.15910000000002"/>
    <n v="498.15910000000002"/>
    <x v="0"/>
    <x v="0"/>
    <x v="0"/>
    <x v="0"/>
    <n v="1.1098817999999999"/>
    <n v="1.1098817999999999"/>
    <s v="412.5732"/>
    <s v="412.5732"/>
    <n v="0"/>
    <n v="0"/>
    <n v="0"/>
    <n v="0"/>
  </r>
  <r>
    <s v="P55198375"/>
    <x v="0"/>
    <x v="7"/>
    <x v="7"/>
    <x v="7"/>
    <x v="0"/>
    <x v="2"/>
    <x v="1"/>
    <n v="82.68"/>
    <d v="1998-11-06T00:00:00"/>
    <d v="2024-11-06T00:00:00"/>
    <n v="26"/>
    <n v="49"/>
    <x v="0"/>
    <s v="NA"/>
    <x v="0"/>
    <s v="NA"/>
    <x v="0"/>
    <s v="0.53"/>
    <n v="435.94247000000001"/>
    <n v="433.10885999999999"/>
    <n v="444.39584000000002"/>
    <n v="441.50725999999997"/>
    <n v="448.83978000000002"/>
    <n v="445.92232999999999"/>
    <n v="498.15910000000002"/>
    <n v="494.92104999999998"/>
    <x v="0"/>
    <x v="0"/>
    <x v="0"/>
    <x v="0"/>
    <n v="1.1098817999999999"/>
    <n v="1.1098817999999999"/>
    <s v="412.5732"/>
    <s v="412.5732"/>
    <n v="-2.8336100000000215"/>
    <n v="-2.8885800000000472"/>
    <n v="-2.9174500000000307"/>
    <n v="-3.2380500000000438"/>
  </r>
  <r>
    <s v="P55198375"/>
    <x v="0"/>
    <x v="8"/>
    <x v="8"/>
    <x v="8"/>
    <x v="0"/>
    <x v="2"/>
    <x v="1"/>
    <n v="82.68"/>
    <d v="1998-11-06T00:00:00"/>
    <d v="2024-11-06T00:00:00"/>
    <n v="26"/>
    <n v="49"/>
    <x v="0"/>
    <s v="NA"/>
    <x v="0"/>
    <s v="NA"/>
    <x v="0"/>
    <s v="0.53"/>
    <n v="433.10885999999999"/>
    <n v="429.32866999999999"/>
    <n v="441.50725999999997"/>
    <n v="437.65379999999999"/>
    <n v="445.92232999999999"/>
    <n v="442.03032999999999"/>
    <n v="494.92104999999998"/>
    <n v="490.60140000000001"/>
    <x v="0"/>
    <x v="0"/>
    <x v="0"/>
    <x v="0"/>
    <n v="1.1098817999999999"/>
    <n v="1.1098817999999999"/>
    <s v="412.5732"/>
    <s v="412.5732"/>
    <n v="-3.7801900000000046"/>
    <n v="-3.8534599999999841"/>
    <n v="-3.8919999999999959"/>
    <n v="-4.3196499999999673"/>
  </r>
  <r>
    <s v="P55198375"/>
    <x v="0"/>
    <x v="9"/>
    <x v="9"/>
    <x v="9"/>
    <x v="0"/>
    <x v="2"/>
    <x v="1"/>
    <n v="82.68"/>
    <d v="1998-11-06T00:00:00"/>
    <d v="2024-11-06T00:00:00"/>
    <n v="26"/>
    <n v="49"/>
    <x v="0"/>
    <s v="NA"/>
    <x v="0"/>
    <s v="NA"/>
    <x v="0"/>
    <s v="0.53"/>
    <n v="429.32866999999999"/>
    <n v="431.47"/>
    <n v="437.65379999999999"/>
    <n v="439.72232000000002"/>
    <n v="442.03032999999999"/>
    <n v="444.11953999999997"/>
    <n v="490.60140000000001"/>
    <n v="492.92020000000002"/>
    <x v="0"/>
    <x v="0"/>
    <x v="0"/>
    <x v="0"/>
    <n v="1.1098817999999999"/>
    <n v="1.1098817999999999"/>
    <s v="412.5732"/>
    <s v="412.5732"/>
    <n v="2.141330000000039"/>
    <n v="2.068520000000035"/>
    <n v="2.08920999999998"/>
    <n v="2.3188000000000102"/>
  </r>
  <r>
    <s v="P55198375"/>
    <x v="0"/>
    <x v="10"/>
    <x v="10"/>
    <x v="10"/>
    <x v="0"/>
    <x v="2"/>
    <x v="1"/>
    <n v="82.68"/>
    <d v="1998-11-06T00:00:00"/>
    <d v="2024-11-06T00:00:00"/>
    <n v="26"/>
    <n v="49"/>
    <x v="0"/>
    <s v="NA"/>
    <x v="0"/>
    <s v="NA"/>
    <x v="0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2.5732"/>
    <s v="413.4"/>
    <n v="0"/>
    <n v="0"/>
    <n v="0"/>
    <n v="0"/>
  </r>
  <r>
    <s v="P55198375"/>
    <x v="0"/>
    <x v="11"/>
    <x v="11"/>
    <x v="11"/>
    <x v="0"/>
    <x v="2"/>
    <x v="1"/>
    <n v="82.68"/>
    <d v="1998-11-06T00:00:00"/>
    <d v="2024-11-06T00:00:00"/>
    <n v="26"/>
    <n v="49"/>
    <x v="0"/>
    <s v="NA"/>
    <x v="0"/>
    <s v="NA"/>
    <x v="0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3.4"/>
    <s v="413.4"/>
    <n v="0"/>
    <n v="0"/>
    <n v="0"/>
    <n v="0"/>
  </r>
  <r>
    <s v="P55198375"/>
    <x v="0"/>
    <x v="12"/>
    <x v="12"/>
    <x v="12"/>
    <x v="0"/>
    <x v="2"/>
    <x v="1"/>
    <n v="82.68"/>
    <d v="1998-11-06T00:00:00"/>
    <d v="2024-11-06T00:00:00"/>
    <n v="26"/>
    <n v="49"/>
    <x v="0"/>
    <s v="NA"/>
    <x v="0"/>
    <s v="NA"/>
    <x v="0"/>
    <s v="0.53"/>
    <n v="431.47"/>
    <n v="431.47"/>
    <n v="439.72232000000002"/>
    <n v="439.72232000000002"/>
    <n v="444.11953999999997"/>
    <n v="444.11953999999997"/>
    <n v="492.92020000000002"/>
    <n v="492.92020000000002"/>
    <x v="0"/>
    <x v="0"/>
    <x v="0"/>
    <x v="0"/>
    <n v="1.1098817999999999"/>
    <n v="1.1098817999999999"/>
    <s v="413.4"/>
    <s v="413.4"/>
    <n v="0"/>
    <n v="0"/>
    <n v="0"/>
    <n v="0"/>
  </r>
  <r>
    <s v="P55198375"/>
    <x v="0"/>
    <x v="13"/>
    <x v="13"/>
    <x v="13"/>
    <x v="0"/>
    <x v="2"/>
    <x v="1"/>
    <n v="82.68"/>
    <d v="1998-11-06T00:00:00"/>
    <d v="2024-11-06T00:00:00"/>
    <n v="26"/>
    <n v="49"/>
    <x v="0"/>
    <s v="NA"/>
    <x v="0"/>
    <s v="NA"/>
    <x v="0"/>
    <s v="0.53"/>
    <n v="431.47"/>
    <n v="431.47"/>
    <n v="439.72232000000002"/>
    <n v="439.72232000000002"/>
    <n v="444.11953999999997"/>
    <n v="444.11953999999997"/>
    <n v="492.92020000000002"/>
    <n v="492.92016999999998"/>
    <x v="0"/>
    <x v="0"/>
    <x v="0"/>
    <x v="0"/>
    <n v="1.1098817999999999"/>
    <n v="1.1098817999999999"/>
    <s v="413.4"/>
    <s v="413.4"/>
    <n v="0"/>
    <n v="0"/>
    <n v="0"/>
    <n v="-3.0000000037944119E-5"/>
  </r>
  <r>
    <s v="P55198375"/>
    <x v="0"/>
    <x v="14"/>
    <x v="14"/>
    <x v="14"/>
    <x v="0"/>
    <x v="2"/>
    <x v="1"/>
    <n v="82.68"/>
    <d v="1998-11-06T00:00:00"/>
    <d v="2024-11-06T00:00:00"/>
    <n v="26"/>
    <n v="49"/>
    <x v="0"/>
    <s v="NA"/>
    <x v="0"/>
    <s v="NA"/>
    <x v="0"/>
    <s v="0.53"/>
    <n v="431.47"/>
    <n v="432.42126000000002"/>
    <n v="439.72232000000002"/>
    <n v="439.78284000000002"/>
    <n v="444.11953999999997"/>
    <n v="444.18065999999999"/>
    <n v="492.92016999999998"/>
    <n v="492.98804000000001"/>
    <x v="0"/>
    <x v="0"/>
    <x v="0"/>
    <x v="0"/>
    <n v="1.1098817999999999"/>
    <n v="1.1098817999999999"/>
    <s v="413.4"/>
    <s v="413.4"/>
    <n v="0.95125999999999067"/>
    <n v="6.0519999999996799E-2"/>
    <n v="6.1120000000016717E-2"/>
    <n v="6.787000000002763E-2"/>
  </r>
  <r>
    <s v="P55198375"/>
    <x v="0"/>
    <x v="15"/>
    <x v="15"/>
    <x v="15"/>
    <x v="0"/>
    <x v="2"/>
    <x v="1"/>
    <n v="82.68"/>
    <d v="1998-11-06T00:00:00"/>
    <d v="2024-11-06T00:00:00"/>
    <n v="26"/>
    <n v="49"/>
    <x v="0"/>
    <s v="NA"/>
    <x v="0"/>
    <s v="NA"/>
    <x v="0"/>
    <s v="0.53"/>
    <n v="432.42126000000002"/>
    <n v="430.27524"/>
    <n v="439.78284000000002"/>
    <n v="441.69851999999997"/>
    <n v="444.18065999999999"/>
    <n v="446.11547999999999"/>
    <n v="492.98804000000001"/>
    <n v="495.13547"/>
    <x v="0"/>
    <x v="0"/>
    <x v="0"/>
    <x v="0"/>
    <n v="1.1098817999999999"/>
    <n v="1.1098817999999999"/>
    <s v="413.4"/>
    <s v="413.4"/>
    <n v="-2.1460200000000214"/>
    <n v="1.9156799999999521"/>
    <n v="1.934820000000002"/>
    <n v="2.1474299999999857"/>
  </r>
  <r>
    <s v="P55322523"/>
    <x v="0"/>
    <x v="0"/>
    <x v="0"/>
    <x v="0"/>
    <x v="0"/>
    <x v="0"/>
    <x v="0"/>
    <n v="57.98"/>
    <d v="1995-06-29T00:00:00"/>
    <d v="2001-12-29T00:00:00"/>
    <n v="52"/>
    <n v="23"/>
    <x v="0"/>
    <s v="NA"/>
    <x v="0"/>
    <s v="NA"/>
    <x v="1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s v="P55322523"/>
    <x v="0"/>
    <x v="1"/>
    <x v="1"/>
    <x v="1"/>
    <x v="0"/>
    <x v="0"/>
    <x v="0"/>
    <n v="57.98"/>
    <d v="1995-06-29T00:00:00"/>
    <d v="2001-12-29T00:00:00"/>
    <n v="52"/>
    <n v="23"/>
    <x v="0"/>
    <s v="NA"/>
    <x v="0"/>
    <s v="NA"/>
    <x v="1"/>
    <s v="2.23"/>
    <n v="148.74566999999999"/>
    <n v="148.74566999999999"/>
    <n v="152.06287"/>
    <n v="152.06287"/>
    <n v="153.58349999999999"/>
    <n v="153.58349999999999"/>
    <n v="180.44130000000001"/>
    <n v="180.44130000000001"/>
    <x v="0"/>
    <x v="0"/>
    <x v="0"/>
    <x v="0"/>
    <n v="1.1748742999999999"/>
    <n v="1.1748742999999999"/>
    <s v="39.57135"/>
    <s v="39.57135"/>
    <n v="0"/>
    <n v="0"/>
    <n v="0"/>
    <n v="0"/>
  </r>
  <r>
    <s v="P55322523"/>
    <x v="0"/>
    <x v="2"/>
    <x v="2"/>
    <x v="2"/>
    <x v="0"/>
    <x v="0"/>
    <x v="0"/>
    <n v="57.98"/>
    <d v="1995-06-29T00:00:00"/>
    <d v="2001-12-29T00:00:00"/>
    <n v="52"/>
    <n v="23"/>
    <x v="0"/>
    <s v="NA"/>
    <x v="0"/>
    <s v="NA"/>
    <x v="1"/>
    <s v="2.23"/>
    <n v="148.74566999999999"/>
    <n v="148.85061999999999"/>
    <n v="152.06287"/>
    <n v="152.06956"/>
    <n v="153.58349999999999"/>
    <n v="153.59026"/>
    <n v="180.44130000000001"/>
    <n v="180.44925000000001"/>
    <x v="0"/>
    <x v="0"/>
    <x v="0"/>
    <x v="0"/>
    <n v="1.1748742999999999"/>
    <n v="1.1748742999999999"/>
    <s v="39.57135"/>
    <s v="39.57135"/>
    <n v="0.10495000000000232"/>
    <n v="6.6899999999918691E-3"/>
    <n v="6.7600000000140881E-3"/>
    <n v="7.9499999999939064E-3"/>
  </r>
  <r>
    <s v="P55322523"/>
    <x v="0"/>
    <x v="3"/>
    <x v="3"/>
    <x v="3"/>
    <x v="0"/>
    <x v="0"/>
    <x v="0"/>
    <n v="57.98"/>
    <d v="1995-06-29T00:00:00"/>
    <d v="2001-12-29T00:00:00"/>
    <n v="52"/>
    <n v="23"/>
    <x v="0"/>
    <s v="NA"/>
    <x v="0"/>
    <s v="NA"/>
    <x v="1"/>
    <s v="2.23"/>
    <n v="148.85061999999999"/>
    <n v="137.71540999999999"/>
    <n v="152.06956"/>
    <n v="140.69355999999999"/>
    <n v="153.59026"/>
    <n v="142.10050000000001"/>
    <n v="180.44925000000001"/>
    <n v="166.95021"/>
    <x v="0"/>
    <x v="0"/>
    <x v="0"/>
    <x v="0"/>
    <n v="1.1748742999999999"/>
    <n v="1.1748742999999999"/>
    <s v="39.57135"/>
    <s v="39.57135"/>
    <n v="-11.135210000000001"/>
    <n v="-11.376000000000005"/>
    <n v="-11.48975999999999"/>
    <n v="-13.499040000000008"/>
  </r>
  <r>
    <s v="P55322523"/>
    <x v="0"/>
    <x v="4"/>
    <x v="4"/>
    <x v="4"/>
    <x v="0"/>
    <x v="0"/>
    <x v="0"/>
    <n v="57.98"/>
    <d v="1995-06-29T00:00:00"/>
    <d v="2001-12-29T00:00:00"/>
    <n v="52"/>
    <n v="23"/>
    <x v="0"/>
    <s v="NA"/>
    <x v="0"/>
    <s v="NA"/>
    <x v="1"/>
    <s v="2.23"/>
    <n v="137.71540999999999"/>
    <n v="138.23088000000001"/>
    <n v="140.69355999999999"/>
    <n v="141.23648"/>
    <n v="142.10050000000001"/>
    <n v="142.64885000000001"/>
    <n v="166.95021"/>
    <n v="167.59447"/>
    <x v="0"/>
    <x v="0"/>
    <x v="0"/>
    <x v="0"/>
    <n v="1.1748742999999999"/>
    <n v="1.1748742999999999"/>
    <s v="39.57135"/>
    <s v="39.57135"/>
    <n v="0.51547000000002186"/>
    <n v="0.5429200000000094"/>
    <n v="0.54834999999999923"/>
    <n v="0.64426000000000272"/>
  </r>
  <r>
    <s v="P55322523"/>
    <x v="0"/>
    <x v="5"/>
    <x v="5"/>
    <x v="5"/>
    <x v="0"/>
    <x v="0"/>
    <x v="0"/>
    <n v="57.98"/>
    <d v="1995-06-29T00:00:00"/>
    <d v="2001-12-29T00:00:00"/>
    <n v="52"/>
    <n v="23"/>
    <x v="0"/>
    <s v="NA"/>
    <x v="0"/>
    <s v="NA"/>
    <x v="1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s v="P55322523"/>
    <x v="0"/>
    <x v="6"/>
    <x v="6"/>
    <x v="6"/>
    <x v="0"/>
    <x v="0"/>
    <x v="0"/>
    <n v="57.98"/>
    <d v="1995-06-29T00:00:00"/>
    <d v="2001-12-29T00:00:00"/>
    <n v="52"/>
    <n v="23"/>
    <x v="0"/>
    <s v="NA"/>
    <x v="0"/>
    <s v="NA"/>
    <x v="1"/>
    <s v="2.23"/>
    <n v="138.23088000000001"/>
    <n v="138.23088000000001"/>
    <n v="141.23648"/>
    <n v="141.23648"/>
    <n v="142.64885000000001"/>
    <n v="142.64885000000001"/>
    <n v="167.59447"/>
    <n v="167.59447"/>
    <x v="0"/>
    <x v="0"/>
    <x v="0"/>
    <x v="0"/>
    <n v="1.1748742999999999"/>
    <n v="1.1748742999999999"/>
    <s v="39.57135"/>
    <s v="39.57135"/>
    <n v="0"/>
    <n v="0"/>
    <n v="0"/>
    <n v="0"/>
  </r>
  <r>
    <s v="P55322523"/>
    <x v="0"/>
    <x v="7"/>
    <x v="7"/>
    <x v="7"/>
    <x v="0"/>
    <x v="0"/>
    <x v="0"/>
    <n v="57.98"/>
    <d v="1995-06-29T00:00:00"/>
    <d v="2001-12-29T00:00:00"/>
    <n v="52"/>
    <n v="23"/>
    <x v="0"/>
    <s v="NA"/>
    <x v="0"/>
    <s v="NA"/>
    <x v="1"/>
    <s v="2.23"/>
    <n v="138.23088000000001"/>
    <n v="137.33237"/>
    <n v="141.23648"/>
    <n v="140.31845000000001"/>
    <n v="142.64885000000001"/>
    <n v="141.72163"/>
    <n v="167.59447"/>
    <n v="166.5051"/>
    <x v="0"/>
    <x v="0"/>
    <x v="0"/>
    <x v="0"/>
    <n v="1.1748742999999999"/>
    <n v="1.1748742999999999"/>
    <s v="39.57135"/>
    <s v="39.57135"/>
    <n v="-0.89851000000001591"/>
    <n v="-0.91802999999998747"/>
    <n v="-0.92722000000000548"/>
    <n v="-1.0893700000000024"/>
  </r>
  <r>
    <s v="P55322523"/>
    <x v="0"/>
    <x v="8"/>
    <x v="8"/>
    <x v="8"/>
    <x v="0"/>
    <x v="0"/>
    <x v="0"/>
    <n v="57.98"/>
    <d v="1995-06-29T00:00:00"/>
    <d v="2001-12-29T00:00:00"/>
    <n v="52"/>
    <n v="23"/>
    <x v="0"/>
    <s v="NA"/>
    <x v="0"/>
    <s v="NA"/>
    <x v="1"/>
    <s v="2.23"/>
    <n v="137.33237"/>
    <n v="137.22613999999999"/>
    <n v="140.31845000000001"/>
    <n v="140.2099"/>
    <n v="141.72163"/>
    <n v="141.61199999999999"/>
    <n v="166.5051"/>
    <n v="166.37629999999999"/>
    <x v="0"/>
    <x v="0"/>
    <x v="0"/>
    <x v="0"/>
    <n v="1.1748742999999999"/>
    <n v="1.1748742999999999"/>
    <s v="39.57135"/>
    <s v="39.57135"/>
    <n v="-0.1062300000000107"/>
    <n v="-0.10855000000000814"/>
    <n v="-0.10963000000000989"/>
    <n v="-0.12880000000001246"/>
  </r>
  <r>
    <s v="P55322523"/>
    <x v="0"/>
    <x v="9"/>
    <x v="9"/>
    <x v="9"/>
    <x v="0"/>
    <x v="0"/>
    <x v="0"/>
    <n v="57.98"/>
    <d v="1995-06-29T00:00:00"/>
    <d v="2001-12-29T00:00:00"/>
    <n v="52"/>
    <n v="23"/>
    <x v="0"/>
    <s v="NA"/>
    <x v="0"/>
    <s v="NA"/>
    <x v="1"/>
    <s v="2.23"/>
    <n v="137.22613999999999"/>
    <n v="137.73978"/>
    <n v="140.2099"/>
    <n v="140.73746"/>
    <n v="141.61199999999999"/>
    <n v="142.14483999999999"/>
    <n v="166.37629999999999"/>
    <n v="167.00229999999999"/>
    <x v="0"/>
    <x v="0"/>
    <x v="0"/>
    <x v="0"/>
    <n v="1.1748742999999999"/>
    <n v="1.1748742999999999"/>
    <s v="39.57135"/>
    <s v="39.57135"/>
    <n v="0.51364000000000942"/>
    <n v="0.52755999999999403"/>
    <n v="0.5328399999999931"/>
    <n v="0.62600000000000477"/>
  </r>
  <r>
    <s v="P55322523"/>
    <x v="0"/>
    <x v="10"/>
    <x v="10"/>
    <x v="10"/>
    <x v="0"/>
    <x v="0"/>
    <x v="0"/>
    <n v="57.98"/>
    <d v="1995-06-29T00:00:00"/>
    <d v="2001-12-29T00:00:00"/>
    <n v="52"/>
    <n v="23"/>
    <x v="0"/>
    <s v="NA"/>
    <x v="0"/>
    <s v="NA"/>
    <x v="1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57135"/>
    <s v="39.643826"/>
    <n v="0"/>
    <n v="0"/>
    <n v="0"/>
    <n v="0"/>
  </r>
  <r>
    <s v="P55322523"/>
    <x v="0"/>
    <x v="11"/>
    <x v="11"/>
    <x v="11"/>
    <x v="0"/>
    <x v="0"/>
    <x v="0"/>
    <n v="57.98"/>
    <d v="1995-06-29T00:00:00"/>
    <d v="2001-12-29T00:00:00"/>
    <n v="52"/>
    <n v="23"/>
    <x v="0"/>
    <s v="NA"/>
    <x v="0"/>
    <s v="NA"/>
    <x v="1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s v="P55322523"/>
    <x v="0"/>
    <x v="12"/>
    <x v="12"/>
    <x v="12"/>
    <x v="0"/>
    <x v="0"/>
    <x v="0"/>
    <n v="57.98"/>
    <d v="1995-06-29T00:00:00"/>
    <d v="2001-12-29T00:00:00"/>
    <n v="52"/>
    <n v="23"/>
    <x v="0"/>
    <s v="NA"/>
    <x v="0"/>
    <s v="NA"/>
    <x v="1"/>
    <s v="2.23"/>
    <n v="137.73978"/>
    <n v="137.73978"/>
    <n v="140.73746"/>
    <n v="140.73746"/>
    <n v="142.14483999999999"/>
    <n v="142.14483999999999"/>
    <n v="167.00229999999999"/>
    <n v="167.00229999999999"/>
    <x v="0"/>
    <x v="0"/>
    <x v="0"/>
    <x v="0"/>
    <n v="1.1748742999999999"/>
    <n v="1.1748742999999999"/>
    <s v="39.643826"/>
    <s v="39.643826"/>
    <n v="0"/>
    <n v="0"/>
    <n v="0"/>
    <n v="0"/>
  </r>
  <r>
    <s v="P55322523"/>
    <x v="0"/>
    <x v="13"/>
    <x v="13"/>
    <x v="13"/>
    <x v="0"/>
    <x v="0"/>
    <x v="0"/>
    <n v="57.98"/>
    <d v="1995-06-29T00:00:00"/>
    <d v="2001-12-29T00:00:00"/>
    <n v="52"/>
    <n v="23"/>
    <x v="0"/>
    <s v="NA"/>
    <x v="0"/>
    <s v="NA"/>
    <x v="1"/>
    <s v="2.23"/>
    <n v="137.73978"/>
    <n v="137.73978"/>
    <n v="140.73746"/>
    <n v="140.73746"/>
    <n v="142.14483999999999"/>
    <n v="142.14482000000001"/>
    <n v="167.00229999999999"/>
    <n v="167.00229999999999"/>
    <x v="0"/>
    <x v="0"/>
    <x v="0"/>
    <x v="0"/>
    <n v="1.1748742999999999"/>
    <n v="1.1748742999999999"/>
    <s v="39.643826"/>
    <s v="39.643826"/>
    <n v="0"/>
    <n v="0"/>
    <n v="-1.9999999977926564E-5"/>
    <n v="0"/>
  </r>
  <r>
    <s v="P55322523"/>
    <x v="0"/>
    <x v="14"/>
    <x v="14"/>
    <x v="14"/>
    <x v="0"/>
    <x v="0"/>
    <x v="0"/>
    <n v="57.98"/>
    <d v="1995-06-29T00:00:00"/>
    <d v="2001-12-29T00:00:00"/>
    <n v="52"/>
    <n v="23"/>
    <x v="0"/>
    <s v="NA"/>
    <x v="0"/>
    <s v="NA"/>
    <x v="1"/>
    <s v="2.23"/>
    <n v="137.73978"/>
    <n v="138.05168"/>
    <n v="140.73746"/>
    <n v="140.75735"/>
    <n v="142.14482000000001"/>
    <n v="142.16492"/>
    <n v="167.00229999999999"/>
    <n v="167.02591000000001"/>
    <x v="0"/>
    <x v="0"/>
    <x v="0"/>
    <x v="0"/>
    <n v="1.1748742999999999"/>
    <n v="1.1748742999999999"/>
    <s v="39.643826"/>
    <s v="39.643826"/>
    <n v="0.3119000000000085"/>
    <n v="1.9890000000003738E-2"/>
    <n v="2.009999999998513E-2"/>
    <n v="2.3610000000019227E-2"/>
  </r>
  <r>
    <s v="P55322523"/>
    <x v="0"/>
    <x v="15"/>
    <x v="15"/>
    <x v="15"/>
    <x v="0"/>
    <x v="0"/>
    <x v="0"/>
    <n v="57.98"/>
    <d v="1995-06-29T00:00:00"/>
    <d v="2001-12-29T00:00:00"/>
    <n v="52"/>
    <n v="23"/>
    <x v="0"/>
    <s v="NA"/>
    <x v="0"/>
    <s v="NA"/>
    <x v="1"/>
    <s v="2.23"/>
    <n v="138.05168"/>
    <n v="137.53688"/>
    <n v="140.75735"/>
    <n v="141.24963"/>
    <n v="142.16492"/>
    <n v="142.66213999999999"/>
    <n v="167.02591000000001"/>
    <n v="167.61008000000001"/>
    <x v="0"/>
    <x v="0"/>
    <x v="0"/>
    <x v="0"/>
    <n v="1.1748742999999999"/>
    <n v="1.1748742999999999"/>
    <s v="39.643826"/>
    <s v="39.643826"/>
    <n v="-0.51480000000000814"/>
    <n v="0.49227999999999383"/>
    <n v="0.49721999999999866"/>
    <n v="0.5841700000000003"/>
  </r>
  <r>
    <s v="P55335388"/>
    <x v="1"/>
    <x v="14"/>
    <x v="14"/>
    <x v="14"/>
    <x v="1"/>
    <x v="2"/>
    <x v="2"/>
    <n v="252.96"/>
    <d v="1992-09-16T00:00:00"/>
    <d v="2025-02-01T00:00:00"/>
    <n v="34"/>
    <n v="41"/>
    <x v="1"/>
    <s v="NA"/>
    <x v="0"/>
    <s v="NA"/>
    <x v="0"/>
    <s v="1.24"/>
    <n v="2339.9899999999998"/>
    <n v="2346.3784000000001"/>
    <n v="2387.1610999999998"/>
    <n v="2388.7188000000001"/>
    <n v="2411.0327000000002"/>
    <n v="2412.6060000000002"/>
    <n v="2686.8850000000002"/>
    <n v="2688.6381999999999"/>
    <x v="0"/>
    <x v="0"/>
    <x v="0"/>
    <x v="0"/>
    <n v="1.1144125"/>
    <n v="1.1144125"/>
    <s v="1497.5232"/>
    <s v="1497.5232"/>
    <n v="6.3884000000002743"/>
    <n v="1.5577000000002954"/>
    <n v="1.5733000000000175"/>
    <n v="1.7531999999996515"/>
  </r>
  <r>
    <s v="P55335388"/>
    <x v="1"/>
    <x v="15"/>
    <x v="15"/>
    <x v="15"/>
    <x v="1"/>
    <x v="2"/>
    <x v="2"/>
    <n v="252.96"/>
    <d v="1992-09-16T00:00:00"/>
    <d v="2025-02-01T00:00:00"/>
    <n v="34"/>
    <n v="41"/>
    <x v="1"/>
    <s v="NA"/>
    <x v="0"/>
    <s v="NA"/>
    <x v="0"/>
    <s v="1.24"/>
    <n v="2346.3784000000001"/>
    <n v="2334.7336"/>
    <n v="2388.7188000000001"/>
    <n v="2399.1237999999998"/>
    <n v="2412.6060000000002"/>
    <n v="2423.1149999999998"/>
    <n v="2688.6381999999999"/>
    <n v="2700.3499000000002"/>
    <x v="0"/>
    <x v="0"/>
    <x v="0"/>
    <x v="0"/>
    <n v="1.1144125"/>
    <n v="1.1144125"/>
    <s v="1497.5232"/>
    <s v="1497.5232"/>
    <n v="-11.644800000000032"/>
    <n v="10.404999999999745"/>
    <n v="10.50899999999956"/>
    <n v="11.711700000000292"/>
  </r>
  <r>
    <s v="P55403820"/>
    <x v="0"/>
    <x v="0"/>
    <x v="0"/>
    <x v="0"/>
    <x v="0"/>
    <x v="2"/>
    <x v="0"/>
    <n v="1790.46"/>
    <d v="1994-07-17T00:00:00"/>
    <d v="2008-09-17T00:00:00"/>
    <n v="49"/>
    <n v="26"/>
    <x v="0"/>
    <s v="NA"/>
    <x v="0"/>
    <s v="NA"/>
    <x v="0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s v="P55403820"/>
    <x v="0"/>
    <x v="1"/>
    <x v="1"/>
    <x v="1"/>
    <x v="0"/>
    <x v="2"/>
    <x v="0"/>
    <n v="1790.46"/>
    <d v="1994-07-17T00:00:00"/>
    <d v="2008-09-17T00:00:00"/>
    <n v="49"/>
    <n v="26"/>
    <x v="0"/>
    <s v="NA"/>
    <x v="0"/>
    <s v="NA"/>
    <x v="0"/>
    <s v="6.09"/>
    <n v="14870.271000000001"/>
    <n v="14870.271000000001"/>
    <n v="15200.901"/>
    <n v="15200.901"/>
    <n v="15352.91"/>
    <n v="15352.91"/>
    <n v="17829.310000000001"/>
    <n v="17829.310000000001"/>
    <x v="0"/>
    <x v="0"/>
    <x v="0"/>
    <x v="0"/>
    <n v="1.1612985"/>
    <n v="1.1612985"/>
    <s v="2914.3694"/>
    <s v="2914.3694"/>
    <n v="0"/>
    <n v="0"/>
    <n v="0"/>
    <n v="0"/>
  </r>
  <r>
    <s v="P55403820"/>
    <x v="0"/>
    <x v="2"/>
    <x v="2"/>
    <x v="2"/>
    <x v="0"/>
    <x v="2"/>
    <x v="0"/>
    <n v="1790.46"/>
    <d v="1994-07-17T00:00:00"/>
    <d v="2008-09-17T00:00:00"/>
    <n v="49"/>
    <n v="26"/>
    <x v="0"/>
    <s v="NA"/>
    <x v="0"/>
    <s v="NA"/>
    <x v="0"/>
    <s v="6.09"/>
    <n v="14870.271000000001"/>
    <n v="14874.151"/>
    <n v="15200.901"/>
    <n v="15201.148999999999"/>
    <n v="15352.91"/>
    <n v="15353.161"/>
    <n v="17829.310000000001"/>
    <n v="17829.603999999999"/>
    <x v="0"/>
    <x v="0"/>
    <x v="0"/>
    <x v="0"/>
    <n v="1.1612985"/>
    <n v="1.1612985"/>
    <s v="2914.3694"/>
    <s v="2914.3694"/>
    <n v="3.8799999999991996"/>
    <n v="0.24799999999959255"/>
    <n v="0.25100000000020373"/>
    <n v="0.29399999999805004"/>
  </r>
  <r>
    <s v="P55403820"/>
    <x v="0"/>
    <x v="3"/>
    <x v="3"/>
    <x v="3"/>
    <x v="0"/>
    <x v="2"/>
    <x v="0"/>
    <n v="1790.46"/>
    <d v="1994-07-17T00:00:00"/>
    <d v="2008-09-17T00:00:00"/>
    <n v="49"/>
    <n v="26"/>
    <x v="0"/>
    <s v="NA"/>
    <x v="0"/>
    <s v="NA"/>
    <x v="0"/>
    <s v="6.09"/>
    <n v="14874.151"/>
    <n v="13761.447"/>
    <n v="15201.148999999999"/>
    <n v="14063.982"/>
    <n v="15353.161"/>
    <n v="14204.621999999999"/>
    <n v="17829.603999999999"/>
    <n v="16495.807000000001"/>
    <x v="0"/>
    <x v="0"/>
    <x v="0"/>
    <x v="0"/>
    <n v="1.1612985"/>
    <n v="1.1612985"/>
    <s v="2914.3694"/>
    <s v="2914.3694"/>
    <n v="-1112.7039999999997"/>
    <n v="-1137.1669999999995"/>
    <n v="-1148.5390000000007"/>
    <n v="-1333.7969999999987"/>
  </r>
  <r>
    <s v="P55403820"/>
    <x v="0"/>
    <x v="4"/>
    <x v="4"/>
    <x v="4"/>
    <x v="0"/>
    <x v="2"/>
    <x v="0"/>
    <n v="1790.46"/>
    <d v="1994-07-17T00:00:00"/>
    <d v="2008-09-17T00:00:00"/>
    <n v="49"/>
    <n v="26"/>
    <x v="0"/>
    <s v="NA"/>
    <x v="0"/>
    <s v="NA"/>
    <x v="0"/>
    <s v="6.09"/>
    <n v="13761.447"/>
    <n v="13830.083000000001"/>
    <n v="14063.982"/>
    <n v="14131.962"/>
    <n v="14204.621999999999"/>
    <n v="14273.281000000001"/>
    <n v="16495.807000000001"/>
    <n v="16575.54"/>
    <x v="0"/>
    <x v="0"/>
    <x v="0"/>
    <x v="0"/>
    <n v="1.1612985"/>
    <n v="1.1612985"/>
    <s v="2914.3694"/>
    <s v="2914.3694"/>
    <n v="68.636000000000422"/>
    <n v="67.979999999999563"/>
    <n v="68.65900000000147"/>
    <n v="79.733000000000175"/>
  </r>
  <r>
    <s v="P55403820"/>
    <x v="0"/>
    <x v="5"/>
    <x v="5"/>
    <x v="5"/>
    <x v="0"/>
    <x v="2"/>
    <x v="0"/>
    <n v="1790.46"/>
    <d v="1994-07-17T00:00:00"/>
    <d v="2008-09-17T00:00:00"/>
    <n v="49"/>
    <n v="26"/>
    <x v="0"/>
    <s v="NA"/>
    <x v="0"/>
    <s v="NA"/>
    <x v="0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s v="P55403820"/>
    <x v="0"/>
    <x v="6"/>
    <x v="6"/>
    <x v="6"/>
    <x v="0"/>
    <x v="2"/>
    <x v="0"/>
    <n v="1790.46"/>
    <d v="1994-07-17T00:00:00"/>
    <d v="2008-09-17T00:00:00"/>
    <n v="49"/>
    <n v="26"/>
    <x v="0"/>
    <s v="NA"/>
    <x v="0"/>
    <s v="NA"/>
    <x v="0"/>
    <s v="6.09"/>
    <n v="13830.083000000001"/>
    <n v="13830.083000000001"/>
    <n v="14131.962"/>
    <n v="14131.962"/>
    <n v="14273.281000000001"/>
    <n v="14273.281000000001"/>
    <n v="16575.54"/>
    <n v="16575.54"/>
    <x v="0"/>
    <x v="0"/>
    <x v="0"/>
    <x v="0"/>
    <n v="1.1612985"/>
    <n v="1.1612985"/>
    <s v="2914.3694"/>
    <s v="2914.3694"/>
    <n v="0"/>
    <n v="0"/>
    <n v="0"/>
    <n v="0"/>
  </r>
  <r>
    <s v="P55403820"/>
    <x v="0"/>
    <x v="7"/>
    <x v="7"/>
    <x v="7"/>
    <x v="0"/>
    <x v="2"/>
    <x v="0"/>
    <n v="1790.46"/>
    <d v="1994-07-17T00:00:00"/>
    <d v="2008-09-17T00:00:00"/>
    <n v="49"/>
    <n v="26"/>
    <x v="0"/>
    <s v="NA"/>
    <x v="0"/>
    <s v="NA"/>
    <x v="0"/>
    <s v="6.09"/>
    <n v="13830.083000000001"/>
    <n v="13740.1875"/>
    <n v="14131.962"/>
    <n v="14040.104499999999"/>
    <n v="14273.281000000001"/>
    <n v="14180.505999999999"/>
    <n v="16575.54"/>
    <n v="16467.8"/>
    <x v="0"/>
    <x v="0"/>
    <x v="0"/>
    <x v="0"/>
    <n v="1.1612985"/>
    <n v="1.1612985"/>
    <s v="2914.3694"/>
    <s v="2914.3694"/>
    <n v="-89.895500000000538"/>
    <n v="-91.857500000000073"/>
    <n v="-92.775000000001455"/>
    <n v="-107.7400000000016"/>
  </r>
  <r>
    <s v="P55403820"/>
    <x v="0"/>
    <x v="8"/>
    <x v="8"/>
    <x v="8"/>
    <x v="0"/>
    <x v="2"/>
    <x v="0"/>
    <n v="1790.46"/>
    <d v="1994-07-17T00:00:00"/>
    <d v="2008-09-17T00:00:00"/>
    <n v="49"/>
    <n v="26"/>
    <x v="0"/>
    <s v="NA"/>
    <x v="0"/>
    <s v="NA"/>
    <x v="0"/>
    <s v="6.09"/>
    <n v="13740.1875"/>
    <n v="13723.986999999999"/>
    <n v="14040.104499999999"/>
    <n v="14023.550999999999"/>
    <n v="14180.505999999999"/>
    <n v="14163.786"/>
    <n v="16467.8"/>
    <n v="16448.383000000002"/>
    <x v="0"/>
    <x v="0"/>
    <x v="0"/>
    <x v="0"/>
    <n v="1.1612985"/>
    <n v="1.1612985"/>
    <s v="2914.3694"/>
    <s v="2914.3694"/>
    <n v="-16.200500000000829"/>
    <n v="-16.553499999999985"/>
    <n v="-16.719999999999345"/>
    <n v="-19.416999999997643"/>
  </r>
  <r>
    <s v="P55403820"/>
    <x v="0"/>
    <x v="9"/>
    <x v="9"/>
    <x v="9"/>
    <x v="0"/>
    <x v="2"/>
    <x v="0"/>
    <n v="1790.46"/>
    <d v="1994-07-17T00:00:00"/>
    <d v="2008-09-17T00:00:00"/>
    <n v="49"/>
    <n v="26"/>
    <x v="0"/>
    <s v="NA"/>
    <x v="0"/>
    <s v="NA"/>
    <x v="0"/>
    <s v="6.09"/>
    <n v="13723.986999999999"/>
    <n v="13792.437"/>
    <n v="14023.550999999999"/>
    <n v="14089.831"/>
    <n v="14163.786"/>
    <n v="14230.729499999999"/>
    <n v="16448.383000000002"/>
    <n v="16526.125"/>
    <x v="0"/>
    <x v="0"/>
    <x v="0"/>
    <x v="0"/>
    <n v="1.1612985"/>
    <n v="1.1612985"/>
    <s v="2914.3694"/>
    <s v="2914.3694"/>
    <n v="68.450000000000728"/>
    <n v="66.280000000000655"/>
    <n v="66.943499999999403"/>
    <n v="77.74199999999837"/>
  </r>
  <r>
    <s v="P55403820"/>
    <x v="0"/>
    <x v="10"/>
    <x v="10"/>
    <x v="10"/>
    <x v="0"/>
    <x v="2"/>
    <x v="0"/>
    <n v="1790.46"/>
    <d v="1994-07-17T00:00:00"/>
    <d v="2008-09-17T00:00:00"/>
    <n v="49"/>
    <n v="26"/>
    <x v="0"/>
    <s v="NA"/>
    <x v="0"/>
    <s v="NA"/>
    <x v="0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4.3694"/>
    <s v="2919.546"/>
    <n v="0"/>
    <n v="0"/>
    <n v="0"/>
    <n v="0"/>
  </r>
  <r>
    <s v="P55403820"/>
    <x v="0"/>
    <x v="11"/>
    <x v="11"/>
    <x v="11"/>
    <x v="0"/>
    <x v="2"/>
    <x v="0"/>
    <n v="1790.46"/>
    <d v="1994-07-17T00:00:00"/>
    <d v="2008-09-17T00:00:00"/>
    <n v="49"/>
    <n v="26"/>
    <x v="0"/>
    <s v="NA"/>
    <x v="0"/>
    <s v="NA"/>
    <x v="0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9.546"/>
    <s v="2919.546"/>
    <n v="0"/>
    <n v="0"/>
    <n v="0"/>
    <n v="0"/>
  </r>
  <r>
    <s v="P55403820"/>
    <x v="0"/>
    <x v="12"/>
    <x v="12"/>
    <x v="12"/>
    <x v="0"/>
    <x v="2"/>
    <x v="0"/>
    <n v="1790.46"/>
    <d v="1994-07-17T00:00:00"/>
    <d v="2008-09-17T00:00:00"/>
    <n v="49"/>
    <n v="26"/>
    <x v="0"/>
    <s v="NA"/>
    <x v="0"/>
    <s v="NA"/>
    <x v="0"/>
    <s v="6.09"/>
    <n v="13792.437"/>
    <n v="13792.437"/>
    <n v="14089.831"/>
    <n v="14089.831"/>
    <n v="14230.729499999999"/>
    <n v="14230.729499999999"/>
    <n v="16526.125"/>
    <n v="16526.125"/>
    <x v="0"/>
    <x v="0"/>
    <x v="0"/>
    <x v="0"/>
    <n v="1.1612985"/>
    <n v="1.1612985"/>
    <s v="2919.546"/>
    <s v="2919.546"/>
    <n v="0"/>
    <n v="0"/>
    <n v="0"/>
    <n v="0"/>
  </r>
  <r>
    <s v="P55403820"/>
    <x v="0"/>
    <x v="13"/>
    <x v="13"/>
    <x v="13"/>
    <x v="0"/>
    <x v="2"/>
    <x v="0"/>
    <n v="1790.46"/>
    <d v="1994-07-17T00:00:00"/>
    <d v="2008-09-17T00:00:00"/>
    <n v="49"/>
    <n v="26"/>
    <x v="0"/>
    <s v="NA"/>
    <x v="0"/>
    <s v="NA"/>
    <x v="0"/>
    <s v="6.09"/>
    <n v="13792.437"/>
    <n v="13792.437"/>
    <n v="14089.831"/>
    <n v="14089.831"/>
    <n v="14230.729499999999"/>
    <n v="14230.728999999999"/>
    <n v="16526.125"/>
    <n v="16526.123"/>
    <x v="0"/>
    <x v="0"/>
    <x v="0"/>
    <x v="0"/>
    <n v="1.1612985"/>
    <n v="1.1612985"/>
    <s v="2919.546"/>
    <s v="2919.546"/>
    <n v="0"/>
    <n v="0"/>
    <n v="-5.0000000010186341E-4"/>
    <n v="-2.0000000004074536E-3"/>
  </r>
  <r>
    <s v="P55403820"/>
    <x v="0"/>
    <x v="14"/>
    <x v="14"/>
    <x v="14"/>
    <x v="0"/>
    <x v="2"/>
    <x v="0"/>
    <n v="1790.46"/>
    <d v="1994-07-17T00:00:00"/>
    <d v="2008-09-17T00:00:00"/>
    <n v="49"/>
    <n v="26"/>
    <x v="0"/>
    <s v="NA"/>
    <x v="0"/>
    <s v="NA"/>
    <x v="0"/>
    <s v="6.09"/>
    <n v="13792.437"/>
    <n v="13822.846"/>
    <n v="14089.831"/>
    <n v="14091.770500000001"/>
    <n v="14230.728999999999"/>
    <n v="14232.6875"/>
    <n v="16526.123"/>
    <n v="16528.398000000001"/>
    <x v="0"/>
    <x v="0"/>
    <x v="0"/>
    <x v="0"/>
    <n v="1.1612985"/>
    <n v="1.1612985"/>
    <s v="2919.546"/>
    <s v="2919.546"/>
    <n v="30.408999999999651"/>
    <n v="1.9395000000004075"/>
    <n v="1.9585000000006403"/>
    <n v="2.2750000000014552"/>
  </r>
  <r>
    <s v="P55403820"/>
    <x v="0"/>
    <x v="15"/>
    <x v="15"/>
    <x v="15"/>
    <x v="0"/>
    <x v="2"/>
    <x v="0"/>
    <n v="1790.46"/>
    <d v="1994-07-17T00:00:00"/>
    <d v="2008-09-17T00:00:00"/>
    <n v="49"/>
    <n v="26"/>
    <x v="0"/>
    <s v="NA"/>
    <x v="0"/>
    <s v="NA"/>
    <x v="0"/>
    <s v="6.09"/>
    <n v="13822.846"/>
    <n v="13754.245000000001"/>
    <n v="14091.770500000001"/>
    <n v="14153.153"/>
    <n v="14232.6875"/>
    <n v="14294.684999999999"/>
    <n v="16528.398000000001"/>
    <n v="16600.395"/>
    <x v="0"/>
    <x v="0"/>
    <x v="0"/>
    <x v="0"/>
    <n v="1.1612985"/>
    <n v="1.1612985"/>
    <s v="2919.546"/>
    <s v="2919.546"/>
    <n v="-68.600999999998749"/>
    <n v="61.382499999999709"/>
    <n v="61.997499999999491"/>
    <n v="71.996999999999389"/>
  </r>
  <r>
    <s v="P55684494"/>
    <x v="0"/>
    <x v="0"/>
    <x v="0"/>
    <x v="0"/>
    <x v="0"/>
    <x v="0"/>
    <x v="0"/>
    <n v="87.4"/>
    <d v="1986-03-26T00:00:00"/>
    <d v="2000-03-26T00:00:00"/>
    <n v="46"/>
    <n v="29"/>
    <x v="0"/>
    <s v="NA"/>
    <x v="0"/>
    <s v="NA"/>
    <x v="1"/>
    <s v="3.8"/>
    <n v="685.0077"/>
    <n v="685.0077"/>
    <n v="697.14279999999997"/>
    <n v="697.14279999999997"/>
    <n v="704.11425999999994"/>
    <n v="704.11425999999994"/>
    <n v="795.05535999999995"/>
    <n v="795.05529999999999"/>
    <x v="0"/>
    <x v="0"/>
    <x v="0"/>
    <x v="0"/>
    <n v="1.1291567"/>
    <n v="1.1291567"/>
    <s v="182.742"/>
    <s v="182.742"/>
    <n v="0"/>
    <n v="0"/>
    <n v="0"/>
    <n v="-5.99999999622014E-5"/>
  </r>
  <r>
    <s v="P55684494"/>
    <x v="0"/>
    <x v="1"/>
    <x v="1"/>
    <x v="1"/>
    <x v="0"/>
    <x v="0"/>
    <x v="0"/>
    <n v="87.4"/>
    <d v="1986-03-26T00:00:00"/>
    <d v="2000-03-26T00:00:00"/>
    <n v="46"/>
    <n v="29"/>
    <x v="0"/>
    <s v="NA"/>
    <x v="0"/>
    <s v="NA"/>
    <x v="1"/>
    <s v="3.8"/>
    <n v="685.0077"/>
    <n v="685.0077"/>
    <n v="697.14279999999997"/>
    <n v="697.14279999999997"/>
    <n v="704.11425999999994"/>
    <n v="704.11425999999994"/>
    <n v="795.05529999999999"/>
    <n v="795.05529999999999"/>
    <x v="0"/>
    <x v="0"/>
    <x v="0"/>
    <x v="0"/>
    <n v="1.1291567"/>
    <n v="1.1291567"/>
    <s v="182.742"/>
    <s v="182.742"/>
    <n v="0"/>
    <n v="0"/>
    <n v="0"/>
    <n v="0"/>
  </r>
  <r>
    <s v="P55684494"/>
    <x v="0"/>
    <x v="2"/>
    <x v="2"/>
    <x v="2"/>
    <x v="0"/>
    <x v="0"/>
    <x v="0"/>
    <n v="87.4"/>
    <d v="1986-03-26T00:00:00"/>
    <d v="2000-03-26T00:00:00"/>
    <n v="46"/>
    <n v="29"/>
    <x v="0"/>
    <s v="NA"/>
    <x v="0"/>
    <s v="NA"/>
    <x v="1"/>
    <s v="3.8"/>
    <n v="685.0077"/>
    <n v="685.49099999999999"/>
    <n v="697.14279999999997"/>
    <n v="697.17349999999999"/>
    <n v="704.11425999999994"/>
    <n v="704.14526000000001"/>
    <n v="795.05529999999999"/>
    <n v="795.09032999999999"/>
    <x v="0"/>
    <x v="0"/>
    <x v="0"/>
    <x v="0"/>
    <n v="1.1291567"/>
    <n v="1.1291567"/>
    <s v="182.742"/>
    <s v="182.742"/>
    <n v="0.48329999999998563"/>
    <n v="3.0700000000024374E-2"/>
    <n v="3.1000000000062755E-2"/>
    <n v="3.5030000000006112E-2"/>
  </r>
  <r>
    <s v="P55684494"/>
    <x v="0"/>
    <x v="3"/>
    <x v="3"/>
    <x v="3"/>
    <x v="0"/>
    <x v="0"/>
    <x v="0"/>
    <n v="87.4"/>
    <d v="1986-03-26T00:00:00"/>
    <d v="2000-03-26T00:00:00"/>
    <n v="46"/>
    <n v="29"/>
    <x v="0"/>
    <s v="NA"/>
    <x v="0"/>
    <s v="NA"/>
    <x v="1"/>
    <s v="3.8"/>
    <n v="685.49099999999999"/>
    <n v="634.21090000000004"/>
    <n v="697.17349999999999"/>
    <n v="645.01940000000002"/>
    <n v="704.14526000000001"/>
    <n v="651.46960000000001"/>
    <n v="795.09032999999999"/>
    <n v="735.61126999999999"/>
    <x v="0"/>
    <x v="0"/>
    <x v="0"/>
    <x v="0"/>
    <n v="1.1291567"/>
    <n v="1.1291567"/>
    <s v="182.742"/>
    <s v="182.742"/>
    <n v="-51.280099999999948"/>
    <n v="-52.154099999999971"/>
    <n v="-52.675659999999993"/>
    <n v="-59.479060000000004"/>
  </r>
  <r>
    <s v="P55684494"/>
    <x v="0"/>
    <x v="4"/>
    <x v="4"/>
    <x v="4"/>
    <x v="0"/>
    <x v="0"/>
    <x v="0"/>
    <n v="87.4"/>
    <d v="1986-03-26T00:00:00"/>
    <d v="2000-03-26T00:00:00"/>
    <n v="46"/>
    <n v="29"/>
    <x v="0"/>
    <s v="NA"/>
    <x v="0"/>
    <s v="NA"/>
    <x v="1"/>
    <s v="3.8"/>
    <n v="634.21090000000004"/>
    <n v="636.5847"/>
    <n v="645.01940000000002"/>
    <n v="647.50850000000003"/>
    <n v="651.46960000000001"/>
    <n v="653.98360000000002"/>
    <n v="735.61126999999999"/>
    <n v="738.44994999999994"/>
    <x v="0"/>
    <x v="0"/>
    <x v="0"/>
    <x v="0"/>
    <n v="1.1291567"/>
    <n v="1.1291567"/>
    <s v="182.742"/>
    <s v="182.742"/>
    <n v="2.3737999999999602"/>
    <n v="2.4891000000000076"/>
    <n v="2.51400000000001"/>
    <n v="2.8386799999999539"/>
  </r>
  <r>
    <s v="P55684494"/>
    <x v="0"/>
    <x v="5"/>
    <x v="5"/>
    <x v="5"/>
    <x v="0"/>
    <x v="0"/>
    <x v="0"/>
    <n v="87.4"/>
    <d v="1986-03-26T00:00:00"/>
    <d v="2000-03-26T00:00:00"/>
    <n v="46"/>
    <n v="29"/>
    <x v="0"/>
    <s v="NA"/>
    <x v="0"/>
    <s v="NA"/>
    <x v="1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s v="P55684494"/>
    <x v="0"/>
    <x v="6"/>
    <x v="6"/>
    <x v="6"/>
    <x v="0"/>
    <x v="0"/>
    <x v="0"/>
    <n v="87.4"/>
    <d v="1986-03-26T00:00:00"/>
    <d v="2000-03-26T00:00:00"/>
    <n v="46"/>
    <n v="29"/>
    <x v="0"/>
    <s v="NA"/>
    <x v="0"/>
    <s v="NA"/>
    <x v="1"/>
    <s v="3.8"/>
    <n v="636.5847"/>
    <n v="636.5847"/>
    <n v="647.50850000000003"/>
    <n v="647.50850000000003"/>
    <n v="653.98360000000002"/>
    <n v="653.98360000000002"/>
    <n v="738.44994999999994"/>
    <n v="738.44994999999994"/>
    <x v="0"/>
    <x v="0"/>
    <x v="0"/>
    <x v="0"/>
    <n v="1.1291567"/>
    <n v="1.1291567"/>
    <s v="182.742"/>
    <s v="182.742"/>
    <n v="0"/>
    <n v="0"/>
    <n v="0"/>
    <n v="0"/>
  </r>
  <r>
    <s v="P55684494"/>
    <x v="0"/>
    <x v="7"/>
    <x v="7"/>
    <x v="7"/>
    <x v="0"/>
    <x v="0"/>
    <x v="0"/>
    <n v="87.4"/>
    <d v="1986-03-26T00:00:00"/>
    <d v="2000-03-26T00:00:00"/>
    <n v="46"/>
    <n v="29"/>
    <x v="0"/>
    <s v="NA"/>
    <x v="0"/>
    <s v="NA"/>
    <x v="1"/>
    <s v="3.8"/>
    <n v="636.5847"/>
    <n v="632.44690000000003"/>
    <n v="647.50850000000003"/>
    <n v="643.29970000000003"/>
    <n v="653.98360000000002"/>
    <n v="649.73266999999998"/>
    <n v="738.44994999999994"/>
    <n v="733.65"/>
    <x v="0"/>
    <x v="0"/>
    <x v="0"/>
    <x v="0"/>
    <n v="1.1291567"/>
    <n v="1.1291567"/>
    <s v="182.742"/>
    <s v="182.742"/>
    <n v="-4.1377999999999702"/>
    <n v="-4.2087999999999965"/>
    <n v="-4.2509300000000394"/>
    <n v="-4.7999499999999671"/>
  </r>
  <r>
    <s v="P55684494"/>
    <x v="0"/>
    <x v="8"/>
    <x v="8"/>
    <x v="8"/>
    <x v="0"/>
    <x v="0"/>
    <x v="0"/>
    <n v="87.4"/>
    <d v="1986-03-26T00:00:00"/>
    <d v="2000-03-26T00:00:00"/>
    <n v="46"/>
    <n v="29"/>
    <x v="0"/>
    <s v="NA"/>
    <x v="0"/>
    <s v="NA"/>
    <x v="1"/>
    <s v="3.8"/>
    <n v="632.44690000000003"/>
    <n v="630.07074"/>
    <n v="643.29970000000003"/>
    <n v="640.88274999999999"/>
    <n v="649.73266999999998"/>
    <n v="647.29156"/>
    <n v="733.65"/>
    <n v="730.89359999999999"/>
    <x v="0"/>
    <x v="0"/>
    <x v="0"/>
    <x v="0"/>
    <n v="1.1291567"/>
    <n v="1.1291567"/>
    <s v="182.742"/>
    <s v="182.742"/>
    <n v="-2.3761600000000271"/>
    <n v="-2.4169500000000426"/>
    <n v="-2.4411099999999806"/>
    <n v="-2.7563999999999851"/>
  </r>
  <r>
    <s v="P55684494"/>
    <x v="0"/>
    <x v="9"/>
    <x v="9"/>
    <x v="9"/>
    <x v="0"/>
    <x v="0"/>
    <x v="0"/>
    <n v="87.4"/>
    <d v="1986-03-26T00:00:00"/>
    <d v="2000-03-26T00:00:00"/>
    <n v="46"/>
    <n v="29"/>
    <x v="0"/>
    <s v="NA"/>
    <x v="0"/>
    <s v="NA"/>
    <x v="1"/>
    <s v="3.8"/>
    <n v="630.07074"/>
    <n v="632.42909999999995"/>
    <n v="640.88274999999999"/>
    <n v="643.29409999999996"/>
    <n v="647.29156"/>
    <n v="649.72704999999996"/>
    <n v="730.89359999999999"/>
    <n v="733.64369999999997"/>
    <x v="0"/>
    <x v="0"/>
    <x v="0"/>
    <x v="0"/>
    <n v="1.1291567"/>
    <n v="1.1291567"/>
    <s v="182.742"/>
    <s v="182.742"/>
    <n v="2.3583599999999478"/>
    <n v="2.4113499999999704"/>
    <n v="2.4354899999999589"/>
    <n v="2.7500999999999749"/>
  </r>
  <r>
    <s v="P55684494"/>
    <x v="0"/>
    <x v="10"/>
    <x v="10"/>
    <x v="10"/>
    <x v="0"/>
    <x v="0"/>
    <x v="0"/>
    <n v="87.4"/>
    <d v="1986-03-26T00:00:00"/>
    <d v="2000-03-26T00:00:00"/>
    <n v="46"/>
    <n v="29"/>
    <x v="0"/>
    <s v="NA"/>
    <x v="0"/>
    <s v="NA"/>
    <x v="1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2.742"/>
    <s v="183.008"/>
    <n v="0"/>
    <n v="0"/>
    <n v="0"/>
    <n v="0"/>
  </r>
  <r>
    <s v="P55684494"/>
    <x v="0"/>
    <x v="11"/>
    <x v="11"/>
    <x v="11"/>
    <x v="0"/>
    <x v="0"/>
    <x v="0"/>
    <n v="87.4"/>
    <d v="1986-03-26T00:00:00"/>
    <d v="2000-03-26T00:00:00"/>
    <n v="46"/>
    <n v="29"/>
    <x v="0"/>
    <s v="NA"/>
    <x v="0"/>
    <s v="NA"/>
    <x v="1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3.008"/>
    <s v="183.008"/>
    <n v="0"/>
    <n v="0"/>
    <n v="0"/>
    <n v="0"/>
  </r>
  <r>
    <s v="P55684494"/>
    <x v="0"/>
    <x v="12"/>
    <x v="12"/>
    <x v="12"/>
    <x v="0"/>
    <x v="0"/>
    <x v="0"/>
    <n v="87.4"/>
    <d v="1986-03-26T00:00:00"/>
    <d v="2000-03-26T00:00:00"/>
    <n v="46"/>
    <n v="29"/>
    <x v="0"/>
    <s v="NA"/>
    <x v="0"/>
    <s v="NA"/>
    <x v="1"/>
    <s v="3.8"/>
    <n v="632.42909999999995"/>
    <n v="632.42909999999995"/>
    <n v="643.29409999999996"/>
    <n v="643.29409999999996"/>
    <n v="649.72704999999996"/>
    <n v="649.72704999999996"/>
    <n v="733.64369999999997"/>
    <n v="733.64369999999997"/>
    <x v="0"/>
    <x v="0"/>
    <x v="0"/>
    <x v="0"/>
    <n v="1.1291567"/>
    <n v="1.1291567"/>
    <s v="183.008"/>
    <s v="183.008"/>
    <n v="0"/>
    <n v="0"/>
    <n v="0"/>
    <n v="0"/>
  </r>
  <r>
    <s v="P55684494"/>
    <x v="0"/>
    <x v="13"/>
    <x v="13"/>
    <x v="13"/>
    <x v="0"/>
    <x v="0"/>
    <x v="0"/>
    <n v="87.4"/>
    <d v="1986-03-26T00:00:00"/>
    <d v="2000-03-26T00:00:00"/>
    <n v="46"/>
    <n v="29"/>
    <x v="0"/>
    <s v="NA"/>
    <x v="0"/>
    <s v="NA"/>
    <x v="1"/>
    <s v="3.8"/>
    <n v="632.42909999999995"/>
    <n v="632.42909999999995"/>
    <n v="643.29409999999996"/>
    <n v="643.29409999999996"/>
    <n v="649.72704999999996"/>
    <n v="649.72709999999995"/>
    <n v="733.64369999999997"/>
    <n v="733.64373999999998"/>
    <x v="0"/>
    <x v="0"/>
    <x v="0"/>
    <x v="0"/>
    <n v="1.1291567"/>
    <n v="1.1291567"/>
    <s v="183.008"/>
    <s v="183.008"/>
    <n v="0"/>
    <n v="0"/>
    <n v="4.9999999987448973E-5"/>
    <n v="4.0000000012696546E-5"/>
  </r>
  <r>
    <s v="P55684494"/>
    <x v="0"/>
    <x v="14"/>
    <x v="14"/>
    <x v="14"/>
    <x v="0"/>
    <x v="0"/>
    <x v="0"/>
    <n v="87.4"/>
    <d v="1986-03-26T00:00:00"/>
    <d v="2000-03-26T00:00:00"/>
    <n v="46"/>
    <n v="29"/>
    <x v="0"/>
    <s v="NA"/>
    <x v="0"/>
    <s v="NA"/>
    <x v="1"/>
    <s v="3.8"/>
    <n v="632.42909999999995"/>
    <n v="633.86120000000005"/>
    <n v="643.29409999999996"/>
    <n v="643.38509999999997"/>
    <n v="649.72709999999995"/>
    <n v="649.81889999999999"/>
    <n v="733.64373999999998"/>
    <n v="733.74743999999998"/>
    <x v="0"/>
    <x v="0"/>
    <x v="0"/>
    <x v="0"/>
    <n v="1.1291567"/>
    <n v="1.1291567"/>
    <s v="183.008"/>
    <s v="183.008"/>
    <n v="1.432100000000105"/>
    <n v="9.1000000000008185E-2"/>
    <n v="9.1800000000034743E-2"/>
    <n v="0.10370000000000346"/>
  </r>
  <r>
    <s v="P55684494"/>
    <x v="0"/>
    <x v="15"/>
    <x v="15"/>
    <x v="15"/>
    <x v="0"/>
    <x v="0"/>
    <x v="0"/>
    <n v="87.4"/>
    <d v="1986-03-26T00:00:00"/>
    <d v="2000-03-26T00:00:00"/>
    <n v="46"/>
    <n v="29"/>
    <x v="0"/>
    <s v="NA"/>
    <x v="0"/>
    <s v="NA"/>
    <x v="1"/>
    <s v="3.8"/>
    <n v="633.86120000000005"/>
    <n v="631.49749999999995"/>
    <n v="643.38509999999997"/>
    <n v="645.63525000000004"/>
    <n v="649.81889999999999"/>
    <n v="652.09159999999997"/>
    <n v="733.74743999999998"/>
    <n v="736.31366000000003"/>
    <x v="0"/>
    <x v="0"/>
    <x v="0"/>
    <x v="0"/>
    <n v="1.1291567"/>
    <n v="1.1291567"/>
    <s v="183.008"/>
    <s v="183.008"/>
    <n v="-2.363700000000108"/>
    <n v="2.250150000000076"/>
    <n v="2.2726999999999862"/>
    <n v="2.5662200000000439"/>
  </r>
  <r>
    <s v="P56667253"/>
    <x v="0"/>
    <x v="0"/>
    <x v="0"/>
    <x v="0"/>
    <x v="0"/>
    <x v="3"/>
    <x v="2"/>
    <n v="2514.36"/>
    <d v="1984-04-26T00:00:00"/>
    <d v="2025-01-01T00:00:00"/>
    <n v="46"/>
    <n v="29"/>
    <x v="0"/>
    <s v="NA"/>
    <x v="0"/>
    <s v="NA"/>
    <x v="0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s v="P56667253"/>
    <x v="0"/>
    <x v="1"/>
    <x v="1"/>
    <x v="1"/>
    <x v="0"/>
    <x v="3"/>
    <x v="2"/>
    <n v="2514.36"/>
    <d v="1984-04-26T00:00:00"/>
    <d v="2025-01-01T00:00:00"/>
    <n v="46"/>
    <n v="29"/>
    <x v="0"/>
    <s v="NA"/>
    <x v="0"/>
    <s v="NA"/>
    <x v="0"/>
    <s v="9.11"/>
    <n v="29180.923999999999"/>
    <n v="29180.923999999999"/>
    <n v="29650.66"/>
    <n v="29650.66"/>
    <n v="29947.166000000001"/>
    <n v="29947.166000000001"/>
    <n v="33661.879999999997"/>
    <n v="33661.879999999997"/>
    <x v="0"/>
    <x v="0"/>
    <x v="0"/>
    <x v="0"/>
    <n v="1.1240422000000001"/>
    <n v="1.1240422000000001"/>
    <s v="18002.818"/>
    <s v="18002.818"/>
    <n v="0"/>
    <n v="0"/>
    <n v="0"/>
    <n v="0"/>
  </r>
  <r>
    <s v="P56667253"/>
    <x v="0"/>
    <x v="2"/>
    <x v="2"/>
    <x v="2"/>
    <x v="0"/>
    <x v="3"/>
    <x v="2"/>
    <n v="2514.36"/>
    <d v="1984-04-26T00:00:00"/>
    <d v="2025-01-01T00:00:00"/>
    <n v="46"/>
    <n v="29"/>
    <x v="0"/>
    <s v="NA"/>
    <x v="0"/>
    <s v="NA"/>
    <x v="0"/>
    <s v="9.11"/>
    <n v="29180.923999999999"/>
    <n v="29201.513999999999"/>
    <n v="29650.66"/>
    <n v="29651.967000000001"/>
    <n v="29947.166000000001"/>
    <n v="29948.486000000001"/>
    <n v="33661.879999999997"/>
    <n v="33663.362999999998"/>
    <x v="0"/>
    <x v="0"/>
    <x v="0"/>
    <x v="0"/>
    <n v="1.1240422000000001"/>
    <n v="1.1240422000000001"/>
    <s v="18002.818"/>
    <s v="18002.818"/>
    <n v="20.590000000000146"/>
    <n v="1.3070000000006985"/>
    <n v="1.319999999999709"/>
    <n v="1.4830000000001746"/>
  </r>
  <r>
    <s v="P56667253"/>
    <x v="0"/>
    <x v="3"/>
    <x v="3"/>
    <x v="3"/>
    <x v="0"/>
    <x v="3"/>
    <x v="2"/>
    <n v="2514.36"/>
    <d v="1984-04-26T00:00:00"/>
    <d v="2025-01-01T00:00:00"/>
    <n v="46"/>
    <n v="29"/>
    <x v="0"/>
    <s v="NA"/>
    <x v="0"/>
    <s v="NA"/>
    <x v="0"/>
    <s v="9.11"/>
    <n v="29201.513999999999"/>
    <n v="27020.414000000001"/>
    <n v="29651.967000000001"/>
    <n v="27437.203000000001"/>
    <n v="29948.486000000001"/>
    <n v="27711.574000000001"/>
    <n v="33663.362999999998"/>
    <n v="31148.978999999999"/>
    <x v="0"/>
    <x v="0"/>
    <x v="0"/>
    <x v="0"/>
    <n v="1.1240422000000001"/>
    <n v="1.1240422000000001"/>
    <s v="18002.818"/>
    <s v="18002.818"/>
    <n v="-2181.0999999999985"/>
    <n v="-2214.7639999999992"/>
    <n v="-2236.9120000000003"/>
    <n v="-2514.3839999999982"/>
  </r>
  <r>
    <s v="P56667253"/>
    <x v="0"/>
    <x v="4"/>
    <x v="4"/>
    <x v="4"/>
    <x v="0"/>
    <x v="3"/>
    <x v="2"/>
    <n v="2514.36"/>
    <d v="1984-04-26T00:00:00"/>
    <d v="2025-01-01T00:00:00"/>
    <n v="46"/>
    <n v="29"/>
    <x v="0"/>
    <s v="NA"/>
    <x v="0"/>
    <s v="NA"/>
    <x v="0"/>
    <s v="9.11"/>
    <n v="27020.414000000001"/>
    <n v="27121.55"/>
    <n v="27437.203000000001"/>
    <n v="27543.081999999999"/>
    <n v="27711.574000000001"/>
    <n v="27818.511999999999"/>
    <n v="31148.978999999999"/>
    <n v="31269.182000000001"/>
    <x v="0"/>
    <x v="0"/>
    <x v="0"/>
    <x v="0"/>
    <n v="1.1240422000000001"/>
    <n v="1.1240422000000001"/>
    <s v="18002.818"/>
    <s v="18002.818"/>
    <n v="101.1359999999986"/>
    <n v="105.87899999999718"/>
    <n v="106.93799999999828"/>
    <n v="120.20300000000134"/>
  </r>
  <r>
    <s v="P56667253"/>
    <x v="0"/>
    <x v="5"/>
    <x v="5"/>
    <x v="5"/>
    <x v="2"/>
    <x v="3"/>
    <x v="2"/>
    <n v="2514.36"/>
    <d v="1984-04-26T00:00:00"/>
    <d v="2025-02-01T00:00:00"/>
    <n v="46"/>
    <n v="29"/>
    <x v="0"/>
    <s v="NA"/>
    <x v="0"/>
    <s v="NA"/>
    <x v="0"/>
    <s v="9.11"/>
    <n v="27121.55"/>
    <n v="27121.55"/>
    <n v="27543.081999999999"/>
    <n v="27543.081999999999"/>
    <n v="27818.511999999999"/>
    <n v="27818.511999999999"/>
    <n v="31269.182000000001"/>
    <n v="31269.182000000001"/>
    <x v="0"/>
    <x v="0"/>
    <x v="0"/>
    <x v="0"/>
    <n v="1.1240422000000001"/>
    <n v="1.1240422000000001"/>
    <s v="18002.818"/>
    <s v="18002.818"/>
    <n v="0"/>
    <n v="0"/>
    <n v="0"/>
    <n v="0"/>
  </r>
  <r>
    <s v="P56667253"/>
    <x v="0"/>
    <x v="6"/>
    <x v="6"/>
    <x v="6"/>
    <x v="2"/>
    <x v="3"/>
    <x v="2"/>
    <n v="2514.36"/>
    <d v="1984-04-26T00:00:00"/>
    <d v="2025-02-01T00:00:00"/>
    <n v="46"/>
    <n v="29"/>
    <x v="0"/>
    <s v="NA"/>
    <x v="0"/>
    <s v="NA"/>
    <x v="0"/>
    <s v="9.11"/>
    <n v="27121.55"/>
    <n v="27130.627"/>
    <n v="27543.081999999999"/>
    <n v="27552.16"/>
    <n v="27818.511999999999"/>
    <n v="27827.682000000001"/>
    <n v="31269.182000000001"/>
    <n v="31279.486000000001"/>
    <x v="0"/>
    <x v="0"/>
    <x v="0"/>
    <x v="0"/>
    <n v="1.1240422000000001"/>
    <n v="1.1240422000000001"/>
    <s v="18002.818"/>
    <s v="18002.818"/>
    <n v="9.077000000001135"/>
    <n v="9.0780000000013388"/>
    <n v="9.1700000000018917"/>
    <n v="10.304000000000087"/>
  </r>
  <r>
    <s v="P56667253"/>
    <x v="0"/>
    <x v="7"/>
    <x v="7"/>
    <x v="7"/>
    <x v="2"/>
    <x v="3"/>
    <x v="2"/>
    <n v="2514.36"/>
    <d v="1984-04-26T00:00:00"/>
    <d v="2025-02-01T00:00:00"/>
    <n v="46"/>
    <n v="29"/>
    <x v="0"/>
    <s v="NA"/>
    <x v="0"/>
    <s v="NA"/>
    <x v="0"/>
    <s v="9.11"/>
    <n v="27130.627"/>
    <n v="26954.276999999998"/>
    <n v="27552.16"/>
    <n v="27373.07"/>
    <n v="27827.682000000001"/>
    <n v="27646.799999999999"/>
    <n v="31279.486000000001"/>
    <n v="31076.168000000001"/>
    <x v="0"/>
    <x v="0"/>
    <x v="0"/>
    <x v="0"/>
    <n v="1.1240422000000001"/>
    <n v="1.1240422000000001"/>
    <s v="18002.818"/>
    <s v="18002.818"/>
    <n v="-176.35000000000218"/>
    <n v="-179.09000000000015"/>
    <n v="-180.88200000000143"/>
    <n v="-203.3179999999993"/>
  </r>
  <r>
    <s v="P56667253"/>
    <x v="0"/>
    <x v="8"/>
    <x v="8"/>
    <x v="8"/>
    <x v="2"/>
    <x v="3"/>
    <x v="2"/>
    <n v="2514.36"/>
    <d v="1984-04-26T00:00:00"/>
    <d v="2025-02-01T00:00:00"/>
    <n v="46"/>
    <n v="29"/>
    <x v="0"/>
    <s v="NA"/>
    <x v="0"/>
    <s v="NA"/>
    <x v="0"/>
    <s v="9.11"/>
    <n v="26954.276999999998"/>
    <n v="26829.254000000001"/>
    <n v="27373.07"/>
    <n v="27246.103999999999"/>
    <n v="27646.799999999999"/>
    <n v="27518.563999999998"/>
    <n v="31076.168000000001"/>
    <n v="30932.026999999998"/>
    <x v="0"/>
    <x v="0"/>
    <x v="0"/>
    <x v="0"/>
    <n v="1.1240422000000001"/>
    <n v="1.1240422000000001"/>
    <s v="18002.818"/>
    <s v="18002.818"/>
    <n v="-125.02299999999741"/>
    <n v="-126.96600000000035"/>
    <n v="-128.23600000000079"/>
    <n v="-144.14100000000326"/>
  </r>
  <r>
    <s v="P56667253"/>
    <x v="0"/>
    <x v="9"/>
    <x v="9"/>
    <x v="9"/>
    <x v="2"/>
    <x v="3"/>
    <x v="2"/>
    <n v="2514.36"/>
    <d v="1984-04-26T00:00:00"/>
    <d v="2025-02-01T00:00:00"/>
    <n v="46"/>
    <n v="29"/>
    <x v="0"/>
    <s v="NA"/>
    <x v="0"/>
    <s v="NA"/>
    <x v="0"/>
    <s v="9.11"/>
    <n v="26829.254000000001"/>
    <n v="26929.675999999999"/>
    <n v="27246.103999999999"/>
    <n v="27348.62"/>
    <n v="27518.563999999998"/>
    <n v="27622.105"/>
    <n v="30932.026999999998"/>
    <n v="31048.41"/>
    <x v="0"/>
    <x v="0"/>
    <x v="0"/>
    <x v="0"/>
    <n v="1.1240422000000001"/>
    <n v="1.1240422000000001"/>
    <s v="18002.818"/>
    <s v="18002.818"/>
    <n v="100.42199999999866"/>
    <n v="102.51599999999962"/>
    <n v="103.54100000000108"/>
    <n v="116.38300000000163"/>
  </r>
  <r>
    <s v="P56667253"/>
    <x v="0"/>
    <x v="10"/>
    <x v="10"/>
    <x v="10"/>
    <x v="2"/>
    <x v="3"/>
    <x v="2"/>
    <n v="2514.36"/>
    <d v="1984-04-26T00:00:00"/>
    <d v="2025-02-01T00:00:00"/>
    <n v="46"/>
    <n v="29"/>
    <x v="0"/>
    <s v="NA"/>
    <x v="0"/>
    <s v="NA"/>
    <x v="0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02.818"/>
    <s v="18027.963"/>
    <n v="0"/>
    <n v="0"/>
    <n v="0"/>
    <n v="0"/>
  </r>
  <r>
    <s v="P56667253"/>
    <x v="0"/>
    <x v="11"/>
    <x v="11"/>
    <x v="11"/>
    <x v="2"/>
    <x v="3"/>
    <x v="2"/>
    <n v="2514.36"/>
    <d v="1984-04-26T00:00:00"/>
    <d v="2025-02-01T00:00:00"/>
    <n v="46"/>
    <n v="29"/>
    <x v="0"/>
    <s v="NA"/>
    <x v="0"/>
    <s v="NA"/>
    <x v="0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s v="P56667253"/>
    <x v="0"/>
    <x v="12"/>
    <x v="12"/>
    <x v="12"/>
    <x v="2"/>
    <x v="3"/>
    <x v="2"/>
    <n v="2514.36"/>
    <d v="1984-04-26T00:00:00"/>
    <d v="2025-02-01T00:00:00"/>
    <n v="46"/>
    <n v="29"/>
    <x v="0"/>
    <s v="NA"/>
    <x v="0"/>
    <s v="NA"/>
    <x v="0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s v="P56667253"/>
    <x v="0"/>
    <x v="13"/>
    <x v="13"/>
    <x v="13"/>
    <x v="2"/>
    <x v="3"/>
    <x v="2"/>
    <n v="2514.36"/>
    <d v="1984-04-26T00:00:00"/>
    <d v="2025-02-01T00:00:00"/>
    <n v="46"/>
    <n v="29"/>
    <x v="0"/>
    <s v="NA"/>
    <x v="0"/>
    <s v="NA"/>
    <x v="0"/>
    <s v="9.11"/>
    <n v="26929.675999999999"/>
    <n v="26929.675999999999"/>
    <n v="27348.62"/>
    <n v="27348.62"/>
    <n v="27622.105"/>
    <n v="27622.105"/>
    <n v="31048.41"/>
    <n v="31048.41"/>
    <x v="0"/>
    <x v="0"/>
    <x v="0"/>
    <x v="0"/>
    <n v="1.1240422000000001"/>
    <n v="1.1240422000000001"/>
    <s v="18027.963"/>
    <s v="18027.963"/>
    <n v="0"/>
    <n v="0"/>
    <n v="0"/>
    <n v="0"/>
  </r>
  <r>
    <s v="P56667253"/>
    <x v="0"/>
    <x v="14"/>
    <x v="14"/>
    <x v="14"/>
    <x v="3"/>
    <x v="3"/>
    <x v="0"/>
    <n v="2514.36"/>
    <d v="1984-04-26T00:00:00"/>
    <d v="2025-01-01T00:00:00"/>
    <n v="46"/>
    <n v="29"/>
    <x v="0"/>
    <s v="NA"/>
    <x v="0"/>
    <s v="NA"/>
    <x v="0"/>
    <s v="9.11"/>
    <n v="26920.666000000001"/>
    <n v="26981.627"/>
    <n v="27339.607"/>
    <n v="27343.473000000002"/>
    <n v="27613.004000000001"/>
    <n v="27616.907999999999"/>
    <n v="31038.18"/>
    <n v="31042.567999999999"/>
    <x v="0"/>
    <x v="0"/>
    <x v="0"/>
    <x v="0"/>
    <n v="1.1240422000000001"/>
    <n v="1.1240422000000001"/>
    <s v="15943.207"/>
    <s v="15943.207"/>
    <n v="60.960999999999331"/>
    <n v="3.8660000000018044"/>
    <n v="3.9039999999986321"/>
    <n v="4.3879999999990105"/>
  </r>
  <r>
    <s v="P56667253"/>
    <x v="0"/>
    <x v="15"/>
    <x v="15"/>
    <x v="15"/>
    <x v="3"/>
    <x v="3"/>
    <x v="0"/>
    <n v="2514.36"/>
    <d v="1984-04-26T00:00:00"/>
    <d v="2025-01-01T00:00:00"/>
    <n v="46"/>
    <n v="29"/>
    <x v="0"/>
    <s v="NA"/>
    <x v="0"/>
    <s v="NA"/>
    <x v="0"/>
    <s v="9.11"/>
    <n v="26981.627"/>
    <n v="26881.01"/>
    <n v="27343.473000000002"/>
    <n v="27439.105"/>
    <n v="27616.907999999999"/>
    <n v="27713.495999999999"/>
    <n v="31042.567999999999"/>
    <n v="31151.136999999999"/>
    <x v="0"/>
    <x v="0"/>
    <x v="0"/>
    <x v="0"/>
    <n v="1.1240422000000001"/>
    <n v="1.1240422000000001"/>
    <s v="15943.207"/>
    <s v="15943.207"/>
    <n v="-100.61700000000201"/>
    <n v="95.631999999997788"/>
    <n v="96.587999999999738"/>
    <n v="108.56899999999951"/>
  </r>
  <r>
    <s v="P56967147"/>
    <x v="0"/>
    <x v="0"/>
    <x v="0"/>
    <x v="0"/>
    <x v="0"/>
    <x v="2"/>
    <x v="1"/>
    <n v="1200"/>
    <d v="1982-01-18T00:00:00"/>
    <d v="2007-01-18T00:00:00"/>
    <n v="25"/>
    <n v="50"/>
    <x v="1"/>
    <s v="NA"/>
    <x v="0"/>
    <s v="NA"/>
    <x v="0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s v="P56967147"/>
    <x v="0"/>
    <x v="1"/>
    <x v="1"/>
    <x v="1"/>
    <x v="0"/>
    <x v="2"/>
    <x v="1"/>
    <n v="1200"/>
    <d v="1982-01-18T00:00:00"/>
    <d v="2007-01-18T00:00:00"/>
    <n v="25"/>
    <n v="50"/>
    <x v="1"/>
    <s v="NA"/>
    <x v="0"/>
    <s v="NA"/>
    <x v="0"/>
    <s v="8"/>
    <n v="222.45993000000001"/>
    <n v="222.45993000000001"/>
    <n v="226.58205000000001"/>
    <n v="226.58205000000001"/>
    <n v="228.84787"/>
    <n v="228.84787"/>
    <n v="9060"/>
    <n v="9060"/>
    <x v="0"/>
    <x v="0"/>
    <x v="0"/>
    <x v="0"/>
    <n v="1.0763828"/>
    <n v="1.0763828"/>
    <s v="9060"/>
    <s v="9060"/>
    <n v="0"/>
    <n v="0"/>
    <n v="0"/>
    <n v="0"/>
  </r>
  <r>
    <s v="P56967147"/>
    <x v="0"/>
    <x v="2"/>
    <x v="2"/>
    <x v="2"/>
    <x v="0"/>
    <x v="2"/>
    <x v="1"/>
    <n v="1200"/>
    <d v="1982-01-18T00:00:00"/>
    <d v="2007-01-18T00:00:00"/>
    <n v="25"/>
    <n v="50"/>
    <x v="1"/>
    <s v="NA"/>
    <x v="0"/>
    <s v="NA"/>
    <x v="0"/>
    <s v="8"/>
    <n v="222.45993000000001"/>
    <n v="222.51796999999999"/>
    <n v="226.58205000000001"/>
    <n v="226.58574999999999"/>
    <n v="228.84787"/>
    <n v="228.85160999999999"/>
    <n v="9060"/>
    <n v="9060"/>
    <x v="0"/>
    <x v="0"/>
    <x v="0"/>
    <x v="0"/>
    <n v="1.0763828"/>
    <n v="1.0763828"/>
    <s v="9060"/>
    <s v="9060"/>
    <n v="5.8039999999976999E-2"/>
    <n v="3.6999999999807187E-3"/>
    <n v="3.7399999999934153E-3"/>
    <n v="0"/>
  </r>
  <r>
    <s v="P56967147"/>
    <x v="0"/>
    <x v="3"/>
    <x v="3"/>
    <x v="3"/>
    <x v="0"/>
    <x v="2"/>
    <x v="1"/>
    <n v="1200"/>
    <d v="1982-01-18T00:00:00"/>
    <d v="2007-01-18T00:00:00"/>
    <n v="25"/>
    <n v="50"/>
    <x v="1"/>
    <s v="NA"/>
    <x v="0"/>
    <s v="NA"/>
    <x v="0"/>
    <s v="8"/>
    <n v="222.51796999999999"/>
    <n v="205.87186"/>
    <n v="226.58574999999999"/>
    <n v="209.63533000000001"/>
    <n v="228.85160999999999"/>
    <n v="211.73167000000001"/>
    <n v="9060"/>
    <n v="9060"/>
    <x v="0"/>
    <x v="0"/>
    <x v="0"/>
    <x v="0"/>
    <n v="1.0763828"/>
    <n v="1.0763828"/>
    <s v="9060"/>
    <s v="9060"/>
    <n v="-16.646109999999993"/>
    <n v="-16.95041999999998"/>
    <n v="-17.119939999999986"/>
    <n v="0"/>
  </r>
  <r>
    <s v="P56967147"/>
    <x v="0"/>
    <x v="4"/>
    <x v="4"/>
    <x v="4"/>
    <x v="0"/>
    <x v="2"/>
    <x v="1"/>
    <n v="1200"/>
    <d v="1982-01-18T00:00:00"/>
    <d v="2007-01-18T00:00:00"/>
    <n v="25"/>
    <n v="50"/>
    <x v="1"/>
    <s v="NA"/>
    <x v="0"/>
    <s v="NA"/>
    <x v="0"/>
    <s v="8"/>
    <n v="205.87186"/>
    <n v="206.89867000000001"/>
    <n v="209.63533000000001"/>
    <n v="210.64861999999999"/>
    <n v="211.73167000000001"/>
    <n v="212.75511"/>
    <n v="9060"/>
    <n v="9060"/>
    <x v="0"/>
    <x v="0"/>
    <x v="0"/>
    <x v="0"/>
    <n v="1.0763828"/>
    <n v="1.0763828"/>
    <s v="9060"/>
    <s v="9060"/>
    <n v="1.0268100000000118"/>
    <n v="1.0132899999999836"/>
    <n v="1.0234399999999937"/>
    <n v="0"/>
  </r>
  <r>
    <s v="P56967147"/>
    <x v="0"/>
    <x v="5"/>
    <x v="5"/>
    <x v="5"/>
    <x v="0"/>
    <x v="2"/>
    <x v="1"/>
    <n v="1200"/>
    <d v="1982-01-18T00:00:00"/>
    <d v="2007-01-18T00:00:00"/>
    <n v="25"/>
    <n v="50"/>
    <x v="1"/>
    <s v="NA"/>
    <x v="0"/>
    <s v="NA"/>
    <x v="0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s v="P56967147"/>
    <x v="0"/>
    <x v="6"/>
    <x v="6"/>
    <x v="6"/>
    <x v="0"/>
    <x v="2"/>
    <x v="1"/>
    <n v="1200"/>
    <d v="1982-01-18T00:00:00"/>
    <d v="2007-01-18T00:00:00"/>
    <n v="25"/>
    <n v="50"/>
    <x v="1"/>
    <s v="NA"/>
    <x v="0"/>
    <s v="NA"/>
    <x v="0"/>
    <s v="8"/>
    <n v="206.89867000000001"/>
    <n v="206.89867000000001"/>
    <n v="210.64861999999999"/>
    <n v="210.64861999999999"/>
    <n v="212.75511"/>
    <n v="212.75511"/>
    <n v="9060"/>
    <n v="9060"/>
    <x v="0"/>
    <x v="0"/>
    <x v="0"/>
    <x v="0"/>
    <n v="1.0763828"/>
    <n v="1.0763828"/>
    <s v="9060"/>
    <s v="9060"/>
    <n v="0"/>
    <n v="0"/>
    <n v="0"/>
    <n v="0"/>
  </r>
  <r>
    <s v="P56967147"/>
    <x v="0"/>
    <x v="7"/>
    <x v="7"/>
    <x v="7"/>
    <x v="0"/>
    <x v="2"/>
    <x v="1"/>
    <n v="1200"/>
    <d v="1982-01-18T00:00:00"/>
    <d v="2007-01-18T00:00:00"/>
    <n v="25"/>
    <n v="50"/>
    <x v="1"/>
    <s v="NA"/>
    <x v="0"/>
    <s v="NA"/>
    <x v="0"/>
    <s v="8"/>
    <n v="206.89867000000001"/>
    <n v="205.55382"/>
    <n v="210.64861999999999"/>
    <n v="209.27940000000001"/>
    <n v="212.75511"/>
    <n v="211.37219999999999"/>
    <n v="9060"/>
    <n v="9060"/>
    <x v="0"/>
    <x v="0"/>
    <x v="0"/>
    <x v="0"/>
    <n v="1.0763828"/>
    <n v="1.0763828"/>
    <s v="9060"/>
    <s v="9060"/>
    <n v="-1.3448500000000081"/>
    <n v="-1.3692199999999843"/>
    <n v="-1.3829100000000096"/>
    <n v="0"/>
  </r>
  <r>
    <s v="P56967147"/>
    <x v="0"/>
    <x v="8"/>
    <x v="8"/>
    <x v="8"/>
    <x v="0"/>
    <x v="2"/>
    <x v="1"/>
    <n v="1200"/>
    <d v="1982-01-18T00:00:00"/>
    <d v="2007-01-18T00:00:00"/>
    <n v="25"/>
    <n v="50"/>
    <x v="1"/>
    <s v="NA"/>
    <x v="0"/>
    <s v="NA"/>
    <x v="0"/>
    <s v="8"/>
    <n v="205.55382"/>
    <n v="193.60092"/>
    <n v="209.27940000000001"/>
    <n v="197.10986"/>
    <n v="211.37219999999999"/>
    <n v="199.08096"/>
    <n v="9060"/>
    <n v="9060"/>
    <x v="0"/>
    <x v="0"/>
    <x v="0"/>
    <x v="0"/>
    <n v="1.0763828"/>
    <n v="1.0763828"/>
    <s v="9060"/>
    <s v="9060"/>
    <n v="-11.9529"/>
    <n v="-12.169540000000012"/>
    <n v="-12.291239999999988"/>
    <n v="0"/>
  </r>
  <r>
    <s v="P56967147"/>
    <x v="0"/>
    <x v="9"/>
    <x v="9"/>
    <x v="9"/>
    <x v="0"/>
    <x v="2"/>
    <x v="1"/>
    <n v="1200"/>
    <d v="1982-01-18T00:00:00"/>
    <d v="2007-01-18T00:00:00"/>
    <n v="25"/>
    <n v="50"/>
    <x v="1"/>
    <s v="NA"/>
    <x v="0"/>
    <s v="NA"/>
    <x v="0"/>
    <s v="8"/>
    <n v="193.60092"/>
    <n v="194.56650999999999"/>
    <n v="197.10986"/>
    <n v="198.04147"/>
    <n v="199.08096"/>
    <n v="200.02188000000001"/>
    <n v="9060"/>
    <n v="9060"/>
    <x v="0"/>
    <x v="0"/>
    <x v="0"/>
    <x v="0"/>
    <n v="1.0763828"/>
    <n v="1.0763828"/>
    <s v="9060"/>
    <s v="9060"/>
    <n v="0.96558999999999173"/>
    <n v="0.93161000000000627"/>
    <n v="0.94092000000000553"/>
    <n v="0"/>
  </r>
  <r>
    <s v="P56967147"/>
    <x v="0"/>
    <x v="10"/>
    <x v="10"/>
    <x v="10"/>
    <x v="0"/>
    <x v="2"/>
    <x v="1"/>
    <n v="1200"/>
    <d v="1982-01-18T00:00:00"/>
    <d v="2007-01-18T00:00:00"/>
    <n v="25"/>
    <n v="50"/>
    <x v="1"/>
    <s v="NA"/>
    <x v="0"/>
    <s v="NA"/>
    <x v="0"/>
    <s v="8"/>
    <n v="194.56650999999999"/>
    <n v="194.56650999999999"/>
    <n v="198.04147"/>
    <n v="198.04147"/>
    <n v="200.02188000000001"/>
    <n v="200.02188000000001"/>
    <n v="9060"/>
    <n v="9072"/>
    <x v="0"/>
    <x v="0"/>
    <x v="0"/>
    <x v="0"/>
    <n v="1.0763828"/>
    <n v="1.0763828"/>
    <s v="9060"/>
    <s v="9072"/>
    <n v="0"/>
    <n v="0"/>
    <n v="0"/>
    <n v="12"/>
  </r>
  <r>
    <s v="P56967147"/>
    <x v="0"/>
    <x v="11"/>
    <x v="11"/>
    <x v="11"/>
    <x v="0"/>
    <x v="2"/>
    <x v="1"/>
    <n v="1200"/>
    <d v="1982-01-18T00:00:00"/>
    <d v="2007-01-18T00:00:00"/>
    <n v="25"/>
    <n v="50"/>
    <x v="1"/>
    <s v="NA"/>
    <x v="0"/>
    <s v="NA"/>
    <x v="0"/>
    <s v="8"/>
    <n v="194.56650999999999"/>
    <n v="194.56650999999999"/>
    <n v="198.04147"/>
    <n v="198.04147"/>
    <n v="200.02188000000001"/>
    <n v="200.02188000000001"/>
    <n v="9072"/>
    <n v="9072"/>
    <x v="0"/>
    <x v="0"/>
    <x v="0"/>
    <x v="0"/>
    <n v="1.0763828"/>
    <n v="1.0763828"/>
    <s v="9072"/>
    <s v="9072"/>
    <n v="0"/>
    <n v="0"/>
    <n v="0"/>
    <n v="0"/>
  </r>
  <r>
    <s v="P56967147"/>
    <x v="0"/>
    <x v="12"/>
    <x v="12"/>
    <x v="12"/>
    <x v="0"/>
    <x v="2"/>
    <x v="1"/>
    <n v="1200"/>
    <d v="1982-01-18T00:00:00"/>
    <d v="2007-01-18T00:00:00"/>
    <n v="25"/>
    <n v="50"/>
    <x v="1"/>
    <s v="NA"/>
    <x v="0"/>
    <s v="NA"/>
    <x v="0"/>
    <s v="8"/>
    <n v="194.56650999999999"/>
    <n v="194.56650999999999"/>
    <n v="198.04147"/>
    <n v="198.04147"/>
    <n v="200.02188000000001"/>
    <n v="200.02188000000001"/>
    <n v="9072"/>
    <n v="9072"/>
    <x v="0"/>
    <x v="0"/>
    <x v="0"/>
    <x v="0"/>
    <n v="1.0763828"/>
    <n v="1.0763828"/>
    <s v="9072"/>
    <s v="9072"/>
    <n v="0"/>
    <n v="0"/>
    <n v="0"/>
    <n v="0"/>
  </r>
  <r>
    <s v="P56967147"/>
    <x v="0"/>
    <x v="13"/>
    <x v="13"/>
    <x v="13"/>
    <x v="0"/>
    <x v="2"/>
    <x v="1"/>
    <n v="1200"/>
    <d v="1982-01-18T00:00:00"/>
    <d v="2007-01-18T00:00:00"/>
    <n v="25"/>
    <n v="50"/>
    <x v="1"/>
    <s v="NA"/>
    <x v="0"/>
    <s v="NA"/>
    <x v="0"/>
    <s v="8"/>
    <n v="194.56650999999999"/>
    <n v="194.56650999999999"/>
    <n v="198.04147"/>
    <n v="198.04147"/>
    <n v="200.02188000000001"/>
    <n v="200.02189999999999"/>
    <n v="9072"/>
    <n v="9072"/>
    <x v="0"/>
    <x v="0"/>
    <x v="0"/>
    <x v="0"/>
    <n v="1.0763828"/>
    <n v="1.0763828"/>
    <s v="9072"/>
    <s v="9072"/>
    <n v="0"/>
    <n v="0"/>
    <n v="1.9999999977926564E-5"/>
    <n v="0"/>
  </r>
  <r>
    <s v="P56967147"/>
    <x v="0"/>
    <x v="14"/>
    <x v="14"/>
    <x v="14"/>
    <x v="0"/>
    <x v="2"/>
    <x v="1"/>
    <n v="1200"/>
    <d v="1982-01-18T00:00:00"/>
    <d v="2007-01-18T00:00:00"/>
    <n v="25"/>
    <n v="50"/>
    <x v="1"/>
    <s v="NA"/>
    <x v="0"/>
    <s v="NA"/>
    <x v="0"/>
    <s v="8"/>
    <n v="194.56650999999999"/>
    <n v="194.99547999999999"/>
    <n v="198.04147"/>
    <n v="198.06873999999999"/>
    <n v="200.02189999999999"/>
    <n v="200.04942"/>
    <n v="9072"/>
    <n v="9072"/>
    <x v="0"/>
    <x v="0"/>
    <x v="0"/>
    <x v="0"/>
    <n v="1.0763828"/>
    <n v="1.0763828"/>
    <s v="9072"/>
    <s v="9072"/>
    <n v="0.42896999999999252"/>
    <n v="2.7269999999987249E-2"/>
    <n v="2.7520000000009759E-2"/>
    <n v="0"/>
  </r>
  <r>
    <s v="P56967147"/>
    <x v="0"/>
    <x v="15"/>
    <x v="15"/>
    <x v="15"/>
    <x v="0"/>
    <x v="2"/>
    <x v="1"/>
    <n v="1200"/>
    <d v="1982-01-18T00:00:00"/>
    <d v="2007-01-18T00:00:00"/>
    <n v="25"/>
    <n v="50"/>
    <x v="1"/>
    <s v="NA"/>
    <x v="0"/>
    <s v="NA"/>
    <x v="0"/>
    <s v="8"/>
    <n v="194.99547999999999"/>
    <n v="194.02776"/>
    <n v="198.06873999999999"/>
    <n v="198.9315"/>
    <n v="200.04942"/>
    <n v="200.92081999999999"/>
    <n v="9072"/>
    <n v="9072"/>
    <x v="0"/>
    <x v="0"/>
    <x v="0"/>
    <x v="0"/>
    <n v="1.0763828"/>
    <n v="1.0763828"/>
    <s v="9072"/>
    <s v="9072"/>
    <n v="-0.9677199999999857"/>
    <n v="0.86276000000000863"/>
    <n v="0.87139999999999418"/>
    <n v="0"/>
  </r>
  <r>
    <s v="P57029862"/>
    <x v="1"/>
    <x v="14"/>
    <x v="14"/>
    <x v="14"/>
    <x v="1"/>
    <x v="2"/>
    <x v="1"/>
    <n v="680.4"/>
    <d v="1982-12-24T00:00:00"/>
    <d v="2000-12-24T00:00:00"/>
    <n v="18"/>
    <n v="57"/>
    <x v="1"/>
    <s v="NA"/>
    <x v="0"/>
    <s v="NA"/>
    <x v="0"/>
    <s v="6.3"/>
    <n v="0.36246347000000001"/>
    <n v="0.36326259999999999"/>
    <n v="0.36908669999999999"/>
    <n v="0.36913750000000001"/>
    <n v="0.37277755000000001"/>
    <n v="0.37282886999999998"/>
    <n v="4994.1360000000004"/>
    <n v="4994.1360000000004"/>
    <x v="0"/>
    <x v="0"/>
    <x v="0"/>
    <x v="0"/>
    <n v="1.0676631000000001"/>
    <n v="1.0676631000000001"/>
    <s v="4994.136"/>
    <s v="4994.136"/>
    <n v="7.9912999999998124E-4"/>
    <n v="5.0800000000017498E-5"/>
    <n v="5.1319999999965837E-5"/>
    <n v="0"/>
  </r>
  <r>
    <s v="P57029862"/>
    <x v="1"/>
    <x v="15"/>
    <x v="15"/>
    <x v="15"/>
    <x v="1"/>
    <x v="2"/>
    <x v="1"/>
    <n v="680.4"/>
    <d v="1982-12-24T00:00:00"/>
    <d v="2000-12-24T00:00:00"/>
    <n v="18"/>
    <n v="57"/>
    <x v="1"/>
    <s v="NA"/>
    <x v="0"/>
    <s v="NA"/>
    <x v="0"/>
    <s v="6.3"/>
    <n v="0.36326259999999999"/>
    <n v="0.3614598"/>
    <n v="0.36913750000000001"/>
    <n v="0.37074544999999998"/>
    <n v="0.37282886999999998"/>
    <n v="0.37445289999999998"/>
    <n v="4994.1360000000004"/>
    <n v="4994.1360000000004"/>
    <x v="0"/>
    <x v="0"/>
    <x v="0"/>
    <x v="0"/>
    <n v="1.0676631000000001"/>
    <n v="1.0676631000000001"/>
    <s v="4994.136"/>
    <s v="4994.136"/>
    <n v="-1.8027999999999933E-3"/>
    <n v="1.6079499999999691E-3"/>
    <n v="1.6240299999999985E-3"/>
    <n v="0"/>
  </r>
  <r>
    <s v="P57054377"/>
    <x v="0"/>
    <x v="0"/>
    <x v="0"/>
    <x v="0"/>
    <x v="0"/>
    <x v="1"/>
    <x v="1"/>
    <n v="68.02"/>
    <d v="1991-11-26T00:00:00"/>
    <d v="2010-11-26T00:00:00"/>
    <n v="19"/>
    <n v="56"/>
    <x v="1"/>
    <s v="NA"/>
    <x v="0"/>
    <s v="NA"/>
    <x v="1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s v="P57054377"/>
    <x v="0"/>
    <x v="1"/>
    <x v="1"/>
    <x v="1"/>
    <x v="0"/>
    <x v="1"/>
    <x v="1"/>
    <n v="68.02"/>
    <d v="1991-11-26T00:00:00"/>
    <d v="2010-11-26T00:00:00"/>
    <n v="19"/>
    <n v="56"/>
    <x v="1"/>
    <s v="NA"/>
    <x v="0"/>
    <s v="NA"/>
    <x v="1"/>
    <s v="7.16"/>
    <n v="46.930039999999998"/>
    <n v="46.930039999999998"/>
    <n v="47.901927999999998"/>
    <n v="47.901927999999998"/>
    <n v="48.380946999999999"/>
    <n v="48.380946999999999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s v="P57054377"/>
    <x v="0"/>
    <x v="2"/>
    <x v="2"/>
    <x v="2"/>
    <x v="0"/>
    <x v="1"/>
    <x v="1"/>
    <n v="68.02"/>
    <d v="1991-11-26T00:00:00"/>
    <d v="2010-11-26T00:00:00"/>
    <n v="19"/>
    <n v="56"/>
    <x v="1"/>
    <s v="NA"/>
    <x v="0"/>
    <s v="NA"/>
    <x v="1"/>
    <s v="7.16"/>
    <n v="46.930039999999998"/>
    <n v="46.942284000000001"/>
    <n v="47.901927999999998"/>
    <n v="47.902709999999999"/>
    <n v="48.380946999999999"/>
    <n v="48.381737000000001"/>
    <n v="409.48038000000003"/>
    <n v="409.48038000000003"/>
    <x v="0"/>
    <x v="0"/>
    <x v="0"/>
    <x v="0"/>
    <n v="1.0828115"/>
    <n v="1.0828115"/>
    <s v="409.48038"/>
    <s v="409.48038"/>
    <n v="1.2244000000002586E-2"/>
    <n v="7.820000000009486E-4"/>
    <n v="7.9000000000206683E-4"/>
    <n v="0"/>
  </r>
  <r>
    <s v="P57054377"/>
    <x v="0"/>
    <x v="3"/>
    <x v="3"/>
    <x v="3"/>
    <x v="0"/>
    <x v="1"/>
    <x v="1"/>
    <n v="68.02"/>
    <d v="1991-11-26T00:00:00"/>
    <d v="2010-11-26T00:00:00"/>
    <n v="19"/>
    <n v="56"/>
    <x v="1"/>
    <s v="NA"/>
    <x v="0"/>
    <s v="NA"/>
    <x v="1"/>
    <s v="7.16"/>
    <n v="46.942284000000001"/>
    <n v="43.430630000000001"/>
    <n v="47.902709999999999"/>
    <n v="44.319206000000001"/>
    <n v="48.381737000000001"/>
    <n v="44.762397999999997"/>
    <n v="409.48038000000003"/>
    <n v="409.48038000000003"/>
    <x v="0"/>
    <x v="0"/>
    <x v="0"/>
    <x v="0"/>
    <n v="1.0828115"/>
    <n v="1.0828115"/>
    <s v="409.48038"/>
    <s v="409.48038"/>
    <n v="-3.5116540000000001"/>
    <n v="-3.5835039999999978"/>
    <n v="-3.6193390000000036"/>
    <n v="0"/>
  </r>
  <r>
    <s v="P57054377"/>
    <x v="0"/>
    <x v="4"/>
    <x v="4"/>
    <x v="4"/>
    <x v="0"/>
    <x v="1"/>
    <x v="1"/>
    <n v="68.02"/>
    <d v="1991-11-26T00:00:00"/>
    <d v="2010-11-26T00:00:00"/>
    <n v="19"/>
    <n v="56"/>
    <x v="1"/>
    <s v="NA"/>
    <x v="0"/>
    <s v="NA"/>
    <x v="1"/>
    <s v="7.16"/>
    <n v="43.430630000000001"/>
    <n v="43.647243000000003"/>
    <n v="44.319206000000001"/>
    <n v="44.533430000000003"/>
    <n v="44.762397999999997"/>
    <n v="44.978763999999998"/>
    <n v="409.48038000000003"/>
    <n v="409.48038000000003"/>
    <x v="0"/>
    <x v="0"/>
    <x v="0"/>
    <x v="0"/>
    <n v="1.0828115"/>
    <n v="1.0828115"/>
    <s v="409.48038"/>
    <s v="409.48038"/>
    <n v="0.21661300000000239"/>
    <n v="0.21422400000000152"/>
    <n v="0.21636600000000072"/>
    <n v="0"/>
  </r>
  <r>
    <s v="P57054377"/>
    <x v="0"/>
    <x v="5"/>
    <x v="5"/>
    <x v="5"/>
    <x v="0"/>
    <x v="1"/>
    <x v="1"/>
    <n v="68.02"/>
    <d v="1991-11-26T00:00:00"/>
    <d v="2010-11-26T00:00:00"/>
    <n v="19"/>
    <n v="56"/>
    <x v="1"/>
    <s v="NA"/>
    <x v="0"/>
    <s v="NA"/>
    <x v="1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s v="P57054377"/>
    <x v="0"/>
    <x v="6"/>
    <x v="6"/>
    <x v="6"/>
    <x v="0"/>
    <x v="1"/>
    <x v="1"/>
    <n v="68.02"/>
    <d v="1991-11-26T00:00:00"/>
    <d v="2010-11-26T00:00:00"/>
    <n v="19"/>
    <n v="56"/>
    <x v="1"/>
    <s v="NA"/>
    <x v="0"/>
    <s v="NA"/>
    <x v="1"/>
    <s v="7.16"/>
    <n v="43.647243000000003"/>
    <n v="43.647243000000003"/>
    <n v="44.533430000000003"/>
    <n v="44.533430000000003"/>
    <n v="44.978763999999998"/>
    <n v="44.978763999999998"/>
    <n v="409.48038000000003"/>
    <n v="409.48038000000003"/>
    <x v="0"/>
    <x v="0"/>
    <x v="0"/>
    <x v="0"/>
    <n v="1.0828115"/>
    <n v="1.0828115"/>
    <s v="409.48038"/>
    <s v="409.48038"/>
    <n v="0"/>
    <n v="0"/>
    <n v="0"/>
    <n v="0"/>
  </r>
  <r>
    <s v="P57054377"/>
    <x v="0"/>
    <x v="7"/>
    <x v="7"/>
    <x v="7"/>
    <x v="0"/>
    <x v="1"/>
    <x v="1"/>
    <n v="68.02"/>
    <d v="1991-11-26T00:00:00"/>
    <d v="2010-11-26T00:00:00"/>
    <n v="19"/>
    <n v="56"/>
    <x v="1"/>
    <s v="NA"/>
    <x v="0"/>
    <s v="NA"/>
    <x v="1"/>
    <s v="7.16"/>
    <n v="43.647243000000003"/>
    <n v="43.363537000000001"/>
    <n v="44.533430000000003"/>
    <n v="44.243960000000001"/>
    <n v="44.978763999999998"/>
    <n v="44.686399999999999"/>
    <n v="409.48038000000003"/>
    <n v="409.48038000000003"/>
    <x v="0"/>
    <x v="0"/>
    <x v="0"/>
    <x v="0"/>
    <n v="1.0828115"/>
    <n v="1.0828115"/>
    <s v="409.48038"/>
    <s v="409.48038"/>
    <n v="-0.28370600000000223"/>
    <n v="-0.28947000000000145"/>
    <n v="-0.29236399999999918"/>
    <n v="0"/>
  </r>
  <r>
    <s v="P57054377"/>
    <x v="0"/>
    <x v="8"/>
    <x v="8"/>
    <x v="8"/>
    <x v="0"/>
    <x v="1"/>
    <x v="1"/>
    <n v="68.02"/>
    <d v="1991-11-26T00:00:00"/>
    <d v="2010-11-26T00:00:00"/>
    <n v="19"/>
    <n v="56"/>
    <x v="1"/>
    <s v="NA"/>
    <x v="0"/>
    <s v="NA"/>
    <x v="1"/>
    <s v="7.16"/>
    <n v="43.363537000000001"/>
    <n v="41.709130000000002"/>
    <n v="44.243960000000001"/>
    <n v="42.555959999999999"/>
    <n v="44.686399999999999"/>
    <n v="42.981520000000003"/>
    <n v="409.48038000000003"/>
    <n v="409.48038000000003"/>
    <x v="0"/>
    <x v="0"/>
    <x v="0"/>
    <x v="0"/>
    <n v="1.0828115"/>
    <n v="1.0828115"/>
    <s v="409.48038"/>
    <s v="409.48038"/>
    <n v="-1.6544069999999991"/>
    <n v="-1.6880000000000024"/>
    <n v="-1.7048799999999957"/>
    <n v="0"/>
  </r>
  <r>
    <s v="P57054377"/>
    <x v="0"/>
    <x v="9"/>
    <x v="9"/>
    <x v="9"/>
    <x v="0"/>
    <x v="1"/>
    <x v="1"/>
    <n v="68.02"/>
    <d v="1991-11-26T00:00:00"/>
    <d v="2010-11-26T00:00:00"/>
    <n v="19"/>
    <n v="56"/>
    <x v="1"/>
    <s v="NA"/>
    <x v="0"/>
    <s v="NA"/>
    <x v="1"/>
    <s v="7.16"/>
    <n v="41.709130000000002"/>
    <n v="41.917155999999999"/>
    <n v="42.555959999999999"/>
    <n v="42.757095"/>
    <n v="42.981520000000003"/>
    <n v="43.184666"/>
    <n v="409.48038000000003"/>
    <n v="409.48038000000003"/>
    <x v="0"/>
    <x v="0"/>
    <x v="0"/>
    <x v="0"/>
    <n v="1.0828115"/>
    <n v="1.0828115"/>
    <s v="409.48038"/>
    <s v="409.48038"/>
    <n v="0.20802599999999671"/>
    <n v="0.20113500000000073"/>
    <n v="0.20314599999999672"/>
    <n v="0"/>
  </r>
  <r>
    <s v="P57054377"/>
    <x v="0"/>
    <x v="10"/>
    <x v="10"/>
    <x v="10"/>
    <x v="0"/>
    <x v="1"/>
    <x v="1"/>
    <n v="68.02"/>
    <d v="1991-11-26T00:00:00"/>
    <d v="2010-11-26T00:00:00"/>
    <n v="19"/>
    <n v="56"/>
    <x v="1"/>
    <s v="NA"/>
    <x v="0"/>
    <s v="NA"/>
    <x v="1"/>
    <s v="7.16"/>
    <n v="41.917155999999999"/>
    <n v="41.917155999999999"/>
    <n v="42.757095"/>
    <n v="42.757095"/>
    <n v="43.184666"/>
    <n v="43.184666"/>
    <n v="409.48038000000003"/>
    <n v="410.16057999999998"/>
    <x v="0"/>
    <x v="0"/>
    <x v="0"/>
    <x v="0"/>
    <n v="1.0828115"/>
    <n v="1.0828115"/>
    <s v="409.48038"/>
    <s v="410.16058"/>
    <n v="0"/>
    <n v="0"/>
    <n v="0"/>
    <n v="0.68019999999995662"/>
  </r>
  <r>
    <s v="P57054377"/>
    <x v="0"/>
    <x v="11"/>
    <x v="11"/>
    <x v="11"/>
    <x v="0"/>
    <x v="1"/>
    <x v="1"/>
    <n v="68.02"/>
    <d v="1991-11-26T00:00:00"/>
    <d v="2010-11-26T00:00:00"/>
    <n v="19"/>
    <n v="56"/>
    <x v="1"/>
    <s v="NA"/>
    <x v="0"/>
    <s v="NA"/>
    <x v="1"/>
    <s v="7.16"/>
    <n v="41.917155999999999"/>
    <n v="41.917155999999999"/>
    <n v="42.757095"/>
    <n v="42.757095"/>
    <n v="43.184666"/>
    <n v="43.184666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s v="P57054377"/>
    <x v="0"/>
    <x v="12"/>
    <x v="12"/>
    <x v="12"/>
    <x v="0"/>
    <x v="1"/>
    <x v="1"/>
    <n v="68.02"/>
    <d v="1991-11-26T00:00:00"/>
    <d v="2010-11-26T00:00:00"/>
    <n v="19"/>
    <n v="56"/>
    <x v="1"/>
    <s v="NA"/>
    <x v="0"/>
    <s v="NA"/>
    <x v="1"/>
    <s v="7.16"/>
    <n v="41.917155999999999"/>
    <n v="41.917155999999999"/>
    <n v="42.757095"/>
    <n v="42.757095"/>
    <n v="43.184666"/>
    <n v="43.184666"/>
    <n v="410.16057999999998"/>
    <n v="410.16057999999998"/>
    <x v="0"/>
    <x v="0"/>
    <x v="0"/>
    <x v="0"/>
    <n v="1.0828115"/>
    <n v="1.0828115"/>
    <s v="410.16058"/>
    <s v="410.16058"/>
    <n v="0"/>
    <n v="0"/>
    <n v="0"/>
    <n v="0"/>
  </r>
  <r>
    <s v="P57054377"/>
    <x v="0"/>
    <x v="13"/>
    <x v="13"/>
    <x v="13"/>
    <x v="0"/>
    <x v="1"/>
    <x v="1"/>
    <n v="68.02"/>
    <d v="1991-11-26T00:00:00"/>
    <d v="2010-11-26T00:00:00"/>
    <n v="19"/>
    <n v="56"/>
    <x v="1"/>
    <s v="NA"/>
    <x v="0"/>
    <s v="NA"/>
    <x v="1"/>
    <s v="7.16"/>
    <n v="41.917155999999999"/>
    <n v="41.917155999999999"/>
    <n v="42.757095"/>
    <n v="42.757095"/>
    <n v="43.184666"/>
    <n v="43.184669999999997"/>
    <n v="410.16057999999998"/>
    <n v="410.16057999999998"/>
    <x v="0"/>
    <x v="0"/>
    <x v="0"/>
    <x v="0"/>
    <n v="1.0828115"/>
    <n v="1.0828115"/>
    <s v="410.16058"/>
    <s v="410.16058"/>
    <n v="0"/>
    <n v="0"/>
    <n v="3.9999999970063982E-6"/>
    <n v="0"/>
  </r>
  <r>
    <s v="P57054377"/>
    <x v="0"/>
    <x v="14"/>
    <x v="14"/>
    <x v="14"/>
    <x v="0"/>
    <x v="1"/>
    <x v="1"/>
    <n v="68.02"/>
    <d v="1991-11-26T00:00:00"/>
    <d v="2010-11-26T00:00:00"/>
    <n v="19"/>
    <n v="56"/>
    <x v="1"/>
    <s v="NA"/>
    <x v="0"/>
    <s v="NA"/>
    <x v="1"/>
    <s v="7.16"/>
    <n v="41.917155999999999"/>
    <n v="42.009569999999997"/>
    <n v="42.757095"/>
    <n v="42.762979999999999"/>
    <n v="43.184669999999997"/>
    <n v="43.190612999999999"/>
    <n v="410.16057999999998"/>
    <n v="410.16057999999998"/>
    <x v="0"/>
    <x v="0"/>
    <x v="0"/>
    <x v="0"/>
    <n v="1.0828115"/>
    <n v="1.0828115"/>
    <s v="410.16058"/>
    <s v="410.16058"/>
    <n v="9.2413999999997998E-2"/>
    <n v="5.8849999999992519E-3"/>
    <n v="5.94300000000203E-3"/>
    <n v="0"/>
  </r>
  <r>
    <s v="P57054377"/>
    <x v="0"/>
    <x v="15"/>
    <x v="15"/>
    <x v="15"/>
    <x v="0"/>
    <x v="1"/>
    <x v="1"/>
    <n v="68.02"/>
    <d v="1991-11-26T00:00:00"/>
    <d v="2010-11-26T00:00:00"/>
    <n v="19"/>
    <n v="56"/>
    <x v="1"/>
    <s v="NA"/>
    <x v="0"/>
    <s v="NA"/>
    <x v="1"/>
    <s v="7.16"/>
    <n v="42.009569999999997"/>
    <n v="41.801085999999998"/>
    <n v="42.762979999999999"/>
    <n v="42.949257000000003"/>
    <n v="43.190612999999999"/>
    <n v="43.378746"/>
    <n v="410.16057999999998"/>
    <n v="410.16057999999998"/>
    <x v="0"/>
    <x v="0"/>
    <x v="0"/>
    <x v="0"/>
    <n v="1.0828115"/>
    <n v="1.0828115"/>
    <s v="410.16058"/>
    <s v="410.16058"/>
    <n v="-0.20848399999999856"/>
    <n v="0.18627700000000402"/>
    <n v="0.18813300000000055"/>
    <n v="0"/>
  </r>
  <r>
    <s v="P57155940"/>
    <x v="0"/>
    <x v="0"/>
    <x v="0"/>
    <x v="0"/>
    <x v="0"/>
    <x v="1"/>
    <x v="1"/>
    <n v="132.22"/>
    <d v="1980-11-23T00:00:00"/>
    <d v="2024-11-23T00:00:00"/>
    <n v="44"/>
    <n v="31"/>
    <x v="0"/>
    <s v="NA"/>
    <x v="0"/>
    <s v="NA"/>
    <x v="1"/>
    <s v="6.01"/>
    <n v="3373.2856000000002"/>
    <n v="3373.2856000000002"/>
    <n v="3431.8960000000002"/>
    <n v="3431.8960000000002"/>
    <n v="3466.2150000000001"/>
    <n v="3466.2148000000002"/>
    <n v="3847.0889000000002"/>
    <n v="3847.0886"/>
    <x v="0"/>
    <x v="0"/>
    <x v="0"/>
    <x v="0"/>
    <n v="1.1098817999999999"/>
    <n v="1.1098817999999999"/>
    <s v="1016.7718"/>
    <s v="1016.7718"/>
    <n v="0"/>
    <n v="0"/>
    <n v="-1.9999999994979589E-4"/>
    <n v="-3.0000000015206751E-4"/>
  </r>
  <r>
    <s v="P57155940"/>
    <x v="0"/>
    <x v="1"/>
    <x v="1"/>
    <x v="1"/>
    <x v="0"/>
    <x v="1"/>
    <x v="1"/>
    <n v="132.22"/>
    <d v="1980-11-23T00:00:00"/>
    <d v="2024-11-23T00:00:00"/>
    <n v="44"/>
    <n v="31"/>
    <x v="0"/>
    <s v="NA"/>
    <x v="0"/>
    <s v="NA"/>
    <x v="1"/>
    <s v="6.01"/>
    <n v="3373.2856000000002"/>
    <n v="3373.2856000000002"/>
    <n v="3431.8960000000002"/>
    <n v="3431.8960000000002"/>
    <n v="3466.2148000000002"/>
    <n v="3466.2148000000002"/>
    <n v="3847.0886"/>
    <n v="3847.0886"/>
    <x v="0"/>
    <x v="0"/>
    <x v="0"/>
    <x v="0"/>
    <n v="1.1098817999999999"/>
    <n v="1.1098817999999999"/>
    <s v="1016.7718"/>
    <s v="1016.7718"/>
    <n v="0"/>
    <n v="0"/>
    <n v="0"/>
    <n v="0"/>
  </r>
  <r>
    <s v="P57155940"/>
    <x v="0"/>
    <x v="2"/>
    <x v="2"/>
    <x v="2"/>
    <x v="0"/>
    <x v="1"/>
    <x v="1"/>
    <n v="132.22"/>
    <d v="1980-11-23T00:00:00"/>
    <d v="2024-11-23T00:00:00"/>
    <n v="44"/>
    <n v="31"/>
    <x v="0"/>
    <s v="NA"/>
    <x v="0"/>
    <s v="NA"/>
    <x v="1"/>
    <s v="6.01"/>
    <n v="3373.2856000000002"/>
    <n v="3374.1660000000002"/>
    <n v="3431.8960000000002"/>
    <n v="3431.9521"/>
    <n v="3466.2148000000002"/>
    <n v="3466.2716999999998"/>
    <n v="3847.0886"/>
    <n v="3847.1516000000001"/>
    <x v="0"/>
    <x v="0"/>
    <x v="0"/>
    <x v="0"/>
    <n v="1.1098817999999999"/>
    <n v="1.1098817999999999"/>
    <s v="1016.7718"/>
    <s v="1016.7718"/>
    <n v="0.88040000000000873"/>
    <n v="5.6099999999787542E-2"/>
    <n v="5.6899999999586726E-2"/>
    <n v="6.3000000000101863E-2"/>
  </r>
  <r>
    <s v="P57155940"/>
    <x v="0"/>
    <x v="3"/>
    <x v="3"/>
    <x v="3"/>
    <x v="0"/>
    <x v="1"/>
    <x v="1"/>
    <n v="132.22"/>
    <d v="1980-11-23T00:00:00"/>
    <d v="2024-11-23T00:00:00"/>
    <n v="44"/>
    <n v="31"/>
    <x v="0"/>
    <s v="NA"/>
    <x v="0"/>
    <s v="NA"/>
    <x v="1"/>
    <s v="6.01"/>
    <n v="3374.1660000000002"/>
    <n v="3121.9050000000002"/>
    <n v="3431.9521"/>
    <n v="3175.3706000000002"/>
    <n v="3466.2716999999998"/>
    <n v="3207.1242999999999"/>
    <n v="3847.1516000000001"/>
    <n v="3559.5288"/>
    <x v="0"/>
    <x v="0"/>
    <x v="0"/>
    <x v="0"/>
    <n v="1.1098817999999999"/>
    <n v="1.1098817999999999"/>
    <s v="1016.7718"/>
    <s v="1016.7718"/>
    <n v="-252.26099999999997"/>
    <n v="-256.58149999999978"/>
    <n v="-259.14739999999983"/>
    <n v="-287.6228000000001"/>
  </r>
  <r>
    <s v="P57155940"/>
    <x v="0"/>
    <x v="4"/>
    <x v="4"/>
    <x v="4"/>
    <x v="0"/>
    <x v="1"/>
    <x v="1"/>
    <n v="132.22"/>
    <d v="1980-11-23T00:00:00"/>
    <d v="2024-11-23T00:00:00"/>
    <n v="44"/>
    <n v="31"/>
    <x v="0"/>
    <s v="NA"/>
    <x v="0"/>
    <s v="NA"/>
    <x v="1"/>
    <s v="6.01"/>
    <n v="3121.9050000000002"/>
    <n v="3137.4758000000002"/>
    <n v="3175.3706000000002"/>
    <n v="3190.7190000000001"/>
    <n v="3207.1242999999999"/>
    <n v="3222.6262000000002"/>
    <n v="3559.5288"/>
    <n v="3576.7339999999999"/>
    <x v="0"/>
    <x v="0"/>
    <x v="0"/>
    <x v="0"/>
    <n v="1.1098817999999999"/>
    <n v="1.1098817999999999"/>
    <s v="1016.7718"/>
    <s v="1016.7718"/>
    <n v="15.570799999999963"/>
    <n v="15.348399999999856"/>
    <n v="15.501900000000205"/>
    <n v="17.205199999999877"/>
  </r>
  <r>
    <s v="P57155940"/>
    <x v="0"/>
    <x v="5"/>
    <x v="5"/>
    <x v="5"/>
    <x v="0"/>
    <x v="1"/>
    <x v="1"/>
    <n v="132.22"/>
    <d v="1980-11-23T00:00:00"/>
    <d v="2024-11-23T00:00:00"/>
    <n v="44"/>
    <n v="31"/>
    <x v="0"/>
    <s v="NA"/>
    <x v="0"/>
    <s v="NA"/>
    <x v="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s v="P57155940"/>
    <x v="0"/>
    <x v="6"/>
    <x v="6"/>
    <x v="6"/>
    <x v="0"/>
    <x v="1"/>
    <x v="1"/>
    <n v="132.22"/>
    <d v="1980-11-23T00:00:00"/>
    <d v="2024-11-23T00:00:00"/>
    <n v="44"/>
    <n v="31"/>
    <x v="0"/>
    <s v="NA"/>
    <x v="0"/>
    <s v="NA"/>
    <x v="1"/>
    <s v="6.01"/>
    <n v="3137.4758000000002"/>
    <n v="3137.4758000000002"/>
    <n v="3190.7190000000001"/>
    <n v="3190.7190000000001"/>
    <n v="3222.6262000000002"/>
    <n v="3222.6262000000002"/>
    <n v="3576.7339999999999"/>
    <n v="3576.7339999999999"/>
    <x v="0"/>
    <x v="0"/>
    <x v="0"/>
    <x v="0"/>
    <n v="1.1098817999999999"/>
    <n v="1.1098817999999999"/>
    <s v="1016.7718"/>
    <s v="1016.7718"/>
    <n v="0"/>
    <n v="0"/>
    <n v="0"/>
    <n v="0"/>
  </r>
  <r>
    <s v="P57155940"/>
    <x v="0"/>
    <x v="7"/>
    <x v="7"/>
    <x v="7"/>
    <x v="0"/>
    <x v="1"/>
    <x v="1"/>
    <n v="132.22"/>
    <d v="1980-11-23T00:00:00"/>
    <d v="2024-11-23T00:00:00"/>
    <n v="44"/>
    <n v="31"/>
    <x v="0"/>
    <s v="NA"/>
    <x v="0"/>
    <s v="NA"/>
    <x v="1"/>
    <s v="6.01"/>
    <n v="3137.4758000000002"/>
    <n v="3117.0819999999999"/>
    <n v="3190.7190000000001"/>
    <n v="3169.9792000000002"/>
    <n v="3222.6262000000002"/>
    <n v="3201.6790000000001"/>
    <n v="3576.7339999999999"/>
    <n v="3553.4854"/>
    <x v="0"/>
    <x v="0"/>
    <x v="0"/>
    <x v="0"/>
    <n v="1.1098817999999999"/>
    <n v="1.1098817999999999"/>
    <s v="1016.7718"/>
    <s v="1016.7718"/>
    <n v="-20.393800000000283"/>
    <n v="-20.739799999999832"/>
    <n v="-20.947200000000066"/>
    <n v="-23.248599999999897"/>
  </r>
  <r>
    <s v="P57155940"/>
    <x v="0"/>
    <x v="8"/>
    <x v="8"/>
    <x v="8"/>
    <x v="0"/>
    <x v="1"/>
    <x v="1"/>
    <n v="132.22"/>
    <d v="1980-11-23T00:00:00"/>
    <d v="2024-11-23T00:00:00"/>
    <n v="44"/>
    <n v="31"/>
    <x v="0"/>
    <s v="NA"/>
    <x v="0"/>
    <s v="NA"/>
    <x v="1"/>
    <s v="6.01"/>
    <n v="3117.0819999999999"/>
    <n v="3089.8764999999999"/>
    <n v="3169.9792000000002"/>
    <n v="3142.3117999999999"/>
    <n v="3201.6790000000001"/>
    <n v="3173.7348999999999"/>
    <n v="3553.4854"/>
    <n v="3522.4704999999999"/>
    <x v="0"/>
    <x v="0"/>
    <x v="0"/>
    <x v="0"/>
    <n v="1.1098817999999999"/>
    <n v="1.1098817999999999"/>
    <s v="1016.7718"/>
    <s v="1016.7718"/>
    <n v="-27.205500000000029"/>
    <n v="-27.667400000000271"/>
    <n v="-27.944100000000162"/>
    <n v="-31.014900000000125"/>
  </r>
  <r>
    <s v="P57155940"/>
    <x v="0"/>
    <x v="9"/>
    <x v="9"/>
    <x v="9"/>
    <x v="0"/>
    <x v="1"/>
    <x v="1"/>
    <n v="132.22"/>
    <d v="1980-11-23T00:00:00"/>
    <d v="2024-11-23T00:00:00"/>
    <n v="44"/>
    <n v="31"/>
    <x v="0"/>
    <s v="NA"/>
    <x v="0"/>
    <s v="NA"/>
    <x v="1"/>
    <s v="6.01"/>
    <n v="3089.8764999999999"/>
    <n v="3105.2874000000002"/>
    <n v="3142.3117999999999"/>
    <n v="3157.1633000000002"/>
    <n v="3173.7348999999999"/>
    <n v="3188.7348999999999"/>
    <n v="3522.4704999999999"/>
    <n v="3539.1187"/>
    <x v="0"/>
    <x v="0"/>
    <x v="0"/>
    <x v="0"/>
    <n v="1.1098817999999999"/>
    <n v="1.1098817999999999"/>
    <s v="1016.7718"/>
    <s v="1016.7718"/>
    <n v="15.410900000000311"/>
    <n v="14.851500000000215"/>
    <n v="15"/>
    <n v="16.648200000000088"/>
  </r>
  <r>
    <s v="P57155940"/>
    <x v="0"/>
    <x v="10"/>
    <x v="10"/>
    <x v="10"/>
    <x v="0"/>
    <x v="1"/>
    <x v="1"/>
    <n v="132.22"/>
    <d v="1980-11-23T00:00:00"/>
    <d v="2024-11-23T00:00:00"/>
    <n v="44"/>
    <n v="31"/>
    <x v="0"/>
    <s v="NA"/>
    <x v="0"/>
    <s v="NA"/>
    <x v="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6.7718"/>
    <s v="1018.094"/>
    <n v="0"/>
    <n v="0"/>
    <n v="0"/>
    <n v="0"/>
  </r>
  <r>
    <s v="P57155940"/>
    <x v="0"/>
    <x v="11"/>
    <x v="11"/>
    <x v="11"/>
    <x v="0"/>
    <x v="1"/>
    <x v="1"/>
    <n v="132.22"/>
    <d v="1980-11-23T00:00:00"/>
    <d v="2024-11-23T00:00:00"/>
    <n v="44"/>
    <n v="31"/>
    <x v="0"/>
    <s v="NA"/>
    <x v="0"/>
    <s v="NA"/>
    <x v="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8.094"/>
    <s v="1018.094"/>
    <n v="0"/>
    <n v="0"/>
    <n v="0"/>
    <n v="0"/>
  </r>
  <r>
    <s v="P57155940"/>
    <x v="0"/>
    <x v="12"/>
    <x v="12"/>
    <x v="12"/>
    <x v="0"/>
    <x v="1"/>
    <x v="1"/>
    <n v="132.22"/>
    <d v="1980-11-23T00:00:00"/>
    <d v="2024-11-23T00:00:00"/>
    <n v="44"/>
    <n v="31"/>
    <x v="0"/>
    <s v="NA"/>
    <x v="0"/>
    <s v="NA"/>
    <x v="1"/>
    <s v="6.01"/>
    <n v="3105.2874000000002"/>
    <n v="3105.2874000000002"/>
    <n v="3157.1633000000002"/>
    <n v="3157.1633000000002"/>
    <n v="3188.7348999999999"/>
    <n v="3188.7348999999999"/>
    <n v="3539.1187"/>
    <n v="3539.1187"/>
    <x v="0"/>
    <x v="0"/>
    <x v="0"/>
    <x v="0"/>
    <n v="1.1098817999999999"/>
    <n v="1.1098817999999999"/>
    <s v="1018.094"/>
    <s v="1018.094"/>
    <n v="0"/>
    <n v="0"/>
    <n v="0"/>
    <n v="0"/>
  </r>
  <r>
    <s v="P57155940"/>
    <x v="0"/>
    <x v="13"/>
    <x v="13"/>
    <x v="13"/>
    <x v="0"/>
    <x v="1"/>
    <x v="1"/>
    <n v="132.22"/>
    <d v="1980-11-23T00:00:00"/>
    <d v="2024-11-23T00:00:00"/>
    <n v="44"/>
    <n v="31"/>
    <x v="0"/>
    <s v="NA"/>
    <x v="0"/>
    <s v="NA"/>
    <x v="1"/>
    <s v="6.01"/>
    <n v="3105.2874000000002"/>
    <n v="3105.2874000000002"/>
    <n v="3157.1633000000002"/>
    <n v="3157.1633000000002"/>
    <n v="3188.7348999999999"/>
    <n v="3188.7350000000001"/>
    <n v="3539.1187"/>
    <n v="3539.1190000000001"/>
    <x v="0"/>
    <x v="0"/>
    <x v="0"/>
    <x v="0"/>
    <n v="1.1098817999999999"/>
    <n v="1.1098817999999999"/>
    <s v="1018.094"/>
    <s v="1018.094"/>
    <n v="0"/>
    <n v="0"/>
    <n v="1.0000000020227162E-4"/>
    <n v="3.0000000015206751E-4"/>
  </r>
  <r>
    <s v="P57155940"/>
    <x v="0"/>
    <x v="14"/>
    <x v="14"/>
    <x v="14"/>
    <x v="0"/>
    <x v="1"/>
    <x v="1"/>
    <n v="132.22"/>
    <d v="1980-11-23T00:00:00"/>
    <d v="2024-11-23T00:00:00"/>
    <n v="44"/>
    <n v="31"/>
    <x v="0"/>
    <s v="NA"/>
    <x v="0"/>
    <s v="NA"/>
    <x v="1"/>
    <s v="6.01"/>
    <n v="3105.2874000000002"/>
    <n v="3112.1334999999999"/>
    <n v="3157.1633000000002"/>
    <n v="3157.5981000000002"/>
    <n v="3188.7350000000001"/>
    <n v="3189.174"/>
    <n v="3539.1190000000001"/>
    <n v="3539.6062000000002"/>
    <x v="0"/>
    <x v="0"/>
    <x v="0"/>
    <x v="0"/>
    <n v="1.1098817999999999"/>
    <n v="1.1098817999999999"/>
    <s v="1018.094"/>
    <s v="1018.094"/>
    <n v="6.8460999999997512"/>
    <n v="0.43479999999999563"/>
    <n v="0.43899999999985084"/>
    <n v="0.48720000000002983"/>
  </r>
  <r>
    <s v="P57155940"/>
    <x v="0"/>
    <x v="15"/>
    <x v="15"/>
    <x v="15"/>
    <x v="0"/>
    <x v="1"/>
    <x v="1"/>
    <n v="132.22"/>
    <d v="1980-11-23T00:00:00"/>
    <d v="2024-11-23T00:00:00"/>
    <n v="44"/>
    <n v="31"/>
    <x v="0"/>
    <s v="NA"/>
    <x v="0"/>
    <s v="NA"/>
    <x v="1"/>
    <s v="6.01"/>
    <n v="3112.1334999999999"/>
    <n v="3096.6887000000002"/>
    <n v="3157.5981000000002"/>
    <n v="3171.3523"/>
    <n v="3189.174"/>
    <n v="3203.0659999999998"/>
    <n v="3539.6062000000002"/>
    <n v="3555.0243999999998"/>
    <x v="0"/>
    <x v="0"/>
    <x v="0"/>
    <x v="0"/>
    <n v="1.1098817999999999"/>
    <n v="1.1098817999999999"/>
    <s v="1018.094"/>
    <s v="1018.094"/>
    <n v="-15.444799999999759"/>
    <n v="13.754199999999855"/>
    <n v="13.891999999999825"/>
    <n v="15.418199999999615"/>
  </r>
  <r>
    <s v="P57545714"/>
    <x v="0"/>
    <x v="0"/>
    <x v="0"/>
    <x v="0"/>
    <x v="0"/>
    <x v="3"/>
    <x v="1"/>
    <n v="489.6"/>
    <d v="1993-04-14T00:00:00"/>
    <d v="2009-04-14T00:00:00"/>
    <n v="16"/>
    <n v="59"/>
    <x v="1"/>
    <s v="NA"/>
    <x v="0"/>
    <s v="NA"/>
    <x v="0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s v="P57545714"/>
    <x v="0"/>
    <x v="1"/>
    <x v="1"/>
    <x v="1"/>
    <x v="0"/>
    <x v="3"/>
    <x v="1"/>
    <n v="489.6"/>
    <d v="1993-04-14T00:00:00"/>
    <d v="2009-04-14T00:00:00"/>
    <n v="16"/>
    <n v="59"/>
    <x v="1"/>
    <s v="NA"/>
    <x v="0"/>
    <s v="NA"/>
    <x v="0"/>
    <s v="5.1"/>
    <n v="86.589119999999994"/>
    <n v="86.589119999999994"/>
    <n v="88.115710000000007"/>
    <n v="88.115710000000007"/>
    <n v="88.996864000000002"/>
    <n v="88.996864000000002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s v="P57545714"/>
    <x v="0"/>
    <x v="2"/>
    <x v="2"/>
    <x v="2"/>
    <x v="0"/>
    <x v="3"/>
    <x v="1"/>
    <n v="489.6"/>
    <d v="1993-04-14T00:00:00"/>
    <d v="2009-04-14T00:00:00"/>
    <n v="16"/>
    <n v="59"/>
    <x v="1"/>
    <s v="NA"/>
    <x v="0"/>
    <s v="NA"/>
    <x v="0"/>
    <s v="5.1"/>
    <n v="86.589119999999994"/>
    <n v="86.650215000000003"/>
    <n v="88.115710000000007"/>
    <n v="88.119590000000002"/>
    <n v="88.996864000000002"/>
    <n v="89.000786000000005"/>
    <n v="2859.2640000000001"/>
    <n v="2859.2640000000001"/>
    <x v="0"/>
    <x v="0"/>
    <x v="0"/>
    <x v="0"/>
    <n v="1.0811553"/>
    <n v="1.0811553"/>
    <s v="2859.264"/>
    <s v="2859.264"/>
    <n v="6.1095000000008781E-2"/>
    <n v="3.8799999999952206E-3"/>
    <n v="3.9220000000028676E-3"/>
    <n v="0"/>
  </r>
  <r>
    <s v="P57545714"/>
    <x v="0"/>
    <x v="3"/>
    <x v="3"/>
    <x v="3"/>
    <x v="0"/>
    <x v="3"/>
    <x v="1"/>
    <n v="489.6"/>
    <d v="1993-04-14T00:00:00"/>
    <d v="2009-04-14T00:00:00"/>
    <n v="16"/>
    <n v="59"/>
    <x v="1"/>
    <s v="NA"/>
    <x v="0"/>
    <s v="NA"/>
    <x v="0"/>
    <s v="5.1"/>
    <n v="86.650215000000003"/>
    <n v="80.168090000000007"/>
    <n v="88.119590000000002"/>
    <n v="81.527550000000005"/>
    <n v="89.000786000000005"/>
    <n v="82.342830000000006"/>
    <n v="2859.2640000000001"/>
    <n v="2859.2640000000001"/>
    <x v="0"/>
    <x v="0"/>
    <x v="0"/>
    <x v="0"/>
    <n v="1.0811553"/>
    <n v="1.0811553"/>
    <s v="2859.264"/>
    <s v="2859.264"/>
    <n v="-6.4821249999999964"/>
    <n v="-6.5920399999999972"/>
    <n v="-6.6579559999999987"/>
    <n v="0"/>
  </r>
  <r>
    <s v="P57545714"/>
    <x v="0"/>
    <x v="4"/>
    <x v="4"/>
    <x v="4"/>
    <x v="0"/>
    <x v="3"/>
    <x v="1"/>
    <n v="489.6"/>
    <d v="1993-04-14T00:00:00"/>
    <d v="2009-04-14T00:00:00"/>
    <n v="16"/>
    <n v="59"/>
    <x v="1"/>
    <s v="NA"/>
    <x v="0"/>
    <s v="NA"/>
    <x v="0"/>
    <s v="5.1"/>
    <n v="80.168090000000007"/>
    <n v="80.468159999999997"/>
    <n v="81.527550000000005"/>
    <n v="81.842155000000005"/>
    <n v="82.342830000000006"/>
    <n v="82.660576000000006"/>
    <n v="2859.2640000000001"/>
    <n v="2859.2640000000001"/>
    <x v="0"/>
    <x v="0"/>
    <x v="0"/>
    <x v="0"/>
    <n v="1.0811553"/>
    <n v="1.0811553"/>
    <s v="2859.264"/>
    <s v="2859.264"/>
    <n v="0.30006999999999096"/>
    <n v="0.31460500000000025"/>
    <n v="0.31774599999999964"/>
    <n v="0"/>
  </r>
  <r>
    <s v="P57545714"/>
    <x v="0"/>
    <x v="5"/>
    <x v="5"/>
    <x v="5"/>
    <x v="0"/>
    <x v="3"/>
    <x v="1"/>
    <n v="489.6"/>
    <d v="1993-04-14T00:00:00"/>
    <d v="2009-04-14T00:00:00"/>
    <n v="16"/>
    <n v="59"/>
    <x v="1"/>
    <s v="NA"/>
    <x v="0"/>
    <s v="NA"/>
    <x v="0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s v="P57545714"/>
    <x v="0"/>
    <x v="6"/>
    <x v="6"/>
    <x v="6"/>
    <x v="0"/>
    <x v="3"/>
    <x v="1"/>
    <n v="489.6"/>
    <d v="1993-04-14T00:00:00"/>
    <d v="2009-04-14T00:00:00"/>
    <n v="16"/>
    <n v="59"/>
    <x v="1"/>
    <s v="NA"/>
    <x v="0"/>
    <s v="NA"/>
    <x v="0"/>
    <s v="5.1"/>
    <n v="80.468159999999997"/>
    <n v="80.468159999999997"/>
    <n v="81.842155000000005"/>
    <n v="81.842155000000005"/>
    <n v="82.660576000000006"/>
    <n v="82.660576000000006"/>
    <n v="2859.2640000000001"/>
    <n v="2859.2640000000001"/>
    <x v="0"/>
    <x v="0"/>
    <x v="0"/>
    <x v="0"/>
    <n v="1.0811553"/>
    <n v="1.0811553"/>
    <s v="2859.264"/>
    <s v="2859.264"/>
    <n v="0"/>
    <n v="0"/>
    <n v="0"/>
    <n v="0"/>
  </r>
  <r>
    <s v="P57545714"/>
    <x v="0"/>
    <x v="7"/>
    <x v="7"/>
    <x v="7"/>
    <x v="0"/>
    <x v="3"/>
    <x v="1"/>
    <n v="489.6"/>
    <d v="1993-04-14T00:00:00"/>
    <d v="2009-04-14T00:00:00"/>
    <n v="16"/>
    <n v="59"/>
    <x v="1"/>
    <s v="NA"/>
    <x v="0"/>
    <s v="NA"/>
    <x v="0"/>
    <s v="5.1"/>
    <n v="80.468159999999997"/>
    <n v="79.945114000000004"/>
    <n v="81.842155000000005"/>
    <n v="81.310180000000003"/>
    <n v="82.660576000000006"/>
    <n v="82.123279999999994"/>
    <n v="2859.2640000000001"/>
    <n v="2859.2640000000001"/>
    <x v="0"/>
    <x v="0"/>
    <x v="0"/>
    <x v="0"/>
    <n v="1.0811553"/>
    <n v="1.0811553"/>
    <s v="2859.264"/>
    <s v="2859.264"/>
    <n v="-0.52304599999999368"/>
    <n v="-0.53197500000000275"/>
    <n v="-0.53729600000001199"/>
    <n v="0"/>
  </r>
  <r>
    <s v="P57545714"/>
    <x v="0"/>
    <x v="8"/>
    <x v="8"/>
    <x v="8"/>
    <x v="0"/>
    <x v="3"/>
    <x v="1"/>
    <n v="489.6"/>
    <d v="1993-04-14T00:00:00"/>
    <d v="2009-04-14T00:00:00"/>
    <n v="16"/>
    <n v="59"/>
    <x v="1"/>
    <s v="NA"/>
    <x v="0"/>
    <s v="NA"/>
    <x v="0"/>
    <s v="5.1"/>
    <n v="79.945114000000004"/>
    <n v="76.556150000000002"/>
    <n v="81.310180000000003"/>
    <n v="77.863349999999997"/>
    <n v="82.123279999999994"/>
    <n v="78.641980000000004"/>
    <n v="2859.2640000000001"/>
    <n v="2859.2640000000001"/>
    <x v="0"/>
    <x v="0"/>
    <x v="0"/>
    <x v="0"/>
    <n v="1.0811553"/>
    <n v="1.0811553"/>
    <s v="2859.264"/>
    <s v="2859.264"/>
    <n v="-3.3889640000000014"/>
    <n v="-3.4468300000000056"/>
    <n v="-3.4812999999999903"/>
    <n v="0"/>
  </r>
  <r>
    <s v="P57545714"/>
    <x v="0"/>
    <x v="9"/>
    <x v="9"/>
    <x v="9"/>
    <x v="0"/>
    <x v="3"/>
    <x v="1"/>
    <n v="489.6"/>
    <d v="1993-04-14T00:00:00"/>
    <d v="2009-04-14T00:00:00"/>
    <n v="16"/>
    <n v="59"/>
    <x v="1"/>
    <s v="NA"/>
    <x v="0"/>
    <s v="NA"/>
    <x v="0"/>
    <s v="5.1"/>
    <n v="76.556150000000002"/>
    <n v="76.842699999999994"/>
    <n v="77.863349999999997"/>
    <n v="78.156319999999994"/>
    <n v="78.641980000000004"/>
    <n v="78.937880000000007"/>
    <n v="2859.2640000000001"/>
    <n v="2859.2640000000001"/>
    <x v="0"/>
    <x v="0"/>
    <x v="0"/>
    <x v="0"/>
    <n v="1.0811553"/>
    <n v="1.0811553"/>
    <s v="2859.264"/>
    <s v="2859.264"/>
    <n v="0.2865499999999912"/>
    <n v="0.29296999999999684"/>
    <n v="0.29590000000000316"/>
    <n v="0"/>
  </r>
  <r>
    <s v="P57545714"/>
    <x v="0"/>
    <x v="10"/>
    <x v="10"/>
    <x v="10"/>
    <x v="0"/>
    <x v="3"/>
    <x v="1"/>
    <n v="489.6"/>
    <d v="1993-04-14T00:00:00"/>
    <d v="2009-04-14T00:00:00"/>
    <n v="16"/>
    <n v="59"/>
    <x v="1"/>
    <s v="NA"/>
    <x v="0"/>
    <s v="NA"/>
    <x v="0"/>
    <s v="5.1"/>
    <n v="76.842699999999994"/>
    <n v="76.842699999999994"/>
    <n v="78.156319999999994"/>
    <n v="78.156319999999994"/>
    <n v="78.937880000000007"/>
    <n v="78.937880000000007"/>
    <n v="2859.2640000000001"/>
    <n v="2864.1601999999998"/>
    <x v="0"/>
    <x v="0"/>
    <x v="0"/>
    <x v="0"/>
    <n v="1.0811553"/>
    <n v="1.0811553"/>
    <s v="2859.264"/>
    <s v="2864.1602"/>
    <n v="0"/>
    <n v="0"/>
    <n v="0"/>
    <n v="4.8961999999996806"/>
  </r>
  <r>
    <s v="P57545714"/>
    <x v="0"/>
    <x v="11"/>
    <x v="11"/>
    <x v="11"/>
    <x v="0"/>
    <x v="3"/>
    <x v="1"/>
    <n v="489.6"/>
    <d v="1993-04-14T00:00:00"/>
    <d v="2009-04-14T00:00:00"/>
    <n v="16"/>
    <n v="59"/>
    <x v="1"/>
    <s v="NA"/>
    <x v="0"/>
    <s v="NA"/>
    <x v="0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s v="P57545714"/>
    <x v="0"/>
    <x v="12"/>
    <x v="12"/>
    <x v="12"/>
    <x v="0"/>
    <x v="3"/>
    <x v="1"/>
    <n v="489.6"/>
    <d v="1993-04-14T00:00:00"/>
    <d v="2009-04-14T00:00:00"/>
    <n v="16"/>
    <n v="59"/>
    <x v="1"/>
    <s v="NA"/>
    <x v="0"/>
    <s v="NA"/>
    <x v="0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s v="P57545714"/>
    <x v="0"/>
    <x v="13"/>
    <x v="13"/>
    <x v="13"/>
    <x v="0"/>
    <x v="3"/>
    <x v="1"/>
    <n v="489.6"/>
    <d v="1993-04-14T00:00:00"/>
    <d v="2009-04-14T00:00:00"/>
    <n v="16"/>
    <n v="59"/>
    <x v="1"/>
    <s v="NA"/>
    <x v="0"/>
    <s v="NA"/>
    <x v="0"/>
    <s v="5.1"/>
    <n v="76.842699999999994"/>
    <n v="76.842699999999994"/>
    <n v="78.156319999999994"/>
    <n v="78.156319999999994"/>
    <n v="78.937880000000007"/>
    <n v="78.937880000000007"/>
    <n v="2864.1601999999998"/>
    <n v="2864.1601999999998"/>
    <x v="0"/>
    <x v="0"/>
    <x v="0"/>
    <x v="0"/>
    <n v="1.0811553"/>
    <n v="1.0811553"/>
    <s v="2864.1602"/>
    <s v="2864.1602"/>
    <n v="0"/>
    <n v="0"/>
    <n v="0"/>
    <n v="0"/>
  </r>
  <r>
    <s v="P57545714"/>
    <x v="0"/>
    <x v="14"/>
    <x v="14"/>
    <x v="14"/>
    <x v="0"/>
    <x v="3"/>
    <x v="1"/>
    <n v="489.6"/>
    <d v="1993-04-14T00:00:00"/>
    <d v="2009-04-14T00:00:00"/>
    <n v="16"/>
    <n v="59"/>
    <x v="1"/>
    <s v="NA"/>
    <x v="0"/>
    <s v="NA"/>
    <x v="0"/>
    <s v="5.1"/>
    <n v="76.842699999999994"/>
    <n v="77.0167"/>
    <n v="78.156319999999994"/>
    <n v="78.167366000000001"/>
    <n v="78.937880000000007"/>
    <n v="78.949039999999997"/>
    <n v="2864.1601999999998"/>
    <n v="2864.1601999999998"/>
    <x v="0"/>
    <x v="0"/>
    <x v="0"/>
    <x v="0"/>
    <n v="1.0811553"/>
    <n v="1.0811553"/>
    <s v="2864.1602"/>
    <s v="2864.1602"/>
    <n v="0.17400000000000659"/>
    <n v="1.1046000000007439E-2"/>
    <n v="1.1159999999989623E-2"/>
    <n v="0"/>
  </r>
  <r>
    <s v="P57545714"/>
    <x v="0"/>
    <x v="15"/>
    <x v="15"/>
    <x v="15"/>
    <x v="0"/>
    <x v="3"/>
    <x v="1"/>
    <n v="489.6"/>
    <d v="1993-04-14T00:00:00"/>
    <d v="2009-04-14T00:00:00"/>
    <n v="16"/>
    <n v="59"/>
    <x v="1"/>
    <s v="NA"/>
    <x v="0"/>
    <s v="NA"/>
    <x v="0"/>
    <s v="5.1"/>
    <n v="77.0167"/>
    <n v="76.729510000000005"/>
    <n v="78.167366000000001"/>
    <n v="78.440749999999994"/>
    <n v="78.949039999999997"/>
    <n v="79.225160000000002"/>
    <n v="2864.1601999999998"/>
    <n v="2864.1601999999998"/>
    <x v="0"/>
    <x v="0"/>
    <x v="0"/>
    <x v="0"/>
    <n v="1.0811553"/>
    <n v="1.0811553"/>
    <s v="2864.1602"/>
    <s v="2864.1602"/>
    <n v="-0.28718999999999539"/>
    <n v="0.27338399999999297"/>
    <n v="0.27612000000000592"/>
    <n v="0"/>
  </r>
  <r>
    <s v="P57977075"/>
    <x v="0"/>
    <x v="0"/>
    <x v="0"/>
    <x v="0"/>
    <x v="0"/>
    <x v="0"/>
    <x v="1"/>
    <n v="885.36"/>
    <d v="1983-04-04T00:00:00"/>
    <d v="2011-04-04T00:00:00"/>
    <n v="28"/>
    <n v="47"/>
    <x v="0"/>
    <s v="50"/>
    <x v="1"/>
    <s v="50"/>
    <x v="0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s v="P57977075"/>
    <x v="0"/>
    <x v="1"/>
    <x v="1"/>
    <x v="1"/>
    <x v="0"/>
    <x v="0"/>
    <x v="1"/>
    <n v="885.36"/>
    <d v="1983-04-04T00:00:00"/>
    <d v="2011-04-04T00:00:00"/>
    <n v="28"/>
    <n v="47"/>
    <x v="0"/>
    <s v="50"/>
    <x v="1"/>
    <s v="50"/>
    <x v="0"/>
    <s v="5.27"/>
    <n v="135.68299999999999"/>
    <n v="135.68299999999999"/>
    <n v="137.8322"/>
    <n v="137.8322"/>
    <n v="139.21053000000001"/>
    <n v="139.21053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s v="P57977075"/>
    <x v="0"/>
    <x v="2"/>
    <x v="2"/>
    <x v="2"/>
    <x v="0"/>
    <x v="0"/>
    <x v="1"/>
    <n v="885.36"/>
    <d v="1983-04-04T00:00:00"/>
    <d v="2011-04-04T00:00:00"/>
    <n v="28"/>
    <n v="47"/>
    <x v="0"/>
    <s v="50"/>
    <x v="1"/>
    <s v="50"/>
    <x v="0"/>
    <s v="5.27"/>
    <n v="135.68299999999999"/>
    <n v="135.77873"/>
    <n v="137.8322"/>
    <n v="137.83826999999999"/>
    <n v="139.21053000000001"/>
    <n v="139.21665999999999"/>
    <n v="6445.4210000000003"/>
    <n v="6445.4210000000003"/>
    <x v="0"/>
    <x v="0"/>
    <x v="0"/>
    <x v="0"/>
    <n v="1.0795321"/>
    <n v="1.0795321"/>
    <s v="6445.421"/>
    <s v="6445.421"/>
    <n v="9.5730000000003201E-2"/>
    <n v="6.0699999999940246E-3"/>
    <n v="6.1299999999846477E-3"/>
    <n v="0"/>
  </r>
  <r>
    <s v="P57977075"/>
    <x v="0"/>
    <x v="3"/>
    <x v="3"/>
    <x v="3"/>
    <x v="0"/>
    <x v="0"/>
    <x v="1"/>
    <n v="885.36"/>
    <d v="1983-04-04T00:00:00"/>
    <d v="2011-04-04T00:00:00"/>
    <n v="28"/>
    <n v="47"/>
    <x v="0"/>
    <s v="50"/>
    <x v="1"/>
    <s v="50"/>
    <x v="0"/>
    <s v="5.27"/>
    <n v="135.77873"/>
    <n v="125.62139999999999"/>
    <n v="137.83826999999999"/>
    <n v="127.52688000000001"/>
    <n v="139.21665999999999"/>
    <n v="128.80214000000001"/>
    <n v="6445.4210000000003"/>
    <n v="6445.4210000000003"/>
    <x v="0"/>
    <x v="0"/>
    <x v="0"/>
    <x v="0"/>
    <n v="1.0795321"/>
    <n v="1.0795321"/>
    <s v="6445.421"/>
    <s v="6445.421"/>
    <n v="-10.157330000000002"/>
    <n v="-10.311389999999989"/>
    <n v="-10.414519999999982"/>
    <n v="0"/>
  </r>
  <r>
    <s v="P57977075"/>
    <x v="0"/>
    <x v="4"/>
    <x v="4"/>
    <x v="4"/>
    <x v="0"/>
    <x v="0"/>
    <x v="1"/>
    <n v="885.36"/>
    <d v="1983-04-04T00:00:00"/>
    <d v="2011-04-04T00:00:00"/>
    <n v="28"/>
    <n v="47"/>
    <x v="0"/>
    <s v="50"/>
    <x v="1"/>
    <s v="50"/>
    <x v="0"/>
    <s v="5.27"/>
    <n v="125.62139999999999"/>
    <n v="126.0916"/>
    <n v="127.52688000000001"/>
    <n v="128.01900000000001"/>
    <n v="128.80214000000001"/>
    <n v="129.29918000000001"/>
    <n v="6445.4210000000003"/>
    <n v="6445.4210000000003"/>
    <x v="0"/>
    <x v="0"/>
    <x v="0"/>
    <x v="0"/>
    <n v="1.0795321"/>
    <n v="1.0795321"/>
    <s v="6445.421"/>
    <s v="6445.421"/>
    <n v="0.4702000000000055"/>
    <n v="0.49211999999999989"/>
    <n v="0.49703999999999837"/>
    <n v="0"/>
  </r>
  <r>
    <s v="P57977075"/>
    <x v="0"/>
    <x v="5"/>
    <x v="5"/>
    <x v="5"/>
    <x v="0"/>
    <x v="0"/>
    <x v="1"/>
    <n v="885.36"/>
    <d v="1983-04-04T00:00:00"/>
    <d v="2011-04-04T00:00:00"/>
    <n v="28"/>
    <n v="47"/>
    <x v="0"/>
    <s v="50"/>
    <x v="1"/>
    <s v="50"/>
    <x v="0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s v="P57977075"/>
    <x v="0"/>
    <x v="6"/>
    <x v="6"/>
    <x v="6"/>
    <x v="0"/>
    <x v="0"/>
    <x v="1"/>
    <n v="885.36"/>
    <d v="1983-04-04T00:00:00"/>
    <d v="2011-04-04T00:00:00"/>
    <n v="28"/>
    <n v="47"/>
    <x v="0"/>
    <s v="50"/>
    <x v="1"/>
    <s v="50"/>
    <x v="0"/>
    <s v="5.27"/>
    <n v="126.0916"/>
    <n v="126.0916"/>
    <n v="128.01900000000001"/>
    <n v="128.01900000000001"/>
    <n v="129.29918000000001"/>
    <n v="129.29918000000001"/>
    <n v="6445.4210000000003"/>
    <n v="6445.4210000000003"/>
    <x v="0"/>
    <x v="0"/>
    <x v="0"/>
    <x v="0"/>
    <n v="1.0795321"/>
    <n v="1.0795321"/>
    <s v="6445.421"/>
    <s v="6445.421"/>
    <n v="0"/>
    <n v="0"/>
    <n v="0"/>
    <n v="0"/>
  </r>
  <r>
    <s v="P57977075"/>
    <x v="0"/>
    <x v="7"/>
    <x v="7"/>
    <x v="7"/>
    <x v="0"/>
    <x v="0"/>
    <x v="1"/>
    <n v="885.36"/>
    <d v="1983-04-04T00:00:00"/>
    <d v="2011-04-04T00:00:00"/>
    <n v="28"/>
    <n v="47"/>
    <x v="0"/>
    <s v="50"/>
    <x v="1"/>
    <s v="50"/>
    <x v="0"/>
    <s v="5.27"/>
    <n v="126.0916"/>
    <n v="125.27200000000001"/>
    <n v="128.01900000000001"/>
    <n v="127.186874"/>
    <n v="129.29918000000001"/>
    <n v="128.45874000000001"/>
    <n v="6445.4210000000003"/>
    <n v="6445.4210000000003"/>
    <x v="0"/>
    <x v="0"/>
    <x v="0"/>
    <x v="0"/>
    <n v="1.0795321"/>
    <n v="1.0795321"/>
    <s v="6445.421"/>
    <s v="6445.421"/>
    <n v="-0.81959999999999411"/>
    <n v="-0.83212600000000236"/>
    <n v="-0.84044000000000096"/>
    <n v="0"/>
  </r>
  <r>
    <s v="P57977075"/>
    <x v="0"/>
    <x v="8"/>
    <x v="8"/>
    <x v="8"/>
    <x v="0"/>
    <x v="0"/>
    <x v="1"/>
    <n v="885.36"/>
    <d v="1983-04-04T00:00:00"/>
    <d v="2011-04-04T00:00:00"/>
    <n v="28"/>
    <n v="47"/>
    <x v="0"/>
    <s v="50"/>
    <x v="1"/>
    <s v="50"/>
    <x v="0"/>
    <s v="5.27"/>
    <n v="125.27200000000001"/>
    <n v="119.37153000000001"/>
    <n v="127.186874"/>
    <n v="121.19620500000001"/>
    <n v="128.45874000000001"/>
    <n v="122.408165"/>
    <n v="6445.4210000000003"/>
    <n v="6445.4210000000003"/>
    <x v="0"/>
    <x v="0"/>
    <x v="0"/>
    <x v="0"/>
    <n v="1.0795321"/>
    <n v="1.0795321"/>
    <s v="6445.421"/>
    <s v="6445.421"/>
    <n v="-5.9004699999999985"/>
    <n v="-5.9906689999999969"/>
    <n v="-6.0505750000000091"/>
    <n v="0"/>
  </r>
  <r>
    <s v="P57977075"/>
    <x v="0"/>
    <x v="9"/>
    <x v="9"/>
    <x v="9"/>
    <x v="0"/>
    <x v="0"/>
    <x v="1"/>
    <n v="885.36"/>
    <d v="1983-04-04T00:00:00"/>
    <d v="2011-04-04T00:00:00"/>
    <n v="28"/>
    <n v="47"/>
    <x v="0"/>
    <s v="50"/>
    <x v="1"/>
    <s v="50"/>
    <x v="0"/>
    <s v="5.27"/>
    <n v="119.37153000000001"/>
    <n v="119.81834000000001"/>
    <n v="121.19620500000001"/>
    <n v="121.65222"/>
    <n v="122.408165"/>
    <n v="122.86874400000001"/>
    <n v="6445.4210000000003"/>
    <n v="6445.4210000000003"/>
    <x v="0"/>
    <x v="0"/>
    <x v="0"/>
    <x v="0"/>
    <n v="1.0795321"/>
    <n v="1.0795321"/>
    <s v="6445.421"/>
    <s v="6445.421"/>
    <n v="0.44680999999999926"/>
    <n v="0.45601499999999362"/>
    <n v="0.46057900000000984"/>
    <n v="0"/>
  </r>
  <r>
    <s v="P57977075"/>
    <x v="0"/>
    <x v="10"/>
    <x v="10"/>
    <x v="10"/>
    <x v="0"/>
    <x v="0"/>
    <x v="1"/>
    <n v="885.36"/>
    <d v="1983-04-04T00:00:00"/>
    <d v="2011-04-04T00:00:00"/>
    <n v="28"/>
    <n v="47"/>
    <x v="0"/>
    <s v="50"/>
    <x v="1"/>
    <s v="50"/>
    <x v="0"/>
    <s v="5.27"/>
    <n v="119.81834000000001"/>
    <n v="119.81834000000001"/>
    <n v="121.65222"/>
    <n v="121.65222"/>
    <n v="122.86874400000001"/>
    <n v="122.86874400000001"/>
    <n v="6445.4210000000003"/>
    <n v="6454.2744000000002"/>
    <x v="0"/>
    <x v="0"/>
    <x v="0"/>
    <x v="0"/>
    <n v="1.0795321"/>
    <n v="1.0795321"/>
    <s v="6445.421"/>
    <s v="6454.2744"/>
    <n v="0"/>
    <n v="0"/>
    <n v="0"/>
    <n v="8.8533999999999651"/>
  </r>
  <r>
    <s v="P57977075"/>
    <x v="0"/>
    <x v="11"/>
    <x v="11"/>
    <x v="11"/>
    <x v="0"/>
    <x v="0"/>
    <x v="1"/>
    <n v="885.36"/>
    <d v="1983-04-04T00:00:00"/>
    <d v="2011-04-04T00:00:00"/>
    <n v="28"/>
    <n v="47"/>
    <x v="0"/>
    <s v="50"/>
    <x v="1"/>
    <s v="50"/>
    <x v="0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s v="P57977075"/>
    <x v="0"/>
    <x v="12"/>
    <x v="12"/>
    <x v="12"/>
    <x v="0"/>
    <x v="0"/>
    <x v="1"/>
    <n v="885.36"/>
    <d v="1983-04-04T00:00:00"/>
    <d v="2011-04-04T00:00:00"/>
    <n v="28"/>
    <n v="47"/>
    <x v="0"/>
    <s v="50"/>
    <x v="1"/>
    <s v="50"/>
    <x v="0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s v="P57977075"/>
    <x v="0"/>
    <x v="13"/>
    <x v="13"/>
    <x v="13"/>
    <x v="0"/>
    <x v="0"/>
    <x v="1"/>
    <n v="885.36"/>
    <d v="1983-04-04T00:00:00"/>
    <d v="2011-04-04T00:00:00"/>
    <n v="28"/>
    <n v="47"/>
    <x v="0"/>
    <s v="50"/>
    <x v="1"/>
    <s v="50"/>
    <x v="0"/>
    <s v="5.27"/>
    <n v="119.81834000000001"/>
    <n v="119.81834000000001"/>
    <n v="121.65222"/>
    <n v="121.65222"/>
    <n v="122.86874400000001"/>
    <n v="122.86874400000001"/>
    <n v="6454.2744000000002"/>
    <n v="6454.2744000000002"/>
    <x v="0"/>
    <x v="0"/>
    <x v="0"/>
    <x v="0"/>
    <n v="1.0795321"/>
    <n v="1.0795321"/>
    <s v="6454.2744"/>
    <s v="6454.2744"/>
    <n v="0"/>
    <n v="0"/>
    <n v="0"/>
    <n v="0"/>
  </r>
  <r>
    <s v="P57977075"/>
    <x v="0"/>
    <x v="14"/>
    <x v="14"/>
    <x v="14"/>
    <x v="0"/>
    <x v="0"/>
    <x v="1"/>
    <n v="885.36"/>
    <d v="1983-04-04T00:00:00"/>
    <d v="2011-04-04T00:00:00"/>
    <n v="28"/>
    <n v="47"/>
    <x v="0"/>
    <s v="50"/>
    <x v="1"/>
    <s v="50"/>
    <x v="0"/>
    <s v="5.27"/>
    <n v="119.81834000000001"/>
    <n v="120.08965999999999"/>
    <n v="121.65222"/>
    <n v="121.66942"/>
    <n v="122.86874400000001"/>
    <n v="122.88611"/>
    <n v="6454.2744000000002"/>
    <n v="6454.2744000000002"/>
    <x v="0"/>
    <x v="0"/>
    <x v="0"/>
    <x v="0"/>
    <n v="1.0795321"/>
    <n v="1.0795321"/>
    <s v="6454.2744"/>
    <s v="6454.2744"/>
    <n v="0.27131999999998868"/>
    <n v="1.7200000000002547E-2"/>
    <n v="1.7365999999995552E-2"/>
    <n v="0"/>
  </r>
  <r>
    <s v="P57977075"/>
    <x v="0"/>
    <x v="15"/>
    <x v="15"/>
    <x v="15"/>
    <x v="0"/>
    <x v="0"/>
    <x v="1"/>
    <n v="885.36"/>
    <d v="1983-04-04T00:00:00"/>
    <d v="2011-04-04T00:00:00"/>
    <n v="28"/>
    <n v="47"/>
    <x v="0"/>
    <s v="50"/>
    <x v="1"/>
    <s v="50"/>
    <x v="0"/>
    <s v="5.27"/>
    <n v="120.08965999999999"/>
    <n v="119.64184"/>
    <n v="121.66942"/>
    <n v="122.09495"/>
    <n v="122.88611"/>
    <n v="123.315895"/>
    <n v="6454.2744000000002"/>
    <n v="6454.2744000000002"/>
    <x v="0"/>
    <x v="0"/>
    <x v="0"/>
    <x v="0"/>
    <n v="1.0795321"/>
    <n v="1.0795321"/>
    <s v="6454.2744"/>
    <s v="6454.2744"/>
    <n v="-0.447819999999993"/>
    <n v="0.42552999999999486"/>
    <n v="0.42978499999999542"/>
    <n v="0"/>
  </r>
  <r>
    <s v="P58231054"/>
    <x v="0"/>
    <x v="0"/>
    <x v="0"/>
    <x v="0"/>
    <x v="0"/>
    <x v="1"/>
    <x v="1"/>
    <n v="75.06"/>
    <d v="1982-11-28T00:00:00"/>
    <d v="2009-11-28T00:00:00"/>
    <n v="27"/>
    <n v="48"/>
    <x v="0"/>
    <s v="NA"/>
    <x v="0"/>
    <s v="NA"/>
    <x v="1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s v="P58231054"/>
    <x v="0"/>
    <x v="1"/>
    <x v="1"/>
    <x v="1"/>
    <x v="0"/>
    <x v="1"/>
    <x v="1"/>
    <n v="75.06"/>
    <d v="1982-11-28T00:00:00"/>
    <d v="2009-11-28T00:00:00"/>
    <n v="27"/>
    <n v="48"/>
    <x v="0"/>
    <s v="NA"/>
    <x v="0"/>
    <s v="NA"/>
    <x v="1"/>
    <s v="5.56"/>
    <n v="61.333458"/>
    <n v="61.333458"/>
    <n v="62.464244999999998"/>
    <n v="62.464244999999998"/>
    <n v="63.088886000000002"/>
    <n v="63.088886000000002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s v="P58231054"/>
    <x v="0"/>
    <x v="2"/>
    <x v="2"/>
    <x v="2"/>
    <x v="0"/>
    <x v="1"/>
    <x v="1"/>
    <n v="75.06"/>
    <d v="1982-11-28T00:00:00"/>
    <d v="2009-11-28T00:00:00"/>
    <n v="27"/>
    <n v="48"/>
    <x v="0"/>
    <s v="NA"/>
    <x v="0"/>
    <s v="NA"/>
    <x v="1"/>
    <s v="5.56"/>
    <n v="61.333458"/>
    <n v="61.349463999999998"/>
    <n v="62.464244999999998"/>
    <n v="62.465263"/>
    <n v="63.088886000000002"/>
    <n v="63.089916000000002"/>
    <n v="551.69100000000003"/>
    <n v="551.69100000000003"/>
    <x v="0"/>
    <x v="0"/>
    <x v="0"/>
    <x v="0"/>
    <n v="1.0811553"/>
    <n v="1.0811553"/>
    <s v="551.691"/>
    <s v="551.691"/>
    <n v="1.60059999999973E-2"/>
    <n v="1.0180000000019618E-3"/>
    <n v="1.0300000000000864E-3"/>
    <n v="0"/>
  </r>
  <r>
    <s v="P58231054"/>
    <x v="0"/>
    <x v="3"/>
    <x v="3"/>
    <x v="3"/>
    <x v="0"/>
    <x v="1"/>
    <x v="1"/>
    <n v="75.06"/>
    <d v="1982-11-28T00:00:00"/>
    <d v="2009-11-28T00:00:00"/>
    <n v="27"/>
    <n v="48"/>
    <x v="0"/>
    <s v="NA"/>
    <x v="0"/>
    <s v="NA"/>
    <x v="1"/>
    <s v="5.56"/>
    <n v="61.349463999999998"/>
    <n v="56.760035999999999"/>
    <n v="62.465263"/>
    <n v="57.792366000000001"/>
    <n v="63.089916000000002"/>
    <n v="58.370289999999997"/>
    <n v="551.69100000000003"/>
    <n v="551.69100000000003"/>
    <x v="0"/>
    <x v="0"/>
    <x v="0"/>
    <x v="0"/>
    <n v="1.0811553"/>
    <n v="1.0811553"/>
    <s v="551.691"/>
    <s v="551.691"/>
    <n v="-4.5894279999999981"/>
    <n v="-4.672896999999999"/>
    <n v="-4.7196260000000052"/>
    <n v="0"/>
  </r>
  <r>
    <s v="P58231054"/>
    <x v="0"/>
    <x v="4"/>
    <x v="4"/>
    <x v="4"/>
    <x v="0"/>
    <x v="1"/>
    <x v="1"/>
    <n v="75.06"/>
    <d v="1982-11-28T00:00:00"/>
    <d v="2009-11-28T00:00:00"/>
    <n v="27"/>
    <n v="48"/>
    <x v="0"/>
    <s v="NA"/>
    <x v="0"/>
    <s v="NA"/>
    <x v="1"/>
    <s v="5.56"/>
    <n v="56.760035999999999"/>
    <n v="57.043132999999997"/>
    <n v="57.792366000000001"/>
    <n v="58.071710000000003"/>
    <n v="58.370289999999997"/>
    <n v="58.652424000000003"/>
    <n v="551.69100000000003"/>
    <n v="551.69100000000003"/>
    <x v="0"/>
    <x v="0"/>
    <x v="0"/>
    <x v="0"/>
    <n v="1.0811553"/>
    <n v="1.0811553"/>
    <s v="551.691"/>
    <s v="551.691"/>
    <n v="0.28309699999999793"/>
    <n v="0.27934400000000181"/>
    <n v="0.28213400000000632"/>
    <n v="0"/>
  </r>
  <r>
    <s v="P58231054"/>
    <x v="0"/>
    <x v="5"/>
    <x v="5"/>
    <x v="5"/>
    <x v="0"/>
    <x v="1"/>
    <x v="1"/>
    <n v="75.06"/>
    <d v="1982-11-28T00:00:00"/>
    <d v="2009-11-28T00:00:00"/>
    <n v="27"/>
    <n v="48"/>
    <x v="0"/>
    <s v="NA"/>
    <x v="0"/>
    <s v="NA"/>
    <x v="1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s v="P58231054"/>
    <x v="0"/>
    <x v="6"/>
    <x v="6"/>
    <x v="6"/>
    <x v="0"/>
    <x v="1"/>
    <x v="1"/>
    <n v="75.06"/>
    <d v="1982-11-28T00:00:00"/>
    <d v="2009-11-28T00:00:00"/>
    <n v="27"/>
    <n v="48"/>
    <x v="0"/>
    <s v="NA"/>
    <x v="0"/>
    <s v="NA"/>
    <x v="1"/>
    <s v="5.56"/>
    <n v="57.043132999999997"/>
    <n v="57.043132999999997"/>
    <n v="58.071710000000003"/>
    <n v="58.071710000000003"/>
    <n v="58.652424000000003"/>
    <n v="58.652424000000003"/>
    <n v="551.69100000000003"/>
    <n v="551.69100000000003"/>
    <x v="0"/>
    <x v="0"/>
    <x v="0"/>
    <x v="0"/>
    <n v="1.0811553"/>
    <n v="1.0811553"/>
    <s v="551.691"/>
    <s v="551.691"/>
    <n v="0"/>
    <n v="0"/>
    <n v="0"/>
    <n v="0"/>
  </r>
  <r>
    <s v="P58231054"/>
    <x v="0"/>
    <x v="7"/>
    <x v="7"/>
    <x v="7"/>
    <x v="0"/>
    <x v="1"/>
    <x v="1"/>
    <n v="75.06"/>
    <d v="1982-11-28T00:00:00"/>
    <d v="2009-11-28T00:00:00"/>
    <n v="27"/>
    <n v="48"/>
    <x v="0"/>
    <s v="NA"/>
    <x v="0"/>
    <s v="NA"/>
    <x v="1"/>
    <s v="5.56"/>
    <n v="57.043132999999997"/>
    <n v="56.672350000000002"/>
    <n v="58.071710000000003"/>
    <n v="57.694243999999998"/>
    <n v="58.652424000000003"/>
    <n v="58.271186999999998"/>
    <n v="551.69100000000003"/>
    <n v="551.69100000000003"/>
    <x v="0"/>
    <x v="0"/>
    <x v="0"/>
    <x v="0"/>
    <n v="1.0811553"/>
    <n v="1.0811553"/>
    <s v="551.691"/>
    <s v="551.691"/>
    <n v="-0.37078299999999587"/>
    <n v="-0.37746600000000541"/>
    <n v="-0.38123700000000582"/>
    <n v="0"/>
  </r>
  <r>
    <s v="P58231054"/>
    <x v="0"/>
    <x v="8"/>
    <x v="8"/>
    <x v="8"/>
    <x v="0"/>
    <x v="1"/>
    <x v="1"/>
    <n v="75.06"/>
    <d v="1982-11-28T00:00:00"/>
    <d v="2009-11-28T00:00:00"/>
    <n v="27"/>
    <n v="48"/>
    <x v="0"/>
    <s v="NA"/>
    <x v="0"/>
    <s v="NA"/>
    <x v="1"/>
    <s v="5.56"/>
    <n v="56.672350000000002"/>
    <n v="54.269942999999998"/>
    <n v="57.694243999999998"/>
    <n v="55.248516000000002"/>
    <n v="58.271186999999998"/>
    <n v="55.801003000000001"/>
    <n v="551.69100000000003"/>
    <n v="551.69100000000003"/>
    <x v="0"/>
    <x v="0"/>
    <x v="0"/>
    <x v="0"/>
    <n v="1.0811553"/>
    <n v="1.0811553"/>
    <s v="551.691"/>
    <s v="551.691"/>
    <n v="-2.4024070000000037"/>
    <n v="-2.4457279999999955"/>
    <n v="-2.4701839999999962"/>
    <n v="0"/>
  </r>
  <r>
    <s v="P58231054"/>
    <x v="0"/>
    <x v="9"/>
    <x v="9"/>
    <x v="9"/>
    <x v="0"/>
    <x v="1"/>
    <x v="1"/>
    <n v="75.06"/>
    <d v="1982-11-28T00:00:00"/>
    <d v="2009-11-28T00:00:00"/>
    <n v="27"/>
    <n v="48"/>
    <x v="0"/>
    <s v="NA"/>
    <x v="0"/>
    <s v="NA"/>
    <x v="1"/>
    <s v="5.56"/>
    <n v="54.269942999999998"/>
    <n v="54.540619999999997"/>
    <n v="55.248516000000002"/>
    <n v="55.509639999999997"/>
    <n v="55.801003000000001"/>
    <n v="56.064734999999999"/>
    <n v="551.69100000000003"/>
    <n v="551.69100000000003"/>
    <x v="0"/>
    <x v="0"/>
    <x v="0"/>
    <x v="0"/>
    <n v="1.0811553"/>
    <n v="1.0811553"/>
    <s v="551.691"/>
    <s v="551.691"/>
    <n v="0.27067699999999917"/>
    <n v="0.26112399999999525"/>
    <n v="0.26373199999999741"/>
    <n v="0"/>
  </r>
  <r>
    <s v="P58231054"/>
    <x v="0"/>
    <x v="10"/>
    <x v="10"/>
    <x v="10"/>
    <x v="0"/>
    <x v="1"/>
    <x v="1"/>
    <n v="75.06"/>
    <d v="1982-11-28T00:00:00"/>
    <d v="2009-11-28T00:00:00"/>
    <n v="27"/>
    <n v="48"/>
    <x v="0"/>
    <s v="NA"/>
    <x v="0"/>
    <s v="NA"/>
    <x v="1"/>
    <s v="5.56"/>
    <n v="54.540619999999997"/>
    <n v="54.540619999999997"/>
    <n v="55.509639999999997"/>
    <n v="55.509639999999997"/>
    <n v="56.064734999999999"/>
    <n v="56.064734999999999"/>
    <n v="551.69100000000003"/>
    <n v="552.44159999999999"/>
    <x v="0"/>
    <x v="0"/>
    <x v="0"/>
    <x v="0"/>
    <n v="1.0811553"/>
    <n v="1.0811553"/>
    <s v="551.691"/>
    <s v="552.4416"/>
    <n v="0"/>
    <n v="0"/>
    <n v="0"/>
    <n v="0.75059999999996307"/>
  </r>
  <r>
    <s v="P58231054"/>
    <x v="0"/>
    <x v="11"/>
    <x v="11"/>
    <x v="11"/>
    <x v="0"/>
    <x v="1"/>
    <x v="1"/>
    <n v="75.06"/>
    <d v="1982-11-28T00:00:00"/>
    <d v="2009-11-28T00:00:00"/>
    <n v="27"/>
    <n v="48"/>
    <x v="0"/>
    <s v="NA"/>
    <x v="0"/>
    <s v="NA"/>
    <x v="1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s v="P58231054"/>
    <x v="0"/>
    <x v="12"/>
    <x v="12"/>
    <x v="12"/>
    <x v="0"/>
    <x v="1"/>
    <x v="1"/>
    <n v="75.06"/>
    <d v="1982-11-28T00:00:00"/>
    <d v="2009-11-28T00:00:00"/>
    <n v="27"/>
    <n v="48"/>
    <x v="0"/>
    <s v="NA"/>
    <x v="0"/>
    <s v="NA"/>
    <x v="1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s v="P58231054"/>
    <x v="0"/>
    <x v="13"/>
    <x v="13"/>
    <x v="13"/>
    <x v="0"/>
    <x v="1"/>
    <x v="1"/>
    <n v="75.06"/>
    <d v="1982-11-28T00:00:00"/>
    <d v="2009-11-28T00:00:00"/>
    <n v="27"/>
    <n v="48"/>
    <x v="0"/>
    <s v="NA"/>
    <x v="0"/>
    <s v="NA"/>
    <x v="1"/>
    <s v="5.56"/>
    <n v="54.540619999999997"/>
    <n v="54.540619999999997"/>
    <n v="55.509639999999997"/>
    <n v="55.509639999999997"/>
    <n v="56.064734999999999"/>
    <n v="56.064734999999999"/>
    <n v="552.44159999999999"/>
    <n v="552.44159999999999"/>
    <x v="0"/>
    <x v="0"/>
    <x v="0"/>
    <x v="0"/>
    <n v="1.0811553"/>
    <n v="1.0811553"/>
    <s v="552.4416"/>
    <s v="552.4416"/>
    <n v="0"/>
    <n v="0"/>
    <n v="0"/>
    <n v="0"/>
  </r>
  <r>
    <s v="P58231054"/>
    <x v="0"/>
    <x v="14"/>
    <x v="14"/>
    <x v="14"/>
    <x v="0"/>
    <x v="1"/>
    <x v="1"/>
    <n v="75.06"/>
    <d v="1982-11-28T00:00:00"/>
    <d v="2009-11-28T00:00:00"/>
    <n v="27"/>
    <n v="48"/>
    <x v="0"/>
    <s v="NA"/>
    <x v="0"/>
    <s v="NA"/>
    <x v="1"/>
    <s v="5.56"/>
    <n v="54.540619999999997"/>
    <n v="54.660865999999999"/>
    <n v="55.509639999999997"/>
    <n v="55.51728"/>
    <n v="56.064734999999999"/>
    <n v="56.072453000000003"/>
    <n v="552.44159999999999"/>
    <n v="552.44159999999999"/>
    <x v="0"/>
    <x v="0"/>
    <x v="0"/>
    <x v="0"/>
    <n v="1.0811553"/>
    <n v="1.0811553"/>
    <s v="552.4416"/>
    <s v="552.4416"/>
    <n v="0.12024600000000163"/>
    <n v="7.6400000000020896E-3"/>
    <n v="7.7180000000041105E-3"/>
    <n v="0"/>
  </r>
  <r>
    <s v="P58231054"/>
    <x v="0"/>
    <x v="15"/>
    <x v="15"/>
    <x v="15"/>
    <x v="0"/>
    <x v="1"/>
    <x v="1"/>
    <n v="75.06"/>
    <d v="1982-11-28T00:00:00"/>
    <d v="2009-11-28T00:00:00"/>
    <n v="27"/>
    <n v="48"/>
    <x v="0"/>
    <s v="NA"/>
    <x v="0"/>
    <s v="NA"/>
    <x v="1"/>
    <s v="5.56"/>
    <n v="54.660865999999999"/>
    <n v="54.389595"/>
    <n v="55.51728"/>
    <n v="55.75911"/>
    <n v="56.072453000000003"/>
    <n v="56.316699999999997"/>
    <n v="552.44159999999999"/>
    <n v="552.44159999999999"/>
    <x v="0"/>
    <x v="0"/>
    <x v="0"/>
    <x v="0"/>
    <n v="1.0811553"/>
    <n v="1.0811553"/>
    <s v="552.4416"/>
    <s v="552.4416"/>
    <n v="-0.27127099999999871"/>
    <n v="0.24183000000000021"/>
    <n v="0.24424699999999433"/>
    <n v="0"/>
  </r>
  <r>
    <s v="P58362533"/>
    <x v="0"/>
    <x v="0"/>
    <x v="0"/>
    <x v="0"/>
    <x v="0"/>
    <x v="3"/>
    <x v="2"/>
    <n v="2045.94"/>
    <d v="1998-03-24T00:00:00"/>
    <d v="2025-01-01T00:00:00"/>
    <n v="43"/>
    <n v="32"/>
    <x v="0"/>
    <s v="NA"/>
    <x v="0"/>
    <s v="NA"/>
    <x v="0"/>
    <s v="7.93"/>
    <n v="9293.027"/>
    <n v="9293.027"/>
    <n v="9452.9889999999996"/>
    <n v="9452.9889999999996"/>
    <n v="9547.5190000000002"/>
    <n v="9547.52"/>
    <n v="11026.535"/>
    <n v="11026.535"/>
    <x v="0"/>
    <x v="0"/>
    <x v="0"/>
    <x v="0"/>
    <n v="1.154911"/>
    <n v="1.154911"/>
    <s v="10372.915"/>
    <s v="10372.915"/>
    <n v="0"/>
    <n v="0"/>
    <n v="1.0000000002037268E-3"/>
    <n v="0"/>
  </r>
  <r>
    <s v="P58362533"/>
    <x v="0"/>
    <x v="1"/>
    <x v="1"/>
    <x v="1"/>
    <x v="0"/>
    <x v="3"/>
    <x v="2"/>
    <n v="2045.94"/>
    <d v="1998-03-24T00:00:00"/>
    <d v="2025-01-01T00:00:00"/>
    <n v="43"/>
    <n v="32"/>
    <x v="0"/>
    <s v="NA"/>
    <x v="0"/>
    <s v="NA"/>
    <x v="0"/>
    <s v="7.93"/>
    <n v="9293.027"/>
    <n v="9293.027"/>
    <n v="9452.9889999999996"/>
    <n v="9452.9889999999996"/>
    <n v="9547.52"/>
    <n v="9547.52"/>
    <n v="11026.535"/>
    <n v="11026.535"/>
    <x v="0"/>
    <x v="0"/>
    <x v="0"/>
    <x v="0"/>
    <n v="1.154911"/>
    <n v="1.154911"/>
    <s v="10372.915"/>
    <s v="10372.915"/>
    <n v="0"/>
    <n v="0"/>
    <n v="0"/>
    <n v="0"/>
  </r>
  <r>
    <s v="P58362533"/>
    <x v="0"/>
    <x v="2"/>
    <x v="2"/>
    <x v="2"/>
    <x v="0"/>
    <x v="3"/>
    <x v="2"/>
    <n v="2045.94"/>
    <d v="1998-03-24T00:00:00"/>
    <d v="2025-01-01T00:00:00"/>
    <n v="43"/>
    <n v="32"/>
    <x v="0"/>
    <s v="NA"/>
    <x v="0"/>
    <s v="NA"/>
    <x v="0"/>
    <s v="7.93"/>
    <n v="9293.027"/>
    <n v="9299.5849999999991"/>
    <n v="9452.9889999999996"/>
    <n v="9453.4060000000009"/>
    <n v="9547.52"/>
    <n v="9547.94"/>
    <n v="11026.535"/>
    <n v="11027.021000000001"/>
    <x v="0"/>
    <x v="0"/>
    <x v="0"/>
    <x v="0"/>
    <n v="1.154911"/>
    <n v="1.154911"/>
    <s v="10372.915"/>
    <s v="10372.915"/>
    <n v="6.5579999999990832"/>
    <n v="0.41700000000128057"/>
    <n v="0.42000000000007276"/>
    <n v="0.4860000000007858"/>
  </r>
  <r>
    <s v="P58362533"/>
    <x v="0"/>
    <x v="3"/>
    <x v="3"/>
    <x v="3"/>
    <x v="0"/>
    <x v="3"/>
    <x v="2"/>
    <n v="2045.94"/>
    <d v="1998-03-24T00:00:00"/>
    <d v="2025-01-01T00:00:00"/>
    <n v="43"/>
    <n v="32"/>
    <x v="0"/>
    <s v="NA"/>
    <x v="0"/>
    <s v="NA"/>
    <x v="0"/>
    <s v="7.93"/>
    <n v="9299.5849999999991"/>
    <n v="8606.9169999999995"/>
    <n v="9453.4060000000009"/>
    <n v="8749.2610000000004"/>
    <n v="9547.94"/>
    <n v="8836.7530000000006"/>
    <n v="11027.021000000001"/>
    <n v="10372.915000000001"/>
    <x v="0"/>
    <x v="0"/>
    <x v="0"/>
    <x v="0"/>
    <n v="1.154911"/>
    <n v="1.154911"/>
    <s v="10372.915"/>
    <s v="10372.915"/>
    <n v="-692.66799999999967"/>
    <n v="-704.14500000000044"/>
    <n v="-711.1869999999999"/>
    <n v="-654.10599999999977"/>
  </r>
  <r>
    <s v="P58362533"/>
    <x v="0"/>
    <x v="4"/>
    <x v="4"/>
    <x v="4"/>
    <x v="0"/>
    <x v="3"/>
    <x v="2"/>
    <n v="2045.94"/>
    <d v="1998-03-24T00:00:00"/>
    <d v="2025-01-01T00:00:00"/>
    <n v="43"/>
    <n v="32"/>
    <x v="0"/>
    <s v="NA"/>
    <x v="0"/>
    <s v="NA"/>
    <x v="0"/>
    <s v="7.93"/>
    <n v="8606.9169999999995"/>
    <n v="8639.1329999999998"/>
    <n v="8749.2610000000004"/>
    <n v="8783.0229999999992"/>
    <n v="8836.7530000000006"/>
    <n v="8870.8539999999994"/>
    <n v="10372.915000000001"/>
    <n v="10372.915000000001"/>
    <x v="0"/>
    <x v="0"/>
    <x v="0"/>
    <x v="0"/>
    <n v="1.154911"/>
    <n v="1.154911"/>
    <s v="10372.915"/>
    <s v="10372.915"/>
    <n v="32.216000000000349"/>
    <n v="33.761999999998807"/>
    <n v="34.100999999998749"/>
    <n v="0"/>
  </r>
  <r>
    <s v="P58362533"/>
    <x v="0"/>
    <x v="5"/>
    <x v="5"/>
    <x v="5"/>
    <x v="2"/>
    <x v="3"/>
    <x v="2"/>
    <n v="2045.94"/>
    <d v="1998-03-24T00:00:00"/>
    <d v="2025-02-01T00:00:00"/>
    <n v="43"/>
    <n v="32"/>
    <x v="0"/>
    <s v="NA"/>
    <x v="0"/>
    <s v="NA"/>
    <x v="0"/>
    <s v="7.93"/>
    <n v="8639.1329999999998"/>
    <n v="8639.1329999999998"/>
    <n v="8783.0229999999992"/>
    <n v="8783.0229999999992"/>
    <n v="8870.8539999999994"/>
    <n v="8870.8539999999994"/>
    <n v="10372.915000000001"/>
    <n v="10372.915000000001"/>
    <x v="0"/>
    <x v="0"/>
    <x v="0"/>
    <x v="0"/>
    <n v="1.154911"/>
    <n v="1.154911"/>
    <s v="10372.915"/>
    <s v="10372.915"/>
    <n v="0"/>
    <n v="0"/>
    <n v="0"/>
    <n v="0"/>
  </r>
  <r>
    <s v="P58362533"/>
    <x v="0"/>
    <x v="6"/>
    <x v="6"/>
    <x v="6"/>
    <x v="2"/>
    <x v="3"/>
    <x v="2"/>
    <n v="2045.94"/>
    <d v="1998-03-24T00:00:00"/>
    <d v="2025-02-01T00:00:00"/>
    <n v="43"/>
    <n v="32"/>
    <x v="0"/>
    <s v="NA"/>
    <x v="0"/>
    <s v="NA"/>
    <x v="0"/>
    <s v="7.93"/>
    <n v="8639.1329999999998"/>
    <n v="8647.0589999999993"/>
    <n v="8783.0229999999992"/>
    <n v="8790.9509999999991"/>
    <n v="8870.8539999999994"/>
    <n v="8878.86"/>
    <n v="10372.915000000001"/>
    <n v="10372.915000000001"/>
    <x v="0"/>
    <x v="0"/>
    <x v="0"/>
    <x v="0"/>
    <n v="1.154911"/>
    <n v="1.154911"/>
    <s v="10372.915"/>
    <s v="10372.915"/>
    <n v="7.9259999999994761"/>
    <n v="7.9279999999998836"/>
    <n v="8.0060000000012224"/>
    <n v="0"/>
  </r>
  <r>
    <s v="P58362533"/>
    <x v="0"/>
    <x v="7"/>
    <x v="7"/>
    <x v="7"/>
    <x v="2"/>
    <x v="3"/>
    <x v="2"/>
    <n v="2045.94"/>
    <d v="1998-03-24T00:00:00"/>
    <d v="2025-02-01T00:00:00"/>
    <n v="43"/>
    <n v="32"/>
    <x v="0"/>
    <s v="NA"/>
    <x v="0"/>
    <s v="NA"/>
    <x v="0"/>
    <s v="7.93"/>
    <n v="8647.0589999999993"/>
    <n v="8590.8529999999992"/>
    <n v="8790.9509999999991"/>
    <n v="8733.8109999999997"/>
    <n v="8878.86"/>
    <n v="8821.1479999999992"/>
    <n v="10372.915000000001"/>
    <n v="10372.915000000001"/>
    <x v="0"/>
    <x v="0"/>
    <x v="0"/>
    <x v="0"/>
    <n v="1.154911"/>
    <n v="1.154911"/>
    <s v="10372.915"/>
    <s v="10372.915"/>
    <n v="-56.206000000000131"/>
    <n v="-57.139999999999418"/>
    <n v="-57.712000000001353"/>
    <n v="0"/>
  </r>
  <r>
    <s v="P58362533"/>
    <x v="0"/>
    <x v="8"/>
    <x v="8"/>
    <x v="8"/>
    <x v="2"/>
    <x v="3"/>
    <x v="2"/>
    <n v="2045.94"/>
    <d v="1998-03-24T00:00:00"/>
    <d v="2025-02-01T00:00:00"/>
    <n v="43"/>
    <n v="32"/>
    <x v="0"/>
    <s v="NA"/>
    <x v="0"/>
    <s v="NA"/>
    <x v="0"/>
    <s v="7.93"/>
    <n v="8590.8529999999992"/>
    <n v="8578.348"/>
    <n v="8733.8109999999997"/>
    <n v="8721.098"/>
    <n v="8821.1479999999992"/>
    <n v="8808.3089999999993"/>
    <n v="10372.915000000001"/>
    <n v="10372.915000000001"/>
    <x v="0"/>
    <x v="0"/>
    <x v="0"/>
    <x v="0"/>
    <n v="1.154911"/>
    <n v="1.154911"/>
    <s v="10372.915"/>
    <s v="10372.915"/>
    <n v="-12.5049999999992"/>
    <n v="-12.712999999999738"/>
    <n v="-12.838999999999942"/>
    <n v="0"/>
  </r>
  <r>
    <s v="P58362533"/>
    <x v="0"/>
    <x v="9"/>
    <x v="9"/>
    <x v="9"/>
    <x v="2"/>
    <x v="3"/>
    <x v="2"/>
    <n v="2045.94"/>
    <d v="1998-03-24T00:00:00"/>
    <d v="2025-02-01T00:00:00"/>
    <n v="43"/>
    <n v="32"/>
    <x v="0"/>
    <s v="NA"/>
    <x v="0"/>
    <s v="NA"/>
    <x v="0"/>
    <s v="7.93"/>
    <n v="8578.348"/>
    <n v="8610.4570000000003"/>
    <n v="8721.098"/>
    <n v="8753.9110000000001"/>
    <n v="8808.3089999999993"/>
    <n v="8841.4500000000007"/>
    <n v="10372.915000000001"/>
    <n v="10372.915000000001"/>
    <x v="0"/>
    <x v="0"/>
    <x v="0"/>
    <x v="0"/>
    <n v="1.154911"/>
    <n v="1.154911"/>
    <s v="10372.915"/>
    <s v="10372.915"/>
    <n v="32.109000000000378"/>
    <n v="32.813000000000102"/>
    <n v="33.141000000001441"/>
    <n v="0"/>
  </r>
  <r>
    <s v="P58362533"/>
    <x v="0"/>
    <x v="10"/>
    <x v="10"/>
    <x v="10"/>
    <x v="2"/>
    <x v="3"/>
    <x v="2"/>
    <n v="2045.94"/>
    <d v="1998-03-24T00:00:00"/>
    <d v="2025-02-01T00:00:00"/>
    <n v="43"/>
    <n v="32"/>
    <x v="0"/>
    <s v="NA"/>
    <x v="0"/>
    <s v="NA"/>
    <x v="0"/>
    <s v="7.93"/>
    <n v="8610.4570000000003"/>
    <n v="8610.4570000000003"/>
    <n v="8753.9110000000001"/>
    <n v="8753.9110000000001"/>
    <n v="8841.4500000000007"/>
    <n v="8841.4500000000007"/>
    <n v="10372.915000000001"/>
    <n v="10393.375"/>
    <x v="0"/>
    <x v="0"/>
    <x v="0"/>
    <x v="0"/>
    <n v="1.154911"/>
    <n v="1.154911"/>
    <s v="10372.915"/>
    <s v="10393.375"/>
    <n v="0"/>
    <n v="0"/>
    <n v="0"/>
    <n v="20.459999999999127"/>
  </r>
  <r>
    <s v="P58362533"/>
    <x v="0"/>
    <x v="11"/>
    <x v="11"/>
    <x v="11"/>
    <x v="2"/>
    <x v="3"/>
    <x v="2"/>
    <n v="2045.94"/>
    <d v="1998-03-24T00:00:00"/>
    <d v="2025-02-01T00:00:00"/>
    <n v="43"/>
    <n v="32"/>
    <x v="0"/>
    <s v="NA"/>
    <x v="0"/>
    <s v="NA"/>
    <x v="0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s v="P58362533"/>
    <x v="0"/>
    <x v="12"/>
    <x v="12"/>
    <x v="12"/>
    <x v="2"/>
    <x v="3"/>
    <x v="2"/>
    <n v="2045.94"/>
    <d v="1998-03-24T00:00:00"/>
    <d v="2025-02-01T00:00:00"/>
    <n v="43"/>
    <n v="32"/>
    <x v="0"/>
    <s v="NA"/>
    <x v="0"/>
    <s v="NA"/>
    <x v="0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s v="P58362533"/>
    <x v="0"/>
    <x v="13"/>
    <x v="13"/>
    <x v="13"/>
    <x v="2"/>
    <x v="3"/>
    <x v="2"/>
    <n v="2045.94"/>
    <d v="1998-03-24T00:00:00"/>
    <d v="2025-02-01T00:00:00"/>
    <n v="43"/>
    <n v="32"/>
    <x v="0"/>
    <s v="NA"/>
    <x v="0"/>
    <s v="NA"/>
    <x v="0"/>
    <s v="7.93"/>
    <n v="8610.4570000000003"/>
    <n v="8610.4570000000003"/>
    <n v="8753.9110000000001"/>
    <n v="8753.9110000000001"/>
    <n v="8841.4500000000007"/>
    <n v="8841.4500000000007"/>
    <n v="10393.375"/>
    <n v="10393.375"/>
    <x v="0"/>
    <x v="0"/>
    <x v="0"/>
    <x v="0"/>
    <n v="1.154911"/>
    <n v="1.154911"/>
    <s v="10393.375"/>
    <s v="10393.375"/>
    <n v="0"/>
    <n v="0"/>
    <n v="0"/>
    <n v="0"/>
  </r>
  <r>
    <s v="P58362533"/>
    <x v="0"/>
    <x v="14"/>
    <x v="14"/>
    <x v="14"/>
    <x v="2"/>
    <x v="3"/>
    <x v="2"/>
    <n v="2045.94"/>
    <d v="1998-03-24T00:00:00"/>
    <d v="2025-02-01T00:00:00"/>
    <n v="43"/>
    <n v="32"/>
    <x v="0"/>
    <s v="NA"/>
    <x v="0"/>
    <s v="NA"/>
    <x v="0"/>
    <s v="7.93"/>
    <n v="8610.4570000000003"/>
    <n v="8637.8510000000006"/>
    <n v="8753.9110000000001"/>
    <n v="8763.0460000000003"/>
    <n v="8841.4500000000007"/>
    <n v="8850.6769999999997"/>
    <n v="10393.375"/>
    <n v="10393.375"/>
    <x v="0"/>
    <x v="0"/>
    <x v="0"/>
    <x v="0"/>
    <n v="1.154911"/>
    <n v="1.154911"/>
    <s v="10393.375"/>
    <s v="10393.375"/>
    <n v="27.394000000000233"/>
    <n v="9.1350000000002183"/>
    <n v="9.2269999999989523"/>
    <n v="0"/>
  </r>
  <r>
    <s v="P58362533"/>
    <x v="0"/>
    <x v="15"/>
    <x v="15"/>
    <x v="15"/>
    <x v="2"/>
    <x v="3"/>
    <x v="2"/>
    <n v="2045.94"/>
    <d v="1998-03-24T00:00:00"/>
    <d v="2025-02-01T00:00:00"/>
    <n v="43"/>
    <n v="32"/>
    <x v="0"/>
    <s v="NA"/>
    <x v="0"/>
    <s v="NA"/>
    <x v="0"/>
    <s v="7.93"/>
    <n v="8637.8510000000006"/>
    <n v="8605.64"/>
    <n v="8763.0460000000003"/>
    <n v="8793.6939999999995"/>
    <n v="8850.6769999999997"/>
    <n v="8881.6309999999994"/>
    <n v="10393.375"/>
    <n v="10393.375"/>
    <x v="0"/>
    <x v="0"/>
    <x v="0"/>
    <x v="0"/>
    <n v="1.154911"/>
    <n v="1.154911"/>
    <s v="10393.375"/>
    <s v="10393.375"/>
    <n v="-32.21100000000115"/>
    <n v="30.647999999999229"/>
    <n v="30.953999999999724"/>
    <n v="0"/>
  </r>
  <r>
    <s v="P58511017"/>
    <x v="0"/>
    <x v="0"/>
    <x v="0"/>
    <x v="0"/>
    <x v="0"/>
    <x v="2"/>
    <x v="1"/>
    <n v="1331.76"/>
    <d v="1993-06-13T00:00:00"/>
    <d v="2024-06-13T00:00:00"/>
    <n v="31"/>
    <n v="44"/>
    <x v="1"/>
    <s v="NA"/>
    <x v="0"/>
    <s v="NA"/>
    <x v="0"/>
    <s v="7.16"/>
    <n v="11120.664000000001"/>
    <n v="11120.664000000001"/>
    <n v="11352.632"/>
    <n v="11352.632"/>
    <n v="11466.156999999999"/>
    <n v="11466.157999999999"/>
    <n v="12726.079"/>
    <n v="12726.08"/>
    <x v="0"/>
    <x v="0"/>
    <x v="0"/>
    <x v="0"/>
    <n v="1.1098817999999999"/>
    <n v="1.1098817999999999"/>
    <s v="7750.8433000000005"/>
    <s v="7750.8433000000005"/>
    <n v="0"/>
    <n v="0"/>
    <n v="1.0000000002037268E-3"/>
    <n v="1.0000000002037268E-3"/>
  </r>
  <r>
    <s v="P58511017"/>
    <x v="0"/>
    <x v="1"/>
    <x v="1"/>
    <x v="1"/>
    <x v="0"/>
    <x v="2"/>
    <x v="1"/>
    <n v="1331.76"/>
    <d v="1993-06-13T00:00:00"/>
    <d v="2024-06-13T00:00:00"/>
    <n v="31"/>
    <n v="44"/>
    <x v="1"/>
    <s v="NA"/>
    <x v="0"/>
    <s v="NA"/>
    <x v="0"/>
    <s v="7.16"/>
    <n v="11120.664000000001"/>
    <n v="11120.664000000001"/>
    <n v="11352.632"/>
    <n v="11352.632"/>
    <n v="11466.157999999999"/>
    <n v="11466.157999999999"/>
    <n v="12726.08"/>
    <n v="12726.08"/>
    <x v="0"/>
    <x v="0"/>
    <x v="0"/>
    <x v="0"/>
    <n v="1.1098817999999999"/>
    <n v="1.1098817999999999"/>
    <s v="7750.8433000000005"/>
    <s v="7750.8433000000005"/>
    <n v="0"/>
    <n v="0"/>
    <n v="0"/>
    <n v="0"/>
  </r>
  <r>
    <s v="P58511017"/>
    <x v="0"/>
    <x v="2"/>
    <x v="2"/>
    <x v="2"/>
    <x v="0"/>
    <x v="2"/>
    <x v="1"/>
    <n v="1331.76"/>
    <d v="1993-06-13T00:00:00"/>
    <d v="2024-06-13T00:00:00"/>
    <n v="31"/>
    <n v="44"/>
    <x v="1"/>
    <s v="NA"/>
    <x v="0"/>
    <s v="NA"/>
    <x v="0"/>
    <s v="7.16"/>
    <n v="11120.664000000001"/>
    <n v="11123.565000000001"/>
    <n v="11352.632"/>
    <n v="11352.816000000001"/>
    <n v="11466.157999999999"/>
    <n v="11466.344999999999"/>
    <n v="12726.08"/>
    <n v="12726.287"/>
    <x v="0"/>
    <x v="0"/>
    <x v="0"/>
    <x v="0"/>
    <n v="1.1098817999999999"/>
    <n v="1.1098817999999999"/>
    <s v="7750.8433000000005"/>
    <s v="7750.8433000000005"/>
    <n v="2.9009999999998399"/>
    <n v="0.18400000000110595"/>
    <n v="0.18699999999989814"/>
    <n v="0.20700000000033469"/>
  </r>
  <r>
    <s v="P58511017"/>
    <x v="0"/>
    <x v="3"/>
    <x v="3"/>
    <x v="3"/>
    <x v="0"/>
    <x v="2"/>
    <x v="1"/>
    <n v="1331.76"/>
    <d v="1993-06-13T00:00:00"/>
    <d v="2024-06-13T00:00:00"/>
    <n v="31"/>
    <n v="44"/>
    <x v="1"/>
    <s v="NA"/>
    <x v="0"/>
    <s v="NA"/>
    <x v="0"/>
    <s v="7.16"/>
    <n v="11123.565000000001"/>
    <n v="10292.021000000001"/>
    <n v="11352.816000000001"/>
    <n v="10504.138000000001"/>
    <n v="11466.344999999999"/>
    <n v="10609.179"/>
    <n v="12726.287"/>
    <n v="11774.933999999999"/>
    <x v="0"/>
    <x v="0"/>
    <x v="0"/>
    <x v="0"/>
    <n v="1.1098817999999999"/>
    <n v="1.1098817999999999"/>
    <s v="7750.8433000000005"/>
    <s v="7750.8433000000005"/>
    <n v="-831.54399999999987"/>
    <n v="-848.67799999999988"/>
    <n v="-857.16599999999926"/>
    <n v="-951.35300000000097"/>
  </r>
  <r>
    <s v="P58511017"/>
    <x v="0"/>
    <x v="4"/>
    <x v="4"/>
    <x v="4"/>
    <x v="0"/>
    <x v="2"/>
    <x v="1"/>
    <n v="1331.76"/>
    <d v="1993-06-13T00:00:00"/>
    <d v="2024-06-13T00:00:00"/>
    <n v="31"/>
    <n v="44"/>
    <x v="1"/>
    <s v="NA"/>
    <x v="0"/>
    <s v="NA"/>
    <x v="0"/>
    <s v="7.16"/>
    <n v="10292.021000000001"/>
    <n v="10343.353999999999"/>
    <n v="10504.138000000001"/>
    <n v="10554.91"/>
    <n v="10609.179"/>
    <n v="10660.459000000001"/>
    <n v="11774.933999999999"/>
    <n v="11831.849"/>
    <x v="0"/>
    <x v="0"/>
    <x v="0"/>
    <x v="0"/>
    <n v="1.1098817999999999"/>
    <n v="1.1098817999999999"/>
    <s v="7750.8433000000005"/>
    <s v="7750.8433000000005"/>
    <n v="51.332999999998719"/>
    <n v="50.771999999999025"/>
    <n v="51.280000000000655"/>
    <n v="56.915000000000873"/>
  </r>
  <r>
    <s v="P58511017"/>
    <x v="0"/>
    <x v="5"/>
    <x v="5"/>
    <x v="5"/>
    <x v="0"/>
    <x v="2"/>
    <x v="1"/>
    <n v="1331.76"/>
    <d v="1993-06-13T00:00:00"/>
    <d v="2024-06-13T00:00:00"/>
    <n v="31"/>
    <n v="44"/>
    <x v="1"/>
    <s v="NA"/>
    <x v="0"/>
    <s v="NA"/>
    <x v="0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s v="P58511017"/>
    <x v="0"/>
    <x v="6"/>
    <x v="6"/>
    <x v="6"/>
    <x v="0"/>
    <x v="2"/>
    <x v="1"/>
    <n v="1331.76"/>
    <d v="1993-06-13T00:00:00"/>
    <d v="2024-06-13T00:00:00"/>
    <n v="31"/>
    <n v="44"/>
    <x v="1"/>
    <s v="NA"/>
    <x v="0"/>
    <s v="NA"/>
    <x v="0"/>
    <s v="7.16"/>
    <n v="10343.353999999999"/>
    <n v="10343.353999999999"/>
    <n v="10554.91"/>
    <n v="10554.91"/>
    <n v="10660.459000000001"/>
    <n v="10660.459000000001"/>
    <n v="11831.849"/>
    <n v="11831.849"/>
    <x v="0"/>
    <x v="0"/>
    <x v="0"/>
    <x v="0"/>
    <n v="1.1098817999999999"/>
    <n v="1.1098817999999999"/>
    <s v="7750.8433000000005"/>
    <s v="7750.8433000000005"/>
    <n v="0"/>
    <n v="0"/>
    <n v="0"/>
    <n v="0"/>
  </r>
  <r>
    <s v="P58511017"/>
    <x v="0"/>
    <x v="7"/>
    <x v="7"/>
    <x v="7"/>
    <x v="0"/>
    <x v="2"/>
    <x v="1"/>
    <n v="1331.76"/>
    <d v="1993-06-13T00:00:00"/>
    <d v="2024-06-13T00:00:00"/>
    <n v="31"/>
    <n v="44"/>
    <x v="1"/>
    <s v="NA"/>
    <x v="0"/>
    <s v="NA"/>
    <x v="0"/>
    <s v="7.16"/>
    <n v="10343.353999999999"/>
    <n v="10276.121999999999"/>
    <n v="10554.91"/>
    <n v="10486.304"/>
    <n v="10660.459000000001"/>
    <n v="10591.166999999999"/>
    <n v="11831.849"/>
    <n v="11754.942999999999"/>
    <x v="0"/>
    <x v="0"/>
    <x v="0"/>
    <x v="0"/>
    <n v="1.1098817999999999"/>
    <n v="1.1098817999999999"/>
    <s v="7750.8433000000005"/>
    <s v="7750.8433000000005"/>
    <n v="-67.231999999999971"/>
    <n v="-68.605999999999767"/>
    <n v="-69.292000000001281"/>
    <n v="-76.906000000000859"/>
  </r>
  <r>
    <s v="P58511017"/>
    <x v="0"/>
    <x v="8"/>
    <x v="8"/>
    <x v="8"/>
    <x v="0"/>
    <x v="2"/>
    <x v="1"/>
    <n v="1331.76"/>
    <d v="1993-06-13T00:00:00"/>
    <d v="2024-06-13T00:00:00"/>
    <n v="31"/>
    <n v="44"/>
    <x v="1"/>
    <s v="NA"/>
    <x v="0"/>
    <s v="NA"/>
    <x v="0"/>
    <s v="7.16"/>
    <n v="10276.121999999999"/>
    <n v="10186.433000000001"/>
    <n v="10486.304"/>
    <n v="10394.779"/>
    <n v="10591.166999999999"/>
    <n v="10498.727000000001"/>
    <n v="11754.942999999999"/>
    <n v="11652.346"/>
    <x v="0"/>
    <x v="0"/>
    <x v="0"/>
    <x v="0"/>
    <n v="1.1098817999999999"/>
    <n v="1.1098817999999999"/>
    <s v="7750.8433000000005"/>
    <s v="7750.8433000000005"/>
    <n v="-89.688999999998487"/>
    <n v="-91.524999999999636"/>
    <n v="-92.43999999999869"/>
    <n v="-102.59699999999975"/>
  </r>
  <r>
    <s v="P58511017"/>
    <x v="0"/>
    <x v="9"/>
    <x v="9"/>
    <x v="9"/>
    <x v="0"/>
    <x v="2"/>
    <x v="1"/>
    <n v="1331.76"/>
    <d v="1993-06-13T00:00:00"/>
    <d v="2024-06-13T00:00:00"/>
    <n v="31"/>
    <n v="44"/>
    <x v="1"/>
    <s v="NA"/>
    <x v="0"/>
    <s v="NA"/>
    <x v="0"/>
    <s v="7.16"/>
    <n v="10186.433000000001"/>
    <n v="10237.237999999999"/>
    <n v="10394.779"/>
    <n v="10443.907999999999"/>
    <n v="10498.727000000001"/>
    <n v="10548.348"/>
    <n v="11652.346"/>
    <n v="11707.418"/>
    <x v="0"/>
    <x v="0"/>
    <x v="0"/>
    <x v="0"/>
    <n v="1.1098817999999999"/>
    <n v="1.1098817999999999"/>
    <s v="7750.8433000000005"/>
    <s v="7750.8433000000005"/>
    <n v="50.804999999998472"/>
    <n v="49.128999999998996"/>
    <n v="49.620999999999185"/>
    <n v="55.072000000000116"/>
  </r>
  <r>
    <s v="P58511017"/>
    <x v="0"/>
    <x v="10"/>
    <x v="10"/>
    <x v="10"/>
    <x v="0"/>
    <x v="2"/>
    <x v="1"/>
    <n v="1331.76"/>
    <d v="1993-06-13T00:00:00"/>
    <d v="2024-06-13T00:00:00"/>
    <n v="31"/>
    <n v="44"/>
    <x v="1"/>
    <s v="NA"/>
    <x v="0"/>
    <s v="NA"/>
    <x v="0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50.8433000000005"/>
    <s v="7764.1606"/>
    <n v="0"/>
    <n v="0"/>
    <n v="0"/>
    <n v="0"/>
  </r>
  <r>
    <s v="P58511017"/>
    <x v="0"/>
    <x v="11"/>
    <x v="11"/>
    <x v="11"/>
    <x v="0"/>
    <x v="2"/>
    <x v="1"/>
    <n v="1331.76"/>
    <d v="1993-06-13T00:00:00"/>
    <d v="2024-06-13T00:00:00"/>
    <n v="31"/>
    <n v="44"/>
    <x v="1"/>
    <s v="NA"/>
    <x v="0"/>
    <s v="NA"/>
    <x v="0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64.1606"/>
    <s v="7764.1606"/>
    <n v="0"/>
    <n v="0"/>
    <n v="0"/>
    <n v="0"/>
  </r>
  <r>
    <s v="P58511017"/>
    <x v="0"/>
    <x v="12"/>
    <x v="12"/>
    <x v="12"/>
    <x v="0"/>
    <x v="2"/>
    <x v="1"/>
    <n v="1331.76"/>
    <d v="1993-06-13T00:00:00"/>
    <d v="2024-06-13T00:00:00"/>
    <n v="31"/>
    <n v="44"/>
    <x v="1"/>
    <s v="NA"/>
    <x v="0"/>
    <s v="NA"/>
    <x v="0"/>
    <s v="7.16"/>
    <n v="10237.237999999999"/>
    <n v="10237.237999999999"/>
    <n v="10443.907999999999"/>
    <n v="10443.907999999999"/>
    <n v="10548.348"/>
    <n v="10548.348"/>
    <n v="11707.418"/>
    <n v="11707.418"/>
    <x v="0"/>
    <x v="0"/>
    <x v="0"/>
    <x v="0"/>
    <n v="1.1098817999999999"/>
    <n v="1.1098817999999999"/>
    <s v="7764.1606"/>
    <s v="7764.1606"/>
    <n v="0"/>
    <n v="0"/>
    <n v="0"/>
    <n v="0"/>
  </r>
  <r>
    <s v="P58511017"/>
    <x v="0"/>
    <x v="13"/>
    <x v="13"/>
    <x v="13"/>
    <x v="0"/>
    <x v="2"/>
    <x v="1"/>
    <n v="1331.76"/>
    <d v="1993-06-13T00:00:00"/>
    <d v="2024-06-13T00:00:00"/>
    <n v="31"/>
    <n v="44"/>
    <x v="1"/>
    <s v="NA"/>
    <x v="0"/>
    <s v="NA"/>
    <x v="0"/>
    <s v="7.16"/>
    <n v="10237.237999999999"/>
    <n v="10237.237999999999"/>
    <n v="10443.907999999999"/>
    <n v="10443.907999999999"/>
    <n v="10548.348"/>
    <n v="10548.348"/>
    <n v="11707.418"/>
    <n v="11707.419"/>
    <x v="0"/>
    <x v="0"/>
    <x v="0"/>
    <x v="0"/>
    <n v="1.1098817999999999"/>
    <n v="1.1098817999999999"/>
    <s v="7764.1606"/>
    <s v="7764.1606"/>
    <n v="0"/>
    <n v="0"/>
    <n v="0"/>
    <n v="1.0000000002037268E-3"/>
  </r>
  <r>
    <s v="P58511017"/>
    <x v="0"/>
    <x v="14"/>
    <x v="14"/>
    <x v="14"/>
    <x v="0"/>
    <x v="2"/>
    <x v="1"/>
    <n v="1331.76"/>
    <d v="1993-06-13T00:00:00"/>
    <d v="2024-06-13T00:00:00"/>
    <n v="31"/>
    <n v="44"/>
    <x v="1"/>
    <s v="NA"/>
    <x v="0"/>
    <s v="NA"/>
    <x v="0"/>
    <s v="7.16"/>
    <n v="10237.237999999999"/>
    <n v="10259.808999999999"/>
    <n v="10443.907999999999"/>
    <n v="10445.346"/>
    <n v="10548.348"/>
    <n v="10549.8"/>
    <n v="11707.419"/>
    <n v="11709.03"/>
    <x v="0"/>
    <x v="0"/>
    <x v="0"/>
    <x v="0"/>
    <n v="1.1098817999999999"/>
    <n v="1.1098817999999999"/>
    <s v="7764.1606"/>
    <s v="7764.1606"/>
    <n v="22.570999999999913"/>
    <n v="1.4380000000001019"/>
    <n v="1.4519999999993161"/>
    <n v="1.6110000000007858"/>
  </r>
  <r>
    <s v="P58511017"/>
    <x v="0"/>
    <x v="15"/>
    <x v="15"/>
    <x v="15"/>
    <x v="0"/>
    <x v="2"/>
    <x v="1"/>
    <n v="1331.76"/>
    <d v="1993-06-13T00:00:00"/>
    <d v="2024-06-13T00:00:00"/>
    <n v="31"/>
    <n v="44"/>
    <x v="1"/>
    <s v="NA"/>
    <x v="0"/>
    <s v="NA"/>
    <x v="0"/>
    <s v="7.16"/>
    <n v="10259.808999999999"/>
    <n v="10208.891"/>
    <n v="10445.346"/>
    <n v="10490.846"/>
    <n v="10549.8"/>
    <n v="10595.754000000001"/>
    <n v="11709.03"/>
    <n v="11760.034"/>
    <x v="0"/>
    <x v="0"/>
    <x v="0"/>
    <x v="0"/>
    <n v="1.1098817999999999"/>
    <n v="1.1098817999999999"/>
    <s v="7764.1606"/>
    <s v="7764.1606"/>
    <n v="-50.917999999999665"/>
    <n v="45.5"/>
    <n v="45.954000000001543"/>
    <n v="51.003999999998996"/>
  </r>
  <r>
    <s v="P58764468"/>
    <x v="0"/>
    <x v="0"/>
    <x v="0"/>
    <x v="0"/>
    <x v="0"/>
    <x v="1"/>
    <x v="2"/>
    <n v="182.4"/>
    <d v="1994-06-14T00:00:00"/>
    <d v="2025-01-01T00:00:00"/>
    <n v="38"/>
    <n v="37"/>
    <x v="1"/>
    <s v="40"/>
    <x v="2"/>
    <s v="40"/>
    <x v="0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s v="P58764468"/>
    <x v="0"/>
    <x v="1"/>
    <x v="1"/>
    <x v="1"/>
    <x v="0"/>
    <x v="1"/>
    <x v="2"/>
    <n v="182.4"/>
    <d v="1994-06-14T00:00:00"/>
    <d v="2025-01-01T00:00:00"/>
    <n v="38"/>
    <n v="37"/>
    <x v="1"/>
    <s v="40"/>
    <x v="2"/>
    <s v="40"/>
    <x v="0"/>
    <s v="0.8"/>
    <n v="1595.2244000000001"/>
    <n v="1595.2244000000001"/>
    <n v="1629.4084"/>
    <n v="1629.4084"/>
    <n v="1645.7025000000001"/>
    <n v="1645.7025000000001"/>
    <n v="1845.7562"/>
    <n v="1845.7562"/>
    <x v="0"/>
    <x v="0"/>
    <x v="0"/>
    <x v="0"/>
    <n v="1.1215613"/>
    <n v="1.1215613"/>
    <s v="1030.5599"/>
    <s v="1030.5599"/>
    <n v="0"/>
    <n v="0"/>
    <n v="0"/>
    <n v="0"/>
  </r>
  <r>
    <s v="P58764468"/>
    <x v="0"/>
    <x v="2"/>
    <x v="2"/>
    <x v="2"/>
    <x v="0"/>
    <x v="1"/>
    <x v="2"/>
    <n v="182.4"/>
    <d v="1994-06-14T00:00:00"/>
    <d v="2025-01-01T00:00:00"/>
    <n v="38"/>
    <n v="37"/>
    <x v="1"/>
    <s v="40"/>
    <x v="2"/>
    <s v="40"/>
    <x v="0"/>
    <s v="0.8"/>
    <n v="1595.2244000000001"/>
    <n v="1595.6405999999999"/>
    <n v="1629.4084"/>
    <n v="1629.4349999999999"/>
    <n v="1645.7025000000001"/>
    <n v="1645.7293999999999"/>
    <n v="1845.7562"/>
    <n v="1845.7864"/>
    <x v="0"/>
    <x v="0"/>
    <x v="0"/>
    <x v="0"/>
    <n v="1.1215613"/>
    <n v="1.1215613"/>
    <s v="1030.5599"/>
    <s v="1030.5599"/>
    <n v="0.41619999999988977"/>
    <n v="2.659999999991669E-2"/>
    <n v="2.6899999999841384E-2"/>
    <n v="3.0199999999922511E-2"/>
  </r>
  <r>
    <s v="P58764468"/>
    <x v="0"/>
    <x v="3"/>
    <x v="3"/>
    <x v="3"/>
    <x v="0"/>
    <x v="1"/>
    <x v="2"/>
    <n v="182.4"/>
    <d v="1994-06-14T00:00:00"/>
    <d v="2025-01-01T00:00:00"/>
    <n v="38"/>
    <n v="37"/>
    <x v="1"/>
    <s v="40"/>
    <x v="2"/>
    <s v="40"/>
    <x v="0"/>
    <s v="0.8"/>
    <n v="1595.6405999999999"/>
    <n v="1476.5744999999999"/>
    <n v="1629.4349999999999"/>
    <n v="1507.8444"/>
    <n v="1645.7293999999999"/>
    <n v="1522.9227000000001"/>
    <n v="1845.7864"/>
    <n v="1708.0513000000001"/>
    <x v="0"/>
    <x v="0"/>
    <x v="0"/>
    <x v="0"/>
    <n v="1.1215613"/>
    <n v="1.1215613"/>
    <s v="1030.5599"/>
    <s v="1030.5599"/>
    <n v="-119.06610000000001"/>
    <n v="-121.59059999999999"/>
    <n v="-122.80669999999986"/>
    <n v="-137.73509999999987"/>
  </r>
  <r>
    <s v="P58764468"/>
    <x v="0"/>
    <x v="4"/>
    <x v="4"/>
    <x v="4"/>
    <x v="0"/>
    <x v="1"/>
    <x v="2"/>
    <n v="182.4"/>
    <d v="1994-06-14T00:00:00"/>
    <d v="2025-01-01T00:00:00"/>
    <n v="38"/>
    <n v="37"/>
    <x v="1"/>
    <s v="40"/>
    <x v="2"/>
    <s v="40"/>
    <x v="0"/>
    <s v="0.8"/>
    <n v="1476.5744999999999"/>
    <n v="1483.9390000000001"/>
    <n v="1507.8444"/>
    <n v="1515.1327000000001"/>
    <n v="1522.9227000000001"/>
    <n v="1530.2840000000001"/>
    <n v="1708.0513000000001"/>
    <n v="1716.3073999999999"/>
    <x v="0"/>
    <x v="0"/>
    <x v="0"/>
    <x v="0"/>
    <n v="1.1215613"/>
    <n v="1.1215613"/>
    <s v="1030.5599"/>
    <s v="1030.5599"/>
    <n v="7.3645000000001346"/>
    <n v="7.288300000000163"/>
    <n v="7.3613000000000284"/>
    <n v="8.256099999999833"/>
  </r>
  <r>
    <s v="P58764468"/>
    <x v="0"/>
    <x v="5"/>
    <x v="5"/>
    <x v="5"/>
    <x v="2"/>
    <x v="1"/>
    <x v="2"/>
    <n v="182.4"/>
    <d v="1994-06-14T00:00:00"/>
    <d v="2025-02-01T00:00:00"/>
    <n v="38"/>
    <n v="37"/>
    <x v="1"/>
    <s v="40"/>
    <x v="2"/>
    <s v="40"/>
    <x v="0"/>
    <s v="0.8"/>
    <n v="1483.9390000000001"/>
    <n v="1483.9390000000001"/>
    <n v="1515.1327000000001"/>
    <n v="1515.1327000000001"/>
    <n v="1530.2840000000001"/>
    <n v="1530.2840000000001"/>
    <n v="1716.3073999999999"/>
    <n v="1716.3073999999999"/>
    <x v="0"/>
    <x v="0"/>
    <x v="0"/>
    <x v="0"/>
    <n v="1.1215613"/>
    <n v="1.1215613"/>
    <s v="1030.5599"/>
    <s v="1030.5599"/>
    <n v="0"/>
    <n v="0"/>
    <n v="0"/>
    <n v="0"/>
  </r>
  <r>
    <s v="P58764468"/>
    <x v="0"/>
    <x v="6"/>
    <x v="6"/>
    <x v="6"/>
    <x v="2"/>
    <x v="1"/>
    <x v="2"/>
    <n v="182.4"/>
    <d v="1994-06-14T00:00:00"/>
    <d v="2025-02-01T00:00:00"/>
    <n v="38"/>
    <n v="37"/>
    <x v="1"/>
    <s v="40"/>
    <x v="2"/>
    <s v="40"/>
    <x v="0"/>
    <s v="0.8"/>
    <n v="1483.9390000000001"/>
    <n v="1484.7375"/>
    <n v="1515.1327000000001"/>
    <n v="1515.931"/>
    <n v="1530.2840000000001"/>
    <n v="1531.0903000000001"/>
    <n v="1716.3073999999999"/>
    <n v="1717.2117000000001"/>
    <x v="0"/>
    <x v="0"/>
    <x v="0"/>
    <x v="0"/>
    <n v="1.1215613"/>
    <n v="1.1215613"/>
    <s v="1030.5599"/>
    <s v="1030.5599"/>
    <n v="0.79849999999987631"/>
    <n v="0.79829999999992651"/>
    <n v="0.80629999999996471"/>
    <n v="0.90430000000014843"/>
  </r>
  <r>
    <s v="P58764468"/>
    <x v="0"/>
    <x v="7"/>
    <x v="7"/>
    <x v="7"/>
    <x v="2"/>
    <x v="1"/>
    <x v="2"/>
    <n v="182.4"/>
    <d v="1994-06-14T00:00:00"/>
    <d v="2025-02-01T00:00:00"/>
    <n v="38"/>
    <n v="37"/>
    <x v="1"/>
    <s v="40"/>
    <x v="2"/>
    <s v="40"/>
    <x v="0"/>
    <s v="0.8"/>
    <n v="1484.7375"/>
    <n v="1475.0868"/>
    <n v="1515.931"/>
    <n v="1506.0775000000001"/>
    <n v="1531.0903000000001"/>
    <n v="1521.1383000000001"/>
    <n v="1717.2117000000001"/>
    <n v="1706.0498"/>
    <x v="0"/>
    <x v="0"/>
    <x v="0"/>
    <x v="0"/>
    <n v="1.1215613"/>
    <n v="1.1215613"/>
    <s v="1030.5599"/>
    <s v="1030.5599"/>
    <n v="-9.6506999999999152"/>
    <n v="-9.85349999999994"/>
    <n v="-9.9519999999999982"/>
    <n v="-11.16190000000006"/>
  </r>
  <r>
    <s v="P58764468"/>
    <x v="0"/>
    <x v="8"/>
    <x v="8"/>
    <x v="8"/>
    <x v="2"/>
    <x v="1"/>
    <x v="2"/>
    <n v="182.4"/>
    <d v="1994-06-14T00:00:00"/>
    <d v="2025-02-01T00:00:00"/>
    <n v="38"/>
    <n v="37"/>
    <x v="1"/>
    <s v="40"/>
    <x v="2"/>
    <s v="40"/>
    <x v="0"/>
    <s v="0.8"/>
    <n v="1475.0868"/>
    <n v="1467.4845"/>
    <n v="1506.0775000000001"/>
    <n v="1498.3155999999999"/>
    <n v="1521.1383000000001"/>
    <n v="1513.2987000000001"/>
    <n v="1706.0498"/>
    <n v="1697.2573"/>
    <x v="0"/>
    <x v="0"/>
    <x v="0"/>
    <x v="0"/>
    <n v="1.1215613"/>
    <n v="1.1215613"/>
    <s v="1030.5599"/>
    <s v="1030.5599"/>
    <n v="-7.6023000000000138"/>
    <n v="-7.7619000000001961"/>
    <n v="-7.8396000000000186"/>
    <n v="-8.7925000000000182"/>
  </r>
  <r>
    <s v="P58764468"/>
    <x v="0"/>
    <x v="9"/>
    <x v="9"/>
    <x v="9"/>
    <x v="2"/>
    <x v="1"/>
    <x v="2"/>
    <n v="182.4"/>
    <d v="1994-06-14T00:00:00"/>
    <d v="2025-02-01T00:00:00"/>
    <n v="38"/>
    <n v="37"/>
    <x v="1"/>
    <s v="40"/>
    <x v="2"/>
    <s v="40"/>
    <x v="0"/>
    <s v="0.8"/>
    <n v="1467.4845"/>
    <n v="1474.8036999999999"/>
    <n v="1498.3155999999999"/>
    <n v="1505.3970999999999"/>
    <n v="1513.2987000000001"/>
    <n v="1520.451"/>
    <n v="1697.2573"/>
    <n v="1705.279"/>
    <x v="0"/>
    <x v="0"/>
    <x v="0"/>
    <x v="0"/>
    <n v="1.1215613"/>
    <n v="1.1215613"/>
    <s v="1030.5599"/>
    <s v="1030.5599"/>
    <n v="7.3191999999999098"/>
    <n v="7.0815000000000055"/>
    <n v="7.1522999999999683"/>
    <n v="8.0217000000000098"/>
  </r>
  <r>
    <s v="P58764468"/>
    <x v="0"/>
    <x v="10"/>
    <x v="10"/>
    <x v="10"/>
    <x v="2"/>
    <x v="1"/>
    <x v="2"/>
    <n v="182.4"/>
    <d v="1994-06-14T00:00:00"/>
    <d v="2025-02-01T00:00:00"/>
    <n v="38"/>
    <n v="37"/>
    <x v="1"/>
    <s v="40"/>
    <x v="2"/>
    <s v="40"/>
    <x v="0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0.5599"/>
    <s v="1032.3839"/>
    <n v="0"/>
    <n v="0"/>
    <n v="0"/>
    <n v="0"/>
  </r>
  <r>
    <s v="P58764468"/>
    <x v="0"/>
    <x v="11"/>
    <x v="11"/>
    <x v="11"/>
    <x v="2"/>
    <x v="1"/>
    <x v="2"/>
    <n v="182.4"/>
    <d v="1994-06-14T00:00:00"/>
    <d v="2025-02-01T00:00:00"/>
    <n v="38"/>
    <n v="37"/>
    <x v="1"/>
    <s v="40"/>
    <x v="2"/>
    <s v="40"/>
    <x v="0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s v="P58764468"/>
    <x v="0"/>
    <x v="12"/>
    <x v="12"/>
    <x v="12"/>
    <x v="2"/>
    <x v="1"/>
    <x v="2"/>
    <n v="182.4"/>
    <d v="1994-06-14T00:00:00"/>
    <d v="2025-02-01T00:00:00"/>
    <n v="38"/>
    <n v="37"/>
    <x v="1"/>
    <s v="40"/>
    <x v="2"/>
    <s v="40"/>
    <x v="0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s v="P58764468"/>
    <x v="0"/>
    <x v="13"/>
    <x v="13"/>
    <x v="13"/>
    <x v="2"/>
    <x v="1"/>
    <x v="2"/>
    <n v="182.4"/>
    <d v="1994-06-14T00:00:00"/>
    <d v="2025-02-01T00:00:00"/>
    <n v="38"/>
    <n v="37"/>
    <x v="1"/>
    <s v="40"/>
    <x v="2"/>
    <s v="40"/>
    <x v="0"/>
    <s v="0.8"/>
    <n v="1474.8036999999999"/>
    <n v="1474.8036999999999"/>
    <n v="1505.3970999999999"/>
    <n v="1505.3970999999999"/>
    <n v="1520.451"/>
    <n v="1520.451"/>
    <n v="1705.279"/>
    <n v="1705.279"/>
    <x v="0"/>
    <x v="0"/>
    <x v="0"/>
    <x v="0"/>
    <n v="1.1215613"/>
    <n v="1.1215613"/>
    <s v="1032.3839"/>
    <s v="1032.3839"/>
    <n v="0"/>
    <n v="0"/>
    <n v="0"/>
    <n v="0"/>
  </r>
  <r>
    <s v="P58764468"/>
    <x v="0"/>
    <x v="14"/>
    <x v="14"/>
    <x v="14"/>
    <x v="2"/>
    <x v="1"/>
    <x v="2"/>
    <n v="182.4"/>
    <d v="1994-06-14T00:00:00"/>
    <d v="2025-02-01T00:00:00"/>
    <n v="38"/>
    <n v="37"/>
    <x v="1"/>
    <s v="40"/>
    <x v="2"/>
    <s v="40"/>
    <x v="0"/>
    <s v="0.8"/>
    <n v="1474.8036999999999"/>
    <n v="1478.8498999999999"/>
    <n v="1505.3970999999999"/>
    <n v="1506.3987999999999"/>
    <n v="1520.451"/>
    <n v="1521.4628"/>
    <n v="1705.279"/>
    <n v="1706.4137000000001"/>
    <x v="0"/>
    <x v="0"/>
    <x v="0"/>
    <x v="0"/>
    <n v="1.1215613"/>
    <n v="1.1215613"/>
    <s v="1032.3839"/>
    <s v="1032.3839"/>
    <n v="4.0461999999999989"/>
    <n v="1.001700000000028"/>
    <n v="1.0117999999999938"/>
    <n v="1.1347000000000662"/>
  </r>
  <r>
    <s v="P58764468"/>
    <x v="0"/>
    <x v="15"/>
    <x v="15"/>
    <x v="15"/>
    <x v="2"/>
    <x v="1"/>
    <x v="2"/>
    <n v="182.4"/>
    <d v="1994-06-14T00:00:00"/>
    <d v="2025-02-01T00:00:00"/>
    <n v="38"/>
    <n v="37"/>
    <x v="1"/>
    <s v="40"/>
    <x v="2"/>
    <s v="40"/>
    <x v="0"/>
    <s v="0.8"/>
    <n v="1478.8498999999999"/>
    <n v="1471.5106000000001"/>
    <n v="1506.3987999999999"/>
    <n v="1512.9606000000001"/>
    <n v="1521.4628"/>
    <n v="1528.0900999999999"/>
    <n v="1706.4137000000001"/>
    <n v="1713.8467000000001"/>
    <x v="0"/>
    <x v="0"/>
    <x v="0"/>
    <x v="0"/>
    <n v="1.1215613"/>
    <n v="1.1215613"/>
    <s v="1032.3839"/>
    <s v="1032.3839"/>
    <n v="-7.3392999999998665"/>
    <n v="6.5618000000001757"/>
    <n v="6.6272999999998774"/>
    <n v="7.4329999999999927"/>
  </r>
  <r>
    <s v="P59383270"/>
    <x v="0"/>
    <x v="0"/>
    <x v="0"/>
    <x v="0"/>
    <x v="0"/>
    <x v="2"/>
    <x v="1"/>
    <n v="1241.52"/>
    <d v="1990-06-06T00:00:00"/>
    <d v="2018-06-06T00:00:00"/>
    <n v="28"/>
    <n v="47"/>
    <x v="1"/>
    <s v="NA"/>
    <x v="0"/>
    <s v="NA"/>
    <x v="0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s v="P59383270"/>
    <x v="0"/>
    <x v="1"/>
    <x v="1"/>
    <x v="1"/>
    <x v="0"/>
    <x v="2"/>
    <x v="1"/>
    <n v="1241.52"/>
    <d v="1990-06-06T00:00:00"/>
    <d v="2018-06-06T00:00:00"/>
    <n v="28"/>
    <n v="47"/>
    <x v="1"/>
    <s v="NA"/>
    <x v="0"/>
    <s v="NA"/>
    <x v="0"/>
    <s v="7.39"/>
    <n v="6800.77"/>
    <n v="6800.77"/>
    <n v="6937.5454"/>
    <n v="6937.5454"/>
    <n v="7006.9210000000003"/>
    <n v="7006.921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s v="P59383270"/>
    <x v="0"/>
    <x v="2"/>
    <x v="2"/>
    <x v="2"/>
    <x v="0"/>
    <x v="2"/>
    <x v="1"/>
    <n v="1241.52"/>
    <d v="1990-06-06T00:00:00"/>
    <d v="2018-06-06T00:00:00"/>
    <n v="28"/>
    <n v="47"/>
    <x v="1"/>
    <s v="NA"/>
    <x v="0"/>
    <s v="NA"/>
    <x v="0"/>
    <s v="7.39"/>
    <n v="6800.77"/>
    <n v="6802.5450000000001"/>
    <n v="6937.5454"/>
    <n v="6937.6587"/>
    <n v="7006.9210000000003"/>
    <n v="7007.0349999999999"/>
    <n v="7747.085"/>
    <n v="7747.085"/>
    <x v="0"/>
    <x v="0"/>
    <x v="0"/>
    <x v="0"/>
    <n v="1.0973379999999999"/>
    <n v="1.0973379999999999"/>
    <s v="7747.085"/>
    <s v="7747.085"/>
    <n v="1.7749999999996362"/>
    <n v="0.11329999999998108"/>
    <n v="0.11399999999957799"/>
    <n v="0"/>
  </r>
  <r>
    <s v="P59383270"/>
    <x v="0"/>
    <x v="3"/>
    <x v="3"/>
    <x v="3"/>
    <x v="0"/>
    <x v="2"/>
    <x v="1"/>
    <n v="1241.52"/>
    <d v="1990-06-06T00:00:00"/>
    <d v="2018-06-06T00:00:00"/>
    <n v="28"/>
    <n v="47"/>
    <x v="1"/>
    <s v="NA"/>
    <x v="0"/>
    <s v="NA"/>
    <x v="0"/>
    <s v="7.39"/>
    <n v="6802.5450000000001"/>
    <n v="6293.6606000000002"/>
    <n v="6937.6587"/>
    <n v="6418.6670000000004"/>
    <n v="7007.0349999999999"/>
    <n v="6482.8535000000002"/>
    <n v="7747.085"/>
    <n v="7747.085"/>
    <x v="0"/>
    <x v="0"/>
    <x v="0"/>
    <x v="0"/>
    <n v="1.0973379999999999"/>
    <n v="1.0973379999999999"/>
    <s v="7747.085"/>
    <s v="7747.085"/>
    <n v="-508.88439999999991"/>
    <n v="-518.99169999999958"/>
    <n v="-524.18149999999969"/>
    <n v="0"/>
  </r>
  <r>
    <s v="P59383270"/>
    <x v="0"/>
    <x v="4"/>
    <x v="4"/>
    <x v="4"/>
    <x v="0"/>
    <x v="2"/>
    <x v="1"/>
    <n v="1241.52"/>
    <d v="1990-06-06T00:00:00"/>
    <d v="2018-06-06T00:00:00"/>
    <n v="28"/>
    <n v="47"/>
    <x v="1"/>
    <s v="NA"/>
    <x v="0"/>
    <s v="NA"/>
    <x v="0"/>
    <s v="7.39"/>
    <n v="6293.6606000000002"/>
    <n v="6325.0502999999999"/>
    <n v="6418.6670000000004"/>
    <n v="6449.692"/>
    <n v="6482.8535000000002"/>
    <n v="6514.1890000000003"/>
    <n v="7747.085"/>
    <n v="7747.085"/>
    <x v="0"/>
    <x v="0"/>
    <x v="0"/>
    <x v="0"/>
    <n v="1.0973379999999999"/>
    <n v="1.0973379999999999"/>
    <s v="7747.085"/>
    <s v="7747.085"/>
    <n v="31.389699999999721"/>
    <n v="31.024999999999636"/>
    <n v="31.335500000000138"/>
    <n v="0"/>
  </r>
  <r>
    <s v="P59383270"/>
    <x v="0"/>
    <x v="5"/>
    <x v="5"/>
    <x v="5"/>
    <x v="0"/>
    <x v="2"/>
    <x v="1"/>
    <n v="1241.52"/>
    <d v="1990-06-06T00:00:00"/>
    <d v="2018-06-06T00:00:00"/>
    <n v="28"/>
    <n v="47"/>
    <x v="1"/>
    <s v="NA"/>
    <x v="0"/>
    <s v="NA"/>
    <x v="0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s v="P59383270"/>
    <x v="0"/>
    <x v="6"/>
    <x v="6"/>
    <x v="6"/>
    <x v="0"/>
    <x v="2"/>
    <x v="1"/>
    <n v="1241.52"/>
    <d v="1990-06-06T00:00:00"/>
    <d v="2018-06-06T00:00:00"/>
    <n v="28"/>
    <n v="47"/>
    <x v="1"/>
    <s v="NA"/>
    <x v="0"/>
    <s v="NA"/>
    <x v="0"/>
    <s v="7.39"/>
    <n v="6325.0502999999999"/>
    <n v="6325.0502999999999"/>
    <n v="6449.692"/>
    <n v="6449.692"/>
    <n v="6514.1890000000003"/>
    <n v="6514.1890000000003"/>
    <n v="7747.085"/>
    <n v="7747.085"/>
    <x v="0"/>
    <x v="0"/>
    <x v="0"/>
    <x v="0"/>
    <n v="1.0973379999999999"/>
    <n v="1.0973379999999999"/>
    <s v="7747.085"/>
    <s v="7747.085"/>
    <n v="0"/>
    <n v="0"/>
    <n v="0"/>
    <n v="0"/>
  </r>
  <r>
    <s v="P59383270"/>
    <x v="0"/>
    <x v="7"/>
    <x v="7"/>
    <x v="7"/>
    <x v="0"/>
    <x v="2"/>
    <x v="1"/>
    <n v="1241.52"/>
    <d v="1990-06-06T00:00:00"/>
    <d v="2018-06-06T00:00:00"/>
    <n v="28"/>
    <n v="47"/>
    <x v="1"/>
    <s v="NA"/>
    <x v="0"/>
    <s v="NA"/>
    <x v="0"/>
    <s v="7.39"/>
    <n v="6325.0502999999999"/>
    <n v="6283.9375"/>
    <n v="6449.692"/>
    <n v="6407.7690000000002"/>
    <n v="6514.1890000000003"/>
    <n v="6471.8467000000001"/>
    <n v="7747.085"/>
    <n v="7747.085"/>
    <x v="0"/>
    <x v="0"/>
    <x v="0"/>
    <x v="0"/>
    <n v="1.0973379999999999"/>
    <n v="1.0973379999999999"/>
    <s v="7747.085"/>
    <s v="7747.085"/>
    <n v="-41.112799999999879"/>
    <n v="-41.922999999999774"/>
    <n v="-42.34230000000025"/>
    <n v="0"/>
  </r>
  <r>
    <s v="P59383270"/>
    <x v="0"/>
    <x v="8"/>
    <x v="8"/>
    <x v="8"/>
    <x v="0"/>
    <x v="2"/>
    <x v="1"/>
    <n v="1241.52"/>
    <d v="1990-06-06T00:00:00"/>
    <d v="2018-06-06T00:00:00"/>
    <n v="28"/>
    <n v="47"/>
    <x v="1"/>
    <s v="NA"/>
    <x v="0"/>
    <s v="NA"/>
    <x v="0"/>
    <s v="7.39"/>
    <n v="6283.9375"/>
    <n v="6180.7353999999996"/>
    <n v="6407.7690000000002"/>
    <n v="6302.5326999999997"/>
    <n v="6471.8467000000001"/>
    <n v="6365.558"/>
    <n v="7747.085"/>
    <n v="7747.085"/>
    <x v="0"/>
    <x v="0"/>
    <x v="0"/>
    <x v="0"/>
    <n v="1.0973379999999999"/>
    <n v="1.0973379999999999"/>
    <s v="7747.085"/>
    <s v="7747.085"/>
    <n v="-103.20210000000043"/>
    <n v="-105.23630000000048"/>
    <n v="-106.28870000000006"/>
    <n v="0"/>
  </r>
  <r>
    <s v="P59383270"/>
    <x v="0"/>
    <x v="9"/>
    <x v="9"/>
    <x v="9"/>
    <x v="0"/>
    <x v="2"/>
    <x v="1"/>
    <n v="1241.52"/>
    <d v="1990-06-06T00:00:00"/>
    <d v="2018-06-06T00:00:00"/>
    <n v="28"/>
    <n v="47"/>
    <x v="1"/>
    <s v="NA"/>
    <x v="0"/>
    <s v="NA"/>
    <x v="0"/>
    <s v="7.39"/>
    <n v="6180.7353999999996"/>
    <n v="6211.5619999999999"/>
    <n v="6302.5326999999997"/>
    <n v="6332.3209999999999"/>
    <n v="6365.558"/>
    <n v="6395.6440000000002"/>
    <n v="7747.085"/>
    <n v="7747.085"/>
    <x v="0"/>
    <x v="0"/>
    <x v="0"/>
    <x v="0"/>
    <n v="1.0973379999999999"/>
    <n v="1.0973379999999999"/>
    <s v="7747.085"/>
    <s v="7747.085"/>
    <n v="30.826600000000326"/>
    <n v="29.788300000000163"/>
    <n v="30.08600000000024"/>
    <n v="0"/>
  </r>
  <r>
    <s v="P59383270"/>
    <x v="0"/>
    <x v="10"/>
    <x v="10"/>
    <x v="10"/>
    <x v="0"/>
    <x v="2"/>
    <x v="1"/>
    <n v="1241.52"/>
    <d v="1990-06-06T00:00:00"/>
    <d v="2018-06-06T00:00:00"/>
    <n v="28"/>
    <n v="47"/>
    <x v="1"/>
    <s v="NA"/>
    <x v="0"/>
    <s v="NA"/>
    <x v="0"/>
    <s v="7.39"/>
    <n v="6211.5619999999999"/>
    <n v="6211.5619999999999"/>
    <n v="6332.3209999999999"/>
    <n v="6332.3209999999999"/>
    <n v="6395.6440000000002"/>
    <n v="6395.6440000000002"/>
    <n v="7747.085"/>
    <n v="7759.5"/>
    <x v="0"/>
    <x v="0"/>
    <x v="0"/>
    <x v="0"/>
    <n v="1.0973379999999999"/>
    <n v="1.0973379999999999"/>
    <s v="7747.085"/>
    <s v="7759.5"/>
    <n v="0"/>
    <n v="0"/>
    <n v="0"/>
    <n v="12.414999999999964"/>
  </r>
  <r>
    <s v="P59383270"/>
    <x v="0"/>
    <x v="11"/>
    <x v="11"/>
    <x v="11"/>
    <x v="0"/>
    <x v="2"/>
    <x v="1"/>
    <n v="1241.52"/>
    <d v="1990-06-06T00:00:00"/>
    <d v="2018-06-06T00:00:00"/>
    <n v="28"/>
    <n v="47"/>
    <x v="1"/>
    <s v="NA"/>
    <x v="0"/>
    <s v="NA"/>
    <x v="0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s v="P59383270"/>
    <x v="0"/>
    <x v="12"/>
    <x v="12"/>
    <x v="12"/>
    <x v="0"/>
    <x v="2"/>
    <x v="1"/>
    <n v="1241.52"/>
    <d v="1990-06-06T00:00:00"/>
    <d v="2018-06-06T00:00:00"/>
    <n v="28"/>
    <n v="47"/>
    <x v="1"/>
    <s v="NA"/>
    <x v="0"/>
    <s v="NA"/>
    <x v="0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s v="P59383270"/>
    <x v="0"/>
    <x v="13"/>
    <x v="13"/>
    <x v="13"/>
    <x v="0"/>
    <x v="2"/>
    <x v="1"/>
    <n v="1241.52"/>
    <d v="1990-06-06T00:00:00"/>
    <d v="2018-06-06T00:00:00"/>
    <n v="28"/>
    <n v="47"/>
    <x v="1"/>
    <s v="NA"/>
    <x v="0"/>
    <s v="NA"/>
    <x v="0"/>
    <s v="7.39"/>
    <n v="6211.5619999999999"/>
    <n v="6211.5619999999999"/>
    <n v="6332.3209999999999"/>
    <n v="6332.3209999999999"/>
    <n v="6395.6440000000002"/>
    <n v="6395.6440000000002"/>
    <n v="7759.5"/>
    <n v="7759.5"/>
    <x v="0"/>
    <x v="0"/>
    <x v="0"/>
    <x v="0"/>
    <n v="1.0973379999999999"/>
    <n v="1.0973379999999999"/>
    <s v="7759.5"/>
    <s v="7759.5"/>
    <n v="0"/>
    <n v="0"/>
    <n v="0"/>
    <n v="0"/>
  </r>
  <r>
    <s v="P59383270"/>
    <x v="0"/>
    <x v="14"/>
    <x v="14"/>
    <x v="14"/>
    <x v="0"/>
    <x v="2"/>
    <x v="1"/>
    <n v="1241.52"/>
    <d v="1990-06-06T00:00:00"/>
    <d v="2018-06-06T00:00:00"/>
    <n v="28"/>
    <n v="47"/>
    <x v="1"/>
    <s v="NA"/>
    <x v="0"/>
    <s v="NA"/>
    <x v="0"/>
    <s v="7.39"/>
    <n v="6211.5619999999999"/>
    <n v="6225.2569999999996"/>
    <n v="6332.3209999999999"/>
    <n v="6333.1923999999999"/>
    <n v="6395.6440000000002"/>
    <n v="6396.5244000000002"/>
    <n v="7759.5"/>
    <n v="7759.5"/>
    <x v="0"/>
    <x v="0"/>
    <x v="0"/>
    <x v="0"/>
    <n v="1.0973379999999999"/>
    <n v="1.0973379999999999"/>
    <s v="7759.5"/>
    <s v="7759.5"/>
    <n v="13.694999999999709"/>
    <n v="0.87139999999999418"/>
    <n v="0.88040000000000873"/>
    <n v="0"/>
  </r>
  <r>
    <s v="P59383270"/>
    <x v="0"/>
    <x v="15"/>
    <x v="15"/>
    <x v="15"/>
    <x v="0"/>
    <x v="2"/>
    <x v="1"/>
    <n v="1241.52"/>
    <d v="1990-06-06T00:00:00"/>
    <d v="2018-06-06T00:00:00"/>
    <n v="28"/>
    <n v="47"/>
    <x v="1"/>
    <s v="NA"/>
    <x v="0"/>
    <s v="NA"/>
    <x v="0"/>
    <s v="7.39"/>
    <n v="6225.2569999999996"/>
    <n v="6194.3620000000001"/>
    <n v="6333.1923999999999"/>
    <n v="6360.7793000000001"/>
    <n v="6396.5244000000002"/>
    <n v="6424.3869999999997"/>
    <n v="7759.5"/>
    <n v="7759.5"/>
    <x v="0"/>
    <x v="0"/>
    <x v="0"/>
    <x v="0"/>
    <n v="1.0973379999999999"/>
    <n v="1.0973379999999999"/>
    <s v="7759.5"/>
    <s v="7759.5"/>
    <n v="-30.894999999999527"/>
    <n v="27.586900000000242"/>
    <n v="27.862599999999475"/>
    <n v="0"/>
  </r>
  <r>
    <s v="P59709609"/>
    <x v="0"/>
    <x v="0"/>
    <x v="0"/>
    <x v="0"/>
    <x v="0"/>
    <x v="1"/>
    <x v="2"/>
    <n v="67.8"/>
    <d v="1994-03-23T00:00:00"/>
    <d v="2025-01-01T00:00:00"/>
    <n v="40"/>
    <n v="35"/>
    <x v="1"/>
    <s v="NA"/>
    <x v="0"/>
    <s v="NA"/>
    <x v="1"/>
    <s v="3.39"/>
    <n v="712.35360000000003"/>
    <n v="712.35360000000003"/>
    <n v="727.51800000000003"/>
    <n v="727.51800000000003"/>
    <n v="734.79319999999996"/>
    <n v="734.79314999999997"/>
    <n v="833.60979999999995"/>
    <n v="833.60979999999995"/>
    <x v="0"/>
    <x v="0"/>
    <x v="0"/>
    <x v="0"/>
    <n v="1.1344822999999999"/>
    <n v="1.1344822999999999"/>
    <s v="387.13803"/>
    <s v="387.13803"/>
    <n v="0"/>
    <n v="0"/>
    <n v="-4.9999999987448973E-5"/>
    <n v="0"/>
  </r>
  <r>
    <s v="P59709609"/>
    <x v="0"/>
    <x v="1"/>
    <x v="1"/>
    <x v="1"/>
    <x v="0"/>
    <x v="1"/>
    <x v="2"/>
    <n v="67.8"/>
    <d v="1994-03-23T00:00:00"/>
    <d v="2025-01-01T00:00:00"/>
    <n v="40"/>
    <n v="35"/>
    <x v="1"/>
    <s v="NA"/>
    <x v="0"/>
    <s v="NA"/>
    <x v="1"/>
    <s v="3.39"/>
    <n v="712.35360000000003"/>
    <n v="712.35360000000003"/>
    <n v="727.51800000000003"/>
    <n v="727.51800000000003"/>
    <n v="734.79314999999997"/>
    <n v="734.79314999999997"/>
    <n v="833.60979999999995"/>
    <n v="833.60979999999995"/>
    <x v="0"/>
    <x v="0"/>
    <x v="0"/>
    <x v="0"/>
    <n v="1.1344822999999999"/>
    <n v="1.1344822999999999"/>
    <s v="387.13803"/>
    <s v="387.13803"/>
    <n v="0"/>
    <n v="0"/>
    <n v="0"/>
    <n v="0"/>
  </r>
  <r>
    <s v="P59709609"/>
    <x v="0"/>
    <x v="2"/>
    <x v="2"/>
    <x v="2"/>
    <x v="0"/>
    <x v="1"/>
    <x v="2"/>
    <n v="67.8"/>
    <d v="1994-03-23T00:00:00"/>
    <d v="2025-01-01T00:00:00"/>
    <n v="40"/>
    <n v="35"/>
    <x v="1"/>
    <s v="NA"/>
    <x v="0"/>
    <s v="NA"/>
    <x v="1"/>
    <s v="3.39"/>
    <n v="712.35360000000003"/>
    <n v="712.5394"/>
    <n v="727.51800000000003"/>
    <n v="727.5299"/>
    <n v="734.79314999999997"/>
    <n v="734.80520000000001"/>
    <n v="833.60979999999995"/>
    <n v="833.62339999999995"/>
    <x v="0"/>
    <x v="0"/>
    <x v="0"/>
    <x v="0"/>
    <n v="1.1344822999999999"/>
    <n v="1.1344822999999999"/>
    <s v="387.13803"/>
    <s v="387.13803"/>
    <n v="0.18579999999997199"/>
    <n v="1.1899999999968713E-2"/>
    <n v="1.2050000000044747E-2"/>
    <n v="1.3599999999996726E-2"/>
  </r>
  <r>
    <s v="P59709609"/>
    <x v="0"/>
    <x v="3"/>
    <x v="3"/>
    <x v="3"/>
    <x v="0"/>
    <x v="1"/>
    <x v="2"/>
    <n v="67.8"/>
    <d v="1994-03-23T00:00:00"/>
    <d v="2025-01-01T00:00:00"/>
    <n v="40"/>
    <n v="35"/>
    <x v="1"/>
    <s v="NA"/>
    <x v="0"/>
    <s v="NA"/>
    <x v="1"/>
    <s v="3.39"/>
    <n v="712.5394"/>
    <n v="659.34313999999995"/>
    <n v="727.5299"/>
    <n v="673.21343999999999"/>
    <n v="734.80520000000001"/>
    <n v="679.94556"/>
    <n v="833.62339999999995"/>
    <n v="771.38616999999999"/>
    <x v="0"/>
    <x v="0"/>
    <x v="0"/>
    <x v="0"/>
    <n v="1.1344822999999999"/>
    <n v="1.1344822999999999"/>
    <s v="387.13803"/>
    <s v="387.13803"/>
    <n v="-53.196260000000052"/>
    <n v="-54.316460000000006"/>
    <n v="-54.859640000000013"/>
    <n v="-62.237229999999954"/>
  </r>
  <r>
    <s v="P59709609"/>
    <x v="0"/>
    <x v="4"/>
    <x v="4"/>
    <x v="4"/>
    <x v="0"/>
    <x v="1"/>
    <x v="2"/>
    <n v="67.8"/>
    <d v="1994-03-23T00:00:00"/>
    <d v="2025-01-01T00:00:00"/>
    <n v="40"/>
    <n v="35"/>
    <x v="1"/>
    <s v="NA"/>
    <x v="0"/>
    <s v="NA"/>
    <x v="1"/>
    <s v="3.39"/>
    <n v="659.34313999999995"/>
    <n v="662.63165000000004"/>
    <n v="673.21343999999999"/>
    <n v="676.46747000000005"/>
    <n v="679.94556"/>
    <n v="683.23209999999995"/>
    <n v="771.38616999999999"/>
    <n v="775.11474999999996"/>
    <x v="0"/>
    <x v="0"/>
    <x v="0"/>
    <x v="0"/>
    <n v="1.1344822999999999"/>
    <n v="1.1344822999999999"/>
    <s v="387.13803"/>
    <s v="387.13803"/>
    <n v="3.2885100000000875"/>
    <n v="3.254030000000057"/>
    <n v="3.2865399999999454"/>
    <n v="3.7285799999999654"/>
  </r>
  <r>
    <s v="P59709609"/>
    <x v="0"/>
    <x v="5"/>
    <x v="5"/>
    <x v="5"/>
    <x v="2"/>
    <x v="1"/>
    <x v="2"/>
    <n v="67.8"/>
    <d v="1994-03-23T00:00:00"/>
    <d v="2025-02-01T00:00:00"/>
    <n v="40"/>
    <n v="35"/>
    <x v="1"/>
    <s v="NA"/>
    <x v="0"/>
    <s v="NA"/>
    <x v="1"/>
    <s v="3.39"/>
    <n v="662.63165000000004"/>
    <n v="662.63165000000004"/>
    <n v="676.46747000000005"/>
    <n v="676.46747000000005"/>
    <n v="683.23209999999995"/>
    <n v="683.23209999999995"/>
    <n v="775.11474999999996"/>
    <n v="775.11474999999996"/>
    <x v="0"/>
    <x v="0"/>
    <x v="0"/>
    <x v="0"/>
    <n v="1.1344822999999999"/>
    <n v="1.1344822999999999"/>
    <s v="387.13803"/>
    <s v="387.13803"/>
    <n v="0"/>
    <n v="0"/>
    <n v="0"/>
    <n v="0"/>
  </r>
  <r>
    <s v="P59709609"/>
    <x v="0"/>
    <x v="6"/>
    <x v="6"/>
    <x v="6"/>
    <x v="2"/>
    <x v="1"/>
    <x v="2"/>
    <n v="67.8"/>
    <d v="1994-03-23T00:00:00"/>
    <d v="2025-02-01T00:00:00"/>
    <n v="40"/>
    <n v="35"/>
    <x v="1"/>
    <s v="NA"/>
    <x v="0"/>
    <s v="NA"/>
    <x v="1"/>
    <s v="3.39"/>
    <n v="662.63165000000004"/>
    <n v="662.91425000000004"/>
    <n v="676.46747000000005"/>
    <n v="676.75"/>
    <n v="683.23209999999995"/>
    <n v="683.51750000000004"/>
    <n v="775.11474999999996"/>
    <n v="775.43849999999998"/>
    <x v="0"/>
    <x v="0"/>
    <x v="0"/>
    <x v="0"/>
    <n v="1.1344822999999999"/>
    <n v="1.1344822999999999"/>
    <s v="387.13803"/>
    <s v="387.13803"/>
    <n v="0.28260000000000218"/>
    <n v="0.28252999999995154"/>
    <n v="0.28540000000009513"/>
    <n v="0.32375000000001819"/>
  </r>
  <r>
    <s v="P59709609"/>
    <x v="0"/>
    <x v="7"/>
    <x v="7"/>
    <x v="7"/>
    <x v="2"/>
    <x v="1"/>
    <x v="2"/>
    <n v="67.8"/>
    <d v="1994-03-23T00:00:00"/>
    <d v="2025-02-01T00:00:00"/>
    <n v="40"/>
    <n v="35"/>
    <x v="1"/>
    <s v="NA"/>
    <x v="0"/>
    <s v="NA"/>
    <x v="1"/>
    <s v="3.39"/>
    <n v="662.91425000000004"/>
    <n v="658.60530000000006"/>
    <n v="676.75"/>
    <n v="672.35113999999999"/>
    <n v="683.51750000000004"/>
    <n v="679.07465000000002"/>
    <n v="775.43849999999998"/>
    <n v="770.39813000000004"/>
    <x v="0"/>
    <x v="0"/>
    <x v="0"/>
    <x v="0"/>
    <n v="1.1344822999999999"/>
    <n v="1.1344822999999999"/>
    <s v="387.13803"/>
    <s v="387.13803"/>
    <n v="-4.3089499999999816"/>
    <n v="-4.3988600000000133"/>
    <n v="-4.4428500000000213"/>
    <n v="-5.040369999999939"/>
  </r>
  <r>
    <s v="P59709609"/>
    <x v="0"/>
    <x v="8"/>
    <x v="8"/>
    <x v="8"/>
    <x v="2"/>
    <x v="1"/>
    <x v="2"/>
    <n v="67.8"/>
    <d v="1994-03-23T00:00:00"/>
    <d v="2025-02-01T00:00:00"/>
    <n v="40"/>
    <n v="35"/>
    <x v="1"/>
    <s v="NA"/>
    <x v="0"/>
    <s v="NA"/>
    <x v="1"/>
    <s v="3.39"/>
    <n v="658.60530000000006"/>
    <n v="656.601"/>
    <n v="672.35113999999999"/>
    <n v="670.30499999999995"/>
    <n v="679.07465000000002"/>
    <n v="677.00806"/>
    <n v="770.39813000000004"/>
    <n v="768.05359999999996"/>
    <x v="0"/>
    <x v="0"/>
    <x v="0"/>
    <x v="0"/>
    <n v="1.1344822999999999"/>
    <n v="1.1344822999999999"/>
    <s v="387.13803"/>
    <s v="387.13803"/>
    <n v="-2.0043000000000575"/>
    <n v="-2.0461400000000367"/>
    <n v="-2.0665900000000192"/>
    <n v="-2.3445300000000771"/>
  </r>
  <r>
    <s v="P59709609"/>
    <x v="0"/>
    <x v="9"/>
    <x v="9"/>
    <x v="9"/>
    <x v="2"/>
    <x v="1"/>
    <x v="2"/>
    <n v="67.8"/>
    <d v="1994-03-23T00:00:00"/>
    <d v="2025-02-01T00:00:00"/>
    <n v="40"/>
    <n v="35"/>
    <x v="1"/>
    <s v="NA"/>
    <x v="0"/>
    <s v="NA"/>
    <x v="1"/>
    <s v="3.39"/>
    <n v="656.601"/>
    <n v="659.87585000000001"/>
    <n v="670.30499999999995"/>
    <n v="673.47310000000004"/>
    <n v="677.00806"/>
    <n v="680.20780000000002"/>
    <n v="768.05359999999996"/>
    <n v="771.68370000000004"/>
    <x v="0"/>
    <x v="0"/>
    <x v="0"/>
    <x v="0"/>
    <n v="1.1344822999999999"/>
    <n v="1.1344822999999999"/>
    <s v="387.13803"/>
    <s v="387.13803"/>
    <n v="3.2748500000000149"/>
    <n v="3.168100000000095"/>
    <n v="3.1997400000000198"/>
    <n v="3.630100000000084"/>
  </r>
  <r>
    <s v="P59709609"/>
    <x v="0"/>
    <x v="10"/>
    <x v="10"/>
    <x v="10"/>
    <x v="2"/>
    <x v="1"/>
    <x v="2"/>
    <n v="67.8"/>
    <d v="1994-03-23T00:00:00"/>
    <d v="2025-02-01T00:00:00"/>
    <n v="40"/>
    <n v="35"/>
    <x v="1"/>
    <s v="NA"/>
    <x v="0"/>
    <s v="NA"/>
    <x v="1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13803"/>
    <s v="387.816"/>
    <n v="0"/>
    <n v="0"/>
    <n v="0"/>
    <n v="0"/>
  </r>
  <r>
    <s v="P59709609"/>
    <x v="0"/>
    <x v="11"/>
    <x v="11"/>
    <x v="11"/>
    <x v="2"/>
    <x v="1"/>
    <x v="2"/>
    <n v="67.8"/>
    <d v="1994-03-23T00:00:00"/>
    <d v="2025-02-01T00:00:00"/>
    <n v="40"/>
    <n v="35"/>
    <x v="1"/>
    <s v="NA"/>
    <x v="0"/>
    <s v="NA"/>
    <x v="1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816"/>
    <s v="387.816"/>
    <n v="0"/>
    <n v="0"/>
    <n v="0"/>
    <n v="0"/>
  </r>
  <r>
    <s v="P59709609"/>
    <x v="0"/>
    <x v="12"/>
    <x v="12"/>
    <x v="12"/>
    <x v="2"/>
    <x v="1"/>
    <x v="2"/>
    <n v="67.8"/>
    <d v="1994-03-23T00:00:00"/>
    <d v="2025-02-01T00:00:00"/>
    <n v="40"/>
    <n v="35"/>
    <x v="1"/>
    <s v="NA"/>
    <x v="0"/>
    <s v="NA"/>
    <x v="1"/>
    <s v="3.39"/>
    <n v="659.87585000000001"/>
    <n v="659.87585000000001"/>
    <n v="673.47310000000004"/>
    <n v="673.47310000000004"/>
    <n v="680.20780000000002"/>
    <n v="680.20780000000002"/>
    <n v="771.68370000000004"/>
    <n v="771.68370000000004"/>
    <x v="0"/>
    <x v="0"/>
    <x v="0"/>
    <x v="0"/>
    <n v="1.1344822999999999"/>
    <n v="1.1344822999999999"/>
    <s v="387.816"/>
    <s v="387.816"/>
    <n v="0"/>
    <n v="0"/>
    <n v="0"/>
    <n v="0"/>
  </r>
  <r>
    <s v="P59709609"/>
    <x v="0"/>
    <x v="13"/>
    <x v="13"/>
    <x v="13"/>
    <x v="2"/>
    <x v="1"/>
    <x v="2"/>
    <n v="67.8"/>
    <d v="1994-03-23T00:00:00"/>
    <d v="2025-02-01T00:00:00"/>
    <n v="40"/>
    <n v="35"/>
    <x v="1"/>
    <s v="NA"/>
    <x v="0"/>
    <s v="NA"/>
    <x v="1"/>
    <s v="3.39"/>
    <n v="659.87585000000001"/>
    <n v="659.87585000000001"/>
    <n v="673.47310000000004"/>
    <n v="673.47310000000004"/>
    <n v="680.20780000000002"/>
    <n v="680.20780000000002"/>
    <n v="771.68370000000004"/>
    <n v="771.68364999999994"/>
    <x v="0"/>
    <x v="0"/>
    <x v="0"/>
    <x v="0"/>
    <n v="1.1344822999999999"/>
    <n v="1.1344822999999999"/>
    <s v="387.816"/>
    <s v="387.816"/>
    <n v="0"/>
    <n v="0"/>
    <n v="0"/>
    <n v="-5.0000000101135811E-5"/>
  </r>
  <r>
    <s v="P59709609"/>
    <x v="0"/>
    <x v="14"/>
    <x v="14"/>
    <x v="14"/>
    <x v="2"/>
    <x v="1"/>
    <x v="2"/>
    <n v="67.8"/>
    <d v="1994-03-23T00:00:00"/>
    <d v="2025-02-01T00:00:00"/>
    <n v="40"/>
    <n v="35"/>
    <x v="1"/>
    <s v="NA"/>
    <x v="0"/>
    <s v="NA"/>
    <x v="1"/>
    <s v="3.39"/>
    <n v="659.87585000000001"/>
    <n v="661.61189999999999"/>
    <n v="673.47310000000004"/>
    <n v="673.84690000000001"/>
    <n v="680.20780000000002"/>
    <n v="680.58540000000005"/>
    <n v="771.68364999999994"/>
    <n v="772.11206000000004"/>
    <x v="0"/>
    <x v="0"/>
    <x v="0"/>
    <x v="0"/>
    <n v="1.1344822999999999"/>
    <n v="1.1344822999999999"/>
    <s v="387.816"/>
    <s v="387.816"/>
    <n v="1.7360499999999774"/>
    <n v="0.37379999999996016"/>
    <n v="0.37760000000002947"/>
    <n v="0.42841000000009899"/>
  </r>
  <r>
    <s v="P59709609"/>
    <x v="0"/>
    <x v="15"/>
    <x v="15"/>
    <x v="15"/>
    <x v="2"/>
    <x v="1"/>
    <x v="2"/>
    <n v="67.8"/>
    <d v="1994-03-23T00:00:00"/>
    <d v="2025-02-01T00:00:00"/>
    <n v="40"/>
    <n v="35"/>
    <x v="1"/>
    <s v="NA"/>
    <x v="0"/>
    <s v="NA"/>
    <x v="1"/>
    <s v="3.39"/>
    <n v="661.61189999999999"/>
    <n v="658.32839999999999"/>
    <n v="673.84690000000001"/>
    <n v="676.78216999999995"/>
    <n v="680.58540000000005"/>
    <n v="683.55"/>
    <n v="772.11206000000004"/>
    <n v="775.47529999999995"/>
    <x v="0"/>
    <x v="0"/>
    <x v="0"/>
    <x v="0"/>
    <n v="1.1344822999999999"/>
    <n v="1.1344822999999999"/>
    <s v="387.816"/>
    <s v="387.816"/>
    <n v="-3.2835000000000036"/>
    <n v="2.9352699999999459"/>
    <n v="2.9645999999999049"/>
    <n v="3.3632399999999052"/>
  </r>
  <r>
    <s v="P60150238"/>
    <x v="0"/>
    <x v="0"/>
    <x v="0"/>
    <x v="0"/>
    <x v="0"/>
    <x v="2"/>
    <x v="2"/>
    <n v="309.72000000000003"/>
    <d v="1990-01-31T00:00:00"/>
    <d v="2025-01-01T00:00:00"/>
    <n v="58"/>
    <n v="17"/>
    <x v="1"/>
    <s v="NA"/>
    <x v="0"/>
    <s v="NA"/>
    <x v="0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s v="P60150238"/>
    <x v="0"/>
    <x v="1"/>
    <x v="1"/>
    <x v="1"/>
    <x v="0"/>
    <x v="2"/>
    <x v="2"/>
    <n v="309.72000000000003"/>
    <d v="1990-01-31T00:00:00"/>
    <d v="2025-01-01T00:00:00"/>
    <n v="58"/>
    <n v="17"/>
    <x v="1"/>
    <s v="NA"/>
    <x v="0"/>
    <s v="NA"/>
    <x v="0"/>
    <s v="0.89"/>
    <n v="4726.3603999999996"/>
    <n v="4726.3603999999996"/>
    <n v="4822.3804"/>
    <n v="4822.3804"/>
    <n v="4870.6040000000003"/>
    <n v="4870.6040000000003"/>
    <n v="5722.3477000000003"/>
    <n v="5722.3477000000003"/>
    <x v="0"/>
    <x v="0"/>
    <x v="0"/>
    <x v="0"/>
    <n v="1.1748742999999999"/>
    <n v="1.1748742999999999"/>
    <s v="1948.1388"/>
    <s v="1948.1388"/>
    <n v="0"/>
    <n v="0"/>
    <n v="0"/>
    <n v="0"/>
  </r>
  <r>
    <s v="P60150238"/>
    <x v="0"/>
    <x v="2"/>
    <x v="2"/>
    <x v="2"/>
    <x v="0"/>
    <x v="2"/>
    <x v="2"/>
    <n v="309.72000000000003"/>
    <d v="1990-01-31T00:00:00"/>
    <d v="2025-01-01T00:00:00"/>
    <n v="58"/>
    <n v="17"/>
    <x v="1"/>
    <s v="NA"/>
    <x v="0"/>
    <s v="NA"/>
    <x v="0"/>
    <s v="0.89"/>
    <n v="4726.3603999999996"/>
    <n v="4727.5937999999996"/>
    <n v="4822.3804"/>
    <n v="4822.4589999999998"/>
    <n v="4870.6040000000003"/>
    <n v="4870.6836000000003"/>
    <n v="5722.3477000000003"/>
    <n v="5722.4409999999998"/>
    <x v="0"/>
    <x v="0"/>
    <x v="0"/>
    <x v="0"/>
    <n v="1.1748742999999999"/>
    <n v="1.1748742999999999"/>
    <s v="1948.1388"/>
    <s v="1948.1388"/>
    <n v="1.2334000000000742"/>
    <n v="7.8599999999823922E-2"/>
    <n v="7.9600000000027649E-2"/>
    <n v="9.3299999999544525E-2"/>
  </r>
  <r>
    <s v="P60150238"/>
    <x v="0"/>
    <x v="3"/>
    <x v="3"/>
    <x v="3"/>
    <x v="0"/>
    <x v="2"/>
    <x v="2"/>
    <n v="309.72000000000003"/>
    <d v="1990-01-31T00:00:00"/>
    <d v="2025-01-01T00:00:00"/>
    <n v="58"/>
    <n v="17"/>
    <x v="1"/>
    <s v="NA"/>
    <x v="0"/>
    <s v="NA"/>
    <x v="0"/>
    <s v="0.89"/>
    <n v="4727.5937999999996"/>
    <n v="4374.2744000000002"/>
    <n v="4822.4589999999998"/>
    <n v="4462.0469999999996"/>
    <n v="4870.6836000000003"/>
    <n v="4506.6674999999996"/>
    <n v="5722.4409999999998"/>
    <n v="5294.7676000000001"/>
    <x v="0"/>
    <x v="0"/>
    <x v="0"/>
    <x v="0"/>
    <n v="1.1748742999999999"/>
    <n v="1.1748742999999999"/>
    <s v="1948.1388"/>
    <s v="1948.1388"/>
    <n v="-353.3193999999994"/>
    <n v="-360.41200000000026"/>
    <n v="-364.01610000000073"/>
    <n v="-427.67339999999967"/>
  </r>
  <r>
    <s v="P60150238"/>
    <x v="0"/>
    <x v="4"/>
    <x v="4"/>
    <x v="4"/>
    <x v="0"/>
    <x v="2"/>
    <x v="2"/>
    <n v="309.72000000000003"/>
    <d v="1990-01-31T00:00:00"/>
    <d v="2025-01-01T00:00:00"/>
    <n v="58"/>
    <n v="17"/>
    <x v="1"/>
    <s v="NA"/>
    <x v="0"/>
    <s v="NA"/>
    <x v="0"/>
    <s v="0.89"/>
    <n v="4374.2744000000002"/>
    <n v="4396.0913"/>
    <n v="4462.0469999999996"/>
    <n v="4483.6147000000001"/>
    <n v="4506.6674999999996"/>
    <n v="4528.4507000000003"/>
    <n v="5294.7676000000001"/>
    <n v="5320.3603999999996"/>
    <x v="0"/>
    <x v="0"/>
    <x v="0"/>
    <x v="0"/>
    <n v="1.1748742999999999"/>
    <n v="1.1748742999999999"/>
    <s v="1948.1388"/>
    <s v="1948.1388"/>
    <n v="21.816899999999805"/>
    <n v="21.567700000000514"/>
    <n v="21.783200000000761"/>
    <n v="25.592799999999443"/>
  </r>
  <r>
    <s v="P60150238"/>
    <x v="0"/>
    <x v="5"/>
    <x v="5"/>
    <x v="5"/>
    <x v="2"/>
    <x v="2"/>
    <x v="2"/>
    <n v="309.72000000000003"/>
    <d v="1990-01-31T00:00:00"/>
    <d v="2025-02-01T00:00:00"/>
    <n v="58"/>
    <n v="17"/>
    <x v="1"/>
    <s v="NA"/>
    <x v="0"/>
    <s v="NA"/>
    <x v="0"/>
    <s v="0.89"/>
    <n v="4396.0913"/>
    <n v="4396.0913"/>
    <n v="4483.6147000000001"/>
    <n v="4483.6147000000001"/>
    <n v="4528.4507000000003"/>
    <n v="4528.4507000000003"/>
    <n v="5320.3603999999996"/>
    <n v="5320.3603999999996"/>
    <x v="0"/>
    <x v="0"/>
    <x v="0"/>
    <x v="0"/>
    <n v="1.1748742999999999"/>
    <n v="1.1748742999999999"/>
    <s v="1948.1388"/>
    <s v="1948.1388"/>
    <n v="0"/>
    <n v="0"/>
    <n v="0"/>
    <n v="0"/>
  </r>
  <r>
    <s v="P60150238"/>
    <x v="0"/>
    <x v="6"/>
    <x v="6"/>
    <x v="6"/>
    <x v="2"/>
    <x v="2"/>
    <x v="2"/>
    <n v="309.72000000000003"/>
    <d v="1990-01-31T00:00:00"/>
    <d v="2025-02-01T00:00:00"/>
    <n v="58"/>
    <n v="17"/>
    <x v="1"/>
    <s v="NA"/>
    <x v="0"/>
    <s v="NA"/>
    <x v="0"/>
    <s v="0.89"/>
    <n v="4396.0913"/>
    <n v="4396.9840000000004"/>
    <n v="4483.6147000000001"/>
    <n v="4484.5069999999996"/>
    <n v="4528.4507000000003"/>
    <n v="4529.3519999999999"/>
    <n v="5320.3603999999996"/>
    <n v="5321.4193999999998"/>
    <x v="0"/>
    <x v="0"/>
    <x v="0"/>
    <x v="0"/>
    <n v="1.1748742999999999"/>
    <n v="1.1748742999999999"/>
    <s v="1948.1388"/>
    <s v="1948.1388"/>
    <n v="0.89270000000033178"/>
    <n v="0.8922999999995227"/>
    <n v="0.90129999999953725"/>
    <n v="1.0590000000001965"/>
  </r>
  <r>
    <s v="P60150238"/>
    <x v="0"/>
    <x v="7"/>
    <x v="7"/>
    <x v="7"/>
    <x v="2"/>
    <x v="2"/>
    <x v="2"/>
    <n v="309.72000000000003"/>
    <d v="1990-01-31T00:00:00"/>
    <d v="2025-02-01T00:00:00"/>
    <n v="58"/>
    <n v="17"/>
    <x v="1"/>
    <s v="NA"/>
    <x v="0"/>
    <s v="NA"/>
    <x v="0"/>
    <s v="0.89"/>
    <n v="4396.9840000000004"/>
    <n v="4368.4032999999999"/>
    <n v="4484.5069999999996"/>
    <n v="4455.3573999999999"/>
    <n v="4529.3519999999999"/>
    <n v="4499.9110000000001"/>
    <n v="5321.4193999999998"/>
    <n v="5286.8296"/>
    <x v="0"/>
    <x v="0"/>
    <x v="0"/>
    <x v="0"/>
    <n v="1.1748742999999999"/>
    <n v="1.1748742999999999"/>
    <s v="1948.1388"/>
    <s v="1948.1388"/>
    <n v="-28.580700000000434"/>
    <n v="-29.149599999999737"/>
    <n v="-29.440999999999804"/>
    <n v="-34.589799999999741"/>
  </r>
  <r>
    <s v="P60150238"/>
    <x v="0"/>
    <x v="8"/>
    <x v="8"/>
    <x v="8"/>
    <x v="2"/>
    <x v="2"/>
    <x v="2"/>
    <n v="309.72000000000003"/>
    <d v="1990-01-31T00:00:00"/>
    <d v="2025-02-01T00:00:00"/>
    <n v="58"/>
    <n v="17"/>
    <x v="1"/>
    <s v="NA"/>
    <x v="0"/>
    <s v="NA"/>
    <x v="0"/>
    <s v="0.89"/>
    <n v="4368.4032999999999"/>
    <n v="4365.0240000000003"/>
    <n v="4455.3573999999999"/>
    <n v="4451.9110000000001"/>
    <n v="4499.9110000000001"/>
    <n v="4496.43"/>
    <n v="5286.8296"/>
    <n v="5282.74"/>
    <x v="0"/>
    <x v="0"/>
    <x v="0"/>
    <x v="0"/>
    <n v="1.1748742999999999"/>
    <n v="1.1748742999999999"/>
    <s v="1948.1388"/>
    <s v="1948.1388"/>
    <n v="-3.3792999999996027"/>
    <n v="-3.4463999999998123"/>
    <n v="-3.4809999999997672"/>
    <n v="-4.0896000000002459"/>
  </r>
  <r>
    <s v="P60150238"/>
    <x v="0"/>
    <x v="9"/>
    <x v="9"/>
    <x v="9"/>
    <x v="2"/>
    <x v="2"/>
    <x v="2"/>
    <n v="309.72000000000003"/>
    <d v="1990-01-31T00:00:00"/>
    <d v="2025-02-01T00:00:00"/>
    <n v="58"/>
    <n v="17"/>
    <x v="1"/>
    <s v="NA"/>
    <x v="0"/>
    <s v="NA"/>
    <x v="0"/>
    <s v="0.89"/>
    <n v="4365.0240000000003"/>
    <n v="4386.7950000000001"/>
    <n v="4451.9110000000001"/>
    <n v="4472.9520000000002"/>
    <n v="4496.43"/>
    <n v="4517.6815999999999"/>
    <n v="5282.74"/>
    <n v="5307.7084999999997"/>
    <x v="0"/>
    <x v="0"/>
    <x v="0"/>
    <x v="0"/>
    <n v="1.1748742999999999"/>
    <n v="1.1748742999999999"/>
    <s v="1948.1388"/>
    <s v="1948.1388"/>
    <n v="21.770999999999731"/>
    <n v="21.041000000000167"/>
    <n v="21.251599999999598"/>
    <n v="24.968499999999949"/>
  </r>
  <r>
    <s v="P60150238"/>
    <x v="0"/>
    <x v="10"/>
    <x v="10"/>
    <x v="10"/>
    <x v="2"/>
    <x v="2"/>
    <x v="2"/>
    <n v="309.72000000000003"/>
    <d v="1990-01-31T00:00:00"/>
    <d v="2025-02-01T00:00:00"/>
    <n v="58"/>
    <n v="17"/>
    <x v="1"/>
    <s v="NA"/>
    <x v="0"/>
    <s v="NA"/>
    <x v="0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48.1388"/>
    <s v="1951.236"/>
    <n v="0"/>
    <n v="0"/>
    <n v="0"/>
    <n v="0"/>
  </r>
  <r>
    <s v="P60150238"/>
    <x v="0"/>
    <x v="11"/>
    <x v="11"/>
    <x v="11"/>
    <x v="2"/>
    <x v="2"/>
    <x v="2"/>
    <n v="309.72000000000003"/>
    <d v="1990-01-31T00:00:00"/>
    <d v="2025-02-01T00:00:00"/>
    <n v="58"/>
    <n v="17"/>
    <x v="1"/>
    <s v="NA"/>
    <x v="0"/>
    <s v="NA"/>
    <x v="0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51.236"/>
    <s v="1951.236"/>
    <n v="0"/>
    <n v="0"/>
    <n v="0"/>
    <n v="0"/>
  </r>
  <r>
    <s v="P60150238"/>
    <x v="0"/>
    <x v="12"/>
    <x v="12"/>
    <x v="12"/>
    <x v="2"/>
    <x v="2"/>
    <x v="2"/>
    <n v="309.72000000000003"/>
    <d v="1990-01-31T00:00:00"/>
    <d v="2025-02-01T00:00:00"/>
    <n v="58"/>
    <n v="17"/>
    <x v="1"/>
    <s v="NA"/>
    <x v="0"/>
    <s v="NA"/>
    <x v="0"/>
    <s v="0.89"/>
    <n v="4386.7950000000001"/>
    <n v="4386.7950000000001"/>
    <n v="4472.9520000000002"/>
    <n v="4472.9520000000002"/>
    <n v="4517.6815999999999"/>
    <n v="4517.6815999999999"/>
    <n v="5307.7084999999997"/>
    <n v="5307.7084999999997"/>
    <x v="0"/>
    <x v="0"/>
    <x v="0"/>
    <x v="0"/>
    <n v="1.1748742999999999"/>
    <n v="1.1748742999999999"/>
    <s v="1951.236"/>
    <s v="1951.236"/>
    <n v="0"/>
    <n v="0"/>
    <n v="0"/>
    <n v="0"/>
  </r>
  <r>
    <s v="P60150238"/>
    <x v="0"/>
    <x v="13"/>
    <x v="13"/>
    <x v="13"/>
    <x v="2"/>
    <x v="2"/>
    <x v="2"/>
    <n v="309.72000000000003"/>
    <d v="1990-01-31T00:00:00"/>
    <d v="2025-02-01T00:00:00"/>
    <n v="58"/>
    <n v="17"/>
    <x v="1"/>
    <s v="NA"/>
    <x v="0"/>
    <s v="NA"/>
    <x v="0"/>
    <s v="0.89"/>
    <n v="4386.7950000000001"/>
    <n v="4386.7950000000001"/>
    <n v="4472.9520000000002"/>
    <n v="4472.9520000000002"/>
    <n v="4517.6815999999999"/>
    <n v="4517.6815999999999"/>
    <n v="5307.7084999999997"/>
    <n v="5307.7079999999996"/>
    <x v="0"/>
    <x v="0"/>
    <x v="0"/>
    <x v="0"/>
    <n v="1.1748742999999999"/>
    <n v="1.1748742999999999"/>
    <s v="1951.236"/>
    <s v="1951.236"/>
    <n v="0"/>
    <n v="0"/>
    <n v="0"/>
    <n v="-5.0000000010186341E-4"/>
  </r>
  <r>
    <s v="P60150238"/>
    <x v="0"/>
    <x v="14"/>
    <x v="14"/>
    <x v="14"/>
    <x v="2"/>
    <x v="2"/>
    <x v="2"/>
    <n v="309.72000000000003"/>
    <d v="1990-01-31T00:00:00"/>
    <d v="2025-02-01T00:00:00"/>
    <n v="58"/>
    <n v="17"/>
    <x v="1"/>
    <s v="NA"/>
    <x v="0"/>
    <s v="NA"/>
    <x v="0"/>
    <s v="0.89"/>
    <n v="4386.7950000000001"/>
    <n v="4397.3545000000004"/>
    <n v="4472.9520000000002"/>
    <n v="4474.4556000000002"/>
    <n v="4517.6815999999999"/>
    <n v="4519.2"/>
    <n v="5307.7079999999996"/>
    <n v="5309.4920000000002"/>
    <x v="0"/>
    <x v="0"/>
    <x v="0"/>
    <x v="0"/>
    <n v="1.1748742999999999"/>
    <n v="1.1748742999999999"/>
    <s v="1951.236"/>
    <s v="1951.236"/>
    <n v="10.559500000000298"/>
    <n v="1.5036000000000058"/>
    <n v="1.5183999999999287"/>
    <n v="1.7840000000005602"/>
  </r>
  <r>
    <s v="P60150238"/>
    <x v="0"/>
    <x v="15"/>
    <x v="15"/>
    <x v="15"/>
    <x v="2"/>
    <x v="2"/>
    <x v="2"/>
    <n v="309.72000000000003"/>
    <d v="1990-01-31T00:00:00"/>
    <d v="2025-02-01T00:00:00"/>
    <n v="58"/>
    <n v="17"/>
    <x v="1"/>
    <s v="NA"/>
    <x v="0"/>
    <s v="NA"/>
    <x v="0"/>
    <s v="0.89"/>
    <n v="4397.3545000000004"/>
    <n v="4375.5312000000004"/>
    <n v="4474.4556000000002"/>
    <n v="4493.9462999999996"/>
    <n v="4519.2"/>
    <n v="4538.8856999999998"/>
    <n v="5309.4920000000002"/>
    <n v="5332.62"/>
    <x v="0"/>
    <x v="0"/>
    <x v="0"/>
    <x v="0"/>
    <n v="1.1748742999999999"/>
    <n v="1.1748742999999999"/>
    <s v="1951.236"/>
    <s v="1951.236"/>
    <n v="-21.823300000000017"/>
    <n v="19.490699999999379"/>
    <n v="19.685699999999997"/>
    <n v="23.127999999999702"/>
  </r>
  <r>
    <s v="P60180460"/>
    <x v="0"/>
    <x v="0"/>
    <x v="0"/>
    <x v="0"/>
    <x v="0"/>
    <x v="3"/>
    <x v="1"/>
    <n v="357.12"/>
    <d v="1989-09-05T00:00:00"/>
    <d v="2021-09-05T00:00:00"/>
    <n v="32"/>
    <n v="43"/>
    <x v="1"/>
    <s v="NA"/>
    <x v="0"/>
    <s v="NA"/>
    <x v="0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s v="P60180460"/>
    <x v="0"/>
    <x v="1"/>
    <x v="1"/>
    <x v="1"/>
    <x v="0"/>
    <x v="3"/>
    <x v="1"/>
    <n v="357.12"/>
    <d v="1989-09-05T00:00:00"/>
    <d v="2021-09-05T00:00:00"/>
    <n v="32"/>
    <n v="43"/>
    <x v="1"/>
    <s v="NA"/>
    <x v="0"/>
    <s v="NA"/>
    <x v="0"/>
    <s v="1.86"/>
    <n v="1707.0245"/>
    <n v="1707.0245"/>
    <n v="1735.7994000000001"/>
    <n v="1735.7994000000001"/>
    <n v="1753.1575"/>
    <n v="1753.1575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s v="P60180460"/>
    <x v="0"/>
    <x v="2"/>
    <x v="2"/>
    <x v="2"/>
    <x v="0"/>
    <x v="3"/>
    <x v="1"/>
    <n v="357.12"/>
    <d v="1989-09-05T00:00:00"/>
    <d v="2021-09-05T00:00:00"/>
    <n v="32"/>
    <n v="43"/>
    <x v="1"/>
    <s v="NA"/>
    <x v="0"/>
    <s v="NA"/>
    <x v="0"/>
    <s v="1.86"/>
    <n v="1707.0245"/>
    <n v="1708.229"/>
    <n v="1735.7994000000001"/>
    <n v="1735.876"/>
    <n v="1753.1575"/>
    <n v="1753.2347"/>
    <n v="2260.5695999999998"/>
    <n v="2260.5695999999998"/>
    <x v="0"/>
    <x v="0"/>
    <x v="0"/>
    <x v="0"/>
    <n v="1.1034199"/>
    <n v="1.1034199"/>
    <s v="2260.5696"/>
    <s v="2260.5696"/>
    <n v="1.2045000000000528"/>
    <n v="7.6599999999871216E-2"/>
    <n v="7.7199999999947977E-2"/>
    <n v="0"/>
  </r>
  <r>
    <s v="P60180460"/>
    <x v="0"/>
    <x v="3"/>
    <x v="3"/>
    <x v="3"/>
    <x v="0"/>
    <x v="3"/>
    <x v="1"/>
    <n v="357.12"/>
    <d v="1989-09-05T00:00:00"/>
    <d v="2021-09-05T00:00:00"/>
    <n v="32"/>
    <n v="43"/>
    <x v="1"/>
    <s v="NA"/>
    <x v="0"/>
    <s v="NA"/>
    <x v="0"/>
    <s v="1.86"/>
    <n v="1708.229"/>
    <n v="1580.44"/>
    <n v="1735.876"/>
    <n v="1606.0187000000001"/>
    <n v="1753.2347"/>
    <n v="1622.0789"/>
    <n v="2260.5695999999998"/>
    <n v="2260.5695999999998"/>
    <x v="0"/>
    <x v="0"/>
    <x v="0"/>
    <x v="0"/>
    <n v="1.1034199"/>
    <n v="1.1034199"/>
    <s v="2260.5696"/>
    <s v="2260.5696"/>
    <n v="-127.78899999999999"/>
    <n v="-129.8572999999999"/>
    <n v="-131.1558"/>
    <n v="0"/>
  </r>
  <r>
    <s v="P60180460"/>
    <x v="0"/>
    <x v="4"/>
    <x v="4"/>
    <x v="4"/>
    <x v="0"/>
    <x v="3"/>
    <x v="1"/>
    <n v="357.12"/>
    <d v="1989-09-05T00:00:00"/>
    <d v="2021-09-05T00:00:00"/>
    <n v="32"/>
    <n v="43"/>
    <x v="1"/>
    <s v="NA"/>
    <x v="0"/>
    <s v="NA"/>
    <x v="0"/>
    <s v="1.86"/>
    <n v="1580.44"/>
    <n v="1586.3554999999999"/>
    <n v="1606.0187000000001"/>
    <n v="1612.2162000000001"/>
    <n v="1622.0789"/>
    <n v="1628.3384000000001"/>
    <n v="2260.5695999999998"/>
    <n v="2260.5695999999998"/>
    <x v="0"/>
    <x v="0"/>
    <x v="0"/>
    <x v="0"/>
    <n v="1.1034199"/>
    <n v="1.1034199"/>
    <s v="2260.5696"/>
    <s v="2260.5696"/>
    <n v="5.9154999999998381"/>
    <n v="6.1974999999999909"/>
    <n v="6.2595000000001164"/>
    <n v="0"/>
  </r>
  <r>
    <s v="P60180460"/>
    <x v="0"/>
    <x v="5"/>
    <x v="5"/>
    <x v="5"/>
    <x v="0"/>
    <x v="3"/>
    <x v="1"/>
    <n v="357.12"/>
    <d v="1989-09-05T00:00:00"/>
    <d v="2021-09-05T00:00:00"/>
    <n v="32"/>
    <n v="43"/>
    <x v="1"/>
    <s v="NA"/>
    <x v="0"/>
    <s v="NA"/>
    <x v="0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s v="P60180460"/>
    <x v="0"/>
    <x v="6"/>
    <x v="6"/>
    <x v="6"/>
    <x v="0"/>
    <x v="3"/>
    <x v="1"/>
    <n v="357.12"/>
    <d v="1989-09-05T00:00:00"/>
    <d v="2021-09-05T00:00:00"/>
    <n v="32"/>
    <n v="43"/>
    <x v="1"/>
    <s v="NA"/>
    <x v="0"/>
    <s v="NA"/>
    <x v="0"/>
    <s v="1.86"/>
    <n v="1586.3554999999999"/>
    <n v="1586.3554999999999"/>
    <n v="1612.2162000000001"/>
    <n v="1612.2162000000001"/>
    <n v="1628.3384000000001"/>
    <n v="1628.3384000000001"/>
    <n v="2260.5695999999998"/>
    <n v="2260.5695999999998"/>
    <x v="0"/>
    <x v="0"/>
    <x v="0"/>
    <x v="0"/>
    <n v="1.1034199"/>
    <n v="1.1034199"/>
    <s v="2260.5696"/>
    <s v="2260.5696"/>
    <n v="0"/>
    <n v="0"/>
    <n v="0"/>
    <n v="0"/>
  </r>
  <r>
    <s v="P60180460"/>
    <x v="0"/>
    <x v="7"/>
    <x v="7"/>
    <x v="7"/>
    <x v="0"/>
    <x v="3"/>
    <x v="1"/>
    <n v="357.12"/>
    <d v="1989-09-05T00:00:00"/>
    <d v="2021-09-05T00:00:00"/>
    <n v="32"/>
    <n v="43"/>
    <x v="1"/>
    <s v="NA"/>
    <x v="0"/>
    <s v="NA"/>
    <x v="0"/>
    <s v="1.86"/>
    <n v="1586.3554999999999"/>
    <n v="1576.0442"/>
    <n v="1612.2162000000001"/>
    <n v="1601.7367999999999"/>
    <n v="1628.3384000000001"/>
    <n v="1617.7542000000001"/>
    <n v="2260.5695999999998"/>
    <n v="2260.5695999999998"/>
    <x v="0"/>
    <x v="0"/>
    <x v="0"/>
    <x v="0"/>
    <n v="1.1034199"/>
    <n v="1.1034199"/>
    <s v="2260.5696"/>
    <s v="2260.5696"/>
    <n v="-10.311299999999846"/>
    <n v="-10.479400000000169"/>
    <n v="-10.58420000000001"/>
    <n v="0"/>
  </r>
  <r>
    <s v="P60180460"/>
    <x v="0"/>
    <x v="8"/>
    <x v="8"/>
    <x v="8"/>
    <x v="0"/>
    <x v="3"/>
    <x v="1"/>
    <n v="357.12"/>
    <d v="1989-09-05T00:00:00"/>
    <d v="2021-09-05T00:00:00"/>
    <n v="32"/>
    <n v="43"/>
    <x v="1"/>
    <s v="NA"/>
    <x v="0"/>
    <s v="NA"/>
    <x v="0"/>
    <s v="1.86"/>
    <n v="1576.0442"/>
    <n v="1557.1749"/>
    <n v="1601.7367999999999"/>
    <n v="1582.5599"/>
    <n v="1617.7542000000001"/>
    <n v="1598.3855000000001"/>
    <n v="2260.5695999999998"/>
    <n v="2260.5695999999998"/>
    <x v="0"/>
    <x v="0"/>
    <x v="0"/>
    <x v="0"/>
    <n v="1.1034199"/>
    <n v="1.1034199"/>
    <s v="2260.5696"/>
    <s v="2260.5696"/>
    <n v="-18.869300000000067"/>
    <n v="-19.176899999999932"/>
    <n v="-19.36869999999999"/>
    <n v="0"/>
  </r>
  <r>
    <s v="P60180460"/>
    <x v="0"/>
    <x v="9"/>
    <x v="9"/>
    <x v="9"/>
    <x v="0"/>
    <x v="3"/>
    <x v="1"/>
    <n v="357.12"/>
    <d v="1989-09-05T00:00:00"/>
    <d v="2021-09-05T00:00:00"/>
    <n v="32"/>
    <n v="43"/>
    <x v="1"/>
    <s v="NA"/>
    <x v="0"/>
    <s v="NA"/>
    <x v="0"/>
    <s v="1.86"/>
    <n v="1557.1749"/>
    <n v="1563.0034000000001"/>
    <n v="1582.5599"/>
    <n v="1588.5145"/>
    <n v="1598.3855000000001"/>
    <n v="1604.3996999999999"/>
    <n v="2260.5695999999998"/>
    <n v="2260.5695999999998"/>
    <x v="0"/>
    <x v="0"/>
    <x v="0"/>
    <x v="0"/>
    <n v="1.1034199"/>
    <n v="1.1034199"/>
    <s v="2260.5696"/>
    <s v="2260.5696"/>
    <n v="5.8285000000000764"/>
    <n v="5.9546000000000276"/>
    <n v="6.0141999999998461"/>
    <n v="0"/>
  </r>
  <r>
    <s v="P60180460"/>
    <x v="0"/>
    <x v="10"/>
    <x v="10"/>
    <x v="10"/>
    <x v="0"/>
    <x v="3"/>
    <x v="1"/>
    <n v="357.12"/>
    <d v="1989-09-05T00:00:00"/>
    <d v="2021-09-05T00:00:00"/>
    <n v="32"/>
    <n v="43"/>
    <x v="1"/>
    <s v="NA"/>
    <x v="0"/>
    <s v="NA"/>
    <x v="0"/>
    <s v="1.86"/>
    <n v="1563.0034000000001"/>
    <n v="1563.0034000000001"/>
    <n v="1588.5145"/>
    <n v="1588.5145"/>
    <n v="1604.3996999999999"/>
    <n v="1604.3996999999999"/>
    <n v="2260.5695999999998"/>
    <n v="2264.1408999999999"/>
    <x v="0"/>
    <x v="0"/>
    <x v="0"/>
    <x v="0"/>
    <n v="1.1034199"/>
    <n v="1.1034199"/>
    <s v="2260.5696"/>
    <s v="2264.1409"/>
    <n v="0"/>
    <n v="0"/>
    <n v="0"/>
    <n v="3.5713000000000648"/>
  </r>
  <r>
    <s v="P60180460"/>
    <x v="0"/>
    <x v="11"/>
    <x v="11"/>
    <x v="11"/>
    <x v="0"/>
    <x v="3"/>
    <x v="1"/>
    <n v="357.12"/>
    <d v="1989-09-05T00:00:00"/>
    <d v="2021-09-05T00:00:00"/>
    <n v="32"/>
    <n v="43"/>
    <x v="1"/>
    <s v="NA"/>
    <x v="0"/>
    <s v="NA"/>
    <x v="0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s v="P60180460"/>
    <x v="0"/>
    <x v="12"/>
    <x v="12"/>
    <x v="12"/>
    <x v="0"/>
    <x v="3"/>
    <x v="1"/>
    <n v="357.12"/>
    <d v="1989-09-05T00:00:00"/>
    <d v="2021-09-05T00:00:00"/>
    <n v="32"/>
    <n v="43"/>
    <x v="1"/>
    <s v="NA"/>
    <x v="0"/>
    <s v="NA"/>
    <x v="0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s v="P60180460"/>
    <x v="0"/>
    <x v="13"/>
    <x v="13"/>
    <x v="13"/>
    <x v="0"/>
    <x v="3"/>
    <x v="1"/>
    <n v="357.12"/>
    <d v="1989-09-05T00:00:00"/>
    <d v="2021-09-05T00:00:00"/>
    <n v="32"/>
    <n v="43"/>
    <x v="1"/>
    <s v="NA"/>
    <x v="0"/>
    <s v="NA"/>
    <x v="0"/>
    <s v="1.86"/>
    <n v="1563.0034000000001"/>
    <n v="1563.0034000000001"/>
    <n v="1588.5145"/>
    <n v="1588.5145"/>
    <n v="1604.3996999999999"/>
    <n v="1604.3996999999999"/>
    <n v="2264.1408999999999"/>
    <n v="2264.1408999999999"/>
    <x v="0"/>
    <x v="0"/>
    <x v="0"/>
    <x v="0"/>
    <n v="1.1034199"/>
    <n v="1.1034199"/>
    <s v="2264.1409"/>
    <s v="2264.1409"/>
    <n v="0"/>
    <n v="0"/>
    <n v="0"/>
    <n v="0"/>
  </r>
  <r>
    <s v="P60180460"/>
    <x v="0"/>
    <x v="14"/>
    <x v="14"/>
    <x v="14"/>
    <x v="0"/>
    <x v="3"/>
    <x v="1"/>
    <n v="357.12"/>
    <d v="1989-09-05T00:00:00"/>
    <d v="2021-09-05T00:00:00"/>
    <n v="32"/>
    <n v="43"/>
    <x v="1"/>
    <s v="NA"/>
    <x v="0"/>
    <s v="NA"/>
    <x v="0"/>
    <s v="1.86"/>
    <n v="1563.0034000000001"/>
    <n v="1566.5427"/>
    <n v="1588.5145"/>
    <n v="1588.7391"/>
    <n v="1604.3996999999999"/>
    <n v="1604.6265000000001"/>
    <n v="2264.1408999999999"/>
    <n v="2264.1408999999999"/>
    <x v="0"/>
    <x v="0"/>
    <x v="0"/>
    <x v="0"/>
    <n v="1.1034199"/>
    <n v="1.1034199"/>
    <s v="2264.1409"/>
    <s v="2264.1409"/>
    <n v="3.539299999999912"/>
    <n v="0.22460000000000946"/>
    <n v="0.22680000000013933"/>
    <n v="0"/>
  </r>
  <r>
    <s v="P60180460"/>
    <x v="0"/>
    <x v="15"/>
    <x v="15"/>
    <x v="15"/>
    <x v="0"/>
    <x v="3"/>
    <x v="1"/>
    <n v="357.12"/>
    <d v="1989-09-05T00:00:00"/>
    <d v="2021-09-05T00:00:00"/>
    <n v="32"/>
    <n v="43"/>
    <x v="1"/>
    <s v="NA"/>
    <x v="0"/>
    <s v="NA"/>
    <x v="0"/>
    <s v="1.86"/>
    <n v="1566.5427"/>
    <n v="1560.701"/>
    <n v="1588.7391"/>
    <n v="1594.2954999999999"/>
    <n v="1604.6265000000001"/>
    <n v="1610.2384999999999"/>
    <n v="2264.1408999999999"/>
    <n v="2264.1408999999999"/>
    <x v="0"/>
    <x v="0"/>
    <x v="0"/>
    <x v="0"/>
    <n v="1.1034199"/>
    <n v="1.1034199"/>
    <s v="2264.1409"/>
    <s v="2264.1409"/>
    <n v="-5.8416999999999462"/>
    <n v="5.5563999999999396"/>
    <n v="5.6119999999998527"/>
    <n v="0"/>
  </r>
  <r>
    <s v="P60301330"/>
    <x v="0"/>
    <x v="0"/>
    <x v="0"/>
    <x v="0"/>
    <x v="0"/>
    <x v="2"/>
    <x v="1"/>
    <n v="1265.76"/>
    <d v="1997-12-17T00:00:00"/>
    <d v="2021-12-17T00:00:00"/>
    <n v="24"/>
    <n v="51"/>
    <x v="0"/>
    <s v="NA"/>
    <x v="0"/>
    <s v="NA"/>
    <x v="0"/>
    <s v="8.79"/>
    <n v="6186.6629999999996"/>
    <n v="6186.6629999999996"/>
    <n v="6318.7437"/>
    <n v="6318.7437"/>
    <n v="6381.9309999999996"/>
    <n v="6381.9309999999996"/>
    <n v="7041.9489999999996"/>
    <n v="7041.9497000000001"/>
    <x v="0"/>
    <x v="0"/>
    <x v="0"/>
    <x v="0"/>
    <n v="1.1034199"/>
    <n v="1.1034199"/>
    <s v="6461.705"/>
    <s v="6461.705"/>
    <n v="0"/>
    <n v="0"/>
    <n v="0"/>
    <n v="7.0000000050640665E-4"/>
  </r>
  <r>
    <s v="P60301330"/>
    <x v="0"/>
    <x v="1"/>
    <x v="1"/>
    <x v="1"/>
    <x v="0"/>
    <x v="2"/>
    <x v="1"/>
    <n v="1265.76"/>
    <d v="1997-12-17T00:00:00"/>
    <d v="2021-12-17T00:00:00"/>
    <n v="24"/>
    <n v="51"/>
    <x v="0"/>
    <s v="NA"/>
    <x v="0"/>
    <s v="NA"/>
    <x v="0"/>
    <s v="8.79"/>
    <n v="6186.6629999999996"/>
    <n v="6186.6629999999996"/>
    <n v="6318.7437"/>
    <n v="6318.7437"/>
    <n v="6381.9309999999996"/>
    <n v="6381.9309999999996"/>
    <n v="7041.9497000000001"/>
    <n v="7041.9497000000001"/>
    <x v="0"/>
    <x v="0"/>
    <x v="0"/>
    <x v="0"/>
    <n v="1.1034199"/>
    <n v="1.1034199"/>
    <s v="6461.705"/>
    <s v="6461.705"/>
    <n v="0"/>
    <n v="0"/>
    <n v="0"/>
    <n v="0"/>
  </r>
  <r>
    <s v="P60301330"/>
    <x v="0"/>
    <x v="2"/>
    <x v="2"/>
    <x v="2"/>
    <x v="0"/>
    <x v="2"/>
    <x v="1"/>
    <n v="1265.76"/>
    <d v="1997-12-17T00:00:00"/>
    <d v="2021-12-17T00:00:00"/>
    <n v="24"/>
    <n v="51"/>
    <x v="0"/>
    <s v="NA"/>
    <x v="0"/>
    <s v="NA"/>
    <x v="0"/>
    <s v="8.79"/>
    <n v="6186.6629999999996"/>
    <n v="6188.2772999999997"/>
    <n v="6318.7437"/>
    <n v="6318.8467000000001"/>
    <n v="6381.9309999999996"/>
    <n v="6382.0349999999999"/>
    <n v="7041.9497000000001"/>
    <n v="7042.0645000000004"/>
    <x v="0"/>
    <x v="0"/>
    <x v="0"/>
    <x v="0"/>
    <n v="1.1034199"/>
    <n v="1.1034199"/>
    <s v="6461.705"/>
    <s v="6461.705"/>
    <n v="1.6143000000001848"/>
    <n v="0.10300000000006548"/>
    <n v="0.10400000000026921"/>
    <n v="0.11480000000028667"/>
  </r>
  <r>
    <s v="P60301330"/>
    <x v="0"/>
    <x v="3"/>
    <x v="3"/>
    <x v="3"/>
    <x v="0"/>
    <x v="2"/>
    <x v="1"/>
    <n v="1265.76"/>
    <d v="1997-12-17T00:00:00"/>
    <d v="2021-12-17T00:00:00"/>
    <n v="24"/>
    <n v="51"/>
    <x v="0"/>
    <s v="NA"/>
    <x v="0"/>
    <s v="NA"/>
    <x v="0"/>
    <s v="8.79"/>
    <n v="6188.2772999999997"/>
    <n v="5725.3450000000003"/>
    <n v="6318.8467000000001"/>
    <n v="5846.1469999999999"/>
    <n v="6382.0349999999999"/>
    <n v="5904.6084000000001"/>
    <n v="7042.0645000000004"/>
    <n v="6515.2619999999997"/>
    <x v="0"/>
    <x v="0"/>
    <x v="0"/>
    <x v="0"/>
    <n v="1.1034199"/>
    <n v="1.1034199"/>
    <s v="6461.705"/>
    <s v="6461.705"/>
    <n v="-462.93229999999949"/>
    <n v="-472.69970000000012"/>
    <n v="-477.42659999999978"/>
    <n v="-526.80250000000069"/>
  </r>
  <r>
    <s v="P60301330"/>
    <x v="0"/>
    <x v="4"/>
    <x v="4"/>
    <x v="4"/>
    <x v="0"/>
    <x v="2"/>
    <x v="1"/>
    <n v="1265.76"/>
    <d v="1997-12-17T00:00:00"/>
    <d v="2021-12-17T00:00:00"/>
    <n v="24"/>
    <n v="51"/>
    <x v="0"/>
    <s v="NA"/>
    <x v="0"/>
    <s v="NA"/>
    <x v="0"/>
    <s v="8.79"/>
    <n v="5725.3450000000003"/>
    <n v="5753.9009999999998"/>
    <n v="5846.1469999999999"/>
    <n v="5874.4049999999997"/>
    <n v="5904.6084000000001"/>
    <n v="5933.1490000000003"/>
    <n v="6515.2619999999997"/>
    <n v="6546.7543999999998"/>
    <x v="0"/>
    <x v="0"/>
    <x v="0"/>
    <x v="0"/>
    <n v="1.1034199"/>
    <n v="1.1034199"/>
    <s v="6461.705"/>
    <s v="6461.705"/>
    <n v="28.555999999999585"/>
    <n v="28.257999999999811"/>
    <n v="28.540600000000268"/>
    <n v="31.492400000000089"/>
  </r>
  <r>
    <s v="P60301330"/>
    <x v="0"/>
    <x v="5"/>
    <x v="5"/>
    <x v="5"/>
    <x v="0"/>
    <x v="2"/>
    <x v="1"/>
    <n v="1265.76"/>
    <d v="1997-12-17T00:00:00"/>
    <d v="2021-12-17T00:00:00"/>
    <n v="24"/>
    <n v="51"/>
    <x v="0"/>
    <s v="NA"/>
    <x v="0"/>
    <s v="NA"/>
    <x v="0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s v="P60301330"/>
    <x v="0"/>
    <x v="6"/>
    <x v="6"/>
    <x v="6"/>
    <x v="0"/>
    <x v="2"/>
    <x v="1"/>
    <n v="1265.76"/>
    <d v="1997-12-17T00:00:00"/>
    <d v="2021-12-17T00:00:00"/>
    <n v="24"/>
    <n v="51"/>
    <x v="0"/>
    <s v="NA"/>
    <x v="0"/>
    <s v="NA"/>
    <x v="0"/>
    <s v="8.79"/>
    <n v="5753.9009999999998"/>
    <n v="5753.9009999999998"/>
    <n v="5874.4049999999997"/>
    <n v="5874.4049999999997"/>
    <n v="5933.1490000000003"/>
    <n v="5933.1490000000003"/>
    <n v="6546.7543999999998"/>
    <n v="6546.7543999999998"/>
    <x v="0"/>
    <x v="0"/>
    <x v="0"/>
    <x v="0"/>
    <n v="1.1034199"/>
    <n v="1.1034199"/>
    <s v="6461.705"/>
    <s v="6461.705"/>
    <n v="0"/>
    <n v="0"/>
    <n v="0"/>
    <n v="0"/>
  </r>
  <r>
    <s v="P60301330"/>
    <x v="0"/>
    <x v="7"/>
    <x v="7"/>
    <x v="7"/>
    <x v="0"/>
    <x v="2"/>
    <x v="1"/>
    <n v="1265.76"/>
    <d v="1997-12-17T00:00:00"/>
    <d v="2021-12-17T00:00:00"/>
    <n v="24"/>
    <n v="51"/>
    <x v="0"/>
    <s v="NA"/>
    <x v="0"/>
    <s v="NA"/>
    <x v="0"/>
    <s v="8.79"/>
    <n v="5753.9009999999998"/>
    <n v="5716.5005000000001"/>
    <n v="5874.4049999999997"/>
    <n v="5836.2209999999995"/>
    <n v="5933.1490000000003"/>
    <n v="5894.5834999999997"/>
    <n v="6546.7543999999998"/>
    <n v="6504.2007000000003"/>
    <x v="0"/>
    <x v="0"/>
    <x v="0"/>
    <x v="0"/>
    <n v="1.1034199"/>
    <n v="1.1034199"/>
    <s v="6461.705"/>
    <s v="6461.705"/>
    <n v="-37.400499999999738"/>
    <n v="-38.184000000000196"/>
    <n v="-38.565500000000611"/>
    <n v="-42.55369999999948"/>
  </r>
  <r>
    <s v="P60301330"/>
    <x v="0"/>
    <x v="8"/>
    <x v="8"/>
    <x v="8"/>
    <x v="0"/>
    <x v="2"/>
    <x v="1"/>
    <n v="1265.76"/>
    <d v="1997-12-17T00:00:00"/>
    <d v="2021-12-17T00:00:00"/>
    <n v="24"/>
    <n v="51"/>
    <x v="0"/>
    <s v="NA"/>
    <x v="0"/>
    <s v="NA"/>
    <x v="0"/>
    <s v="8.79"/>
    <n v="5716.5005000000001"/>
    <n v="5648.0595999999996"/>
    <n v="5836.2209999999995"/>
    <n v="5766.3467000000001"/>
    <n v="5894.5834999999997"/>
    <n v="5824.0102999999999"/>
    <n v="6504.2007000000003"/>
    <n v="6461.7049999999999"/>
    <x v="0"/>
    <x v="0"/>
    <x v="0"/>
    <x v="0"/>
    <n v="1.1034199"/>
    <n v="1.1034199"/>
    <s v="6461.705"/>
    <s v="6461.705"/>
    <n v="-68.440900000000511"/>
    <n v="-69.874299999999494"/>
    <n v="-70.573199999999815"/>
    <n v="-42.495700000000397"/>
  </r>
  <r>
    <s v="P60301330"/>
    <x v="0"/>
    <x v="9"/>
    <x v="9"/>
    <x v="9"/>
    <x v="0"/>
    <x v="2"/>
    <x v="1"/>
    <n v="1265.76"/>
    <d v="1997-12-17T00:00:00"/>
    <d v="2021-12-17T00:00:00"/>
    <n v="24"/>
    <n v="51"/>
    <x v="0"/>
    <s v="NA"/>
    <x v="0"/>
    <s v="NA"/>
    <x v="0"/>
    <s v="8.79"/>
    <n v="5648.0595999999996"/>
    <n v="5676.2295000000004"/>
    <n v="5766.3467000000001"/>
    <n v="5793.6005999999998"/>
    <n v="5824.0102999999999"/>
    <n v="5851.5366000000004"/>
    <n v="6461.7049999999999"/>
    <n v="6461.7049999999999"/>
    <x v="0"/>
    <x v="0"/>
    <x v="0"/>
    <x v="0"/>
    <n v="1.1034199"/>
    <n v="1.1034199"/>
    <s v="6461.705"/>
    <s v="6461.705"/>
    <n v="28.16990000000078"/>
    <n v="27.253899999999703"/>
    <n v="27.526300000000447"/>
    <n v="0"/>
  </r>
  <r>
    <s v="P60301330"/>
    <x v="0"/>
    <x v="10"/>
    <x v="10"/>
    <x v="10"/>
    <x v="0"/>
    <x v="2"/>
    <x v="1"/>
    <n v="1265.76"/>
    <d v="1997-12-17T00:00:00"/>
    <d v="2021-12-17T00:00:00"/>
    <n v="24"/>
    <n v="51"/>
    <x v="0"/>
    <s v="NA"/>
    <x v="0"/>
    <s v="NA"/>
    <x v="0"/>
    <s v="8.79"/>
    <n v="5676.2295000000004"/>
    <n v="5676.2295000000004"/>
    <n v="5793.6005999999998"/>
    <n v="5793.6005999999998"/>
    <n v="5851.5366000000004"/>
    <n v="5851.5366000000004"/>
    <n v="6461.7049999999999"/>
    <n v="6474.3622999999998"/>
    <x v="0"/>
    <x v="0"/>
    <x v="0"/>
    <x v="0"/>
    <n v="1.1034199"/>
    <n v="1.1034199"/>
    <s v="6461.705"/>
    <s v="6474.3623"/>
    <n v="0"/>
    <n v="0"/>
    <n v="0"/>
    <n v="12.65729999999985"/>
  </r>
  <r>
    <s v="P60301330"/>
    <x v="0"/>
    <x v="11"/>
    <x v="11"/>
    <x v="11"/>
    <x v="0"/>
    <x v="2"/>
    <x v="1"/>
    <n v="1265.76"/>
    <d v="1997-12-17T00:00:00"/>
    <d v="2021-12-17T00:00:00"/>
    <n v="24"/>
    <n v="51"/>
    <x v="0"/>
    <s v="NA"/>
    <x v="0"/>
    <s v="NA"/>
    <x v="0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s v="P60301330"/>
    <x v="0"/>
    <x v="12"/>
    <x v="12"/>
    <x v="12"/>
    <x v="0"/>
    <x v="2"/>
    <x v="1"/>
    <n v="1265.76"/>
    <d v="1997-12-17T00:00:00"/>
    <d v="2021-12-17T00:00:00"/>
    <n v="24"/>
    <n v="51"/>
    <x v="0"/>
    <s v="NA"/>
    <x v="0"/>
    <s v="NA"/>
    <x v="0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s v="P60301330"/>
    <x v="0"/>
    <x v="13"/>
    <x v="13"/>
    <x v="13"/>
    <x v="0"/>
    <x v="2"/>
    <x v="1"/>
    <n v="1265.76"/>
    <d v="1997-12-17T00:00:00"/>
    <d v="2021-12-17T00:00:00"/>
    <n v="24"/>
    <n v="51"/>
    <x v="0"/>
    <s v="NA"/>
    <x v="0"/>
    <s v="NA"/>
    <x v="0"/>
    <s v="8.79"/>
    <n v="5676.2295000000004"/>
    <n v="5676.2295000000004"/>
    <n v="5793.6005999999998"/>
    <n v="5793.6005999999998"/>
    <n v="5851.5366000000004"/>
    <n v="5851.5366000000004"/>
    <n v="6474.3622999999998"/>
    <n v="6474.3622999999998"/>
    <x v="0"/>
    <x v="0"/>
    <x v="0"/>
    <x v="0"/>
    <n v="1.1034199"/>
    <n v="1.1034199"/>
    <s v="6474.3623"/>
    <s v="6474.3623"/>
    <n v="0"/>
    <n v="0"/>
    <n v="0"/>
    <n v="0"/>
  </r>
  <r>
    <s v="P60301330"/>
    <x v="0"/>
    <x v="14"/>
    <x v="14"/>
    <x v="14"/>
    <x v="0"/>
    <x v="2"/>
    <x v="1"/>
    <n v="1265.76"/>
    <d v="1997-12-17T00:00:00"/>
    <d v="2021-12-17T00:00:00"/>
    <n v="24"/>
    <n v="51"/>
    <x v="0"/>
    <s v="NA"/>
    <x v="0"/>
    <s v="NA"/>
    <x v="0"/>
    <s v="8.79"/>
    <n v="5676.2295000000004"/>
    <n v="5688.7439999999997"/>
    <n v="5793.6005999999998"/>
    <n v="5794.3980000000001"/>
    <n v="5851.5366000000004"/>
    <n v="5852.3419999999996"/>
    <n v="6474.3622999999998"/>
    <n v="6474.3622999999998"/>
    <x v="0"/>
    <x v="0"/>
    <x v="0"/>
    <x v="0"/>
    <n v="1.1034199"/>
    <n v="1.1034199"/>
    <s v="6474.3623"/>
    <s v="6474.3623"/>
    <n v="12.514499999999316"/>
    <n v="0.7974000000003798"/>
    <n v="0.80539999999928114"/>
    <n v="0"/>
  </r>
  <r>
    <s v="P60301330"/>
    <x v="0"/>
    <x v="15"/>
    <x v="15"/>
    <x v="15"/>
    <x v="0"/>
    <x v="2"/>
    <x v="1"/>
    <n v="1265.76"/>
    <d v="1997-12-17T00:00:00"/>
    <d v="2021-12-17T00:00:00"/>
    <n v="24"/>
    <n v="51"/>
    <x v="0"/>
    <s v="NA"/>
    <x v="0"/>
    <s v="NA"/>
    <x v="0"/>
    <s v="8.79"/>
    <n v="5688.7439999999997"/>
    <n v="5660.5117"/>
    <n v="5794.3980000000001"/>
    <n v="5819.6377000000002"/>
    <n v="5852.3419999999996"/>
    <n v="5877.8344999999999"/>
    <n v="6474.3622999999998"/>
    <n v="6485.7190000000001"/>
    <x v="0"/>
    <x v="0"/>
    <x v="0"/>
    <x v="0"/>
    <n v="1.1034199"/>
    <n v="1.1034199"/>
    <s v="6474.3623"/>
    <s v="6474.3623"/>
    <n v="-28.232299999999668"/>
    <n v="25.239700000000084"/>
    <n v="25.492500000000291"/>
    <n v="11.356700000000274"/>
  </r>
  <r>
    <s v="P61233207"/>
    <x v="0"/>
    <x v="0"/>
    <x v="0"/>
    <x v="0"/>
    <x v="0"/>
    <x v="1"/>
    <x v="0"/>
    <n v="648.72"/>
    <d v="1999-03-12T00:00:00"/>
    <d v="2021-11-12T00:00:00"/>
    <n v="51"/>
    <n v="24"/>
    <x v="0"/>
    <s v="NA"/>
    <x v="0"/>
    <s v="NA"/>
    <x v="0"/>
    <s v="2.12"/>
    <n v="3651.5832999999998"/>
    <n v="3651.5832999999998"/>
    <n v="3722.8917999999999"/>
    <n v="3722.8917999999999"/>
    <n v="3760.1206000000002"/>
    <n v="3760.1208000000001"/>
    <n v="4458.7543999999998"/>
    <n v="4458.7543999999998"/>
    <x v="0"/>
    <x v="0"/>
    <x v="0"/>
    <x v="0"/>
    <n v="1.1858009"/>
    <n v="1.1858009"/>
    <s v="1427.184"/>
    <s v="1427.184"/>
    <n v="0"/>
    <n v="0"/>
    <n v="1.9999999994979589E-4"/>
    <n v="0"/>
  </r>
  <r>
    <s v="P61233207"/>
    <x v="0"/>
    <x v="1"/>
    <x v="1"/>
    <x v="1"/>
    <x v="0"/>
    <x v="1"/>
    <x v="0"/>
    <n v="648.72"/>
    <d v="1999-03-12T00:00:00"/>
    <d v="2021-11-12T00:00:00"/>
    <n v="51"/>
    <n v="24"/>
    <x v="0"/>
    <s v="NA"/>
    <x v="0"/>
    <s v="NA"/>
    <x v="0"/>
    <s v="2.12"/>
    <n v="3651.5832999999998"/>
    <n v="3651.5832999999998"/>
    <n v="3722.8917999999999"/>
    <n v="3722.8917999999999"/>
    <n v="3760.1208000000001"/>
    <n v="3760.1208000000001"/>
    <n v="4458.7543999999998"/>
    <n v="4458.7543999999998"/>
    <x v="0"/>
    <x v="0"/>
    <x v="0"/>
    <x v="0"/>
    <n v="1.1858009"/>
    <n v="1.1858009"/>
    <s v="1427.184"/>
    <s v="1427.184"/>
    <n v="0"/>
    <n v="0"/>
    <n v="0"/>
    <n v="0"/>
  </r>
  <r>
    <s v="P61233207"/>
    <x v="0"/>
    <x v="2"/>
    <x v="2"/>
    <x v="2"/>
    <x v="0"/>
    <x v="1"/>
    <x v="0"/>
    <n v="648.72"/>
    <d v="1999-03-12T00:00:00"/>
    <d v="2021-11-12T00:00:00"/>
    <n v="51"/>
    <n v="24"/>
    <x v="0"/>
    <s v="NA"/>
    <x v="0"/>
    <s v="NA"/>
    <x v="0"/>
    <s v="2.12"/>
    <n v="3651.5832999999998"/>
    <n v="3652.5360999999998"/>
    <n v="3722.8917999999999"/>
    <n v="3722.9524000000001"/>
    <n v="3760.1208000000001"/>
    <n v="3760.1819999999998"/>
    <n v="4458.7543999999998"/>
    <n v="4458.8270000000002"/>
    <x v="0"/>
    <x v="0"/>
    <x v="0"/>
    <x v="0"/>
    <n v="1.1858009"/>
    <n v="1.1858009"/>
    <s v="1427.184"/>
    <s v="1427.184"/>
    <n v="0.95280000000002474"/>
    <n v="6.0600000000249565E-2"/>
    <n v="6.1199999999644206E-2"/>
    <n v="7.260000000042055E-2"/>
  </r>
  <r>
    <s v="P61233207"/>
    <x v="0"/>
    <x v="3"/>
    <x v="3"/>
    <x v="3"/>
    <x v="0"/>
    <x v="1"/>
    <x v="0"/>
    <n v="648.72"/>
    <d v="1999-03-12T00:00:00"/>
    <d v="2021-11-12T00:00:00"/>
    <n v="51"/>
    <n v="24"/>
    <x v="0"/>
    <s v="NA"/>
    <x v="0"/>
    <s v="NA"/>
    <x v="0"/>
    <s v="2.12"/>
    <n v="3652.5360999999998"/>
    <n v="3379.2973999999999"/>
    <n v="3722.9524000000001"/>
    <n v="3444.4459999999999"/>
    <n v="3760.1819999999998"/>
    <n v="3478.8904000000002"/>
    <n v="4458.8270000000002"/>
    <n v="4125.2714999999998"/>
    <x v="0"/>
    <x v="0"/>
    <x v="0"/>
    <x v="0"/>
    <n v="1.1858009"/>
    <n v="1.1858009"/>
    <s v="1427.184"/>
    <s v="1427.184"/>
    <n v="-273.23869999999988"/>
    <n v="-278.50640000000021"/>
    <n v="-281.29159999999956"/>
    <n v="-333.55550000000039"/>
  </r>
  <r>
    <s v="P61233207"/>
    <x v="0"/>
    <x v="4"/>
    <x v="4"/>
    <x v="4"/>
    <x v="0"/>
    <x v="1"/>
    <x v="0"/>
    <n v="648.72"/>
    <d v="1999-03-12T00:00:00"/>
    <d v="2021-11-12T00:00:00"/>
    <n v="51"/>
    <n v="24"/>
    <x v="0"/>
    <s v="NA"/>
    <x v="0"/>
    <s v="NA"/>
    <x v="0"/>
    <s v="2.12"/>
    <n v="3379.2973999999999"/>
    <n v="3396.1518999999998"/>
    <n v="3444.4459999999999"/>
    <n v="3461.0949999999998"/>
    <n v="3478.8904000000002"/>
    <n v="3495.7058000000002"/>
    <n v="4125.2714999999998"/>
    <n v="4145.2110000000002"/>
    <x v="0"/>
    <x v="0"/>
    <x v="0"/>
    <x v="0"/>
    <n v="1.1858009"/>
    <n v="1.1858009"/>
    <s v="1427.184"/>
    <s v="1427.184"/>
    <n v="16.854499999999916"/>
    <n v="16.648999999999887"/>
    <n v="16.815399999999954"/>
    <n v="19.939500000000407"/>
  </r>
  <r>
    <s v="P61233207"/>
    <x v="0"/>
    <x v="5"/>
    <x v="5"/>
    <x v="5"/>
    <x v="0"/>
    <x v="1"/>
    <x v="0"/>
    <n v="648.72"/>
    <d v="1999-03-12T00:00:00"/>
    <d v="2021-11-12T00:00:00"/>
    <n v="51"/>
    <n v="24"/>
    <x v="0"/>
    <s v="NA"/>
    <x v="0"/>
    <s v="NA"/>
    <x v="0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s v="P61233207"/>
    <x v="0"/>
    <x v="6"/>
    <x v="6"/>
    <x v="6"/>
    <x v="0"/>
    <x v="1"/>
    <x v="0"/>
    <n v="648.72"/>
    <d v="1999-03-12T00:00:00"/>
    <d v="2021-11-12T00:00:00"/>
    <n v="51"/>
    <n v="24"/>
    <x v="0"/>
    <s v="NA"/>
    <x v="0"/>
    <s v="NA"/>
    <x v="0"/>
    <s v="2.12"/>
    <n v="3396.1518999999998"/>
    <n v="3396.1518999999998"/>
    <n v="3461.0949999999998"/>
    <n v="3461.0949999999998"/>
    <n v="3495.7058000000002"/>
    <n v="3495.7058000000002"/>
    <n v="4145.2110000000002"/>
    <n v="4145.2110000000002"/>
    <x v="0"/>
    <x v="0"/>
    <x v="0"/>
    <x v="0"/>
    <n v="1.1858009"/>
    <n v="1.1858009"/>
    <s v="1427.184"/>
    <s v="1427.184"/>
    <n v="0"/>
    <n v="0"/>
    <n v="0"/>
    <n v="0"/>
  </r>
  <r>
    <s v="P61233207"/>
    <x v="0"/>
    <x v="7"/>
    <x v="7"/>
    <x v="7"/>
    <x v="0"/>
    <x v="1"/>
    <x v="0"/>
    <n v="648.72"/>
    <d v="1999-03-12T00:00:00"/>
    <d v="2021-11-12T00:00:00"/>
    <n v="51"/>
    <n v="24"/>
    <x v="0"/>
    <s v="NA"/>
    <x v="0"/>
    <s v="NA"/>
    <x v="0"/>
    <s v="2.12"/>
    <n v="3396.1518999999998"/>
    <n v="3374.0770000000002"/>
    <n v="3461.0949999999998"/>
    <n v="3438.598"/>
    <n v="3495.7058000000002"/>
    <n v="3472.9839999999999"/>
    <n v="4145.2110000000002"/>
    <n v="4118.2669999999998"/>
    <x v="0"/>
    <x v="0"/>
    <x v="0"/>
    <x v="0"/>
    <n v="1.1858009"/>
    <n v="1.1858009"/>
    <s v="1427.184"/>
    <s v="1427.184"/>
    <n v="-22.074899999999616"/>
    <n v="-22.496999999999844"/>
    <n v="-22.721800000000258"/>
    <n v="-26.944000000000415"/>
  </r>
  <r>
    <s v="P61233207"/>
    <x v="0"/>
    <x v="8"/>
    <x v="8"/>
    <x v="8"/>
    <x v="0"/>
    <x v="1"/>
    <x v="0"/>
    <n v="648.72"/>
    <d v="1999-03-12T00:00:00"/>
    <d v="2021-11-12T00:00:00"/>
    <n v="51"/>
    <n v="24"/>
    <x v="0"/>
    <s v="NA"/>
    <x v="0"/>
    <s v="NA"/>
    <x v="0"/>
    <s v="2.12"/>
    <n v="3374.0770000000002"/>
    <n v="3372.1743000000001"/>
    <n v="3438.598"/>
    <n v="3436.6590000000001"/>
    <n v="3472.9839999999999"/>
    <n v="3471.0254"/>
    <n v="4118.2669999999998"/>
    <n v="4115.9453000000003"/>
    <x v="0"/>
    <x v="0"/>
    <x v="0"/>
    <x v="0"/>
    <n v="1.1858009"/>
    <n v="1.1858009"/>
    <s v="1427.184"/>
    <s v="1427.184"/>
    <n v="-1.9027000000000953"/>
    <n v="-1.9389999999998508"/>
    <n v="-1.9585999999999331"/>
    <n v="-2.3216999999995096"/>
  </r>
  <r>
    <s v="P61233207"/>
    <x v="0"/>
    <x v="9"/>
    <x v="9"/>
    <x v="9"/>
    <x v="0"/>
    <x v="1"/>
    <x v="0"/>
    <n v="648.72"/>
    <d v="1999-03-12T00:00:00"/>
    <d v="2021-11-12T00:00:00"/>
    <n v="51"/>
    <n v="24"/>
    <x v="0"/>
    <s v="NA"/>
    <x v="0"/>
    <s v="NA"/>
    <x v="0"/>
    <s v="2.12"/>
    <n v="3372.1743000000001"/>
    <n v="3388.9931999999999"/>
    <n v="3436.6590000000001"/>
    <n v="3452.9016000000001"/>
    <n v="3471.0254"/>
    <n v="3487.4306999999999"/>
    <n v="4115.9453000000003"/>
    <n v="4135.3984"/>
    <x v="0"/>
    <x v="0"/>
    <x v="0"/>
    <x v="0"/>
    <n v="1.1858009"/>
    <n v="1.1858009"/>
    <s v="1427.184"/>
    <s v="1427.184"/>
    <n v="16.818899999999758"/>
    <n v="16.242600000000039"/>
    <n v="16.405299999999897"/>
    <n v="19.453099999999722"/>
  </r>
  <r>
    <s v="P61233207"/>
    <x v="0"/>
    <x v="10"/>
    <x v="10"/>
    <x v="10"/>
    <x v="0"/>
    <x v="1"/>
    <x v="0"/>
    <n v="648.72"/>
    <d v="1999-03-12T00:00:00"/>
    <d v="2021-11-12T00:00:00"/>
    <n v="51"/>
    <n v="24"/>
    <x v="0"/>
    <s v="NA"/>
    <x v="0"/>
    <s v="NA"/>
    <x v="0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27.184"/>
    <s v="1430.0671"/>
    <n v="0"/>
    <n v="0"/>
    <n v="0"/>
    <n v="0"/>
  </r>
  <r>
    <s v="P61233207"/>
    <x v="0"/>
    <x v="11"/>
    <x v="11"/>
    <x v="11"/>
    <x v="0"/>
    <x v="1"/>
    <x v="0"/>
    <n v="648.72"/>
    <d v="1999-03-12T00:00:00"/>
    <d v="2021-11-12T00:00:00"/>
    <n v="51"/>
    <n v="24"/>
    <x v="0"/>
    <s v="NA"/>
    <x v="0"/>
    <s v="NA"/>
    <x v="0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s v="P61233207"/>
    <x v="0"/>
    <x v="12"/>
    <x v="12"/>
    <x v="12"/>
    <x v="0"/>
    <x v="1"/>
    <x v="0"/>
    <n v="648.72"/>
    <d v="1999-03-12T00:00:00"/>
    <d v="2021-11-12T00:00:00"/>
    <n v="51"/>
    <n v="24"/>
    <x v="0"/>
    <s v="NA"/>
    <x v="0"/>
    <s v="NA"/>
    <x v="0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s v="P61233207"/>
    <x v="0"/>
    <x v="13"/>
    <x v="13"/>
    <x v="13"/>
    <x v="0"/>
    <x v="1"/>
    <x v="0"/>
    <n v="648.72"/>
    <d v="1999-03-12T00:00:00"/>
    <d v="2021-11-12T00:00:00"/>
    <n v="51"/>
    <n v="24"/>
    <x v="0"/>
    <s v="NA"/>
    <x v="0"/>
    <s v="NA"/>
    <x v="0"/>
    <s v="2.12"/>
    <n v="3388.9931999999999"/>
    <n v="3388.9931999999999"/>
    <n v="3452.9016000000001"/>
    <n v="3452.9016000000001"/>
    <n v="3487.4306999999999"/>
    <n v="3487.4306999999999"/>
    <n v="4135.3984"/>
    <n v="4135.3984"/>
    <x v="0"/>
    <x v="0"/>
    <x v="0"/>
    <x v="0"/>
    <n v="1.1858009"/>
    <n v="1.1858009"/>
    <s v="1430.0671"/>
    <s v="1430.0671"/>
    <n v="0"/>
    <n v="0"/>
    <n v="0"/>
    <n v="0"/>
  </r>
  <r>
    <s v="P61233207"/>
    <x v="0"/>
    <x v="14"/>
    <x v="14"/>
    <x v="14"/>
    <x v="0"/>
    <x v="1"/>
    <x v="0"/>
    <n v="648.72"/>
    <d v="1999-03-12T00:00:00"/>
    <d v="2021-11-12T00:00:00"/>
    <n v="51"/>
    <n v="24"/>
    <x v="0"/>
    <s v="NA"/>
    <x v="0"/>
    <s v="NA"/>
    <x v="0"/>
    <s v="2.12"/>
    <n v="3388.9931999999999"/>
    <n v="3396.4648000000002"/>
    <n v="3452.9016000000001"/>
    <n v="3453.377"/>
    <n v="3487.4306999999999"/>
    <n v="3487.9106000000002"/>
    <n v="4135.3984"/>
    <n v="4135.9673000000003"/>
    <x v="0"/>
    <x v="0"/>
    <x v="0"/>
    <x v="0"/>
    <n v="1.1858009"/>
    <n v="1.1858009"/>
    <s v="1430.0671"/>
    <s v="1430.0671"/>
    <n v="7.4716000000003078"/>
    <n v="0.47539999999980864"/>
    <n v="0.47990000000027067"/>
    <n v="0.56890000000021246"/>
  </r>
  <r>
    <s v="P61233207"/>
    <x v="0"/>
    <x v="15"/>
    <x v="15"/>
    <x v="15"/>
    <x v="0"/>
    <x v="1"/>
    <x v="0"/>
    <n v="648.72"/>
    <d v="1999-03-12T00:00:00"/>
    <d v="2021-11-12T00:00:00"/>
    <n v="51"/>
    <n v="24"/>
    <x v="0"/>
    <s v="NA"/>
    <x v="0"/>
    <s v="NA"/>
    <x v="0"/>
    <s v="2.12"/>
    <n v="3396.4648000000002"/>
    <n v="3379.6089999999999"/>
    <n v="3453.377"/>
    <n v="3468.4196999999999"/>
    <n v="3487.9106000000002"/>
    <n v="3503.1037999999999"/>
    <n v="4135.9673000000003"/>
    <n v="4153.9834000000001"/>
    <x v="0"/>
    <x v="0"/>
    <x v="0"/>
    <x v="0"/>
    <n v="1.1858009"/>
    <n v="1.1858009"/>
    <s v="1430.0671"/>
    <s v="1430.0671"/>
    <n v="-16.855800000000272"/>
    <n v="15.042699999999968"/>
    <n v="15.193199999999706"/>
    <n v="18.016099999999824"/>
  </r>
  <r>
    <s v="P61311746"/>
    <x v="0"/>
    <x v="0"/>
    <x v="0"/>
    <x v="0"/>
    <x v="0"/>
    <x v="1"/>
    <x v="0"/>
    <n v="425.82"/>
    <d v="1980-05-11T00:00:00"/>
    <d v="2016-11-11T00:00:00"/>
    <n v="47"/>
    <n v="28"/>
    <x v="0"/>
    <s v="NA"/>
    <x v="0"/>
    <s v="NA"/>
    <x v="0"/>
    <s v="1.51"/>
    <n v="13177.635"/>
    <n v="13177.635"/>
    <n v="13404.453"/>
    <n v="13404.453"/>
    <n v="13538.496999999999"/>
    <n v="13538.496999999999"/>
    <n v="15119.082"/>
    <n v="15119.083000000001"/>
    <x v="0"/>
    <x v="0"/>
    <x v="0"/>
    <x v="0"/>
    <n v="1.1167475"/>
    <n v="1.1167475"/>
    <s v="2562.8477"/>
    <s v="2562.8477"/>
    <n v="0"/>
    <n v="0"/>
    <n v="0"/>
    <n v="1.0000000002037268E-3"/>
  </r>
  <r>
    <s v="P61311746"/>
    <x v="0"/>
    <x v="1"/>
    <x v="1"/>
    <x v="1"/>
    <x v="0"/>
    <x v="1"/>
    <x v="0"/>
    <n v="425.82"/>
    <d v="1980-05-11T00:00:00"/>
    <d v="2016-11-11T00:00:00"/>
    <n v="47"/>
    <n v="28"/>
    <x v="0"/>
    <s v="NA"/>
    <x v="0"/>
    <s v="NA"/>
    <x v="0"/>
    <s v="1.51"/>
    <n v="13177.635"/>
    <n v="13177.635"/>
    <n v="13404.453"/>
    <n v="13404.453"/>
    <n v="13538.496999999999"/>
    <n v="13538.496999999999"/>
    <n v="15119.083000000001"/>
    <n v="15119.083000000001"/>
    <x v="0"/>
    <x v="0"/>
    <x v="0"/>
    <x v="0"/>
    <n v="1.1167475"/>
    <n v="1.1167475"/>
    <s v="2562.8477"/>
    <s v="2562.8477"/>
    <n v="0"/>
    <n v="0"/>
    <n v="0"/>
    <n v="0"/>
  </r>
  <r>
    <s v="P61311746"/>
    <x v="0"/>
    <x v="2"/>
    <x v="2"/>
    <x v="2"/>
    <x v="0"/>
    <x v="1"/>
    <x v="0"/>
    <n v="425.82"/>
    <d v="1980-05-11T00:00:00"/>
    <d v="2016-11-11T00:00:00"/>
    <n v="47"/>
    <n v="28"/>
    <x v="0"/>
    <s v="NA"/>
    <x v="0"/>
    <s v="NA"/>
    <x v="0"/>
    <s v="1.51"/>
    <n v="13177.635"/>
    <n v="13181.073"/>
    <n v="13404.453"/>
    <n v="13404.671"/>
    <n v="13538.496999999999"/>
    <n v="13538.718000000001"/>
    <n v="15119.083000000001"/>
    <n v="15119.329"/>
    <x v="0"/>
    <x v="0"/>
    <x v="0"/>
    <x v="0"/>
    <n v="1.1167475"/>
    <n v="1.1167475"/>
    <s v="2562.8477"/>
    <s v="2562.8477"/>
    <n v="3.4380000000001019"/>
    <n v="0.2180000000007567"/>
    <n v="0.22100000000136788"/>
    <n v="0.24599999999918509"/>
  </r>
  <r>
    <s v="P61311746"/>
    <x v="0"/>
    <x v="3"/>
    <x v="3"/>
    <x v="3"/>
    <x v="0"/>
    <x v="1"/>
    <x v="0"/>
    <n v="425.82"/>
    <d v="1980-05-11T00:00:00"/>
    <d v="2016-11-11T00:00:00"/>
    <n v="47"/>
    <n v="28"/>
    <x v="0"/>
    <s v="NA"/>
    <x v="0"/>
    <s v="NA"/>
    <x v="0"/>
    <s v="1.51"/>
    <n v="13181.073"/>
    <n v="12195.023999999999"/>
    <n v="13404.671"/>
    <n v="12401.895500000001"/>
    <n v="13538.718000000001"/>
    <n v="12525.914000000001"/>
    <n v="15119.329"/>
    <n v="13988.284"/>
    <x v="0"/>
    <x v="0"/>
    <x v="0"/>
    <x v="0"/>
    <n v="1.1167475"/>
    <n v="1.1167475"/>
    <s v="2562.8477"/>
    <s v="2562.8477"/>
    <n v="-986.04900000000089"/>
    <n v="-1002.7754999999997"/>
    <n v="-1012.8040000000001"/>
    <n v="-1131.0450000000001"/>
  </r>
  <r>
    <s v="P61311746"/>
    <x v="0"/>
    <x v="4"/>
    <x v="4"/>
    <x v="4"/>
    <x v="0"/>
    <x v="1"/>
    <x v="0"/>
    <n v="425.82"/>
    <d v="1980-05-11T00:00:00"/>
    <d v="2016-11-11T00:00:00"/>
    <n v="47"/>
    <n v="28"/>
    <x v="0"/>
    <s v="NA"/>
    <x v="0"/>
    <s v="NA"/>
    <x v="0"/>
    <s v="1.51"/>
    <n v="12195.023999999999"/>
    <n v="12255.848"/>
    <n v="12401.895500000001"/>
    <n v="12461.841"/>
    <n v="12525.914000000001"/>
    <n v="12586.459000000001"/>
    <n v="13988.284"/>
    <n v="14055.896000000001"/>
    <x v="0"/>
    <x v="0"/>
    <x v="0"/>
    <x v="0"/>
    <n v="1.1167475"/>
    <n v="1.1167475"/>
    <s v="2562.8477"/>
    <s v="2562.8477"/>
    <n v="60.824000000000524"/>
    <n v="59.945499999999811"/>
    <n v="60.545000000000073"/>
    <n v="67.61200000000099"/>
  </r>
  <r>
    <s v="P61311746"/>
    <x v="0"/>
    <x v="5"/>
    <x v="5"/>
    <x v="5"/>
    <x v="0"/>
    <x v="1"/>
    <x v="0"/>
    <n v="425.82"/>
    <d v="1980-05-11T00:00:00"/>
    <d v="2016-11-11T00:00:00"/>
    <n v="47"/>
    <n v="28"/>
    <x v="0"/>
    <s v="NA"/>
    <x v="0"/>
    <s v="NA"/>
    <x v="0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s v="P61311746"/>
    <x v="0"/>
    <x v="6"/>
    <x v="6"/>
    <x v="6"/>
    <x v="0"/>
    <x v="1"/>
    <x v="0"/>
    <n v="425.82"/>
    <d v="1980-05-11T00:00:00"/>
    <d v="2016-11-11T00:00:00"/>
    <n v="47"/>
    <n v="28"/>
    <x v="0"/>
    <s v="NA"/>
    <x v="0"/>
    <s v="NA"/>
    <x v="0"/>
    <s v="1.51"/>
    <n v="12255.848"/>
    <n v="12255.848"/>
    <n v="12461.841"/>
    <n v="12461.841"/>
    <n v="12586.459000000001"/>
    <n v="12586.459000000001"/>
    <n v="14055.896000000001"/>
    <n v="14055.896000000001"/>
    <x v="0"/>
    <x v="0"/>
    <x v="0"/>
    <x v="0"/>
    <n v="1.1167475"/>
    <n v="1.1167475"/>
    <s v="2562.8477"/>
    <s v="2562.8477"/>
    <n v="0"/>
    <n v="0"/>
    <n v="0"/>
    <n v="0"/>
  </r>
  <r>
    <s v="P61311746"/>
    <x v="0"/>
    <x v="7"/>
    <x v="7"/>
    <x v="7"/>
    <x v="0"/>
    <x v="1"/>
    <x v="0"/>
    <n v="425.82"/>
    <d v="1980-05-11T00:00:00"/>
    <d v="2016-11-11T00:00:00"/>
    <n v="47"/>
    <n v="28"/>
    <x v="0"/>
    <s v="NA"/>
    <x v="0"/>
    <s v="NA"/>
    <x v="0"/>
    <s v="1.51"/>
    <n v="12255.848"/>
    <n v="12176.184999999999"/>
    <n v="12461.841"/>
    <n v="12380.839"/>
    <n v="12586.459000000001"/>
    <n v="12504.647000000001"/>
    <n v="14055.896000000001"/>
    <n v="13964.532999999999"/>
    <x v="0"/>
    <x v="0"/>
    <x v="0"/>
    <x v="0"/>
    <n v="1.1167475"/>
    <n v="1.1167475"/>
    <s v="2562.8477"/>
    <s v="2562.8477"/>
    <n v="-79.663000000000466"/>
    <n v="-81.002000000000407"/>
    <n v="-81.811999999999898"/>
    <n v="-91.363000000001193"/>
  </r>
  <r>
    <s v="P61311746"/>
    <x v="0"/>
    <x v="8"/>
    <x v="8"/>
    <x v="8"/>
    <x v="0"/>
    <x v="1"/>
    <x v="0"/>
    <n v="425.82"/>
    <d v="1980-05-11T00:00:00"/>
    <d v="2016-11-11T00:00:00"/>
    <n v="47"/>
    <n v="28"/>
    <x v="0"/>
    <s v="NA"/>
    <x v="0"/>
    <s v="NA"/>
    <x v="0"/>
    <s v="1.51"/>
    <n v="12176.184999999999"/>
    <n v="12098.712"/>
    <n v="12380.839"/>
    <n v="12302.063"/>
    <n v="12504.647000000001"/>
    <n v="12425.084000000001"/>
    <n v="13964.532999999999"/>
    <n v="13875.682000000001"/>
    <x v="0"/>
    <x v="0"/>
    <x v="0"/>
    <x v="0"/>
    <n v="1.1167475"/>
    <n v="1.1167475"/>
    <s v="2562.8477"/>
    <s v="2562.8477"/>
    <n v="-77.472999999999956"/>
    <n v="-78.77599999999984"/>
    <n v="-79.563000000000102"/>
    <n v="-88.850999999998749"/>
  </r>
  <r>
    <s v="P61311746"/>
    <x v="0"/>
    <x v="9"/>
    <x v="9"/>
    <x v="9"/>
    <x v="0"/>
    <x v="1"/>
    <x v="0"/>
    <n v="425.82"/>
    <d v="1980-05-11T00:00:00"/>
    <d v="2016-11-11T00:00:00"/>
    <n v="47"/>
    <n v="28"/>
    <x v="0"/>
    <s v="NA"/>
    <x v="0"/>
    <s v="NA"/>
    <x v="0"/>
    <s v="1.51"/>
    <n v="12098.712"/>
    <n v="12159.055"/>
    <n v="12302.063"/>
    <n v="12360.207"/>
    <n v="12425.084000000001"/>
    <n v="12483.808999999999"/>
    <n v="13875.682000000001"/>
    <n v="13941.263000000001"/>
    <x v="0"/>
    <x v="0"/>
    <x v="0"/>
    <x v="0"/>
    <n v="1.1167475"/>
    <n v="1.1167475"/>
    <s v="2562.8477"/>
    <s v="2562.8477"/>
    <n v="60.343000000000757"/>
    <n v="58.144000000000233"/>
    <n v="58.724999999998545"/>
    <n v="65.581000000000131"/>
  </r>
  <r>
    <s v="P61311746"/>
    <x v="0"/>
    <x v="10"/>
    <x v="10"/>
    <x v="10"/>
    <x v="0"/>
    <x v="1"/>
    <x v="0"/>
    <n v="425.82"/>
    <d v="1980-05-11T00:00:00"/>
    <d v="2016-11-11T00:00:00"/>
    <n v="47"/>
    <n v="28"/>
    <x v="0"/>
    <s v="NA"/>
    <x v="0"/>
    <s v="NA"/>
    <x v="0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2.8477"/>
    <s v="2566.1545"/>
    <n v="0"/>
    <n v="0"/>
    <n v="0"/>
    <n v="0"/>
  </r>
  <r>
    <s v="P61311746"/>
    <x v="0"/>
    <x v="11"/>
    <x v="11"/>
    <x v="11"/>
    <x v="0"/>
    <x v="1"/>
    <x v="0"/>
    <n v="425.82"/>
    <d v="1980-05-11T00:00:00"/>
    <d v="2016-11-11T00:00:00"/>
    <n v="47"/>
    <n v="28"/>
    <x v="0"/>
    <s v="NA"/>
    <x v="0"/>
    <s v="NA"/>
    <x v="0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s v="P61311746"/>
    <x v="0"/>
    <x v="12"/>
    <x v="12"/>
    <x v="12"/>
    <x v="0"/>
    <x v="1"/>
    <x v="0"/>
    <n v="425.82"/>
    <d v="1980-05-11T00:00:00"/>
    <d v="2016-11-11T00:00:00"/>
    <n v="47"/>
    <n v="28"/>
    <x v="0"/>
    <s v="NA"/>
    <x v="0"/>
    <s v="NA"/>
    <x v="0"/>
    <s v="1.51"/>
    <n v="12159.055"/>
    <n v="12159.055"/>
    <n v="12360.207"/>
    <n v="12360.207"/>
    <n v="12483.808999999999"/>
    <n v="12483.808999999999"/>
    <n v="13941.263000000001"/>
    <n v="13941.263000000001"/>
    <x v="0"/>
    <x v="0"/>
    <x v="0"/>
    <x v="0"/>
    <n v="1.1167475"/>
    <n v="1.1167475"/>
    <s v="2566.1545"/>
    <s v="2566.1545"/>
    <n v="0"/>
    <n v="0"/>
    <n v="0"/>
    <n v="0"/>
  </r>
  <r>
    <s v="P61311746"/>
    <x v="0"/>
    <x v="13"/>
    <x v="13"/>
    <x v="13"/>
    <x v="0"/>
    <x v="1"/>
    <x v="0"/>
    <n v="425.82"/>
    <d v="1980-05-11T00:00:00"/>
    <d v="2016-11-11T00:00:00"/>
    <n v="47"/>
    <n v="28"/>
    <x v="0"/>
    <s v="NA"/>
    <x v="0"/>
    <s v="NA"/>
    <x v="0"/>
    <s v="1.51"/>
    <n v="12159.055"/>
    <n v="12159.055"/>
    <n v="12360.207"/>
    <n v="12360.207"/>
    <n v="12483.808999999999"/>
    <n v="12483.81"/>
    <n v="13941.263000000001"/>
    <n v="13941.263000000001"/>
    <x v="0"/>
    <x v="0"/>
    <x v="0"/>
    <x v="0"/>
    <n v="1.1167475"/>
    <n v="1.1167475"/>
    <s v="2566.1545"/>
    <s v="2566.1545"/>
    <n v="0"/>
    <n v="0"/>
    <n v="1.0000000002037268E-3"/>
    <n v="0"/>
  </r>
  <r>
    <s v="P61311746"/>
    <x v="0"/>
    <x v="14"/>
    <x v="14"/>
    <x v="14"/>
    <x v="0"/>
    <x v="1"/>
    <x v="0"/>
    <n v="425.82"/>
    <d v="1980-05-11T00:00:00"/>
    <d v="2016-11-11T00:00:00"/>
    <n v="47"/>
    <n v="28"/>
    <x v="0"/>
    <s v="NA"/>
    <x v="0"/>
    <s v="NA"/>
    <x v="0"/>
    <s v="1.51"/>
    <n v="12159.055"/>
    <n v="12185.861999999999"/>
    <n v="12360.207"/>
    <n v="12361.909"/>
    <n v="12483.81"/>
    <n v="12485.528"/>
    <n v="13941.263000000001"/>
    <n v="13943.182000000001"/>
    <x v="0"/>
    <x v="0"/>
    <x v="0"/>
    <x v="0"/>
    <n v="1.1167475"/>
    <n v="1.1167475"/>
    <s v="2566.1545"/>
    <s v="2566.1545"/>
    <n v="26.80699999999888"/>
    <n v="1.7019999999993161"/>
    <n v="1.7180000000007567"/>
    <n v="1.918999999999869"/>
  </r>
  <r>
    <s v="P61311746"/>
    <x v="0"/>
    <x v="15"/>
    <x v="15"/>
    <x v="15"/>
    <x v="0"/>
    <x v="1"/>
    <x v="0"/>
    <n v="425.82"/>
    <d v="1980-05-11T00:00:00"/>
    <d v="2016-11-11T00:00:00"/>
    <n v="47"/>
    <n v="28"/>
    <x v="0"/>
    <s v="NA"/>
    <x v="0"/>
    <s v="NA"/>
    <x v="0"/>
    <s v="1.51"/>
    <n v="12185.861999999999"/>
    <n v="12125.386"/>
    <n v="12361.909"/>
    <n v="12415.757"/>
    <n v="12485.528"/>
    <n v="12539.914000000001"/>
    <n v="13943.182000000001"/>
    <n v="14003.916999999999"/>
    <x v="0"/>
    <x v="0"/>
    <x v="0"/>
    <x v="0"/>
    <n v="1.1167475"/>
    <n v="1.1167475"/>
    <s v="2566.1545"/>
    <s v="2566.1545"/>
    <n v="-60.475999999998749"/>
    <n v="53.847999999999956"/>
    <n v="54.386000000000422"/>
    <n v="60.734999999998763"/>
  </r>
  <r>
    <s v="P61523419"/>
    <x v="0"/>
    <x v="0"/>
    <x v="0"/>
    <x v="0"/>
    <x v="0"/>
    <x v="2"/>
    <x v="1"/>
    <n v="942.9"/>
    <d v="1982-03-28T00:00:00"/>
    <d v="2017-03-28T00:00:00"/>
    <n v="35"/>
    <n v="40"/>
    <x v="1"/>
    <s v="NA"/>
    <x v="0"/>
    <s v="NA"/>
    <x v="0"/>
    <s v="4.49"/>
    <n v="7986.5083000000004"/>
    <n v="7986.5083000000004"/>
    <n v="8134.2627000000002"/>
    <n v="8134.2627000000002"/>
    <n v="8215.6049999999996"/>
    <n v="8215.6049999999996"/>
    <n v="8999.3019999999997"/>
    <n v="8999.3009999999995"/>
    <x v="0"/>
    <x v="0"/>
    <x v="0"/>
    <x v="0"/>
    <n v="1.0953911999999999"/>
    <n v="1.0953911999999999"/>
    <s v="7081.179"/>
    <s v="7081.179"/>
    <n v="0"/>
    <n v="0"/>
    <n v="0"/>
    <n v="-1.0000000002037268E-3"/>
  </r>
  <r>
    <s v="P61523419"/>
    <x v="0"/>
    <x v="1"/>
    <x v="1"/>
    <x v="1"/>
    <x v="0"/>
    <x v="2"/>
    <x v="1"/>
    <n v="942.9"/>
    <d v="1982-03-28T00:00:00"/>
    <d v="2017-03-28T00:00:00"/>
    <n v="35"/>
    <n v="40"/>
    <x v="1"/>
    <s v="NA"/>
    <x v="0"/>
    <s v="NA"/>
    <x v="0"/>
    <s v="4.49"/>
    <n v="7986.5083000000004"/>
    <n v="7986.5083000000004"/>
    <n v="8134.2627000000002"/>
    <n v="8134.2627000000002"/>
    <n v="8215.6049999999996"/>
    <n v="8215.6049999999996"/>
    <n v="8999.3009999999995"/>
    <n v="8999.3009999999995"/>
    <x v="0"/>
    <x v="0"/>
    <x v="0"/>
    <x v="0"/>
    <n v="1.0953911999999999"/>
    <n v="1.0953911999999999"/>
    <s v="7081.179"/>
    <s v="7081.179"/>
    <n v="0"/>
    <n v="0"/>
    <n v="0"/>
    <n v="0"/>
  </r>
  <r>
    <s v="P61523419"/>
    <x v="0"/>
    <x v="2"/>
    <x v="2"/>
    <x v="2"/>
    <x v="0"/>
    <x v="2"/>
    <x v="1"/>
    <n v="942.9"/>
    <d v="1982-03-28T00:00:00"/>
    <d v="2017-03-28T00:00:00"/>
    <n v="35"/>
    <n v="40"/>
    <x v="1"/>
    <s v="NA"/>
    <x v="0"/>
    <s v="NA"/>
    <x v="0"/>
    <s v="4.49"/>
    <n v="7986.5083000000004"/>
    <n v="7988.5923000000003"/>
    <n v="8134.2627000000002"/>
    <n v="8134.3954999999996"/>
    <n v="8215.6049999999996"/>
    <n v="8215.7389999999996"/>
    <n v="8999.3009999999995"/>
    <n v="8999.4480000000003"/>
    <x v="0"/>
    <x v="0"/>
    <x v="0"/>
    <x v="0"/>
    <n v="1.0953911999999999"/>
    <n v="1.0953911999999999"/>
    <s v="7081.179"/>
    <s v="7081.179"/>
    <n v="2.0839999999998327"/>
    <n v="0.13279999999940628"/>
    <n v="0.13400000000001455"/>
    <n v="0.14700000000084401"/>
  </r>
  <r>
    <s v="P61523419"/>
    <x v="0"/>
    <x v="3"/>
    <x v="3"/>
    <x v="3"/>
    <x v="0"/>
    <x v="2"/>
    <x v="1"/>
    <n v="942.9"/>
    <d v="1982-03-28T00:00:00"/>
    <d v="2017-03-28T00:00:00"/>
    <n v="35"/>
    <n v="40"/>
    <x v="1"/>
    <s v="NA"/>
    <x v="0"/>
    <s v="NA"/>
    <x v="0"/>
    <s v="4.49"/>
    <n v="7988.5923000000003"/>
    <n v="7390.9823999999999"/>
    <n v="8134.3954999999996"/>
    <n v="7525.8779999999997"/>
    <n v="8215.7389999999996"/>
    <n v="7601.1367"/>
    <n v="8999.4480000000003"/>
    <n v="8326.2180000000008"/>
    <x v="0"/>
    <x v="0"/>
    <x v="0"/>
    <x v="0"/>
    <n v="1.0953911999999999"/>
    <n v="1.0953911999999999"/>
    <s v="7081.179"/>
    <s v="7081.179"/>
    <n v="-597.60990000000038"/>
    <n v="-608.51749999999993"/>
    <n v="-614.60229999999956"/>
    <n v="-673.22999999999956"/>
  </r>
  <r>
    <s v="P61523419"/>
    <x v="0"/>
    <x v="4"/>
    <x v="4"/>
    <x v="4"/>
    <x v="0"/>
    <x v="2"/>
    <x v="1"/>
    <n v="942.9"/>
    <d v="1982-03-28T00:00:00"/>
    <d v="2017-03-28T00:00:00"/>
    <n v="35"/>
    <n v="40"/>
    <x v="1"/>
    <s v="NA"/>
    <x v="0"/>
    <s v="NA"/>
    <x v="0"/>
    <s v="4.49"/>
    <n v="7390.9823999999999"/>
    <n v="7427.8450000000003"/>
    <n v="7525.8779999999997"/>
    <n v="7562.2550000000001"/>
    <n v="7601.1367"/>
    <n v="7637.8774000000003"/>
    <n v="8326.2180000000008"/>
    <n v="8366.4629999999997"/>
    <x v="0"/>
    <x v="0"/>
    <x v="0"/>
    <x v="0"/>
    <n v="1.0953911999999999"/>
    <n v="1.0953911999999999"/>
    <s v="7081.179"/>
    <s v="7081.179"/>
    <n v="36.862600000000384"/>
    <n v="36.377000000000407"/>
    <n v="36.740700000000288"/>
    <n v="40.244999999998981"/>
  </r>
  <r>
    <s v="P61523419"/>
    <x v="0"/>
    <x v="5"/>
    <x v="5"/>
    <x v="5"/>
    <x v="0"/>
    <x v="2"/>
    <x v="1"/>
    <n v="942.9"/>
    <d v="1982-03-28T00:00:00"/>
    <d v="2017-03-28T00:00:00"/>
    <n v="35"/>
    <n v="40"/>
    <x v="1"/>
    <s v="NA"/>
    <x v="0"/>
    <s v="NA"/>
    <x v="0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s v="P61523419"/>
    <x v="0"/>
    <x v="6"/>
    <x v="6"/>
    <x v="6"/>
    <x v="0"/>
    <x v="2"/>
    <x v="1"/>
    <n v="942.9"/>
    <d v="1982-03-28T00:00:00"/>
    <d v="2017-03-28T00:00:00"/>
    <n v="35"/>
    <n v="40"/>
    <x v="1"/>
    <s v="NA"/>
    <x v="0"/>
    <s v="NA"/>
    <x v="0"/>
    <s v="4.49"/>
    <n v="7427.8450000000003"/>
    <n v="7427.8450000000003"/>
    <n v="7562.2550000000001"/>
    <n v="7562.2550000000001"/>
    <n v="7637.8774000000003"/>
    <n v="7637.8774000000003"/>
    <n v="8366.4629999999997"/>
    <n v="8366.4629999999997"/>
    <x v="0"/>
    <x v="0"/>
    <x v="0"/>
    <x v="0"/>
    <n v="1.0953911999999999"/>
    <n v="1.0953911999999999"/>
    <s v="7081.179"/>
    <s v="7081.179"/>
    <n v="0"/>
    <n v="0"/>
    <n v="0"/>
    <n v="0"/>
  </r>
  <r>
    <s v="P61523419"/>
    <x v="0"/>
    <x v="7"/>
    <x v="7"/>
    <x v="7"/>
    <x v="0"/>
    <x v="2"/>
    <x v="1"/>
    <n v="942.9"/>
    <d v="1982-03-28T00:00:00"/>
    <d v="2017-03-28T00:00:00"/>
    <n v="35"/>
    <n v="40"/>
    <x v="1"/>
    <s v="NA"/>
    <x v="0"/>
    <s v="NA"/>
    <x v="0"/>
    <s v="4.49"/>
    <n v="7427.8450000000003"/>
    <n v="7379.5645000000004"/>
    <n v="7562.2550000000001"/>
    <n v="7513.1"/>
    <n v="7637.8774000000003"/>
    <n v="7588.2309999999998"/>
    <n v="8366.4629999999997"/>
    <n v="8312.0810000000001"/>
    <x v="0"/>
    <x v="0"/>
    <x v="0"/>
    <x v="0"/>
    <n v="1.0953911999999999"/>
    <n v="1.0953911999999999"/>
    <s v="7081.179"/>
    <s v="7081.179"/>
    <n v="-48.280499999999847"/>
    <n v="-49.154999999999745"/>
    <n v="-49.64640000000054"/>
    <n v="-54.381999999999607"/>
  </r>
  <r>
    <s v="P61523419"/>
    <x v="0"/>
    <x v="8"/>
    <x v="8"/>
    <x v="8"/>
    <x v="0"/>
    <x v="2"/>
    <x v="1"/>
    <n v="942.9"/>
    <d v="1982-03-28T00:00:00"/>
    <d v="2017-03-28T00:00:00"/>
    <n v="35"/>
    <n v="40"/>
    <x v="1"/>
    <s v="NA"/>
    <x v="0"/>
    <s v="NA"/>
    <x v="0"/>
    <s v="4.49"/>
    <n v="7379.5645000000004"/>
    <n v="7244.902"/>
    <n v="7513.1"/>
    <n v="7376.0015000000003"/>
    <n v="7588.2309999999998"/>
    <n v="7449.7610000000004"/>
    <n v="8312.0810000000001"/>
    <n v="8160.4030000000002"/>
    <x v="0"/>
    <x v="0"/>
    <x v="0"/>
    <x v="0"/>
    <n v="1.0953911999999999"/>
    <n v="1.0953911999999999"/>
    <s v="7081.179"/>
    <s v="7081.179"/>
    <n v="-134.66250000000036"/>
    <n v="-137.09850000000006"/>
    <n v="-138.46999999999935"/>
    <n v="-151.67799999999988"/>
  </r>
  <r>
    <s v="P61523419"/>
    <x v="0"/>
    <x v="9"/>
    <x v="9"/>
    <x v="9"/>
    <x v="0"/>
    <x v="2"/>
    <x v="1"/>
    <n v="942.9"/>
    <d v="1982-03-28T00:00:00"/>
    <d v="2017-03-28T00:00:00"/>
    <n v="35"/>
    <n v="40"/>
    <x v="1"/>
    <s v="NA"/>
    <x v="0"/>
    <s v="NA"/>
    <x v="0"/>
    <s v="4.49"/>
    <n v="7244.902"/>
    <n v="7281.0360000000001"/>
    <n v="7376.0015000000003"/>
    <n v="7410.8630000000003"/>
    <n v="7449.7610000000004"/>
    <n v="7484.9709999999995"/>
    <n v="8160.4030000000002"/>
    <n v="8198.9719999999998"/>
    <x v="0"/>
    <x v="0"/>
    <x v="0"/>
    <x v="0"/>
    <n v="1.0953911999999999"/>
    <n v="1.0953911999999999"/>
    <s v="7081.179"/>
    <s v="7081.179"/>
    <n v="36.134000000000015"/>
    <n v="34.861499999999978"/>
    <n v="35.209999999999127"/>
    <n v="38.568999999999505"/>
  </r>
  <r>
    <s v="P61523419"/>
    <x v="0"/>
    <x v="10"/>
    <x v="10"/>
    <x v="10"/>
    <x v="0"/>
    <x v="2"/>
    <x v="1"/>
    <n v="942.9"/>
    <d v="1982-03-28T00:00:00"/>
    <d v="2017-03-28T00:00:00"/>
    <n v="35"/>
    <n v="40"/>
    <x v="1"/>
    <s v="NA"/>
    <x v="0"/>
    <s v="NA"/>
    <x v="0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81.179"/>
    <s v="7090.6084"/>
    <n v="0"/>
    <n v="0"/>
    <n v="0"/>
    <n v="0"/>
  </r>
  <r>
    <s v="P61523419"/>
    <x v="0"/>
    <x v="11"/>
    <x v="11"/>
    <x v="11"/>
    <x v="0"/>
    <x v="2"/>
    <x v="1"/>
    <n v="942.9"/>
    <d v="1982-03-28T00:00:00"/>
    <d v="2017-03-28T00:00:00"/>
    <n v="35"/>
    <n v="40"/>
    <x v="1"/>
    <s v="NA"/>
    <x v="0"/>
    <s v="NA"/>
    <x v="0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s v="P61523419"/>
    <x v="0"/>
    <x v="12"/>
    <x v="12"/>
    <x v="12"/>
    <x v="0"/>
    <x v="2"/>
    <x v="1"/>
    <n v="942.9"/>
    <d v="1982-03-28T00:00:00"/>
    <d v="2017-03-28T00:00:00"/>
    <n v="35"/>
    <n v="40"/>
    <x v="1"/>
    <s v="NA"/>
    <x v="0"/>
    <s v="NA"/>
    <x v="0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s v="P61523419"/>
    <x v="0"/>
    <x v="13"/>
    <x v="13"/>
    <x v="13"/>
    <x v="0"/>
    <x v="2"/>
    <x v="1"/>
    <n v="942.9"/>
    <d v="1982-03-28T00:00:00"/>
    <d v="2017-03-28T00:00:00"/>
    <n v="35"/>
    <n v="40"/>
    <x v="1"/>
    <s v="NA"/>
    <x v="0"/>
    <s v="NA"/>
    <x v="0"/>
    <s v="4.49"/>
    <n v="7281.0360000000001"/>
    <n v="7281.0360000000001"/>
    <n v="7410.8630000000003"/>
    <n v="7410.8630000000003"/>
    <n v="7484.9709999999995"/>
    <n v="7484.9709999999995"/>
    <n v="8198.9719999999998"/>
    <n v="8198.9719999999998"/>
    <x v="0"/>
    <x v="0"/>
    <x v="0"/>
    <x v="0"/>
    <n v="1.0953911999999999"/>
    <n v="1.0953911999999999"/>
    <s v="7090.6084"/>
    <s v="7090.6084"/>
    <n v="0"/>
    <n v="0"/>
    <n v="0"/>
    <n v="0"/>
  </r>
  <r>
    <s v="P61523419"/>
    <x v="0"/>
    <x v="14"/>
    <x v="14"/>
    <x v="14"/>
    <x v="0"/>
    <x v="2"/>
    <x v="1"/>
    <n v="942.9"/>
    <d v="1982-03-28T00:00:00"/>
    <d v="2017-03-28T00:00:00"/>
    <n v="35"/>
    <n v="40"/>
    <x v="1"/>
    <s v="NA"/>
    <x v="0"/>
    <s v="NA"/>
    <x v="0"/>
    <s v="4.49"/>
    <n v="7281.0360000000001"/>
    <n v="7297.0889999999999"/>
    <n v="7410.8630000000003"/>
    <n v="7411.8829999999998"/>
    <n v="7484.9709999999995"/>
    <n v="7486.0015000000003"/>
    <n v="8198.9719999999998"/>
    <n v="8200.1010000000006"/>
    <x v="0"/>
    <x v="0"/>
    <x v="0"/>
    <x v="0"/>
    <n v="1.0953911999999999"/>
    <n v="1.0953911999999999"/>
    <s v="7090.6084"/>
    <s v="7090.6084"/>
    <n v="16.052999999999884"/>
    <n v="1.0199999999995271"/>
    <n v="1.0305000000007567"/>
    <n v="1.1290000000008149"/>
  </r>
  <r>
    <s v="P61523419"/>
    <x v="0"/>
    <x v="15"/>
    <x v="15"/>
    <x v="15"/>
    <x v="0"/>
    <x v="2"/>
    <x v="1"/>
    <n v="942.9"/>
    <d v="1982-03-28T00:00:00"/>
    <d v="2017-03-28T00:00:00"/>
    <n v="35"/>
    <n v="40"/>
    <x v="1"/>
    <s v="NA"/>
    <x v="0"/>
    <s v="NA"/>
    <x v="0"/>
    <s v="4.49"/>
    <n v="7297.0889999999999"/>
    <n v="7260.875"/>
    <n v="7411.8829999999998"/>
    <n v="7444.1684999999998"/>
    <n v="7486.0015000000003"/>
    <n v="7518.6103999999996"/>
    <n v="8200.1010000000006"/>
    <n v="8235.8189999999995"/>
    <x v="0"/>
    <x v="0"/>
    <x v="0"/>
    <x v="0"/>
    <n v="1.0953911999999999"/>
    <n v="1.0953911999999999"/>
    <s v="7090.6084"/>
    <s v="7090.6084"/>
    <n v="-36.213999999999942"/>
    <n v="32.285499999999956"/>
    <n v="32.608899999999267"/>
    <n v="35.717999999998938"/>
  </r>
  <r>
    <s v="P61825263"/>
    <x v="0"/>
    <x v="0"/>
    <x v="0"/>
    <x v="0"/>
    <x v="0"/>
    <x v="2"/>
    <x v="1"/>
    <n v="706.8"/>
    <d v="1984-03-05T00:00:00"/>
    <d v="2003-03-05T00:00:00"/>
    <n v="19"/>
    <n v="56"/>
    <x v="1"/>
    <s v="NA"/>
    <x v="0"/>
    <s v="NA"/>
    <x v="0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s v="P61825263"/>
    <x v="0"/>
    <x v="1"/>
    <x v="1"/>
    <x v="1"/>
    <x v="0"/>
    <x v="2"/>
    <x v="1"/>
    <n v="706.8"/>
    <d v="1984-03-05T00:00:00"/>
    <d v="2003-03-05T00:00:00"/>
    <n v="19"/>
    <n v="56"/>
    <x v="1"/>
    <s v="NA"/>
    <x v="0"/>
    <s v="NA"/>
    <x v="0"/>
    <s v="6.2"/>
    <n v="5.3450316999999998"/>
    <n v="5.3450316999999998"/>
    <n v="5.4505052999999997"/>
    <n v="5.4505052999999997"/>
    <n v="5.5050100000000004"/>
    <n v="5.5050100000000004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s v="P61825263"/>
    <x v="0"/>
    <x v="2"/>
    <x v="2"/>
    <x v="2"/>
    <x v="0"/>
    <x v="2"/>
    <x v="1"/>
    <n v="706.8"/>
    <d v="1984-03-05T00:00:00"/>
    <d v="2003-03-05T00:00:00"/>
    <n v="19"/>
    <n v="56"/>
    <x v="1"/>
    <s v="NA"/>
    <x v="0"/>
    <s v="NA"/>
    <x v="0"/>
    <s v="6.2"/>
    <n v="5.3450316999999998"/>
    <n v="5.3464264999999997"/>
    <n v="5.4505052999999997"/>
    <n v="5.4505939999999997"/>
    <n v="5.5050100000000004"/>
    <n v="5.5050999999999997"/>
    <n v="5067.7560000000003"/>
    <n v="5067.7560000000003"/>
    <x v="0"/>
    <x v="0"/>
    <x v="0"/>
    <x v="0"/>
    <n v="1.0718908"/>
    <n v="1.0718908"/>
    <s v="5067.756"/>
    <s v="5067.756"/>
    <n v="1.3947999999999183E-3"/>
    <n v="8.8700000000052626E-5"/>
    <n v="8.9999999999257341E-5"/>
    <n v="0"/>
  </r>
  <r>
    <s v="P61825263"/>
    <x v="0"/>
    <x v="3"/>
    <x v="3"/>
    <x v="3"/>
    <x v="0"/>
    <x v="2"/>
    <x v="1"/>
    <n v="706.8"/>
    <d v="1984-03-05T00:00:00"/>
    <d v="2003-03-05T00:00:00"/>
    <n v="19"/>
    <n v="56"/>
    <x v="1"/>
    <s v="NA"/>
    <x v="0"/>
    <s v="NA"/>
    <x v="0"/>
    <s v="6.2"/>
    <n v="5.3464264999999997"/>
    <n v="4.9464717"/>
    <n v="5.4505939999999997"/>
    <n v="5.0428459999999999"/>
    <n v="5.5050999999999997"/>
    <n v="5.0932746"/>
    <n v="5067.7560000000003"/>
    <n v="5067.7560000000003"/>
    <x v="0"/>
    <x v="0"/>
    <x v="0"/>
    <x v="0"/>
    <n v="1.0718908"/>
    <n v="1.0718908"/>
    <s v="5067.756"/>
    <s v="5067.756"/>
    <n v="-0.39995479999999972"/>
    <n v="-0.40774799999999978"/>
    <n v="-0.41182539999999968"/>
    <n v="0"/>
  </r>
  <r>
    <s v="P61825263"/>
    <x v="0"/>
    <x v="4"/>
    <x v="4"/>
    <x v="4"/>
    <x v="0"/>
    <x v="2"/>
    <x v="1"/>
    <n v="706.8"/>
    <d v="1984-03-05T00:00:00"/>
    <d v="2003-03-05T00:00:00"/>
    <n v="19"/>
    <n v="56"/>
    <x v="1"/>
    <s v="NA"/>
    <x v="0"/>
    <s v="NA"/>
    <x v="0"/>
    <s v="6.2"/>
    <n v="4.9464717"/>
    <n v="4.9711423000000003"/>
    <n v="5.0428459999999999"/>
    <n v="5.0672215999999999"/>
    <n v="5.0932746"/>
    <n v="5.1178936999999998"/>
    <n v="5067.7560000000003"/>
    <n v="5067.7560000000003"/>
    <x v="0"/>
    <x v="0"/>
    <x v="0"/>
    <x v="0"/>
    <n v="1.0718908"/>
    <n v="1.0718908"/>
    <s v="5067.756"/>
    <s v="5067.756"/>
    <n v="2.467060000000032E-2"/>
    <n v="2.4375599999999942E-2"/>
    <n v="2.4619099999999783E-2"/>
    <n v="0"/>
  </r>
  <r>
    <s v="P61825263"/>
    <x v="0"/>
    <x v="5"/>
    <x v="5"/>
    <x v="5"/>
    <x v="0"/>
    <x v="2"/>
    <x v="1"/>
    <n v="706.8"/>
    <d v="1984-03-05T00:00:00"/>
    <d v="2003-03-05T00:00:00"/>
    <n v="19"/>
    <n v="56"/>
    <x v="1"/>
    <s v="NA"/>
    <x v="0"/>
    <s v="NA"/>
    <x v="0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s v="P61825263"/>
    <x v="0"/>
    <x v="6"/>
    <x v="6"/>
    <x v="6"/>
    <x v="0"/>
    <x v="2"/>
    <x v="1"/>
    <n v="706.8"/>
    <d v="1984-03-05T00:00:00"/>
    <d v="2003-03-05T00:00:00"/>
    <n v="19"/>
    <n v="56"/>
    <x v="1"/>
    <s v="NA"/>
    <x v="0"/>
    <s v="NA"/>
    <x v="0"/>
    <s v="6.2"/>
    <n v="4.9711423000000003"/>
    <n v="4.9711423000000003"/>
    <n v="5.0672215999999999"/>
    <n v="5.0672215999999999"/>
    <n v="5.1178936999999998"/>
    <n v="5.1178936999999998"/>
    <n v="5067.7560000000003"/>
    <n v="5067.7560000000003"/>
    <x v="0"/>
    <x v="0"/>
    <x v="0"/>
    <x v="0"/>
    <n v="1.0718908"/>
    <n v="1.0718908"/>
    <s v="5067.756"/>
    <s v="5067.756"/>
    <n v="0"/>
    <n v="0"/>
    <n v="0"/>
    <n v="0"/>
  </r>
  <r>
    <s v="P61825263"/>
    <x v="0"/>
    <x v="7"/>
    <x v="7"/>
    <x v="7"/>
    <x v="0"/>
    <x v="2"/>
    <x v="1"/>
    <n v="706.8"/>
    <d v="1984-03-05T00:00:00"/>
    <d v="2003-03-05T00:00:00"/>
    <n v="19"/>
    <n v="56"/>
    <x v="1"/>
    <s v="NA"/>
    <x v="0"/>
    <s v="NA"/>
    <x v="0"/>
    <s v="6.2"/>
    <n v="4.9711423000000003"/>
    <n v="4.9388300000000003"/>
    <n v="5.0672215999999999"/>
    <n v="5.0342846000000003"/>
    <n v="5.1178936999999998"/>
    <n v="5.0846270000000002"/>
    <n v="5067.7560000000003"/>
    <n v="5067.7560000000003"/>
    <x v="0"/>
    <x v="0"/>
    <x v="0"/>
    <x v="0"/>
    <n v="1.0718908"/>
    <n v="1.0718908"/>
    <s v="5067.756"/>
    <s v="5067.756"/>
    <n v="-3.2312300000000072E-2"/>
    <n v="-3.293699999999955E-2"/>
    <n v="-3.3266699999999538E-2"/>
    <n v="0"/>
  </r>
  <r>
    <s v="P61825263"/>
    <x v="0"/>
    <x v="8"/>
    <x v="8"/>
    <x v="8"/>
    <x v="0"/>
    <x v="2"/>
    <x v="1"/>
    <n v="706.8"/>
    <d v="1984-03-05T00:00:00"/>
    <d v="2003-03-05T00:00:00"/>
    <n v="19"/>
    <n v="56"/>
    <x v="1"/>
    <s v="NA"/>
    <x v="0"/>
    <s v="NA"/>
    <x v="0"/>
    <s v="6.2"/>
    <n v="4.9388300000000003"/>
    <n v="4.5448769999999996"/>
    <n v="5.0342846000000003"/>
    <n v="4.6327176000000003"/>
    <n v="5.0846270000000002"/>
    <n v="4.6790447000000004"/>
    <n v="5067.7560000000003"/>
    <n v="5067.7560000000003"/>
    <x v="0"/>
    <x v="0"/>
    <x v="0"/>
    <x v="0"/>
    <n v="1.0718908"/>
    <n v="1.0718908"/>
    <s v="5067.756"/>
    <s v="5067.756"/>
    <n v="-0.39395300000000066"/>
    <n v="-0.40156700000000001"/>
    <n v="-0.40558229999999984"/>
    <n v="0"/>
  </r>
  <r>
    <s v="P61825263"/>
    <x v="0"/>
    <x v="9"/>
    <x v="9"/>
    <x v="9"/>
    <x v="0"/>
    <x v="2"/>
    <x v="1"/>
    <n v="706.8"/>
    <d v="1984-03-05T00:00:00"/>
    <d v="2003-03-05T00:00:00"/>
    <n v="19"/>
    <n v="56"/>
    <x v="1"/>
    <s v="NA"/>
    <x v="0"/>
    <s v="NA"/>
    <x v="0"/>
    <s v="6.2"/>
    <n v="4.5448769999999996"/>
    <n v="4.567545"/>
    <n v="4.6327176000000003"/>
    <n v="4.6546135"/>
    <n v="4.6790447000000004"/>
    <n v="4.7011595000000002"/>
    <n v="5067.7560000000003"/>
    <n v="5067.7560000000003"/>
    <x v="0"/>
    <x v="0"/>
    <x v="0"/>
    <x v="0"/>
    <n v="1.0718908"/>
    <n v="1.0718908"/>
    <s v="5067.756"/>
    <s v="5067.756"/>
    <n v="2.2668000000000355E-2"/>
    <n v="2.1895899999999635E-2"/>
    <n v="2.2114799999999768E-2"/>
    <n v="0"/>
  </r>
  <r>
    <s v="P61825263"/>
    <x v="0"/>
    <x v="10"/>
    <x v="10"/>
    <x v="10"/>
    <x v="0"/>
    <x v="2"/>
    <x v="1"/>
    <n v="706.8"/>
    <d v="1984-03-05T00:00:00"/>
    <d v="2003-03-05T00:00:00"/>
    <n v="19"/>
    <n v="56"/>
    <x v="1"/>
    <s v="NA"/>
    <x v="0"/>
    <s v="NA"/>
    <x v="0"/>
    <s v="6.2"/>
    <n v="4.567545"/>
    <n v="4.567545"/>
    <n v="4.6546135"/>
    <n v="4.6546135"/>
    <n v="4.7011595000000002"/>
    <n v="4.7011595000000002"/>
    <n v="5067.7560000000003"/>
    <n v="5074.8236999999999"/>
    <x v="0"/>
    <x v="0"/>
    <x v="0"/>
    <x v="0"/>
    <n v="1.0718908"/>
    <n v="1.0718908"/>
    <s v="5067.756"/>
    <s v="5074.8237"/>
    <n v="0"/>
    <n v="0"/>
    <n v="0"/>
    <n v="7.0676999999996042"/>
  </r>
  <r>
    <s v="P61825263"/>
    <x v="0"/>
    <x v="11"/>
    <x v="11"/>
    <x v="11"/>
    <x v="0"/>
    <x v="2"/>
    <x v="1"/>
    <n v="706.8"/>
    <d v="1984-03-05T00:00:00"/>
    <d v="2003-03-05T00:00:00"/>
    <n v="19"/>
    <n v="56"/>
    <x v="1"/>
    <s v="NA"/>
    <x v="0"/>
    <s v="NA"/>
    <x v="0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s v="P61825263"/>
    <x v="0"/>
    <x v="12"/>
    <x v="12"/>
    <x v="12"/>
    <x v="0"/>
    <x v="2"/>
    <x v="1"/>
    <n v="706.8"/>
    <d v="1984-03-05T00:00:00"/>
    <d v="2003-03-05T00:00:00"/>
    <n v="19"/>
    <n v="56"/>
    <x v="1"/>
    <s v="NA"/>
    <x v="0"/>
    <s v="NA"/>
    <x v="0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s v="P61825263"/>
    <x v="0"/>
    <x v="13"/>
    <x v="13"/>
    <x v="13"/>
    <x v="0"/>
    <x v="2"/>
    <x v="1"/>
    <n v="706.8"/>
    <d v="1984-03-05T00:00:00"/>
    <d v="2003-03-05T00:00:00"/>
    <n v="19"/>
    <n v="56"/>
    <x v="1"/>
    <s v="NA"/>
    <x v="0"/>
    <s v="NA"/>
    <x v="0"/>
    <s v="6.2"/>
    <n v="4.567545"/>
    <n v="4.567545"/>
    <n v="4.6546135"/>
    <n v="4.6546135"/>
    <n v="4.7011595000000002"/>
    <n v="4.7011595000000002"/>
    <n v="5074.8236999999999"/>
    <n v="5074.8236999999999"/>
    <x v="0"/>
    <x v="0"/>
    <x v="0"/>
    <x v="0"/>
    <n v="1.0718908"/>
    <n v="1.0718908"/>
    <s v="5074.8237"/>
    <s v="5074.8237"/>
    <n v="0"/>
    <n v="0"/>
    <n v="0"/>
    <n v="0"/>
  </r>
  <r>
    <s v="P61825263"/>
    <x v="0"/>
    <x v="14"/>
    <x v="14"/>
    <x v="14"/>
    <x v="0"/>
    <x v="2"/>
    <x v="1"/>
    <n v="706.8"/>
    <d v="1984-03-05T00:00:00"/>
    <d v="2003-03-05T00:00:00"/>
    <n v="19"/>
    <n v="56"/>
    <x v="1"/>
    <s v="NA"/>
    <x v="0"/>
    <s v="NA"/>
    <x v="0"/>
    <s v="6.2"/>
    <n v="4.567545"/>
    <n v="4.5776152999999997"/>
    <n v="4.6546135"/>
    <n v="4.6552540000000002"/>
    <n v="4.7011595000000002"/>
    <n v="4.7018065"/>
    <n v="5074.8236999999999"/>
    <n v="5074.8236999999999"/>
    <x v="0"/>
    <x v="0"/>
    <x v="0"/>
    <x v="0"/>
    <n v="1.0718908"/>
    <n v="1.0718908"/>
    <s v="5074.8237"/>
    <s v="5074.8237"/>
    <n v="1.0070299999999754E-2"/>
    <n v="6.4050000000026586E-4"/>
    <n v="6.4699999999984215E-4"/>
    <n v="0"/>
  </r>
  <r>
    <s v="P61825263"/>
    <x v="0"/>
    <x v="15"/>
    <x v="15"/>
    <x v="15"/>
    <x v="0"/>
    <x v="2"/>
    <x v="1"/>
    <n v="706.8"/>
    <d v="1984-03-05T00:00:00"/>
    <d v="2003-03-05T00:00:00"/>
    <n v="19"/>
    <n v="56"/>
    <x v="1"/>
    <s v="NA"/>
    <x v="0"/>
    <s v="NA"/>
    <x v="0"/>
    <s v="6.2"/>
    <n v="4.5776152999999997"/>
    <n v="4.5548973000000004"/>
    <n v="4.6552540000000002"/>
    <n v="4.6755319999999996"/>
    <n v="4.7018065"/>
    <n v="4.7222869999999997"/>
    <n v="5074.8236999999999"/>
    <n v="5074.8236999999999"/>
    <x v="0"/>
    <x v="0"/>
    <x v="0"/>
    <x v="0"/>
    <n v="1.0718908"/>
    <n v="1.0718908"/>
    <s v="5074.8237"/>
    <s v="5074.8237"/>
    <n v="-2.271799999999935E-2"/>
    <n v="2.0277999999999352E-2"/>
    <n v="2.048049999999968E-2"/>
    <n v="0"/>
  </r>
  <r>
    <s v="P61987166"/>
    <x v="0"/>
    <x v="0"/>
    <x v="0"/>
    <x v="0"/>
    <x v="0"/>
    <x v="0"/>
    <x v="0"/>
    <n v="106.455"/>
    <d v="1985-07-31T00:00:00"/>
    <d v="1997-03-31T00:00:00"/>
    <n v="47"/>
    <n v="28"/>
    <x v="1"/>
    <s v="NA"/>
    <x v="0"/>
    <s v="NA"/>
    <x v="1"/>
    <s v="4.53"/>
    <n v="804.39739999999995"/>
    <n v="804.39739999999995"/>
    <n v="816.88980000000004"/>
    <n v="816.88980000000004"/>
    <n v="825.05864999999994"/>
    <n v="825.05864999999994"/>
    <n v="931.62054000000001"/>
    <n v="931.62049999999999"/>
    <x v="0"/>
    <x v="0"/>
    <x v="0"/>
    <x v="0"/>
    <n v="1.1291567"/>
    <n v="1.1291567"/>
    <s v="184.4465"/>
    <s v="184.4465"/>
    <n v="0"/>
    <n v="0"/>
    <n v="0"/>
    <n v="-4.0000000012696546E-5"/>
  </r>
  <r>
    <s v="P61987166"/>
    <x v="0"/>
    <x v="1"/>
    <x v="1"/>
    <x v="1"/>
    <x v="0"/>
    <x v="0"/>
    <x v="0"/>
    <n v="106.455"/>
    <d v="1985-07-31T00:00:00"/>
    <d v="1997-03-31T00:00:00"/>
    <n v="47"/>
    <n v="28"/>
    <x v="1"/>
    <s v="NA"/>
    <x v="0"/>
    <s v="NA"/>
    <x v="1"/>
    <s v="4.53"/>
    <n v="804.39739999999995"/>
    <n v="804.39739999999995"/>
    <n v="816.88980000000004"/>
    <n v="816.88980000000004"/>
    <n v="825.05864999999994"/>
    <n v="825.05864999999994"/>
    <n v="931.62049999999999"/>
    <n v="931.62049999999999"/>
    <x v="0"/>
    <x v="0"/>
    <x v="0"/>
    <x v="0"/>
    <n v="1.1291567"/>
    <n v="1.1291567"/>
    <s v="184.4465"/>
    <s v="184.4465"/>
    <n v="0"/>
    <n v="0"/>
    <n v="0"/>
    <n v="0"/>
  </r>
  <r>
    <s v="P61987166"/>
    <x v="0"/>
    <x v="2"/>
    <x v="2"/>
    <x v="2"/>
    <x v="0"/>
    <x v="0"/>
    <x v="0"/>
    <n v="106.455"/>
    <d v="1985-07-31T00:00:00"/>
    <d v="1997-03-31T00:00:00"/>
    <n v="47"/>
    <n v="28"/>
    <x v="1"/>
    <s v="NA"/>
    <x v="0"/>
    <s v="NA"/>
    <x v="1"/>
    <s v="4.53"/>
    <n v="804.39739999999995"/>
    <n v="804.96496999999999"/>
    <n v="816.88980000000004"/>
    <n v="816.92579999999998"/>
    <n v="825.05864999999994"/>
    <n v="825.09502999999995"/>
    <n v="931.62049999999999"/>
    <n v="931.66160000000002"/>
    <x v="0"/>
    <x v="0"/>
    <x v="0"/>
    <x v="0"/>
    <n v="1.1291567"/>
    <n v="1.1291567"/>
    <s v="184.4465"/>
    <s v="184.4465"/>
    <n v="0.56757000000004609"/>
    <n v="3.5999999999944521E-2"/>
    <n v="3.6380000000008295E-2"/>
    <n v="4.1100000000028558E-2"/>
  </r>
  <r>
    <s v="P61987166"/>
    <x v="0"/>
    <x v="3"/>
    <x v="3"/>
    <x v="3"/>
    <x v="0"/>
    <x v="0"/>
    <x v="0"/>
    <n v="106.455"/>
    <d v="1985-07-31T00:00:00"/>
    <d v="1997-03-31T00:00:00"/>
    <n v="47"/>
    <n v="28"/>
    <x v="1"/>
    <s v="NA"/>
    <x v="0"/>
    <s v="NA"/>
    <x v="1"/>
    <s v="4.53"/>
    <n v="804.96496999999999"/>
    <n v="744.74720000000002"/>
    <n v="816.92579999999998"/>
    <n v="755.81322999999998"/>
    <n v="825.09502999999995"/>
    <n v="763.37134000000003"/>
    <n v="931.66160000000002"/>
    <n v="861.96590000000003"/>
    <x v="0"/>
    <x v="0"/>
    <x v="0"/>
    <x v="0"/>
    <n v="1.1291567"/>
    <n v="1.1291567"/>
    <s v="184.4465"/>
    <s v="184.4465"/>
    <n v="-60.217769999999973"/>
    <n v="-61.112570000000005"/>
    <n v="-61.72368999999992"/>
    <n v="-69.695699999999988"/>
  </r>
  <r>
    <s v="P61987166"/>
    <x v="0"/>
    <x v="4"/>
    <x v="4"/>
    <x v="4"/>
    <x v="0"/>
    <x v="0"/>
    <x v="0"/>
    <n v="106.455"/>
    <d v="1985-07-31T00:00:00"/>
    <d v="1997-03-31T00:00:00"/>
    <n v="47"/>
    <n v="28"/>
    <x v="1"/>
    <s v="NA"/>
    <x v="0"/>
    <s v="NA"/>
    <x v="1"/>
    <s v="4.53"/>
    <n v="744.74720000000002"/>
    <n v="747.53480000000002"/>
    <n v="755.81322999999998"/>
    <n v="758.72986000000003"/>
    <n v="763.37134000000003"/>
    <n v="766.31713999999999"/>
    <n v="861.96590000000003"/>
    <n v="865.29219999999998"/>
    <x v="0"/>
    <x v="0"/>
    <x v="0"/>
    <x v="0"/>
    <n v="1.1291567"/>
    <n v="1.1291567"/>
    <s v="184.4465"/>
    <s v="184.4465"/>
    <n v="2.7875999999999976"/>
    <n v="2.9166300000000547"/>
    <n v="2.9457999999999629"/>
    <n v="3.3262999999999465"/>
  </r>
  <r>
    <s v="P61987166"/>
    <x v="0"/>
    <x v="5"/>
    <x v="5"/>
    <x v="5"/>
    <x v="0"/>
    <x v="0"/>
    <x v="0"/>
    <n v="106.455"/>
    <d v="1985-07-31T00:00:00"/>
    <d v="1997-03-31T00:00:00"/>
    <n v="47"/>
    <n v="28"/>
    <x v="1"/>
    <s v="NA"/>
    <x v="0"/>
    <s v="NA"/>
    <x v="1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s v="P61987166"/>
    <x v="0"/>
    <x v="6"/>
    <x v="6"/>
    <x v="6"/>
    <x v="0"/>
    <x v="0"/>
    <x v="0"/>
    <n v="106.455"/>
    <d v="1985-07-31T00:00:00"/>
    <d v="1997-03-31T00:00:00"/>
    <n v="47"/>
    <n v="28"/>
    <x v="1"/>
    <s v="NA"/>
    <x v="0"/>
    <s v="NA"/>
    <x v="1"/>
    <s v="4.53"/>
    <n v="747.53480000000002"/>
    <n v="747.53480000000002"/>
    <n v="758.72986000000003"/>
    <n v="758.72986000000003"/>
    <n v="766.31713999999999"/>
    <n v="766.31713999999999"/>
    <n v="865.29219999999998"/>
    <n v="865.29219999999998"/>
    <x v="0"/>
    <x v="0"/>
    <x v="0"/>
    <x v="0"/>
    <n v="1.1291567"/>
    <n v="1.1291567"/>
    <s v="184.4465"/>
    <s v="184.4465"/>
    <n v="0"/>
    <n v="0"/>
    <n v="0"/>
    <n v="0"/>
  </r>
  <r>
    <s v="P61987166"/>
    <x v="0"/>
    <x v="7"/>
    <x v="7"/>
    <x v="7"/>
    <x v="0"/>
    <x v="0"/>
    <x v="0"/>
    <n v="106.455"/>
    <d v="1985-07-31T00:00:00"/>
    <d v="1997-03-31T00:00:00"/>
    <n v="47"/>
    <n v="28"/>
    <x v="1"/>
    <s v="NA"/>
    <x v="0"/>
    <s v="NA"/>
    <x v="1"/>
    <s v="4.53"/>
    <n v="747.53480000000002"/>
    <n v="742.67579999999998"/>
    <n v="758.72986000000003"/>
    <n v="753.79809999999998"/>
    <n v="766.31713999999999"/>
    <n v="761.33605999999997"/>
    <n v="865.29219999999998"/>
    <n v="859.66769999999997"/>
    <x v="0"/>
    <x v="0"/>
    <x v="0"/>
    <x v="0"/>
    <n v="1.1291567"/>
    <n v="1.1291567"/>
    <s v="184.4465"/>
    <s v="184.4465"/>
    <n v="-4.8590000000000373"/>
    <n v="-4.9317600000000539"/>
    <n v="-4.9810800000000199"/>
    <n v="-5.6245000000000118"/>
  </r>
  <r>
    <s v="P61987166"/>
    <x v="0"/>
    <x v="8"/>
    <x v="8"/>
    <x v="8"/>
    <x v="0"/>
    <x v="0"/>
    <x v="0"/>
    <n v="106.455"/>
    <d v="1985-07-31T00:00:00"/>
    <d v="1997-03-31T00:00:00"/>
    <n v="47"/>
    <n v="28"/>
    <x v="1"/>
    <s v="NA"/>
    <x v="0"/>
    <s v="NA"/>
    <x v="1"/>
    <s v="4.53"/>
    <n v="742.67579999999998"/>
    <n v="739.88549999999998"/>
    <n v="753.79809999999998"/>
    <n v="750.96600000000001"/>
    <n v="761.33605999999997"/>
    <n v="758.47564999999997"/>
    <n v="859.66769999999997"/>
    <n v="856.43786999999998"/>
    <x v="0"/>
    <x v="0"/>
    <x v="0"/>
    <x v="0"/>
    <n v="1.1291567"/>
    <n v="1.1291567"/>
    <s v="184.4465"/>
    <s v="184.4465"/>
    <n v="-2.790300000000002"/>
    <n v="-2.8320999999999685"/>
    <n v="-2.8604100000000017"/>
    <n v="-3.2298299999999927"/>
  </r>
  <r>
    <s v="P61987166"/>
    <x v="0"/>
    <x v="9"/>
    <x v="9"/>
    <x v="9"/>
    <x v="0"/>
    <x v="0"/>
    <x v="0"/>
    <n v="106.455"/>
    <d v="1985-07-31T00:00:00"/>
    <d v="1997-03-31T00:00:00"/>
    <n v="47"/>
    <n v="28"/>
    <x v="1"/>
    <s v="NA"/>
    <x v="0"/>
    <s v="NA"/>
    <x v="1"/>
    <s v="4.53"/>
    <n v="739.88549999999998"/>
    <n v="742.6549"/>
    <n v="750.96600000000001"/>
    <n v="753.79156"/>
    <n v="758.47564999999997"/>
    <n v="761.32947000000001"/>
    <n v="856.43786999999998"/>
    <n v="859.66030000000001"/>
    <x v="0"/>
    <x v="0"/>
    <x v="0"/>
    <x v="0"/>
    <n v="1.1291567"/>
    <n v="1.1291567"/>
    <s v="184.4465"/>
    <s v="184.4465"/>
    <n v="2.7694000000000187"/>
    <n v="2.8255599999999959"/>
    <n v="2.8538200000000415"/>
    <n v="3.2224300000000312"/>
  </r>
  <r>
    <s v="P61987166"/>
    <x v="0"/>
    <x v="10"/>
    <x v="10"/>
    <x v="10"/>
    <x v="0"/>
    <x v="0"/>
    <x v="0"/>
    <n v="106.455"/>
    <d v="1985-07-31T00:00:00"/>
    <d v="1997-03-31T00:00:00"/>
    <n v="47"/>
    <n v="28"/>
    <x v="1"/>
    <s v="NA"/>
    <x v="0"/>
    <s v="NA"/>
    <x v="1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4465"/>
    <s v="184.71075"/>
    <n v="0"/>
    <n v="0"/>
    <n v="0"/>
    <n v="0"/>
  </r>
  <r>
    <s v="P61987166"/>
    <x v="0"/>
    <x v="11"/>
    <x v="11"/>
    <x v="11"/>
    <x v="0"/>
    <x v="0"/>
    <x v="0"/>
    <n v="106.455"/>
    <d v="1985-07-31T00:00:00"/>
    <d v="1997-03-31T00:00:00"/>
    <n v="47"/>
    <n v="28"/>
    <x v="1"/>
    <s v="NA"/>
    <x v="0"/>
    <s v="NA"/>
    <x v="1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71075"/>
    <s v="184.71075"/>
    <n v="0"/>
    <n v="0"/>
    <n v="0"/>
    <n v="0"/>
  </r>
  <r>
    <s v="P61987166"/>
    <x v="0"/>
    <x v="12"/>
    <x v="12"/>
    <x v="12"/>
    <x v="0"/>
    <x v="0"/>
    <x v="0"/>
    <n v="106.455"/>
    <d v="1985-07-31T00:00:00"/>
    <d v="1997-03-31T00:00:00"/>
    <n v="47"/>
    <n v="28"/>
    <x v="1"/>
    <s v="NA"/>
    <x v="0"/>
    <s v="NA"/>
    <x v="1"/>
    <s v="4.53"/>
    <n v="742.6549"/>
    <n v="742.6549"/>
    <n v="753.79156"/>
    <n v="753.79156"/>
    <n v="761.32947000000001"/>
    <n v="761.32947000000001"/>
    <n v="859.66030000000001"/>
    <n v="859.66030000000001"/>
    <x v="0"/>
    <x v="0"/>
    <x v="0"/>
    <x v="0"/>
    <n v="1.1291567"/>
    <n v="1.1291567"/>
    <s v="184.71075"/>
    <s v="184.71075"/>
    <n v="0"/>
    <n v="0"/>
    <n v="0"/>
    <n v="0"/>
  </r>
  <r>
    <s v="P61987166"/>
    <x v="0"/>
    <x v="13"/>
    <x v="13"/>
    <x v="13"/>
    <x v="0"/>
    <x v="0"/>
    <x v="0"/>
    <n v="106.455"/>
    <d v="1985-07-31T00:00:00"/>
    <d v="1997-03-31T00:00:00"/>
    <n v="47"/>
    <n v="28"/>
    <x v="1"/>
    <s v="NA"/>
    <x v="0"/>
    <s v="NA"/>
    <x v="1"/>
    <s v="4.53"/>
    <n v="742.6549"/>
    <n v="742.6549"/>
    <n v="753.79156"/>
    <n v="753.79156"/>
    <n v="761.32947000000001"/>
    <n v="761.32950000000005"/>
    <n v="859.66030000000001"/>
    <n v="859.66034000000002"/>
    <x v="0"/>
    <x v="0"/>
    <x v="0"/>
    <x v="0"/>
    <n v="1.1291567"/>
    <n v="1.1291567"/>
    <s v="184.71075"/>
    <s v="184.71075"/>
    <n v="0"/>
    <n v="0"/>
    <n v="3.0000000037944119E-5"/>
    <n v="4.0000000012696546E-5"/>
  </r>
  <r>
    <s v="P61987166"/>
    <x v="0"/>
    <x v="14"/>
    <x v="14"/>
    <x v="14"/>
    <x v="0"/>
    <x v="0"/>
    <x v="0"/>
    <n v="106.455"/>
    <d v="1985-07-31T00:00:00"/>
    <d v="1997-03-31T00:00:00"/>
    <n v="47"/>
    <n v="28"/>
    <x v="1"/>
    <s v="NA"/>
    <x v="0"/>
    <s v="NA"/>
    <x v="1"/>
    <s v="4.53"/>
    <n v="742.6549"/>
    <n v="744.33654999999999"/>
    <n v="753.79156"/>
    <n v="753.89813000000004"/>
    <n v="761.32950000000005"/>
    <n v="761.43713000000002"/>
    <n v="859.66034000000002"/>
    <n v="859.78186000000005"/>
    <x v="0"/>
    <x v="0"/>
    <x v="0"/>
    <x v="0"/>
    <n v="1.1291567"/>
    <n v="1.1291567"/>
    <s v="184.71075"/>
    <s v="184.71075"/>
    <n v="1.6816499999999905"/>
    <n v="0.10657000000003336"/>
    <n v="0.10762999999997191"/>
    <n v="0.12152000000003227"/>
  </r>
  <r>
    <s v="P61987166"/>
    <x v="0"/>
    <x v="15"/>
    <x v="15"/>
    <x v="15"/>
    <x v="0"/>
    <x v="0"/>
    <x v="0"/>
    <n v="106.455"/>
    <d v="1985-07-31T00:00:00"/>
    <d v="1997-03-31T00:00:00"/>
    <n v="47"/>
    <n v="28"/>
    <x v="1"/>
    <s v="NA"/>
    <x v="0"/>
    <s v="NA"/>
    <x v="1"/>
    <s v="4.53"/>
    <n v="744.33654999999999"/>
    <n v="741.56089999999995"/>
    <n v="753.89813000000004"/>
    <n v="756.53485000000001"/>
    <n v="761.43713000000002"/>
    <n v="764.10019999999997"/>
    <n v="859.78186000000005"/>
    <n v="862.78890000000001"/>
    <x v="0"/>
    <x v="0"/>
    <x v="0"/>
    <x v="0"/>
    <n v="1.1291567"/>
    <n v="1.1291567"/>
    <s v="184.71075"/>
    <s v="184.71075"/>
    <n v="-2.7756500000000415"/>
    <n v="2.6367199999999684"/>
    <n v="2.6630699999999479"/>
    <n v="3.0070399999999609"/>
  </r>
  <r>
    <s v="P62020097"/>
    <x v="0"/>
    <x v="0"/>
    <x v="0"/>
    <x v="0"/>
    <x v="0"/>
    <x v="2"/>
    <x v="1"/>
    <n v="175.2"/>
    <d v="1994-10-31T00:00:00"/>
    <d v="2014-10-31T00:00:00"/>
    <n v="20"/>
    <n v="55"/>
    <x v="0"/>
    <s v="NA"/>
    <x v="0"/>
    <s v="NA"/>
    <x v="0"/>
    <s v="1.46"/>
    <n v="345.06439999999998"/>
    <n v="345.06439999999998"/>
    <n v="352.65159999999997"/>
    <n v="352.65159999999997"/>
    <n v="356.17809999999997"/>
    <n v="356.17813000000001"/>
    <n v="975.86395000000005"/>
    <n v="975.86395000000005"/>
    <x v="0"/>
    <x v="0"/>
    <x v="0"/>
    <x v="0"/>
    <n v="1.0897813999999999"/>
    <n v="1.0897813999999999"/>
    <s v="975.86395"/>
    <s v="975.86395"/>
    <n v="0"/>
    <n v="0"/>
    <n v="3.0000000037944119E-5"/>
    <n v="0"/>
  </r>
  <r>
    <s v="P62020097"/>
    <x v="0"/>
    <x v="1"/>
    <x v="1"/>
    <x v="1"/>
    <x v="0"/>
    <x v="2"/>
    <x v="1"/>
    <n v="175.2"/>
    <d v="1994-10-31T00:00:00"/>
    <d v="2014-10-31T00:00:00"/>
    <n v="20"/>
    <n v="55"/>
    <x v="0"/>
    <s v="NA"/>
    <x v="0"/>
    <s v="NA"/>
    <x v="0"/>
    <s v="1.46"/>
    <n v="345.06439999999998"/>
    <n v="345.06439999999998"/>
    <n v="352.65159999999997"/>
    <n v="352.65159999999997"/>
    <n v="356.17813000000001"/>
    <n v="356.17813000000001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s v="P62020097"/>
    <x v="0"/>
    <x v="2"/>
    <x v="2"/>
    <x v="2"/>
    <x v="0"/>
    <x v="2"/>
    <x v="1"/>
    <n v="175.2"/>
    <d v="1994-10-31T00:00:00"/>
    <d v="2014-10-31T00:00:00"/>
    <n v="20"/>
    <n v="55"/>
    <x v="0"/>
    <s v="NA"/>
    <x v="0"/>
    <s v="NA"/>
    <x v="0"/>
    <s v="1.46"/>
    <n v="345.06439999999998"/>
    <n v="345.15445"/>
    <n v="352.65159999999997"/>
    <n v="352.65735000000001"/>
    <n v="356.17813000000001"/>
    <n v="356.18392999999998"/>
    <n v="975.86395000000005"/>
    <n v="975.86395000000005"/>
    <x v="0"/>
    <x v="0"/>
    <x v="0"/>
    <x v="0"/>
    <n v="1.0897813999999999"/>
    <n v="1.0897813999999999"/>
    <s v="975.86395"/>
    <s v="975.86395"/>
    <n v="9.0050000000019281E-2"/>
    <n v="5.7500000000345608E-3"/>
    <n v="5.7999999999651664E-3"/>
    <n v="0"/>
  </r>
  <r>
    <s v="P62020097"/>
    <x v="0"/>
    <x v="3"/>
    <x v="3"/>
    <x v="3"/>
    <x v="0"/>
    <x v="2"/>
    <x v="1"/>
    <n v="175.2"/>
    <d v="1994-10-31T00:00:00"/>
    <d v="2014-10-31T00:00:00"/>
    <n v="20"/>
    <n v="55"/>
    <x v="0"/>
    <s v="NA"/>
    <x v="0"/>
    <s v="NA"/>
    <x v="0"/>
    <s v="1.46"/>
    <n v="345.15445"/>
    <n v="319.33416999999997"/>
    <n v="352.65735000000001"/>
    <n v="326.2758"/>
    <n v="356.18392999999998"/>
    <n v="329.53854000000001"/>
    <n v="975.86395000000005"/>
    <n v="975.86395000000005"/>
    <x v="0"/>
    <x v="0"/>
    <x v="0"/>
    <x v="0"/>
    <n v="1.0897813999999999"/>
    <n v="1.0897813999999999"/>
    <s v="975.86395"/>
    <s v="975.86395"/>
    <n v="-25.820280000000025"/>
    <n v="-26.381550000000004"/>
    <n v="-26.645389999999963"/>
    <n v="0"/>
  </r>
  <r>
    <s v="P62020097"/>
    <x v="0"/>
    <x v="4"/>
    <x v="4"/>
    <x v="4"/>
    <x v="0"/>
    <x v="2"/>
    <x v="1"/>
    <n v="175.2"/>
    <d v="1994-10-31T00:00:00"/>
    <d v="2014-10-31T00:00:00"/>
    <n v="20"/>
    <n v="55"/>
    <x v="0"/>
    <s v="NA"/>
    <x v="0"/>
    <s v="NA"/>
    <x v="0"/>
    <s v="1.46"/>
    <n v="319.33416999999997"/>
    <n v="320.92685"/>
    <n v="326.2758"/>
    <n v="327.85287"/>
    <n v="329.53854000000001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1.5926800000000298"/>
    <n v="1.577069999999992"/>
    <n v="1.5928599999999733"/>
    <n v="0"/>
  </r>
  <r>
    <s v="P62020097"/>
    <x v="0"/>
    <x v="5"/>
    <x v="5"/>
    <x v="5"/>
    <x v="0"/>
    <x v="2"/>
    <x v="1"/>
    <n v="175.2"/>
    <d v="1994-10-31T00:00:00"/>
    <d v="2014-10-31T00:00:00"/>
    <n v="20"/>
    <n v="55"/>
    <x v="0"/>
    <s v="NA"/>
    <x v="0"/>
    <s v="NA"/>
    <x v="0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s v="P62020097"/>
    <x v="0"/>
    <x v="6"/>
    <x v="6"/>
    <x v="6"/>
    <x v="0"/>
    <x v="2"/>
    <x v="1"/>
    <n v="175.2"/>
    <d v="1994-10-31T00:00:00"/>
    <d v="2014-10-31T00:00:00"/>
    <n v="20"/>
    <n v="55"/>
    <x v="0"/>
    <s v="NA"/>
    <x v="0"/>
    <s v="NA"/>
    <x v="0"/>
    <s v="1.46"/>
    <n v="320.92685"/>
    <n v="320.92685"/>
    <n v="327.85287"/>
    <n v="327.85287"/>
    <n v="331.13139999999999"/>
    <n v="331.13139999999999"/>
    <n v="975.86395000000005"/>
    <n v="975.86395000000005"/>
    <x v="0"/>
    <x v="0"/>
    <x v="0"/>
    <x v="0"/>
    <n v="1.0897813999999999"/>
    <n v="1.0897813999999999"/>
    <s v="975.86395"/>
    <s v="975.86395"/>
    <n v="0"/>
    <n v="0"/>
    <n v="0"/>
    <n v="0"/>
  </r>
  <r>
    <s v="P62020097"/>
    <x v="0"/>
    <x v="7"/>
    <x v="7"/>
    <x v="7"/>
    <x v="0"/>
    <x v="2"/>
    <x v="1"/>
    <n v="175.2"/>
    <d v="1994-10-31T00:00:00"/>
    <d v="2014-10-31T00:00:00"/>
    <n v="20"/>
    <n v="55"/>
    <x v="0"/>
    <s v="NA"/>
    <x v="0"/>
    <s v="NA"/>
    <x v="0"/>
    <s v="1.46"/>
    <n v="320.92685"/>
    <n v="318.84082000000001"/>
    <n v="327.85287"/>
    <n v="325.72183000000001"/>
    <n v="331.13139999999999"/>
    <n v="328.97903000000002"/>
    <n v="975.86395000000005"/>
    <n v="975.86395000000005"/>
    <x v="0"/>
    <x v="0"/>
    <x v="0"/>
    <x v="0"/>
    <n v="1.0897813999999999"/>
    <n v="1.0897813999999999"/>
    <s v="975.86395"/>
    <s v="975.86395"/>
    <n v="-2.0860299999999938"/>
    <n v="-2.1310399999999845"/>
    <n v="-2.1523699999999621"/>
    <n v="0"/>
  </r>
  <r>
    <s v="P62020097"/>
    <x v="0"/>
    <x v="8"/>
    <x v="8"/>
    <x v="8"/>
    <x v="0"/>
    <x v="2"/>
    <x v="1"/>
    <n v="175.2"/>
    <d v="1994-10-31T00:00:00"/>
    <d v="2014-10-31T00:00:00"/>
    <n v="20"/>
    <n v="55"/>
    <x v="0"/>
    <s v="NA"/>
    <x v="0"/>
    <s v="NA"/>
    <x v="0"/>
    <s v="1.46"/>
    <n v="318.84082000000001"/>
    <n v="310.85973999999999"/>
    <n v="325.72183000000001"/>
    <n v="317.56848000000002"/>
    <n v="328.97903000000002"/>
    <n v="320.74417"/>
    <n v="975.86395000000005"/>
    <n v="975.86395000000005"/>
    <x v="0"/>
    <x v="0"/>
    <x v="0"/>
    <x v="0"/>
    <n v="1.0897813999999999"/>
    <n v="1.0897813999999999"/>
    <s v="975.86395"/>
    <s v="975.86395"/>
    <n v="-7.9810800000000199"/>
    <n v="-8.153349999999989"/>
    <n v="-8.234860000000026"/>
    <n v="0"/>
  </r>
  <r>
    <s v="P62020097"/>
    <x v="0"/>
    <x v="9"/>
    <x v="9"/>
    <x v="9"/>
    <x v="0"/>
    <x v="2"/>
    <x v="1"/>
    <n v="175.2"/>
    <d v="1994-10-31T00:00:00"/>
    <d v="2014-10-31T00:00:00"/>
    <n v="20"/>
    <n v="55"/>
    <x v="0"/>
    <s v="NA"/>
    <x v="0"/>
    <s v="NA"/>
    <x v="0"/>
    <s v="1.46"/>
    <n v="310.85973999999999"/>
    <n v="312.41019999999997"/>
    <n v="317.56848000000002"/>
    <n v="319.06943000000001"/>
    <n v="320.74417"/>
    <n v="322.26013"/>
    <n v="975.86395000000005"/>
    <n v="975.86395000000005"/>
    <x v="0"/>
    <x v="0"/>
    <x v="0"/>
    <x v="0"/>
    <n v="1.0897813999999999"/>
    <n v="1.0897813999999999"/>
    <s v="975.86395"/>
    <s v="975.86395"/>
    <n v="1.5504599999999868"/>
    <n v="1.5009499999999889"/>
    <n v="1.5159600000000069"/>
    <n v="0"/>
  </r>
  <r>
    <s v="P62020097"/>
    <x v="0"/>
    <x v="10"/>
    <x v="10"/>
    <x v="10"/>
    <x v="0"/>
    <x v="2"/>
    <x v="1"/>
    <n v="175.2"/>
    <d v="1994-10-31T00:00:00"/>
    <d v="2014-10-31T00:00:00"/>
    <n v="20"/>
    <n v="55"/>
    <x v="0"/>
    <s v="NA"/>
    <x v="0"/>
    <s v="NA"/>
    <x v="0"/>
    <s v="1.46"/>
    <n v="312.41019999999997"/>
    <n v="312.41019999999997"/>
    <n v="319.06943000000001"/>
    <n v="319.06943000000001"/>
    <n v="322.26013"/>
    <n v="322.26013"/>
    <n v="975.86395000000005"/>
    <n v="977.61596999999995"/>
    <x v="0"/>
    <x v="0"/>
    <x v="0"/>
    <x v="0"/>
    <n v="1.0897813999999999"/>
    <n v="1.0897813999999999"/>
    <s v="975.86395"/>
    <s v="977.61597"/>
    <n v="0"/>
    <n v="0"/>
    <n v="0"/>
    <n v="1.7520199999999022"/>
  </r>
  <r>
    <s v="P62020097"/>
    <x v="0"/>
    <x v="11"/>
    <x v="11"/>
    <x v="11"/>
    <x v="0"/>
    <x v="2"/>
    <x v="1"/>
    <n v="175.2"/>
    <d v="1994-10-31T00:00:00"/>
    <d v="2014-10-31T00:00:00"/>
    <n v="20"/>
    <n v="55"/>
    <x v="0"/>
    <s v="NA"/>
    <x v="0"/>
    <s v="NA"/>
    <x v="0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s v="P62020097"/>
    <x v="0"/>
    <x v="12"/>
    <x v="12"/>
    <x v="12"/>
    <x v="0"/>
    <x v="2"/>
    <x v="1"/>
    <n v="175.2"/>
    <d v="1994-10-31T00:00:00"/>
    <d v="2014-10-31T00:00:00"/>
    <n v="20"/>
    <n v="55"/>
    <x v="0"/>
    <s v="NA"/>
    <x v="0"/>
    <s v="NA"/>
    <x v="0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s v="P62020097"/>
    <x v="0"/>
    <x v="13"/>
    <x v="13"/>
    <x v="13"/>
    <x v="0"/>
    <x v="2"/>
    <x v="1"/>
    <n v="175.2"/>
    <d v="1994-10-31T00:00:00"/>
    <d v="2014-10-31T00:00:00"/>
    <n v="20"/>
    <n v="55"/>
    <x v="0"/>
    <s v="NA"/>
    <x v="0"/>
    <s v="NA"/>
    <x v="0"/>
    <s v="1.46"/>
    <n v="312.41019999999997"/>
    <n v="312.41019999999997"/>
    <n v="319.06943000000001"/>
    <n v="319.06943000000001"/>
    <n v="322.26013"/>
    <n v="322.26013"/>
    <n v="977.61596999999995"/>
    <n v="977.61596999999995"/>
    <x v="0"/>
    <x v="0"/>
    <x v="0"/>
    <x v="0"/>
    <n v="1.0897813999999999"/>
    <n v="1.0897813999999999"/>
    <s v="977.61597"/>
    <s v="977.61597"/>
    <n v="0"/>
    <n v="0"/>
    <n v="0"/>
    <n v="0"/>
  </r>
  <r>
    <s v="P62020097"/>
    <x v="0"/>
    <x v="14"/>
    <x v="14"/>
    <x v="14"/>
    <x v="0"/>
    <x v="2"/>
    <x v="1"/>
    <n v="175.2"/>
    <d v="1994-10-31T00:00:00"/>
    <d v="2014-10-31T00:00:00"/>
    <n v="20"/>
    <n v="55"/>
    <x v="0"/>
    <s v="NA"/>
    <x v="0"/>
    <s v="NA"/>
    <x v="0"/>
    <s v="1.46"/>
    <n v="312.41019999999997"/>
    <n v="313.09897000000001"/>
    <n v="319.06943000000001"/>
    <n v="319.11333999999999"/>
    <n v="322.26013"/>
    <n v="322.30446999999998"/>
    <n v="977.61596999999995"/>
    <n v="977.61596999999995"/>
    <x v="0"/>
    <x v="0"/>
    <x v="0"/>
    <x v="0"/>
    <n v="1.0897813999999999"/>
    <n v="1.0897813999999999"/>
    <s v="977.61597"/>
    <s v="977.61597"/>
    <n v="0.68877000000003363"/>
    <n v="4.3909999999982574E-2"/>
    <n v="4.4339999999976953E-2"/>
    <n v="0"/>
  </r>
  <r>
    <s v="P62020097"/>
    <x v="0"/>
    <x v="15"/>
    <x v="15"/>
    <x v="15"/>
    <x v="0"/>
    <x v="2"/>
    <x v="1"/>
    <n v="175.2"/>
    <d v="1994-10-31T00:00:00"/>
    <d v="2014-10-31T00:00:00"/>
    <n v="20"/>
    <n v="55"/>
    <x v="0"/>
    <s v="NA"/>
    <x v="0"/>
    <s v="NA"/>
    <x v="0"/>
    <s v="1.46"/>
    <n v="313.09897000000001"/>
    <n v="311.54509999999999"/>
    <n v="319.11333999999999"/>
    <n v="320.5034"/>
    <n v="322.30446999999998"/>
    <n v="323.70844"/>
    <n v="977.61596999999995"/>
    <n v="977.61596999999995"/>
    <x v="0"/>
    <x v="0"/>
    <x v="0"/>
    <x v="0"/>
    <n v="1.0897813999999999"/>
    <n v="1.0897813999999999"/>
    <s v="977.61597"/>
    <s v="977.61597"/>
    <n v="-1.5538700000000176"/>
    <n v="1.3900600000000054"/>
    <n v="1.4039700000000153"/>
    <n v="0"/>
  </r>
  <r>
    <s v="P62086551"/>
    <x v="0"/>
    <x v="0"/>
    <x v="0"/>
    <x v="0"/>
    <x v="0"/>
    <x v="3"/>
    <x v="1"/>
    <n v="423.36"/>
    <d v="1997-01-01T00:00:00"/>
    <d v="2025-01-01T00:00:00"/>
    <n v="28"/>
    <n v="47"/>
    <x v="1"/>
    <s v="50"/>
    <x v="2"/>
    <s v="50"/>
    <x v="0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s v="P62086551"/>
    <x v="0"/>
    <x v="1"/>
    <x v="1"/>
    <x v="1"/>
    <x v="0"/>
    <x v="3"/>
    <x v="1"/>
    <n v="423.36"/>
    <d v="1997-01-01T00:00:00"/>
    <d v="2025-01-01T00:00:00"/>
    <n v="28"/>
    <n v="47"/>
    <x v="1"/>
    <s v="50"/>
    <x v="2"/>
    <s v="50"/>
    <x v="0"/>
    <s v="2.52"/>
    <n v="1340.5317"/>
    <n v="1340.5317"/>
    <n v="1364.7858000000001"/>
    <n v="1364.7858000000001"/>
    <n v="1378.4336000000001"/>
    <n v="1378.4336000000001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s v="P62086551"/>
    <x v="0"/>
    <x v="2"/>
    <x v="2"/>
    <x v="2"/>
    <x v="0"/>
    <x v="3"/>
    <x v="1"/>
    <n v="423.36"/>
    <d v="1997-01-01T00:00:00"/>
    <d v="2025-01-01T00:00:00"/>
    <n v="28"/>
    <n v="47"/>
    <x v="1"/>
    <s v="50"/>
    <x v="2"/>
    <s v="50"/>
    <x v="0"/>
    <s v="2.52"/>
    <n v="1340.5317"/>
    <n v="1341.4775"/>
    <n v="1364.7858000000001"/>
    <n v="1364.8458000000001"/>
    <n v="1378.4336000000001"/>
    <n v="1378.4943000000001"/>
    <n v="2231.1071999999999"/>
    <n v="2231.1071999999999"/>
    <x v="0"/>
    <x v="0"/>
    <x v="0"/>
    <x v="0"/>
    <n v="1.1034199"/>
    <n v="1.1034199"/>
    <s v="2231.1072"/>
    <s v="2231.1072"/>
    <n v="0.94579999999996289"/>
    <n v="5.999999999994543E-2"/>
    <n v="6.069999999999709E-2"/>
    <n v="0"/>
  </r>
  <r>
    <s v="P62086551"/>
    <x v="0"/>
    <x v="3"/>
    <x v="3"/>
    <x v="3"/>
    <x v="0"/>
    <x v="3"/>
    <x v="1"/>
    <n v="423.36"/>
    <d v="1997-01-01T00:00:00"/>
    <d v="2025-01-01T00:00:00"/>
    <n v="28"/>
    <n v="47"/>
    <x v="1"/>
    <s v="50"/>
    <x v="2"/>
    <s v="50"/>
    <x v="0"/>
    <s v="2.52"/>
    <n v="1341.4775"/>
    <n v="1242.0349000000001"/>
    <n v="1364.8458000000001"/>
    <n v="1263.664"/>
    <n v="1378.4943000000001"/>
    <n v="1276.3005000000001"/>
    <n v="2231.1071999999999"/>
    <n v="2231.1071999999999"/>
    <x v="0"/>
    <x v="0"/>
    <x v="0"/>
    <x v="0"/>
    <n v="1.1034199"/>
    <n v="1.1034199"/>
    <s v="2231.1072"/>
    <s v="2231.1072"/>
    <n v="-99.442599999999857"/>
    <n v="-101.18180000000007"/>
    <n v="-102.19380000000001"/>
    <n v="0"/>
  </r>
  <r>
    <s v="P62086551"/>
    <x v="0"/>
    <x v="4"/>
    <x v="4"/>
    <x v="4"/>
    <x v="0"/>
    <x v="3"/>
    <x v="1"/>
    <n v="423.36"/>
    <d v="1997-01-01T00:00:00"/>
    <d v="2025-01-01T00:00:00"/>
    <n v="28"/>
    <n v="47"/>
    <x v="1"/>
    <s v="50"/>
    <x v="2"/>
    <s v="50"/>
    <x v="0"/>
    <s v="2.52"/>
    <n v="1242.0349000000001"/>
    <n v="1246.6838"/>
    <n v="1263.664"/>
    <n v="1268.5404000000001"/>
    <n v="1276.3005000000001"/>
    <n v="1281.2257999999999"/>
    <n v="2231.1071999999999"/>
    <n v="2231.1071999999999"/>
    <x v="0"/>
    <x v="0"/>
    <x v="0"/>
    <x v="0"/>
    <n v="1.1034199"/>
    <n v="1.1034199"/>
    <s v="2231.1072"/>
    <s v="2231.1072"/>
    <n v="4.6488999999999123"/>
    <n v="4.8764000000001033"/>
    <n v="4.9252999999998792"/>
    <n v="0"/>
  </r>
  <r>
    <s v="P62086551"/>
    <x v="0"/>
    <x v="5"/>
    <x v="5"/>
    <x v="5"/>
    <x v="0"/>
    <x v="3"/>
    <x v="1"/>
    <n v="423.36"/>
    <d v="1997-01-01T00:00:00"/>
    <d v="2025-01-01T00:00:00"/>
    <n v="28"/>
    <n v="47"/>
    <x v="1"/>
    <s v="50"/>
    <x v="2"/>
    <s v="50"/>
    <x v="0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s v="P62086551"/>
    <x v="0"/>
    <x v="6"/>
    <x v="6"/>
    <x v="6"/>
    <x v="0"/>
    <x v="3"/>
    <x v="1"/>
    <n v="423.36"/>
    <d v="1997-01-01T00:00:00"/>
    <d v="2025-01-01T00:00:00"/>
    <n v="28"/>
    <n v="47"/>
    <x v="1"/>
    <s v="50"/>
    <x v="2"/>
    <s v="50"/>
    <x v="0"/>
    <s v="2.52"/>
    <n v="1246.6838"/>
    <n v="1246.6838"/>
    <n v="1268.5404000000001"/>
    <n v="1268.5404000000001"/>
    <n v="1281.2257999999999"/>
    <n v="1281.2257999999999"/>
    <n v="2231.1071999999999"/>
    <n v="2231.1071999999999"/>
    <x v="0"/>
    <x v="0"/>
    <x v="0"/>
    <x v="0"/>
    <n v="1.1034199"/>
    <n v="1.1034199"/>
    <s v="2231.1072"/>
    <s v="2231.1072"/>
    <n v="0"/>
    <n v="0"/>
    <n v="0"/>
    <n v="0"/>
  </r>
  <r>
    <s v="P62086551"/>
    <x v="0"/>
    <x v="7"/>
    <x v="7"/>
    <x v="7"/>
    <x v="0"/>
    <x v="3"/>
    <x v="1"/>
    <n v="423.36"/>
    <d v="1997-01-01T00:00:00"/>
    <d v="2025-01-01T00:00:00"/>
    <n v="28"/>
    <n v="47"/>
    <x v="1"/>
    <s v="50"/>
    <x v="2"/>
    <s v="50"/>
    <x v="0"/>
    <s v="2.52"/>
    <n v="1246.6838"/>
    <n v="1238.5804000000001"/>
    <n v="1268.5404000000001"/>
    <n v="1260.2947999999999"/>
    <n v="1281.2257999999999"/>
    <n v="1272.8977"/>
    <n v="2231.1071999999999"/>
    <n v="2231.1071999999999"/>
    <x v="0"/>
    <x v="0"/>
    <x v="0"/>
    <x v="0"/>
    <n v="1.1034199"/>
    <n v="1.1034199"/>
    <s v="2231.1072"/>
    <s v="2231.1072"/>
    <n v="-8.1033999999999651"/>
    <n v="-8.245600000000195"/>
    <n v="-8.3280999999999494"/>
    <n v="0"/>
  </r>
  <r>
    <s v="P62086551"/>
    <x v="0"/>
    <x v="8"/>
    <x v="8"/>
    <x v="8"/>
    <x v="0"/>
    <x v="3"/>
    <x v="1"/>
    <n v="423.36"/>
    <d v="1997-01-01T00:00:00"/>
    <d v="2025-01-01T00:00:00"/>
    <n v="28"/>
    <n v="47"/>
    <x v="1"/>
    <s v="50"/>
    <x v="2"/>
    <s v="50"/>
    <x v="0"/>
    <s v="2.52"/>
    <n v="1238.5804000000001"/>
    <n v="1223.7516000000001"/>
    <n v="1260.2947999999999"/>
    <n v="1245.2058999999999"/>
    <n v="1272.8977"/>
    <n v="1257.6579999999999"/>
    <n v="2231.1071999999999"/>
    <n v="2231.1071999999999"/>
    <x v="0"/>
    <x v="0"/>
    <x v="0"/>
    <x v="0"/>
    <n v="1.1034199"/>
    <n v="1.1034199"/>
    <s v="2231.1072"/>
    <s v="2231.1072"/>
    <n v="-14.828800000000001"/>
    <n v="-15.088899999999967"/>
    <n v="-15.239700000000084"/>
    <n v="0"/>
  </r>
  <r>
    <s v="P62086551"/>
    <x v="0"/>
    <x v="9"/>
    <x v="9"/>
    <x v="9"/>
    <x v="0"/>
    <x v="3"/>
    <x v="1"/>
    <n v="423.36"/>
    <d v="1997-01-01T00:00:00"/>
    <d v="2025-01-01T00:00:00"/>
    <n v="28"/>
    <n v="47"/>
    <x v="1"/>
    <s v="50"/>
    <x v="2"/>
    <s v="50"/>
    <x v="0"/>
    <s v="2.52"/>
    <n v="1223.7516000000001"/>
    <n v="1228.3320000000001"/>
    <n v="1245.2058999999999"/>
    <n v="1249.8911000000001"/>
    <n v="1257.6579999999999"/>
    <n v="1262.3900000000001"/>
    <n v="2231.1071999999999"/>
    <n v="2231.1071999999999"/>
    <x v="0"/>
    <x v="0"/>
    <x v="0"/>
    <x v="0"/>
    <n v="1.1034199"/>
    <n v="1.1034199"/>
    <s v="2231.1072"/>
    <s v="2231.1072"/>
    <n v="4.5804000000000542"/>
    <n v="4.6852000000001226"/>
    <n v="4.7320000000001983"/>
    <n v="0"/>
  </r>
  <r>
    <s v="P62086551"/>
    <x v="0"/>
    <x v="10"/>
    <x v="10"/>
    <x v="10"/>
    <x v="0"/>
    <x v="3"/>
    <x v="1"/>
    <n v="423.36"/>
    <d v="1997-01-01T00:00:00"/>
    <d v="2025-01-01T00:00:00"/>
    <n v="28"/>
    <n v="47"/>
    <x v="1"/>
    <s v="50"/>
    <x v="2"/>
    <s v="50"/>
    <x v="0"/>
    <s v="2.52"/>
    <n v="1228.3320000000001"/>
    <n v="1228.3320000000001"/>
    <n v="1249.8911000000001"/>
    <n v="1249.8911000000001"/>
    <n v="1262.3900000000001"/>
    <n v="1262.3900000000001"/>
    <n v="2231.1071999999999"/>
    <n v="2235.3407999999999"/>
    <x v="0"/>
    <x v="0"/>
    <x v="0"/>
    <x v="0"/>
    <n v="1.1034199"/>
    <n v="1.1034199"/>
    <s v="2231.1072"/>
    <s v="2235.3408"/>
    <n v="0"/>
    <n v="0"/>
    <n v="0"/>
    <n v="4.233600000000024"/>
  </r>
  <r>
    <s v="P62086551"/>
    <x v="0"/>
    <x v="11"/>
    <x v="11"/>
    <x v="11"/>
    <x v="0"/>
    <x v="3"/>
    <x v="1"/>
    <n v="423.36"/>
    <d v="1997-01-01T00:00:00"/>
    <d v="2025-01-01T00:00:00"/>
    <n v="28"/>
    <n v="47"/>
    <x v="1"/>
    <s v="50"/>
    <x v="2"/>
    <s v="50"/>
    <x v="0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s v="P62086551"/>
    <x v="0"/>
    <x v="12"/>
    <x v="12"/>
    <x v="12"/>
    <x v="0"/>
    <x v="3"/>
    <x v="1"/>
    <n v="423.36"/>
    <d v="1997-01-01T00:00:00"/>
    <d v="2025-01-01T00:00:00"/>
    <n v="28"/>
    <n v="47"/>
    <x v="1"/>
    <s v="50"/>
    <x v="2"/>
    <s v="50"/>
    <x v="0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s v="P62086551"/>
    <x v="0"/>
    <x v="13"/>
    <x v="13"/>
    <x v="13"/>
    <x v="0"/>
    <x v="3"/>
    <x v="1"/>
    <n v="423.36"/>
    <d v="1997-01-01T00:00:00"/>
    <d v="2025-01-01T00:00:00"/>
    <n v="28"/>
    <n v="47"/>
    <x v="1"/>
    <s v="50"/>
    <x v="2"/>
    <s v="50"/>
    <x v="0"/>
    <s v="2.52"/>
    <n v="1228.3320000000001"/>
    <n v="1228.3320000000001"/>
    <n v="1249.8911000000001"/>
    <n v="1249.8911000000001"/>
    <n v="1262.3900000000001"/>
    <n v="1262.3900000000001"/>
    <n v="2235.3407999999999"/>
    <n v="2235.3407999999999"/>
    <x v="0"/>
    <x v="0"/>
    <x v="0"/>
    <x v="0"/>
    <n v="1.1034199"/>
    <n v="1.1034199"/>
    <s v="2235.3408"/>
    <s v="2235.3408"/>
    <n v="0"/>
    <n v="0"/>
    <n v="0"/>
    <n v="0"/>
  </r>
  <r>
    <s v="P62086551"/>
    <x v="0"/>
    <x v="14"/>
    <x v="14"/>
    <x v="14"/>
    <x v="0"/>
    <x v="3"/>
    <x v="1"/>
    <n v="423.36"/>
    <d v="1997-01-01T00:00:00"/>
    <d v="2025-01-01T00:00:00"/>
    <n v="28"/>
    <n v="47"/>
    <x v="1"/>
    <s v="50"/>
    <x v="2"/>
    <s v="50"/>
    <x v="0"/>
    <s v="2.52"/>
    <n v="1228.3320000000001"/>
    <n v="1231.1134999999999"/>
    <n v="1249.8911000000001"/>
    <n v="1250.0679"/>
    <n v="1262.3900000000001"/>
    <n v="1262.5685000000001"/>
    <n v="2235.3407999999999"/>
    <n v="2235.3407999999999"/>
    <x v="0"/>
    <x v="0"/>
    <x v="0"/>
    <x v="0"/>
    <n v="1.1034199"/>
    <n v="1.1034199"/>
    <s v="2235.3408"/>
    <s v="2235.3408"/>
    <n v="2.7814999999998236"/>
    <n v="0.17679999999995744"/>
    <n v="0.17849999999998545"/>
    <n v="0"/>
  </r>
  <r>
    <s v="P62086551"/>
    <x v="0"/>
    <x v="15"/>
    <x v="15"/>
    <x v="15"/>
    <x v="0"/>
    <x v="3"/>
    <x v="1"/>
    <n v="423.36"/>
    <d v="1997-01-01T00:00:00"/>
    <d v="2025-01-01T00:00:00"/>
    <n v="28"/>
    <n v="47"/>
    <x v="1"/>
    <s v="50"/>
    <x v="2"/>
    <s v="50"/>
    <x v="0"/>
    <s v="2.52"/>
    <n v="1231.1134999999999"/>
    <n v="1226.5226"/>
    <n v="1250.0679"/>
    <n v="1254.4398000000001"/>
    <n v="1262.5685000000001"/>
    <n v="1266.9843000000001"/>
    <n v="2235.3407999999999"/>
    <n v="2235.3407999999999"/>
    <x v="0"/>
    <x v="0"/>
    <x v="0"/>
    <x v="0"/>
    <n v="1.1034199"/>
    <n v="1.1034199"/>
    <s v="2235.3408"/>
    <s v="2235.3408"/>
    <n v="-4.5908999999999196"/>
    <n v="4.371900000000096"/>
    <n v="4.4157999999999902"/>
    <n v="0"/>
  </r>
  <r>
    <s v="P62243408"/>
    <x v="0"/>
    <x v="0"/>
    <x v="0"/>
    <x v="0"/>
    <x v="0"/>
    <x v="1"/>
    <x v="1"/>
    <n v="1015.56"/>
    <d v="1983-06-02T00:00:00"/>
    <d v="2009-06-02T00:00:00"/>
    <n v="26"/>
    <n v="49"/>
    <x v="0"/>
    <s v="NA"/>
    <x v="0"/>
    <s v="NA"/>
    <x v="0"/>
    <s v="6.51"/>
    <n v="653.06719999999996"/>
    <n v="653.06719999999996"/>
    <n v="665.34180000000003"/>
    <n v="665.34180000000003"/>
    <n v="671.99523999999997"/>
    <n v="671.99519999999995"/>
    <n v="7372.9660000000003"/>
    <n v="7372.9660000000003"/>
    <x v="0"/>
    <x v="0"/>
    <x v="0"/>
    <x v="0"/>
    <n v="1.0811553"/>
    <n v="1.0811553"/>
    <s v="7372.966"/>
    <s v="7372.966"/>
    <n v="0"/>
    <n v="0"/>
    <n v="-4.0000000012696546E-5"/>
    <n v="0"/>
  </r>
  <r>
    <s v="P62243408"/>
    <x v="0"/>
    <x v="1"/>
    <x v="1"/>
    <x v="1"/>
    <x v="0"/>
    <x v="1"/>
    <x v="1"/>
    <n v="1015.56"/>
    <d v="1983-06-02T00:00:00"/>
    <d v="2009-06-02T00:00:00"/>
    <n v="26"/>
    <n v="49"/>
    <x v="0"/>
    <s v="NA"/>
    <x v="0"/>
    <s v="NA"/>
    <x v="0"/>
    <s v="6.51"/>
    <n v="653.06719999999996"/>
    <n v="653.06719999999996"/>
    <n v="665.34180000000003"/>
    <n v="665.34180000000003"/>
    <n v="671.99519999999995"/>
    <n v="671.99519999999995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s v="P62243408"/>
    <x v="0"/>
    <x v="2"/>
    <x v="2"/>
    <x v="2"/>
    <x v="0"/>
    <x v="1"/>
    <x v="1"/>
    <n v="1015.56"/>
    <d v="1983-06-02T00:00:00"/>
    <d v="2009-06-02T00:00:00"/>
    <n v="26"/>
    <n v="49"/>
    <x v="0"/>
    <s v="NA"/>
    <x v="0"/>
    <s v="NA"/>
    <x v="0"/>
    <s v="6.51"/>
    <n v="653.06719999999996"/>
    <n v="653.23760000000004"/>
    <n v="665.34180000000003"/>
    <n v="665.35266000000001"/>
    <n v="671.99519999999995"/>
    <n v="672.00616000000002"/>
    <n v="7372.9660000000003"/>
    <n v="7372.9660000000003"/>
    <x v="0"/>
    <x v="0"/>
    <x v="0"/>
    <x v="0"/>
    <n v="1.0811553"/>
    <n v="1.0811553"/>
    <s v="7372.966"/>
    <s v="7372.966"/>
    <n v="0.17040000000008604"/>
    <n v="1.0859999999979664E-2"/>
    <n v="1.0960000000068248E-2"/>
    <n v="0"/>
  </r>
  <r>
    <s v="P62243408"/>
    <x v="0"/>
    <x v="3"/>
    <x v="3"/>
    <x v="3"/>
    <x v="0"/>
    <x v="1"/>
    <x v="1"/>
    <n v="1015.56"/>
    <d v="1983-06-02T00:00:00"/>
    <d v="2009-06-02T00:00:00"/>
    <n v="26"/>
    <n v="49"/>
    <x v="0"/>
    <s v="NA"/>
    <x v="0"/>
    <s v="NA"/>
    <x v="0"/>
    <s v="6.51"/>
    <n v="653.23760000000004"/>
    <n v="604.37030000000004"/>
    <n v="665.35266000000001"/>
    <n v="615.57899999999995"/>
    <n v="672.00616000000002"/>
    <n v="621.73473999999999"/>
    <n v="7372.9660000000003"/>
    <n v="7372.9660000000003"/>
    <x v="0"/>
    <x v="0"/>
    <x v="0"/>
    <x v="0"/>
    <n v="1.0811553"/>
    <n v="1.0811553"/>
    <s v="7372.966"/>
    <s v="7372.966"/>
    <n v="-48.8673"/>
    <n v="-49.773660000000064"/>
    <n v="-50.271420000000035"/>
    <n v="0"/>
  </r>
  <r>
    <s v="P62243408"/>
    <x v="0"/>
    <x v="4"/>
    <x v="4"/>
    <x v="4"/>
    <x v="0"/>
    <x v="1"/>
    <x v="1"/>
    <n v="1015.56"/>
    <d v="1983-06-02T00:00:00"/>
    <d v="2009-06-02T00:00:00"/>
    <n v="26"/>
    <n v="49"/>
    <x v="0"/>
    <s v="NA"/>
    <x v="0"/>
    <s v="NA"/>
    <x v="0"/>
    <s v="6.51"/>
    <n v="604.37030000000004"/>
    <n v="607.38459999999998"/>
    <n v="615.57899999999995"/>
    <n v="618.55444"/>
    <n v="621.73473999999999"/>
    <n v="624.74"/>
    <n v="7372.9660000000003"/>
    <n v="7372.9660000000003"/>
    <x v="0"/>
    <x v="0"/>
    <x v="0"/>
    <x v="0"/>
    <n v="1.0811553"/>
    <n v="1.0811553"/>
    <s v="7372.966"/>
    <s v="7372.966"/>
    <n v="3.0142999999999347"/>
    <n v="2.9754400000000487"/>
    <n v="3.0052600000000211"/>
    <n v="0"/>
  </r>
  <r>
    <s v="P62243408"/>
    <x v="0"/>
    <x v="5"/>
    <x v="5"/>
    <x v="5"/>
    <x v="0"/>
    <x v="1"/>
    <x v="1"/>
    <n v="1015.56"/>
    <d v="1983-06-02T00:00:00"/>
    <d v="2009-06-02T00:00:00"/>
    <n v="26"/>
    <n v="49"/>
    <x v="0"/>
    <s v="NA"/>
    <x v="0"/>
    <s v="NA"/>
    <x v="0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s v="P62243408"/>
    <x v="0"/>
    <x v="6"/>
    <x v="6"/>
    <x v="6"/>
    <x v="0"/>
    <x v="1"/>
    <x v="1"/>
    <n v="1015.56"/>
    <d v="1983-06-02T00:00:00"/>
    <d v="2009-06-02T00:00:00"/>
    <n v="26"/>
    <n v="49"/>
    <x v="0"/>
    <s v="NA"/>
    <x v="0"/>
    <s v="NA"/>
    <x v="0"/>
    <s v="6.51"/>
    <n v="607.38459999999998"/>
    <n v="607.38459999999998"/>
    <n v="618.55444"/>
    <n v="618.55444"/>
    <n v="624.74"/>
    <n v="624.74"/>
    <n v="7372.9660000000003"/>
    <n v="7372.9660000000003"/>
    <x v="0"/>
    <x v="0"/>
    <x v="0"/>
    <x v="0"/>
    <n v="1.0811553"/>
    <n v="1.0811553"/>
    <s v="7372.966"/>
    <s v="7372.966"/>
    <n v="0"/>
    <n v="0"/>
    <n v="0"/>
    <n v="0"/>
  </r>
  <r>
    <s v="P62243408"/>
    <x v="0"/>
    <x v="7"/>
    <x v="7"/>
    <x v="7"/>
    <x v="0"/>
    <x v="1"/>
    <x v="1"/>
    <n v="1015.56"/>
    <d v="1983-06-02T00:00:00"/>
    <d v="2009-06-02T00:00:00"/>
    <n v="26"/>
    <n v="49"/>
    <x v="0"/>
    <s v="NA"/>
    <x v="0"/>
    <s v="NA"/>
    <x v="0"/>
    <s v="6.51"/>
    <n v="607.38459999999998"/>
    <n v="603.4366"/>
    <n v="618.55444"/>
    <n v="614.53380000000004"/>
    <n v="624.74"/>
    <n v="620.67913999999996"/>
    <n v="7372.9660000000003"/>
    <n v="7372.9660000000003"/>
    <x v="0"/>
    <x v="0"/>
    <x v="0"/>
    <x v="0"/>
    <n v="1.0811553"/>
    <n v="1.0811553"/>
    <s v="7372.966"/>
    <s v="7372.966"/>
    <n v="-3.9479999999999791"/>
    <n v="-4.0206399999999576"/>
    <n v="-4.0608600000000479"/>
    <n v="0"/>
  </r>
  <r>
    <s v="P62243408"/>
    <x v="0"/>
    <x v="8"/>
    <x v="8"/>
    <x v="8"/>
    <x v="0"/>
    <x v="1"/>
    <x v="1"/>
    <n v="1015.56"/>
    <d v="1983-06-02T00:00:00"/>
    <d v="2009-06-02T00:00:00"/>
    <n v="26"/>
    <n v="49"/>
    <x v="0"/>
    <s v="NA"/>
    <x v="0"/>
    <s v="NA"/>
    <x v="0"/>
    <s v="6.51"/>
    <n v="603.4366"/>
    <n v="577.85619999999994"/>
    <n v="614.53380000000004"/>
    <n v="588.48302999999999"/>
    <n v="620.67913999999996"/>
    <n v="594.36785999999995"/>
    <n v="7372.9660000000003"/>
    <n v="7372.9660000000003"/>
    <x v="0"/>
    <x v="0"/>
    <x v="0"/>
    <x v="0"/>
    <n v="1.0811553"/>
    <n v="1.0811553"/>
    <s v="7372.966"/>
    <s v="7372.966"/>
    <n v="-25.580400000000054"/>
    <n v="-26.050770000000057"/>
    <n v="-26.311280000000011"/>
    <n v="0"/>
  </r>
  <r>
    <s v="P62243408"/>
    <x v="0"/>
    <x v="9"/>
    <x v="9"/>
    <x v="9"/>
    <x v="0"/>
    <x v="1"/>
    <x v="1"/>
    <n v="1015.56"/>
    <d v="1983-06-02T00:00:00"/>
    <d v="2009-06-02T00:00:00"/>
    <n v="26"/>
    <n v="49"/>
    <x v="0"/>
    <s v="NA"/>
    <x v="0"/>
    <s v="NA"/>
    <x v="0"/>
    <s v="6.51"/>
    <n v="577.85619999999994"/>
    <n v="580.73833999999999"/>
    <n v="588.48302999999999"/>
    <n v="591.26440000000002"/>
    <n v="594.36785999999995"/>
    <n v="597.17705999999998"/>
    <n v="7372.9660000000003"/>
    <n v="7372.9660000000003"/>
    <x v="0"/>
    <x v="0"/>
    <x v="0"/>
    <x v="0"/>
    <n v="1.0811553"/>
    <n v="1.0811553"/>
    <s v="7372.966"/>
    <s v="7372.966"/>
    <n v="2.8821400000000494"/>
    <n v="2.7813700000000381"/>
    <n v="2.8092000000000326"/>
    <n v="0"/>
  </r>
  <r>
    <s v="P62243408"/>
    <x v="0"/>
    <x v="10"/>
    <x v="10"/>
    <x v="10"/>
    <x v="0"/>
    <x v="1"/>
    <x v="1"/>
    <n v="1015.56"/>
    <d v="1983-06-02T00:00:00"/>
    <d v="2009-06-02T00:00:00"/>
    <n v="26"/>
    <n v="49"/>
    <x v="0"/>
    <s v="NA"/>
    <x v="0"/>
    <s v="NA"/>
    <x v="0"/>
    <s v="6.51"/>
    <n v="580.73833999999999"/>
    <n v="580.73833999999999"/>
    <n v="591.26440000000002"/>
    <n v="591.26440000000002"/>
    <n v="597.17705999999998"/>
    <n v="597.17705999999998"/>
    <n v="7372.9660000000003"/>
    <n v="7383.1210000000001"/>
    <x v="0"/>
    <x v="0"/>
    <x v="0"/>
    <x v="0"/>
    <n v="1.0811553"/>
    <n v="1.0811553"/>
    <s v="7372.966"/>
    <s v="7383.121"/>
    <n v="0"/>
    <n v="0"/>
    <n v="0"/>
    <n v="10.154999999999745"/>
  </r>
  <r>
    <s v="P62243408"/>
    <x v="0"/>
    <x v="11"/>
    <x v="11"/>
    <x v="11"/>
    <x v="0"/>
    <x v="1"/>
    <x v="1"/>
    <n v="1015.56"/>
    <d v="1983-06-02T00:00:00"/>
    <d v="2009-06-02T00:00:00"/>
    <n v="26"/>
    <n v="49"/>
    <x v="0"/>
    <s v="NA"/>
    <x v="0"/>
    <s v="NA"/>
    <x v="0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s v="P62243408"/>
    <x v="0"/>
    <x v="12"/>
    <x v="12"/>
    <x v="12"/>
    <x v="0"/>
    <x v="1"/>
    <x v="1"/>
    <n v="1015.56"/>
    <d v="1983-06-02T00:00:00"/>
    <d v="2009-06-02T00:00:00"/>
    <n v="26"/>
    <n v="49"/>
    <x v="0"/>
    <s v="NA"/>
    <x v="0"/>
    <s v="NA"/>
    <x v="0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s v="P62243408"/>
    <x v="0"/>
    <x v="13"/>
    <x v="13"/>
    <x v="13"/>
    <x v="0"/>
    <x v="1"/>
    <x v="1"/>
    <n v="1015.56"/>
    <d v="1983-06-02T00:00:00"/>
    <d v="2009-06-02T00:00:00"/>
    <n v="26"/>
    <n v="49"/>
    <x v="0"/>
    <s v="NA"/>
    <x v="0"/>
    <s v="NA"/>
    <x v="0"/>
    <s v="6.51"/>
    <n v="580.73833999999999"/>
    <n v="580.73833999999999"/>
    <n v="591.26440000000002"/>
    <n v="591.26440000000002"/>
    <n v="597.17705999999998"/>
    <n v="597.17705999999998"/>
    <n v="7383.1210000000001"/>
    <n v="7383.1210000000001"/>
    <x v="0"/>
    <x v="0"/>
    <x v="0"/>
    <x v="0"/>
    <n v="1.0811553"/>
    <n v="1.0811553"/>
    <s v="7383.121"/>
    <s v="7383.121"/>
    <n v="0"/>
    <n v="0"/>
    <n v="0"/>
    <n v="0"/>
  </r>
  <r>
    <s v="P62243408"/>
    <x v="0"/>
    <x v="14"/>
    <x v="14"/>
    <x v="14"/>
    <x v="0"/>
    <x v="1"/>
    <x v="1"/>
    <n v="1015.56"/>
    <d v="1983-06-02T00:00:00"/>
    <d v="2009-06-02T00:00:00"/>
    <n v="26"/>
    <n v="49"/>
    <x v="0"/>
    <s v="NA"/>
    <x v="0"/>
    <s v="NA"/>
    <x v="0"/>
    <s v="6.51"/>
    <n v="580.73833999999999"/>
    <n v="582.01869999999997"/>
    <n v="591.26440000000002"/>
    <n v="591.34576000000004"/>
    <n v="597.17705999999998"/>
    <n v="597.25930000000005"/>
    <n v="7383.1210000000001"/>
    <n v="7383.1210000000001"/>
    <x v="0"/>
    <x v="0"/>
    <x v="0"/>
    <x v="0"/>
    <n v="1.0811553"/>
    <n v="1.0811553"/>
    <s v="7383.121"/>
    <s v="7383.121"/>
    <n v="1.2803599999999733"/>
    <n v="8.1360000000017862E-2"/>
    <n v="8.2240000000069813E-2"/>
    <n v="0"/>
  </r>
  <r>
    <s v="P62243408"/>
    <x v="0"/>
    <x v="15"/>
    <x v="15"/>
    <x v="15"/>
    <x v="0"/>
    <x v="1"/>
    <x v="1"/>
    <n v="1015.56"/>
    <d v="1983-06-02T00:00:00"/>
    <d v="2009-06-02T00:00:00"/>
    <n v="26"/>
    <n v="49"/>
    <x v="0"/>
    <s v="NA"/>
    <x v="0"/>
    <s v="NA"/>
    <x v="0"/>
    <s v="6.51"/>
    <n v="582.01869999999997"/>
    <n v="579.13025000000005"/>
    <n v="591.34576000000004"/>
    <n v="593.92163000000005"/>
    <n v="597.25930000000005"/>
    <n v="599.86090000000002"/>
    <n v="7383.1210000000001"/>
    <n v="7383.1210000000001"/>
    <x v="0"/>
    <x v="0"/>
    <x v="0"/>
    <x v="0"/>
    <n v="1.0811553"/>
    <n v="1.0811553"/>
    <s v="7383.121"/>
    <s v="7383.121"/>
    <n v="-2.8884499999999207"/>
    <n v="2.575870000000009"/>
    <n v="2.6015999999999622"/>
    <n v="0"/>
  </r>
  <r>
    <s v="P62632262"/>
    <x v="0"/>
    <x v="0"/>
    <x v="0"/>
    <x v="0"/>
    <x v="0"/>
    <x v="3"/>
    <x v="1"/>
    <n v="951.48"/>
    <d v="1987-06-12T00:00:00"/>
    <d v="2005-06-12T00:00:00"/>
    <n v="18"/>
    <n v="57"/>
    <x v="0"/>
    <s v="NA"/>
    <x v="0"/>
    <s v="NA"/>
    <x v="0"/>
    <s v="8.81"/>
    <n v="20.018314"/>
    <n v="20.018314"/>
    <n v="20.371359999999999"/>
    <n v="20.371359999999999"/>
    <n v="20.575074999999998"/>
    <n v="20.575073"/>
    <n v="6393.9453000000003"/>
    <n v="6393.9453000000003"/>
    <x v="0"/>
    <x v="0"/>
    <x v="0"/>
    <x v="0"/>
    <n v="1.0748551"/>
    <n v="1.0748551"/>
    <s v="6393.9453"/>
    <s v="6393.9453"/>
    <n v="0"/>
    <n v="0"/>
    <n v="-1.9999999985031991E-6"/>
    <n v="0"/>
  </r>
  <r>
    <s v="P62632262"/>
    <x v="0"/>
    <x v="1"/>
    <x v="1"/>
    <x v="1"/>
    <x v="0"/>
    <x v="3"/>
    <x v="1"/>
    <n v="951.48"/>
    <d v="1987-06-12T00:00:00"/>
    <d v="2005-06-12T00:00:00"/>
    <n v="18"/>
    <n v="57"/>
    <x v="0"/>
    <s v="NA"/>
    <x v="0"/>
    <s v="NA"/>
    <x v="0"/>
    <s v="8.81"/>
    <n v="20.018314"/>
    <n v="20.018314"/>
    <n v="20.371359999999999"/>
    <n v="20.371359999999999"/>
    <n v="20.575073"/>
    <n v="20.575073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s v="P62632262"/>
    <x v="0"/>
    <x v="2"/>
    <x v="2"/>
    <x v="2"/>
    <x v="0"/>
    <x v="3"/>
    <x v="1"/>
    <n v="951.48"/>
    <d v="1987-06-12T00:00:00"/>
    <d v="2005-06-12T00:00:00"/>
    <n v="18"/>
    <n v="57"/>
    <x v="0"/>
    <s v="NA"/>
    <x v="0"/>
    <s v="NA"/>
    <x v="0"/>
    <s v="8.81"/>
    <n v="20.018314"/>
    <n v="20.032437999999999"/>
    <n v="20.371359999999999"/>
    <n v="20.372260000000001"/>
    <n v="20.575073"/>
    <n v="20.575980999999999"/>
    <n v="6393.9453000000003"/>
    <n v="6393.9453000000003"/>
    <x v="0"/>
    <x v="0"/>
    <x v="0"/>
    <x v="0"/>
    <n v="1.0748551"/>
    <n v="1.0748551"/>
    <s v="6393.9453"/>
    <s v="6393.9453"/>
    <n v="1.4123999999998915E-2"/>
    <n v="9.0000000000145519E-4"/>
    <n v="9.079999999990207E-4"/>
    <n v="0"/>
  </r>
  <r>
    <s v="P62632262"/>
    <x v="0"/>
    <x v="3"/>
    <x v="3"/>
    <x v="3"/>
    <x v="0"/>
    <x v="3"/>
    <x v="1"/>
    <n v="951.48"/>
    <d v="1987-06-12T00:00:00"/>
    <d v="2005-06-12T00:00:00"/>
    <n v="18"/>
    <n v="57"/>
    <x v="0"/>
    <s v="NA"/>
    <x v="0"/>
    <s v="NA"/>
    <x v="0"/>
    <s v="8.81"/>
    <n v="20.032437999999999"/>
    <n v="18.533852"/>
    <n v="20.372260000000001"/>
    <n v="18.848253"/>
    <n v="20.575980999999999"/>
    <n v="19.036736000000001"/>
    <n v="6393.9453000000003"/>
    <n v="6393.9453000000003"/>
    <x v="0"/>
    <x v="0"/>
    <x v="0"/>
    <x v="0"/>
    <n v="1.0748551"/>
    <n v="1.0748551"/>
    <s v="6393.9453"/>
    <s v="6393.9453"/>
    <n v="-1.4985859999999995"/>
    <n v="-1.524007000000001"/>
    <n v="-1.5392449999999975"/>
    <n v="0"/>
  </r>
  <r>
    <s v="P62632262"/>
    <x v="0"/>
    <x v="4"/>
    <x v="4"/>
    <x v="4"/>
    <x v="0"/>
    <x v="3"/>
    <x v="1"/>
    <n v="951.48"/>
    <d v="1987-06-12T00:00:00"/>
    <d v="2005-06-12T00:00:00"/>
    <n v="18"/>
    <n v="57"/>
    <x v="0"/>
    <s v="NA"/>
    <x v="0"/>
    <s v="NA"/>
    <x v="0"/>
    <s v="8.81"/>
    <n v="18.533852"/>
    <n v="18.603224000000001"/>
    <n v="18.848253"/>
    <n v="18.920985999999999"/>
    <n v="19.036736000000001"/>
    <n v="19.110195000000001"/>
    <n v="6393.9453000000003"/>
    <n v="6393.9453000000003"/>
    <x v="0"/>
    <x v="0"/>
    <x v="0"/>
    <x v="0"/>
    <n v="1.0748551"/>
    <n v="1.0748551"/>
    <s v="6393.9453"/>
    <s v="6393.9453"/>
    <n v="6.9372000000001321E-2"/>
    <n v="7.2732999999999493E-2"/>
    <n v="7.3458999999999719E-2"/>
    <n v="0"/>
  </r>
  <r>
    <s v="P62632262"/>
    <x v="0"/>
    <x v="5"/>
    <x v="5"/>
    <x v="5"/>
    <x v="0"/>
    <x v="3"/>
    <x v="1"/>
    <n v="951.48"/>
    <d v="1987-06-12T00:00:00"/>
    <d v="2005-06-12T00:00:00"/>
    <n v="18"/>
    <n v="57"/>
    <x v="0"/>
    <s v="NA"/>
    <x v="0"/>
    <s v="NA"/>
    <x v="0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s v="P62632262"/>
    <x v="0"/>
    <x v="6"/>
    <x v="6"/>
    <x v="6"/>
    <x v="0"/>
    <x v="3"/>
    <x v="1"/>
    <n v="951.48"/>
    <d v="1987-06-12T00:00:00"/>
    <d v="2005-06-12T00:00:00"/>
    <n v="18"/>
    <n v="57"/>
    <x v="0"/>
    <s v="NA"/>
    <x v="0"/>
    <s v="NA"/>
    <x v="0"/>
    <s v="8.81"/>
    <n v="18.603224000000001"/>
    <n v="18.603224000000001"/>
    <n v="18.920985999999999"/>
    <n v="18.920985999999999"/>
    <n v="19.110195000000001"/>
    <n v="19.110195000000001"/>
    <n v="6393.9453000000003"/>
    <n v="6393.9453000000003"/>
    <x v="0"/>
    <x v="0"/>
    <x v="0"/>
    <x v="0"/>
    <n v="1.0748551"/>
    <n v="1.0748551"/>
    <s v="6393.9453"/>
    <s v="6393.9453"/>
    <n v="0"/>
    <n v="0"/>
    <n v="0"/>
    <n v="0"/>
  </r>
  <r>
    <s v="P62632262"/>
    <x v="0"/>
    <x v="7"/>
    <x v="7"/>
    <x v="7"/>
    <x v="0"/>
    <x v="3"/>
    <x v="1"/>
    <n v="951.48"/>
    <d v="1987-06-12T00:00:00"/>
    <d v="2005-06-12T00:00:00"/>
    <n v="18"/>
    <n v="57"/>
    <x v="0"/>
    <s v="NA"/>
    <x v="0"/>
    <s v="NA"/>
    <x v="0"/>
    <s v="8.81"/>
    <n v="18.603224000000001"/>
    <n v="18.482303999999999"/>
    <n v="18.920985999999999"/>
    <n v="18.797999999999998"/>
    <n v="19.110195000000001"/>
    <n v="18.985980999999999"/>
    <n v="6393.9453000000003"/>
    <n v="6393.9453000000003"/>
    <x v="0"/>
    <x v="0"/>
    <x v="0"/>
    <x v="0"/>
    <n v="1.0748551"/>
    <n v="1.0748551"/>
    <s v="6393.9453"/>
    <s v="6393.9453"/>
    <n v="-0.12092000000000169"/>
    <n v="-0.12298600000000093"/>
    <n v="-0.12421400000000204"/>
    <n v="0"/>
  </r>
  <r>
    <s v="P62632262"/>
    <x v="0"/>
    <x v="8"/>
    <x v="8"/>
    <x v="8"/>
    <x v="0"/>
    <x v="3"/>
    <x v="1"/>
    <n v="951.48"/>
    <d v="1987-06-12T00:00:00"/>
    <d v="2005-06-12T00:00:00"/>
    <n v="18"/>
    <n v="57"/>
    <x v="0"/>
    <s v="NA"/>
    <x v="0"/>
    <s v="NA"/>
    <x v="0"/>
    <s v="8.81"/>
    <n v="18.482303999999999"/>
    <n v="17.288146999999999"/>
    <n v="18.797999999999998"/>
    <n v="17.583447"/>
    <n v="18.985980999999999"/>
    <n v="17.759281000000001"/>
    <n v="6393.9453000000003"/>
    <n v="6393.9453000000003"/>
    <x v="0"/>
    <x v="0"/>
    <x v="0"/>
    <x v="0"/>
    <n v="1.0748551"/>
    <n v="1.0748551"/>
    <s v="6393.9453"/>
    <s v="6393.9453"/>
    <n v="-1.1941570000000006"/>
    <n v="-1.2145529999999987"/>
    <n v="-1.2266999999999975"/>
    <n v="0"/>
  </r>
  <r>
    <s v="P62632262"/>
    <x v="0"/>
    <x v="9"/>
    <x v="9"/>
    <x v="9"/>
    <x v="0"/>
    <x v="3"/>
    <x v="1"/>
    <n v="951.48"/>
    <d v="1987-06-12T00:00:00"/>
    <d v="2005-06-12T00:00:00"/>
    <n v="18"/>
    <n v="57"/>
    <x v="0"/>
    <s v="NA"/>
    <x v="0"/>
    <s v="NA"/>
    <x v="0"/>
    <s v="8.81"/>
    <n v="17.288146999999999"/>
    <n v="17.352855999999999"/>
    <n v="17.583447"/>
    <n v="17.649605000000001"/>
    <n v="17.759281000000001"/>
    <n v="17.826101000000001"/>
    <n v="6393.9453000000003"/>
    <n v="6393.9453000000003"/>
    <x v="0"/>
    <x v="0"/>
    <x v="0"/>
    <x v="0"/>
    <n v="1.0748551"/>
    <n v="1.0748551"/>
    <s v="6393.9453"/>
    <s v="6393.9453"/>
    <n v="6.4709000000000572E-2"/>
    <n v="6.6158000000001493E-2"/>
    <n v="6.6819999999999879E-2"/>
    <n v="0"/>
  </r>
  <r>
    <s v="P62632262"/>
    <x v="0"/>
    <x v="10"/>
    <x v="10"/>
    <x v="10"/>
    <x v="0"/>
    <x v="3"/>
    <x v="1"/>
    <n v="951.48"/>
    <d v="1987-06-12T00:00:00"/>
    <d v="2005-06-12T00:00:00"/>
    <n v="18"/>
    <n v="57"/>
    <x v="0"/>
    <s v="NA"/>
    <x v="0"/>
    <s v="NA"/>
    <x v="0"/>
    <s v="8.81"/>
    <n v="17.352855999999999"/>
    <n v="17.352855999999999"/>
    <n v="17.649605000000001"/>
    <n v="17.649605000000001"/>
    <n v="17.826101000000001"/>
    <n v="17.826101000000001"/>
    <n v="6393.9453000000003"/>
    <n v="6403.4603999999999"/>
    <x v="0"/>
    <x v="0"/>
    <x v="0"/>
    <x v="0"/>
    <n v="1.0748551"/>
    <n v="1.0748551"/>
    <s v="6393.9453"/>
    <s v="6403.4604"/>
    <n v="0"/>
    <n v="0"/>
    <n v="0"/>
    <n v="9.5150999999996202"/>
  </r>
  <r>
    <s v="P62632262"/>
    <x v="0"/>
    <x v="11"/>
    <x v="11"/>
    <x v="11"/>
    <x v="0"/>
    <x v="3"/>
    <x v="1"/>
    <n v="951.48"/>
    <d v="1987-06-12T00:00:00"/>
    <d v="2005-06-12T00:00:00"/>
    <n v="18"/>
    <n v="57"/>
    <x v="0"/>
    <s v="NA"/>
    <x v="0"/>
    <s v="NA"/>
    <x v="0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s v="P62632262"/>
    <x v="0"/>
    <x v="12"/>
    <x v="12"/>
    <x v="12"/>
    <x v="0"/>
    <x v="3"/>
    <x v="1"/>
    <n v="951.48"/>
    <d v="1987-06-12T00:00:00"/>
    <d v="2005-06-12T00:00:00"/>
    <n v="18"/>
    <n v="57"/>
    <x v="0"/>
    <s v="NA"/>
    <x v="0"/>
    <s v="NA"/>
    <x v="0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s v="P62632262"/>
    <x v="0"/>
    <x v="13"/>
    <x v="13"/>
    <x v="13"/>
    <x v="0"/>
    <x v="3"/>
    <x v="1"/>
    <n v="951.48"/>
    <d v="1987-06-12T00:00:00"/>
    <d v="2005-06-12T00:00:00"/>
    <n v="18"/>
    <n v="57"/>
    <x v="0"/>
    <s v="NA"/>
    <x v="0"/>
    <s v="NA"/>
    <x v="0"/>
    <s v="8.81"/>
    <n v="17.352855999999999"/>
    <n v="17.352855999999999"/>
    <n v="17.649605000000001"/>
    <n v="17.649605000000001"/>
    <n v="17.826101000000001"/>
    <n v="17.826101000000001"/>
    <n v="6403.4603999999999"/>
    <n v="6403.4603999999999"/>
    <x v="0"/>
    <x v="0"/>
    <x v="0"/>
    <x v="0"/>
    <n v="1.0748551"/>
    <n v="1.0748551"/>
    <s v="6403.4604"/>
    <s v="6403.4604"/>
    <n v="0"/>
    <n v="0"/>
    <n v="0"/>
    <n v="0"/>
  </r>
  <r>
    <s v="P62632262"/>
    <x v="0"/>
    <x v="14"/>
    <x v="14"/>
    <x v="14"/>
    <x v="0"/>
    <x v="3"/>
    <x v="1"/>
    <n v="951.48"/>
    <d v="1987-06-12T00:00:00"/>
    <d v="2005-06-12T00:00:00"/>
    <n v="18"/>
    <n v="57"/>
    <x v="0"/>
    <s v="NA"/>
    <x v="0"/>
    <s v="NA"/>
    <x v="0"/>
    <s v="8.81"/>
    <n v="17.352855999999999"/>
    <n v="17.392150000000001"/>
    <n v="17.649605000000001"/>
    <n v="17.652101999999999"/>
    <n v="17.826101000000001"/>
    <n v="17.828620000000001"/>
    <n v="6403.4603999999999"/>
    <n v="6403.4603999999999"/>
    <x v="0"/>
    <x v="0"/>
    <x v="0"/>
    <x v="0"/>
    <n v="1.0748551"/>
    <n v="1.0748551"/>
    <s v="6403.4604"/>
    <s v="6403.4604"/>
    <n v="3.9294000000001716E-2"/>
    <n v="2.4969999999981951E-3"/>
    <n v="2.5189999999994939E-3"/>
    <n v="0"/>
  </r>
  <r>
    <s v="P62632262"/>
    <x v="0"/>
    <x v="15"/>
    <x v="15"/>
    <x v="15"/>
    <x v="0"/>
    <x v="3"/>
    <x v="1"/>
    <n v="951.48"/>
    <d v="1987-06-12T00:00:00"/>
    <d v="2005-06-12T00:00:00"/>
    <n v="18"/>
    <n v="57"/>
    <x v="0"/>
    <s v="NA"/>
    <x v="0"/>
    <s v="NA"/>
    <x v="0"/>
    <s v="8.81"/>
    <n v="17.392150000000001"/>
    <n v="17.327294999999999"/>
    <n v="17.652101999999999"/>
    <n v="17.713839"/>
    <n v="17.828620000000001"/>
    <n v="17.890975999999998"/>
    <n v="6403.4603999999999"/>
    <n v="6403.4603999999999"/>
    <x v="0"/>
    <x v="0"/>
    <x v="0"/>
    <x v="0"/>
    <n v="1.0748551"/>
    <n v="1.0748551"/>
    <s v="6403.4604"/>
    <s v="6403.4604"/>
    <n v="-6.4855000000001439E-2"/>
    <n v="6.1737000000000819E-2"/>
    <n v="6.2355999999997636E-2"/>
    <n v="0"/>
  </r>
  <r>
    <s v="P62719446"/>
    <x v="0"/>
    <x v="0"/>
    <x v="0"/>
    <x v="0"/>
    <x v="0"/>
    <x v="0"/>
    <x v="1"/>
    <n v="862.56"/>
    <d v="1986-03-12T00:00:00"/>
    <d v="2010-03-12T00:00:00"/>
    <n v="24"/>
    <n v="51"/>
    <x v="1"/>
    <s v="NA"/>
    <x v="0"/>
    <s v="NA"/>
    <x v="0"/>
    <s v="5.99"/>
    <n v="313.64675999999997"/>
    <n v="313.64675999999997"/>
    <n v="319.06585999999999"/>
    <n v="319.06585999999999"/>
    <n v="322.25653"/>
    <n v="322.25650000000002"/>
    <n v="5925.7870000000003"/>
    <n v="5925.7870000000003"/>
    <x v="0"/>
    <x v="0"/>
    <x v="0"/>
    <x v="0"/>
    <n v="1.0828115"/>
    <n v="1.0828115"/>
    <s v="5925.787"/>
    <s v="5925.787"/>
    <n v="0"/>
    <n v="0"/>
    <n v="-2.99999999811007E-5"/>
    <n v="0"/>
  </r>
  <r>
    <s v="P62719446"/>
    <x v="0"/>
    <x v="1"/>
    <x v="1"/>
    <x v="1"/>
    <x v="0"/>
    <x v="0"/>
    <x v="1"/>
    <n v="862.56"/>
    <d v="1986-03-12T00:00:00"/>
    <d v="2010-03-12T00:00:00"/>
    <n v="24"/>
    <n v="51"/>
    <x v="1"/>
    <s v="NA"/>
    <x v="0"/>
    <s v="NA"/>
    <x v="0"/>
    <s v="5.99"/>
    <n v="313.64675999999997"/>
    <n v="313.64675999999997"/>
    <n v="319.06585999999999"/>
    <n v="319.06585999999999"/>
    <n v="322.25650000000002"/>
    <n v="322.25650000000002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s v="P62719446"/>
    <x v="0"/>
    <x v="2"/>
    <x v="2"/>
    <x v="2"/>
    <x v="0"/>
    <x v="0"/>
    <x v="1"/>
    <n v="862.56"/>
    <d v="1986-03-12T00:00:00"/>
    <d v="2010-03-12T00:00:00"/>
    <n v="24"/>
    <n v="51"/>
    <x v="1"/>
    <s v="NA"/>
    <x v="0"/>
    <s v="NA"/>
    <x v="0"/>
    <s v="5.99"/>
    <n v="313.64675999999997"/>
    <n v="313.86806999999999"/>
    <n v="319.06585999999999"/>
    <n v="319.07992999999999"/>
    <n v="322.25650000000002"/>
    <n v="322.27071999999998"/>
    <n v="5925.7870000000003"/>
    <n v="5925.7870000000003"/>
    <x v="0"/>
    <x v="0"/>
    <x v="0"/>
    <x v="0"/>
    <n v="1.0828115"/>
    <n v="1.0828115"/>
    <s v="5925.787"/>
    <s v="5925.787"/>
    <n v="0.22131000000001677"/>
    <n v="1.4070000000003802E-2"/>
    <n v="1.4219999999966149E-2"/>
    <n v="0"/>
  </r>
  <r>
    <s v="P62719446"/>
    <x v="0"/>
    <x v="3"/>
    <x v="3"/>
    <x v="3"/>
    <x v="0"/>
    <x v="0"/>
    <x v="1"/>
    <n v="862.56"/>
    <d v="1986-03-12T00:00:00"/>
    <d v="2010-03-12T00:00:00"/>
    <n v="24"/>
    <n v="51"/>
    <x v="1"/>
    <s v="NA"/>
    <x v="0"/>
    <s v="NA"/>
    <x v="0"/>
    <s v="5.99"/>
    <n v="313.86806999999999"/>
    <n v="290.38824"/>
    <n v="319.07992999999999"/>
    <n v="295.21019999999999"/>
    <n v="322.27071999999998"/>
    <n v="298.16230000000002"/>
    <n v="5925.7870000000003"/>
    <n v="5925.7870000000003"/>
    <x v="0"/>
    <x v="0"/>
    <x v="0"/>
    <x v="0"/>
    <n v="1.0828115"/>
    <n v="1.0828115"/>
    <s v="5925.787"/>
    <s v="5925.787"/>
    <n v="-23.479829999999993"/>
    <n v="-23.869730000000004"/>
    <n v="-24.108419999999967"/>
    <n v="0"/>
  </r>
  <r>
    <s v="P62719446"/>
    <x v="0"/>
    <x v="4"/>
    <x v="4"/>
    <x v="4"/>
    <x v="0"/>
    <x v="0"/>
    <x v="1"/>
    <n v="862.56"/>
    <d v="1986-03-12T00:00:00"/>
    <d v="2010-03-12T00:00:00"/>
    <n v="24"/>
    <n v="51"/>
    <x v="1"/>
    <s v="NA"/>
    <x v="0"/>
    <s v="NA"/>
    <x v="0"/>
    <s v="5.99"/>
    <n v="290.38824"/>
    <n v="291.47516000000002"/>
    <n v="295.21019999999999"/>
    <n v="296.3494"/>
    <n v="298.16230000000002"/>
    <n v="299.31290000000001"/>
    <n v="5925.7870000000003"/>
    <n v="5925.7870000000003"/>
    <x v="0"/>
    <x v="0"/>
    <x v="0"/>
    <x v="0"/>
    <n v="1.0828115"/>
    <n v="1.0828115"/>
    <s v="5925.787"/>
    <s v="5925.787"/>
    <n v="1.0869200000000205"/>
    <n v="1.1392000000000166"/>
    <n v="1.1505999999999972"/>
    <n v="0"/>
  </r>
  <r>
    <s v="P62719446"/>
    <x v="0"/>
    <x v="5"/>
    <x v="5"/>
    <x v="5"/>
    <x v="0"/>
    <x v="0"/>
    <x v="1"/>
    <n v="862.56"/>
    <d v="1986-03-12T00:00:00"/>
    <d v="2010-03-12T00:00:00"/>
    <n v="24"/>
    <n v="51"/>
    <x v="1"/>
    <s v="NA"/>
    <x v="0"/>
    <s v="NA"/>
    <x v="0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s v="P62719446"/>
    <x v="0"/>
    <x v="6"/>
    <x v="6"/>
    <x v="6"/>
    <x v="0"/>
    <x v="0"/>
    <x v="1"/>
    <n v="862.56"/>
    <d v="1986-03-12T00:00:00"/>
    <d v="2010-03-12T00:00:00"/>
    <n v="24"/>
    <n v="51"/>
    <x v="1"/>
    <s v="NA"/>
    <x v="0"/>
    <s v="NA"/>
    <x v="0"/>
    <s v="5.99"/>
    <n v="291.47516000000002"/>
    <n v="291.47516000000002"/>
    <n v="296.3494"/>
    <n v="296.3494"/>
    <n v="299.31290000000001"/>
    <n v="299.31290000000001"/>
    <n v="5925.7870000000003"/>
    <n v="5925.7870000000003"/>
    <x v="0"/>
    <x v="0"/>
    <x v="0"/>
    <x v="0"/>
    <n v="1.0828115"/>
    <n v="1.0828115"/>
    <s v="5925.787"/>
    <s v="5925.787"/>
    <n v="0"/>
    <n v="0"/>
    <n v="0"/>
    <n v="0"/>
  </r>
  <r>
    <s v="P62719446"/>
    <x v="0"/>
    <x v="7"/>
    <x v="7"/>
    <x v="7"/>
    <x v="0"/>
    <x v="0"/>
    <x v="1"/>
    <n v="862.56"/>
    <d v="1986-03-12T00:00:00"/>
    <d v="2010-03-12T00:00:00"/>
    <n v="24"/>
    <n v="51"/>
    <x v="1"/>
    <s v="NA"/>
    <x v="0"/>
    <s v="NA"/>
    <x v="0"/>
    <s v="5.99"/>
    <n v="291.47516000000002"/>
    <n v="289.58057000000002"/>
    <n v="296.3494"/>
    <n v="294.42313000000001"/>
    <n v="299.31290000000001"/>
    <n v="297.36734000000001"/>
    <n v="5925.7870000000003"/>
    <n v="5925.7870000000003"/>
    <x v="0"/>
    <x v="0"/>
    <x v="0"/>
    <x v="0"/>
    <n v="1.0828115"/>
    <n v="1.0828115"/>
    <s v="5925.787"/>
    <s v="5925.787"/>
    <n v="-1.8945899999999938"/>
    <n v="-1.9262699999999882"/>
    <n v="-1.9455600000000004"/>
    <n v="0"/>
  </r>
  <r>
    <s v="P62719446"/>
    <x v="0"/>
    <x v="8"/>
    <x v="8"/>
    <x v="8"/>
    <x v="0"/>
    <x v="0"/>
    <x v="1"/>
    <n v="862.56"/>
    <d v="1986-03-12T00:00:00"/>
    <d v="2010-03-12T00:00:00"/>
    <n v="24"/>
    <n v="51"/>
    <x v="1"/>
    <s v="NA"/>
    <x v="0"/>
    <s v="NA"/>
    <x v="0"/>
    <s v="5.99"/>
    <n v="289.58057000000002"/>
    <n v="278.53246999999999"/>
    <n v="294.42313000000001"/>
    <n v="283.19029999999998"/>
    <n v="297.36734000000001"/>
    <n v="286.02222"/>
    <n v="5925.7870000000003"/>
    <n v="5925.7870000000003"/>
    <x v="0"/>
    <x v="0"/>
    <x v="0"/>
    <x v="0"/>
    <n v="1.0828115"/>
    <n v="1.0828115"/>
    <s v="5925.787"/>
    <s v="5925.787"/>
    <n v="-11.048100000000034"/>
    <n v="-11.232830000000035"/>
    <n v="-11.345120000000009"/>
    <n v="0"/>
  </r>
  <r>
    <s v="P62719446"/>
    <x v="0"/>
    <x v="9"/>
    <x v="9"/>
    <x v="9"/>
    <x v="0"/>
    <x v="0"/>
    <x v="1"/>
    <n v="862.56"/>
    <d v="1986-03-12T00:00:00"/>
    <d v="2010-03-12T00:00:00"/>
    <n v="24"/>
    <n v="51"/>
    <x v="1"/>
    <s v="NA"/>
    <x v="0"/>
    <s v="NA"/>
    <x v="0"/>
    <s v="5.99"/>
    <n v="278.53246999999999"/>
    <n v="279.57499999999999"/>
    <n v="283.19029999999998"/>
    <n v="284.25583"/>
    <n v="286.02222"/>
    <n v="287.09840000000003"/>
    <n v="5925.7870000000003"/>
    <n v="5925.7870000000003"/>
    <x v="0"/>
    <x v="0"/>
    <x v="0"/>
    <x v="0"/>
    <n v="1.0828115"/>
    <n v="1.0828115"/>
    <s v="5925.787"/>
    <s v="5925.787"/>
    <n v="1.0425299999999993"/>
    <n v="1.0655300000000238"/>
    <n v="1.0761800000000221"/>
    <n v="0"/>
  </r>
  <r>
    <s v="P62719446"/>
    <x v="0"/>
    <x v="10"/>
    <x v="10"/>
    <x v="10"/>
    <x v="0"/>
    <x v="0"/>
    <x v="1"/>
    <n v="862.56"/>
    <d v="1986-03-12T00:00:00"/>
    <d v="2010-03-12T00:00:00"/>
    <n v="24"/>
    <n v="51"/>
    <x v="1"/>
    <s v="NA"/>
    <x v="0"/>
    <s v="NA"/>
    <x v="0"/>
    <s v="5.99"/>
    <n v="279.57499999999999"/>
    <n v="279.57499999999999"/>
    <n v="284.25583"/>
    <n v="284.25583"/>
    <n v="287.09840000000003"/>
    <n v="287.09840000000003"/>
    <n v="5925.7870000000003"/>
    <n v="5934.4125999999997"/>
    <x v="0"/>
    <x v="0"/>
    <x v="0"/>
    <x v="0"/>
    <n v="1.0828115"/>
    <n v="1.0828115"/>
    <s v="5925.787"/>
    <s v="5934.4126"/>
    <n v="0"/>
    <n v="0"/>
    <n v="0"/>
    <n v="8.6255999999993946"/>
  </r>
  <r>
    <s v="P62719446"/>
    <x v="0"/>
    <x v="11"/>
    <x v="11"/>
    <x v="11"/>
    <x v="0"/>
    <x v="0"/>
    <x v="1"/>
    <n v="862.56"/>
    <d v="1986-03-12T00:00:00"/>
    <d v="2010-03-12T00:00:00"/>
    <n v="24"/>
    <n v="51"/>
    <x v="1"/>
    <s v="NA"/>
    <x v="0"/>
    <s v="NA"/>
    <x v="0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s v="P62719446"/>
    <x v="0"/>
    <x v="12"/>
    <x v="12"/>
    <x v="12"/>
    <x v="0"/>
    <x v="0"/>
    <x v="1"/>
    <n v="862.56"/>
    <d v="1986-03-12T00:00:00"/>
    <d v="2010-03-12T00:00:00"/>
    <n v="24"/>
    <n v="51"/>
    <x v="1"/>
    <s v="NA"/>
    <x v="0"/>
    <s v="NA"/>
    <x v="0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s v="P62719446"/>
    <x v="0"/>
    <x v="13"/>
    <x v="13"/>
    <x v="13"/>
    <x v="0"/>
    <x v="0"/>
    <x v="1"/>
    <n v="862.56"/>
    <d v="1986-03-12T00:00:00"/>
    <d v="2010-03-12T00:00:00"/>
    <n v="24"/>
    <n v="51"/>
    <x v="1"/>
    <s v="NA"/>
    <x v="0"/>
    <s v="NA"/>
    <x v="0"/>
    <s v="5.99"/>
    <n v="279.57499999999999"/>
    <n v="279.57499999999999"/>
    <n v="284.25583"/>
    <n v="284.25583"/>
    <n v="287.09840000000003"/>
    <n v="287.09840000000003"/>
    <n v="5934.4125999999997"/>
    <n v="5934.4125999999997"/>
    <x v="0"/>
    <x v="0"/>
    <x v="0"/>
    <x v="0"/>
    <n v="1.0828115"/>
    <n v="1.0828115"/>
    <s v="5934.4126"/>
    <s v="5934.4126"/>
    <n v="0"/>
    <n v="0"/>
    <n v="0"/>
    <n v="0"/>
  </r>
  <r>
    <s v="P62719446"/>
    <x v="0"/>
    <x v="14"/>
    <x v="14"/>
    <x v="14"/>
    <x v="0"/>
    <x v="0"/>
    <x v="1"/>
    <n v="862.56"/>
    <d v="1986-03-12T00:00:00"/>
    <d v="2010-03-12T00:00:00"/>
    <n v="24"/>
    <n v="51"/>
    <x v="1"/>
    <s v="NA"/>
    <x v="0"/>
    <s v="NA"/>
    <x v="0"/>
    <s v="5.99"/>
    <n v="279.57499999999999"/>
    <n v="280.2081"/>
    <n v="284.25583"/>
    <n v="284.29602"/>
    <n v="287.09840000000003"/>
    <n v="287.13898"/>
    <n v="5934.4125999999997"/>
    <n v="5934.4125999999997"/>
    <x v="0"/>
    <x v="0"/>
    <x v="0"/>
    <x v="0"/>
    <n v="1.0828115"/>
    <n v="1.0828115"/>
    <s v="5934.4126"/>
    <s v="5934.4126"/>
    <n v="0.6331000000000131"/>
    <n v="4.0189999999995507E-2"/>
    <n v="4.057999999997719E-2"/>
    <n v="0"/>
  </r>
  <r>
    <s v="P62719446"/>
    <x v="0"/>
    <x v="15"/>
    <x v="15"/>
    <x v="15"/>
    <x v="0"/>
    <x v="0"/>
    <x v="1"/>
    <n v="862.56"/>
    <d v="1986-03-12T00:00:00"/>
    <d v="2010-03-12T00:00:00"/>
    <n v="24"/>
    <n v="51"/>
    <x v="1"/>
    <s v="NA"/>
    <x v="0"/>
    <s v="NA"/>
    <x v="0"/>
    <s v="5.99"/>
    <n v="280.2081"/>
    <n v="279.16320000000002"/>
    <n v="284.29602"/>
    <n v="285.2903"/>
    <n v="287.13898"/>
    <n v="288.14321999999999"/>
    <n v="5934.4125999999997"/>
    <n v="5934.4125999999997"/>
    <x v="0"/>
    <x v="0"/>
    <x v="0"/>
    <x v="0"/>
    <n v="1.0828115"/>
    <n v="1.0828115"/>
    <s v="5934.4126"/>
    <s v="5934.4126"/>
    <n v="-1.0448999999999842"/>
    <n v="0.99428000000000338"/>
    <n v="1.0042399999999816"/>
    <n v="0"/>
  </r>
  <r>
    <s v="P63198274"/>
    <x v="0"/>
    <x v="0"/>
    <x v="0"/>
    <x v="0"/>
    <x v="0"/>
    <x v="1"/>
    <x v="0"/>
    <n v="90.06"/>
    <d v="1994-03-06T00:00:00"/>
    <d v="2008-05-06T00:00:00"/>
    <n v="57"/>
    <n v="18"/>
    <x v="0"/>
    <s v="NA"/>
    <x v="0"/>
    <s v="NA"/>
    <x v="1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s v="P63198274"/>
    <x v="0"/>
    <x v="1"/>
    <x v="1"/>
    <x v="1"/>
    <x v="0"/>
    <x v="1"/>
    <x v="0"/>
    <n v="90.06"/>
    <d v="1994-03-06T00:00:00"/>
    <d v="2008-05-06T00:00:00"/>
    <n v="57"/>
    <n v="18"/>
    <x v="0"/>
    <s v="NA"/>
    <x v="0"/>
    <s v="NA"/>
    <x v="1"/>
    <s v="3.16"/>
    <n v="717.47797000000003"/>
    <n v="717.47797000000003"/>
    <n v="733.17849999999999"/>
    <n v="733.17849999999999"/>
    <n v="740.51030000000003"/>
    <n v="740.51030000000003"/>
    <n v="880.90563999999995"/>
    <n v="880.90563999999995"/>
    <x v="0"/>
    <x v="0"/>
    <x v="0"/>
    <x v="0"/>
    <n v="1.1895926999999999"/>
    <n v="1.1895926999999999"/>
    <s v="127.80883"/>
    <s v="127.80883"/>
    <n v="0"/>
    <n v="0"/>
    <n v="0"/>
    <n v="0"/>
  </r>
  <r>
    <s v="P63198274"/>
    <x v="0"/>
    <x v="2"/>
    <x v="2"/>
    <x v="2"/>
    <x v="0"/>
    <x v="1"/>
    <x v="0"/>
    <n v="90.06"/>
    <d v="1994-03-06T00:00:00"/>
    <d v="2008-05-06T00:00:00"/>
    <n v="57"/>
    <n v="18"/>
    <x v="0"/>
    <s v="NA"/>
    <x v="0"/>
    <s v="NA"/>
    <x v="1"/>
    <s v="3.16"/>
    <n v="717.47797000000003"/>
    <n v="717.66520000000003"/>
    <n v="733.17849999999999"/>
    <n v="733.19050000000004"/>
    <n v="740.51030000000003"/>
    <n v="740.52239999999995"/>
    <n v="880.90563999999995"/>
    <n v="880.92003999999997"/>
    <x v="0"/>
    <x v="0"/>
    <x v="0"/>
    <x v="0"/>
    <n v="1.1895926999999999"/>
    <n v="1.1895926999999999"/>
    <s v="127.80883"/>
    <s v="127.80883"/>
    <n v="0.18722999999999956"/>
    <n v="1.2000000000057298E-2"/>
    <n v="1.2099999999918509E-2"/>
    <n v="1.4400000000023283E-2"/>
  </r>
  <r>
    <s v="P63198274"/>
    <x v="0"/>
    <x v="3"/>
    <x v="3"/>
    <x v="3"/>
    <x v="0"/>
    <x v="1"/>
    <x v="0"/>
    <n v="90.06"/>
    <d v="1994-03-06T00:00:00"/>
    <d v="2008-05-06T00:00:00"/>
    <n v="57"/>
    <n v="18"/>
    <x v="0"/>
    <s v="NA"/>
    <x v="0"/>
    <s v="NA"/>
    <x v="1"/>
    <s v="3.16"/>
    <n v="717.66520000000003"/>
    <n v="663.97815000000003"/>
    <n v="733.19050000000004"/>
    <n v="678.34204"/>
    <n v="740.52239999999995"/>
    <n v="685.12540000000001"/>
    <n v="880.92003999999997"/>
    <n v="815.02026000000001"/>
    <x v="0"/>
    <x v="0"/>
    <x v="0"/>
    <x v="0"/>
    <n v="1.1895926999999999"/>
    <n v="1.1895926999999999"/>
    <s v="127.80883"/>
    <s v="127.80883"/>
    <n v="-53.687049999999999"/>
    <n v="-54.848460000000046"/>
    <n v="-55.396999999999935"/>
    <n v="-65.899779999999964"/>
  </r>
  <r>
    <s v="P63198274"/>
    <x v="0"/>
    <x v="4"/>
    <x v="4"/>
    <x v="4"/>
    <x v="0"/>
    <x v="1"/>
    <x v="0"/>
    <n v="90.06"/>
    <d v="1994-03-06T00:00:00"/>
    <d v="2008-05-06T00:00:00"/>
    <n v="57"/>
    <n v="18"/>
    <x v="0"/>
    <s v="NA"/>
    <x v="0"/>
    <s v="NA"/>
    <x v="1"/>
    <s v="3.16"/>
    <n v="663.97815000000003"/>
    <n v="667.28980000000001"/>
    <n v="678.34204"/>
    <n v="681.62085000000002"/>
    <n v="685.12540000000001"/>
    <n v="688.43709999999999"/>
    <n v="815.02026000000001"/>
    <n v="818.9597"/>
    <x v="0"/>
    <x v="0"/>
    <x v="0"/>
    <x v="0"/>
    <n v="1.1895926999999999"/>
    <n v="1.1895926999999999"/>
    <s v="127.80883"/>
    <s v="127.80883"/>
    <n v="3.311649999999986"/>
    <n v="3.2788100000000213"/>
    <n v="3.3116999999999734"/>
    <n v="3.9394399999999905"/>
  </r>
  <r>
    <s v="P63198274"/>
    <x v="0"/>
    <x v="5"/>
    <x v="5"/>
    <x v="5"/>
    <x v="0"/>
    <x v="1"/>
    <x v="0"/>
    <n v="90.06"/>
    <d v="1994-03-06T00:00:00"/>
    <d v="2008-05-06T00:00:00"/>
    <n v="57"/>
    <n v="18"/>
    <x v="0"/>
    <s v="NA"/>
    <x v="0"/>
    <s v="NA"/>
    <x v="1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s v="P63198274"/>
    <x v="0"/>
    <x v="6"/>
    <x v="6"/>
    <x v="6"/>
    <x v="0"/>
    <x v="1"/>
    <x v="0"/>
    <n v="90.06"/>
    <d v="1994-03-06T00:00:00"/>
    <d v="2008-05-06T00:00:00"/>
    <n v="57"/>
    <n v="18"/>
    <x v="0"/>
    <s v="NA"/>
    <x v="0"/>
    <s v="NA"/>
    <x v="1"/>
    <s v="3.16"/>
    <n v="667.28980000000001"/>
    <n v="667.28980000000001"/>
    <n v="681.62085000000002"/>
    <n v="681.62085000000002"/>
    <n v="688.43709999999999"/>
    <n v="688.43709999999999"/>
    <n v="818.9597"/>
    <n v="818.9597"/>
    <x v="0"/>
    <x v="0"/>
    <x v="0"/>
    <x v="0"/>
    <n v="1.1895926999999999"/>
    <n v="1.1895926999999999"/>
    <s v="127.80883"/>
    <s v="127.80883"/>
    <n v="0"/>
    <n v="0"/>
    <n v="0"/>
    <n v="0"/>
  </r>
  <r>
    <s v="P63198274"/>
    <x v="0"/>
    <x v="7"/>
    <x v="7"/>
    <x v="7"/>
    <x v="0"/>
    <x v="1"/>
    <x v="0"/>
    <n v="90.06"/>
    <d v="1994-03-06T00:00:00"/>
    <d v="2008-05-06T00:00:00"/>
    <n v="57"/>
    <n v="18"/>
    <x v="0"/>
    <s v="NA"/>
    <x v="0"/>
    <s v="NA"/>
    <x v="1"/>
    <s v="3.16"/>
    <n v="667.28980000000001"/>
    <n v="662.95240000000001"/>
    <n v="681.62085000000002"/>
    <n v="677.19029999999998"/>
    <n v="688.43709999999999"/>
    <n v="683.96220000000005"/>
    <n v="818.9597"/>
    <n v="813.63649999999996"/>
    <x v="0"/>
    <x v="0"/>
    <x v="0"/>
    <x v="0"/>
    <n v="1.1895926999999999"/>
    <n v="1.1895926999999999"/>
    <s v="127.80883"/>
    <s v="127.80883"/>
    <n v="-4.3374000000000024"/>
    <n v="-4.4305500000000393"/>
    <n v="-4.4748999999999342"/>
    <n v="-5.3232000000000426"/>
  </r>
  <r>
    <s v="P63198274"/>
    <x v="0"/>
    <x v="8"/>
    <x v="8"/>
    <x v="8"/>
    <x v="0"/>
    <x v="1"/>
    <x v="0"/>
    <n v="90.06"/>
    <d v="1994-03-06T00:00:00"/>
    <d v="2008-05-06T00:00:00"/>
    <n v="57"/>
    <n v="18"/>
    <x v="0"/>
    <s v="NA"/>
    <x v="0"/>
    <s v="NA"/>
    <x v="1"/>
    <s v="3.16"/>
    <n v="662.95240000000001"/>
    <n v="662.61596999999995"/>
    <n v="677.19029999999998"/>
    <n v="676.84659999999997"/>
    <n v="683.96220000000005"/>
    <n v="683.61505"/>
    <n v="813.63649999999996"/>
    <n v="813.22349999999994"/>
    <x v="0"/>
    <x v="0"/>
    <x v="0"/>
    <x v="0"/>
    <n v="1.1895926999999999"/>
    <n v="1.1895926999999999"/>
    <s v="127.80883"/>
    <s v="127.80883"/>
    <n v="-0.33643000000006396"/>
    <n v="-0.34370000000001255"/>
    <n v="-0.34715000000005602"/>
    <n v="-0.41300000000001091"/>
  </r>
  <r>
    <s v="P63198274"/>
    <x v="0"/>
    <x v="9"/>
    <x v="9"/>
    <x v="9"/>
    <x v="0"/>
    <x v="1"/>
    <x v="0"/>
    <n v="90.06"/>
    <d v="1994-03-06T00:00:00"/>
    <d v="2008-05-06T00:00:00"/>
    <n v="57"/>
    <n v="18"/>
    <x v="0"/>
    <s v="NA"/>
    <x v="0"/>
    <s v="NA"/>
    <x v="1"/>
    <s v="3.16"/>
    <n v="662.61596999999995"/>
    <n v="665.92079999999999"/>
    <n v="676.84659999999997"/>
    <n v="680.04560000000004"/>
    <n v="683.61505"/>
    <n v="686.84607000000005"/>
    <n v="813.22349999999994"/>
    <n v="817.06709999999998"/>
    <x v="0"/>
    <x v="0"/>
    <x v="0"/>
    <x v="0"/>
    <n v="1.1895926999999999"/>
    <n v="1.1895926999999999"/>
    <s v="127.80883"/>
    <s v="127.80883"/>
    <n v="3.3048300000000381"/>
    <n v="3.1990000000000691"/>
    <n v="3.2310200000000577"/>
    <n v="3.8436000000000377"/>
  </r>
  <r>
    <s v="P63198274"/>
    <x v="0"/>
    <x v="10"/>
    <x v="10"/>
    <x v="10"/>
    <x v="0"/>
    <x v="1"/>
    <x v="0"/>
    <n v="90.06"/>
    <d v="1994-03-06T00:00:00"/>
    <d v="2008-05-06T00:00:00"/>
    <n v="57"/>
    <n v="18"/>
    <x v="0"/>
    <s v="NA"/>
    <x v="0"/>
    <s v="NA"/>
    <x v="1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7.80883"/>
    <s v="128.03267"/>
    <n v="0"/>
    <n v="0"/>
    <n v="0"/>
    <n v="0"/>
  </r>
  <r>
    <s v="P63198274"/>
    <x v="0"/>
    <x v="11"/>
    <x v="11"/>
    <x v="11"/>
    <x v="0"/>
    <x v="1"/>
    <x v="0"/>
    <n v="90.06"/>
    <d v="1994-03-06T00:00:00"/>
    <d v="2008-05-06T00:00:00"/>
    <n v="57"/>
    <n v="18"/>
    <x v="0"/>
    <s v="NA"/>
    <x v="0"/>
    <s v="NA"/>
    <x v="1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s v="P63198274"/>
    <x v="0"/>
    <x v="12"/>
    <x v="12"/>
    <x v="12"/>
    <x v="0"/>
    <x v="1"/>
    <x v="0"/>
    <n v="90.06"/>
    <d v="1994-03-06T00:00:00"/>
    <d v="2008-05-06T00:00:00"/>
    <n v="57"/>
    <n v="18"/>
    <x v="0"/>
    <s v="NA"/>
    <x v="0"/>
    <s v="NA"/>
    <x v="1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s v="P63198274"/>
    <x v="0"/>
    <x v="13"/>
    <x v="13"/>
    <x v="13"/>
    <x v="0"/>
    <x v="1"/>
    <x v="0"/>
    <n v="90.06"/>
    <d v="1994-03-06T00:00:00"/>
    <d v="2008-05-06T00:00:00"/>
    <n v="57"/>
    <n v="18"/>
    <x v="0"/>
    <s v="NA"/>
    <x v="0"/>
    <s v="NA"/>
    <x v="1"/>
    <s v="3.16"/>
    <n v="665.92079999999999"/>
    <n v="665.92079999999999"/>
    <n v="680.04560000000004"/>
    <n v="680.04560000000004"/>
    <n v="686.84607000000005"/>
    <n v="686.84607000000005"/>
    <n v="817.06709999999998"/>
    <n v="817.06709999999998"/>
    <x v="0"/>
    <x v="0"/>
    <x v="0"/>
    <x v="0"/>
    <n v="1.1895926999999999"/>
    <n v="1.1895926999999999"/>
    <s v="128.03267"/>
    <s v="128.03267"/>
    <n v="0"/>
    <n v="0"/>
    <n v="0"/>
    <n v="0"/>
  </r>
  <r>
    <s v="P63198274"/>
    <x v="0"/>
    <x v="14"/>
    <x v="14"/>
    <x v="14"/>
    <x v="0"/>
    <x v="1"/>
    <x v="0"/>
    <n v="90.06"/>
    <d v="1994-03-06T00:00:00"/>
    <d v="2008-05-06T00:00:00"/>
    <n v="57"/>
    <n v="18"/>
    <x v="0"/>
    <s v="NA"/>
    <x v="0"/>
    <s v="NA"/>
    <x v="1"/>
    <s v="3.16"/>
    <n v="665.92079999999999"/>
    <n v="667.38900000000001"/>
    <n v="680.04560000000004"/>
    <n v="680.13919999999996"/>
    <n v="686.84607000000005"/>
    <n v="686.94060000000002"/>
    <n v="817.06709999999998"/>
    <n v="817.17957000000001"/>
    <x v="0"/>
    <x v="0"/>
    <x v="0"/>
    <x v="0"/>
    <n v="1.1895926999999999"/>
    <n v="1.1895926999999999"/>
    <s v="128.03267"/>
    <s v="128.03267"/>
    <n v="1.4682000000000244"/>
    <n v="9.3599999999923966E-2"/>
    <n v="9.4529999999963366E-2"/>
    <n v="0.11247000000003027"/>
  </r>
  <r>
    <s v="P63198274"/>
    <x v="0"/>
    <x v="15"/>
    <x v="15"/>
    <x v="15"/>
    <x v="0"/>
    <x v="1"/>
    <x v="0"/>
    <n v="90.06"/>
    <d v="1994-03-06T00:00:00"/>
    <d v="2008-05-06T00:00:00"/>
    <n v="57"/>
    <n v="18"/>
    <x v="0"/>
    <s v="NA"/>
    <x v="0"/>
    <s v="NA"/>
    <x v="1"/>
    <s v="3.16"/>
    <n v="667.38900000000001"/>
    <n v="664.07683999999995"/>
    <n v="680.13919999999996"/>
    <n v="683.10186999999996"/>
    <n v="686.94060000000002"/>
    <n v="689.93286000000001"/>
    <n v="817.17957000000001"/>
    <n v="820.73914000000002"/>
    <x v="0"/>
    <x v="0"/>
    <x v="0"/>
    <x v="0"/>
    <n v="1.1895926999999999"/>
    <n v="1.1895926999999999"/>
    <s v="128.03267"/>
    <s v="128.03267"/>
    <n v="-3.3121600000000626"/>
    <n v="2.9626700000000028"/>
    <n v="2.9922599999999875"/>
    <n v="3.5595700000000079"/>
  </r>
  <r>
    <s v="P63412552"/>
    <x v="0"/>
    <x v="0"/>
    <x v="0"/>
    <x v="0"/>
    <x v="0"/>
    <x v="2"/>
    <x v="1"/>
    <n v="488.64"/>
    <d v="1990-02-08T00:00:00"/>
    <d v="2006-02-08T00:00:00"/>
    <n v="16"/>
    <n v="59"/>
    <x v="1"/>
    <s v="NA"/>
    <x v="0"/>
    <s v="NA"/>
    <x v="0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s v="P63412552"/>
    <x v="0"/>
    <x v="1"/>
    <x v="1"/>
    <x v="1"/>
    <x v="0"/>
    <x v="2"/>
    <x v="1"/>
    <n v="488.64"/>
    <d v="1990-02-08T00:00:00"/>
    <d v="2006-02-08T00:00:00"/>
    <n v="16"/>
    <n v="59"/>
    <x v="1"/>
    <s v="NA"/>
    <x v="0"/>
    <s v="NA"/>
    <x v="0"/>
    <s v="5.09"/>
    <n v="30.048349999999999"/>
    <n v="30.048349999999999"/>
    <n v="30.676100000000002"/>
    <n v="30.676100000000002"/>
    <n v="30.982859999999999"/>
    <n v="30.982859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s v="P63412552"/>
    <x v="0"/>
    <x v="2"/>
    <x v="2"/>
    <x v="2"/>
    <x v="0"/>
    <x v="2"/>
    <x v="1"/>
    <n v="488.64"/>
    <d v="1990-02-08T00:00:00"/>
    <d v="2006-02-08T00:00:00"/>
    <n v="16"/>
    <n v="59"/>
    <x v="1"/>
    <s v="NA"/>
    <x v="0"/>
    <s v="NA"/>
    <x v="0"/>
    <s v="5.09"/>
    <n v="30.048349999999999"/>
    <n v="30.056190000000001"/>
    <n v="30.676100000000002"/>
    <n v="30.676601000000002"/>
    <n v="30.982859999999999"/>
    <n v="30.983367999999999"/>
    <n v="3068.6592000000001"/>
    <n v="3068.6592000000001"/>
    <x v="0"/>
    <x v="0"/>
    <x v="0"/>
    <x v="0"/>
    <n v="1.0763828"/>
    <n v="1.0763828"/>
    <s v="3068.6592"/>
    <s v="3068.6592"/>
    <n v="7.8400000000016234E-3"/>
    <n v="5.0099999999986267E-4"/>
    <n v="5.0799999999995293E-4"/>
    <n v="0"/>
  </r>
  <r>
    <s v="P63412552"/>
    <x v="0"/>
    <x v="3"/>
    <x v="3"/>
    <x v="3"/>
    <x v="0"/>
    <x v="2"/>
    <x v="1"/>
    <n v="488.64"/>
    <d v="1990-02-08T00:00:00"/>
    <d v="2006-02-08T00:00:00"/>
    <n v="16"/>
    <n v="59"/>
    <x v="1"/>
    <s v="NA"/>
    <x v="0"/>
    <s v="NA"/>
    <x v="0"/>
    <s v="5.09"/>
    <n v="30.056190000000001"/>
    <n v="27.807749000000001"/>
    <n v="30.676601000000002"/>
    <n v="28.381748000000002"/>
    <n v="30.983367999999999"/>
    <n v="28.665565000000001"/>
    <n v="3068.6592000000001"/>
    <n v="3068.6592000000001"/>
    <x v="0"/>
    <x v="0"/>
    <x v="0"/>
    <x v="0"/>
    <n v="1.0763828"/>
    <n v="1.0763828"/>
    <s v="3068.6592"/>
    <s v="3068.6592"/>
    <n v="-2.2484409999999997"/>
    <n v="-2.2948529999999998"/>
    <n v="-2.3178029999999978"/>
    <n v="0"/>
  </r>
  <r>
    <s v="P63412552"/>
    <x v="0"/>
    <x v="4"/>
    <x v="4"/>
    <x v="4"/>
    <x v="0"/>
    <x v="2"/>
    <x v="1"/>
    <n v="488.64"/>
    <d v="1990-02-08T00:00:00"/>
    <d v="2006-02-08T00:00:00"/>
    <n v="16"/>
    <n v="59"/>
    <x v="1"/>
    <s v="NA"/>
    <x v="0"/>
    <s v="NA"/>
    <x v="0"/>
    <s v="5.09"/>
    <n v="27.807749000000001"/>
    <n v="27.946442000000001"/>
    <n v="28.381748000000002"/>
    <n v="28.518932"/>
    <n v="28.665565000000001"/>
    <n v="28.804120999999999"/>
    <n v="3068.6592000000001"/>
    <n v="3068.6592000000001"/>
    <x v="0"/>
    <x v="0"/>
    <x v="0"/>
    <x v="0"/>
    <n v="1.0763828"/>
    <n v="1.0763828"/>
    <s v="3068.6592"/>
    <s v="3068.6592"/>
    <n v="0.13869299999999996"/>
    <n v="0.13718399999999775"/>
    <n v="0.13855599999999768"/>
    <n v="0"/>
  </r>
  <r>
    <s v="P63412552"/>
    <x v="0"/>
    <x v="5"/>
    <x v="5"/>
    <x v="5"/>
    <x v="0"/>
    <x v="2"/>
    <x v="1"/>
    <n v="488.64"/>
    <d v="1990-02-08T00:00:00"/>
    <d v="2006-02-08T00:00:00"/>
    <n v="16"/>
    <n v="59"/>
    <x v="1"/>
    <s v="NA"/>
    <x v="0"/>
    <s v="NA"/>
    <x v="0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s v="P63412552"/>
    <x v="0"/>
    <x v="6"/>
    <x v="6"/>
    <x v="6"/>
    <x v="0"/>
    <x v="2"/>
    <x v="1"/>
    <n v="488.64"/>
    <d v="1990-02-08T00:00:00"/>
    <d v="2006-02-08T00:00:00"/>
    <n v="16"/>
    <n v="59"/>
    <x v="1"/>
    <s v="NA"/>
    <x v="0"/>
    <s v="NA"/>
    <x v="0"/>
    <s v="5.09"/>
    <n v="27.946442000000001"/>
    <n v="27.946442000000001"/>
    <n v="28.518932"/>
    <n v="28.518932"/>
    <n v="28.804120999999999"/>
    <n v="28.804120999999999"/>
    <n v="3068.6592000000001"/>
    <n v="3068.6592000000001"/>
    <x v="0"/>
    <x v="0"/>
    <x v="0"/>
    <x v="0"/>
    <n v="1.0763828"/>
    <n v="1.0763828"/>
    <s v="3068.6592"/>
    <s v="3068.6592"/>
    <n v="0"/>
    <n v="0"/>
    <n v="0"/>
    <n v="0"/>
  </r>
  <r>
    <s v="P63412552"/>
    <x v="0"/>
    <x v="7"/>
    <x v="7"/>
    <x v="7"/>
    <x v="0"/>
    <x v="2"/>
    <x v="1"/>
    <n v="488.64"/>
    <d v="1990-02-08T00:00:00"/>
    <d v="2006-02-08T00:00:00"/>
    <n v="16"/>
    <n v="59"/>
    <x v="1"/>
    <s v="NA"/>
    <x v="0"/>
    <s v="NA"/>
    <x v="0"/>
    <s v="5.09"/>
    <n v="27.946442000000001"/>
    <n v="27.764790000000001"/>
    <n v="28.518932"/>
    <n v="28.333559999999999"/>
    <n v="28.804120999999999"/>
    <n v="28.616896000000001"/>
    <n v="3068.6592000000001"/>
    <n v="3068.6592000000001"/>
    <x v="0"/>
    <x v="0"/>
    <x v="0"/>
    <x v="0"/>
    <n v="1.0763828"/>
    <n v="1.0763828"/>
    <s v="3068.6592"/>
    <s v="3068.6592"/>
    <n v="-0.1816519999999997"/>
    <n v="-0.18537200000000098"/>
    <n v="-0.18722499999999798"/>
    <n v="0"/>
  </r>
  <r>
    <s v="P63412552"/>
    <x v="0"/>
    <x v="8"/>
    <x v="8"/>
    <x v="8"/>
    <x v="0"/>
    <x v="2"/>
    <x v="1"/>
    <n v="488.64"/>
    <d v="1990-02-08T00:00:00"/>
    <d v="2006-02-08T00:00:00"/>
    <n v="16"/>
    <n v="59"/>
    <x v="1"/>
    <s v="NA"/>
    <x v="0"/>
    <s v="NA"/>
    <x v="0"/>
    <s v="5.09"/>
    <n v="27.764790000000001"/>
    <n v="25.970884000000002"/>
    <n v="28.333559999999999"/>
    <n v="26.502904999999998"/>
    <n v="28.616896000000001"/>
    <n v="26.767932999999999"/>
    <n v="3068.6592000000001"/>
    <n v="3068.6592000000001"/>
    <x v="0"/>
    <x v="0"/>
    <x v="0"/>
    <x v="0"/>
    <n v="1.0763828"/>
    <n v="1.0763828"/>
    <s v="3068.6592"/>
    <s v="3068.6592"/>
    <n v="-1.7939059999999998"/>
    <n v="-1.8306550000000001"/>
    <n v="-1.8489630000000012"/>
    <n v="0"/>
  </r>
  <r>
    <s v="P63412552"/>
    <x v="0"/>
    <x v="9"/>
    <x v="9"/>
    <x v="9"/>
    <x v="0"/>
    <x v="2"/>
    <x v="1"/>
    <n v="488.64"/>
    <d v="1990-02-08T00:00:00"/>
    <d v="2006-02-08T00:00:00"/>
    <n v="16"/>
    <n v="59"/>
    <x v="1"/>
    <s v="NA"/>
    <x v="0"/>
    <s v="NA"/>
    <x v="0"/>
    <s v="5.09"/>
    <n v="25.970884000000002"/>
    <n v="26.100415999999999"/>
    <n v="26.502904999999998"/>
    <n v="26.628166"/>
    <n v="26.767932999999999"/>
    <n v="26.894447"/>
    <n v="3068.6592000000001"/>
    <n v="3068.6592000000001"/>
    <x v="0"/>
    <x v="0"/>
    <x v="0"/>
    <x v="0"/>
    <n v="1.0763828"/>
    <n v="1.0763828"/>
    <s v="3068.6592"/>
    <s v="3068.6592"/>
    <n v="0.12953199999999754"/>
    <n v="0.12526100000000184"/>
    <n v="0.12651400000000024"/>
    <n v="0"/>
  </r>
  <r>
    <s v="P63412552"/>
    <x v="0"/>
    <x v="10"/>
    <x v="10"/>
    <x v="10"/>
    <x v="0"/>
    <x v="2"/>
    <x v="1"/>
    <n v="488.64"/>
    <d v="1990-02-08T00:00:00"/>
    <d v="2006-02-08T00:00:00"/>
    <n v="16"/>
    <n v="59"/>
    <x v="1"/>
    <s v="NA"/>
    <x v="0"/>
    <s v="NA"/>
    <x v="0"/>
    <s v="5.09"/>
    <n v="26.100415999999999"/>
    <n v="26.100415999999999"/>
    <n v="26.628166"/>
    <n v="26.628166"/>
    <n v="26.894447"/>
    <n v="26.894447"/>
    <n v="3068.6592000000001"/>
    <n v="3073.5457000000001"/>
    <x v="0"/>
    <x v="0"/>
    <x v="0"/>
    <x v="0"/>
    <n v="1.0763828"/>
    <n v="1.0763828"/>
    <s v="3068.6592"/>
    <s v="3073.5457"/>
    <n v="0"/>
    <n v="0"/>
    <n v="0"/>
    <n v="4.8865000000000691"/>
  </r>
  <r>
    <s v="P63412552"/>
    <x v="0"/>
    <x v="11"/>
    <x v="11"/>
    <x v="11"/>
    <x v="0"/>
    <x v="2"/>
    <x v="1"/>
    <n v="488.64"/>
    <d v="1990-02-08T00:00:00"/>
    <d v="2006-02-08T00:00:00"/>
    <n v="16"/>
    <n v="59"/>
    <x v="1"/>
    <s v="NA"/>
    <x v="0"/>
    <s v="NA"/>
    <x v="0"/>
    <s v="5.09"/>
    <n v="26.100415999999999"/>
    <n v="26.100415999999999"/>
    <n v="26.628166"/>
    <n v="26.628166"/>
    <n v="26.894447"/>
    <n v="26.894447"/>
    <n v="3073.5457000000001"/>
    <n v="3073.5457000000001"/>
    <x v="0"/>
    <x v="0"/>
    <x v="0"/>
    <x v="0"/>
    <n v="1.0763828"/>
    <n v="1.0748551"/>
    <s v="3073.5457"/>
    <s v="3073.5457"/>
    <n v="0"/>
    <n v="0"/>
    <n v="0"/>
    <n v="0"/>
  </r>
  <r>
    <s v="P63412552"/>
    <x v="0"/>
    <x v="12"/>
    <x v="12"/>
    <x v="12"/>
    <x v="0"/>
    <x v="2"/>
    <x v="1"/>
    <n v="488.64"/>
    <d v="1990-02-08T00:00:00"/>
    <d v="2006-02-08T00:00:00"/>
    <n v="16"/>
    <n v="59"/>
    <x v="1"/>
    <s v="NA"/>
    <x v="0"/>
    <s v="NA"/>
    <x v="0"/>
    <s v="5.09"/>
    <n v="26.100415999999999"/>
    <n v="26.100415999999999"/>
    <n v="26.628166"/>
    <n v="26.628166"/>
    <n v="26.894447"/>
    <n v="26.894447"/>
    <n v="3073.5457000000001"/>
    <n v="3073.5457000000001"/>
    <x v="0"/>
    <x v="0"/>
    <x v="0"/>
    <x v="0"/>
    <n v="1.0748551"/>
    <n v="1.0748551"/>
    <s v="3073.5457"/>
    <s v="3073.5457"/>
    <n v="0"/>
    <n v="0"/>
    <n v="0"/>
    <n v="0"/>
  </r>
  <r>
    <s v="P63412552"/>
    <x v="0"/>
    <x v="13"/>
    <x v="13"/>
    <x v="13"/>
    <x v="0"/>
    <x v="2"/>
    <x v="1"/>
    <n v="488.64"/>
    <d v="1990-02-08T00:00:00"/>
    <d v="2006-02-08T00:00:00"/>
    <n v="16"/>
    <n v="59"/>
    <x v="1"/>
    <s v="NA"/>
    <x v="0"/>
    <s v="NA"/>
    <x v="0"/>
    <s v="5.09"/>
    <n v="26.100415999999999"/>
    <n v="26.100415999999999"/>
    <n v="26.628166"/>
    <n v="26.628166"/>
    <n v="26.894447"/>
    <n v="26.894449999999999"/>
    <n v="3073.5457000000001"/>
    <n v="3073.5457000000001"/>
    <x v="0"/>
    <x v="0"/>
    <x v="0"/>
    <x v="0"/>
    <n v="1.0748551"/>
    <n v="1.0748551"/>
    <s v="3073.5457"/>
    <s v="3073.5457"/>
    <n v="0"/>
    <n v="0"/>
    <n v="2.9999999995311555E-6"/>
    <n v="0"/>
  </r>
  <r>
    <s v="P63412552"/>
    <x v="0"/>
    <x v="14"/>
    <x v="14"/>
    <x v="14"/>
    <x v="0"/>
    <x v="2"/>
    <x v="1"/>
    <n v="488.64"/>
    <d v="1990-02-08T00:00:00"/>
    <d v="2006-02-08T00:00:00"/>
    <n v="16"/>
    <n v="59"/>
    <x v="1"/>
    <s v="NA"/>
    <x v="0"/>
    <s v="NA"/>
    <x v="0"/>
    <s v="5.09"/>
    <n v="26.100415999999999"/>
    <n v="26.157959000000002"/>
    <n v="26.628166"/>
    <n v="26.631831999999999"/>
    <n v="26.894449999999999"/>
    <n v="26.898150999999999"/>
    <n v="3073.5457000000001"/>
    <n v="3073.5457000000001"/>
    <x v="0"/>
    <x v="0"/>
    <x v="0"/>
    <x v="0"/>
    <n v="1.0748551"/>
    <n v="1.0748551"/>
    <s v="3073.5457"/>
    <s v="3073.5457"/>
    <n v="5.7543000000002564E-2"/>
    <n v="3.6659999999990589E-3"/>
    <n v="3.7009999999995102E-3"/>
    <n v="0"/>
  </r>
  <r>
    <s v="P63412552"/>
    <x v="0"/>
    <x v="15"/>
    <x v="15"/>
    <x v="15"/>
    <x v="0"/>
    <x v="2"/>
    <x v="1"/>
    <n v="488.64"/>
    <d v="1990-02-08T00:00:00"/>
    <d v="2006-02-08T00:00:00"/>
    <n v="16"/>
    <n v="59"/>
    <x v="1"/>
    <s v="NA"/>
    <x v="0"/>
    <s v="NA"/>
    <x v="0"/>
    <s v="5.09"/>
    <n v="26.157959000000002"/>
    <n v="26.028143"/>
    <n v="26.631831999999999"/>
    <n v="26.747838999999999"/>
    <n v="26.898150999999999"/>
    <n v="27.015318000000001"/>
    <n v="3073.5457000000001"/>
    <n v="3073.5457000000001"/>
    <x v="0"/>
    <x v="0"/>
    <x v="0"/>
    <x v="0"/>
    <n v="1.0748551"/>
    <n v="1.0748551"/>
    <s v="3073.5457"/>
    <s v="3073.5457"/>
    <n v="-0.12981600000000171"/>
    <n v="0.11600699999999975"/>
    <n v="0.11716700000000202"/>
    <n v="0"/>
  </r>
  <r>
    <s v="P63525593"/>
    <x v="0"/>
    <x v="0"/>
    <x v="0"/>
    <x v="0"/>
    <x v="0"/>
    <x v="0"/>
    <x v="2"/>
    <n v="3309.9"/>
    <d v="1994-12-22T00:00:00"/>
    <d v="2025-01-01T00:00:00"/>
    <n v="59"/>
    <n v="16"/>
    <x v="1"/>
    <s v="NA"/>
    <x v="0"/>
    <s v="NA"/>
    <x v="0"/>
    <s v="9.35"/>
    <n v="16882.883000000002"/>
    <n v="16882.883000000002"/>
    <n v="17189.728999999999"/>
    <n v="17189.728999999999"/>
    <n v="17361.627"/>
    <n v="17361.625"/>
    <n v="20788.988000000001"/>
    <n v="20788.986000000001"/>
    <x v="0"/>
    <x v="0"/>
    <x v="0"/>
    <x v="0"/>
    <n v="1.1974100999999999"/>
    <n v="1.1974100999999999"/>
    <s v="18303.746"/>
    <s v="18303.746"/>
    <n v="0"/>
    <n v="0"/>
    <n v="-2.0000000004074536E-3"/>
    <n v="-2.0000000004074536E-3"/>
  </r>
  <r>
    <s v="P63525593"/>
    <x v="0"/>
    <x v="1"/>
    <x v="1"/>
    <x v="1"/>
    <x v="0"/>
    <x v="0"/>
    <x v="2"/>
    <n v="3309.9"/>
    <d v="1994-12-22T00:00:00"/>
    <d v="2025-01-01T00:00:00"/>
    <n v="59"/>
    <n v="16"/>
    <x v="1"/>
    <s v="NA"/>
    <x v="0"/>
    <s v="NA"/>
    <x v="0"/>
    <s v="9.35"/>
    <n v="16882.883000000002"/>
    <n v="16882.883000000002"/>
    <n v="17189.728999999999"/>
    <n v="17189.728999999999"/>
    <n v="17361.625"/>
    <n v="17361.625"/>
    <n v="20788.986000000001"/>
    <n v="20788.986000000001"/>
    <x v="0"/>
    <x v="0"/>
    <x v="0"/>
    <x v="0"/>
    <n v="1.1974100999999999"/>
    <n v="1.1974100999999999"/>
    <s v="18303.746"/>
    <s v="18303.746"/>
    <n v="0"/>
    <n v="0"/>
    <n v="0"/>
    <n v="0"/>
  </r>
  <r>
    <s v="P63525593"/>
    <x v="0"/>
    <x v="2"/>
    <x v="2"/>
    <x v="2"/>
    <x v="0"/>
    <x v="0"/>
    <x v="2"/>
    <n v="3309.9"/>
    <d v="1994-12-22T00:00:00"/>
    <d v="2025-01-01T00:00:00"/>
    <n v="59"/>
    <n v="16"/>
    <x v="1"/>
    <s v="NA"/>
    <x v="0"/>
    <s v="NA"/>
    <x v="0"/>
    <s v="9.35"/>
    <n v="16882.883000000002"/>
    <n v="16894.793000000001"/>
    <n v="17189.728999999999"/>
    <n v="17190.486000000001"/>
    <n v="17361.625"/>
    <n v="17362.39"/>
    <n v="20788.986000000001"/>
    <n v="20789.901999999998"/>
    <x v="0"/>
    <x v="0"/>
    <x v="0"/>
    <x v="0"/>
    <n v="1.1974100999999999"/>
    <n v="1.1974100999999999"/>
    <s v="18303.746"/>
    <s v="18303.746"/>
    <n v="11.909999999999854"/>
    <n v="0.75700000000142609"/>
    <n v="0.76499999999941792"/>
    <n v="0.91599999999743886"/>
  </r>
  <r>
    <s v="P63525593"/>
    <x v="0"/>
    <x v="3"/>
    <x v="3"/>
    <x v="3"/>
    <x v="0"/>
    <x v="0"/>
    <x v="2"/>
    <n v="3309.9"/>
    <d v="1994-12-22T00:00:00"/>
    <d v="2025-01-01T00:00:00"/>
    <n v="59"/>
    <n v="16"/>
    <x v="1"/>
    <s v="NA"/>
    <x v="0"/>
    <s v="NA"/>
    <x v="0"/>
    <s v="9.35"/>
    <n v="16894.793000000001"/>
    <n v="15634.504999999999"/>
    <n v="17190.486000000001"/>
    <n v="15908.112999999999"/>
    <n v="17362.39"/>
    <n v="16067.194"/>
    <n v="20789.901999999998"/>
    <n v="19239.02"/>
    <x v="0"/>
    <x v="0"/>
    <x v="0"/>
    <x v="0"/>
    <n v="1.1974100999999999"/>
    <n v="1.1974100999999999"/>
    <s v="18303.746"/>
    <s v="18303.746"/>
    <n v="-1260.2880000000023"/>
    <n v="-1282.3730000000014"/>
    <n v="-1295.1959999999999"/>
    <n v="-1550.8819999999978"/>
  </r>
  <r>
    <s v="P63525593"/>
    <x v="0"/>
    <x v="4"/>
    <x v="4"/>
    <x v="4"/>
    <x v="0"/>
    <x v="0"/>
    <x v="2"/>
    <n v="3309.9"/>
    <d v="1994-12-22T00:00:00"/>
    <d v="2025-01-01T00:00:00"/>
    <n v="59"/>
    <n v="16"/>
    <x v="1"/>
    <s v="NA"/>
    <x v="0"/>
    <s v="NA"/>
    <x v="0"/>
    <s v="9.35"/>
    <n v="15634.504999999999"/>
    <n v="15693.023999999999"/>
    <n v="15908.112999999999"/>
    <n v="15969.501"/>
    <n v="16067.194"/>
    <n v="16129.196"/>
    <n v="19239.02"/>
    <n v="19313.261999999999"/>
    <x v="0"/>
    <x v="0"/>
    <x v="0"/>
    <x v="0"/>
    <n v="1.1974100999999999"/>
    <n v="1.1974100999999999"/>
    <s v="18303.746"/>
    <s v="18303.746"/>
    <n v="58.519000000000233"/>
    <n v="61.388000000000829"/>
    <n v="62.002000000000407"/>
    <n v="74.24199999999837"/>
  </r>
  <r>
    <s v="P63525593"/>
    <x v="0"/>
    <x v="5"/>
    <x v="5"/>
    <x v="5"/>
    <x v="2"/>
    <x v="0"/>
    <x v="2"/>
    <n v="3309.9"/>
    <d v="1994-12-22T00:00:00"/>
    <d v="2025-02-01T00:00:00"/>
    <n v="59"/>
    <n v="16"/>
    <x v="1"/>
    <s v="NA"/>
    <x v="0"/>
    <s v="NA"/>
    <x v="0"/>
    <s v="9.35"/>
    <n v="15693.023999999999"/>
    <n v="15693.023999999999"/>
    <n v="15969.501"/>
    <n v="15969.501"/>
    <n v="16129.196"/>
    <n v="16129.196"/>
    <n v="19313.261999999999"/>
    <n v="19313.261999999999"/>
    <x v="0"/>
    <x v="0"/>
    <x v="0"/>
    <x v="0"/>
    <n v="1.1974100999999999"/>
    <n v="1.1974100999999999"/>
    <s v="18303.746"/>
    <s v="18303.746"/>
    <n v="0"/>
    <n v="0"/>
    <n v="0"/>
    <n v="0"/>
  </r>
  <r>
    <s v="P63525593"/>
    <x v="0"/>
    <x v="6"/>
    <x v="6"/>
    <x v="6"/>
    <x v="2"/>
    <x v="0"/>
    <x v="2"/>
    <n v="3309.9"/>
    <d v="1994-12-22T00:00:00"/>
    <d v="2025-02-01T00:00:00"/>
    <n v="59"/>
    <n v="16"/>
    <x v="1"/>
    <s v="NA"/>
    <x v="0"/>
    <s v="NA"/>
    <x v="0"/>
    <s v="9.35"/>
    <n v="15693.023999999999"/>
    <n v="15702.38"/>
    <n v="15969.501"/>
    <n v="15978.858"/>
    <n v="16129.196"/>
    <n v="16138.646000000001"/>
    <n v="19313.261999999999"/>
    <n v="19324.578000000001"/>
    <x v="0"/>
    <x v="0"/>
    <x v="0"/>
    <x v="0"/>
    <n v="1.1974100999999999"/>
    <n v="1.1974100999999999"/>
    <s v="18303.746"/>
    <s v="18303.746"/>
    <n v="9.3559999999997672"/>
    <n v="9.3569999999999709"/>
    <n v="9.4500000000007276"/>
    <n v="11.316000000002532"/>
  </r>
  <r>
    <s v="P63525593"/>
    <x v="0"/>
    <x v="7"/>
    <x v="7"/>
    <x v="7"/>
    <x v="2"/>
    <x v="0"/>
    <x v="2"/>
    <n v="3309.9"/>
    <d v="1994-12-22T00:00:00"/>
    <d v="2025-02-01T00:00:00"/>
    <n v="59"/>
    <n v="16"/>
    <x v="1"/>
    <s v="NA"/>
    <x v="0"/>
    <s v="NA"/>
    <x v="0"/>
    <s v="9.35"/>
    <n v="15702.38"/>
    <n v="15600.314"/>
    <n v="15978.858"/>
    <n v="15874.995000000001"/>
    <n v="16138.646000000001"/>
    <n v="16033.745000000001"/>
    <n v="19324.578000000001"/>
    <n v="19198.967000000001"/>
    <x v="0"/>
    <x v="0"/>
    <x v="0"/>
    <x v="0"/>
    <n v="1.1974100999999999"/>
    <n v="1.1974100999999999"/>
    <s v="18303.746"/>
    <s v="18303.746"/>
    <n v="-102.06599999999889"/>
    <n v="-103.86299999999937"/>
    <n v="-104.90099999999984"/>
    <n v="-125.61100000000079"/>
  </r>
  <r>
    <s v="P63525593"/>
    <x v="0"/>
    <x v="8"/>
    <x v="8"/>
    <x v="8"/>
    <x v="2"/>
    <x v="0"/>
    <x v="2"/>
    <n v="3309.9"/>
    <d v="1994-12-22T00:00:00"/>
    <d v="2025-02-01T00:00:00"/>
    <n v="59"/>
    <n v="16"/>
    <x v="1"/>
    <s v="NA"/>
    <x v="0"/>
    <s v="NA"/>
    <x v="0"/>
    <s v="9.35"/>
    <n v="15600.314"/>
    <n v="15593.9"/>
    <n v="15874.995000000001"/>
    <n v="15868.47"/>
    <n v="16033.745000000001"/>
    <n v="16027.154"/>
    <n v="19198.967000000001"/>
    <n v="19191.076000000001"/>
    <x v="0"/>
    <x v="0"/>
    <x v="0"/>
    <x v="0"/>
    <n v="1.1974100999999999"/>
    <n v="1.1974100999999999"/>
    <s v="18303.746"/>
    <s v="18303.746"/>
    <n v="-6.4140000000006694"/>
    <n v="-6.5250000000014552"/>
    <n v="-6.5910000000003492"/>
    <n v="-7.8909999999996217"/>
  </r>
  <r>
    <s v="P63525593"/>
    <x v="0"/>
    <x v="9"/>
    <x v="9"/>
    <x v="9"/>
    <x v="2"/>
    <x v="0"/>
    <x v="2"/>
    <n v="3309.9"/>
    <d v="1994-12-22T00:00:00"/>
    <d v="2025-02-01T00:00:00"/>
    <n v="59"/>
    <n v="16"/>
    <x v="1"/>
    <s v="NA"/>
    <x v="0"/>
    <s v="NA"/>
    <x v="0"/>
    <s v="9.35"/>
    <n v="15593.9"/>
    <n v="15652.269"/>
    <n v="15868.47"/>
    <n v="15928.175999999999"/>
    <n v="16027.154"/>
    <n v="16087.457"/>
    <n v="19191.076000000001"/>
    <n v="19263.282999999999"/>
    <x v="0"/>
    <x v="0"/>
    <x v="0"/>
    <x v="0"/>
    <n v="1.1974100999999999"/>
    <n v="1.1974100999999999"/>
    <s v="18303.746"/>
    <s v="18303.746"/>
    <n v="58.369000000000597"/>
    <n v="59.706000000000131"/>
    <n v="60.302999999999884"/>
    <n v="72.206999999998516"/>
  </r>
  <r>
    <s v="P63525593"/>
    <x v="0"/>
    <x v="10"/>
    <x v="10"/>
    <x v="10"/>
    <x v="2"/>
    <x v="0"/>
    <x v="2"/>
    <n v="3309.9"/>
    <d v="1994-12-22T00:00:00"/>
    <d v="2025-02-01T00:00:00"/>
    <n v="59"/>
    <n v="16"/>
    <x v="1"/>
    <s v="NA"/>
    <x v="0"/>
    <s v="NA"/>
    <x v="0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03.746"/>
    <s v="18336.846"/>
    <n v="0"/>
    <n v="0"/>
    <n v="0"/>
    <n v="0"/>
  </r>
  <r>
    <s v="P63525593"/>
    <x v="0"/>
    <x v="11"/>
    <x v="11"/>
    <x v="11"/>
    <x v="2"/>
    <x v="0"/>
    <x v="2"/>
    <n v="3309.9"/>
    <d v="1994-12-22T00:00:00"/>
    <d v="2025-02-01T00:00:00"/>
    <n v="59"/>
    <n v="16"/>
    <x v="1"/>
    <s v="NA"/>
    <x v="0"/>
    <s v="NA"/>
    <x v="0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36.846"/>
    <s v="18336.846"/>
    <n v="0"/>
    <n v="0"/>
    <n v="0"/>
    <n v="0"/>
  </r>
  <r>
    <s v="P63525593"/>
    <x v="0"/>
    <x v="12"/>
    <x v="12"/>
    <x v="12"/>
    <x v="2"/>
    <x v="0"/>
    <x v="2"/>
    <n v="3309.9"/>
    <d v="1994-12-22T00:00:00"/>
    <d v="2025-02-01T00:00:00"/>
    <n v="59"/>
    <n v="16"/>
    <x v="1"/>
    <s v="NA"/>
    <x v="0"/>
    <s v="NA"/>
    <x v="0"/>
    <s v="9.35"/>
    <n v="15652.269"/>
    <n v="15652.269"/>
    <n v="15928.175999999999"/>
    <n v="15928.175999999999"/>
    <n v="16087.457"/>
    <n v="16087.457"/>
    <n v="19263.282999999999"/>
    <n v="19263.282999999999"/>
    <x v="0"/>
    <x v="0"/>
    <x v="0"/>
    <x v="0"/>
    <n v="1.1974100999999999"/>
    <n v="1.1974100999999999"/>
    <s v="18336.846"/>
    <s v="18336.846"/>
    <n v="0"/>
    <n v="0"/>
    <n v="0"/>
    <n v="0"/>
  </r>
  <r>
    <s v="P63525593"/>
    <x v="0"/>
    <x v="13"/>
    <x v="13"/>
    <x v="13"/>
    <x v="2"/>
    <x v="0"/>
    <x v="2"/>
    <n v="3309.9"/>
    <d v="1994-12-22T00:00:00"/>
    <d v="2025-02-01T00:00:00"/>
    <n v="59"/>
    <n v="16"/>
    <x v="1"/>
    <s v="NA"/>
    <x v="0"/>
    <s v="NA"/>
    <x v="0"/>
    <s v="9.35"/>
    <n v="15652.269"/>
    <n v="15652.269"/>
    <n v="15928.175999999999"/>
    <n v="15928.175999999999"/>
    <n v="16087.457"/>
    <n v="16087.458000000001"/>
    <n v="19263.282999999999"/>
    <n v="19263.285"/>
    <x v="0"/>
    <x v="0"/>
    <x v="0"/>
    <x v="0"/>
    <n v="1.1974100999999999"/>
    <n v="1.1974100999999999"/>
    <s v="18336.846"/>
    <s v="18336.846"/>
    <n v="0"/>
    <n v="0"/>
    <n v="1.0000000002037268E-3"/>
    <n v="2.0000000004074536E-3"/>
  </r>
  <r>
    <s v="P63525593"/>
    <x v="0"/>
    <x v="14"/>
    <x v="14"/>
    <x v="14"/>
    <x v="2"/>
    <x v="0"/>
    <x v="2"/>
    <n v="3309.9"/>
    <d v="1994-12-22T00:00:00"/>
    <d v="2025-02-01T00:00:00"/>
    <n v="59"/>
    <n v="16"/>
    <x v="1"/>
    <s v="NA"/>
    <x v="0"/>
    <s v="NA"/>
    <x v="0"/>
    <s v="9.35"/>
    <n v="15652.269"/>
    <n v="15697.031999999999"/>
    <n v="15928.175999999999"/>
    <n v="15939.749"/>
    <n v="16087.458000000001"/>
    <n v="16099.146000000001"/>
    <n v="19263.285"/>
    <n v="19277.280999999999"/>
    <x v="0"/>
    <x v="0"/>
    <x v="0"/>
    <x v="0"/>
    <n v="1.1974100999999999"/>
    <n v="1.1974100999999999"/>
    <s v="18336.846"/>
    <s v="18336.846"/>
    <n v="44.76299999999901"/>
    <n v="11.57300000000032"/>
    <n v="11.688000000000102"/>
    <n v="13.995999999999185"/>
  </r>
  <r>
    <s v="P63525593"/>
    <x v="0"/>
    <x v="15"/>
    <x v="15"/>
    <x v="15"/>
    <x v="2"/>
    <x v="0"/>
    <x v="2"/>
    <n v="3309.9"/>
    <d v="1994-12-22T00:00:00"/>
    <d v="2025-02-01T00:00:00"/>
    <n v="59"/>
    <n v="16"/>
    <x v="1"/>
    <s v="NA"/>
    <x v="0"/>
    <s v="NA"/>
    <x v="0"/>
    <s v="9.35"/>
    <n v="15697.031999999999"/>
    <n v="15638.496999999999"/>
    <n v="15939.749"/>
    <n v="15995.496999999999"/>
    <n v="16099.146000000001"/>
    <n v="16155.451999999999"/>
    <n v="19277.280999999999"/>
    <n v="19344.701000000001"/>
    <x v="0"/>
    <x v="0"/>
    <x v="0"/>
    <x v="0"/>
    <n v="1.1974100999999999"/>
    <n v="1.1974100999999999"/>
    <s v="18336.846"/>
    <s v="18336.846"/>
    <n v="-58.534999999999854"/>
    <n v="55.747999999999593"/>
    <n v="56.305999999998676"/>
    <n v="67.420000000001892"/>
  </r>
  <r>
    <s v="P63994718"/>
    <x v="0"/>
    <x v="0"/>
    <x v="0"/>
    <x v="0"/>
    <x v="0"/>
    <x v="1"/>
    <x v="2"/>
    <n v="763.2"/>
    <d v="1988-08-30T00:00:00"/>
    <d v="2025-01-01T00:00:00"/>
    <n v="53"/>
    <n v="22"/>
    <x v="1"/>
    <s v="NA"/>
    <x v="0"/>
    <s v="NA"/>
    <x v="0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s v="P63994718"/>
    <x v="0"/>
    <x v="1"/>
    <x v="1"/>
    <x v="1"/>
    <x v="0"/>
    <x v="1"/>
    <x v="2"/>
    <n v="763.2"/>
    <d v="1988-08-30T00:00:00"/>
    <d v="2025-01-01T00:00:00"/>
    <n v="53"/>
    <n v="22"/>
    <x v="1"/>
    <s v="NA"/>
    <x v="0"/>
    <s v="NA"/>
    <x v="0"/>
    <s v="2.4"/>
    <n v="14000.654"/>
    <n v="14000.654"/>
    <n v="14279.21"/>
    <n v="14279.21"/>
    <n v="14422.002"/>
    <n v="14422.002"/>
    <n v="16656.129000000001"/>
    <n v="16656.129000000001"/>
    <x v="0"/>
    <x v="0"/>
    <x v="0"/>
    <x v="0"/>
    <n v="1.154911"/>
    <n v="1.154911"/>
    <s v="4968.432"/>
    <s v="4968.432"/>
    <n v="0"/>
    <n v="0"/>
    <n v="0"/>
    <n v="0"/>
  </r>
  <r>
    <s v="P63994718"/>
    <x v="0"/>
    <x v="2"/>
    <x v="2"/>
    <x v="2"/>
    <x v="0"/>
    <x v="1"/>
    <x v="2"/>
    <n v="763.2"/>
    <d v="1988-08-30T00:00:00"/>
    <d v="2025-01-01T00:00:00"/>
    <n v="53"/>
    <n v="22"/>
    <x v="1"/>
    <s v="NA"/>
    <x v="0"/>
    <s v="NA"/>
    <x v="0"/>
    <s v="2.4"/>
    <n v="14000.654"/>
    <n v="14004.308000000001"/>
    <n v="14279.21"/>
    <n v="14279.441999999999"/>
    <n v="14422.002"/>
    <n v="14422.236000000001"/>
    <n v="16656.129000000001"/>
    <n v="16656.400000000001"/>
    <x v="0"/>
    <x v="0"/>
    <x v="0"/>
    <x v="0"/>
    <n v="1.154911"/>
    <n v="1.154911"/>
    <s v="4968.432"/>
    <s v="4968.432"/>
    <n v="3.6540000000004511"/>
    <n v="0.2319999999999709"/>
    <n v="0.23400000000037835"/>
    <n v="0.27100000000064028"/>
  </r>
  <r>
    <s v="P63994718"/>
    <x v="0"/>
    <x v="3"/>
    <x v="3"/>
    <x v="3"/>
    <x v="0"/>
    <x v="1"/>
    <x v="2"/>
    <n v="763.2"/>
    <d v="1988-08-30T00:00:00"/>
    <d v="2025-01-01T00:00:00"/>
    <n v="53"/>
    <n v="22"/>
    <x v="1"/>
    <s v="NA"/>
    <x v="0"/>
    <s v="NA"/>
    <x v="0"/>
    <s v="2.4"/>
    <n v="14004.308000000001"/>
    <n v="12957.593999999999"/>
    <n v="14279.441999999999"/>
    <n v="13212.156999999999"/>
    <n v="14422.236000000001"/>
    <n v="13344.278"/>
    <n v="16656.400000000001"/>
    <n v="15411.455"/>
    <x v="0"/>
    <x v="0"/>
    <x v="0"/>
    <x v="0"/>
    <n v="1.154911"/>
    <n v="1.154911"/>
    <s v="4968.432"/>
    <s v="4968.432"/>
    <n v="-1046.7140000000018"/>
    <n v="-1067.2849999999999"/>
    <n v="-1077.9580000000005"/>
    <n v="-1244.9450000000015"/>
  </r>
  <r>
    <s v="P63994718"/>
    <x v="0"/>
    <x v="4"/>
    <x v="4"/>
    <x v="4"/>
    <x v="0"/>
    <x v="1"/>
    <x v="2"/>
    <n v="763.2"/>
    <d v="1988-08-30T00:00:00"/>
    <d v="2025-01-01T00:00:00"/>
    <n v="53"/>
    <n v="22"/>
    <x v="1"/>
    <s v="NA"/>
    <x v="0"/>
    <s v="NA"/>
    <x v="0"/>
    <s v="2.4"/>
    <n v="12957.593999999999"/>
    <n v="13022.221"/>
    <n v="13212.156999999999"/>
    <n v="13276.02"/>
    <n v="13344.278"/>
    <n v="13408.779"/>
    <n v="15411.455"/>
    <n v="15485.947"/>
    <x v="0"/>
    <x v="0"/>
    <x v="0"/>
    <x v="0"/>
    <n v="1.154911"/>
    <n v="1.154911"/>
    <s v="4968.432"/>
    <s v="4968.432"/>
    <n v="64.627000000000407"/>
    <n v="63.863000000001193"/>
    <n v="64.501000000000204"/>
    <n v="74.492000000000189"/>
  </r>
  <r>
    <s v="P63994718"/>
    <x v="0"/>
    <x v="5"/>
    <x v="5"/>
    <x v="5"/>
    <x v="2"/>
    <x v="1"/>
    <x v="2"/>
    <n v="763.2"/>
    <d v="1988-08-30T00:00:00"/>
    <d v="2025-02-01T00:00:00"/>
    <n v="53"/>
    <n v="22"/>
    <x v="1"/>
    <s v="NA"/>
    <x v="0"/>
    <s v="NA"/>
    <x v="0"/>
    <s v="2.4"/>
    <n v="13022.221"/>
    <n v="13022.221"/>
    <n v="13276.02"/>
    <n v="13276.02"/>
    <n v="13408.779"/>
    <n v="13408.779"/>
    <n v="15485.947"/>
    <n v="15485.947"/>
    <x v="0"/>
    <x v="0"/>
    <x v="0"/>
    <x v="0"/>
    <n v="1.154911"/>
    <n v="1.154911"/>
    <s v="4968.432"/>
    <s v="4968.432"/>
    <n v="0"/>
    <n v="0"/>
    <n v="0"/>
    <n v="0"/>
  </r>
  <r>
    <s v="P63994718"/>
    <x v="0"/>
    <x v="6"/>
    <x v="6"/>
    <x v="6"/>
    <x v="2"/>
    <x v="1"/>
    <x v="2"/>
    <n v="763.2"/>
    <d v="1988-08-30T00:00:00"/>
    <d v="2025-02-01T00:00:00"/>
    <n v="53"/>
    <n v="22"/>
    <x v="1"/>
    <s v="NA"/>
    <x v="0"/>
    <s v="NA"/>
    <x v="0"/>
    <s v="2.4"/>
    <n v="13022.221"/>
    <n v="13024.625"/>
    <n v="13276.02"/>
    <n v="13278.423000000001"/>
    <n v="13408.779"/>
    <n v="13411.207"/>
    <n v="15485.947"/>
    <n v="15488.751"/>
    <x v="0"/>
    <x v="0"/>
    <x v="0"/>
    <x v="0"/>
    <n v="1.154911"/>
    <n v="1.154911"/>
    <s v="4968.432"/>
    <s v="4968.432"/>
    <n v="2.4040000000004511"/>
    <n v="2.4030000000002474"/>
    <n v="2.4279999999998836"/>
    <n v="2.8040000000000873"/>
  </r>
  <r>
    <s v="P63994718"/>
    <x v="0"/>
    <x v="7"/>
    <x v="7"/>
    <x v="7"/>
    <x v="2"/>
    <x v="1"/>
    <x v="2"/>
    <n v="763.2"/>
    <d v="1988-08-30T00:00:00"/>
    <d v="2025-02-01T00:00:00"/>
    <n v="53"/>
    <n v="22"/>
    <x v="1"/>
    <s v="NA"/>
    <x v="0"/>
    <s v="NA"/>
    <x v="0"/>
    <s v="2.4"/>
    <n v="13024.625"/>
    <n v="12939.965"/>
    <n v="13278.423000000001"/>
    <n v="13192.112999999999"/>
    <n v="13411.207"/>
    <n v="13324.034"/>
    <n v="15488.751"/>
    <n v="15388.075000000001"/>
    <x v="0"/>
    <x v="0"/>
    <x v="0"/>
    <x v="0"/>
    <n v="1.154911"/>
    <n v="1.154911"/>
    <s v="4968.432"/>
    <s v="4968.432"/>
    <n v="-84.659999999999854"/>
    <n v="-86.31000000000131"/>
    <n v="-87.173000000000684"/>
    <n v="-100.67599999999948"/>
  </r>
  <r>
    <s v="P63994718"/>
    <x v="0"/>
    <x v="8"/>
    <x v="8"/>
    <x v="8"/>
    <x v="2"/>
    <x v="1"/>
    <x v="2"/>
    <n v="763.2"/>
    <d v="1988-08-30T00:00:00"/>
    <d v="2025-02-01T00:00:00"/>
    <n v="53"/>
    <n v="22"/>
    <x v="1"/>
    <s v="NA"/>
    <x v="0"/>
    <s v="NA"/>
    <x v="0"/>
    <s v="2.4"/>
    <n v="12939.965"/>
    <n v="12921.13"/>
    <n v="13192.112999999999"/>
    <n v="13172.911"/>
    <n v="13324.034"/>
    <n v="13304.64"/>
    <n v="15388.075000000001"/>
    <n v="15365.675999999999"/>
    <x v="0"/>
    <x v="0"/>
    <x v="0"/>
    <x v="0"/>
    <n v="1.154911"/>
    <n v="1.154911"/>
    <s v="4968.432"/>
    <s v="4968.432"/>
    <n v="-18.835000000000946"/>
    <n v="-19.201999999999316"/>
    <n v="-19.394000000000233"/>
    <n v="-22.399000000001251"/>
  </r>
  <r>
    <s v="P63994718"/>
    <x v="0"/>
    <x v="9"/>
    <x v="9"/>
    <x v="9"/>
    <x v="2"/>
    <x v="1"/>
    <x v="2"/>
    <n v="763.2"/>
    <d v="1988-08-30T00:00:00"/>
    <d v="2025-02-01T00:00:00"/>
    <n v="53"/>
    <n v="22"/>
    <x v="1"/>
    <s v="NA"/>
    <x v="0"/>
    <s v="NA"/>
    <x v="0"/>
    <s v="2.4"/>
    <n v="12921.13"/>
    <n v="12985.575000000001"/>
    <n v="13172.911"/>
    <n v="13235.171"/>
    <n v="13304.64"/>
    <n v="13367.522000000001"/>
    <n v="15365.675999999999"/>
    <n v="15438.3"/>
    <x v="0"/>
    <x v="0"/>
    <x v="0"/>
    <x v="0"/>
    <n v="1.154911"/>
    <n v="1.154911"/>
    <s v="4968.432"/>
    <s v="4968.432"/>
    <n v="64.445000000001528"/>
    <n v="62.260000000000218"/>
    <n v="62.882000000001426"/>
    <n v="72.623999999999796"/>
  </r>
  <r>
    <s v="P63994718"/>
    <x v="0"/>
    <x v="10"/>
    <x v="10"/>
    <x v="10"/>
    <x v="2"/>
    <x v="1"/>
    <x v="2"/>
    <n v="763.2"/>
    <d v="1988-08-30T00:00:00"/>
    <d v="2025-02-01T00:00:00"/>
    <n v="53"/>
    <n v="22"/>
    <x v="1"/>
    <s v="NA"/>
    <x v="0"/>
    <s v="NA"/>
    <x v="0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68.432"/>
    <s v="4976.064"/>
    <n v="0"/>
    <n v="0"/>
    <n v="0"/>
    <n v="0"/>
  </r>
  <r>
    <s v="P63994718"/>
    <x v="0"/>
    <x v="11"/>
    <x v="11"/>
    <x v="11"/>
    <x v="2"/>
    <x v="1"/>
    <x v="2"/>
    <n v="763.2"/>
    <d v="1988-08-30T00:00:00"/>
    <d v="2025-02-01T00:00:00"/>
    <n v="53"/>
    <n v="22"/>
    <x v="1"/>
    <s v="NA"/>
    <x v="0"/>
    <s v="NA"/>
    <x v="0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s v="P63994718"/>
    <x v="0"/>
    <x v="12"/>
    <x v="12"/>
    <x v="12"/>
    <x v="2"/>
    <x v="1"/>
    <x v="2"/>
    <n v="763.2"/>
    <d v="1988-08-30T00:00:00"/>
    <d v="2025-02-01T00:00:00"/>
    <n v="53"/>
    <n v="22"/>
    <x v="1"/>
    <s v="NA"/>
    <x v="0"/>
    <s v="NA"/>
    <x v="0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s v="P63994718"/>
    <x v="0"/>
    <x v="13"/>
    <x v="13"/>
    <x v="13"/>
    <x v="2"/>
    <x v="1"/>
    <x v="2"/>
    <n v="763.2"/>
    <d v="1988-08-30T00:00:00"/>
    <d v="2025-02-01T00:00:00"/>
    <n v="53"/>
    <n v="22"/>
    <x v="1"/>
    <s v="NA"/>
    <x v="0"/>
    <s v="NA"/>
    <x v="0"/>
    <s v="2.4"/>
    <n v="12985.575000000001"/>
    <n v="12985.575000000001"/>
    <n v="13235.171"/>
    <n v="13235.171"/>
    <n v="13367.522000000001"/>
    <n v="13367.522000000001"/>
    <n v="15438.3"/>
    <n v="15438.3"/>
    <x v="0"/>
    <x v="0"/>
    <x v="0"/>
    <x v="0"/>
    <n v="1.154911"/>
    <n v="1.154911"/>
    <s v="4976.064"/>
    <s v="4976.064"/>
    <n v="0"/>
    <n v="0"/>
    <n v="0"/>
    <n v="0"/>
  </r>
  <r>
    <s v="P63994718"/>
    <x v="0"/>
    <x v="14"/>
    <x v="14"/>
    <x v="14"/>
    <x v="2"/>
    <x v="1"/>
    <x v="2"/>
    <n v="763.2"/>
    <d v="1988-08-30T00:00:00"/>
    <d v="2025-02-01T00:00:00"/>
    <n v="53"/>
    <n v="22"/>
    <x v="1"/>
    <s v="NA"/>
    <x v="0"/>
    <s v="NA"/>
    <x v="0"/>
    <s v="2.4"/>
    <n v="12985.575000000001"/>
    <n v="13016.598"/>
    <n v="13235.171"/>
    <n v="13239.385"/>
    <n v="13367.522000000001"/>
    <n v="13371.779"/>
    <n v="15438.3"/>
    <n v="15443.215"/>
    <x v="0"/>
    <x v="0"/>
    <x v="0"/>
    <x v="0"/>
    <n v="1.154911"/>
    <n v="1.154911"/>
    <s v="4976.064"/>
    <s v="4976.064"/>
    <n v="31.022999999999229"/>
    <n v="4.2139999999999418"/>
    <n v="4.2569999999996071"/>
    <n v="4.9150000000008731"/>
  </r>
  <r>
    <s v="P63994718"/>
    <x v="0"/>
    <x v="15"/>
    <x v="15"/>
    <x v="15"/>
    <x v="2"/>
    <x v="1"/>
    <x v="2"/>
    <n v="763.2"/>
    <d v="1988-08-30T00:00:00"/>
    <d v="2025-02-01T00:00:00"/>
    <n v="53"/>
    <n v="22"/>
    <x v="1"/>
    <s v="NA"/>
    <x v="0"/>
    <s v="NA"/>
    <x v="0"/>
    <s v="2.4"/>
    <n v="13016.598"/>
    <n v="12951.999"/>
    <n v="13239.385"/>
    <n v="13297.055"/>
    <n v="13371.779"/>
    <n v="13430.025"/>
    <n v="15443.215"/>
    <n v="15510.485000000001"/>
    <x v="0"/>
    <x v="0"/>
    <x v="0"/>
    <x v="0"/>
    <n v="1.154911"/>
    <n v="1.154911"/>
    <s v="4976.064"/>
    <s v="4976.064"/>
    <n v="-64.59900000000016"/>
    <n v="57.670000000000073"/>
    <n v="58.245999999999185"/>
    <n v="67.270000000000437"/>
  </r>
  <r>
    <s v="P64350980"/>
    <x v="0"/>
    <x v="0"/>
    <x v="0"/>
    <x v="0"/>
    <x v="0"/>
    <x v="3"/>
    <x v="1"/>
    <n v="1465.2"/>
    <d v="1983-01-22T00:00:00"/>
    <d v="2016-01-22T00:00:00"/>
    <n v="33"/>
    <n v="42"/>
    <x v="1"/>
    <s v="45"/>
    <x v="1"/>
    <s v="45"/>
    <x v="0"/>
    <s v="7.4"/>
    <n v="1739.7295999999999"/>
    <n v="1739.7295999999999"/>
    <n v="1766.9614999999999"/>
    <n v="1766.9614999999999"/>
    <n v="1784.6312"/>
    <n v="1784.6311000000001"/>
    <n v="10710.611000000001"/>
    <n v="10710.611000000001"/>
    <x v="0"/>
    <x v="0"/>
    <x v="0"/>
    <x v="0"/>
    <n v="1.0862261"/>
    <n v="1.0862261"/>
    <s v="10710.611"/>
    <s v="10710.611"/>
    <n v="0"/>
    <n v="0"/>
    <n v="-9.9999999974897946E-5"/>
    <n v="0"/>
  </r>
  <r>
    <s v="P64350980"/>
    <x v="0"/>
    <x v="1"/>
    <x v="1"/>
    <x v="1"/>
    <x v="0"/>
    <x v="3"/>
    <x v="1"/>
    <n v="1465.2"/>
    <d v="1983-01-22T00:00:00"/>
    <d v="2016-01-22T00:00:00"/>
    <n v="33"/>
    <n v="42"/>
    <x v="1"/>
    <s v="45"/>
    <x v="1"/>
    <s v="45"/>
    <x v="0"/>
    <s v="7.4"/>
    <n v="1739.7295999999999"/>
    <n v="1739.7295999999999"/>
    <n v="1766.9614999999999"/>
    <n v="1766.9614999999999"/>
    <n v="1784.6311000000001"/>
    <n v="1784.6311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s v="P64350980"/>
    <x v="0"/>
    <x v="2"/>
    <x v="2"/>
    <x v="2"/>
    <x v="0"/>
    <x v="3"/>
    <x v="1"/>
    <n v="1465.2"/>
    <d v="1983-01-22T00:00:00"/>
    <d v="2016-01-22T00:00:00"/>
    <n v="33"/>
    <n v="42"/>
    <x v="1"/>
    <s v="45"/>
    <x v="1"/>
    <s v="45"/>
    <x v="0"/>
    <s v="7.4"/>
    <n v="1739.7295999999999"/>
    <n v="1740.9570000000001"/>
    <n v="1766.9614999999999"/>
    <n v="1767.0393999999999"/>
    <n v="1784.6311000000001"/>
    <n v="1784.7098000000001"/>
    <n v="10710.611000000001"/>
    <n v="10710.611000000001"/>
    <x v="0"/>
    <x v="0"/>
    <x v="0"/>
    <x v="0"/>
    <n v="1.0862261"/>
    <n v="1.0862261"/>
    <s v="10710.611"/>
    <s v="10710.611"/>
    <n v="1.2274000000002161"/>
    <n v="7.7899999999999636E-2"/>
    <n v="7.8700000000026193E-2"/>
    <n v="0"/>
  </r>
  <r>
    <s v="P64350980"/>
    <x v="0"/>
    <x v="3"/>
    <x v="3"/>
    <x v="3"/>
    <x v="0"/>
    <x v="3"/>
    <x v="1"/>
    <n v="1465.2"/>
    <d v="1983-01-22T00:00:00"/>
    <d v="2016-01-22T00:00:00"/>
    <n v="33"/>
    <n v="42"/>
    <x v="1"/>
    <s v="45"/>
    <x v="1"/>
    <s v="45"/>
    <x v="0"/>
    <s v="7.4"/>
    <n v="1740.9570000000001"/>
    <n v="1610.7195999999999"/>
    <n v="1767.0393999999999"/>
    <n v="1634.8507999999999"/>
    <n v="1784.7098000000001"/>
    <n v="1651.1993"/>
    <n v="10710.611000000001"/>
    <n v="10710.611000000001"/>
    <x v="0"/>
    <x v="0"/>
    <x v="0"/>
    <x v="0"/>
    <n v="1.0862261"/>
    <n v="1.0862261"/>
    <s v="10710.611"/>
    <s v="10710.611"/>
    <n v="-130.23740000000021"/>
    <n v="-132.18859999999995"/>
    <n v="-133.51050000000009"/>
    <n v="0"/>
  </r>
  <r>
    <s v="P64350980"/>
    <x v="0"/>
    <x v="4"/>
    <x v="4"/>
    <x v="4"/>
    <x v="0"/>
    <x v="3"/>
    <x v="1"/>
    <n v="1465.2"/>
    <d v="1983-01-22T00:00:00"/>
    <d v="2016-01-22T00:00:00"/>
    <n v="33"/>
    <n v="42"/>
    <x v="1"/>
    <s v="45"/>
    <x v="1"/>
    <s v="45"/>
    <x v="0"/>
    <s v="7.4"/>
    <n v="1610.7195999999999"/>
    <n v="1616.7484999999999"/>
    <n v="1634.8507999999999"/>
    <n v="1641.1596999999999"/>
    <n v="1651.1993"/>
    <n v="1657.5713000000001"/>
    <n v="10710.611000000001"/>
    <n v="10710.611000000001"/>
    <x v="0"/>
    <x v="0"/>
    <x v="0"/>
    <x v="0"/>
    <n v="1.0862261"/>
    <n v="1.0862261"/>
    <s v="10710.611"/>
    <s v="10710.611"/>
    <n v="6.0289000000000215"/>
    <n v="6.3088999999999942"/>
    <n v="6.3720000000000709"/>
    <n v="0"/>
  </r>
  <r>
    <s v="P64350980"/>
    <x v="0"/>
    <x v="5"/>
    <x v="5"/>
    <x v="5"/>
    <x v="0"/>
    <x v="3"/>
    <x v="1"/>
    <n v="1465.2"/>
    <d v="1983-01-22T00:00:00"/>
    <d v="2016-01-22T00:00:00"/>
    <n v="33"/>
    <n v="42"/>
    <x v="1"/>
    <s v="45"/>
    <x v="1"/>
    <s v="45"/>
    <x v="0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s v="P64350980"/>
    <x v="0"/>
    <x v="6"/>
    <x v="6"/>
    <x v="6"/>
    <x v="0"/>
    <x v="3"/>
    <x v="1"/>
    <n v="1465.2"/>
    <d v="1983-01-22T00:00:00"/>
    <d v="2016-01-22T00:00:00"/>
    <n v="33"/>
    <n v="42"/>
    <x v="1"/>
    <s v="45"/>
    <x v="1"/>
    <s v="45"/>
    <x v="0"/>
    <s v="7.4"/>
    <n v="1616.7484999999999"/>
    <n v="1616.7484999999999"/>
    <n v="1641.1596999999999"/>
    <n v="1641.1596999999999"/>
    <n v="1657.5713000000001"/>
    <n v="1657.5713000000001"/>
    <n v="10710.611000000001"/>
    <n v="10710.611000000001"/>
    <x v="0"/>
    <x v="0"/>
    <x v="0"/>
    <x v="0"/>
    <n v="1.0862261"/>
    <n v="1.0862261"/>
    <s v="10710.611"/>
    <s v="10710.611"/>
    <n v="0"/>
    <n v="0"/>
    <n v="0"/>
    <n v="0"/>
  </r>
  <r>
    <s v="P64350980"/>
    <x v="0"/>
    <x v="7"/>
    <x v="7"/>
    <x v="7"/>
    <x v="0"/>
    <x v="3"/>
    <x v="1"/>
    <n v="1465.2"/>
    <d v="1983-01-22T00:00:00"/>
    <d v="2016-01-22T00:00:00"/>
    <n v="33"/>
    <n v="42"/>
    <x v="1"/>
    <s v="45"/>
    <x v="1"/>
    <s v="45"/>
    <x v="0"/>
    <s v="7.4"/>
    <n v="1616.7484999999999"/>
    <n v="1606.2397000000001"/>
    <n v="1641.1596999999999"/>
    <n v="1630.4920999999999"/>
    <n v="1657.5713000000001"/>
    <n v="1646.797"/>
    <n v="10710.611000000001"/>
    <n v="10710.611000000001"/>
    <x v="0"/>
    <x v="0"/>
    <x v="0"/>
    <x v="0"/>
    <n v="1.0862261"/>
    <n v="1.0862261"/>
    <s v="10710.611"/>
    <s v="10710.611"/>
    <n v="-10.508799999999837"/>
    <n v="-10.667599999999993"/>
    <n v="-10.774300000000039"/>
    <n v="0"/>
  </r>
  <r>
    <s v="P64350980"/>
    <x v="0"/>
    <x v="8"/>
    <x v="8"/>
    <x v="8"/>
    <x v="0"/>
    <x v="3"/>
    <x v="1"/>
    <n v="1465.2"/>
    <d v="1983-01-22T00:00:00"/>
    <d v="2016-01-22T00:00:00"/>
    <n v="33"/>
    <n v="42"/>
    <x v="1"/>
    <s v="45"/>
    <x v="1"/>
    <s v="45"/>
    <x v="0"/>
    <s v="7.4"/>
    <n v="1606.2397000000001"/>
    <n v="1556.6017999999999"/>
    <n v="1630.4920999999999"/>
    <n v="1580.1047000000001"/>
    <n v="1646.797"/>
    <n v="1595.9058"/>
    <n v="10710.611000000001"/>
    <n v="10710.611000000001"/>
    <x v="0"/>
    <x v="0"/>
    <x v="0"/>
    <x v="0"/>
    <n v="1.0862261"/>
    <n v="1.0862261"/>
    <s v="10710.611"/>
    <s v="10710.611"/>
    <n v="-49.637900000000172"/>
    <n v="-50.387399999999843"/>
    <n v="-50.891200000000026"/>
    <n v="0"/>
  </r>
  <r>
    <s v="P64350980"/>
    <x v="0"/>
    <x v="9"/>
    <x v="9"/>
    <x v="9"/>
    <x v="0"/>
    <x v="3"/>
    <x v="1"/>
    <n v="1465.2"/>
    <d v="1983-01-22T00:00:00"/>
    <d v="2016-01-22T00:00:00"/>
    <n v="33"/>
    <n v="42"/>
    <x v="1"/>
    <s v="45"/>
    <x v="1"/>
    <s v="45"/>
    <x v="0"/>
    <s v="7.4"/>
    <n v="1556.6017999999999"/>
    <n v="1562.4282000000001"/>
    <n v="1580.1047000000001"/>
    <n v="1586.05"/>
    <n v="1595.9058"/>
    <n v="1601.9105"/>
    <n v="10710.611000000001"/>
    <n v="10710.611000000001"/>
    <x v="0"/>
    <x v="0"/>
    <x v="0"/>
    <x v="0"/>
    <n v="1.0862261"/>
    <n v="1.0862261"/>
    <s v="10710.611"/>
    <s v="10710.611"/>
    <n v="5.8264000000001488"/>
    <n v="5.945299999999861"/>
    <n v="6.0046999999999571"/>
    <n v="0"/>
  </r>
  <r>
    <s v="P64350980"/>
    <x v="0"/>
    <x v="10"/>
    <x v="10"/>
    <x v="10"/>
    <x v="0"/>
    <x v="3"/>
    <x v="1"/>
    <n v="1465.2"/>
    <d v="1983-01-22T00:00:00"/>
    <d v="2016-01-22T00:00:00"/>
    <n v="33"/>
    <n v="42"/>
    <x v="1"/>
    <s v="45"/>
    <x v="1"/>
    <s v="45"/>
    <x v="0"/>
    <s v="7.4"/>
    <n v="1562.4282000000001"/>
    <n v="1562.4282000000001"/>
    <n v="1586.05"/>
    <n v="1586.05"/>
    <n v="1601.9105"/>
    <n v="1601.9105"/>
    <n v="10710.611000000001"/>
    <n v="10725.263999999999"/>
    <x v="0"/>
    <x v="0"/>
    <x v="0"/>
    <x v="0"/>
    <n v="1.0862261"/>
    <n v="1.0862261"/>
    <s v="10710.611"/>
    <s v="10725.264"/>
    <n v="0"/>
    <n v="0"/>
    <n v="0"/>
    <n v="14.652999999998428"/>
  </r>
  <r>
    <s v="P64350980"/>
    <x v="0"/>
    <x v="11"/>
    <x v="11"/>
    <x v="11"/>
    <x v="0"/>
    <x v="3"/>
    <x v="1"/>
    <n v="1465.2"/>
    <d v="1983-01-22T00:00:00"/>
    <d v="2016-01-22T00:00:00"/>
    <n v="33"/>
    <n v="42"/>
    <x v="1"/>
    <s v="45"/>
    <x v="1"/>
    <s v="45"/>
    <x v="0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s v="P64350980"/>
    <x v="0"/>
    <x v="12"/>
    <x v="12"/>
    <x v="12"/>
    <x v="0"/>
    <x v="3"/>
    <x v="1"/>
    <n v="1465.2"/>
    <d v="1983-01-22T00:00:00"/>
    <d v="2016-01-22T00:00:00"/>
    <n v="33"/>
    <n v="42"/>
    <x v="1"/>
    <s v="45"/>
    <x v="1"/>
    <s v="45"/>
    <x v="0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s v="P64350980"/>
    <x v="0"/>
    <x v="13"/>
    <x v="13"/>
    <x v="13"/>
    <x v="0"/>
    <x v="3"/>
    <x v="1"/>
    <n v="1465.2"/>
    <d v="1983-01-22T00:00:00"/>
    <d v="2016-01-22T00:00:00"/>
    <n v="33"/>
    <n v="42"/>
    <x v="1"/>
    <s v="45"/>
    <x v="1"/>
    <s v="45"/>
    <x v="0"/>
    <s v="7.4"/>
    <n v="1562.4282000000001"/>
    <n v="1562.4282000000001"/>
    <n v="1586.05"/>
    <n v="1586.05"/>
    <n v="1601.9105"/>
    <n v="1601.9105"/>
    <n v="10725.263999999999"/>
    <n v="10725.263999999999"/>
    <x v="0"/>
    <x v="0"/>
    <x v="0"/>
    <x v="0"/>
    <n v="1.0862261"/>
    <n v="1.0862261"/>
    <s v="10725.264"/>
    <s v="10725.264"/>
    <n v="0"/>
    <n v="0"/>
    <n v="0"/>
    <n v="0"/>
  </r>
  <r>
    <s v="P64350980"/>
    <x v="0"/>
    <x v="14"/>
    <x v="14"/>
    <x v="14"/>
    <x v="0"/>
    <x v="3"/>
    <x v="1"/>
    <n v="1465.2"/>
    <d v="1983-01-22T00:00:00"/>
    <d v="2016-01-22T00:00:00"/>
    <n v="33"/>
    <n v="42"/>
    <x v="1"/>
    <s v="45"/>
    <x v="1"/>
    <s v="45"/>
    <x v="0"/>
    <s v="7.4"/>
    <n v="1562.4282000000001"/>
    <n v="1565.9662000000001"/>
    <n v="1586.05"/>
    <n v="1586.2743"/>
    <n v="1601.9105"/>
    <n v="1602.1369999999999"/>
    <n v="10725.263999999999"/>
    <n v="10725.263999999999"/>
    <x v="0"/>
    <x v="0"/>
    <x v="0"/>
    <x v="0"/>
    <n v="1.0862261"/>
    <n v="1.0862261"/>
    <s v="10725.264"/>
    <s v="10725.264"/>
    <n v="3.5380000000000109"/>
    <n v="0.22430000000008476"/>
    <n v="0.22649999999998727"/>
    <n v="0"/>
  </r>
  <r>
    <s v="P64350980"/>
    <x v="0"/>
    <x v="15"/>
    <x v="15"/>
    <x v="15"/>
    <x v="0"/>
    <x v="3"/>
    <x v="1"/>
    <n v="1465.2"/>
    <d v="1983-01-22T00:00:00"/>
    <d v="2016-01-22T00:00:00"/>
    <n v="33"/>
    <n v="42"/>
    <x v="1"/>
    <s v="45"/>
    <x v="1"/>
    <s v="45"/>
    <x v="0"/>
    <s v="7.4"/>
    <n v="1565.9662000000001"/>
    <n v="1560.1266000000001"/>
    <n v="1586.2743"/>
    <n v="1591.8221000000001"/>
    <n v="1602.1369999999999"/>
    <n v="1607.7403999999999"/>
    <n v="10725.263999999999"/>
    <n v="10725.263999999999"/>
    <x v="0"/>
    <x v="0"/>
    <x v="0"/>
    <x v="0"/>
    <n v="1.0862261"/>
    <n v="1.0862261"/>
    <s v="10725.264"/>
    <s v="10725.264"/>
    <n v="-5.8396000000000186"/>
    <n v="5.547800000000052"/>
    <n v="5.6033999999999651"/>
    <n v="0"/>
  </r>
  <r>
    <s v="P64401757"/>
    <x v="0"/>
    <x v="0"/>
    <x v="0"/>
    <x v="0"/>
    <x v="0"/>
    <x v="1"/>
    <x v="0"/>
    <n v="642.96"/>
    <d v="1988-06-09T00:00:00"/>
    <d v="2009-05-09T00:00:00"/>
    <n v="38"/>
    <n v="37"/>
    <x v="0"/>
    <s v="NA"/>
    <x v="0"/>
    <s v="NA"/>
    <x v="0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s v="P64401757"/>
    <x v="0"/>
    <x v="1"/>
    <x v="1"/>
    <x v="1"/>
    <x v="0"/>
    <x v="1"/>
    <x v="0"/>
    <n v="642.96"/>
    <d v="1988-06-09T00:00:00"/>
    <d v="2009-05-09T00:00:00"/>
    <n v="38"/>
    <n v="37"/>
    <x v="0"/>
    <s v="NA"/>
    <x v="0"/>
    <s v="NA"/>
    <x v="0"/>
    <s v="2.82"/>
    <n v="8305.6970000000001"/>
    <n v="8305.6970000000001"/>
    <n v="8471.9410000000007"/>
    <n v="8471.9410000000007"/>
    <n v="8556.6610000000001"/>
    <n v="8556.6610000000001"/>
    <n v="9535.65"/>
    <n v="9535.65"/>
    <x v="0"/>
    <x v="0"/>
    <x v="0"/>
    <x v="0"/>
    <n v="1.1144125"/>
    <n v="1.1144125"/>
    <s v="2318.1106"/>
    <s v="2318.1106"/>
    <n v="0"/>
    <n v="0"/>
    <n v="0"/>
    <n v="0"/>
  </r>
  <r>
    <s v="P64401757"/>
    <x v="0"/>
    <x v="2"/>
    <x v="2"/>
    <x v="2"/>
    <x v="0"/>
    <x v="1"/>
    <x v="0"/>
    <n v="642.96"/>
    <d v="1988-06-09T00:00:00"/>
    <d v="2009-05-09T00:00:00"/>
    <n v="38"/>
    <n v="37"/>
    <x v="0"/>
    <s v="NA"/>
    <x v="0"/>
    <s v="NA"/>
    <x v="0"/>
    <s v="2.82"/>
    <n v="8305.6970000000001"/>
    <n v="8307.8649999999998"/>
    <n v="8471.9410000000007"/>
    <n v="8472.08"/>
    <n v="8556.6610000000001"/>
    <n v="8556.8009999999995"/>
    <n v="9535.65"/>
    <n v="9535.8070000000007"/>
    <x v="0"/>
    <x v="0"/>
    <x v="0"/>
    <x v="0"/>
    <n v="1.1144125"/>
    <n v="1.1144125"/>
    <s v="2318.1106"/>
    <s v="2318.1106"/>
    <n v="2.1679999999996653"/>
    <n v="0.1389999999992142"/>
    <n v="0.13999999999941792"/>
    <n v="0.15700000000106229"/>
  </r>
  <r>
    <s v="P64401757"/>
    <x v="0"/>
    <x v="3"/>
    <x v="3"/>
    <x v="3"/>
    <x v="0"/>
    <x v="1"/>
    <x v="0"/>
    <n v="642.96"/>
    <d v="1988-06-09T00:00:00"/>
    <d v="2009-05-09T00:00:00"/>
    <n v="38"/>
    <n v="37"/>
    <x v="0"/>
    <s v="NA"/>
    <x v="0"/>
    <s v="NA"/>
    <x v="0"/>
    <s v="2.82"/>
    <n v="8307.8649999999998"/>
    <n v="7686.3706000000002"/>
    <n v="8472.08"/>
    <n v="7838.3010000000004"/>
    <n v="8556.8009999999995"/>
    <n v="7916.6836000000003"/>
    <n v="9535.8070000000007"/>
    <n v="8822.4509999999991"/>
    <x v="0"/>
    <x v="0"/>
    <x v="0"/>
    <x v="0"/>
    <n v="1.1144125"/>
    <n v="1.1144125"/>
    <s v="2318.1106"/>
    <s v="2318.1106"/>
    <n v="-621.49439999999959"/>
    <n v="-633.77899999999954"/>
    <n v="-640.11739999999918"/>
    <n v="-713.35600000000159"/>
  </r>
  <r>
    <s v="P64401757"/>
    <x v="0"/>
    <x v="4"/>
    <x v="4"/>
    <x v="4"/>
    <x v="0"/>
    <x v="1"/>
    <x v="0"/>
    <n v="642.96"/>
    <d v="1988-06-09T00:00:00"/>
    <d v="2009-05-09T00:00:00"/>
    <n v="38"/>
    <n v="37"/>
    <x v="0"/>
    <s v="NA"/>
    <x v="0"/>
    <s v="NA"/>
    <x v="0"/>
    <s v="2.82"/>
    <n v="7686.3706000000002"/>
    <n v="7724.7070000000003"/>
    <n v="7838.3010000000004"/>
    <n v="7876.1880000000001"/>
    <n v="7916.6836000000003"/>
    <n v="7954.9497000000001"/>
    <n v="8822.4509999999991"/>
    <n v="8865.0959999999995"/>
    <x v="0"/>
    <x v="0"/>
    <x v="0"/>
    <x v="0"/>
    <n v="1.1144125"/>
    <n v="1.1144125"/>
    <s v="2318.1106"/>
    <s v="2318.1106"/>
    <n v="38.33640000000014"/>
    <n v="37.886999999999716"/>
    <n v="38.266099999999824"/>
    <n v="42.645000000000437"/>
  </r>
  <r>
    <s v="P64401757"/>
    <x v="0"/>
    <x v="5"/>
    <x v="5"/>
    <x v="5"/>
    <x v="0"/>
    <x v="1"/>
    <x v="0"/>
    <n v="642.96"/>
    <d v="1988-06-09T00:00:00"/>
    <d v="2009-05-09T00:00:00"/>
    <n v="38"/>
    <n v="37"/>
    <x v="0"/>
    <s v="NA"/>
    <x v="0"/>
    <s v="NA"/>
    <x v="0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s v="P64401757"/>
    <x v="0"/>
    <x v="6"/>
    <x v="6"/>
    <x v="6"/>
    <x v="0"/>
    <x v="1"/>
    <x v="0"/>
    <n v="642.96"/>
    <d v="1988-06-09T00:00:00"/>
    <d v="2009-05-09T00:00:00"/>
    <n v="38"/>
    <n v="37"/>
    <x v="0"/>
    <s v="NA"/>
    <x v="0"/>
    <s v="NA"/>
    <x v="0"/>
    <s v="2.82"/>
    <n v="7724.7070000000003"/>
    <n v="7724.7070000000003"/>
    <n v="7876.1880000000001"/>
    <n v="7876.1880000000001"/>
    <n v="7954.9497000000001"/>
    <n v="7954.9497000000001"/>
    <n v="8865.0959999999995"/>
    <n v="8865.0959999999995"/>
    <x v="0"/>
    <x v="0"/>
    <x v="0"/>
    <x v="0"/>
    <n v="1.1144125"/>
    <n v="1.1144125"/>
    <s v="2318.1106"/>
    <s v="2318.1106"/>
    <n v="0"/>
    <n v="0"/>
    <n v="0"/>
    <n v="0"/>
  </r>
  <r>
    <s v="P64401757"/>
    <x v="0"/>
    <x v="7"/>
    <x v="7"/>
    <x v="7"/>
    <x v="0"/>
    <x v="1"/>
    <x v="0"/>
    <n v="642.96"/>
    <d v="1988-06-09T00:00:00"/>
    <d v="2009-05-09T00:00:00"/>
    <n v="38"/>
    <n v="37"/>
    <x v="0"/>
    <s v="NA"/>
    <x v="0"/>
    <s v="NA"/>
    <x v="0"/>
    <s v="2.82"/>
    <n v="7724.7070000000003"/>
    <n v="7674.4960000000001"/>
    <n v="7876.1880000000001"/>
    <n v="7824.9926999999998"/>
    <n v="7954.9497000000001"/>
    <n v="7903.2426999999998"/>
    <n v="8865.0959999999995"/>
    <n v="8807.4719999999998"/>
    <x v="0"/>
    <x v="0"/>
    <x v="0"/>
    <x v="0"/>
    <n v="1.1144125"/>
    <n v="1.1144125"/>
    <s v="2318.1106"/>
    <s v="2318.1106"/>
    <n v="-50.21100000000024"/>
    <n v="-51.195300000000316"/>
    <n v="-51.707000000000335"/>
    <n v="-57.623999999999796"/>
  </r>
  <r>
    <s v="P64401757"/>
    <x v="0"/>
    <x v="8"/>
    <x v="8"/>
    <x v="8"/>
    <x v="0"/>
    <x v="1"/>
    <x v="0"/>
    <n v="642.96"/>
    <d v="1988-06-09T00:00:00"/>
    <d v="2009-05-09T00:00:00"/>
    <n v="38"/>
    <n v="37"/>
    <x v="0"/>
    <s v="NA"/>
    <x v="0"/>
    <s v="NA"/>
    <x v="0"/>
    <s v="2.82"/>
    <n v="7674.4960000000001"/>
    <n v="7620.24"/>
    <n v="7824.9926999999998"/>
    <n v="7769.6729999999998"/>
    <n v="7903.2426999999998"/>
    <n v="7847.3696"/>
    <n v="8807.4719999999998"/>
    <n v="8745.2070000000003"/>
    <x v="0"/>
    <x v="0"/>
    <x v="0"/>
    <x v="0"/>
    <n v="1.1144125"/>
    <n v="1.1144125"/>
    <s v="2318.1106"/>
    <s v="2318.1106"/>
    <n v="-54.256000000000313"/>
    <n v="-55.319700000000012"/>
    <n v="-55.873099999999795"/>
    <n v="-62.264999999999418"/>
  </r>
  <r>
    <s v="P64401757"/>
    <x v="0"/>
    <x v="9"/>
    <x v="9"/>
    <x v="9"/>
    <x v="0"/>
    <x v="1"/>
    <x v="0"/>
    <n v="642.96"/>
    <d v="1988-06-09T00:00:00"/>
    <d v="2009-05-09T00:00:00"/>
    <n v="38"/>
    <n v="37"/>
    <x v="0"/>
    <s v="NA"/>
    <x v="0"/>
    <s v="NA"/>
    <x v="0"/>
    <s v="2.82"/>
    <n v="7620.24"/>
    <n v="7658.2466000000004"/>
    <n v="7769.6729999999998"/>
    <n v="7806.3950000000004"/>
    <n v="7847.3696"/>
    <n v="7884.4589999999998"/>
    <n v="8745.2070000000003"/>
    <n v="8786.5400000000009"/>
    <x v="0"/>
    <x v="0"/>
    <x v="0"/>
    <x v="0"/>
    <n v="1.1144125"/>
    <n v="1.1144125"/>
    <s v="2318.1106"/>
    <s v="2318.1106"/>
    <n v="38.006600000000617"/>
    <n v="36.722000000000662"/>
    <n v="37.089399999999841"/>
    <n v="41.333000000000538"/>
  </r>
  <r>
    <s v="P64401757"/>
    <x v="0"/>
    <x v="10"/>
    <x v="10"/>
    <x v="10"/>
    <x v="0"/>
    <x v="1"/>
    <x v="0"/>
    <n v="642.96"/>
    <d v="1988-06-09T00:00:00"/>
    <d v="2009-05-09T00:00:00"/>
    <n v="38"/>
    <n v="37"/>
    <x v="0"/>
    <s v="NA"/>
    <x v="0"/>
    <s v="NA"/>
    <x v="0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18.1106"/>
    <s v="2321.6497"/>
    <n v="0"/>
    <n v="0"/>
    <n v="0"/>
    <n v="0"/>
  </r>
  <r>
    <s v="P64401757"/>
    <x v="0"/>
    <x v="11"/>
    <x v="11"/>
    <x v="11"/>
    <x v="0"/>
    <x v="1"/>
    <x v="0"/>
    <n v="642.96"/>
    <d v="1988-06-09T00:00:00"/>
    <d v="2009-05-09T00:00:00"/>
    <n v="38"/>
    <n v="37"/>
    <x v="0"/>
    <s v="NA"/>
    <x v="0"/>
    <s v="NA"/>
    <x v="0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s v="P64401757"/>
    <x v="0"/>
    <x v="12"/>
    <x v="12"/>
    <x v="12"/>
    <x v="0"/>
    <x v="1"/>
    <x v="0"/>
    <n v="642.96"/>
    <d v="1988-06-09T00:00:00"/>
    <d v="2009-05-09T00:00:00"/>
    <n v="38"/>
    <n v="37"/>
    <x v="0"/>
    <s v="NA"/>
    <x v="0"/>
    <s v="NA"/>
    <x v="0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s v="P64401757"/>
    <x v="0"/>
    <x v="13"/>
    <x v="13"/>
    <x v="13"/>
    <x v="0"/>
    <x v="1"/>
    <x v="0"/>
    <n v="642.96"/>
    <d v="1988-06-09T00:00:00"/>
    <d v="2009-05-09T00:00:00"/>
    <n v="38"/>
    <n v="37"/>
    <x v="0"/>
    <s v="NA"/>
    <x v="0"/>
    <s v="NA"/>
    <x v="0"/>
    <s v="2.82"/>
    <n v="7658.2466000000004"/>
    <n v="7658.2466000000004"/>
    <n v="7806.3950000000004"/>
    <n v="7806.3950000000004"/>
    <n v="7884.4589999999998"/>
    <n v="7884.4589999999998"/>
    <n v="8786.5400000000009"/>
    <n v="8786.5400000000009"/>
    <x v="0"/>
    <x v="0"/>
    <x v="0"/>
    <x v="0"/>
    <n v="1.1144125"/>
    <n v="1.1144125"/>
    <s v="2321.6497"/>
    <s v="2321.6497"/>
    <n v="0"/>
    <n v="0"/>
    <n v="0"/>
    <n v="0"/>
  </r>
  <r>
    <s v="P64401757"/>
    <x v="0"/>
    <x v="14"/>
    <x v="14"/>
    <x v="14"/>
    <x v="0"/>
    <x v="1"/>
    <x v="0"/>
    <n v="642.96"/>
    <d v="1988-06-09T00:00:00"/>
    <d v="2009-05-09T00:00:00"/>
    <n v="38"/>
    <n v="37"/>
    <x v="0"/>
    <s v="NA"/>
    <x v="0"/>
    <s v="NA"/>
    <x v="0"/>
    <s v="2.82"/>
    <n v="7658.2466000000004"/>
    <n v="7675.1310000000003"/>
    <n v="7806.3950000000004"/>
    <n v="7807.4690000000001"/>
    <n v="7884.4589999999998"/>
    <n v="7885.5439999999999"/>
    <n v="8786.5400000000009"/>
    <n v="8787.7489999999998"/>
    <x v="0"/>
    <x v="0"/>
    <x v="0"/>
    <x v="0"/>
    <n v="1.1144125"/>
    <n v="1.1144125"/>
    <s v="2321.6497"/>
    <s v="2321.6497"/>
    <n v="16.884399999999914"/>
    <n v="1.0739999999996144"/>
    <n v="1.0850000000000364"/>
    <n v="1.2089999999989232"/>
  </r>
  <r>
    <s v="P64401757"/>
    <x v="0"/>
    <x v="15"/>
    <x v="15"/>
    <x v="15"/>
    <x v="0"/>
    <x v="1"/>
    <x v="0"/>
    <n v="642.96"/>
    <d v="1988-06-09T00:00:00"/>
    <d v="2009-05-09T00:00:00"/>
    <n v="38"/>
    <n v="37"/>
    <x v="0"/>
    <s v="NA"/>
    <x v="0"/>
    <s v="NA"/>
    <x v="0"/>
    <s v="2.82"/>
    <n v="7675.1310000000003"/>
    <n v="7637.0405000000001"/>
    <n v="7807.4690000000001"/>
    <n v="7841.4785000000002"/>
    <n v="7885.5439999999999"/>
    <n v="7919.893"/>
    <n v="8787.7489999999998"/>
    <n v="8826.0280000000002"/>
    <x v="0"/>
    <x v="0"/>
    <x v="0"/>
    <x v="0"/>
    <n v="1.1144125"/>
    <n v="1.1144125"/>
    <s v="2321.6497"/>
    <s v="2321.6497"/>
    <n v="-38.090500000000247"/>
    <n v="34.009500000000116"/>
    <n v="34.34900000000016"/>
    <n v="38.279000000000451"/>
  </r>
  <r>
    <s v="P64613840"/>
    <x v="0"/>
    <x v="0"/>
    <x v="0"/>
    <x v="0"/>
    <x v="0"/>
    <x v="2"/>
    <x v="2"/>
    <n v="2081.16"/>
    <d v="1989-05-12T00:00:00"/>
    <d v="2025-01-01T00:00:00"/>
    <n v="47"/>
    <n v="28"/>
    <x v="0"/>
    <s v="NA"/>
    <x v="0"/>
    <s v="NA"/>
    <x v="0"/>
    <s v="7.38"/>
    <n v="35185.453000000001"/>
    <n v="35185.453000000001"/>
    <n v="35898.074000000001"/>
    <n v="35898.074000000001"/>
    <n v="36257.06"/>
    <n v="36257.055"/>
    <n v="41334.035000000003"/>
    <n v="41334.03"/>
    <x v="0"/>
    <x v="0"/>
    <x v="0"/>
    <x v="0"/>
    <n v="1.1400273000000001"/>
    <n v="1.1400273000000001"/>
    <s v="13256.988"/>
    <s v="13256.988"/>
    <n v="0"/>
    <n v="0"/>
    <n v="-4.9999999973806553E-3"/>
    <n v="-5.0000000046566129E-3"/>
  </r>
  <r>
    <s v="P64613840"/>
    <x v="0"/>
    <x v="1"/>
    <x v="1"/>
    <x v="1"/>
    <x v="0"/>
    <x v="2"/>
    <x v="2"/>
    <n v="2081.16"/>
    <d v="1989-05-12T00:00:00"/>
    <d v="2025-01-01T00:00:00"/>
    <n v="47"/>
    <n v="28"/>
    <x v="0"/>
    <s v="NA"/>
    <x v="0"/>
    <s v="NA"/>
    <x v="0"/>
    <s v="7.38"/>
    <n v="35185.453000000001"/>
    <n v="35185.453000000001"/>
    <n v="35898.074000000001"/>
    <n v="35898.074000000001"/>
    <n v="36257.055"/>
    <n v="36257.055"/>
    <n v="41334.03"/>
    <n v="41334.03"/>
    <x v="0"/>
    <x v="0"/>
    <x v="0"/>
    <x v="0"/>
    <n v="1.1400273000000001"/>
    <n v="1.1400273000000001"/>
    <s v="13256.988"/>
    <s v="13256.988"/>
    <n v="0"/>
    <n v="0"/>
    <n v="0"/>
    <n v="0"/>
  </r>
  <r>
    <s v="P64613840"/>
    <x v="0"/>
    <x v="2"/>
    <x v="2"/>
    <x v="2"/>
    <x v="0"/>
    <x v="2"/>
    <x v="2"/>
    <n v="2081.16"/>
    <d v="1989-05-12T00:00:00"/>
    <d v="2025-01-01T00:00:00"/>
    <n v="47"/>
    <n v="28"/>
    <x v="0"/>
    <s v="NA"/>
    <x v="0"/>
    <s v="NA"/>
    <x v="0"/>
    <s v="7.38"/>
    <n v="35185.453000000001"/>
    <n v="35194.637000000002"/>
    <n v="35898.074000000001"/>
    <n v="35898.660000000003"/>
    <n v="36257.055"/>
    <n v="36257.644999999997"/>
    <n v="41334.03"/>
    <n v="41334.707000000002"/>
    <x v="0"/>
    <x v="0"/>
    <x v="0"/>
    <x v="0"/>
    <n v="1.1400273000000001"/>
    <n v="1.1400273000000001"/>
    <s v="13256.988"/>
    <s v="13256.988"/>
    <n v="9.1840000000011059"/>
    <n v="0.58600000000296859"/>
    <n v="0.58999999999650754"/>
    <n v="0.67700000000331784"/>
  </r>
  <r>
    <s v="P64613840"/>
    <x v="0"/>
    <x v="3"/>
    <x v="3"/>
    <x v="3"/>
    <x v="0"/>
    <x v="2"/>
    <x v="2"/>
    <n v="2081.16"/>
    <d v="1989-05-12T00:00:00"/>
    <d v="2025-01-01T00:00:00"/>
    <n v="47"/>
    <n v="28"/>
    <x v="0"/>
    <s v="NA"/>
    <x v="0"/>
    <s v="NA"/>
    <x v="0"/>
    <s v="7.38"/>
    <n v="35194.637000000002"/>
    <n v="32564.61"/>
    <n v="35898.660000000003"/>
    <n v="33216"/>
    <n v="36257.644999999997"/>
    <n v="33548.160000000003"/>
    <n v="41334.707000000002"/>
    <n v="38245.815999999999"/>
    <x v="0"/>
    <x v="0"/>
    <x v="0"/>
    <x v="0"/>
    <n v="1.1400273000000001"/>
    <n v="1.1400273000000001"/>
    <s v="13256.988"/>
    <s v="13256.988"/>
    <n v="-2630.0270000000019"/>
    <n v="-2682.6600000000035"/>
    <n v="-2709.4849999999933"/>
    <n v="-3088.8910000000033"/>
  </r>
  <r>
    <s v="P64613840"/>
    <x v="0"/>
    <x v="4"/>
    <x v="4"/>
    <x v="4"/>
    <x v="0"/>
    <x v="2"/>
    <x v="2"/>
    <n v="2081.16"/>
    <d v="1989-05-12T00:00:00"/>
    <d v="2025-01-01T00:00:00"/>
    <n v="47"/>
    <n v="28"/>
    <x v="0"/>
    <s v="NA"/>
    <x v="0"/>
    <s v="NA"/>
    <x v="0"/>
    <s v="7.38"/>
    <n v="32564.61"/>
    <n v="32727.026999999998"/>
    <n v="33216"/>
    <n v="33376.555"/>
    <n v="33548.160000000003"/>
    <n v="33710.32"/>
    <n v="38245.815999999999"/>
    <n v="38430.684000000001"/>
    <x v="0"/>
    <x v="0"/>
    <x v="0"/>
    <x v="0"/>
    <n v="1.1400273000000001"/>
    <n v="1.1400273000000001"/>
    <s v="13256.988"/>
    <s v="13256.988"/>
    <n v="162.41699999999764"/>
    <n v="160.55500000000029"/>
    <n v="162.15999999999622"/>
    <n v="184.86800000000221"/>
  </r>
  <r>
    <s v="P64613840"/>
    <x v="0"/>
    <x v="5"/>
    <x v="5"/>
    <x v="5"/>
    <x v="2"/>
    <x v="2"/>
    <x v="2"/>
    <n v="2081.16"/>
    <d v="1989-05-12T00:00:00"/>
    <d v="2025-02-01T00:00:00"/>
    <n v="47"/>
    <n v="28"/>
    <x v="0"/>
    <s v="NA"/>
    <x v="0"/>
    <s v="NA"/>
    <x v="0"/>
    <s v="7.38"/>
    <n v="32727.026999999998"/>
    <n v="32727.026999999998"/>
    <n v="33376.555"/>
    <n v="33376.555"/>
    <n v="33710.32"/>
    <n v="33710.32"/>
    <n v="38430.684000000001"/>
    <n v="38430.684000000001"/>
    <x v="0"/>
    <x v="0"/>
    <x v="0"/>
    <x v="0"/>
    <n v="1.1400273000000001"/>
    <n v="1.1400273000000001"/>
    <s v="13256.988"/>
    <s v="13256.988"/>
    <n v="0"/>
    <n v="0"/>
    <n v="0"/>
    <n v="0"/>
  </r>
  <r>
    <s v="P64613840"/>
    <x v="0"/>
    <x v="6"/>
    <x v="6"/>
    <x v="6"/>
    <x v="2"/>
    <x v="2"/>
    <x v="2"/>
    <n v="2081.16"/>
    <d v="1989-05-12T00:00:00"/>
    <d v="2025-02-01T00:00:00"/>
    <n v="47"/>
    <n v="28"/>
    <x v="0"/>
    <s v="NA"/>
    <x v="0"/>
    <s v="NA"/>
    <x v="0"/>
    <s v="7.38"/>
    <n v="32727.026999999998"/>
    <n v="32734.414000000001"/>
    <n v="33376.555"/>
    <n v="33383.938000000002"/>
    <n v="33710.32"/>
    <n v="33717.777000000002"/>
    <n v="38430.684000000001"/>
    <n v="38439.188000000002"/>
    <x v="0"/>
    <x v="0"/>
    <x v="0"/>
    <x v="0"/>
    <n v="1.1400273000000001"/>
    <n v="1.1400273000000001"/>
    <s v="13256.988"/>
    <s v="13256.988"/>
    <n v="7.3870000000024447"/>
    <n v="7.3830000000016298"/>
    <n v="7.4570000000021537"/>
    <n v="8.5040000000008149"/>
  </r>
  <r>
    <s v="P64613840"/>
    <x v="0"/>
    <x v="7"/>
    <x v="7"/>
    <x v="7"/>
    <x v="2"/>
    <x v="2"/>
    <x v="2"/>
    <n v="2081.16"/>
    <d v="1989-05-12T00:00:00"/>
    <d v="2025-02-01T00:00:00"/>
    <n v="47"/>
    <n v="28"/>
    <x v="0"/>
    <s v="NA"/>
    <x v="0"/>
    <s v="NA"/>
    <x v="0"/>
    <s v="7.38"/>
    <n v="32734.414000000001"/>
    <n v="32521.64"/>
    <n v="33383.938000000002"/>
    <n v="33166.945"/>
    <n v="33717.777000000002"/>
    <n v="33498.612999999998"/>
    <n v="38439.188000000002"/>
    <n v="38189.336000000003"/>
    <x v="0"/>
    <x v="0"/>
    <x v="0"/>
    <x v="0"/>
    <n v="1.1400273000000001"/>
    <n v="1.1400273000000001"/>
    <s v="13256.988"/>
    <s v="13256.988"/>
    <n v="-212.77400000000125"/>
    <n v="-216.99300000000221"/>
    <n v="-219.16400000000431"/>
    <n v="-249.85199999999895"/>
  </r>
  <r>
    <s v="P64613840"/>
    <x v="0"/>
    <x v="8"/>
    <x v="8"/>
    <x v="8"/>
    <x v="2"/>
    <x v="2"/>
    <x v="2"/>
    <n v="2081.16"/>
    <d v="1989-05-12T00:00:00"/>
    <d v="2025-02-01T00:00:00"/>
    <n v="47"/>
    <n v="28"/>
    <x v="0"/>
    <s v="NA"/>
    <x v="0"/>
    <s v="NA"/>
    <x v="0"/>
    <s v="7.38"/>
    <n v="32521.64"/>
    <n v="32441.474999999999"/>
    <n v="33166.945"/>
    <n v="33085.188000000002"/>
    <n v="33498.612999999998"/>
    <n v="33416.04"/>
    <n v="38189.336000000003"/>
    <n v="38095.195"/>
    <x v="0"/>
    <x v="0"/>
    <x v="0"/>
    <x v="0"/>
    <n v="1.1400273000000001"/>
    <n v="1.1400273000000001"/>
    <s v="13256.988"/>
    <s v="13256.988"/>
    <n v="-80.165000000000873"/>
    <n v="-81.756999999997788"/>
    <n v="-82.572999999996682"/>
    <n v="-94.14100000000326"/>
  </r>
  <r>
    <s v="P64613840"/>
    <x v="0"/>
    <x v="9"/>
    <x v="9"/>
    <x v="9"/>
    <x v="2"/>
    <x v="2"/>
    <x v="2"/>
    <n v="2081.16"/>
    <d v="1989-05-12T00:00:00"/>
    <d v="2025-02-01T00:00:00"/>
    <n v="47"/>
    <n v="28"/>
    <x v="0"/>
    <s v="NA"/>
    <x v="0"/>
    <s v="NA"/>
    <x v="0"/>
    <s v="7.38"/>
    <n v="32441.474999999999"/>
    <n v="32603.276999999998"/>
    <n v="33085.188000000002"/>
    <n v="33241.56"/>
    <n v="33416.04"/>
    <n v="33573.972999999998"/>
    <n v="38095.195"/>
    <n v="38275.245999999999"/>
    <x v="0"/>
    <x v="0"/>
    <x v="0"/>
    <x v="0"/>
    <n v="1.1400273000000001"/>
    <n v="1.1400273000000001"/>
    <s v="13256.988"/>
    <s v="13256.988"/>
    <n v="161.80199999999968"/>
    <n v="156.37199999999575"/>
    <n v="157.93299999999726"/>
    <n v="180.05099999999948"/>
  </r>
  <r>
    <s v="P64613840"/>
    <x v="0"/>
    <x v="10"/>
    <x v="10"/>
    <x v="10"/>
    <x v="2"/>
    <x v="2"/>
    <x v="2"/>
    <n v="2081.16"/>
    <d v="1989-05-12T00:00:00"/>
    <d v="2025-02-01T00:00:00"/>
    <n v="47"/>
    <n v="28"/>
    <x v="0"/>
    <s v="NA"/>
    <x v="0"/>
    <s v="NA"/>
    <x v="0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56.988"/>
    <s v="13277.8"/>
    <n v="0"/>
    <n v="0"/>
    <n v="0"/>
    <n v="0"/>
  </r>
  <r>
    <s v="P64613840"/>
    <x v="0"/>
    <x v="11"/>
    <x v="11"/>
    <x v="11"/>
    <x v="2"/>
    <x v="2"/>
    <x v="2"/>
    <n v="2081.16"/>
    <d v="1989-05-12T00:00:00"/>
    <d v="2025-02-01T00:00:00"/>
    <n v="47"/>
    <n v="28"/>
    <x v="0"/>
    <s v="NA"/>
    <x v="0"/>
    <s v="NA"/>
    <x v="0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s v="P64613840"/>
    <x v="0"/>
    <x v="12"/>
    <x v="12"/>
    <x v="12"/>
    <x v="2"/>
    <x v="2"/>
    <x v="2"/>
    <n v="2081.16"/>
    <d v="1989-05-12T00:00:00"/>
    <d v="2025-02-01T00:00:00"/>
    <n v="47"/>
    <n v="28"/>
    <x v="0"/>
    <s v="NA"/>
    <x v="0"/>
    <s v="NA"/>
    <x v="0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s v="P64613840"/>
    <x v="0"/>
    <x v="13"/>
    <x v="13"/>
    <x v="13"/>
    <x v="2"/>
    <x v="2"/>
    <x v="2"/>
    <n v="2081.16"/>
    <d v="1989-05-12T00:00:00"/>
    <d v="2025-02-01T00:00:00"/>
    <n v="47"/>
    <n v="28"/>
    <x v="0"/>
    <s v="NA"/>
    <x v="0"/>
    <s v="NA"/>
    <x v="0"/>
    <s v="7.38"/>
    <n v="32603.276999999998"/>
    <n v="32603.276999999998"/>
    <n v="33241.56"/>
    <n v="33241.56"/>
    <n v="33573.972999999998"/>
    <n v="33573.972999999998"/>
    <n v="38275.245999999999"/>
    <n v="38275.245999999999"/>
    <x v="0"/>
    <x v="0"/>
    <x v="0"/>
    <x v="0"/>
    <n v="1.1400273000000001"/>
    <n v="1.1400273000000001"/>
    <s v="13277.8"/>
    <s v="13277.8"/>
    <n v="0"/>
    <n v="0"/>
    <n v="0"/>
    <n v="0"/>
  </r>
  <r>
    <s v="P64613840"/>
    <x v="0"/>
    <x v="14"/>
    <x v="14"/>
    <x v="14"/>
    <x v="2"/>
    <x v="2"/>
    <x v="2"/>
    <n v="2081.16"/>
    <d v="1989-05-12T00:00:00"/>
    <d v="2025-02-01T00:00:00"/>
    <n v="47"/>
    <n v="28"/>
    <x v="0"/>
    <s v="NA"/>
    <x v="0"/>
    <s v="NA"/>
    <x v="0"/>
    <s v="7.38"/>
    <n v="32603.276999999998"/>
    <n v="32682.51"/>
    <n v="33241.56"/>
    <n v="33253.480000000003"/>
    <n v="33573.972999999998"/>
    <n v="33586.016000000003"/>
    <n v="38275.245999999999"/>
    <n v="38288.976999999999"/>
    <x v="0"/>
    <x v="0"/>
    <x v="0"/>
    <x v="0"/>
    <n v="1.1400273000000001"/>
    <n v="1.1400273000000001"/>
    <s v="13277.8"/>
    <s v="13277.8"/>
    <n v="79.233000000000175"/>
    <n v="11.92000000000553"/>
    <n v="12.043000000005122"/>
    <n v="13.730999999999767"/>
  </r>
  <r>
    <s v="P64613840"/>
    <x v="0"/>
    <x v="15"/>
    <x v="15"/>
    <x v="15"/>
    <x v="2"/>
    <x v="2"/>
    <x v="2"/>
    <n v="2081.16"/>
    <d v="1989-05-12T00:00:00"/>
    <d v="2025-02-01T00:00:00"/>
    <n v="47"/>
    <n v="28"/>
    <x v="0"/>
    <s v="NA"/>
    <x v="0"/>
    <s v="NA"/>
    <x v="0"/>
    <s v="7.38"/>
    <n v="32682.51"/>
    <n v="32520.312000000002"/>
    <n v="33253.480000000003"/>
    <n v="33398.332000000002"/>
    <n v="33586.016000000003"/>
    <n v="33732.315999999999"/>
    <n v="38288.976999999999"/>
    <n v="38455.760000000002"/>
    <x v="0"/>
    <x v="0"/>
    <x v="0"/>
    <x v="0"/>
    <n v="1.1400273000000001"/>
    <n v="1.1400273000000001"/>
    <s v="13277.8"/>
    <s v="13277.8"/>
    <n v="-162.19799999999668"/>
    <n v="144.85199999999895"/>
    <n v="146.29999999999563"/>
    <n v="166.78300000000309"/>
  </r>
  <r>
    <s v="P64793361"/>
    <x v="0"/>
    <x v="0"/>
    <x v="0"/>
    <x v="0"/>
    <x v="0"/>
    <x v="3"/>
    <x v="2"/>
    <n v="1380"/>
    <d v="1988-05-25T00:00:00"/>
    <d v="2025-01-01T00:00:00"/>
    <n v="46"/>
    <n v="29"/>
    <x v="0"/>
    <s v="NA"/>
    <x v="0"/>
    <s v="NA"/>
    <x v="0"/>
    <s v="5"/>
    <n v="13005.233"/>
    <n v="13005.233"/>
    <n v="13221.561"/>
    <n v="13221.561"/>
    <n v="13353.775"/>
    <n v="13353.776"/>
    <n v="15149.620999999999"/>
    <n v="15149.621999999999"/>
    <x v="0"/>
    <x v="0"/>
    <x v="0"/>
    <x v="0"/>
    <n v="1.1344822999999999"/>
    <n v="1.1344822999999999"/>
    <s v="9066.6"/>
    <s v="9066.6"/>
    <n v="0"/>
    <n v="0"/>
    <n v="1.0000000002037268E-3"/>
    <n v="1.0000000002037268E-3"/>
  </r>
  <r>
    <s v="P64793361"/>
    <x v="0"/>
    <x v="1"/>
    <x v="1"/>
    <x v="1"/>
    <x v="0"/>
    <x v="3"/>
    <x v="2"/>
    <n v="1380"/>
    <d v="1988-05-25T00:00:00"/>
    <d v="2025-01-01T00:00:00"/>
    <n v="46"/>
    <n v="29"/>
    <x v="0"/>
    <s v="NA"/>
    <x v="0"/>
    <s v="NA"/>
    <x v="0"/>
    <s v="5"/>
    <n v="13005.233"/>
    <n v="13005.233"/>
    <n v="13221.561"/>
    <n v="13221.561"/>
    <n v="13353.776"/>
    <n v="13353.776"/>
    <n v="15149.621999999999"/>
    <n v="15149.621999999999"/>
    <x v="0"/>
    <x v="0"/>
    <x v="0"/>
    <x v="0"/>
    <n v="1.1344822999999999"/>
    <n v="1.1344822999999999"/>
    <s v="9066.6"/>
    <s v="9066.6"/>
    <n v="0"/>
    <n v="0"/>
    <n v="0"/>
    <n v="0"/>
  </r>
  <r>
    <s v="P64793361"/>
    <x v="0"/>
    <x v="2"/>
    <x v="2"/>
    <x v="2"/>
    <x v="0"/>
    <x v="3"/>
    <x v="2"/>
    <n v="1380"/>
    <d v="1988-05-25T00:00:00"/>
    <d v="2025-01-01T00:00:00"/>
    <n v="46"/>
    <n v="29"/>
    <x v="0"/>
    <s v="NA"/>
    <x v="0"/>
    <s v="NA"/>
    <x v="0"/>
    <s v="5"/>
    <n v="13005.233"/>
    <n v="13014.409"/>
    <n v="13221.561"/>
    <n v="13222.143"/>
    <n v="13353.776"/>
    <n v="13354.364"/>
    <n v="15149.621999999999"/>
    <n v="15150.289000000001"/>
    <x v="0"/>
    <x v="0"/>
    <x v="0"/>
    <x v="0"/>
    <n v="1.1344822999999999"/>
    <n v="1.1344822999999999"/>
    <s v="9066.6"/>
    <s v="9066.6"/>
    <n v="9.1759999999994761"/>
    <n v="0.58200000000033469"/>
    <n v="0.58799999999973807"/>
    <n v="0.66700000000128057"/>
  </r>
  <r>
    <s v="P64793361"/>
    <x v="0"/>
    <x v="3"/>
    <x v="3"/>
    <x v="3"/>
    <x v="0"/>
    <x v="3"/>
    <x v="2"/>
    <n v="1380"/>
    <d v="1988-05-25T00:00:00"/>
    <d v="2025-01-01T00:00:00"/>
    <n v="46"/>
    <n v="29"/>
    <x v="0"/>
    <s v="NA"/>
    <x v="0"/>
    <s v="NA"/>
    <x v="0"/>
    <s v="5"/>
    <n v="13014.409"/>
    <n v="12042.713"/>
    <n v="13222.143"/>
    <n v="12234.925999999999"/>
    <n v="13354.364"/>
    <n v="12357.275"/>
    <n v="15150.289000000001"/>
    <n v="14019.109"/>
    <x v="0"/>
    <x v="0"/>
    <x v="0"/>
    <x v="0"/>
    <n v="1.1344822999999999"/>
    <n v="1.1344822999999999"/>
    <s v="9066.6"/>
    <s v="9066.6"/>
    <n v="-971.69599999999991"/>
    <n v="-987.21700000000055"/>
    <n v="-997.08899999999994"/>
    <n v="-1131.1800000000003"/>
  </r>
  <r>
    <s v="P64793361"/>
    <x v="0"/>
    <x v="4"/>
    <x v="4"/>
    <x v="4"/>
    <x v="0"/>
    <x v="3"/>
    <x v="2"/>
    <n v="1380"/>
    <d v="1988-05-25T00:00:00"/>
    <d v="2025-01-01T00:00:00"/>
    <n v="46"/>
    <n v="29"/>
    <x v="0"/>
    <s v="NA"/>
    <x v="0"/>
    <s v="NA"/>
    <x v="0"/>
    <s v="5"/>
    <n v="12042.713"/>
    <n v="12087.789000000001"/>
    <n v="12234.925999999999"/>
    <n v="12282.138999999999"/>
    <n v="12357.275"/>
    <n v="12404.96"/>
    <n v="14019.109"/>
    <n v="14073.207"/>
    <x v="0"/>
    <x v="0"/>
    <x v="0"/>
    <x v="0"/>
    <n v="1.1344822999999999"/>
    <n v="1.1344822999999999"/>
    <s v="9066.6"/>
    <s v="9066.6"/>
    <n v="45.076000000000931"/>
    <n v="47.212999999999738"/>
    <n v="47.684999999999491"/>
    <n v="54.097999999999956"/>
  </r>
  <r>
    <s v="P64793361"/>
    <x v="0"/>
    <x v="5"/>
    <x v="5"/>
    <x v="5"/>
    <x v="2"/>
    <x v="3"/>
    <x v="2"/>
    <n v="1380"/>
    <d v="1988-05-25T00:00:00"/>
    <d v="2025-02-01T00:00:00"/>
    <n v="46"/>
    <n v="29"/>
    <x v="0"/>
    <s v="NA"/>
    <x v="0"/>
    <s v="NA"/>
    <x v="0"/>
    <s v="5"/>
    <n v="12087.789000000001"/>
    <n v="12087.789000000001"/>
    <n v="12282.138999999999"/>
    <n v="12282.138999999999"/>
    <n v="12404.96"/>
    <n v="12404.96"/>
    <n v="14073.207"/>
    <n v="14073.207"/>
    <x v="0"/>
    <x v="0"/>
    <x v="0"/>
    <x v="0"/>
    <n v="1.1344822999999999"/>
    <n v="1.1344822999999999"/>
    <s v="9066.6"/>
    <s v="9066.6"/>
    <n v="0"/>
    <n v="0"/>
    <n v="0"/>
    <n v="0"/>
  </r>
  <r>
    <s v="P64793361"/>
    <x v="0"/>
    <x v="6"/>
    <x v="6"/>
    <x v="6"/>
    <x v="2"/>
    <x v="3"/>
    <x v="2"/>
    <n v="1380"/>
    <d v="1988-05-25T00:00:00"/>
    <d v="2025-02-01T00:00:00"/>
    <n v="46"/>
    <n v="29"/>
    <x v="0"/>
    <s v="NA"/>
    <x v="0"/>
    <s v="NA"/>
    <x v="0"/>
    <s v="5"/>
    <n v="12087.789000000001"/>
    <n v="12092.778"/>
    <n v="12282.138999999999"/>
    <n v="12287.13"/>
    <n v="12404.96"/>
    <n v="12410.001"/>
    <n v="14073.207"/>
    <n v="14078.927"/>
    <x v="0"/>
    <x v="0"/>
    <x v="0"/>
    <x v="0"/>
    <n v="1.1344822999999999"/>
    <n v="1.1344822999999999"/>
    <s v="9066.6"/>
    <s v="9066.6"/>
    <n v="4.988999999999578"/>
    <n v="4.9909999999999854"/>
    <n v="5.0410000000010768"/>
    <n v="5.7199999999993452"/>
  </r>
  <r>
    <s v="P64793361"/>
    <x v="0"/>
    <x v="7"/>
    <x v="7"/>
    <x v="7"/>
    <x v="2"/>
    <x v="3"/>
    <x v="2"/>
    <n v="1380"/>
    <d v="1988-05-25T00:00:00"/>
    <d v="2025-02-01T00:00:00"/>
    <n v="46"/>
    <n v="29"/>
    <x v="0"/>
    <s v="NA"/>
    <x v="0"/>
    <s v="NA"/>
    <x v="0"/>
    <s v="5"/>
    <n v="12092.778"/>
    <n v="12014.175999999999"/>
    <n v="12287.13"/>
    <n v="12207.263999999999"/>
    <n v="12410.001"/>
    <n v="12329.335999999999"/>
    <n v="14078.927"/>
    <n v="13987.413"/>
    <x v="0"/>
    <x v="0"/>
    <x v="0"/>
    <x v="0"/>
    <n v="1.1344822999999999"/>
    <n v="1.1344822999999999"/>
    <s v="9066.6"/>
    <s v="9066.6"/>
    <n v="-78.602000000000771"/>
    <n v="-79.865999999999985"/>
    <n v="-80.665000000000873"/>
    <n v="-91.513999999999214"/>
  </r>
  <r>
    <s v="P64793361"/>
    <x v="0"/>
    <x v="8"/>
    <x v="8"/>
    <x v="8"/>
    <x v="2"/>
    <x v="3"/>
    <x v="2"/>
    <n v="1380"/>
    <d v="1988-05-25T00:00:00"/>
    <d v="2025-02-01T00:00:00"/>
    <n v="46"/>
    <n v="29"/>
    <x v="0"/>
    <s v="NA"/>
    <x v="0"/>
    <s v="NA"/>
    <x v="0"/>
    <s v="5"/>
    <n v="12014.175999999999"/>
    <n v="11977.612999999999"/>
    <n v="12207.263999999999"/>
    <n v="12170.112999999999"/>
    <n v="12329.335999999999"/>
    <n v="12291.814"/>
    <n v="13987.413"/>
    <n v="13944.844999999999"/>
    <x v="0"/>
    <x v="0"/>
    <x v="0"/>
    <x v="0"/>
    <n v="1.1344822999999999"/>
    <n v="1.1344822999999999"/>
    <s v="9066.6"/>
    <s v="9066.6"/>
    <n v="-36.563000000000102"/>
    <n v="-37.15099999999984"/>
    <n v="-37.521999999999025"/>
    <n v="-42.56800000000112"/>
  </r>
  <r>
    <s v="P64793361"/>
    <x v="0"/>
    <x v="9"/>
    <x v="9"/>
    <x v="9"/>
    <x v="2"/>
    <x v="3"/>
    <x v="2"/>
    <n v="1380"/>
    <d v="1988-05-25T00:00:00"/>
    <d v="2025-02-01T00:00:00"/>
    <n v="46"/>
    <n v="29"/>
    <x v="0"/>
    <s v="NA"/>
    <x v="0"/>
    <s v="NA"/>
    <x v="0"/>
    <s v="5"/>
    <n v="11977.612999999999"/>
    <n v="12022.445"/>
    <n v="12170.112999999999"/>
    <n v="12215.904"/>
    <n v="12291.814"/>
    <n v="12338.063"/>
    <n v="13944.844999999999"/>
    <n v="13997.313"/>
    <x v="0"/>
    <x v="0"/>
    <x v="0"/>
    <x v="0"/>
    <n v="1.1344822999999999"/>
    <n v="1.1344822999999999"/>
    <s v="9066.6"/>
    <s v="9066.6"/>
    <n v="44.832000000000335"/>
    <n v="45.791000000001077"/>
    <n v="46.248999999999796"/>
    <n v="52.468000000000757"/>
  </r>
  <r>
    <s v="P64793361"/>
    <x v="0"/>
    <x v="10"/>
    <x v="10"/>
    <x v="10"/>
    <x v="2"/>
    <x v="3"/>
    <x v="2"/>
    <n v="1380"/>
    <d v="1988-05-25T00:00:00"/>
    <d v="2025-02-01T00:00:00"/>
    <n v="46"/>
    <n v="29"/>
    <x v="0"/>
    <s v="NA"/>
    <x v="0"/>
    <s v="NA"/>
    <x v="0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66.6"/>
    <s v="9080.4"/>
    <n v="0"/>
    <n v="0"/>
    <n v="0"/>
    <n v="0"/>
  </r>
  <r>
    <s v="P64793361"/>
    <x v="0"/>
    <x v="11"/>
    <x v="11"/>
    <x v="11"/>
    <x v="2"/>
    <x v="3"/>
    <x v="2"/>
    <n v="1380"/>
    <d v="1988-05-25T00:00:00"/>
    <d v="2025-02-01T00:00:00"/>
    <n v="46"/>
    <n v="29"/>
    <x v="0"/>
    <s v="NA"/>
    <x v="0"/>
    <s v="NA"/>
    <x v="0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80.4"/>
    <s v="9080.4"/>
    <n v="0"/>
    <n v="0"/>
    <n v="0"/>
    <n v="0"/>
  </r>
  <r>
    <s v="P64793361"/>
    <x v="0"/>
    <x v="12"/>
    <x v="12"/>
    <x v="12"/>
    <x v="2"/>
    <x v="3"/>
    <x v="2"/>
    <n v="1380"/>
    <d v="1988-05-25T00:00:00"/>
    <d v="2025-02-01T00:00:00"/>
    <n v="46"/>
    <n v="29"/>
    <x v="0"/>
    <s v="NA"/>
    <x v="0"/>
    <s v="NA"/>
    <x v="0"/>
    <s v="5"/>
    <n v="12022.445"/>
    <n v="12022.445"/>
    <n v="12215.904"/>
    <n v="12215.904"/>
    <n v="12338.063"/>
    <n v="12338.063"/>
    <n v="13997.313"/>
    <n v="13997.313"/>
    <x v="0"/>
    <x v="0"/>
    <x v="0"/>
    <x v="0"/>
    <n v="1.1344822999999999"/>
    <n v="1.1344822999999999"/>
    <s v="9080.4"/>
    <s v="9080.4"/>
    <n v="0"/>
    <n v="0"/>
    <n v="0"/>
    <n v="0"/>
  </r>
  <r>
    <s v="P64793361"/>
    <x v="0"/>
    <x v="13"/>
    <x v="13"/>
    <x v="13"/>
    <x v="2"/>
    <x v="3"/>
    <x v="2"/>
    <n v="1380"/>
    <d v="1988-05-25T00:00:00"/>
    <d v="2025-02-01T00:00:00"/>
    <n v="46"/>
    <n v="29"/>
    <x v="0"/>
    <s v="NA"/>
    <x v="0"/>
    <s v="NA"/>
    <x v="0"/>
    <s v="5"/>
    <n v="12022.445"/>
    <n v="12022.445"/>
    <n v="12215.904"/>
    <n v="12215.904"/>
    <n v="12338.063"/>
    <n v="12338.063"/>
    <n v="13997.313"/>
    <n v="13997.314"/>
    <x v="0"/>
    <x v="0"/>
    <x v="0"/>
    <x v="0"/>
    <n v="1.1344822999999999"/>
    <n v="1.1344822999999999"/>
    <s v="9080.4"/>
    <s v="9080.4"/>
    <n v="0"/>
    <n v="0"/>
    <n v="0"/>
    <n v="1.0000000002037268E-3"/>
  </r>
  <r>
    <s v="P64793361"/>
    <x v="0"/>
    <x v="14"/>
    <x v="14"/>
    <x v="14"/>
    <x v="3"/>
    <x v="3"/>
    <x v="0"/>
    <n v="1380"/>
    <d v="1988-05-25T00:00:00"/>
    <d v="2025-01-01T00:00:00"/>
    <n v="46"/>
    <n v="29"/>
    <x v="0"/>
    <s v="NA"/>
    <x v="0"/>
    <s v="NA"/>
    <x v="0"/>
    <s v="5"/>
    <n v="12017.484"/>
    <n v="12044.697"/>
    <n v="12210.942999999999"/>
    <n v="12212.669"/>
    <n v="12333.053"/>
    <n v="12334.796"/>
    <n v="13991.629000000001"/>
    <n v="13993.607"/>
    <x v="0"/>
    <x v="0"/>
    <x v="0"/>
    <x v="0"/>
    <n v="1.1344822999999999"/>
    <n v="1.1344822999999999"/>
    <s v="7224.84"/>
    <s v="7224.84"/>
    <n v="27.212999999999738"/>
    <n v="1.7260000000005675"/>
    <n v="1.7430000000003929"/>
    <n v="1.977999999999156"/>
  </r>
  <r>
    <s v="P64793361"/>
    <x v="0"/>
    <x v="15"/>
    <x v="15"/>
    <x v="15"/>
    <x v="3"/>
    <x v="3"/>
    <x v="0"/>
    <n v="1380"/>
    <d v="1988-05-25T00:00:00"/>
    <d v="2025-01-01T00:00:00"/>
    <n v="46"/>
    <n v="29"/>
    <x v="0"/>
    <s v="NA"/>
    <x v="0"/>
    <s v="NA"/>
    <x v="0"/>
    <s v="5"/>
    <n v="12044.697"/>
    <n v="11999.781999999999"/>
    <n v="12212.669"/>
    <n v="12255.382"/>
    <n v="12334.796"/>
    <n v="12377.937"/>
    <n v="13993.607"/>
    <n v="14042.549000000001"/>
    <x v="0"/>
    <x v="0"/>
    <x v="0"/>
    <x v="0"/>
    <n v="1.1344822999999999"/>
    <n v="1.1344822999999999"/>
    <s v="7224.84"/>
    <s v="7224.84"/>
    <n v="-44.915000000000873"/>
    <n v="42.712999999999738"/>
    <n v="43.140999999999622"/>
    <n v="48.942000000000917"/>
  </r>
  <r>
    <s v="P65018928"/>
    <x v="0"/>
    <x v="0"/>
    <x v="0"/>
    <x v="0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s v="P65018928"/>
    <x v="0"/>
    <x v="1"/>
    <x v="1"/>
    <x v="1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26.43450000000001"/>
    <n v="326.43450000000001"/>
    <n v="332.98644999999999"/>
    <n v="332.98644999999999"/>
    <n v="336.31630000000001"/>
    <n v="336.31630000000001"/>
    <n v="401.38069999999999"/>
    <n v="401.38069999999999"/>
    <x v="0"/>
    <x v="0"/>
    <x v="0"/>
    <x v="0"/>
    <n v="1.1934619"/>
    <n v="1.1934619"/>
    <s v="106.7966"/>
    <s v="106.7966"/>
    <n v="0"/>
    <n v="0"/>
    <n v="0"/>
    <n v="0"/>
  </r>
  <r>
    <s v="P65018928"/>
    <x v="0"/>
    <x v="2"/>
    <x v="2"/>
    <x v="2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26.43450000000001"/>
    <n v="326.66482999999999"/>
    <n v="332.98644999999999"/>
    <n v="333.00112999999999"/>
    <n v="336.31630000000001"/>
    <n v="336.33114999999998"/>
    <n v="401.38069999999999"/>
    <n v="401.39839999999998"/>
    <x v="0"/>
    <x v="0"/>
    <x v="0"/>
    <x v="0"/>
    <n v="1.1934619"/>
    <n v="1.1934619"/>
    <s v="106.7966"/>
    <s v="106.7966"/>
    <n v="0.23032999999998083"/>
    <n v="1.4679999999998472E-2"/>
    <n v="1.4849999999967167E-2"/>
    <n v="1.7699999999990723E-2"/>
  </r>
  <r>
    <s v="P65018928"/>
    <x v="0"/>
    <x v="3"/>
    <x v="3"/>
    <x v="3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26.66482999999999"/>
    <n v="302.22770000000003"/>
    <n v="333.00112999999999"/>
    <n v="308.08999999999997"/>
    <n v="336.33114999999998"/>
    <n v="311.17090000000002"/>
    <n v="401.39839999999998"/>
    <n v="371.37060000000002"/>
    <x v="0"/>
    <x v="0"/>
    <x v="0"/>
    <x v="0"/>
    <n v="1.1934619"/>
    <n v="1.1934619"/>
    <s v="106.7966"/>
    <s v="106.7966"/>
    <n v="-24.437129999999968"/>
    <n v="-24.911130000000014"/>
    <n v="-25.160249999999962"/>
    <n v="-30.027799999999957"/>
  </r>
  <r>
    <s v="P65018928"/>
    <x v="0"/>
    <x v="4"/>
    <x v="4"/>
    <x v="4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02.22770000000003"/>
    <n v="303.35892000000001"/>
    <n v="308.08999999999997"/>
    <n v="309.27890000000002"/>
    <n v="311.17090000000002"/>
    <n v="312.37166999999999"/>
    <n v="371.37060000000002"/>
    <n v="372.80369999999999"/>
    <x v="0"/>
    <x v="0"/>
    <x v="0"/>
    <x v="0"/>
    <n v="1.1934619"/>
    <n v="1.1934619"/>
    <s v="106.7966"/>
    <s v="106.7966"/>
    <n v="1.1312199999999848"/>
    <n v="1.1889000000000465"/>
    <n v="1.2007699999999772"/>
    <n v="1.4330999999999676"/>
  </r>
  <r>
    <s v="P65018928"/>
    <x v="0"/>
    <x v="5"/>
    <x v="5"/>
    <x v="5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s v="P65018928"/>
    <x v="0"/>
    <x v="6"/>
    <x v="6"/>
    <x v="6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03.35892000000001"/>
    <n v="303.35892000000001"/>
    <n v="309.27890000000002"/>
    <n v="309.27890000000002"/>
    <n v="312.37166999999999"/>
    <n v="312.37166999999999"/>
    <n v="372.80369999999999"/>
    <n v="372.80369999999999"/>
    <x v="0"/>
    <x v="0"/>
    <x v="0"/>
    <x v="0"/>
    <n v="1.1934619"/>
    <n v="1.1934619"/>
    <s v="106.7966"/>
    <s v="106.7966"/>
    <n v="0"/>
    <n v="0"/>
    <n v="0"/>
    <n v="0"/>
  </r>
  <r>
    <s v="P65018928"/>
    <x v="0"/>
    <x v="7"/>
    <x v="7"/>
    <x v="7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03.35892000000001"/>
    <n v="301.38709999999998"/>
    <n v="309.27890000000002"/>
    <n v="307.26859999999999"/>
    <n v="312.37166999999999"/>
    <n v="310.34127999999998"/>
    <n v="372.80369999999999"/>
    <n v="370.38049999999998"/>
    <x v="0"/>
    <x v="0"/>
    <x v="0"/>
    <x v="0"/>
    <n v="1.1934619"/>
    <n v="1.1934619"/>
    <s v="106.7966"/>
    <s v="106.7966"/>
    <n v="-1.9718200000000365"/>
    <n v="-2.0103000000000293"/>
    <n v="-2.0303900000000112"/>
    <n v="-2.4232000000000085"/>
  </r>
  <r>
    <s v="P65018928"/>
    <x v="0"/>
    <x v="8"/>
    <x v="8"/>
    <x v="8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01.38709999999998"/>
    <n v="301.24941999999999"/>
    <n v="307.26859999999999"/>
    <n v="307.12822999999997"/>
    <n v="310.34127999999998"/>
    <n v="310.19952000000001"/>
    <n v="370.38049999999998"/>
    <n v="370.21129999999999"/>
    <x v="0"/>
    <x v="0"/>
    <x v="0"/>
    <x v="0"/>
    <n v="1.1934619"/>
    <n v="1.1934619"/>
    <s v="106.7966"/>
    <s v="106.7966"/>
    <n v="-0.13767999999998892"/>
    <n v="-0.14037000000001854"/>
    <n v="-0.14175999999997657"/>
    <n v="-0.16919999999998936"/>
  </r>
  <r>
    <s v="P65018928"/>
    <x v="0"/>
    <x v="9"/>
    <x v="9"/>
    <x v="9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01.24941999999999"/>
    <n v="302.37700000000001"/>
    <n v="307.12822999999997"/>
    <n v="308.28379999999999"/>
    <n v="310.19952000000001"/>
    <n v="311.36664000000002"/>
    <n v="370.21129999999999"/>
    <n v="371.60424999999998"/>
    <x v="0"/>
    <x v="0"/>
    <x v="0"/>
    <x v="0"/>
    <n v="1.1934619"/>
    <n v="1.1934619"/>
    <s v="106.7966"/>
    <s v="106.7966"/>
    <n v="1.1275800000000231"/>
    <n v="1.1555700000000115"/>
    <n v="1.1671200000000113"/>
    <n v="1.3929499999999848"/>
  </r>
  <r>
    <s v="P65018928"/>
    <x v="0"/>
    <x v="10"/>
    <x v="10"/>
    <x v="10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6.7966"/>
    <s v="107.0058"/>
    <n v="0"/>
    <n v="0"/>
    <n v="0"/>
    <n v="0"/>
  </r>
  <r>
    <s v="P65018928"/>
    <x v="0"/>
    <x v="11"/>
    <x v="11"/>
    <x v="11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7.0058"/>
    <s v="107.0058"/>
    <n v="0"/>
    <n v="0"/>
    <n v="0"/>
    <n v="0"/>
  </r>
  <r>
    <s v="P65018928"/>
    <x v="0"/>
    <x v="12"/>
    <x v="12"/>
    <x v="12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02.37700000000001"/>
    <n v="302.37700000000001"/>
    <n v="308.28379999999999"/>
    <n v="308.28379999999999"/>
    <n v="311.36664000000002"/>
    <n v="311.36664000000002"/>
    <n v="371.60424999999998"/>
    <n v="371.60424999999998"/>
    <x v="0"/>
    <x v="0"/>
    <x v="0"/>
    <x v="0"/>
    <n v="1.1934619"/>
    <n v="1.1934619"/>
    <s v="107.0058"/>
    <s v="107.0058"/>
    <n v="0"/>
    <n v="0"/>
    <n v="0"/>
    <n v="0"/>
  </r>
  <r>
    <s v="P65018928"/>
    <x v="0"/>
    <x v="13"/>
    <x v="13"/>
    <x v="13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02.37700000000001"/>
    <n v="302.37700000000001"/>
    <n v="308.28379999999999"/>
    <n v="308.28379999999999"/>
    <n v="311.36664000000002"/>
    <n v="311.36667"/>
    <n v="371.60424999999998"/>
    <n v="371.60428000000002"/>
    <x v="0"/>
    <x v="0"/>
    <x v="0"/>
    <x v="0"/>
    <n v="1.1934619"/>
    <n v="1.1934619"/>
    <s v="107.0058"/>
    <s v="107.0058"/>
    <n v="0"/>
    <n v="0"/>
    <n v="2.99999999811007E-5"/>
    <n v="3.0000000037944119E-5"/>
  </r>
  <r>
    <s v="P65018928"/>
    <x v="0"/>
    <x v="14"/>
    <x v="14"/>
    <x v="14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02.37700000000001"/>
    <n v="303.06169999999997"/>
    <n v="308.28379999999999"/>
    <n v="308.32742000000002"/>
    <n v="311.36667"/>
    <n v="311.41068000000001"/>
    <n v="371.60428000000002"/>
    <n v="371.65679999999998"/>
    <x v="0"/>
    <x v="0"/>
    <x v="0"/>
    <x v="0"/>
    <n v="1.1934619"/>
    <n v="1.1934619"/>
    <s v="107.0058"/>
    <s v="107.0058"/>
    <n v="0.68469999999996389"/>
    <n v="4.3620000000032633E-2"/>
    <n v="4.4010000000014315E-2"/>
    <n v="5.25199999999586E-2"/>
  </r>
  <r>
    <s v="P65018928"/>
    <x v="0"/>
    <x v="15"/>
    <x v="15"/>
    <x v="15"/>
    <x v="0"/>
    <x v="0"/>
    <x v="0"/>
    <n v="143.82499999999999"/>
    <d v="1997-12-26T00:00:00"/>
    <d v="2005-12-26T00:00:00"/>
    <n v="55"/>
    <n v="20"/>
    <x v="0"/>
    <s v="NA"/>
    <x v="0"/>
    <s v="NA"/>
    <x v="1"/>
    <s v="5.23"/>
    <n v="303.06169999999997"/>
    <n v="301.93158"/>
    <n v="308.32742000000002"/>
    <n v="309.40575999999999"/>
    <n v="311.41068000000001"/>
    <n v="312.49982"/>
    <n v="371.65679999999998"/>
    <n v="372.95663000000002"/>
    <x v="0"/>
    <x v="0"/>
    <x v="0"/>
    <x v="0"/>
    <n v="1.1934619"/>
    <n v="1.1934619"/>
    <s v="107.0058"/>
    <s v="107.0058"/>
    <n v="-1.1301199999999767"/>
    <n v="1.0783399999999688"/>
    <n v="1.0891399999999862"/>
    <n v="1.2998300000000427"/>
  </r>
  <r>
    <s v="P65042229"/>
    <x v="0"/>
    <x v="0"/>
    <x v="0"/>
    <x v="0"/>
    <x v="0"/>
    <x v="0"/>
    <x v="1"/>
    <n v="447.12"/>
    <d v="1983-01-17T00:00:00"/>
    <d v="2019-01-17T00:00:00"/>
    <n v="36"/>
    <n v="39"/>
    <x v="1"/>
    <s v="NA"/>
    <x v="0"/>
    <s v="NA"/>
    <x v="0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s v="P65042229"/>
    <x v="0"/>
    <x v="1"/>
    <x v="1"/>
    <x v="1"/>
    <x v="0"/>
    <x v="0"/>
    <x v="1"/>
    <n v="447.12"/>
    <d v="1983-01-17T00:00:00"/>
    <d v="2019-01-17T00:00:00"/>
    <n v="36"/>
    <n v="39"/>
    <x v="1"/>
    <s v="NA"/>
    <x v="0"/>
    <s v="NA"/>
    <x v="0"/>
    <s v="2.07"/>
    <n v="2246.0578999999998"/>
    <n v="2246.0578999999998"/>
    <n v="2281.1334999999999"/>
    <n v="2281.1334999999999"/>
    <n v="2303.9448000000002"/>
    <n v="2303.9448000000002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s v="P65042229"/>
    <x v="0"/>
    <x v="2"/>
    <x v="2"/>
    <x v="2"/>
    <x v="0"/>
    <x v="0"/>
    <x v="1"/>
    <n v="447.12"/>
    <d v="1983-01-17T00:00:00"/>
    <d v="2019-01-17T00:00:00"/>
    <n v="36"/>
    <n v="39"/>
    <x v="1"/>
    <s v="NA"/>
    <x v="0"/>
    <s v="NA"/>
    <x v="0"/>
    <s v="2.07"/>
    <n v="2246.0578999999998"/>
    <n v="2247.6426000000001"/>
    <n v="2281.1334999999999"/>
    <n v="2281.2341000000001"/>
    <n v="2303.9448000000002"/>
    <n v="2304.0464000000002"/>
    <n v="3268.4472999999998"/>
    <n v="3268.4472999999998"/>
    <x v="0"/>
    <x v="0"/>
    <x v="0"/>
    <x v="0"/>
    <n v="1.0973379999999999"/>
    <n v="1.0973379999999999"/>
    <s v="3268.4473"/>
    <s v="3268.4473"/>
    <n v="1.5847000000003391"/>
    <n v="0.10060000000021319"/>
    <n v="0.10159999999996217"/>
    <n v="0"/>
  </r>
  <r>
    <s v="P65042229"/>
    <x v="0"/>
    <x v="3"/>
    <x v="3"/>
    <x v="3"/>
    <x v="0"/>
    <x v="0"/>
    <x v="1"/>
    <n v="447.12"/>
    <d v="1983-01-17T00:00:00"/>
    <d v="2019-01-17T00:00:00"/>
    <n v="36"/>
    <n v="39"/>
    <x v="1"/>
    <s v="NA"/>
    <x v="0"/>
    <s v="NA"/>
    <x v="0"/>
    <s v="2.07"/>
    <n v="2247.6426000000001"/>
    <n v="2079.5010000000002"/>
    <n v="2281.2341000000001"/>
    <n v="2110.5796"/>
    <n v="2304.0464000000002"/>
    <n v="2131.6853000000001"/>
    <n v="3268.4472999999998"/>
    <n v="3268.4472999999998"/>
    <x v="0"/>
    <x v="0"/>
    <x v="0"/>
    <x v="0"/>
    <n v="1.0973379999999999"/>
    <n v="1.0973379999999999"/>
    <s v="3268.4473"/>
    <s v="3268.4473"/>
    <n v="-168.14159999999993"/>
    <n v="-170.6545000000001"/>
    <n v="-172.36110000000008"/>
    <n v="0"/>
  </r>
  <r>
    <s v="P65042229"/>
    <x v="0"/>
    <x v="4"/>
    <x v="4"/>
    <x v="4"/>
    <x v="0"/>
    <x v="0"/>
    <x v="1"/>
    <n v="447.12"/>
    <d v="1983-01-17T00:00:00"/>
    <d v="2019-01-17T00:00:00"/>
    <n v="36"/>
    <n v="39"/>
    <x v="1"/>
    <s v="NA"/>
    <x v="0"/>
    <s v="NA"/>
    <x v="0"/>
    <s v="2.07"/>
    <n v="2079.5010000000002"/>
    <n v="2087.2847000000002"/>
    <n v="2110.5796"/>
    <n v="2118.7240000000002"/>
    <n v="2131.6853000000001"/>
    <n v="2139.9114"/>
    <n v="3268.4472999999998"/>
    <n v="3268.4472999999998"/>
    <x v="0"/>
    <x v="0"/>
    <x v="0"/>
    <x v="0"/>
    <n v="1.0973379999999999"/>
    <n v="1.0973379999999999"/>
    <s v="3268.4473"/>
    <s v="3268.4473"/>
    <n v="7.7836999999999534"/>
    <n v="8.1444000000001324"/>
    <n v="8.2260999999998603"/>
    <n v="0"/>
  </r>
  <r>
    <s v="P65042229"/>
    <x v="0"/>
    <x v="5"/>
    <x v="5"/>
    <x v="5"/>
    <x v="0"/>
    <x v="0"/>
    <x v="1"/>
    <n v="447.12"/>
    <d v="1983-01-17T00:00:00"/>
    <d v="2019-01-17T00:00:00"/>
    <n v="36"/>
    <n v="39"/>
    <x v="1"/>
    <s v="NA"/>
    <x v="0"/>
    <s v="NA"/>
    <x v="0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s v="P65042229"/>
    <x v="0"/>
    <x v="6"/>
    <x v="6"/>
    <x v="6"/>
    <x v="0"/>
    <x v="0"/>
    <x v="1"/>
    <n v="447.12"/>
    <d v="1983-01-17T00:00:00"/>
    <d v="2019-01-17T00:00:00"/>
    <n v="36"/>
    <n v="39"/>
    <x v="1"/>
    <s v="NA"/>
    <x v="0"/>
    <s v="NA"/>
    <x v="0"/>
    <s v="2.07"/>
    <n v="2087.2847000000002"/>
    <n v="2087.2847000000002"/>
    <n v="2118.7240000000002"/>
    <n v="2118.7240000000002"/>
    <n v="2139.9114"/>
    <n v="2139.9114"/>
    <n v="3268.4472999999998"/>
    <n v="3268.4472999999998"/>
    <x v="0"/>
    <x v="0"/>
    <x v="0"/>
    <x v="0"/>
    <n v="1.0973379999999999"/>
    <n v="1.0973379999999999"/>
    <s v="3268.4473"/>
    <s v="3268.4473"/>
    <n v="0"/>
    <n v="0"/>
    <n v="0"/>
    <n v="0"/>
  </r>
  <r>
    <s v="P65042229"/>
    <x v="0"/>
    <x v="7"/>
    <x v="7"/>
    <x v="7"/>
    <x v="0"/>
    <x v="0"/>
    <x v="1"/>
    <n v="447.12"/>
    <d v="1983-01-17T00:00:00"/>
    <d v="2019-01-17T00:00:00"/>
    <n v="36"/>
    <n v="39"/>
    <x v="1"/>
    <s v="NA"/>
    <x v="0"/>
    <s v="NA"/>
    <x v="0"/>
    <s v="2.07"/>
    <n v="2087.2847000000002"/>
    <n v="2073.7172999999998"/>
    <n v="2118.7240000000002"/>
    <n v="2104.9524000000001"/>
    <n v="2139.9114"/>
    <n v="2126.002"/>
    <n v="3268.4472999999998"/>
    <n v="3268.4472999999998"/>
    <x v="0"/>
    <x v="0"/>
    <x v="0"/>
    <x v="0"/>
    <n v="1.0973379999999999"/>
    <n v="1.0973379999999999"/>
    <s v="3268.4473"/>
    <s v="3268.4473"/>
    <n v="-13.567400000000362"/>
    <n v="-13.771600000000035"/>
    <n v="-13.909400000000005"/>
    <n v="0"/>
  </r>
  <r>
    <s v="P65042229"/>
    <x v="0"/>
    <x v="8"/>
    <x v="8"/>
    <x v="8"/>
    <x v="0"/>
    <x v="0"/>
    <x v="1"/>
    <n v="447.12"/>
    <d v="1983-01-17T00:00:00"/>
    <d v="2019-01-17T00:00:00"/>
    <n v="36"/>
    <n v="39"/>
    <x v="1"/>
    <s v="NA"/>
    <x v="0"/>
    <s v="NA"/>
    <x v="0"/>
    <s v="2.07"/>
    <n v="2073.7172999999998"/>
    <n v="2039.6602"/>
    <n v="2104.9524000000001"/>
    <n v="2070.3823000000002"/>
    <n v="2126.002"/>
    <n v="2091.0862000000002"/>
    <n v="3268.4472999999998"/>
    <n v="3268.4472999999998"/>
    <x v="0"/>
    <x v="0"/>
    <x v="0"/>
    <x v="0"/>
    <n v="1.0973379999999999"/>
    <n v="1.0973379999999999"/>
    <s v="3268.4473"/>
    <s v="3268.4473"/>
    <n v="-34.057099999999764"/>
    <n v="-34.570099999999911"/>
    <n v="-34.915799999999763"/>
    <n v="0"/>
  </r>
  <r>
    <s v="P65042229"/>
    <x v="0"/>
    <x v="9"/>
    <x v="9"/>
    <x v="9"/>
    <x v="0"/>
    <x v="0"/>
    <x v="1"/>
    <n v="447.12"/>
    <d v="1983-01-17T00:00:00"/>
    <d v="2019-01-17T00:00:00"/>
    <n v="36"/>
    <n v="39"/>
    <x v="1"/>
    <s v="NA"/>
    <x v="0"/>
    <s v="NA"/>
    <x v="0"/>
    <s v="2.07"/>
    <n v="2039.6602"/>
    <n v="2047.2945999999999"/>
    <n v="2070.3823000000002"/>
    <n v="2078.1723999999999"/>
    <n v="2091.0862000000002"/>
    <n v="2098.9540000000002"/>
    <n v="3268.4472999999998"/>
    <n v="3268.4472999999998"/>
    <x v="0"/>
    <x v="0"/>
    <x v="0"/>
    <x v="0"/>
    <n v="1.0973379999999999"/>
    <n v="1.0973379999999999"/>
    <s v="3268.4473"/>
    <s v="3268.4473"/>
    <n v="7.6343999999999141"/>
    <n v="7.7900999999997111"/>
    <n v="7.8677999999999884"/>
    <n v="0"/>
  </r>
  <r>
    <s v="P65042229"/>
    <x v="0"/>
    <x v="10"/>
    <x v="10"/>
    <x v="10"/>
    <x v="0"/>
    <x v="0"/>
    <x v="1"/>
    <n v="447.12"/>
    <d v="1983-01-17T00:00:00"/>
    <d v="2019-01-17T00:00:00"/>
    <n v="36"/>
    <n v="39"/>
    <x v="1"/>
    <s v="NA"/>
    <x v="0"/>
    <s v="NA"/>
    <x v="0"/>
    <s v="2.07"/>
    <n v="2047.2945999999999"/>
    <n v="2047.2945999999999"/>
    <n v="2078.1723999999999"/>
    <n v="2078.1723999999999"/>
    <n v="2098.9540000000002"/>
    <n v="2098.9540000000002"/>
    <n v="3268.4472999999998"/>
    <n v="3272.9185000000002"/>
    <x v="0"/>
    <x v="0"/>
    <x v="0"/>
    <x v="0"/>
    <n v="1.0973379999999999"/>
    <n v="1.0973379999999999"/>
    <s v="3268.4473"/>
    <s v="3272.9185"/>
    <n v="0"/>
    <n v="0"/>
    <n v="0"/>
    <n v="4.4712000000004082"/>
  </r>
  <r>
    <s v="P65042229"/>
    <x v="0"/>
    <x v="11"/>
    <x v="11"/>
    <x v="11"/>
    <x v="0"/>
    <x v="0"/>
    <x v="1"/>
    <n v="447.12"/>
    <d v="1983-01-17T00:00:00"/>
    <d v="2019-01-17T00:00:00"/>
    <n v="36"/>
    <n v="39"/>
    <x v="1"/>
    <s v="NA"/>
    <x v="0"/>
    <s v="NA"/>
    <x v="0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s v="P65042229"/>
    <x v="0"/>
    <x v="12"/>
    <x v="12"/>
    <x v="12"/>
    <x v="0"/>
    <x v="0"/>
    <x v="1"/>
    <n v="447.12"/>
    <d v="1983-01-17T00:00:00"/>
    <d v="2019-01-17T00:00:00"/>
    <n v="36"/>
    <n v="39"/>
    <x v="1"/>
    <s v="NA"/>
    <x v="0"/>
    <s v="NA"/>
    <x v="0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s v="P65042229"/>
    <x v="0"/>
    <x v="13"/>
    <x v="13"/>
    <x v="13"/>
    <x v="0"/>
    <x v="0"/>
    <x v="1"/>
    <n v="447.12"/>
    <d v="1983-01-17T00:00:00"/>
    <d v="2019-01-17T00:00:00"/>
    <n v="36"/>
    <n v="39"/>
    <x v="1"/>
    <s v="NA"/>
    <x v="0"/>
    <s v="NA"/>
    <x v="0"/>
    <s v="2.07"/>
    <n v="2047.2945999999999"/>
    <n v="2047.2945999999999"/>
    <n v="2078.1723999999999"/>
    <n v="2078.1723999999999"/>
    <n v="2098.9540000000002"/>
    <n v="2098.9540000000002"/>
    <n v="3272.9185000000002"/>
    <n v="3272.9185000000002"/>
    <x v="0"/>
    <x v="0"/>
    <x v="0"/>
    <x v="0"/>
    <n v="1.0973379999999999"/>
    <n v="1.0973379999999999"/>
    <s v="3272.9185"/>
    <s v="3272.9185"/>
    <n v="0"/>
    <n v="0"/>
    <n v="0"/>
    <n v="0"/>
  </r>
  <r>
    <s v="P65042229"/>
    <x v="0"/>
    <x v="14"/>
    <x v="14"/>
    <x v="14"/>
    <x v="0"/>
    <x v="0"/>
    <x v="1"/>
    <n v="447.12"/>
    <d v="1983-01-17T00:00:00"/>
    <d v="2019-01-17T00:00:00"/>
    <n v="36"/>
    <n v="39"/>
    <x v="1"/>
    <s v="NA"/>
    <x v="0"/>
    <s v="NA"/>
    <x v="0"/>
    <s v="2.07"/>
    <n v="2047.2945999999999"/>
    <n v="2051.9304000000002"/>
    <n v="2078.1723999999999"/>
    <n v="2078.4663"/>
    <n v="2098.9540000000002"/>
    <n v="2099.2510000000002"/>
    <n v="3272.9185000000002"/>
    <n v="3272.9185000000002"/>
    <x v="0"/>
    <x v="0"/>
    <x v="0"/>
    <x v="0"/>
    <n v="1.0973379999999999"/>
    <n v="1.0973379999999999"/>
    <s v="3272.9185"/>
    <s v="3272.9185"/>
    <n v="4.6358000000002448"/>
    <n v="0.29390000000012151"/>
    <n v="0.29700000000002547"/>
    <n v="0"/>
  </r>
  <r>
    <s v="P65042229"/>
    <x v="0"/>
    <x v="15"/>
    <x v="15"/>
    <x v="15"/>
    <x v="0"/>
    <x v="0"/>
    <x v="1"/>
    <n v="447.12"/>
    <d v="1983-01-17T00:00:00"/>
    <d v="2019-01-17T00:00:00"/>
    <n v="36"/>
    <n v="39"/>
    <x v="1"/>
    <s v="NA"/>
    <x v="0"/>
    <s v="NA"/>
    <x v="0"/>
    <s v="2.07"/>
    <n v="2051.9304000000002"/>
    <n v="2044.2788"/>
    <n v="2078.4663"/>
    <n v="2085.7356"/>
    <n v="2099.2510000000002"/>
    <n v="2106.5927999999999"/>
    <n v="3272.9185000000002"/>
    <n v="3272.9185000000002"/>
    <x v="0"/>
    <x v="0"/>
    <x v="0"/>
    <x v="0"/>
    <n v="1.0973379999999999"/>
    <n v="1.0973379999999999"/>
    <s v="3272.9185"/>
    <s v="3272.9185"/>
    <n v="-7.6516000000001441"/>
    <n v="7.2692999999999302"/>
    <n v="7.3417999999996937"/>
    <n v="0"/>
  </r>
  <r>
    <s v="P65358629"/>
    <x v="0"/>
    <x v="0"/>
    <x v="0"/>
    <x v="0"/>
    <x v="0"/>
    <x v="2"/>
    <x v="0"/>
    <n v="2448.9"/>
    <d v="1998-06-16T00:00:00"/>
    <d v="2020-04-16T00:00:00"/>
    <n v="45"/>
    <n v="30"/>
    <x v="0"/>
    <s v="NA"/>
    <x v="0"/>
    <s v="NA"/>
    <x v="0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s v="P65358629"/>
    <x v="0"/>
    <x v="1"/>
    <x v="1"/>
    <x v="1"/>
    <x v="0"/>
    <x v="2"/>
    <x v="0"/>
    <n v="2448.9"/>
    <d v="1998-06-16T00:00:00"/>
    <d v="2020-04-16T00:00:00"/>
    <n v="45"/>
    <n v="30"/>
    <x v="0"/>
    <s v="NA"/>
    <x v="0"/>
    <s v="NA"/>
    <x v="0"/>
    <s v="9.07"/>
    <n v="15913.66"/>
    <n v="15913.66"/>
    <n v="16244.147000000001"/>
    <n v="16244.147000000001"/>
    <n v="16406.588"/>
    <n v="16406.588"/>
    <n v="19052.947"/>
    <n v="19052.947"/>
    <x v="0"/>
    <x v="0"/>
    <x v="0"/>
    <x v="0"/>
    <n v="1.1612985"/>
    <n v="1.1612985"/>
    <s v="5988.3765"/>
    <s v="5988.3765"/>
    <n v="0"/>
    <n v="0"/>
    <n v="0"/>
    <n v="0"/>
  </r>
  <r>
    <s v="P65358629"/>
    <x v="0"/>
    <x v="2"/>
    <x v="2"/>
    <x v="2"/>
    <x v="0"/>
    <x v="2"/>
    <x v="0"/>
    <n v="2448.9"/>
    <d v="1998-06-16T00:00:00"/>
    <d v="2020-04-16T00:00:00"/>
    <n v="45"/>
    <n v="30"/>
    <x v="0"/>
    <s v="NA"/>
    <x v="0"/>
    <s v="NA"/>
    <x v="0"/>
    <s v="9.07"/>
    <n v="15913.66"/>
    <n v="15917.813"/>
    <n v="16244.147000000001"/>
    <n v="16244.412"/>
    <n v="16406.588"/>
    <n v="16406.855"/>
    <n v="19052.947"/>
    <n v="19053.258000000002"/>
    <x v="0"/>
    <x v="0"/>
    <x v="0"/>
    <x v="0"/>
    <n v="1.1612985"/>
    <n v="1.1612985"/>
    <s v="5988.3765"/>
    <s v="5988.3765"/>
    <n v="4.1530000000002474"/>
    <n v="0.26499999999941792"/>
    <n v="0.26699999999982538"/>
    <n v="0.3110000000015134"/>
  </r>
  <r>
    <s v="P65358629"/>
    <x v="0"/>
    <x v="3"/>
    <x v="3"/>
    <x v="3"/>
    <x v="0"/>
    <x v="2"/>
    <x v="0"/>
    <n v="2448.9"/>
    <d v="1998-06-16T00:00:00"/>
    <d v="2020-04-16T00:00:00"/>
    <n v="45"/>
    <n v="30"/>
    <x v="0"/>
    <s v="NA"/>
    <x v="0"/>
    <s v="NA"/>
    <x v="0"/>
    <s v="9.07"/>
    <n v="15917.813"/>
    <n v="14727.034"/>
    <n v="16244.412"/>
    <n v="15029.200999999999"/>
    <n v="16406.855"/>
    <n v="15179.493"/>
    <n v="19053.258000000002"/>
    <n v="17627.921999999999"/>
    <x v="0"/>
    <x v="0"/>
    <x v="0"/>
    <x v="0"/>
    <n v="1.1612985"/>
    <n v="1.1612985"/>
    <s v="5988.3765"/>
    <s v="5988.3765"/>
    <n v="-1190.7790000000005"/>
    <n v="-1215.2110000000011"/>
    <n v="-1227.3619999999992"/>
    <n v="-1425.336000000003"/>
  </r>
  <r>
    <s v="P65358629"/>
    <x v="0"/>
    <x v="4"/>
    <x v="4"/>
    <x v="4"/>
    <x v="0"/>
    <x v="2"/>
    <x v="0"/>
    <n v="2448.9"/>
    <d v="1998-06-16T00:00:00"/>
    <d v="2020-04-16T00:00:00"/>
    <n v="45"/>
    <n v="30"/>
    <x v="0"/>
    <s v="NA"/>
    <x v="0"/>
    <s v="NA"/>
    <x v="0"/>
    <s v="9.07"/>
    <n v="14727.034"/>
    <n v="14800.486000000001"/>
    <n v="15029.200999999999"/>
    <n v="15101.846"/>
    <n v="15179.493"/>
    <n v="15252.864"/>
    <n v="17627.921999999999"/>
    <n v="17713.127"/>
    <x v="0"/>
    <x v="0"/>
    <x v="0"/>
    <x v="0"/>
    <n v="1.1612985"/>
    <n v="1.1612985"/>
    <s v="5988.3765"/>
    <s v="5988.3765"/>
    <n v="73.452000000001135"/>
    <n v="72.645000000000437"/>
    <n v="73.370999999999185"/>
    <n v="85.205000000001746"/>
  </r>
  <r>
    <s v="P65358629"/>
    <x v="0"/>
    <x v="5"/>
    <x v="5"/>
    <x v="5"/>
    <x v="0"/>
    <x v="2"/>
    <x v="0"/>
    <n v="2448.9"/>
    <d v="1998-06-16T00:00:00"/>
    <d v="2020-04-16T00:00:00"/>
    <n v="45"/>
    <n v="30"/>
    <x v="0"/>
    <s v="NA"/>
    <x v="0"/>
    <s v="NA"/>
    <x v="0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s v="P65358629"/>
    <x v="0"/>
    <x v="6"/>
    <x v="6"/>
    <x v="6"/>
    <x v="0"/>
    <x v="2"/>
    <x v="0"/>
    <n v="2448.9"/>
    <d v="1998-06-16T00:00:00"/>
    <d v="2020-04-16T00:00:00"/>
    <n v="45"/>
    <n v="30"/>
    <x v="0"/>
    <s v="NA"/>
    <x v="0"/>
    <s v="NA"/>
    <x v="0"/>
    <s v="9.07"/>
    <n v="14800.486000000001"/>
    <n v="14800.486000000001"/>
    <n v="15101.846"/>
    <n v="15101.846"/>
    <n v="15252.864"/>
    <n v="15252.864"/>
    <n v="17713.127"/>
    <n v="17713.127"/>
    <x v="0"/>
    <x v="0"/>
    <x v="0"/>
    <x v="0"/>
    <n v="1.1612985"/>
    <n v="1.1612985"/>
    <s v="5988.3765"/>
    <s v="5988.3765"/>
    <n v="0"/>
    <n v="0"/>
    <n v="0"/>
    <n v="0"/>
  </r>
  <r>
    <s v="P65358629"/>
    <x v="0"/>
    <x v="7"/>
    <x v="7"/>
    <x v="7"/>
    <x v="0"/>
    <x v="2"/>
    <x v="0"/>
    <n v="2448.9"/>
    <d v="1998-06-16T00:00:00"/>
    <d v="2020-04-16T00:00:00"/>
    <n v="45"/>
    <n v="30"/>
    <x v="0"/>
    <s v="NA"/>
    <x v="0"/>
    <s v="NA"/>
    <x v="0"/>
    <s v="9.07"/>
    <n v="14800.486000000001"/>
    <n v="14704.282999999999"/>
    <n v="15101.846"/>
    <n v="15003.684999999999"/>
    <n v="15252.864"/>
    <n v="15153.722"/>
    <n v="17713.127"/>
    <n v="17597.993999999999"/>
    <x v="0"/>
    <x v="0"/>
    <x v="0"/>
    <x v="0"/>
    <n v="1.1612985"/>
    <n v="1.1612985"/>
    <s v="5988.3765"/>
    <s v="5988.3765"/>
    <n v="-96.203000000001339"/>
    <n v="-98.161000000000058"/>
    <n v="-99.141999999999825"/>
    <n v="-115.13300000000163"/>
  </r>
  <r>
    <s v="P65358629"/>
    <x v="0"/>
    <x v="8"/>
    <x v="8"/>
    <x v="8"/>
    <x v="0"/>
    <x v="2"/>
    <x v="0"/>
    <n v="2448.9"/>
    <d v="1998-06-16T00:00:00"/>
    <d v="2020-04-16T00:00:00"/>
    <n v="45"/>
    <n v="30"/>
    <x v="0"/>
    <s v="NA"/>
    <x v="0"/>
    <s v="NA"/>
    <x v="0"/>
    <s v="9.07"/>
    <n v="14704.282999999999"/>
    <n v="14686.946"/>
    <n v="15003.684999999999"/>
    <n v="14985.994000000001"/>
    <n v="15153.722"/>
    <n v="15135.853999999999"/>
    <n v="17597.993999999999"/>
    <n v="17577.243999999999"/>
    <x v="0"/>
    <x v="0"/>
    <x v="0"/>
    <x v="0"/>
    <n v="1.1612985"/>
    <n v="1.1612985"/>
    <s v="5988.3765"/>
    <s v="5988.3765"/>
    <n v="-17.336999999999534"/>
    <n v="-17.690999999998894"/>
    <n v="-17.868000000000393"/>
    <n v="-20.75"/>
  </r>
  <r>
    <s v="P65358629"/>
    <x v="0"/>
    <x v="9"/>
    <x v="9"/>
    <x v="9"/>
    <x v="0"/>
    <x v="2"/>
    <x v="0"/>
    <n v="2448.9"/>
    <d v="1998-06-16T00:00:00"/>
    <d v="2020-04-16T00:00:00"/>
    <n v="45"/>
    <n v="30"/>
    <x v="0"/>
    <s v="NA"/>
    <x v="0"/>
    <s v="NA"/>
    <x v="0"/>
    <s v="9.07"/>
    <n v="14686.946"/>
    <n v="14760.198"/>
    <n v="14985.994000000001"/>
    <n v="15056.823"/>
    <n v="15135.853999999999"/>
    <n v="15207.392"/>
    <n v="17577.243999999999"/>
    <n v="17660.322"/>
    <x v="0"/>
    <x v="0"/>
    <x v="0"/>
    <x v="0"/>
    <n v="1.1612985"/>
    <n v="1.1612985"/>
    <s v="5988.3765"/>
    <s v="5988.3765"/>
    <n v="73.252000000000407"/>
    <n v="70.828999999999724"/>
    <n v="71.538000000000466"/>
    <n v="83.078000000001339"/>
  </r>
  <r>
    <s v="P65358629"/>
    <x v="0"/>
    <x v="10"/>
    <x v="10"/>
    <x v="10"/>
    <x v="0"/>
    <x v="2"/>
    <x v="0"/>
    <n v="2448.9"/>
    <d v="1998-06-16T00:00:00"/>
    <d v="2020-04-16T00:00:00"/>
    <n v="45"/>
    <n v="30"/>
    <x v="0"/>
    <s v="NA"/>
    <x v="0"/>
    <s v="NA"/>
    <x v="0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5988.3765"/>
    <s v="6000.2583"/>
    <n v="0"/>
    <n v="0"/>
    <n v="0"/>
    <n v="0"/>
  </r>
  <r>
    <s v="P65358629"/>
    <x v="0"/>
    <x v="11"/>
    <x v="11"/>
    <x v="11"/>
    <x v="0"/>
    <x v="2"/>
    <x v="0"/>
    <n v="2448.9"/>
    <d v="1998-06-16T00:00:00"/>
    <d v="2020-04-16T00:00:00"/>
    <n v="45"/>
    <n v="30"/>
    <x v="0"/>
    <s v="NA"/>
    <x v="0"/>
    <s v="NA"/>
    <x v="0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6000.2583"/>
    <s v="6000.2583"/>
    <n v="0"/>
    <n v="0"/>
    <n v="0"/>
    <n v="0"/>
  </r>
  <r>
    <s v="P65358629"/>
    <x v="0"/>
    <x v="12"/>
    <x v="12"/>
    <x v="12"/>
    <x v="0"/>
    <x v="2"/>
    <x v="0"/>
    <n v="2448.9"/>
    <d v="1998-06-16T00:00:00"/>
    <d v="2020-04-16T00:00:00"/>
    <n v="45"/>
    <n v="30"/>
    <x v="0"/>
    <s v="NA"/>
    <x v="0"/>
    <s v="NA"/>
    <x v="0"/>
    <s v="9.07"/>
    <n v="14760.198"/>
    <n v="14760.198"/>
    <n v="15056.823"/>
    <n v="15056.823"/>
    <n v="15207.392"/>
    <n v="15207.392"/>
    <n v="17660.322"/>
    <n v="17660.322"/>
    <x v="0"/>
    <x v="0"/>
    <x v="0"/>
    <x v="0"/>
    <n v="1.1612985"/>
    <n v="1.1612985"/>
    <s v="6000.2583"/>
    <s v="6000.2583"/>
    <n v="0"/>
    <n v="0"/>
    <n v="0"/>
    <n v="0"/>
  </r>
  <r>
    <s v="P65358629"/>
    <x v="0"/>
    <x v="13"/>
    <x v="13"/>
    <x v="13"/>
    <x v="0"/>
    <x v="2"/>
    <x v="0"/>
    <n v="2448.9"/>
    <d v="1998-06-16T00:00:00"/>
    <d v="2020-04-16T00:00:00"/>
    <n v="45"/>
    <n v="30"/>
    <x v="0"/>
    <s v="NA"/>
    <x v="0"/>
    <s v="NA"/>
    <x v="0"/>
    <s v="9.07"/>
    <n v="14760.198"/>
    <n v="14760.198"/>
    <n v="15056.823"/>
    <n v="15056.823"/>
    <n v="15207.392"/>
    <n v="15207.392"/>
    <n v="17660.322"/>
    <n v="17660.32"/>
    <x v="0"/>
    <x v="0"/>
    <x v="0"/>
    <x v="0"/>
    <n v="1.1612985"/>
    <n v="1.1612985"/>
    <s v="6000.2583"/>
    <s v="6000.2583"/>
    <n v="0"/>
    <n v="0"/>
    <n v="0"/>
    <n v="-2.0000000004074536E-3"/>
  </r>
  <r>
    <s v="P65358629"/>
    <x v="0"/>
    <x v="14"/>
    <x v="14"/>
    <x v="14"/>
    <x v="0"/>
    <x v="2"/>
    <x v="0"/>
    <n v="2448.9"/>
    <d v="1998-06-16T00:00:00"/>
    <d v="2020-04-16T00:00:00"/>
    <n v="45"/>
    <n v="30"/>
    <x v="0"/>
    <s v="NA"/>
    <x v="0"/>
    <s v="NA"/>
    <x v="0"/>
    <s v="9.07"/>
    <n v="14760.198"/>
    <n v="14792.74"/>
    <n v="15056.823"/>
    <n v="15058.895500000001"/>
    <n v="15207.392"/>
    <n v="15209.485000000001"/>
    <n v="17660.32"/>
    <n v="17662.752"/>
    <x v="0"/>
    <x v="0"/>
    <x v="0"/>
    <x v="0"/>
    <n v="1.1612985"/>
    <n v="1.1612985"/>
    <s v="6000.2583"/>
    <s v="6000.2583"/>
    <n v="32.541999999999462"/>
    <n v="2.0725000000002183"/>
    <n v="2.0930000000007567"/>
    <n v="2.4320000000006985"/>
  </r>
  <r>
    <s v="P65358629"/>
    <x v="0"/>
    <x v="15"/>
    <x v="15"/>
    <x v="15"/>
    <x v="0"/>
    <x v="2"/>
    <x v="0"/>
    <n v="2448.9"/>
    <d v="1998-06-16T00:00:00"/>
    <d v="2020-04-16T00:00:00"/>
    <n v="45"/>
    <n v="30"/>
    <x v="0"/>
    <s v="NA"/>
    <x v="0"/>
    <s v="NA"/>
    <x v="0"/>
    <s v="9.07"/>
    <n v="14792.74"/>
    <n v="14719.326999999999"/>
    <n v="15058.895500000001"/>
    <n v="15124.491"/>
    <n v="15209.485000000001"/>
    <n v="15275.736000000001"/>
    <n v="17662.752"/>
    <n v="17739.689999999999"/>
    <x v="0"/>
    <x v="0"/>
    <x v="0"/>
    <x v="0"/>
    <n v="1.1612985"/>
    <n v="1.1612985"/>
    <s v="6000.2583"/>
    <s v="6000.2583"/>
    <n v="-73.413000000000466"/>
    <n v="65.595499999999447"/>
    <n v="66.251000000000204"/>
    <n v="76.937999999998283"/>
  </r>
  <r>
    <s v="P65515939"/>
    <x v="0"/>
    <x v="0"/>
    <x v="0"/>
    <x v="0"/>
    <x v="0"/>
    <x v="0"/>
    <x v="2"/>
    <n v="1864.02"/>
    <d v="1993-07-01T00:00:00"/>
    <d v="2025-01-01T00:00:00"/>
    <n v="47"/>
    <n v="28"/>
    <x v="1"/>
    <s v="NA"/>
    <x v="0"/>
    <s v="NA"/>
    <x v="0"/>
    <s v="6.61"/>
    <n v="12179.352999999999"/>
    <n v="12179.352999999999"/>
    <n v="12390.45"/>
    <n v="12390.45"/>
    <n v="12514.355"/>
    <n v="12514.354499999999"/>
    <n v="14414.194"/>
    <n v="14414.194"/>
    <x v="0"/>
    <x v="0"/>
    <x v="0"/>
    <x v="0"/>
    <n v="1.1518128000000001"/>
    <n v="1.1518128000000001"/>
    <s v="10829.956"/>
    <s v="10829.956"/>
    <n v="0"/>
    <n v="0"/>
    <n v="-5.0000000010186341E-4"/>
    <n v="0"/>
  </r>
  <r>
    <s v="P65515939"/>
    <x v="0"/>
    <x v="1"/>
    <x v="1"/>
    <x v="1"/>
    <x v="0"/>
    <x v="0"/>
    <x v="2"/>
    <n v="1864.02"/>
    <d v="1993-07-01T00:00:00"/>
    <d v="2025-01-01T00:00:00"/>
    <n v="47"/>
    <n v="28"/>
    <x v="1"/>
    <s v="NA"/>
    <x v="0"/>
    <s v="NA"/>
    <x v="0"/>
    <s v="6.61"/>
    <n v="12179.352999999999"/>
    <n v="12179.352999999999"/>
    <n v="12390.45"/>
    <n v="12390.45"/>
    <n v="12514.354499999999"/>
    <n v="12514.354499999999"/>
    <n v="14414.194"/>
    <n v="14414.194"/>
    <x v="0"/>
    <x v="0"/>
    <x v="0"/>
    <x v="0"/>
    <n v="1.1518128000000001"/>
    <n v="1.1518128000000001"/>
    <s v="10829.956"/>
    <s v="10829.956"/>
    <n v="0"/>
    <n v="0"/>
    <n v="0"/>
    <n v="0"/>
  </r>
  <r>
    <s v="P65515939"/>
    <x v="0"/>
    <x v="2"/>
    <x v="2"/>
    <x v="2"/>
    <x v="0"/>
    <x v="0"/>
    <x v="2"/>
    <n v="1864.02"/>
    <d v="1993-07-01T00:00:00"/>
    <d v="2025-01-01T00:00:00"/>
    <n v="47"/>
    <n v="28"/>
    <x v="1"/>
    <s v="NA"/>
    <x v="0"/>
    <s v="NA"/>
    <x v="0"/>
    <s v="6.61"/>
    <n v="12179.352999999999"/>
    <n v="12187.945"/>
    <n v="12390.45"/>
    <n v="12390.996999999999"/>
    <n v="12514.354499999999"/>
    <n v="12514.906999999999"/>
    <n v="14414.194"/>
    <n v="14414.83"/>
    <x v="0"/>
    <x v="0"/>
    <x v="0"/>
    <x v="0"/>
    <n v="1.1518128000000001"/>
    <n v="1.1518128000000001"/>
    <s v="10829.956"/>
    <s v="10829.956"/>
    <n v="8.592000000000553"/>
    <n v="0.54699999999866122"/>
    <n v="0.55249999999978172"/>
    <n v="0.63600000000042201"/>
  </r>
  <r>
    <s v="P65515939"/>
    <x v="0"/>
    <x v="3"/>
    <x v="3"/>
    <x v="3"/>
    <x v="0"/>
    <x v="0"/>
    <x v="2"/>
    <n v="1864.02"/>
    <d v="1993-07-01T00:00:00"/>
    <d v="2025-01-01T00:00:00"/>
    <n v="47"/>
    <n v="28"/>
    <x v="1"/>
    <s v="NA"/>
    <x v="0"/>
    <s v="NA"/>
    <x v="0"/>
    <s v="6.61"/>
    <n v="12187.945"/>
    <n v="11278.700999999999"/>
    <n v="12390.996999999999"/>
    <n v="11466.588"/>
    <n v="12514.906999999999"/>
    <n v="11581.254000000001"/>
    <n v="14414.83"/>
    <n v="13339.436"/>
    <x v="0"/>
    <x v="0"/>
    <x v="0"/>
    <x v="0"/>
    <n v="1.1518128000000001"/>
    <n v="1.1518128000000001"/>
    <s v="10829.956"/>
    <s v="10829.956"/>
    <n v="-909.2440000000006"/>
    <n v="-924.40899999999965"/>
    <n v="-933.65299999999843"/>
    <n v="-1075.3940000000002"/>
  </r>
  <r>
    <s v="P65515939"/>
    <x v="0"/>
    <x v="4"/>
    <x v="4"/>
    <x v="4"/>
    <x v="0"/>
    <x v="0"/>
    <x v="2"/>
    <n v="1864.02"/>
    <d v="1993-07-01T00:00:00"/>
    <d v="2025-01-01T00:00:00"/>
    <n v="47"/>
    <n v="28"/>
    <x v="1"/>
    <s v="NA"/>
    <x v="0"/>
    <s v="NA"/>
    <x v="0"/>
    <s v="6.61"/>
    <n v="11278.700999999999"/>
    <n v="11320.918"/>
    <n v="11466.588"/>
    <n v="11510.837"/>
    <n v="11581.254000000001"/>
    <n v="11625.945"/>
    <n v="13339.436"/>
    <n v="13390.912"/>
    <x v="0"/>
    <x v="0"/>
    <x v="0"/>
    <x v="0"/>
    <n v="1.1518128000000001"/>
    <n v="1.1518128000000001"/>
    <s v="10829.956"/>
    <s v="10829.956"/>
    <n v="42.217000000000553"/>
    <n v="44.248999999999796"/>
    <n v="44.690999999998894"/>
    <n v="51.476000000000568"/>
  </r>
  <r>
    <s v="P65515939"/>
    <x v="0"/>
    <x v="5"/>
    <x v="5"/>
    <x v="5"/>
    <x v="2"/>
    <x v="0"/>
    <x v="2"/>
    <n v="1864.02"/>
    <d v="1993-07-01T00:00:00"/>
    <d v="2025-02-01T00:00:00"/>
    <n v="47"/>
    <n v="28"/>
    <x v="1"/>
    <s v="NA"/>
    <x v="0"/>
    <s v="NA"/>
    <x v="0"/>
    <s v="6.61"/>
    <n v="11320.918"/>
    <n v="11320.918"/>
    <n v="11510.837"/>
    <n v="11510.837"/>
    <n v="11625.945"/>
    <n v="11625.945"/>
    <n v="13390.912"/>
    <n v="13390.912"/>
    <x v="0"/>
    <x v="0"/>
    <x v="0"/>
    <x v="0"/>
    <n v="1.1518128000000001"/>
    <n v="1.1518128000000001"/>
    <s v="10829.956"/>
    <s v="10829.956"/>
    <n v="0"/>
    <n v="0"/>
    <n v="0"/>
    <n v="0"/>
  </r>
  <r>
    <s v="P65515939"/>
    <x v="0"/>
    <x v="6"/>
    <x v="6"/>
    <x v="6"/>
    <x v="2"/>
    <x v="0"/>
    <x v="2"/>
    <n v="1864.02"/>
    <d v="1993-07-01T00:00:00"/>
    <d v="2025-02-01T00:00:00"/>
    <n v="47"/>
    <n v="28"/>
    <x v="1"/>
    <s v="NA"/>
    <x v="0"/>
    <s v="NA"/>
    <x v="0"/>
    <s v="6.61"/>
    <n v="11320.918"/>
    <n v="11327.522999999999"/>
    <n v="11510.837"/>
    <n v="11517.442999999999"/>
    <n v="11625.945"/>
    <n v="11632.618"/>
    <n v="13390.912"/>
    <n v="13398.598"/>
    <x v="0"/>
    <x v="0"/>
    <x v="0"/>
    <x v="0"/>
    <n v="1.1518128000000001"/>
    <n v="1.1518128000000001"/>
    <s v="10829.956"/>
    <s v="10829.956"/>
    <n v="6.6049999999995634"/>
    <n v="6.6059999999997672"/>
    <n v="6.6730000000006839"/>
    <n v="7.6859999999996944"/>
  </r>
  <r>
    <s v="P65515939"/>
    <x v="0"/>
    <x v="7"/>
    <x v="7"/>
    <x v="7"/>
    <x v="2"/>
    <x v="0"/>
    <x v="2"/>
    <n v="1864.02"/>
    <d v="1993-07-01T00:00:00"/>
    <d v="2025-02-01T00:00:00"/>
    <n v="47"/>
    <n v="28"/>
    <x v="1"/>
    <s v="NA"/>
    <x v="0"/>
    <s v="NA"/>
    <x v="0"/>
    <s v="6.61"/>
    <n v="11327.522999999999"/>
    <n v="11253.895"/>
    <n v="11517.442999999999"/>
    <n v="11442.58"/>
    <n v="11632.618"/>
    <n v="11557.005999999999"/>
    <n v="13398.598"/>
    <n v="13311.507"/>
    <x v="0"/>
    <x v="0"/>
    <x v="0"/>
    <x v="0"/>
    <n v="1.1518128000000001"/>
    <n v="1.1518128000000001"/>
    <s v="10829.956"/>
    <s v="10829.956"/>
    <n v="-73.627999999998792"/>
    <n v="-74.862999999999374"/>
    <n v="-75.61200000000099"/>
    <n v="-87.091000000000349"/>
  </r>
  <r>
    <s v="P65515939"/>
    <x v="0"/>
    <x v="8"/>
    <x v="8"/>
    <x v="8"/>
    <x v="2"/>
    <x v="0"/>
    <x v="2"/>
    <n v="1864.02"/>
    <d v="1993-07-01T00:00:00"/>
    <d v="2025-02-01T00:00:00"/>
    <n v="47"/>
    <n v="28"/>
    <x v="1"/>
    <s v="NA"/>
    <x v="0"/>
    <s v="NA"/>
    <x v="0"/>
    <s v="6.61"/>
    <n v="11253.895"/>
    <n v="11235.692999999999"/>
    <n v="11442.58"/>
    <n v="11424.074000000001"/>
    <n v="11557.005999999999"/>
    <n v="11538.314"/>
    <n v="13311.507"/>
    <n v="13289.978999999999"/>
    <x v="0"/>
    <x v="0"/>
    <x v="0"/>
    <x v="0"/>
    <n v="1.1518128000000001"/>
    <n v="1.1518128000000001"/>
    <s v="10829.956"/>
    <s v="10829.956"/>
    <n v="-18.202000000001135"/>
    <n v="-18.505999999999403"/>
    <n v="-18.691999999999098"/>
    <n v="-21.528000000000247"/>
  </r>
  <r>
    <s v="P65515939"/>
    <x v="0"/>
    <x v="9"/>
    <x v="9"/>
    <x v="9"/>
    <x v="2"/>
    <x v="0"/>
    <x v="2"/>
    <n v="1864.02"/>
    <d v="1993-07-01T00:00:00"/>
    <d v="2025-02-01T00:00:00"/>
    <n v="47"/>
    <n v="28"/>
    <x v="1"/>
    <s v="NA"/>
    <x v="0"/>
    <s v="NA"/>
    <x v="0"/>
    <s v="6.61"/>
    <n v="11235.692999999999"/>
    <n v="11277.748"/>
    <n v="11424.074000000001"/>
    <n v="11467.058999999999"/>
    <n v="11538.314"/>
    <n v="11581.729499999999"/>
    <n v="13289.978999999999"/>
    <n v="13339.983"/>
    <x v="0"/>
    <x v="0"/>
    <x v="0"/>
    <x v="0"/>
    <n v="1.1518128000000001"/>
    <n v="1.1518128000000001"/>
    <s v="10829.956"/>
    <s v="10829.956"/>
    <n v="42.055000000000291"/>
    <n v="42.984999999998763"/>
    <n v="43.415499999999156"/>
    <n v="50.004000000000815"/>
  </r>
  <r>
    <s v="P65515939"/>
    <x v="0"/>
    <x v="10"/>
    <x v="10"/>
    <x v="10"/>
    <x v="2"/>
    <x v="0"/>
    <x v="2"/>
    <n v="1864.02"/>
    <d v="1993-07-01T00:00:00"/>
    <d v="2025-02-01T00:00:00"/>
    <n v="47"/>
    <n v="28"/>
    <x v="1"/>
    <s v="NA"/>
    <x v="0"/>
    <s v="NA"/>
    <x v="0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29.956"/>
    <s v="10848.597"/>
    <n v="0"/>
    <n v="0"/>
    <n v="0"/>
    <n v="0"/>
  </r>
  <r>
    <s v="P65515939"/>
    <x v="0"/>
    <x v="11"/>
    <x v="11"/>
    <x v="11"/>
    <x v="2"/>
    <x v="0"/>
    <x v="2"/>
    <n v="1864.02"/>
    <d v="1993-07-01T00:00:00"/>
    <d v="2025-02-01T00:00:00"/>
    <n v="47"/>
    <n v="28"/>
    <x v="1"/>
    <s v="NA"/>
    <x v="0"/>
    <s v="NA"/>
    <x v="0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s v="P65515939"/>
    <x v="0"/>
    <x v="12"/>
    <x v="12"/>
    <x v="12"/>
    <x v="2"/>
    <x v="0"/>
    <x v="2"/>
    <n v="1864.02"/>
    <d v="1993-07-01T00:00:00"/>
    <d v="2025-02-01T00:00:00"/>
    <n v="47"/>
    <n v="28"/>
    <x v="1"/>
    <s v="NA"/>
    <x v="0"/>
    <s v="NA"/>
    <x v="0"/>
    <s v="6.61"/>
    <n v="11277.748"/>
    <n v="11277.748"/>
    <n v="11467.058999999999"/>
    <n v="11467.058999999999"/>
    <n v="11581.729499999999"/>
    <n v="11581.729499999999"/>
    <n v="13339.983"/>
    <n v="13339.983"/>
    <x v="0"/>
    <x v="0"/>
    <x v="0"/>
    <x v="0"/>
    <n v="1.1518128000000001"/>
    <n v="1.1518128000000001"/>
    <s v="10848.597"/>
    <s v="10848.597"/>
    <n v="0"/>
    <n v="0"/>
    <n v="0"/>
    <n v="0"/>
  </r>
  <r>
    <s v="P65515939"/>
    <x v="0"/>
    <x v="13"/>
    <x v="13"/>
    <x v="13"/>
    <x v="2"/>
    <x v="0"/>
    <x v="2"/>
    <n v="1864.02"/>
    <d v="1993-07-01T00:00:00"/>
    <d v="2025-02-01T00:00:00"/>
    <n v="47"/>
    <n v="28"/>
    <x v="1"/>
    <s v="NA"/>
    <x v="0"/>
    <s v="NA"/>
    <x v="0"/>
    <s v="6.61"/>
    <n v="11277.748"/>
    <n v="11277.748"/>
    <n v="11467.058999999999"/>
    <n v="11467.058999999999"/>
    <n v="11581.729499999999"/>
    <n v="11581.728999999999"/>
    <n v="13339.983"/>
    <n v="13339.983"/>
    <x v="0"/>
    <x v="0"/>
    <x v="0"/>
    <x v="0"/>
    <n v="1.1518128000000001"/>
    <n v="1.1518128000000001"/>
    <s v="10848.597"/>
    <s v="10848.597"/>
    <n v="0"/>
    <n v="0"/>
    <n v="-5.0000000010186341E-4"/>
    <n v="0"/>
  </r>
  <r>
    <s v="P65515939"/>
    <x v="0"/>
    <x v="14"/>
    <x v="14"/>
    <x v="14"/>
    <x v="2"/>
    <x v="0"/>
    <x v="2"/>
    <n v="1864.02"/>
    <d v="1993-07-01T00:00:00"/>
    <d v="2025-02-01T00:00:00"/>
    <n v="47"/>
    <n v="28"/>
    <x v="1"/>
    <s v="NA"/>
    <x v="0"/>
    <s v="NA"/>
    <x v="0"/>
    <s v="6.61"/>
    <n v="11277.748"/>
    <n v="11309.867"/>
    <n v="11467.058999999999"/>
    <n v="11475.261"/>
    <n v="11581.728999999999"/>
    <n v="11590.013999999999"/>
    <n v="13339.983"/>
    <n v="13349.526"/>
    <x v="0"/>
    <x v="0"/>
    <x v="0"/>
    <x v="0"/>
    <n v="1.1518128000000001"/>
    <n v="1.1518128000000001"/>
    <s v="10848.597"/>
    <s v="10848.597"/>
    <n v="32.119000000000597"/>
    <n v="8.202000000001135"/>
    <n v="8.2849999999998545"/>
    <n v="9.5429999999996653"/>
  </r>
  <r>
    <s v="P65515939"/>
    <x v="0"/>
    <x v="15"/>
    <x v="15"/>
    <x v="15"/>
    <x v="2"/>
    <x v="0"/>
    <x v="2"/>
    <n v="1864.02"/>
    <d v="1993-07-01T00:00:00"/>
    <d v="2025-02-01T00:00:00"/>
    <n v="47"/>
    <n v="28"/>
    <x v="1"/>
    <s v="NA"/>
    <x v="0"/>
    <s v="NA"/>
    <x v="0"/>
    <s v="6.61"/>
    <n v="11309.867"/>
    <n v="11267.691999999999"/>
    <n v="11475.261"/>
    <n v="11515.395"/>
    <n v="11590.013999999999"/>
    <n v="11630.549000000001"/>
    <n v="13349.526"/>
    <n v="13396.215"/>
    <x v="0"/>
    <x v="0"/>
    <x v="0"/>
    <x v="0"/>
    <n v="1.1518128000000001"/>
    <n v="1.1518128000000001"/>
    <s v="10848.597"/>
    <s v="10848.597"/>
    <n v="-42.175000000001091"/>
    <n v="40.134000000000015"/>
    <n v="40.535000000001673"/>
    <n v="46.689000000000306"/>
  </r>
  <r>
    <s v="P66572024"/>
    <x v="0"/>
    <x v="0"/>
    <x v="0"/>
    <x v="0"/>
    <x v="0"/>
    <x v="2"/>
    <x v="2"/>
    <n v="190.2"/>
    <d v="1999-07-21T00:00:00"/>
    <d v="2025-01-01T00:00:00"/>
    <n v="40"/>
    <n v="35"/>
    <x v="1"/>
    <s v="NA"/>
    <x v="0"/>
    <s v="NA"/>
    <x v="1"/>
    <s v="9.51"/>
    <n v="1200.643"/>
    <n v="1200.643"/>
    <n v="1223.3052"/>
    <n v="1223.3052"/>
    <n v="1235.5382"/>
    <n v="1235.5382"/>
    <n v="1419.3574000000001"/>
    <n v="1419.3572999999999"/>
    <x v="0"/>
    <x v="0"/>
    <x v="0"/>
    <x v="0"/>
    <n v="1.1487765000000001"/>
    <n v="1.1487765000000001"/>
    <s v="933.88196"/>
    <s v="933.88196"/>
    <n v="0"/>
    <n v="0"/>
    <n v="0"/>
    <n v="-1.0000000020227162E-4"/>
  </r>
  <r>
    <s v="P66572024"/>
    <x v="0"/>
    <x v="1"/>
    <x v="1"/>
    <x v="1"/>
    <x v="0"/>
    <x v="2"/>
    <x v="2"/>
    <n v="190.2"/>
    <d v="1999-07-21T00:00:00"/>
    <d v="2025-01-01T00:00:00"/>
    <n v="40"/>
    <n v="35"/>
    <x v="1"/>
    <s v="NA"/>
    <x v="0"/>
    <s v="NA"/>
    <x v="1"/>
    <s v="9.51"/>
    <n v="1200.643"/>
    <n v="1200.643"/>
    <n v="1223.3052"/>
    <n v="1223.3052"/>
    <n v="1235.5382"/>
    <n v="1235.5382"/>
    <n v="1419.3572999999999"/>
    <n v="1419.3572999999999"/>
    <x v="0"/>
    <x v="0"/>
    <x v="0"/>
    <x v="0"/>
    <n v="1.1487765000000001"/>
    <n v="1.1487765000000001"/>
    <s v="933.88196"/>
    <s v="933.88196"/>
    <n v="0"/>
    <n v="0"/>
    <n v="0"/>
    <n v="0"/>
  </r>
  <r>
    <s v="P66572024"/>
    <x v="0"/>
    <x v="2"/>
    <x v="2"/>
    <x v="2"/>
    <x v="0"/>
    <x v="2"/>
    <x v="2"/>
    <n v="190.2"/>
    <d v="1999-07-21T00:00:00"/>
    <d v="2025-01-01T00:00:00"/>
    <n v="40"/>
    <n v="35"/>
    <x v="1"/>
    <s v="NA"/>
    <x v="0"/>
    <s v="NA"/>
    <x v="1"/>
    <s v="9.51"/>
    <n v="1200.643"/>
    <n v="1200.9563000000001"/>
    <n v="1223.3052"/>
    <n v="1223.3252"/>
    <n v="1235.5382"/>
    <n v="1235.5585000000001"/>
    <n v="1419.3572999999999"/>
    <n v="1419.3805"/>
    <x v="0"/>
    <x v="0"/>
    <x v="0"/>
    <x v="0"/>
    <n v="1.1487765000000001"/>
    <n v="1.1487765000000001"/>
    <s v="933.88196"/>
    <s v="933.88196"/>
    <n v="0.31330000000002656"/>
    <n v="1.999999999998181E-2"/>
    <n v="2.0300000000133878E-2"/>
    <n v="2.3200000000088039E-2"/>
  </r>
  <r>
    <s v="P66572024"/>
    <x v="0"/>
    <x v="3"/>
    <x v="3"/>
    <x v="3"/>
    <x v="0"/>
    <x v="2"/>
    <x v="2"/>
    <n v="190.2"/>
    <d v="1999-07-21T00:00:00"/>
    <d v="2025-01-01T00:00:00"/>
    <n v="40"/>
    <n v="35"/>
    <x v="1"/>
    <s v="NA"/>
    <x v="0"/>
    <s v="NA"/>
    <x v="1"/>
    <s v="9.51"/>
    <n v="1200.9563000000001"/>
    <n v="1111.4182000000001"/>
    <n v="1223.3252"/>
    <n v="1132.1172999999999"/>
    <n v="1235.5585000000001"/>
    <n v="1143.4385"/>
    <n v="1419.3805"/>
    <n v="1313.5553"/>
    <x v="0"/>
    <x v="0"/>
    <x v="0"/>
    <x v="0"/>
    <n v="1.1487765000000001"/>
    <n v="1.1487765000000001"/>
    <s v="933.88196"/>
    <s v="933.88196"/>
    <n v="-89.538099999999986"/>
    <n v="-91.207900000000109"/>
    <n v="-92.120000000000118"/>
    <n v="-105.8252"/>
  </r>
  <r>
    <s v="P66572024"/>
    <x v="0"/>
    <x v="4"/>
    <x v="4"/>
    <x v="4"/>
    <x v="0"/>
    <x v="2"/>
    <x v="2"/>
    <n v="190.2"/>
    <d v="1999-07-21T00:00:00"/>
    <d v="2025-01-01T00:00:00"/>
    <n v="40"/>
    <n v="35"/>
    <x v="1"/>
    <s v="NA"/>
    <x v="0"/>
    <s v="NA"/>
    <x v="1"/>
    <s v="9.51"/>
    <n v="1111.4182000000001"/>
    <n v="1116.9613999999999"/>
    <n v="1132.1172999999999"/>
    <n v="1137.5896"/>
    <n v="1143.4385"/>
    <n v="1148.9655"/>
    <n v="1313.5553"/>
    <n v="1319.9045000000001"/>
    <x v="0"/>
    <x v="0"/>
    <x v="0"/>
    <x v="0"/>
    <n v="1.1487765000000001"/>
    <n v="1.1487765000000001"/>
    <s v="933.88196"/>
    <s v="933.88196"/>
    <n v="5.5431999999998425"/>
    <n v="5.4723000000001321"/>
    <n v="5.5270000000000437"/>
    <n v="6.3492000000001099"/>
  </r>
  <r>
    <s v="P66572024"/>
    <x v="0"/>
    <x v="5"/>
    <x v="5"/>
    <x v="5"/>
    <x v="2"/>
    <x v="2"/>
    <x v="2"/>
    <n v="190.2"/>
    <d v="1999-07-21T00:00:00"/>
    <d v="2025-02-01T00:00:00"/>
    <n v="40"/>
    <n v="35"/>
    <x v="1"/>
    <s v="NA"/>
    <x v="0"/>
    <s v="NA"/>
    <x v="1"/>
    <s v="9.51"/>
    <n v="1116.9613999999999"/>
    <n v="1116.9613999999999"/>
    <n v="1137.5896"/>
    <n v="1137.5896"/>
    <n v="1148.9655"/>
    <n v="1148.9655"/>
    <n v="1319.9045000000001"/>
    <n v="1319.9045000000001"/>
    <x v="0"/>
    <x v="0"/>
    <x v="0"/>
    <x v="0"/>
    <n v="1.1487765000000001"/>
    <n v="1.1487765000000001"/>
    <s v="933.88196"/>
    <s v="933.88196"/>
    <n v="0"/>
    <n v="0"/>
    <n v="0"/>
    <n v="0"/>
  </r>
  <r>
    <s v="P66572024"/>
    <x v="0"/>
    <x v="6"/>
    <x v="6"/>
    <x v="6"/>
    <x v="2"/>
    <x v="2"/>
    <x v="2"/>
    <n v="190.2"/>
    <d v="1999-07-21T00:00:00"/>
    <d v="2025-02-01T00:00:00"/>
    <n v="40"/>
    <n v="35"/>
    <x v="1"/>
    <s v="NA"/>
    <x v="0"/>
    <s v="NA"/>
    <x v="1"/>
    <s v="9.51"/>
    <n v="1116.9613999999999"/>
    <n v="1117.7552000000001"/>
    <n v="1137.5896"/>
    <n v="1138.383"/>
    <n v="1148.9655"/>
    <n v="1149.7668000000001"/>
    <n v="1319.9045000000001"/>
    <n v="1320.8252"/>
    <x v="0"/>
    <x v="0"/>
    <x v="0"/>
    <x v="0"/>
    <n v="1.1487765000000001"/>
    <n v="1.1487765000000001"/>
    <s v="933.88196"/>
    <s v="933.88196"/>
    <n v="0.79380000000014661"/>
    <n v="0.79340000000001965"/>
    <n v="0.80130000000008295"/>
    <n v="0.92069999999989705"/>
  </r>
  <r>
    <s v="P66572024"/>
    <x v="0"/>
    <x v="7"/>
    <x v="7"/>
    <x v="7"/>
    <x v="2"/>
    <x v="2"/>
    <x v="2"/>
    <n v="190.2"/>
    <d v="1999-07-21T00:00:00"/>
    <d v="2025-02-01T00:00:00"/>
    <n v="40"/>
    <n v="35"/>
    <x v="1"/>
    <s v="NA"/>
    <x v="0"/>
    <s v="NA"/>
    <x v="1"/>
    <s v="9.51"/>
    <n v="1117.7552000000001"/>
    <n v="1110.4899"/>
    <n v="1138.383"/>
    <n v="1130.9836"/>
    <n v="1149.7668000000001"/>
    <n v="1142.2935"/>
    <n v="1320.8252"/>
    <n v="1312.2399"/>
    <x v="0"/>
    <x v="0"/>
    <x v="0"/>
    <x v="0"/>
    <n v="1.1487765000000001"/>
    <n v="1.1487765000000001"/>
    <s v="933.88196"/>
    <s v="933.88196"/>
    <n v="-7.2653000000000247"/>
    <n v="-7.3994000000000142"/>
    <n v="-7.4733000000001084"/>
    <n v="-8.5852999999999611"/>
  </r>
  <r>
    <s v="P66572024"/>
    <x v="0"/>
    <x v="8"/>
    <x v="8"/>
    <x v="8"/>
    <x v="2"/>
    <x v="2"/>
    <x v="2"/>
    <n v="190.2"/>
    <d v="1999-07-21T00:00:00"/>
    <d v="2025-02-01T00:00:00"/>
    <n v="40"/>
    <n v="35"/>
    <x v="1"/>
    <s v="NA"/>
    <x v="0"/>
    <s v="NA"/>
    <x v="1"/>
    <s v="9.51"/>
    <n v="1110.4899"/>
    <n v="1108.4943000000001"/>
    <n v="1130.9836"/>
    <n v="1128.9512"/>
    <n v="1142.2935"/>
    <n v="1140.2407000000001"/>
    <n v="1312.2399"/>
    <n v="1309.8816999999999"/>
    <x v="0"/>
    <x v="0"/>
    <x v="0"/>
    <x v="0"/>
    <n v="1.1487765000000001"/>
    <n v="1.1487765000000001"/>
    <s v="933.88196"/>
    <s v="933.88196"/>
    <n v="-1.9955999999999676"/>
    <n v="-2.0324000000000524"/>
    <n v="-2.0527999999999338"/>
    <n v="-2.3582000000001244"/>
  </r>
  <r>
    <s v="P66572024"/>
    <x v="0"/>
    <x v="9"/>
    <x v="9"/>
    <x v="9"/>
    <x v="2"/>
    <x v="2"/>
    <x v="2"/>
    <n v="190.2"/>
    <d v="1999-07-21T00:00:00"/>
    <d v="2025-02-01T00:00:00"/>
    <n v="40"/>
    <n v="35"/>
    <x v="1"/>
    <s v="NA"/>
    <x v="0"/>
    <s v="NA"/>
    <x v="1"/>
    <s v="9.51"/>
    <n v="1108.4943000000001"/>
    <n v="1114.0229999999999"/>
    <n v="1128.9512"/>
    <n v="1134.287"/>
    <n v="1140.2407000000001"/>
    <n v="1145.6298999999999"/>
    <n v="1309.8816999999999"/>
    <n v="1316.0726"/>
    <x v="0"/>
    <x v="0"/>
    <x v="0"/>
    <x v="0"/>
    <n v="1.1487765000000001"/>
    <n v="1.1487765000000001"/>
    <s v="933.88196"/>
    <s v="933.88196"/>
    <n v="5.5286999999998443"/>
    <n v="5.3358000000000629"/>
    <n v="5.3891999999998461"/>
    <n v="6.190900000000056"/>
  </r>
  <r>
    <s v="P66572024"/>
    <x v="0"/>
    <x v="10"/>
    <x v="10"/>
    <x v="10"/>
    <x v="2"/>
    <x v="2"/>
    <x v="2"/>
    <n v="190.2"/>
    <d v="1999-07-21T00:00:00"/>
    <d v="2025-02-01T00:00:00"/>
    <n v="40"/>
    <n v="35"/>
    <x v="1"/>
    <s v="NA"/>
    <x v="0"/>
    <s v="NA"/>
    <x v="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3.88196"/>
    <s v="935.784"/>
    <n v="0"/>
    <n v="0"/>
    <n v="0"/>
    <n v="0"/>
  </r>
  <r>
    <s v="P66572024"/>
    <x v="0"/>
    <x v="11"/>
    <x v="11"/>
    <x v="11"/>
    <x v="2"/>
    <x v="2"/>
    <x v="2"/>
    <n v="190.2"/>
    <d v="1999-07-21T00:00:00"/>
    <d v="2025-02-01T00:00:00"/>
    <n v="40"/>
    <n v="35"/>
    <x v="1"/>
    <s v="NA"/>
    <x v="0"/>
    <s v="NA"/>
    <x v="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5.784"/>
    <s v="935.784"/>
    <n v="0"/>
    <n v="0"/>
    <n v="0"/>
    <n v="0"/>
  </r>
  <r>
    <s v="P66572024"/>
    <x v="0"/>
    <x v="12"/>
    <x v="12"/>
    <x v="12"/>
    <x v="2"/>
    <x v="2"/>
    <x v="2"/>
    <n v="190.2"/>
    <d v="1999-07-21T00:00:00"/>
    <d v="2025-02-01T00:00:00"/>
    <n v="40"/>
    <n v="35"/>
    <x v="1"/>
    <s v="NA"/>
    <x v="0"/>
    <s v="NA"/>
    <x v="1"/>
    <s v="9.51"/>
    <n v="1114.0229999999999"/>
    <n v="1114.0229999999999"/>
    <n v="1134.287"/>
    <n v="1134.287"/>
    <n v="1145.6298999999999"/>
    <n v="1145.6298999999999"/>
    <n v="1316.0726"/>
    <n v="1316.0726"/>
    <x v="0"/>
    <x v="0"/>
    <x v="0"/>
    <x v="0"/>
    <n v="1.1487765000000001"/>
    <n v="1.1487765000000001"/>
    <s v="935.784"/>
    <s v="935.784"/>
    <n v="0"/>
    <n v="0"/>
    <n v="0"/>
    <n v="0"/>
  </r>
  <r>
    <s v="P66572024"/>
    <x v="0"/>
    <x v="13"/>
    <x v="13"/>
    <x v="13"/>
    <x v="2"/>
    <x v="2"/>
    <x v="2"/>
    <n v="190.2"/>
    <d v="1999-07-21T00:00:00"/>
    <d v="2025-02-01T00:00:00"/>
    <n v="40"/>
    <n v="35"/>
    <x v="1"/>
    <s v="NA"/>
    <x v="0"/>
    <s v="NA"/>
    <x v="1"/>
    <s v="9.51"/>
    <n v="1114.0229999999999"/>
    <n v="1114.0229999999999"/>
    <n v="1134.287"/>
    <n v="1134.287"/>
    <n v="1145.6298999999999"/>
    <n v="1145.6298999999999"/>
    <n v="1316.0726"/>
    <n v="1316.0727999999999"/>
    <x v="0"/>
    <x v="0"/>
    <x v="0"/>
    <x v="0"/>
    <n v="1.1487765000000001"/>
    <n v="1.1487765000000001"/>
    <s v="935.784"/>
    <s v="935.784"/>
    <n v="0"/>
    <n v="0"/>
    <n v="0"/>
    <n v="1.9999999994979589E-4"/>
  </r>
  <r>
    <s v="P66572024"/>
    <x v="0"/>
    <x v="14"/>
    <x v="14"/>
    <x v="14"/>
    <x v="2"/>
    <x v="2"/>
    <x v="2"/>
    <n v="190.2"/>
    <d v="1999-07-21T00:00:00"/>
    <d v="2025-02-01T00:00:00"/>
    <n v="40"/>
    <n v="35"/>
    <x v="1"/>
    <s v="NA"/>
    <x v="0"/>
    <s v="NA"/>
    <x v="1"/>
    <s v="9.51"/>
    <n v="1114.0229999999999"/>
    <n v="1117.2689"/>
    <n v="1134.287"/>
    <n v="1135.2328"/>
    <n v="1145.6298999999999"/>
    <n v="1146.5852"/>
    <n v="1316.0727999999999"/>
    <n v="1317.1702"/>
    <x v="0"/>
    <x v="0"/>
    <x v="0"/>
    <x v="0"/>
    <n v="1.1487765000000001"/>
    <n v="1.1487765000000001"/>
    <s v="935.784"/>
    <s v="935.784"/>
    <n v="3.2459000000001197"/>
    <n v="0.94579999999996289"/>
    <n v="0.95530000000007931"/>
    <n v="1.097400000000107"/>
  </r>
  <r>
    <s v="P66572024"/>
    <x v="0"/>
    <x v="15"/>
    <x v="15"/>
    <x v="15"/>
    <x v="2"/>
    <x v="2"/>
    <x v="2"/>
    <n v="190.2"/>
    <d v="1999-07-21T00:00:00"/>
    <d v="2025-02-01T00:00:00"/>
    <n v="40"/>
    <n v="35"/>
    <x v="1"/>
    <s v="NA"/>
    <x v="0"/>
    <s v="NA"/>
    <x v="1"/>
    <s v="9.51"/>
    <n v="1117.2689"/>
    <n v="1111.7240999999999"/>
    <n v="1135.2328"/>
    <n v="1140.1778999999999"/>
    <n v="1146.5852"/>
    <n v="1151.5796"/>
    <n v="1317.1702"/>
    <n v="1322.9077"/>
    <x v="0"/>
    <x v="0"/>
    <x v="0"/>
    <x v="0"/>
    <n v="1.1487765000000001"/>
    <n v="1.1487765000000001"/>
    <s v="935.784"/>
    <s v="935.784"/>
    <n v="-5.544800000000123"/>
    <n v="4.9450999999999112"/>
    <n v="4.9944000000000415"/>
    <n v="5.7374999999999545"/>
  </r>
  <r>
    <s v="P66756950"/>
    <x v="0"/>
    <x v="0"/>
    <x v="0"/>
    <x v="0"/>
    <x v="0"/>
    <x v="2"/>
    <x v="1"/>
    <n v="1373.4"/>
    <d v="1981-09-02T00:00:00"/>
    <d v="2023-09-02T00:00:00"/>
    <n v="42"/>
    <n v="33"/>
    <x v="1"/>
    <s v="NA"/>
    <x v="0"/>
    <s v="NA"/>
    <x v="0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s v="P66756950"/>
    <x v="0"/>
    <x v="1"/>
    <x v="1"/>
    <x v="1"/>
    <x v="0"/>
    <x v="2"/>
    <x v="1"/>
    <n v="1373.4"/>
    <d v="1981-09-02T00:00:00"/>
    <d v="2023-09-02T00:00:00"/>
    <n v="42"/>
    <n v="33"/>
    <x v="1"/>
    <s v="NA"/>
    <x v="0"/>
    <s v="NA"/>
    <x v="0"/>
    <s v="5.45"/>
    <n v="29489.798999999999"/>
    <n v="29489.798999999999"/>
    <n v="30022.826000000001"/>
    <n v="30022.826000000001"/>
    <n v="30323.055"/>
    <n v="30323.055"/>
    <n v="33588.366999999998"/>
    <n v="33588.366999999998"/>
    <x v="0"/>
    <x v="0"/>
    <x v="0"/>
    <x v="0"/>
    <n v="1.1076840999999999"/>
    <n v="1.1076840999999999"/>
    <s v="10424.106"/>
    <s v="10424.106"/>
    <n v="0"/>
    <n v="0"/>
    <n v="0"/>
    <n v="0"/>
  </r>
  <r>
    <s v="P66756950"/>
    <x v="0"/>
    <x v="2"/>
    <x v="2"/>
    <x v="2"/>
    <x v="0"/>
    <x v="2"/>
    <x v="1"/>
    <n v="1373.4"/>
    <d v="1981-09-02T00:00:00"/>
    <d v="2023-09-02T00:00:00"/>
    <n v="42"/>
    <n v="33"/>
    <x v="1"/>
    <s v="NA"/>
    <x v="0"/>
    <s v="NA"/>
    <x v="0"/>
    <s v="5.45"/>
    <n v="29489.798999999999"/>
    <n v="29497.493999999999"/>
    <n v="30022.826000000001"/>
    <n v="30023.315999999999"/>
    <n v="30323.055"/>
    <n v="30323.548999999999"/>
    <n v="33588.366999999998"/>
    <n v="33588.913999999997"/>
    <x v="0"/>
    <x v="0"/>
    <x v="0"/>
    <x v="0"/>
    <n v="1.1076840999999999"/>
    <n v="1.1076840999999999"/>
    <s v="10424.106"/>
    <s v="10424.106"/>
    <n v="7.694999999999709"/>
    <n v="0.48999999999796273"/>
    <n v="0.49399999999877764"/>
    <n v="0.54699999999866122"/>
  </r>
  <r>
    <s v="P66756950"/>
    <x v="0"/>
    <x v="3"/>
    <x v="3"/>
    <x v="3"/>
    <x v="0"/>
    <x v="2"/>
    <x v="1"/>
    <n v="1373.4"/>
    <d v="1981-09-02T00:00:00"/>
    <d v="2023-09-02T00:00:00"/>
    <n v="42"/>
    <n v="33"/>
    <x v="1"/>
    <s v="NA"/>
    <x v="0"/>
    <s v="NA"/>
    <x v="0"/>
    <s v="5.45"/>
    <n v="29497.493999999999"/>
    <n v="27290.848000000002"/>
    <n v="30023.315999999999"/>
    <n v="27777.333999999999"/>
    <n v="30323.548999999999"/>
    <n v="28055.107"/>
    <n v="33588.913999999997"/>
    <n v="31076.197"/>
    <x v="0"/>
    <x v="0"/>
    <x v="0"/>
    <x v="0"/>
    <n v="1.1076840999999999"/>
    <n v="1.1076840999999999"/>
    <s v="10424.106"/>
    <s v="10424.106"/>
    <n v="-2206.645999999997"/>
    <n v="-2245.982"/>
    <n v="-2268.4419999999991"/>
    <n v="-2512.7169999999969"/>
  </r>
  <r>
    <s v="P66756950"/>
    <x v="0"/>
    <x v="4"/>
    <x v="4"/>
    <x v="4"/>
    <x v="0"/>
    <x v="2"/>
    <x v="1"/>
    <n v="1373.4"/>
    <d v="1981-09-02T00:00:00"/>
    <d v="2023-09-02T00:00:00"/>
    <n v="42"/>
    <n v="33"/>
    <x v="1"/>
    <s v="NA"/>
    <x v="0"/>
    <s v="NA"/>
    <x v="0"/>
    <s v="5.45"/>
    <n v="27290.848000000002"/>
    <n v="27426.959999999999"/>
    <n v="27777.333999999999"/>
    <n v="27911.598000000002"/>
    <n v="28055.107"/>
    <n v="28190.713"/>
    <n v="31076.197"/>
    <n v="31226.405999999999"/>
    <x v="0"/>
    <x v="0"/>
    <x v="0"/>
    <x v="0"/>
    <n v="1.1076840999999999"/>
    <n v="1.1076840999999999"/>
    <s v="10424.106"/>
    <s v="10424.106"/>
    <n v="136.11199999999735"/>
    <n v="134.26400000000285"/>
    <n v="135.60599999999977"/>
    <n v="150.20899999999892"/>
  </r>
  <r>
    <s v="P66756950"/>
    <x v="0"/>
    <x v="5"/>
    <x v="5"/>
    <x v="5"/>
    <x v="0"/>
    <x v="2"/>
    <x v="1"/>
    <n v="1373.4"/>
    <d v="1981-09-02T00:00:00"/>
    <d v="2023-09-02T00:00:00"/>
    <n v="42"/>
    <n v="33"/>
    <x v="1"/>
    <s v="NA"/>
    <x v="0"/>
    <s v="NA"/>
    <x v="0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s v="P66756950"/>
    <x v="0"/>
    <x v="6"/>
    <x v="6"/>
    <x v="6"/>
    <x v="0"/>
    <x v="2"/>
    <x v="1"/>
    <n v="1373.4"/>
    <d v="1981-09-02T00:00:00"/>
    <d v="2023-09-02T00:00:00"/>
    <n v="42"/>
    <n v="33"/>
    <x v="1"/>
    <s v="NA"/>
    <x v="0"/>
    <s v="NA"/>
    <x v="0"/>
    <s v="5.45"/>
    <n v="27426.959999999999"/>
    <n v="27426.959999999999"/>
    <n v="27911.598000000002"/>
    <n v="27911.598000000002"/>
    <n v="28190.713"/>
    <n v="28190.713"/>
    <n v="31226.405999999999"/>
    <n v="31226.405999999999"/>
    <x v="0"/>
    <x v="0"/>
    <x v="0"/>
    <x v="0"/>
    <n v="1.1076840999999999"/>
    <n v="1.1076840999999999"/>
    <s v="10424.106"/>
    <s v="10424.106"/>
    <n v="0"/>
    <n v="0"/>
    <n v="0"/>
    <n v="0"/>
  </r>
  <r>
    <s v="P66756950"/>
    <x v="0"/>
    <x v="7"/>
    <x v="7"/>
    <x v="7"/>
    <x v="0"/>
    <x v="2"/>
    <x v="1"/>
    <n v="1373.4"/>
    <d v="1981-09-02T00:00:00"/>
    <d v="2023-09-02T00:00:00"/>
    <n v="42"/>
    <n v="33"/>
    <x v="1"/>
    <s v="NA"/>
    <x v="0"/>
    <s v="NA"/>
    <x v="0"/>
    <s v="5.45"/>
    <n v="27426.959999999999"/>
    <n v="27248.687999999998"/>
    <n v="27911.598000000002"/>
    <n v="27730.173999999999"/>
    <n v="28190.713"/>
    <n v="28007.474999999999"/>
    <n v="31226.405999999999"/>
    <n v="31023.436000000002"/>
    <x v="0"/>
    <x v="0"/>
    <x v="0"/>
    <x v="0"/>
    <n v="1.1076840999999999"/>
    <n v="1.1076840999999999"/>
    <s v="10424.106"/>
    <s v="10424.106"/>
    <n v="-178.27200000000084"/>
    <n v="-181.42400000000271"/>
    <n v="-183.23800000000119"/>
    <n v="-202.96999999999753"/>
  </r>
  <r>
    <s v="P66756950"/>
    <x v="0"/>
    <x v="8"/>
    <x v="8"/>
    <x v="8"/>
    <x v="0"/>
    <x v="2"/>
    <x v="1"/>
    <n v="1373.4"/>
    <d v="1981-09-02T00:00:00"/>
    <d v="2023-09-02T00:00:00"/>
    <n v="42"/>
    <n v="33"/>
    <x v="1"/>
    <s v="NA"/>
    <x v="0"/>
    <s v="NA"/>
    <x v="0"/>
    <s v="5.45"/>
    <n v="27248.687999999998"/>
    <n v="26984.436000000002"/>
    <n v="27730.173999999999"/>
    <n v="27461.254000000001"/>
    <n v="28007.474999999999"/>
    <n v="27735.865000000002"/>
    <n v="31023.436000000002"/>
    <n v="30722.578000000001"/>
    <x v="0"/>
    <x v="0"/>
    <x v="0"/>
    <x v="0"/>
    <n v="1.1076840999999999"/>
    <n v="1.1076840999999999"/>
    <s v="10424.106"/>
    <s v="10424.106"/>
    <n v="-264.25199999999677"/>
    <n v="-268.91999999999825"/>
    <n v="-271.60999999999694"/>
    <n v="-300.85800000000017"/>
  </r>
  <r>
    <s v="P66756950"/>
    <x v="0"/>
    <x v="9"/>
    <x v="9"/>
    <x v="9"/>
    <x v="0"/>
    <x v="2"/>
    <x v="1"/>
    <n v="1373.4"/>
    <d v="1981-09-02T00:00:00"/>
    <d v="2023-09-02T00:00:00"/>
    <n v="42"/>
    <n v="33"/>
    <x v="1"/>
    <s v="NA"/>
    <x v="0"/>
    <s v="NA"/>
    <x v="0"/>
    <s v="5.45"/>
    <n v="26984.436000000002"/>
    <n v="27119.023000000001"/>
    <n v="27461.254000000001"/>
    <n v="27591.044999999998"/>
    <n v="27735.865000000002"/>
    <n v="27866.955000000002"/>
    <n v="30722.578000000001"/>
    <n v="30867.782999999999"/>
    <x v="0"/>
    <x v="0"/>
    <x v="0"/>
    <x v="0"/>
    <n v="1.1076840999999999"/>
    <n v="1.1076840999999999"/>
    <s v="10424.106"/>
    <s v="10424.106"/>
    <n v="134.58699999999953"/>
    <n v="129.79099999999744"/>
    <n v="131.09000000000015"/>
    <n v="145.20499999999811"/>
  </r>
  <r>
    <s v="P66756950"/>
    <x v="0"/>
    <x v="10"/>
    <x v="10"/>
    <x v="10"/>
    <x v="0"/>
    <x v="2"/>
    <x v="1"/>
    <n v="1373.4"/>
    <d v="1981-09-02T00:00:00"/>
    <d v="2023-09-02T00:00:00"/>
    <n v="42"/>
    <n v="33"/>
    <x v="1"/>
    <s v="NA"/>
    <x v="0"/>
    <s v="NA"/>
    <x v="0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24.106"/>
    <s v="10437.84"/>
    <n v="0"/>
    <n v="0"/>
    <n v="0"/>
    <n v="0"/>
  </r>
  <r>
    <s v="P66756950"/>
    <x v="0"/>
    <x v="11"/>
    <x v="11"/>
    <x v="11"/>
    <x v="0"/>
    <x v="2"/>
    <x v="1"/>
    <n v="1373.4"/>
    <d v="1981-09-02T00:00:00"/>
    <d v="2023-09-02T00:00:00"/>
    <n v="42"/>
    <n v="33"/>
    <x v="1"/>
    <s v="NA"/>
    <x v="0"/>
    <s v="NA"/>
    <x v="0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s v="P66756950"/>
    <x v="0"/>
    <x v="12"/>
    <x v="12"/>
    <x v="12"/>
    <x v="0"/>
    <x v="2"/>
    <x v="1"/>
    <n v="1373.4"/>
    <d v="1981-09-02T00:00:00"/>
    <d v="2023-09-02T00:00:00"/>
    <n v="42"/>
    <n v="33"/>
    <x v="1"/>
    <s v="NA"/>
    <x v="0"/>
    <s v="NA"/>
    <x v="0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s v="P66756950"/>
    <x v="0"/>
    <x v="13"/>
    <x v="13"/>
    <x v="13"/>
    <x v="0"/>
    <x v="2"/>
    <x v="1"/>
    <n v="1373.4"/>
    <d v="1981-09-02T00:00:00"/>
    <d v="2023-09-02T00:00:00"/>
    <n v="42"/>
    <n v="33"/>
    <x v="1"/>
    <s v="NA"/>
    <x v="0"/>
    <s v="NA"/>
    <x v="0"/>
    <s v="5.45"/>
    <n v="27119.023000000001"/>
    <n v="27119.023000000001"/>
    <n v="27591.044999999998"/>
    <n v="27591.044999999998"/>
    <n v="27866.955000000002"/>
    <n v="27866.955000000002"/>
    <n v="30867.782999999999"/>
    <n v="30867.782999999999"/>
    <x v="0"/>
    <x v="0"/>
    <x v="0"/>
    <x v="0"/>
    <n v="1.1076840999999999"/>
    <n v="1.1076840999999999"/>
    <s v="10437.84"/>
    <s v="10437.84"/>
    <n v="0"/>
    <n v="0"/>
    <n v="0"/>
    <n v="0"/>
  </r>
  <r>
    <s v="P66756950"/>
    <x v="0"/>
    <x v="14"/>
    <x v="14"/>
    <x v="14"/>
    <x v="0"/>
    <x v="2"/>
    <x v="1"/>
    <n v="1373.4"/>
    <d v="1981-09-02T00:00:00"/>
    <d v="2023-09-02T00:00:00"/>
    <n v="42"/>
    <n v="33"/>
    <x v="1"/>
    <s v="NA"/>
    <x v="0"/>
    <s v="NA"/>
    <x v="0"/>
    <s v="5.45"/>
    <n v="27119.023000000001"/>
    <n v="27178.812000000002"/>
    <n v="27591.044999999998"/>
    <n v="27594.842000000001"/>
    <n v="27866.955000000002"/>
    <n v="27870.791000000001"/>
    <n v="30867.782999999999"/>
    <n v="30872.032999999999"/>
    <x v="0"/>
    <x v="0"/>
    <x v="0"/>
    <x v="0"/>
    <n v="1.1076840999999999"/>
    <n v="1.1076840999999999"/>
    <s v="10437.84"/>
    <s v="10437.84"/>
    <n v="59.789000000000669"/>
    <n v="3.7970000000022992"/>
    <n v="3.8359999999993306"/>
    <n v="4.25"/>
  </r>
  <r>
    <s v="P66756950"/>
    <x v="0"/>
    <x v="15"/>
    <x v="15"/>
    <x v="15"/>
    <x v="0"/>
    <x v="2"/>
    <x v="1"/>
    <n v="1373.4"/>
    <d v="1981-09-02T00:00:00"/>
    <d v="2023-09-02T00:00:00"/>
    <n v="42"/>
    <n v="33"/>
    <x v="1"/>
    <s v="NA"/>
    <x v="0"/>
    <s v="NA"/>
    <x v="0"/>
    <s v="5.45"/>
    <n v="27178.812000000002"/>
    <n v="27043.93"/>
    <n v="27594.842000000001"/>
    <n v="27715.043000000001"/>
    <n v="27870.791000000001"/>
    <n v="27992.192999999999"/>
    <n v="30872.032999999999"/>
    <n v="31006.51"/>
    <x v="0"/>
    <x v="0"/>
    <x v="0"/>
    <x v="0"/>
    <n v="1.1076840999999999"/>
    <n v="1.1076840999999999"/>
    <s v="10437.84"/>
    <s v="10437.84"/>
    <n v="-134.88200000000143"/>
    <n v="120.20100000000093"/>
    <n v="121.40199999999822"/>
    <n v="134.47699999999895"/>
  </r>
  <r>
    <s v="P66785938"/>
    <x v="0"/>
    <x v="0"/>
    <x v="0"/>
    <x v="0"/>
    <x v="0"/>
    <x v="2"/>
    <x v="0"/>
    <n v="420.42"/>
    <d v="1985-10-30T00:00:00"/>
    <d v="2004-03-30T00:00:00"/>
    <n v="49"/>
    <n v="26"/>
    <x v="0"/>
    <s v="NA"/>
    <x v="0"/>
    <s v="NA"/>
    <x v="0"/>
    <s v="1.43"/>
    <n v="8795.7060000000001"/>
    <n v="8795.7060000000001"/>
    <n v="8975.018"/>
    <n v="8975.018"/>
    <n v="9064.768"/>
    <n v="9064.768"/>
    <n v="10283.816999999999"/>
    <n v="10283.817999999999"/>
    <x v="0"/>
    <x v="0"/>
    <x v="0"/>
    <x v="0"/>
    <n v="1.1344822999999999"/>
    <n v="1.1344822999999999"/>
    <s v="1095.8341"/>
    <s v="1095.8341"/>
    <n v="0"/>
    <n v="0"/>
    <n v="0"/>
    <n v="1.0000000002037268E-3"/>
  </r>
  <r>
    <s v="P66785938"/>
    <x v="0"/>
    <x v="1"/>
    <x v="1"/>
    <x v="1"/>
    <x v="0"/>
    <x v="2"/>
    <x v="0"/>
    <n v="420.42"/>
    <d v="1985-10-30T00:00:00"/>
    <d v="2004-03-30T00:00:00"/>
    <n v="49"/>
    <n v="26"/>
    <x v="0"/>
    <s v="NA"/>
    <x v="0"/>
    <s v="NA"/>
    <x v="0"/>
    <s v="1.43"/>
    <n v="8795.7060000000001"/>
    <n v="8795.7060000000001"/>
    <n v="8975.018"/>
    <n v="8975.018"/>
    <n v="9064.768"/>
    <n v="9064.768"/>
    <n v="10283.817999999999"/>
    <n v="10283.817999999999"/>
    <x v="0"/>
    <x v="0"/>
    <x v="0"/>
    <x v="0"/>
    <n v="1.1344822999999999"/>
    <n v="1.1344822999999999"/>
    <s v="1095.8341"/>
    <s v="1095.8341"/>
    <n v="0"/>
    <n v="0"/>
    <n v="0"/>
    <n v="0"/>
  </r>
  <r>
    <s v="P66785938"/>
    <x v="0"/>
    <x v="2"/>
    <x v="2"/>
    <x v="2"/>
    <x v="0"/>
    <x v="2"/>
    <x v="0"/>
    <n v="420.42"/>
    <d v="1985-10-30T00:00:00"/>
    <d v="2004-03-30T00:00:00"/>
    <n v="49"/>
    <n v="26"/>
    <x v="0"/>
    <s v="NA"/>
    <x v="0"/>
    <s v="NA"/>
    <x v="0"/>
    <s v="1.43"/>
    <n v="8795.7060000000001"/>
    <n v="8798.0020000000004"/>
    <n v="8975.018"/>
    <n v="8975.1640000000007"/>
    <n v="9064.768"/>
    <n v="9064.9159999999993"/>
    <n v="10283.817999999999"/>
    <n v="10283.985000000001"/>
    <x v="0"/>
    <x v="0"/>
    <x v="0"/>
    <x v="0"/>
    <n v="1.1344822999999999"/>
    <n v="1.1344822999999999"/>
    <s v="1095.8341"/>
    <s v="1095.8341"/>
    <n v="2.2960000000002765"/>
    <n v="0.14600000000064028"/>
    <n v="0.14799999999922875"/>
    <n v="0.16700000000128057"/>
  </r>
  <r>
    <s v="P66785938"/>
    <x v="0"/>
    <x v="3"/>
    <x v="3"/>
    <x v="3"/>
    <x v="0"/>
    <x v="2"/>
    <x v="0"/>
    <n v="420.42"/>
    <d v="1985-10-30T00:00:00"/>
    <d v="2004-03-30T00:00:00"/>
    <n v="49"/>
    <n v="26"/>
    <x v="0"/>
    <s v="NA"/>
    <x v="0"/>
    <s v="NA"/>
    <x v="0"/>
    <s v="1.43"/>
    <n v="8798.0020000000004"/>
    <n v="8139.8413"/>
    <n v="8975.1640000000007"/>
    <n v="8303.75"/>
    <n v="9064.9159999999993"/>
    <n v="8386.7870000000003"/>
    <n v="10283.985000000001"/>
    <n v="9514.6610000000001"/>
    <x v="0"/>
    <x v="0"/>
    <x v="0"/>
    <x v="0"/>
    <n v="1.1344822999999999"/>
    <n v="1.1344822999999999"/>
    <s v="1095.8341"/>
    <s v="1095.8341"/>
    <n v="-658.16070000000036"/>
    <n v="-671.41400000000067"/>
    <n v="-678.128999999999"/>
    <n v="-769.32400000000052"/>
  </r>
  <r>
    <s v="P66785938"/>
    <x v="0"/>
    <x v="4"/>
    <x v="4"/>
    <x v="4"/>
    <x v="0"/>
    <x v="2"/>
    <x v="0"/>
    <n v="420.42"/>
    <d v="1985-10-30T00:00:00"/>
    <d v="2004-03-30T00:00:00"/>
    <n v="49"/>
    <n v="26"/>
    <x v="0"/>
    <s v="NA"/>
    <x v="0"/>
    <s v="NA"/>
    <x v="0"/>
    <s v="1.43"/>
    <n v="8139.8413"/>
    <n v="8180.4395000000004"/>
    <n v="8303.75"/>
    <n v="8343.8870000000006"/>
    <n v="8386.7870000000003"/>
    <n v="8427.3250000000007"/>
    <n v="9514.6610000000001"/>
    <n v="9560.6509999999998"/>
    <x v="0"/>
    <x v="0"/>
    <x v="0"/>
    <x v="0"/>
    <n v="1.1344822999999999"/>
    <n v="1.1344822999999999"/>
    <s v="1095.8341"/>
    <s v="1095.8341"/>
    <n v="40.598200000000361"/>
    <n v="40.137000000000626"/>
    <n v="40.538000000000466"/>
    <n v="45.989999999999782"/>
  </r>
  <r>
    <s v="P66785938"/>
    <x v="0"/>
    <x v="5"/>
    <x v="5"/>
    <x v="5"/>
    <x v="0"/>
    <x v="2"/>
    <x v="0"/>
    <n v="420.42"/>
    <d v="1985-10-30T00:00:00"/>
    <d v="2004-03-30T00:00:00"/>
    <n v="49"/>
    <n v="26"/>
    <x v="0"/>
    <s v="NA"/>
    <x v="0"/>
    <s v="NA"/>
    <x v="0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s v="P66785938"/>
    <x v="0"/>
    <x v="6"/>
    <x v="6"/>
    <x v="6"/>
    <x v="0"/>
    <x v="2"/>
    <x v="0"/>
    <n v="420.42"/>
    <d v="1985-10-30T00:00:00"/>
    <d v="2004-03-30T00:00:00"/>
    <n v="49"/>
    <n v="26"/>
    <x v="0"/>
    <s v="NA"/>
    <x v="0"/>
    <s v="NA"/>
    <x v="0"/>
    <s v="1.43"/>
    <n v="8180.4395000000004"/>
    <n v="8180.4395000000004"/>
    <n v="8343.8870000000006"/>
    <n v="8343.8870000000006"/>
    <n v="8427.3250000000007"/>
    <n v="8427.3250000000007"/>
    <n v="9560.6509999999998"/>
    <n v="9560.6509999999998"/>
    <x v="0"/>
    <x v="0"/>
    <x v="0"/>
    <x v="0"/>
    <n v="1.1344822999999999"/>
    <n v="1.1344822999999999"/>
    <s v="1095.8341"/>
    <s v="1095.8341"/>
    <n v="0"/>
    <n v="0"/>
    <n v="0"/>
    <n v="0"/>
  </r>
  <r>
    <s v="P66785938"/>
    <x v="0"/>
    <x v="7"/>
    <x v="7"/>
    <x v="7"/>
    <x v="0"/>
    <x v="2"/>
    <x v="0"/>
    <n v="420.42"/>
    <d v="1985-10-30T00:00:00"/>
    <d v="2004-03-30T00:00:00"/>
    <n v="49"/>
    <n v="26"/>
    <x v="0"/>
    <s v="NA"/>
    <x v="0"/>
    <s v="NA"/>
    <x v="0"/>
    <s v="1.43"/>
    <n v="8180.4395000000004"/>
    <n v="8127.2665999999999"/>
    <n v="8343.8870000000006"/>
    <n v="8289.652"/>
    <n v="8427.3250000000007"/>
    <n v="8372.5490000000009"/>
    <n v="9560.6509999999998"/>
    <n v="9498.509"/>
    <x v="0"/>
    <x v="0"/>
    <x v="0"/>
    <x v="0"/>
    <n v="1.1344822999999999"/>
    <n v="1.1344822999999999"/>
    <s v="1095.8341"/>
    <s v="1095.8341"/>
    <n v="-53.172900000000482"/>
    <n v="-54.235000000000582"/>
    <n v="-54.77599999999984"/>
    <n v="-62.141999999999825"/>
  </r>
  <r>
    <s v="P66785938"/>
    <x v="0"/>
    <x v="8"/>
    <x v="8"/>
    <x v="8"/>
    <x v="0"/>
    <x v="2"/>
    <x v="0"/>
    <n v="420.42"/>
    <d v="1985-10-30T00:00:00"/>
    <d v="2004-03-30T00:00:00"/>
    <n v="49"/>
    <n v="26"/>
    <x v="0"/>
    <s v="NA"/>
    <x v="0"/>
    <s v="NA"/>
    <x v="0"/>
    <s v="1.43"/>
    <n v="8127.2665999999999"/>
    <n v="8102.5330000000004"/>
    <n v="8289.652"/>
    <n v="8264.4249999999993"/>
    <n v="8372.5490000000009"/>
    <n v="8347.0689999999995"/>
    <n v="9498.509"/>
    <n v="9469.6029999999992"/>
    <x v="0"/>
    <x v="0"/>
    <x v="0"/>
    <x v="0"/>
    <n v="1.1344822999999999"/>
    <n v="1.1344822999999999"/>
    <s v="1095.8341"/>
    <s v="1095.8341"/>
    <n v="-24.733599999999569"/>
    <n v="-25.227000000000771"/>
    <n v="-25.480000000001382"/>
    <n v="-28.906000000000859"/>
  </r>
  <r>
    <s v="P66785938"/>
    <x v="0"/>
    <x v="9"/>
    <x v="9"/>
    <x v="9"/>
    <x v="0"/>
    <x v="2"/>
    <x v="0"/>
    <n v="420.42"/>
    <d v="1985-10-30T00:00:00"/>
    <d v="2004-03-30T00:00:00"/>
    <n v="49"/>
    <n v="26"/>
    <x v="0"/>
    <s v="NA"/>
    <x v="0"/>
    <s v="NA"/>
    <x v="0"/>
    <s v="1.43"/>
    <n v="8102.5330000000004"/>
    <n v="8142.9449999999997"/>
    <n v="8264.4249999999993"/>
    <n v="8303.4840000000004"/>
    <n v="8347.0689999999995"/>
    <n v="8386.52"/>
    <n v="9469.6029999999992"/>
    <n v="9514.3559999999998"/>
    <x v="0"/>
    <x v="0"/>
    <x v="0"/>
    <x v="0"/>
    <n v="1.1344822999999999"/>
    <n v="1.1344822999999999"/>
    <s v="1095.8341"/>
    <s v="1095.8341"/>
    <n v="40.411999999999352"/>
    <n v="39.059000000001106"/>
    <n v="39.451000000000931"/>
    <n v="44.753000000000611"/>
  </r>
  <r>
    <s v="P66785938"/>
    <x v="0"/>
    <x v="10"/>
    <x v="10"/>
    <x v="10"/>
    <x v="0"/>
    <x v="2"/>
    <x v="0"/>
    <n v="420.42"/>
    <d v="1985-10-30T00:00:00"/>
    <d v="2004-03-30T00:00:00"/>
    <n v="49"/>
    <n v="26"/>
    <x v="0"/>
    <s v="NA"/>
    <x v="0"/>
    <s v="NA"/>
    <x v="0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5.8341"/>
    <s v="1097.4142"/>
    <n v="0"/>
    <n v="0"/>
    <n v="0"/>
    <n v="0"/>
  </r>
  <r>
    <s v="P66785938"/>
    <x v="0"/>
    <x v="11"/>
    <x v="11"/>
    <x v="11"/>
    <x v="0"/>
    <x v="2"/>
    <x v="0"/>
    <n v="420.42"/>
    <d v="1985-10-30T00:00:00"/>
    <d v="2004-03-30T00:00:00"/>
    <n v="49"/>
    <n v="26"/>
    <x v="0"/>
    <s v="NA"/>
    <x v="0"/>
    <s v="NA"/>
    <x v="0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7.4142"/>
    <s v="1097.4142"/>
    <n v="0"/>
    <n v="0"/>
    <n v="0"/>
    <n v="0"/>
  </r>
  <r>
    <s v="P66785938"/>
    <x v="0"/>
    <x v="12"/>
    <x v="12"/>
    <x v="12"/>
    <x v="0"/>
    <x v="2"/>
    <x v="0"/>
    <n v="420.42"/>
    <d v="1985-10-30T00:00:00"/>
    <d v="2004-03-30T00:00:00"/>
    <n v="49"/>
    <n v="26"/>
    <x v="0"/>
    <s v="NA"/>
    <x v="0"/>
    <s v="NA"/>
    <x v="0"/>
    <s v="1.43"/>
    <n v="8142.9449999999997"/>
    <n v="8142.9449999999997"/>
    <n v="8303.4840000000004"/>
    <n v="8303.4840000000004"/>
    <n v="8386.52"/>
    <n v="8386.52"/>
    <n v="9514.3559999999998"/>
    <n v="9514.3559999999998"/>
    <x v="0"/>
    <x v="0"/>
    <x v="0"/>
    <x v="0"/>
    <n v="1.1344822999999999"/>
    <n v="1.1344822999999999"/>
    <s v="1097.4142"/>
    <s v="1097.4142"/>
    <n v="0"/>
    <n v="0"/>
    <n v="0"/>
    <n v="0"/>
  </r>
  <r>
    <s v="P66785938"/>
    <x v="0"/>
    <x v="13"/>
    <x v="13"/>
    <x v="13"/>
    <x v="0"/>
    <x v="2"/>
    <x v="0"/>
    <n v="420.42"/>
    <d v="1985-10-30T00:00:00"/>
    <d v="2004-03-30T00:00:00"/>
    <n v="49"/>
    <n v="26"/>
    <x v="0"/>
    <s v="NA"/>
    <x v="0"/>
    <s v="NA"/>
    <x v="0"/>
    <s v="1.43"/>
    <n v="8142.9449999999997"/>
    <n v="8142.9449999999997"/>
    <n v="8303.4840000000004"/>
    <n v="8303.4840000000004"/>
    <n v="8386.52"/>
    <n v="8386.52"/>
    <n v="9514.3559999999998"/>
    <n v="9514.357"/>
    <x v="0"/>
    <x v="0"/>
    <x v="0"/>
    <x v="0"/>
    <n v="1.1344822999999999"/>
    <n v="1.1344822999999999"/>
    <s v="1097.4142"/>
    <s v="1097.4142"/>
    <n v="0"/>
    <n v="0"/>
    <n v="0"/>
    <n v="1.0000000002037268E-3"/>
  </r>
  <r>
    <s v="P66785938"/>
    <x v="0"/>
    <x v="14"/>
    <x v="14"/>
    <x v="14"/>
    <x v="0"/>
    <x v="2"/>
    <x v="0"/>
    <n v="420.42"/>
    <d v="1985-10-30T00:00:00"/>
    <d v="2004-03-30T00:00:00"/>
    <n v="49"/>
    <n v="26"/>
    <x v="0"/>
    <s v="NA"/>
    <x v="0"/>
    <s v="NA"/>
    <x v="0"/>
    <s v="1.43"/>
    <n v="8142.9449999999997"/>
    <n v="8160.8980000000001"/>
    <n v="8303.4840000000004"/>
    <n v="8304.6280000000006"/>
    <n v="8386.52"/>
    <n v="8387.6740000000009"/>
    <n v="9514.357"/>
    <n v="9515.6669999999995"/>
    <x v="0"/>
    <x v="0"/>
    <x v="0"/>
    <x v="0"/>
    <n v="1.1344822999999999"/>
    <n v="1.1344822999999999"/>
    <s v="1097.4142"/>
    <s v="1097.4142"/>
    <n v="17.953000000000429"/>
    <n v="1.1440000000002328"/>
    <n v="1.1540000000004511"/>
    <n v="1.3099999999994907"/>
  </r>
  <r>
    <s v="P66785938"/>
    <x v="0"/>
    <x v="15"/>
    <x v="15"/>
    <x v="15"/>
    <x v="0"/>
    <x v="2"/>
    <x v="0"/>
    <n v="420.42"/>
    <d v="1985-10-30T00:00:00"/>
    <d v="2004-03-30T00:00:00"/>
    <n v="49"/>
    <n v="26"/>
    <x v="0"/>
    <s v="NA"/>
    <x v="0"/>
    <s v="NA"/>
    <x v="0"/>
    <s v="1.43"/>
    <n v="8160.8980000000001"/>
    <n v="8120.3969999999999"/>
    <n v="8304.6280000000006"/>
    <n v="8340.8019999999997"/>
    <n v="8387.6740000000009"/>
    <n v="8424.2099999999991"/>
    <n v="9515.6669999999995"/>
    <n v="9557.1170000000002"/>
    <x v="0"/>
    <x v="0"/>
    <x v="0"/>
    <x v="0"/>
    <n v="1.1344822999999999"/>
    <n v="1.1344822999999999"/>
    <s v="1097.4142"/>
    <s v="1097.4142"/>
    <n v="-40.501000000000204"/>
    <n v="36.173999999999069"/>
    <n v="36.535999999998239"/>
    <n v="41.450000000000728"/>
  </r>
  <r>
    <s v="P67483907"/>
    <x v="0"/>
    <x v="0"/>
    <x v="0"/>
    <x v="0"/>
    <x v="0"/>
    <x v="0"/>
    <x v="1"/>
    <n v="365.76"/>
    <d v="1980-01-25T00:00:00"/>
    <d v="1996-01-25T00:00:00"/>
    <n v="16"/>
    <n v="59"/>
    <x v="0"/>
    <s v="NA"/>
    <x v="0"/>
    <s v="NA"/>
    <x v="0"/>
    <s v="3.81"/>
    <n v="2.2710716E-5"/>
    <n v="2.2710716E-5"/>
    <n v="2.3014301E-5"/>
    <n v="2.3014301E-5"/>
    <n v="2.3244445E-5"/>
    <n v="2.3244444000000001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-9.9999999939232899E-13"/>
    <n v="0"/>
  </r>
  <r>
    <s v="P67483907"/>
    <x v="0"/>
    <x v="1"/>
    <x v="1"/>
    <x v="1"/>
    <x v="0"/>
    <x v="0"/>
    <x v="1"/>
    <n v="365.76"/>
    <d v="1980-01-25T00:00:00"/>
    <d v="1996-01-25T00:00:00"/>
    <n v="16"/>
    <n v="59"/>
    <x v="0"/>
    <s v="NA"/>
    <x v="0"/>
    <s v="NA"/>
    <x v="0"/>
    <s v="3.81"/>
    <n v="2.2710716E-5"/>
    <n v="2.2710716E-5"/>
    <n v="2.3014301E-5"/>
    <n v="2.3014301E-5"/>
    <n v="2.3244444000000001E-5"/>
    <n v="2.3244444000000001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s v="P67483907"/>
    <x v="0"/>
    <x v="2"/>
    <x v="2"/>
    <x v="2"/>
    <x v="0"/>
    <x v="0"/>
    <x v="1"/>
    <n v="365.76"/>
    <d v="1980-01-25T00:00:00"/>
    <d v="1996-01-25T00:00:00"/>
    <n v="16"/>
    <n v="59"/>
    <x v="0"/>
    <s v="NA"/>
    <x v="0"/>
    <s v="NA"/>
    <x v="0"/>
    <s v="3.81"/>
    <n v="2.2710716E-5"/>
    <n v="2.2726740999999999E-5"/>
    <n v="2.3014301E-5"/>
    <n v="2.3015316E-5"/>
    <n v="2.3244444000000001E-5"/>
    <n v="2.3245470000000001E-5"/>
    <n v="2849.2705000000001"/>
    <n v="2849.2705000000001"/>
    <x v="0"/>
    <x v="0"/>
    <x v="0"/>
    <x v="0"/>
    <n v="1.0611619999999999"/>
    <n v="1.0611619999999999"/>
    <s v="2849.2705"/>
    <s v="2849.2705"/>
    <n v="1.6024999999999563E-8"/>
    <n v="1.0149999999998539E-9"/>
    <n v="1.0259999999999458E-9"/>
    <n v="0"/>
  </r>
  <r>
    <s v="P67483907"/>
    <x v="0"/>
    <x v="3"/>
    <x v="3"/>
    <x v="3"/>
    <x v="0"/>
    <x v="0"/>
    <x v="1"/>
    <n v="365.76"/>
    <d v="1980-01-25T00:00:00"/>
    <d v="1996-01-25T00:00:00"/>
    <n v="16"/>
    <n v="59"/>
    <x v="0"/>
    <s v="NA"/>
    <x v="0"/>
    <s v="NA"/>
    <x v="0"/>
    <s v="3.81"/>
    <n v="2.2726740999999999E-5"/>
    <n v="2.1026599E-5"/>
    <n v="2.3015316E-5"/>
    <n v="2.1293587999999999E-5"/>
    <n v="2.3245470000000001E-5"/>
    <n v="2.1506525E-5"/>
    <n v="2849.2705000000001"/>
    <n v="2849.2705000000001"/>
    <x v="0"/>
    <x v="0"/>
    <x v="0"/>
    <x v="0"/>
    <n v="1.0611619999999999"/>
    <n v="1.0611619999999999"/>
    <s v="2849.2705"/>
    <s v="2849.2705"/>
    <n v="-1.7001419999999991E-6"/>
    <n v="-1.7217280000000007E-6"/>
    <n v="-1.738945000000001E-6"/>
    <n v="0"/>
  </r>
  <r>
    <s v="P67483907"/>
    <x v="0"/>
    <x v="4"/>
    <x v="4"/>
    <x v="4"/>
    <x v="0"/>
    <x v="0"/>
    <x v="1"/>
    <n v="365.76"/>
    <d v="1980-01-25T00:00:00"/>
    <d v="1996-01-25T00:00:00"/>
    <n v="16"/>
    <n v="59"/>
    <x v="0"/>
    <s v="NA"/>
    <x v="0"/>
    <s v="NA"/>
    <x v="0"/>
    <s v="3.81"/>
    <n v="2.1026599E-5"/>
    <n v="2.1105303000000001E-5"/>
    <n v="2.1293587999999999E-5"/>
    <n v="2.1375758000000001E-5"/>
    <n v="2.1506525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7.8704000000000729E-8"/>
    <n v="8.2170000000001959E-8"/>
    <n v="8.2988999999998944E-8"/>
    <n v="0"/>
  </r>
  <r>
    <s v="P67483907"/>
    <x v="0"/>
    <x v="5"/>
    <x v="5"/>
    <x v="5"/>
    <x v="0"/>
    <x v="0"/>
    <x v="1"/>
    <n v="365.76"/>
    <d v="1980-01-25T00:00:00"/>
    <d v="1996-01-25T00:00:00"/>
    <n v="16"/>
    <n v="59"/>
    <x v="0"/>
    <s v="NA"/>
    <x v="0"/>
    <s v="NA"/>
    <x v="0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s v="P67483907"/>
    <x v="0"/>
    <x v="6"/>
    <x v="6"/>
    <x v="6"/>
    <x v="0"/>
    <x v="0"/>
    <x v="1"/>
    <n v="365.76"/>
    <d v="1980-01-25T00:00:00"/>
    <d v="1996-01-25T00:00:00"/>
    <n v="16"/>
    <n v="59"/>
    <x v="0"/>
    <s v="NA"/>
    <x v="0"/>
    <s v="NA"/>
    <x v="0"/>
    <s v="3.81"/>
    <n v="2.1105303000000001E-5"/>
    <n v="2.1105303000000001E-5"/>
    <n v="2.1375758000000001E-5"/>
    <n v="2.1375758000000001E-5"/>
    <n v="2.1589513999999999E-5"/>
    <n v="2.1589513999999999E-5"/>
    <n v="2849.2705000000001"/>
    <n v="2849.2705000000001"/>
    <x v="0"/>
    <x v="0"/>
    <x v="0"/>
    <x v="0"/>
    <n v="1.0611619999999999"/>
    <n v="1.0611619999999999"/>
    <s v="2849.2705"/>
    <s v="2849.2705"/>
    <n v="0"/>
    <n v="0"/>
    <n v="0"/>
    <n v="0"/>
  </r>
  <r>
    <s v="P67483907"/>
    <x v="0"/>
    <x v="7"/>
    <x v="7"/>
    <x v="7"/>
    <x v="0"/>
    <x v="0"/>
    <x v="1"/>
    <n v="365.76"/>
    <d v="1980-01-25T00:00:00"/>
    <d v="1996-01-25T00:00:00"/>
    <n v="16"/>
    <n v="59"/>
    <x v="0"/>
    <s v="NA"/>
    <x v="0"/>
    <s v="NA"/>
    <x v="0"/>
    <s v="3.81"/>
    <n v="2.1105303000000001E-5"/>
    <n v="2.0968117999999999E-5"/>
    <n v="2.1375758000000001E-5"/>
    <n v="2.1236816E-5"/>
    <n v="2.1589513999999999E-5"/>
    <n v="2.1449185E-5"/>
    <n v="2849.2705000000001"/>
    <n v="2849.2705000000001"/>
    <x v="0"/>
    <x v="0"/>
    <x v="0"/>
    <x v="0"/>
    <n v="1.0611619999999999"/>
    <n v="1.0611619999999999"/>
    <s v="2849.2705"/>
    <s v="2849.2705"/>
    <n v="-1.3718500000000164E-7"/>
    <n v="-1.3894200000000122E-7"/>
    <n v="-1.4032899999999864E-7"/>
    <n v="0"/>
  </r>
  <r>
    <s v="P67483907"/>
    <x v="0"/>
    <x v="8"/>
    <x v="8"/>
    <x v="8"/>
    <x v="0"/>
    <x v="0"/>
    <x v="1"/>
    <n v="365.76"/>
    <d v="1980-01-25T00:00:00"/>
    <d v="1996-01-25T00:00:00"/>
    <n v="16"/>
    <n v="59"/>
    <x v="0"/>
    <s v="NA"/>
    <x v="0"/>
    <s v="NA"/>
    <x v="0"/>
    <s v="3.81"/>
    <n v="2.0968117999999999E-5"/>
    <n v="1.7082681999999999E-5"/>
    <n v="2.1236816E-5"/>
    <n v="1.730159E-5"/>
    <n v="2.1449185E-5"/>
    <n v="1.7474606E-5"/>
    <n v="2849.2705000000001"/>
    <n v="2849.2705000000001"/>
    <x v="0"/>
    <x v="0"/>
    <x v="0"/>
    <x v="0"/>
    <n v="1.0611619999999999"/>
    <n v="1.0611619999999999"/>
    <s v="2849.2705"/>
    <s v="2849.2705"/>
    <n v="-3.8854360000000002E-6"/>
    <n v="-3.9352260000000003E-6"/>
    <n v="-3.9745790000000001E-6"/>
    <n v="0"/>
  </r>
  <r>
    <s v="P67483907"/>
    <x v="0"/>
    <x v="9"/>
    <x v="9"/>
    <x v="9"/>
    <x v="0"/>
    <x v="0"/>
    <x v="1"/>
    <n v="365.76"/>
    <d v="1980-01-25T00:00:00"/>
    <d v="1996-01-25T00:00:00"/>
    <n v="16"/>
    <n v="59"/>
    <x v="0"/>
    <s v="NA"/>
    <x v="0"/>
    <s v="NA"/>
    <x v="0"/>
    <s v="3.81"/>
    <n v="1.7082681999999999E-5"/>
    <n v="1.7146623999999998E-5"/>
    <n v="1.730159E-5"/>
    <n v="1.736669E-5"/>
    <n v="1.7474606E-5"/>
    <n v="1.7540357000000001E-5"/>
    <n v="2849.2705000000001"/>
    <n v="2849.2705000000001"/>
    <x v="0"/>
    <x v="0"/>
    <x v="0"/>
    <x v="0"/>
    <n v="1.0611619999999999"/>
    <n v="1.0611619999999999"/>
    <s v="2849.2705"/>
    <s v="2849.2705"/>
    <n v="6.3941999999999396E-8"/>
    <n v="6.5100000000000444E-8"/>
    <n v="6.5751000000001262E-8"/>
    <n v="0"/>
  </r>
  <r>
    <s v="P67483907"/>
    <x v="0"/>
    <x v="10"/>
    <x v="10"/>
    <x v="10"/>
    <x v="0"/>
    <x v="0"/>
    <x v="1"/>
    <n v="365.76"/>
    <d v="1980-01-25T00:00:00"/>
    <d v="1996-01-25T00:00:00"/>
    <n v="16"/>
    <n v="59"/>
    <x v="0"/>
    <s v="NA"/>
    <x v="0"/>
    <s v="NA"/>
    <x v="0"/>
    <s v="3.81"/>
    <n v="1.7146623999999998E-5"/>
    <n v="1.7146623999999998E-5"/>
    <n v="1.736669E-5"/>
    <n v="1.736669E-5"/>
    <n v="1.7540357000000001E-5"/>
    <n v="1.7540357000000001E-5"/>
    <n v="2849.2705000000001"/>
    <n v="2852.9279999999999"/>
    <x v="0"/>
    <x v="0"/>
    <x v="0"/>
    <x v="0"/>
    <n v="1.0611619999999999"/>
    <n v="1.0611619999999999"/>
    <s v="2849.2705"/>
    <s v="2852.928"/>
    <n v="0"/>
    <n v="0"/>
    <n v="0"/>
    <n v="3.6574999999997999"/>
  </r>
  <r>
    <s v="P67483907"/>
    <x v="0"/>
    <x v="11"/>
    <x v="11"/>
    <x v="11"/>
    <x v="0"/>
    <x v="0"/>
    <x v="1"/>
    <n v="365.76"/>
    <d v="1980-01-25T00:00:00"/>
    <d v="1996-01-25T00:00:00"/>
    <n v="16"/>
    <n v="59"/>
    <x v="0"/>
    <s v="NA"/>
    <x v="0"/>
    <s v="NA"/>
    <x v="0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s v="P67483907"/>
    <x v="0"/>
    <x v="12"/>
    <x v="12"/>
    <x v="12"/>
    <x v="0"/>
    <x v="0"/>
    <x v="1"/>
    <n v="365.76"/>
    <d v="1980-01-25T00:00:00"/>
    <d v="1996-01-25T00:00:00"/>
    <n v="16"/>
    <n v="59"/>
    <x v="0"/>
    <s v="NA"/>
    <x v="0"/>
    <s v="NA"/>
    <x v="0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s v="P67483907"/>
    <x v="0"/>
    <x v="13"/>
    <x v="13"/>
    <x v="13"/>
    <x v="0"/>
    <x v="0"/>
    <x v="1"/>
    <n v="365.76"/>
    <d v="1980-01-25T00:00:00"/>
    <d v="1996-01-25T00:00:00"/>
    <n v="16"/>
    <n v="59"/>
    <x v="0"/>
    <s v="NA"/>
    <x v="0"/>
    <s v="NA"/>
    <x v="0"/>
    <s v="3.81"/>
    <n v="1.7146623999999998E-5"/>
    <n v="1.7146623999999998E-5"/>
    <n v="1.736669E-5"/>
    <n v="1.736669E-5"/>
    <n v="1.7540357000000001E-5"/>
    <n v="1.7540357000000001E-5"/>
    <n v="2852.9279999999999"/>
    <n v="2852.9279999999999"/>
    <x v="0"/>
    <x v="0"/>
    <x v="0"/>
    <x v="0"/>
    <n v="1.0611619999999999"/>
    <n v="1.0611619999999999"/>
    <s v="2852.928"/>
    <s v="2852.928"/>
    <n v="0"/>
    <n v="0"/>
    <n v="0"/>
    <n v="0"/>
  </r>
  <r>
    <s v="P67483907"/>
    <x v="0"/>
    <x v="14"/>
    <x v="14"/>
    <x v="14"/>
    <x v="0"/>
    <x v="0"/>
    <x v="1"/>
    <n v="365.76"/>
    <d v="1980-01-25T00:00:00"/>
    <d v="1996-01-25T00:00:00"/>
    <n v="16"/>
    <n v="59"/>
    <x v="0"/>
    <s v="NA"/>
    <x v="0"/>
    <s v="NA"/>
    <x v="0"/>
    <s v="3.81"/>
    <n v="1.7146623999999998E-5"/>
    <n v="1.7185451999999999E-5"/>
    <n v="1.736669E-5"/>
    <n v="1.7369145999999999E-5"/>
    <n v="1.7540357000000001E-5"/>
    <n v="1.7542835999999999E-5"/>
    <n v="2852.9279999999999"/>
    <n v="2852.9279999999999"/>
    <x v="0"/>
    <x v="0"/>
    <x v="0"/>
    <x v="0"/>
    <n v="1.0611619999999999"/>
    <n v="1.0611619999999999"/>
    <s v="2852.928"/>
    <s v="2852.928"/>
    <n v="3.88280000000003E-8"/>
    <n v="2.455999999998338E-9"/>
    <n v="2.4789999999979141E-9"/>
    <n v="0"/>
  </r>
  <r>
    <s v="P67483907"/>
    <x v="0"/>
    <x v="15"/>
    <x v="15"/>
    <x v="15"/>
    <x v="0"/>
    <x v="0"/>
    <x v="1"/>
    <n v="365.76"/>
    <d v="1980-01-25T00:00:00"/>
    <d v="1996-01-25T00:00:00"/>
    <n v="16"/>
    <n v="59"/>
    <x v="0"/>
    <s v="NA"/>
    <x v="0"/>
    <s v="NA"/>
    <x v="0"/>
    <s v="3.81"/>
    <n v="1.7185451999999999E-5"/>
    <n v="1.7121364999999999E-5"/>
    <n v="1.7369145999999999E-5"/>
    <n v="1.7429893000000001E-5"/>
    <n v="1.7542835999999999E-5"/>
    <n v="1.7604192000000001E-5"/>
    <n v="2852.9279999999999"/>
    <n v="2852.9279999999999"/>
    <x v="0"/>
    <x v="0"/>
    <x v="0"/>
    <x v="0"/>
    <n v="1.0611619999999999"/>
    <n v="1.0611619999999999"/>
    <s v="2852.928"/>
    <s v="2852.928"/>
    <n v="-6.4086999999999375E-8"/>
    <n v="6.0747000000002893E-8"/>
    <n v="6.1356000000002128E-8"/>
    <n v="0"/>
  </r>
  <r>
    <s v="P67786097"/>
    <x v="0"/>
    <x v="0"/>
    <x v="0"/>
    <x v="0"/>
    <x v="0"/>
    <x v="3"/>
    <x v="2"/>
    <n v="728.7"/>
    <d v="1993-10-20T00:00:00"/>
    <d v="2025-01-01T00:00:00"/>
    <n v="35"/>
    <n v="40"/>
    <x v="0"/>
    <s v="43"/>
    <x v="2"/>
    <s v="43"/>
    <x v="0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s v="P67786097"/>
    <x v="0"/>
    <x v="1"/>
    <x v="1"/>
    <x v="1"/>
    <x v="0"/>
    <x v="3"/>
    <x v="2"/>
    <n v="728.7"/>
    <d v="1993-10-20T00:00:00"/>
    <d v="2025-01-01T00:00:00"/>
    <n v="35"/>
    <n v="40"/>
    <x v="0"/>
    <s v="43"/>
    <x v="2"/>
    <s v="43"/>
    <x v="0"/>
    <s v="3.47"/>
    <n v="3464.2280000000001"/>
    <n v="3464.2280000000001"/>
    <n v="3524.0396000000001"/>
    <n v="3524.0396000000001"/>
    <n v="3559.28"/>
    <n v="3559.2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s v="P67786097"/>
    <x v="0"/>
    <x v="2"/>
    <x v="2"/>
    <x v="2"/>
    <x v="0"/>
    <x v="3"/>
    <x v="2"/>
    <n v="728.7"/>
    <d v="1993-10-20T00:00:00"/>
    <d v="2025-01-01T00:00:00"/>
    <n v="35"/>
    <n v="40"/>
    <x v="0"/>
    <s v="43"/>
    <x v="2"/>
    <s v="43"/>
    <x v="0"/>
    <s v="3.47"/>
    <n v="3464.2280000000001"/>
    <n v="3466.6723999999999"/>
    <n v="3524.0396000000001"/>
    <n v="3524.1950000000002"/>
    <n v="3559.28"/>
    <n v="3559.4369999999999"/>
    <n v="4211.8860000000004"/>
    <n v="4211.8860000000004"/>
    <x v="0"/>
    <x v="0"/>
    <x v="0"/>
    <x v="0"/>
    <n v="1.1121242"/>
    <n v="1.1121242"/>
    <s v="4211.886"/>
    <s v="4211.886"/>
    <n v="2.4443999999998596"/>
    <n v="0.15540000000009968"/>
    <n v="0.15699999999969805"/>
    <n v="0"/>
  </r>
  <r>
    <s v="P67786097"/>
    <x v="0"/>
    <x v="3"/>
    <x v="3"/>
    <x v="3"/>
    <x v="0"/>
    <x v="3"/>
    <x v="2"/>
    <n v="728.7"/>
    <d v="1993-10-20T00:00:00"/>
    <d v="2025-01-01T00:00:00"/>
    <n v="35"/>
    <n v="40"/>
    <x v="0"/>
    <s v="43"/>
    <x v="2"/>
    <s v="43"/>
    <x v="0"/>
    <s v="3.47"/>
    <n v="3466.6723999999999"/>
    <n v="3208.6145000000001"/>
    <n v="3524.1950000000002"/>
    <n v="3261.8463999999999"/>
    <n v="3559.4369999999999"/>
    <n v="3294.4648000000002"/>
    <n v="4211.8860000000004"/>
    <n v="4211.8860000000004"/>
    <x v="0"/>
    <x v="0"/>
    <x v="0"/>
    <x v="0"/>
    <n v="1.1121242"/>
    <n v="1.1121242"/>
    <s v="4211.886"/>
    <s v="4211.886"/>
    <n v="-258.05789999999979"/>
    <n v="-262.34860000000026"/>
    <n v="-264.9721999999997"/>
    <n v="0"/>
  </r>
  <r>
    <s v="P67786097"/>
    <x v="0"/>
    <x v="4"/>
    <x v="4"/>
    <x v="4"/>
    <x v="0"/>
    <x v="3"/>
    <x v="2"/>
    <n v="728.7"/>
    <d v="1993-10-20T00:00:00"/>
    <d v="2025-01-01T00:00:00"/>
    <n v="35"/>
    <n v="40"/>
    <x v="0"/>
    <s v="43"/>
    <x v="2"/>
    <s v="43"/>
    <x v="0"/>
    <s v="3.47"/>
    <n v="3208.6145000000001"/>
    <n v="3220.6244999999999"/>
    <n v="3261.8463999999999"/>
    <n v="3274.4337999999998"/>
    <n v="3294.4648000000002"/>
    <n v="3307.1781999999998"/>
    <n v="4211.8860000000004"/>
    <n v="4211.8860000000004"/>
    <x v="0"/>
    <x v="0"/>
    <x v="0"/>
    <x v="0"/>
    <n v="1.1121242"/>
    <n v="1.1121242"/>
    <s v="4211.886"/>
    <s v="4211.886"/>
    <n v="12.009999999999764"/>
    <n v="12.587399999999889"/>
    <n v="12.713399999999638"/>
    <n v="0"/>
  </r>
  <r>
    <s v="P67786097"/>
    <x v="0"/>
    <x v="5"/>
    <x v="5"/>
    <x v="5"/>
    <x v="2"/>
    <x v="3"/>
    <x v="2"/>
    <n v="728.7"/>
    <d v="1993-10-20T00:00:00"/>
    <d v="2025-02-01T00:00:00"/>
    <n v="35"/>
    <n v="40"/>
    <x v="0"/>
    <s v="43"/>
    <x v="2"/>
    <s v="43"/>
    <x v="0"/>
    <s v="3.47"/>
    <n v="3220.6244999999999"/>
    <n v="3220.6244999999999"/>
    <n v="3274.4337999999998"/>
    <n v="3274.4337999999998"/>
    <n v="3307.1781999999998"/>
    <n v="3307.1781999999998"/>
    <n v="4211.8860000000004"/>
    <n v="4211.8860000000004"/>
    <x v="0"/>
    <x v="0"/>
    <x v="0"/>
    <x v="0"/>
    <n v="1.1121242"/>
    <n v="1.1121242"/>
    <s v="4211.886"/>
    <s v="4211.886"/>
    <n v="0"/>
    <n v="0"/>
    <n v="0"/>
    <n v="0"/>
  </r>
  <r>
    <s v="P67786097"/>
    <x v="0"/>
    <x v="6"/>
    <x v="6"/>
    <x v="6"/>
    <x v="2"/>
    <x v="3"/>
    <x v="2"/>
    <n v="728.7"/>
    <d v="1993-10-20T00:00:00"/>
    <d v="2025-02-01T00:00:00"/>
    <n v="35"/>
    <n v="40"/>
    <x v="0"/>
    <s v="43"/>
    <x v="2"/>
    <s v="43"/>
    <x v="0"/>
    <s v="3.47"/>
    <n v="3220.6244999999999"/>
    <n v="3224.0702999999999"/>
    <n v="3274.4337999999998"/>
    <n v="3277.8806"/>
    <n v="3307.1781999999998"/>
    <n v="3310.6594"/>
    <n v="4211.8860000000004"/>
    <n v="4211.8860000000004"/>
    <x v="0"/>
    <x v="0"/>
    <x v="0"/>
    <x v="0"/>
    <n v="1.1121242"/>
    <n v="1.1121242"/>
    <s v="4211.886"/>
    <s v="4211.886"/>
    <n v="3.4457999999999629"/>
    <n v="3.4468000000001666"/>
    <n v="3.4812000000001717"/>
    <n v="0"/>
  </r>
  <r>
    <s v="P67786097"/>
    <x v="0"/>
    <x v="7"/>
    <x v="7"/>
    <x v="7"/>
    <x v="2"/>
    <x v="3"/>
    <x v="2"/>
    <n v="728.7"/>
    <d v="1993-10-20T00:00:00"/>
    <d v="2025-02-01T00:00:00"/>
    <n v="35"/>
    <n v="40"/>
    <x v="0"/>
    <s v="43"/>
    <x v="2"/>
    <s v="43"/>
    <x v="0"/>
    <s v="3.47"/>
    <n v="3224.0702999999999"/>
    <n v="3203.114"/>
    <n v="3277.8806"/>
    <n v="3256.5742"/>
    <n v="3310.6594"/>
    <n v="3289.14"/>
    <n v="4211.8860000000004"/>
    <n v="4211.8860000000004"/>
    <x v="0"/>
    <x v="0"/>
    <x v="0"/>
    <x v="0"/>
    <n v="1.1121242"/>
    <n v="1.1121242"/>
    <s v="4211.886"/>
    <s v="4211.886"/>
    <n v="-20.956299999999828"/>
    <n v="-21.30639999999994"/>
    <n v="-21.519400000000132"/>
    <n v="0"/>
  </r>
  <r>
    <s v="P67786097"/>
    <x v="0"/>
    <x v="8"/>
    <x v="8"/>
    <x v="8"/>
    <x v="2"/>
    <x v="3"/>
    <x v="2"/>
    <n v="728.7"/>
    <d v="1993-10-20T00:00:00"/>
    <d v="2025-02-01T00:00:00"/>
    <n v="35"/>
    <n v="40"/>
    <x v="0"/>
    <s v="43"/>
    <x v="2"/>
    <s v="43"/>
    <x v="0"/>
    <s v="3.47"/>
    <n v="3203.114"/>
    <n v="3177.953"/>
    <n v="3256.5742"/>
    <n v="3230.9933999999998"/>
    <n v="3289.14"/>
    <n v="3263.3031999999998"/>
    <n v="4211.8860000000004"/>
    <n v="4211.8860000000004"/>
    <x v="0"/>
    <x v="0"/>
    <x v="0"/>
    <x v="0"/>
    <n v="1.1121242"/>
    <n v="1.1121242"/>
    <s v="4211.886"/>
    <s v="4211.886"/>
    <n v="-25.161000000000058"/>
    <n v="-25.580800000000181"/>
    <n v="-25.836800000000039"/>
    <n v="0"/>
  </r>
  <r>
    <s v="P67786097"/>
    <x v="0"/>
    <x v="9"/>
    <x v="9"/>
    <x v="9"/>
    <x v="2"/>
    <x v="3"/>
    <x v="2"/>
    <n v="728.7"/>
    <d v="1993-10-20T00:00:00"/>
    <d v="2025-02-01T00:00:00"/>
    <n v="35"/>
    <n v="40"/>
    <x v="0"/>
    <s v="43"/>
    <x v="2"/>
    <s v="43"/>
    <x v="0"/>
    <s v="3.47"/>
    <n v="3177.953"/>
    <n v="3189.848"/>
    <n v="3230.9933999999998"/>
    <n v="3243.1504"/>
    <n v="3263.3031999999998"/>
    <n v="3275.5817999999999"/>
    <n v="4211.8860000000004"/>
    <n v="4211.8860000000004"/>
    <x v="0"/>
    <x v="0"/>
    <x v="0"/>
    <x v="0"/>
    <n v="1.1121242"/>
    <n v="1.1121242"/>
    <s v="4211.886"/>
    <s v="4211.886"/>
    <n v="11.894999999999982"/>
    <n v="12.157000000000153"/>
    <n v="12.278600000000097"/>
    <n v="0"/>
  </r>
  <r>
    <s v="P67786097"/>
    <x v="0"/>
    <x v="10"/>
    <x v="10"/>
    <x v="10"/>
    <x v="2"/>
    <x v="3"/>
    <x v="2"/>
    <n v="728.7"/>
    <d v="1993-10-20T00:00:00"/>
    <d v="2025-02-01T00:00:00"/>
    <n v="35"/>
    <n v="40"/>
    <x v="0"/>
    <s v="43"/>
    <x v="2"/>
    <s v="43"/>
    <x v="0"/>
    <s v="3.47"/>
    <n v="3189.848"/>
    <n v="3189.848"/>
    <n v="3243.1504"/>
    <n v="3243.1504"/>
    <n v="3275.5817999999999"/>
    <n v="3275.5817999999999"/>
    <n v="4211.8860000000004"/>
    <n v="4219.1729999999998"/>
    <x v="0"/>
    <x v="0"/>
    <x v="0"/>
    <x v="0"/>
    <n v="1.1121242"/>
    <n v="1.1121242"/>
    <s v="4211.886"/>
    <s v="4219.173"/>
    <n v="0"/>
    <n v="0"/>
    <n v="0"/>
    <n v="7.2869999999993524"/>
  </r>
  <r>
    <s v="P67786097"/>
    <x v="0"/>
    <x v="11"/>
    <x v="11"/>
    <x v="11"/>
    <x v="2"/>
    <x v="3"/>
    <x v="2"/>
    <n v="728.7"/>
    <d v="1993-10-20T00:00:00"/>
    <d v="2025-02-01T00:00:00"/>
    <n v="35"/>
    <n v="40"/>
    <x v="0"/>
    <s v="43"/>
    <x v="2"/>
    <s v="43"/>
    <x v="0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s v="P67786097"/>
    <x v="0"/>
    <x v="12"/>
    <x v="12"/>
    <x v="12"/>
    <x v="2"/>
    <x v="3"/>
    <x v="2"/>
    <n v="728.7"/>
    <d v="1993-10-20T00:00:00"/>
    <d v="2025-02-01T00:00:00"/>
    <n v="35"/>
    <n v="40"/>
    <x v="0"/>
    <s v="43"/>
    <x v="2"/>
    <s v="43"/>
    <x v="0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s v="P67786097"/>
    <x v="0"/>
    <x v="13"/>
    <x v="13"/>
    <x v="13"/>
    <x v="2"/>
    <x v="3"/>
    <x v="2"/>
    <n v="728.7"/>
    <d v="1993-10-20T00:00:00"/>
    <d v="2025-02-01T00:00:00"/>
    <n v="35"/>
    <n v="40"/>
    <x v="0"/>
    <s v="43"/>
    <x v="2"/>
    <s v="43"/>
    <x v="0"/>
    <s v="3.47"/>
    <n v="3189.848"/>
    <n v="3189.848"/>
    <n v="3243.1504"/>
    <n v="3243.1504"/>
    <n v="3275.5817999999999"/>
    <n v="3275.5817999999999"/>
    <n v="4219.1729999999998"/>
    <n v="4219.1729999999998"/>
    <x v="0"/>
    <x v="0"/>
    <x v="0"/>
    <x v="0"/>
    <n v="1.1121242"/>
    <n v="1.1121242"/>
    <s v="4219.173"/>
    <s v="4219.173"/>
    <n v="0"/>
    <n v="0"/>
    <n v="0"/>
    <n v="0"/>
  </r>
  <r>
    <s v="P67786097"/>
    <x v="0"/>
    <x v="14"/>
    <x v="14"/>
    <x v="14"/>
    <x v="2"/>
    <x v="3"/>
    <x v="2"/>
    <n v="728.7"/>
    <d v="1993-10-20T00:00:00"/>
    <d v="2025-02-01T00:00:00"/>
    <n v="35"/>
    <n v="40"/>
    <x v="0"/>
    <s v="43"/>
    <x v="2"/>
    <s v="43"/>
    <x v="0"/>
    <s v="3.47"/>
    <n v="3189.848"/>
    <n v="3200.5043999999998"/>
    <n v="3243.1504"/>
    <n v="3247.0421999999999"/>
    <n v="3275.5817999999999"/>
    <n v="3279.5127000000002"/>
    <n v="4219.1729999999998"/>
    <n v="4219.1729999999998"/>
    <x v="0"/>
    <x v="0"/>
    <x v="0"/>
    <x v="0"/>
    <n v="1.1121242"/>
    <n v="1.1121242"/>
    <s v="4219.173"/>
    <s v="4219.173"/>
    <n v="10.656399999999849"/>
    <n v="3.8917999999998756"/>
    <n v="3.9309000000002925"/>
    <n v="0"/>
  </r>
  <r>
    <s v="P67786097"/>
    <x v="0"/>
    <x v="15"/>
    <x v="15"/>
    <x v="15"/>
    <x v="2"/>
    <x v="3"/>
    <x v="2"/>
    <n v="728.7"/>
    <d v="1993-10-20T00:00:00"/>
    <d v="2025-02-01T00:00:00"/>
    <n v="35"/>
    <n v="40"/>
    <x v="0"/>
    <s v="43"/>
    <x v="2"/>
    <s v="43"/>
    <x v="0"/>
    <s v="3.47"/>
    <n v="3200.5043999999998"/>
    <n v="3188.5695999999998"/>
    <n v="3247.0421999999999"/>
    <n v="3258.3984"/>
    <n v="3279.5127000000002"/>
    <n v="3290.9823999999999"/>
    <n v="4219.1729999999998"/>
    <n v="4219.1729999999998"/>
    <x v="0"/>
    <x v="0"/>
    <x v="0"/>
    <x v="0"/>
    <n v="1.1121242"/>
    <n v="1.1121242"/>
    <s v="4219.173"/>
    <s v="4219.173"/>
    <n v="-11.934799999999996"/>
    <n v="11.356200000000172"/>
    <n v="11.469699999999648"/>
    <n v="0"/>
  </r>
  <r>
    <s v="P68384391"/>
    <x v="1"/>
    <x v="14"/>
    <x v="14"/>
    <x v="14"/>
    <x v="1"/>
    <x v="3"/>
    <x v="1"/>
    <n v="495.36"/>
    <d v="1997-10-04T00:00:00"/>
    <d v="2013-10-04T00:00:00"/>
    <n v="16"/>
    <n v="59"/>
    <x v="1"/>
    <s v="NA"/>
    <x v="0"/>
    <s v="NA"/>
    <x v="0"/>
    <s v="5.16"/>
    <n v="352.04950000000002"/>
    <n v="352.84667999999999"/>
    <n v="358.10586999999998"/>
    <n v="358.15649999999999"/>
    <n v="361.68691999999999"/>
    <n v="361.73806999999999"/>
    <n v="2548.6271999999999"/>
    <n v="2548.6271999999999"/>
    <x v="0"/>
    <x v="0"/>
    <x v="0"/>
    <x v="0"/>
    <n v="1.0879858"/>
    <n v="1.0879858"/>
    <s v="2548.6272"/>
    <s v="2548.6272"/>
    <n v="0.79717999999996891"/>
    <n v="5.0630000000012387E-2"/>
    <n v="5.1150000000006912E-2"/>
    <n v="0"/>
  </r>
  <r>
    <s v="P68384391"/>
    <x v="1"/>
    <x v="15"/>
    <x v="15"/>
    <x v="15"/>
    <x v="1"/>
    <x v="3"/>
    <x v="1"/>
    <n v="495.36"/>
    <d v="1997-10-04T00:00:00"/>
    <d v="2013-10-04T00:00:00"/>
    <n v="16"/>
    <n v="59"/>
    <x v="1"/>
    <s v="NA"/>
    <x v="0"/>
    <s v="NA"/>
    <x v="0"/>
    <s v="5.16"/>
    <n v="352.84667999999999"/>
    <n v="351.53089999999997"/>
    <n v="358.15649999999999"/>
    <n v="359.40911999999997"/>
    <n v="361.73806999999999"/>
    <n v="363.00322999999997"/>
    <n v="2548.6271999999999"/>
    <n v="2548.6271999999999"/>
    <x v="0"/>
    <x v="0"/>
    <x v="0"/>
    <x v="0"/>
    <n v="1.0879858"/>
    <n v="1.0879858"/>
    <s v="2548.6272"/>
    <s v="2548.6272"/>
    <n v="-1.3157800000000179"/>
    <n v="1.252619999999979"/>
    <n v="1.2651599999999803"/>
    <n v="0"/>
  </r>
  <r>
    <s v="P68800556"/>
    <x v="0"/>
    <x v="0"/>
    <x v="0"/>
    <x v="0"/>
    <x v="0"/>
    <x v="2"/>
    <x v="2"/>
    <n v="2573.46"/>
    <d v="1990-11-14T00:00:00"/>
    <d v="2025-01-01T00:00:00"/>
    <n v="51"/>
    <n v="24"/>
    <x v="1"/>
    <s v="27"/>
    <x v="1"/>
    <s v="27"/>
    <x v="0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s v="P68800556"/>
    <x v="0"/>
    <x v="1"/>
    <x v="1"/>
    <x v="1"/>
    <x v="0"/>
    <x v="2"/>
    <x v="2"/>
    <n v="2573.46"/>
    <d v="1990-11-14T00:00:00"/>
    <d v="2025-01-01T00:00:00"/>
    <n v="51"/>
    <n v="24"/>
    <x v="1"/>
    <s v="27"/>
    <x v="1"/>
    <s v="27"/>
    <x v="0"/>
    <s v="8.41"/>
    <n v="35705.375"/>
    <n v="35705.375"/>
    <n v="36416.730000000003"/>
    <n v="36416.730000000003"/>
    <n v="36780.9"/>
    <n v="36780.9"/>
    <n v="42143.59"/>
    <n v="42143.59"/>
    <x v="0"/>
    <x v="0"/>
    <x v="0"/>
    <x v="0"/>
    <n v="1.1458010999999999"/>
    <n v="1.1458010999999999"/>
    <s v="15929.717"/>
    <s v="15929.717"/>
    <n v="0"/>
    <n v="0"/>
    <n v="0"/>
    <n v="0"/>
  </r>
  <r>
    <s v="P68800556"/>
    <x v="0"/>
    <x v="2"/>
    <x v="2"/>
    <x v="2"/>
    <x v="0"/>
    <x v="2"/>
    <x v="2"/>
    <n v="2573.46"/>
    <d v="1990-11-14T00:00:00"/>
    <d v="2025-01-01T00:00:00"/>
    <n v="51"/>
    <n v="24"/>
    <x v="1"/>
    <s v="27"/>
    <x v="1"/>
    <s v="27"/>
    <x v="0"/>
    <s v="8.41"/>
    <n v="35705.375"/>
    <n v="35714.69"/>
    <n v="36416.730000000003"/>
    <n v="36417.324000000001"/>
    <n v="36780.9"/>
    <n v="36781.495999999999"/>
    <n v="42143.59"/>
    <n v="42144.277000000002"/>
    <x v="0"/>
    <x v="0"/>
    <x v="0"/>
    <x v="0"/>
    <n v="1.1458010999999999"/>
    <n v="1.1458010999999999"/>
    <s v="15929.717"/>
    <s v="15929.717"/>
    <n v="9.3150000000023283"/>
    <n v="0.59399999999732245"/>
    <n v="0.5959999999977299"/>
    <n v="0.6870000000053551"/>
  </r>
  <r>
    <s v="P68800556"/>
    <x v="0"/>
    <x v="3"/>
    <x v="3"/>
    <x v="3"/>
    <x v="0"/>
    <x v="2"/>
    <x v="2"/>
    <n v="2573.46"/>
    <d v="1990-11-14T00:00:00"/>
    <d v="2025-01-01T00:00:00"/>
    <n v="51"/>
    <n v="24"/>
    <x v="1"/>
    <s v="27"/>
    <x v="1"/>
    <s v="27"/>
    <x v="0"/>
    <s v="8.41"/>
    <n v="35714.69"/>
    <n v="33046.160000000003"/>
    <n v="36417.324000000001"/>
    <n v="33696.269999999997"/>
    <n v="36781.495999999999"/>
    <n v="34033.230000000003"/>
    <n v="42144.277000000002"/>
    <n v="38995.315999999999"/>
    <x v="0"/>
    <x v="0"/>
    <x v="0"/>
    <x v="0"/>
    <n v="1.1458010999999999"/>
    <n v="1.1458010999999999"/>
    <s v="15929.717"/>
    <s v="15929.717"/>
    <n v="-2668.5299999999988"/>
    <n v="-2721.0540000000037"/>
    <n v="-2748.265999999996"/>
    <n v="-3148.961000000003"/>
  </r>
  <r>
    <s v="P68800556"/>
    <x v="0"/>
    <x v="4"/>
    <x v="4"/>
    <x v="4"/>
    <x v="0"/>
    <x v="2"/>
    <x v="2"/>
    <n v="2573.46"/>
    <d v="1990-11-14T00:00:00"/>
    <d v="2025-01-01T00:00:00"/>
    <n v="51"/>
    <n v="24"/>
    <x v="1"/>
    <s v="27"/>
    <x v="1"/>
    <s v="27"/>
    <x v="0"/>
    <s v="8.41"/>
    <n v="33046.160000000003"/>
    <n v="33210.980000000003"/>
    <n v="33696.269999999997"/>
    <n v="33859.144999999997"/>
    <n v="34033.230000000003"/>
    <n v="34197.733999999997"/>
    <n v="38995.315999999999"/>
    <n v="39183.800000000003"/>
    <x v="0"/>
    <x v="0"/>
    <x v="0"/>
    <x v="0"/>
    <n v="1.1458010999999999"/>
    <n v="1.1458010999999999"/>
    <s v="15929.717"/>
    <s v="15929.717"/>
    <n v="164.81999999999971"/>
    <n v="162.875"/>
    <n v="164.50399999999354"/>
    <n v="188.48400000000402"/>
  </r>
  <r>
    <s v="P68800556"/>
    <x v="0"/>
    <x v="5"/>
    <x v="5"/>
    <x v="5"/>
    <x v="2"/>
    <x v="2"/>
    <x v="2"/>
    <n v="2573.46"/>
    <d v="1990-11-14T00:00:00"/>
    <d v="2025-02-01T00:00:00"/>
    <n v="51"/>
    <n v="24"/>
    <x v="1"/>
    <s v="27"/>
    <x v="1"/>
    <s v="27"/>
    <x v="0"/>
    <s v="8.41"/>
    <n v="33210.980000000003"/>
    <n v="33210.980000000003"/>
    <n v="33859.144999999997"/>
    <n v="33859.144999999997"/>
    <n v="34197.733999999997"/>
    <n v="34197.733999999997"/>
    <n v="39183.800000000003"/>
    <n v="39183.800000000003"/>
    <x v="0"/>
    <x v="0"/>
    <x v="0"/>
    <x v="0"/>
    <n v="1.1458010999999999"/>
    <n v="1.1458010999999999"/>
    <s v="15929.717"/>
    <s v="15929.717"/>
    <n v="0"/>
    <n v="0"/>
    <n v="0"/>
    <n v="0"/>
  </r>
  <r>
    <s v="P68800556"/>
    <x v="0"/>
    <x v="6"/>
    <x v="6"/>
    <x v="6"/>
    <x v="2"/>
    <x v="2"/>
    <x v="2"/>
    <n v="2573.46"/>
    <d v="1990-11-14T00:00:00"/>
    <d v="2025-02-01T00:00:00"/>
    <n v="51"/>
    <n v="24"/>
    <x v="1"/>
    <s v="27"/>
    <x v="1"/>
    <s v="27"/>
    <x v="0"/>
    <s v="8.41"/>
    <n v="33210.980000000003"/>
    <n v="33219.402000000002"/>
    <n v="33859.144999999997"/>
    <n v="33867.565999999999"/>
    <n v="34197.733999999997"/>
    <n v="34206.241999999998"/>
    <n v="39183.800000000003"/>
    <n v="39193.546999999999"/>
    <x v="0"/>
    <x v="0"/>
    <x v="0"/>
    <x v="0"/>
    <n v="1.1458010999999999"/>
    <n v="1.1458010999999999"/>
    <s v="15929.717"/>
    <s v="15929.717"/>
    <n v="8.4219999999986612"/>
    <n v="8.4210000000020955"/>
    <n v="8.5080000000016298"/>
    <n v="9.7469999999957508"/>
  </r>
  <r>
    <s v="P68800556"/>
    <x v="0"/>
    <x v="7"/>
    <x v="7"/>
    <x v="7"/>
    <x v="2"/>
    <x v="2"/>
    <x v="2"/>
    <n v="2573.46"/>
    <d v="1990-11-14T00:00:00"/>
    <d v="2025-02-01T00:00:00"/>
    <n v="51"/>
    <n v="24"/>
    <x v="1"/>
    <s v="27"/>
    <x v="1"/>
    <s v="27"/>
    <x v="0"/>
    <s v="8.41"/>
    <n v="33219.402000000002"/>
    <n v="33003.476999999999"/>
    <n v="33867.565999999999"/>
    <n v="33647.425999999999"/>
    <n v="34206.241999999998"/>
    <n v="33983.9"/>
    <n v="39193.546999999999"/>
    <n v="38938.79"/>
    <x v="0"/>
    <x v="0"/>
    <x v="0"/>
    <x v="0"/>
    <n v="1.1458010999999999"/>
    <n v="1.1458010999999999"/>
    <s v="15929.717"/>
    <s v="15929.717"/>
    <n v="-215.92500000000291"/>
    <n v="-220.13999999999942"/>
    <n v="-222.34199999999691"/>
    <n v="-254.75699999999779"/>
  </r>
  <r>
    <s v="P68800556"/>
    <x v="0"/>
    <x v="8"/>
    <x v="8"/>
    <x v="8"/>
    <x v="2"/>
    <x v="2"/>
    <x v="2"/>
    <n v="2573.46"/>
    <d v="1990-11-14T00:00:00"/>
    <d v="2025-02-01T00:00:00"/>
    <n v="51"/>
    <n v="24"/>
    <x v="1"/>
    <s v="27"/>
    <x v="1"/>
    <s v="27"/>
    <x v="0"/>
    <s v="8.41"/>
    <n v="33003.476999999999"/>
    <n v="32937.58"/>
    <n v="33647.425999999999"/>
    <n v="33580.241999999998"/>
    <n v="33983.9"/>
    <n v="33916.042999999998"/>
    <n v="38938.79"/>
    <n v="38861.040000000001"/>
    <x v="0"/>
    <x v="0"/>
    <x v="0"/>
    <x v="0"/>
    <n v="1.1458010999999999"/>
    <n v="1.1458010999999999"/>
    <s v="15929.717"/>
    <s v="15929.717"/>
    <n v="-65.896999999997206"/>
    <n v="-67.184000000001106"/>
    <n v="-67.857000000003609"/>
    <n v="-77.75"/>
  </r>
  <r>
    <s v="P68800556"/>
    <x v="0"/>
    <x v="9"/>
    <x v="9"/>
    <x v="9"/>
    <x v="2"/>
    <x v="2"/>
    <x v="2"/>
    <n v="2573.46"/>
    <d v="1990-11-14T00:00:00"/>
    <d v="2025-02-01T00:00:00"/>
    <n v="51"/>
    <n v="24"/>
    <x v="1"/>
    <s v="27"/>
    <x v="1"/>
    <s v="27"/>
    <x v="0"/>
    <s v="8.41"/>
    <n v="32937.58"/>
    <n v="33101.86"/>
    <n v="33580.241999999998"/>
    <n v="33738.953000000001"/>
    <n v="33916.042999999998"/>
    <n v="34076.343999999997"/>
    <n v="38861.040000000001"/>
    <n v="39044.71"/>
    <x v="0"/>
    <x v="0"/>
    <x v="0"/>
    <x v="0"/>
    <n v="1.1458010999999999"/>
    <n v="1.1458010999999999"/>
    <s v="15929.717"/>
    <s v="15929.717"/>
    <n v="164.27999999999884"/>
    <n v="158.71100000000297"/>
    <n v="160.30099999999948"/>
    <n v="183.66999999999825"/>
  </r>
  <r>
    <s v="P68800556"/>
    <x v="0"/>
    <x v="10"/>
    <x v="10"/>
    <x v="10"/>
    <x v="2"/>
    <x v="2"/>
    <x v="2"/>
    <n v="2573.46"/>
    <d v="1990-11-14T00:00:00"/>
    <d v="2025-02-01T00:00:00"/>
    <n v="51"/>
    <n v="24"/>
    <x v="1"/>
    <s v="27"/>
    <x v="1"/>
    <s v="27"/>
    <x v="0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29.717"/>
    <s v="15955.452"/>
    <n v="0"/>
    <n v="0"/>
    <n v="0"/>
    <n v="0"/>
  </r>
  <r>
    <s v="P68800556"/>
    <x v="0"/>
    <x v="11"/>
    <x v="11"/>
    <x v="11"/>
    <x v="2"/>
    <x v="2"/>
    <x v="2"/>
    <n v="2573.46"/>
    <d v="1990-11-14T00:00:00"/>
    <d v="2025-02-01T00:00:00"/>
    <n v="51"/>
    <n v="24"/>
    <x v="1"/>
    <s v="27"/>
    <x v="1"/>
    <s v="27"/>
    <x v="0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s v="P68800556"/>
    <x v="0"/>
    <x v="12"/>
    <x v="12"/>
    <x v="12"/>
    <x v="2"/>
    <x v="2"/>
    <x v="2"/>
    <n v="2573.46"/>
    <d v="1990-11-14T00:00:00"/>
    <d v="2025-02-01T00:00:00"/>
    <n v="51"/>
    <n v="24"/>
    <x v="1"/>
    <s v="27"/>
    <x v="1"/>
    <s v="27"/>
    <x v="0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s v="P68800556"/>
    <x v="0"/>
    <x v="13"/>
    <x v="13"/>
    <x v="13"/>
    <x v="2"/>
    <x v="2"/>
    <x v="2"/>
    <n v="2573.46"/>
    <d v="1990-11-14T00:00:00"/>
    <d v="2025-02-01T00:00:00"/>
    <n v="51"/>
    <n v="24"/>
    <x v="1"/>
    <s v="27"/>
    <x v="1"/>
    <s v="27"/>
    <x v="0"/>
    <s v="8.41"/>
    <n v="33101.86"/>
    <n v="33101.86"/>
    <n v="33738.953000000001"/>
    <n v="33738.953000000001"/>
    <n v="34076.343999999997"/>
    <n v="34076.343999999997"/>
    <n v="39044.71"/>
    <n v="39044.71"/>
    <x v="0"/>
    <x v="0"/>
    <x v="0"/>
    <x v="0"/>
    <n v="1.1458010999999999"/>
    <n v="1.1458010999999999"/>
    <s v="15955.452"/>
    <s v="15955.452"/>
    <n v="0"/>
    <n v="0"/>
    <n v="0"/>
    <n v="0"/>
  </r>
  <r>
    <s v="P68800556"/>
    <x v="0"/>
    <x v="14"/>
    <x v="14"/>
    <x v="14"/>
    <x v="2"/>
    <x v="2"/>
    <x v="2"/>
    <n v="2573.46"/>
    <d v="1990-11-14T00:00:00"/>
    <d v="2025-02-01T00:00:00"/>
    <n v="51"/>
    <n v="24"/>
    <x v="1"/>
    <s v="27"/>
    <x v="1"/>
    <s v="27"/>
    <x v="0"/>
    <s v="8.41"/>
    <n v="33101.86"/>
    <n v="33183.22"/>
    <n v="33738.953000000001"/>
    <n v="33751.976999999999"/>
    <n v="34076.343999999997"/>
    <n v="34089.495999999999"/>
    <n v="39044.71"/>
    <n v="39059.78"/>
    <x v="0"/>
    <x v="0"/>
    <x v="0"/>
    <x v="0"/>
    <n v="1.1458010999999999"/>
    <n v="1.1458010999999999"/>
    <s v="15955.452"/>
    <s v="15955.452"/>
    <n v="81.360000000000582"/>
    <n v="13.023999999997613"/>
    <n v="13.152000000001863"/>
    <n v="15.069999999999709"/>
  </r>
  <r>
    <s v="P68800556"/>
    <x v="0"/>
    <x v="15"/>
    <x v="15"/>
    <x v="15"/>
    <x v="2"/>
    <x v="2"/>
    <x v="2"/>
    <n v="2573.46"/>
    <d v="1990-11-14T00:00:00"/>
    <d v="2025-02-01T00:00:00"/>
    <n v="51"/>
    <n v="24"/>
    <x v="1"/>
    <s v="27"/>
    <x v="1"/>
    <s v="27"/>
    <x v="0"/>
    <s v="8.41"/>
    <n v="33183.22"/>
    <n v="33018.535000000003"/>
    <n v="33751.976999999999"/>
    <n v="33898.995999999999"/>
    <n v="34089.495999999999"/>
    <n v="34237.99"/>
    <n v="39059.78"/>
    <n v="39229.919999999998"/>
    <x v="0"/>
    <x v="0"/>
    <x v="0"/>
    <x v="0"/>
    <n v="1.1458010999999999"/>
    <n v="1.1458010999999999"/>
    <s v="15955.452"/>
    <s v="15955.452"/>
    <n v="-164.68499999999767"/>
    <n v="147.01900000000023"/>
    <n v="148.49399999999878"/>
    <n v="170.13999999999942"/>
  </r>
  <r>
    <s v="P69691480"/>
    <x v="0"/>
    <x v="0"/>
    <x v="0"/>
    <x v="0"/>
    <x v="0"/>
    <x v="1"/>
    <x v="0"/>
    <n v="141.96"/>
    <d v="1985-04-17T00:00:00"/>
    <d v="2004-12-17T00:00:00"/>
    <n v="42"/>
    <n v="33"/>
    <x v="1"/>
    <s v="NA"/>
    <x v="0"/>
    <s v="NA"/>
    <x v="1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s v="P69691480"/>
    <x v="0"/>
    <x v="1"/>
    <x v="1"/>
    <x v="1"/>
    <x v="0"/>
    <x v="1"/>
    <x v="0"/>
    <n v="141.96"/>
    <d v="1985-04-17T00:00:00"/>
    <d v="2004-12-17T00:00:00"/>
    <n v="42"/>
    <n v="33"/>
    <x v="1"/>
    <s v="NA"/>
    <x v="0"/>
    <s v="NA"/>
    <x v="1"/>
    <s v="6.76"/>
    <n v="2515.4286999999999"/>
    <n v="2515.4286999999999"/>
    <n v="2564.3290000000002"/>
    <n v="2564.3290000000002"/>
    <n v="2589.9724000000001"/>
    <n v="2589.9724000000001"/>
    <n v="2892.3449999999998"/>
    <n v="2892.3449999999998"/>
    <x v="0"/>
    <x v="0"/>
    <x v="0"/>
    <x v="0"/>
    <n v="1.1167475"/>
    <n v="1.1167475"/>
    <s v="466.9752"/>
    <s v="466.9752"/>
    <n v="0"/>
    <n v="0"/>
    <n v="0"/>
    <n v="0"/>
  </r>
  <r>
    <s v="P69691480"/>
    <x v="0"/>
    <x v="2"/>
    <x v="2"/>
    <x v="2"/>
    <x v="0"/>
    <x v="1"/>
    <x v="0"/>
    <n v="141.96"/>
    <d v="1985-04-17T00:00:00"/>
    <d v="2004-12-17T00:00:00"/>
    <n v="42"/>
    <n v="33"/>
    <x v="1"/>
    <s v="NA"/>
    <x v="0"/>
    <s v="NA"/>
    <x v="1"/>
    <s v="6.76"/>
    <n v="2515.4286999999999"/>
    <n v="2516.085"/>
    <n v="2564.3290000000002"/>
    <n v="2564.3708000000001"/>
    <n v="2589.9724000000001"/>
    <n v="2590.0146"/>
    <n v="2892.3449999999998"/>
    <n v="2892.3919999999998"/>
    <x v="0"/>
    <x v="0"/>
    <x v="0"/>
    <x v="0"/>
    <n v="1.1167475"/>
    <n v="1.1167475"/>
    <s v="466.9752"/>
    <s v="466.9752"/>
    <n v="0.65630000000010114"/>
    <n v="4.1799999999966531E-2"/>
    <n v="4.2199999999866122E-2"/>
    <n v="4.7000000000025466E-2"/>
  </r>
  <r>
    <s v="P69691480"/>
    <x v="0"/>
    <x v="3"/>
    <x v="3"/>
    <x v="3"/>
    <x v="0"/>
    <x v="1"/>
    <x v="0"/>
    <n v="141.96"/>
    <d v="1985-04-17T00:00:00"/>
    <d v="2004-12-17T00:00:00"/>
    <n v="42"/>
    <n v="33"/>
    <x v="1"/>
    <s v="NA"/>
    <x v="0"/>
    <s v="NA"/>
    <x v="1"/>
    <s v="6.76"/>
    <n v="2516.085"/>
    <n v="2327.8618000000001"/>
    <n v="2564.3708000000001"/>
    <n v="2372.5356000000002"/>
    <n v="2590.0146"/>
    <n v="2396.261"/>
    <n v="2892.3919999999998"/>
    <n v="2676.0183000000002"/>
    <x v="0"/>
    <x v="0"/>
    <x v="0"/>
    <x v="0"/>
    <n v="1.1167475"/>
    <n v="1.1167475"/>
    <s v="466.9752"/>
    <s v="466.9752"/>
    <n v="-188.22319999999991"/>
    <n v="-191.83519999999999"/>
    <n v="-193.75360000000001"/>
    <n v="-216.37369999999964"/>
  </r>
  <r>
    <s v="P69691480"/>
    <x v="0"/>
    <x v="4"/>
    <x v="4"/>
    <x v="4"/>
    <x v="0"/>
    <x v="1"/>
    <x v="0"/>
    <n v="141.96"/>
    <d v="1985-04-17T00:00:00"/>
    <d v="2004-12-17T00:00:00"/>
    <n v="42"/>
    <n v="33"/>
    <x v="1"/>
    <s v="NA"/>
    <x v="0"/>
    <s v="NA"/>
    <x v="1"/>
    <s v="6.76"/>
    <n v="2327.8618000000001"/>
    <n v="2339.4722000000002"/>
    <n v="2372.5356000000002"/>
    <n v="2384.0034000000001"/>
    <n v="2396.261"/>
    <n v="2407.8434999999999"/>
    <n v="2676.0183000000002"/>
    <n v="2688.9531000000002"/>
    <x v="0"/>
    <x v="0"/>
    <x v="0"/>
    <x v="0"/>
    <n v="1.1167475"/>
    <n v="1.1167475"/>
    <s v="466.9752"/>
    <s v="466.9752"/>
    <n v="11.610400000000027"/>
    <n v="11.467799999999897"/>
    <n v="11.582499999999982"/>
    <n v="12.934799999999996"/>
  </r>
  <r>
    <s v="P69691480"/>
    <x v="0"/>
    <x v="5"/>
    <x v="5"/>
    <x v="5"/>
    <x v="0"/>
    <x v="1"/>
    <x v="0"/>
    <n v="141.96"/>
    <d v="1985-04-17T00:00:00"/>
    <d v="2004-12-17T00:00:00"/>
    <n v="42"/>
    <n v="33"/>
    <x v="1"/>
    <s v="NA"/>
    <x v="0"/>
    <s v="NA"/>
    <x v="1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s v="P69691480"/>
    <x v="0"/>
    <x v="6"/>
    <x v="6"/>
    <x v="6"/>
    <x v="0"/>
    <x v="1"/>
    <x v="0"/>
    <n v="141.96"/>
    <d v="1985-04-17T00:00:00"/>
    <d v="2004-12-17T00:00:00"/>
    <n v="42"/>
    <n v="33"/>
    <x v="1"/>
    <s v="NA"/>
    <x v="0"/>
    <s v="NA"/>
    <x v="1"/>
    <s v="6.76"/>
    <n v="2339.4722000000002"/>
    <n v="2339.4722000000002"/>
    <n v="2384.0034000000001"/>
    <n v="2384.0034000000001"/>
    <n v="2407.8434999999999"/>
    <n v="2407.8434999999999"/>
    <n v="2688.9531000000002"/>
    <n v="2688.9531000000002"/>
    <x v="0"/>
    <x v="0"/>
    <x v="0"/>
    <x v="0"/>
    <n v="1.1167475"/>
    <n v="1.1167475"/>
    <s v="466.9752"/>
    <s v="466.9752"/>
    <n v="0"/>
    <n v="0"/>
    <n v="0"/>
    <n v="0"/>
  </r>
  <r>
    <s v="P69691480"/>
    <x v="0"/>
    <x v="7"/>
    <x v="7"/>
    <x v="7"/>
    <x v="0"/>
    <x v="1"/>
    <x v="0"/>
    <n v="141.96"/>
    <d v="1985-04-17T00:00:00"/>
    <d v="2004-12-17T00:00:00"/>
    <n v="42"/>
    <n v="33"/>
    <x v="1"/>
    <s v="NA"/>
    <x v="0"/>
    <s v="NA"/>
    <x v="1"/>
    <s v="6.76"/>
    <n v="2339.4722000000002"/>
    <n v="2324.2656000000002"/>
    <n v="2384.0034000000001"/>
    <n v="2368.5073000000002"/>
    <n v="2407.8434999999999"/>
    <n v="2392.1923999999999"/>
    <n v="2688.9531000000002"/>
    <n v="2671.4749000000002"/>
    <x v="0"/>
    <x v="0"/>
    <x v="0"/>
    <x v="0"/>
    <n v="1.1167475"/>
    <n v="1.1167475"/>
    <s v="466.9752"/>
    <s v="466.9752"/>
    <n v="-15.20659999999998"/>
    <n v="-15.496099999999842"/>
    <n v="-15.651100000000042"/>
    <n v="-17.478200000000015"/>
  </r>
  <r>
    <s v="P69691480"/>
    <x v="0"/>
    <x v="8"/>
    <x v="8"/>
    <x v="8"/>
    <x v="0"/>
    <x v="1"/>
    <x v="0"/>
    <n v="141.96"/>
    <d v="1985-04-17T00:00:00"/>
    <d v="2004-12-17T00:00:00"/>
    <n v="42"/>
    <n v="33"/>
    <x v="1"/>
    <s v="NA"/>
    <x v="0"/>
    <s v="NA"/>
    <x v="1"/>
    <s v="6.76"/>
    <n v="2324.2656000000002"/>
    <n v="2309.4769999999999"/>
    <n v="2368.5073000000002"/>
    <n v="2353.4373000000001"/>
    <n v="2392.1923999999999"/>
    <n v="2376.9717000000001"/>
    <n v="2671.4749000000002"/>
    <n v="2654.4769999999999"/>
    <x v="0"/>
    <x v="0"/>
    <x v="0"/>
    <x v="0"/>
    <n v="1.1167475"/>
    <n v="1.1167475"/>
    <s v="466.9752"/>
    <s v="466.9752"/>
    <n v="-14.788600000000315"/>
    <n v="-15.070000000000164"/>
    <n v="-15.220699999999852"/>
    <n v="-16.9979000000003"/>
  </r>
  <r>
    <s v="P69691480"/>
    <x v="0"/>
    <x v="9"/>
    <x v="9"/>
    <x v="9"/>
    <x v="0"/>
    <x v="1"/>
    <x v="0"/>
    <n v="141.96"/>
    <d v="1985-04-17T00:00:00"/>
    <d v="2004-12-17T00:00:00"/>
    <n v="42"/>
    <n v="33"/>
    <x v="1"/>
    <s v="NA"/>
    <x v="0"/>
    <s v="NA"/>
    <x v="1"/>
    <s v="6.76"/>
    <n v="2309.4769999999999"/>
    <n v="2320.9958000000001"/>
    <n v="2353.4373000000001"/>
    <n v="2364.5605"/>
    <n v="2376.9717000000001"/>
    <n v="2388.2060000000001"/>
    <n v="2654.4769999999999"/>
    <n v="2667.0234"/>
    <x v="0"/>
    <x v="0"/>
    <x v="0"/>
    <x v="0"/>
    <n v="1.1167475"/>
    <n v="1.1167475"/>
    <s v="466.9752"/>
    <s v="466.9752"/>
    <n v="11.518800000000283"/>
    <n v="11.123199999999997"/>
    <n v="11.234300000000076"/>
    <n v="12.546400000000176"/>
  </r>
  <r>
    <s v="P69691480"/>
    <x v="0"/>
    <x v="10"/>
    <x v="10"/>
    <x v="10"/>
    <x v="0"/>
    <x v="1"/>
    <x v="0"/>
    <n v="141.96"/>
    <d v="1985-04-17T00:00:00"/>
    <d v="2004-12-17T00:00:00"/>
    <n v="42"/>
    <n v="33"/>
    <x v="1"/>
    <s v="NA"/>
    <x v="0"/>
    <s v="NA"/>
    <x v="1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6.9752"/>
    <s v="467.63992"/>
    <n v="0"/>
    <n v="0"/>
    <n v="0"/>
    <n v="0"/>
  </r>
  <r>
    <s v="P69691480"/>
    <x v="0"/>
    <x v="11"/>
    <x v="11"/>
    <x v="11"/>
    <x v="0"/>
    <x v="1"/>
    <x v="0"/>
    <n v="141.96"/>
    <d v="1985-04-17T00:00:00"/>
    <d v="2004-12-17T00:00:00"/>
    <n v="42"/>
    <n v="33"/>
    <x v="1"/>
    <s v="NA"/>
    <x v="0"/>
    <s v="NA"/>
    <x v="1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7.63992"/>
    <s v="467.63992"/>
    <n v="0"/>
    <n v="0"/>
    <n v="0"/>
    <n v="0"/>
  </r>
  <r>
    <s v="P69691480"/>
    <x v="0"/>
    <x v="12"/>
    <x v="12"/>
    <x v="12"/>
    <x v="0"/>
    <x v="1"/>
    <x v="0"/>
    <n v="141.96"/>
    <d v="1985-04-17T00:00:00"/>
    <d v="2004-12-17T00:00:00"/>
    <n v="42"/>
    <n v="33"/>
    <x v="1"/>
    <s v="NA"/>
    <x v="0"/>
    <s v="NA"/>
    <x v="1"/>
    <s v="6.76"/>
    <n v="2320.9958000000001"/>
    <n v="2320.9958000000001"/>
    <n v="2364.5605"/>
    <n v="2364.5605"/>
    <n v="2388.2060000000001"/>
    <n v="2388.2060000000001"/>
    <n v="2667.0234"/>
    <n v="2667.0234"/>
    <x v="0"/>
    <x v="0"/>
    <x v="0"/>
    <x v="0"/>
    <n v="1.1167475"/>
    <n v="1.1167475"/>
    <s v="467.63992"/>
    <s v="467.63992"/>
    <n v="0"/>
    <n v="0"/>
    <n v="0"/>
    <n v="0"/>
  </r>
  <r>
    <s v="P69691480"/>
    <x v="0"/>
    <x v="13"/>
    <x v="13"/>
    <x v="13"/>
    <x v="0"/>
    <x v="1"/>
    <x v="0"/>
    <n v="141.96"/>
    <d v="1985-04-17T00:00:00"/>
    <d v="2004-12-17T00:00:00"/>
    <n v="42"/>
    <n v="33"/>
    <x v="1"/>
    <s v="NA"/>
    <x v="0"/>
    <s v="NA"/>
    <x v="1"/>
    <s v="6.76"/>
    <n v="2320.9958000000001"/>
    <n v="2320.9958000000001"/>
    <n v="2364.5605"/>
    <n v="2364.5605"/>
    <n v="2388.2060000000001"/>
    <n v="2388.2060000000001"/>
    <n v="2667.0234"/>
    <n v="2667.0230000000001"/>
    <x v="0"/>
    <x v="0"/>
    <x v="0"/>
    <x v="0"/>
    <n v="1.1167475"/>
    <n v="1.1167475"/>
    <s v="467.63992"/>
    <s v="467.63992"/>
    <n v="0"/>
    <n v="0"/>
    <n v="0"/>
    <n v="-3.9999999989959178E-4"/>
  </r>
  <r>
    <s v="P69691480"/>
    <x v="0"/>
    <x v="14"/>
    <x v="14"/>
    <x v="14"/>
    <x v="0"/>
    <x v="1"/>
    <x v="0"/>
    <n v="141.96"/>
    <d v="1985-04-17T00:00:00"/>
    <d v="2004-12-17T00:00:00"/>
    <n v="42"/>
    <n v="33"/>
    <x v="1"/>
    <s v="NA"/>
    <x v="0"/>
    <s v="NA"/>
    <x v="1"/>
    <s v="6.76"/>
    <n v="2320.9958000000001"/>
    <n v="2326.1127999999999"/>
    <n v="2364.5605"/>
    <n v="2364.886"/>
    <n v="2388.2060000000001"/>
    <n v="2388.5347000000002"/>
    <n v="2667.0230000000001"/>
    <n v="2667.3901000000001"/>
    <x v="0"/>
    <x v="0"/>
    <x v="0"/>
    <x v="0"/>
    <n v="1.1167475"/>
    <n v="1.1167475"/>
    <s v="467.63992"/>
    <s v="467.63992"/>
    <n v="5.1169999999997344"/>
    <n v="0.32549999999991996"/>
    <n v="0.32870000000002619"/>
    <n v="0.3670999999999367"/>
  </r>
  <r>
    <s v="P69691480"/>
    <x v="0"/>
    <x v="15"/>
    <x v="15"/>
    <x v="15"/>
    <x v="0"/>
    <x v="1"/>
    <x v="0"/>
    <n v="141.96"/>
    <d v="1985-04-17T00:00:00"/>
    <d v="2004-12-17T00:00:00"/>
    <n v="42"/>
    <n v="33"/>
    <x v="1"/>
    <s v="NA"/>
    <x v="0"/>
    <s v="NA"/>
    <x v="1"/>
    <s v="6.76"/>
    <n v="2326.1127999999999"/>
    <n v="2314.5688"/>
    <n v="2364.886"/>
    <n v="2375.1873000000001"/>
    <n v="2388.5347000000002"/>
    <n v="2398.9391999999998"/>
    <n v="2667.3901000000001"/>
    <n v="2679.009"/>
    <x v="0"/>
    <x v="0"/>
    <x v="0"/>
    <x v="0"/>
    <n v="1.1167475"/>
    <n v="1.1167475"/>
    <s v="467.63992"/>
    <s v="467.63992"/>
    <n v="-11.543999999999869"/>
    <n v="10.301300000000083"/>
    <n v="10.404499999999643"/>
    <n v="11.61889999999994"/>
  </r>
  <r>
    <s v="P70554988"/>
    <x v="0"/>
    <x v="0"/>
    <x v="0"/>
    <x v="0"/>
    <x v="0"/>
    <x v="0"/>
    <x v="0"/>
    <n v="408.24"/>
    <d v="1995-02-24T00:00:00"/>
    <d v="2013-03-24T00:00:00"/>
    <n v="42"/>
    <n v="33"/>
    <x v="0"/>
    <s v="NA"/>
    <x v="0"/>
    <s v="NA"/>
    <x v="0"/>
    <s v="1.62"/>
    <n v="2034.7929999999999"/>
    <n v="2034.7929999999999"/>
    <n v="2073.0735"/>
    <n v="2073.0735"/>
    <n v="2093.8042"/>
    <n v="2093.8042"/>
    <n v="2392.9775"/>
    <n v="2392.9773"/>
    <x v="0"/>
    <x v="0"/>
    <x v="0"/>
    <x v="0"/>
    <n v="1.1428849999999999"/>
    <n v="1.1428849999999999"/>
    <s v="966.735"/>
    <s v="966.735"/>
    <n v="0"/>
    <n v="0"/>
    <n v="0"/>
    <n v="-1.9999999994979589E-4"/>
  </r>
  <r>
    <s v="P70554988"/>
    <x v="0"/>
    <x v="1"/>
    <x v="1"/>
    <x v="1"/>
    <x v="0"/>
    <x v="0"/>
    <x v="0"/>
    <n v="408.24"/>
    <d v="1995-02-24T00:00:00"/>
    <d v="2013-03-24T00:00:00"/>
    <n v="42"/>
    <n v="33"/>
    <x v="0"/>
    <s v="NA"/>
    <x v="0"/>
    <s v="NA"/>
    <x v="0"/>
    <s v="1.62"/>
    <n v="2034.7929999999999"/>
    <n v="2034.7929999999999"/>
    <n v="2073.0735"/>
    <n v="2073.0735"/>
    <n v="2093.8042"/>
    <n v="2093.8042"/>
    <n v="2392.9773"/>
    <n v="2392.9773"/>
    <x v="0"/>
    <x v="0"/>
    <x v="0"/>
    <x v="0"/>
    <n v="1.1428849999999999"/>
    <n v="1.1428849999999999"/>
    <s v="966.735"/>
    <s v="966.735"/>
    <n v="0"/>
    <n v="0"/>
    <n v="0"/>
    <n v="0"/>
  </r>
  <r>
    <s v="P70554988"/>
    <x v="0"/>
    <x v="2"/>
    <x v="2"/>
    <x v="2"/>
    <x v="0"/>
    <x v="0"/>
    <x v="0"/>
    <n v="408.24"/>
    <d v="1995-02-24T00:00:00"/>
    <d v="2013-03-24T00:00:00"/>
    <n v="42"/>
    <n v="33"/>
    <x v="0"/>
    <s v="NA"/>
    <x v="0"/>
    <s v="NA"/>
    <x v="0"/>
    <s v="1.62"/>
    <n v="2034.7929999999999"/>
    <n v="2036.2285999999999"/>
    <n v="2073.0735"/>
    <n v="2073.1648"/>
    <n v="2093.8042"/>
    <n v="2093.8964999999998"/>
    <n v="2392.9773"/>
    <n v="2393.0828000000001"/>
    <x v="0"/>
    <x v="0"/>
    <x v="0"/>
    <x v="0"/>
    <n v="1.1428849999999999"/>
    <n v="1.1428849999999999"/>
    <s v="966.735"/>
    <s v="966.735"/>
    <n v="1.4356000000000222"/>
    <n v="9.1300000000046566E-2"/>
    <n v="9.2299999999795546E-2"/>
    <n v="0.10550000000012005"/>
  </r>
  <r>
    <s v="P70554988"/>
    <x v="0"/>
    <x v="3"/>
    <x v="3"/>
    <x v="3"/>
    <x v="0"/>
    <x v="0"/>
    <x v="0"/>
    <n v="408.24"/>
    <d v="1995-02-24T00:00:00"/>
    <d v="2013-03-24T00:00:00"/>
    <n v="42"/>
    <n v="33"/>
    <x v="0"/>
    <s v="NA"/>
    <x v="0"/>
    <s v="NA"/>
    <x v="0"/>
    <s v="1.62"/>
    <n v="2036.2285999999999"/>
    <n v="1883.9024999999999"/>
    <n v="2073.1648"/>
    <n v="1918.0757000000001"/>
    <n v="2093.8964999999998"/>
    <n v="1937.2565"/>
    <n v="2393.0828000000001"/>
    <n v="2214.0612999999998"/>
    <x v="0"/>
    <x v="0"/>
    <x v="0"/>
    <x v="0"/>
    <n v="1.1428849999999999"/>
    <n v="1.1428849999999999"/>
    <s v="966.735"/>
    <s v="966.735"/>
    <n v="-152.3261"/>
    <n v="-155.08909999999992"/>
    <n v="-156.63999999999987"/>
    <n v="-179.02150000000029"/>
  </r>
  <r>
    <s v="P70554988"/>
    <x v="0"/>
    <x v="4"/>
    <x v="4"/>
    <x v="4"/>
    <x v="0"/>
    <x v="0"/>
    <x v="0"/>
    <n v="408.24"/>
    <d v="1995-02-24T00:00:00"/>
    <d v="2013-03-24T00:00:00"/>
    <n v="42"/>
    <n v="33"/>
    <x v="0"/>
    <s v="NA"/>
    <x v="0"/>
    <s v="NA"/>
    <x v="0"/>
    <s v="1.62"/>
    <n v="1883.9024999999999"/>
    <n v="1890.954"/>
    <n v="1918.0757000000001"/>
    <n v="1925.4773"/>
    <n v="1937.2565"/>
    <n v="1944.732"/>
    <n v="2214.0612999999998"/>
    <n v="2222.605"/>
    <x v="0"/>
    <x v="0"/>
    <x v="0"/>
    <x v="0"/>
    <n v="1.1428849999999999"/>
    <n v="1.1428849999999999"/>
    <s v="966.735"/>
    <s v="966.735"/>
    <n v="7.0515000000000327"/>
    <n v="7.4015999999999167"/>
    <n v="7.4755000000000109"/>
    <n v="8.5437000000001717"/>
  </r>
  <r>
    <s v="P70554988"/>
    <x v="0"/>
    <x v="5"/>
    <x v="5"/>
    <x v="5"/>
    <x v="0"/>
    <x v="0"/>
    <x v="0"/>
    <n v="408.24"/>
    <d v="1995-02-24T00:00:00"/>
    <d v="2013-03-24T00:00:00"/>
    <n v="42"/>
    <n v="33"/>
    <x v="0"/>
    <s v="NA"/>
    <x v="0"/>
    <s v="NA"/>
    <x v="0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s v="P70554988"/>
    <x v="0"/>
    <x v="6"/>
    <x v="6"/>
    <x v="6"/>
    <x v="0"/>
    <x v="0"/>
    <x v="0"/>
    <n v="408.24"/>
    <d v="1995-02-24T00:00:00"/>
    <d v="2013-03-24T00:00:00"/>
    <n v="42"/>
    <n v="33"/>
    <x v="0"/>
    <s v="NA"/>
    <x v="0"/>
    <s v="NA"/>
    <x v="0"/>
    <s v="1.62"/>
    <n v="1890.954"/>
    <n v="1890.954"/>
    <n v="1925.4773"/>
    <n v="1925.4773"/>
    <n v="1944.732"/>
    <n v="1944.732"/>
    <n v="2222.605"/>
    <n v="2222.605"/>
    <x v="0"/>
    <x v="0"/>
    <x v="0"/>
    <x v="0"/>
    <n v="1.1428849999999999"/>
    <n v="1.1428849999999999"/>
    <s v="966.735"/>
    <s v="966.735"/>
    <n v="0"/>
    <n v="0"/>
    <n v="0"/>
    <n v="0"/>
  </r>
  <r>
    <s v="P70554988"/>
    <x v="0"/>
    <x v="7"/>
    <x v="7"/>
    <x v="7"/>
    <x v="0"/>
    <x v="0"/>
    <x v="0"/>
    <n v="408.24"/>
    <d v="1995-02-24T00:00:00"/>
    <d v="2013-03-24T00:00:00"/>
    <n v="42"/>
    <n v="33"/>
    <x v="0"/>
    <s v="NA"/>
    <x v="0"/>
    <s v="NA"/>
    <x v="0"/>
    <s v="1.62"/>
    <n v="1890.954"/>
    <n v="1878.6627000000001"/>
    <n v="1925.4773"/>
    <n v="1912.9617000000001"/>
    <n v="1944.732"/>
    <n v="1932.0913"/>
    <n v="2222.605"/>
    <n v="2208.1581999999999"/>
    <x v="0"/>
    <x v="0"/>
    <x v="0"/>
    <x v="0"/>
    <n v="1.1428849999999999"/>
    <n v="1.1428849999999999"/>
    <s v="966.735"/>
    <s v="966.735"/>
    <n v="-12.291299999999865"/>
    <n v="-12.515599999999949"/>
    <n v="-12.640699999999924"/>
    <n v="-14.446800000000167"/>
  </r>
  <r>
    <s v="P70554988"/>
    <x v="0"/>
    <x v="8"/>
    <x v="8"/>
    <x v="8"/>
    <x v="0"/>
    <x v="0"/>
    <x v="0"/>
    <n v="408.24"/>
    <d v="1995-02-24T00:00:00"/>
    <d v="2013-03-24T00:00:00"/>
    <n v="42"/>
    <n v="33"/>
    <x v="0"/>
    <s v="NA"/>
    <x v="0"/>
    <s v="NA"/>
    <x v="0"/>
    <s v="1.62"/>
    <n v="1878.6627000000001"/>
    <n v="1874.0317"/>
    <n v="1912.9617000000001"/>
    <n v="1908.2462"/>
    <n v="1932.0913"/>
    <n v="1927.3286000000001"/>
    <n v="2208.1581999999999"/>
    <n v="2202.7150000000001"/>
    <x v="0"/>
    <x v="0"/>
    <x v="0"/>
    <x v="0"/>
    <n v="1.1428849999999999"/>
    <n v="1.1428849999999999"/>
    <s v="966.735"/>
    <s v="966.735"/>
    <n v="-4.6310000000000855"/>
    <n v="-4.71550000000002"/>
    <n v="-4.7626999999999953"/>
    <n v="-5.4431999999997061"/>
  </r>
  <r>
    <s v="P70554988"/>
    <x v="0"/>
    <x v="9"/>
    <x v="9"/>
    <x v="9"/>
    <x v="0"/>
    <x v="0"/>
    <x v="0"/>
    <n v="408.24"/>
    <d v="1995-02-24T00:00:00"/>
    <d v="2013-03-24T00:00:00"/>
    <n v="42"/>
    <n v="33"/>
    <x v="0"/>
    <s v="NA"/>
    <x v="0"/>
    <s v="NA"/>
    <x v="0"/>
    <s v="1.62"/>
    <n v="1874.0317"/>
    <n v="1881.0463"/>
    <n v="1908.2462"/>
    <n v="1915.4260999999999"/>
    <n v="1927.3286000000001"/>
    <n v="1934.5804000000001"/>
    <n v="2202.7150000000001"/>
    <n v="2211.0030000000002"/>
    <x v="0"/>
    <x v="0"/>
    <x v="0"/>
    <x v="0"/>
    <n v="1.1428849999999999"/>
    <n v="1.1428849999999999"/>
    <s v="966.735"/>
    <s v="966.735"/>
    <n v="7.0145999999999731"/>
    <n v="7.1798999999998614"/>
    <n v="7.2518000000000029"/>
    <n v="8.2880000000000109"/>
  </r>
  <r>
    <s v="P70554988"/>
    <x v="0"/>
    <x v="10"/>
    <x v="10"/>
    <x v="10"/>
    <x v="0"/>
    <x v="0"/>
    <x v="0"/>
    <n v="408.24"/>
    <d v="1995-02-24T00:00:00"/>
    <d v="2013-03-24T00:00:00"/>
    <n v="42"/>
    <n v="33"/>
    <x v="0"/>
    <s v="NA"/>
    <x v="0"/>
    <s v="NA"/>
    <x v="0"/>
    <s v="1.62"/>
    <n v="1881.0463"/>
    <n v="1881.0463"/>
    <n v="1915.4260999999999"/>
    <n v="1915.4260999999999"/>
    <n v="1934.5804000000001"/>
    <n v="1934.5804000000001"/>
    <n v="2211.0030000000002"/>
    <n v="2211.0030000000002"/>
    <x v="0"/>
    <x v="0"/>
    <x v="0"/>
    <x v="0"/>
    <n v="1.1428849999999999"/>
    <n v="1.1428849999999999"/>
    <s v="966.735"/>
    <s v="968.4927"/>
    <n v="0"/>
    <n v="0"/>
    <n v="0"/>
    <n v="0"/>
  </r>
  <r>
    <s v="P70554988"/>
    <x v="0"/>
    <x v="11"/>
    <x v="11"/>
    <x v="11"/>
    <x v="0"/>
    <x v="0"/>
    <x v="0"/>
    <n v="408.24"/>
    <d v="1995-02-24T00:00:00"/>
    <d v="2013-03-24T00:00:00"/>
    <n v="42"/>
    <n v="33"/>
    <x v="0"/>
    <s v="NA"/>
    <x v="0"/>
    <s v="NA"/>
    <x v="0"/>
    <s v="1.62"/>
    <n v="1881.0463"/>
    <n v="1881.0463"/>
    <n v="1915.4260999999999"/>
    <n v="1915.4260999999999"/>
    <n v="1934.5804000000001"/>
    <n v="1934.5804000000001"/>
    <n v="2211.0030000000002"/>
    <n v="2205.4746"/>
    <x v="0"/>
    <x v="0"/>
    <x v="0"/>
    <x v="0"/>
    <n v="1.1428849999999999"/>
    <n v="1.1400273000000001"/>
    <s v="968.4927"/>
    <s v="968.4927"/>
    <n v="0"/>
    <n v="0"/>
    <n v="0"/>
    <n v="-5.528400000000147"/>
  </r>
  <r>
    <s v="P70554988"/>
    <x v="0"/>
    <x v="12"/>
    <x v="12"/>
    <x v="12"/>
    <x v="0"/>
    <x v="0"/>
    <x v="0"/>
    <n v="408.24"/>
    <d v="1995-02-24T00:00:00"/>
    <d v="2013-03-24T00:00:00"/>
    <n v="42"/>
    <n v="33"/>
    <x v="0"/>
    <s v="NA"/>
    <x v="0"/>
    <s v="NA"/>
    <x v="0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s v="P70554988"/>
    <x v="0"/>
    <x v="13"/>
    <x v="13"/>
    <x v="13"/>
    <x v="0"/>
    <x v="0"/>
    <x v="0"/>
    <n v="408.24"/>
    <d v="1995-02-24T00:00:00"/>
    <d v="2013-03-24T00:00:00"/>
    <n v="42"/>
    <n v="33"/>
    <x v="0"/>
    <s v="NA"/>
    <x v="0"/>
    <s v="NA"/>
    <x v="0"/>
    <s v="1.62"/>
    <n v="1881.0463"/>
    <n v="1881.0463"/>
    <n v="1915.4260999999999"/>
    <n v="1915.4260999999999"/>
    <n v="1934.5804000000001"/>
    <n v="1934.5804000000001"/>
    <n v="2205.4746"/>
    <n v="2205.4746"/>
    <x v="0"/>
    <x v="0"/>
    <x v="0"/>
    <x v="0"/>
    <n v="1.1400273000000001"/>
    <n v="1.1400273000000001"/>
    <s v="968.4927"/>
    <s v="968.4927"/>
    <n v="0"/>
    <n v="0"/>
    <n v="0"/>
    <n v="0"/>
  </r>
  <r>
    <s v="P70554988"/>
    <x v="0"/>
    <x v="14"/>
    <x v="14"/>
    <x v="14"/>
    <x v="0"/>
    <x v="0"/>
    <x v="0"/>
    <n v="408.24"/>
    <d v="1995-02-24T00:00:00"/>
    <d v="2013-03-24T00:00:00"/>
    <n v="42"/>
    <n v="33"/>
    <x v="0"/>
    <s v="NA"/>
    <x v="0"/>
    <s v="NA"/>
    <x v="0"/>
    <s v="1.62"/>
    <n v="1881.0463"/>
    <n v="1885.3058000000001"/>
    <n v="1915.4260999999999"/>
    <n v="1915.6969999999999"/>
    <n v="1934.5804000000001"/>
    <n v="1934.8539000000001"/>
    <n v="2205.4746"/>
    <n v="2205.7864"/>
    <x v="0"/>
    <x v="0"/>
    <x v="0"/>
    <x v="0"/>
    <n v="1.1400273000000001"/>
    <n v="1.1400273000000001"/>
    <s v="968.4927"/>
    <s v="968.4927"/>
    <n v="4.2595000000001164"/>
    <n v="0.27089999999998327"/>
    <n v="0.27350000000001273"/>
    <n v="0.31179999999994834"/>
  </r>
  <r>
    <s v="P70554988"/>
    <x v="0"/>
    <x v="15"/>
    <x v="15"/>
    <x v="15"/>
    <x v="0"/>
    <x v="0"/>
    <x v="0"/>
    <n v="408.24"/>
    <d v="1995-02-24T00:00:00"/>
    <d v="2013-03-24T00:00:00"/>
    <n v="42"/>
    <n v="33"/>
    <x v="0"/>
    <s v="NA"/>
    <x v="0"/>
    <s v="NA"/>
    <x v="0"/>
    <s v="1.62"/>
    <n v="1885.3058000000001"/>
    <n v="1878.2754"/>
    <n v="1915.6969999999999"/>
    <n v="1922.3969999999999"/>
    <n v="1934.8539000000001"/>
    <n v="1941.6210000000001"/>
    <n v="2205.7864"/>
    <n v="2213.5010000000002"/>
    <x v="0"/>
    <x v="0"/>
    <x v="0"/>
    <x v="0"/>
    <n v="1.1400273000000001"/>
    <n v="1.1400273000000001"/>
    <s v="968.4927"/>
    <s v="968.4927"/>
    <n v="-7.0304000000000997"/>
    <n v="6.7000000000000455"/>
    <n v="6.7671000000000276"/>
    <n v="7.7146000000002459"/>
  </r>
  <r>
    <s v="P70728951"/>
    <x v="0"/>
    <x v="0"/>
    <x v="0"/>
    <x v="0"/>
    <x v="0"/>
    <x v="1"/>
    <x v="1"/>
    <n v="1469.4"/>
    <d v="1991-10-18T00:00:00"/>
    <d v="2022-10-18T00:00:00"/>
    <n v="31"/>
    <n v="44"/>
    <x v="0"/>
    <s v="47"/>
    <x v="2"/>
    <s v="47"/>
    <x v="0"/>
    <s v="7.9"/>
    <n v="8237.9860000000008"/>
    <n v="8237.9860000000008"/>
    <n v="8405.0210000000006"/>
    <n v="8405.0210000000006"/>
    <n v="8489.0720000000001"/>
    <n v="8489.0709999999999"/>
    <n v="9332.2440000000006"/>
    <n v="9332.2440000000006"/>
    <x v="0"/>
    <x v="0"/>
    <x v="0"/>
    <x v="0"/>
    <n v="1.0993245"/>
    <n v="1.0993245"/>
    <s v="8867.829"/>
    <s v="8867.829"/>
    <n v="0"/>
    <n v="0"/>
    <n v="-1.0000000002037268E-3"/>
    <n v="0"/>
  </r>
  <r>
    <s v="P70728951"/>
    <x v="0"/>
    <x v="1"/>
    <x v="1"/>
    <x v="1"/>
    <x v="0"/>
    <x v="1"/>
    <x v="1"/>
    <n v="1469.4"/>
    <d v="1991-10-18T00:00:00"/>
    <d v="2022-10-18T00:00:00"/>
    <n v="31"/>
    <n v="44"/>
    <x v="0"/>
    <s v="47"/>
    <x v="2"/>
    <s v="47"/>
    <x v="0"/>
    <s v="7.9"/>
    <n v="8237.9860000000008"/>
    <n v="8237.9860000000008"/>
    <n v="8405.0210000000006"/>
    <n v="8405.0210000000006"/>
    <n v="8489.0709999999999"/>
    <n v="8489.0709999999999"/>
    <n v="9332.2440000000006"/>
    <n v="9332.2440000000006"/>
    <x v="0"/>
    <x v="0"/>
    <x v="0"/>
    <x v="0"/>
    <n v="1.0993245"/>
    <n v="1.0993245"/>
    <s v="8867.829"/>
    <s v="8867.829"/>
    <n v="0"/>
    <n v="0"/>
    <n v="0"/>
    <n v="0"/>
  </r>
  <r>
    <s v="P70728951"/>
    <x v="0"/>
    <x v="2"/>
    <x v="2"/>
    <x v="2"/>
    <x v="0"/>
    <x v="1"/>
    <x v="1"/>
    <n v="1469.4"/>
    <d v="1991-10-18T00:00:00"/>
    <d v="2022-10-18T00:00:00"/>
    <n v="31"/>
    <n v="44"/>
    <x v="0"/>
    <s v="47"/>
    <x v="2"/>
    <s v="47"/>
    <x v="0"/>
    <s v="7.9"/>
    <n v="8237.9860000000008"/>
    <n v="8240.1360000000004"/>
    <n v="8405.0210000000006"/>
    <n v="8405.1589999999997"/>
    <n v="8489.0709999999999"/>
    <n v="8489.2109999999993"/>
    <n v="9332.2440000000006"/>
    <n v="9332.3960000000006"/>
    <x v="0"/>
    <x v="0"/>
    <x v="0"/>
    <x v="0"/>
    <n v="1.0993245"/>
    <n v="1.0993245"/>
    <s v="8867.829"/>
    <s v="8867.829"/>
    <n v="2.1499999999996362"/>
    <n v="0.13799999999901047"/>
    <n v="0.13999999999941792"/>
    <n v="0.15200000000004366"/>
  </r>
  <r>
    <s v="P70728951"/>
    <x v="0"/>
    <x v="3"/>
    <x v="3"/>
    <x v="3"/>
    <x v="0"/>
    <x v="1"/>
    <x v="1"/>
    <n v="1469.4"/>
    <d v="1991-10-18T00:00:00"/>
    <d v="2022-10-18T00:00:00"/>
    <n v="31"/>
    <n v="44"/>
    <x v="0"/>
    <s v="47"/>
    <x v="2"/>
    <s v="47"/>
    <x v="0"/>
    <s v="7.9"/>
    <n v="8240.1360000000004"/>
    <n v="7623.7079999999996"/>
    <n v="8405.1589999999997"/>
    <n v="7776.3860000000004"/>
    <n v="8489.2109999999993"/>
    <n v="7854.15"/>
    <n v="9332.3960000000006"/>
    <n v="8867.8289999999997"/>
    <x v="0"/>
    <x v="0"/>
    <x v="0"/>
    <x v="0"/>
    <n v="1.0993245"/>
    <n v="1.0993245"/>
    <s v="8867.829"/>
    <s v="8867.829"/>
    <n v="-616.42800000000079"/>
    <n v="-628.77299999999923"/>
    <n v="-635.06099999999969"/>
    <n v="-464.56700000000092"/>
  </r>
  <r>
    <s v="P70728951"/>
    <x v="0"/>
    <x v="4"/>
    <x v="4"/>
    <x v="4"/>
    <x v="0"/>
    <x v="1"/>
    <x v="1"/>
    <n v="1469.4"/>
    <d v="1991-10-18T00:00:00"/>
    <d v="2022-10-18T00:00:00"/>
    <n v="31"/>
    <n v="44"/>
    <x v="0"/>
    <s v="47"/>
    <x v="2"/>
    <s v="47"/>
    <x v="0"/>
    <s v="7.9"/>
    <n v="7623.7079999999996"/>
    <n v="7661.732"/>
    <n v="7776.3860000000004"/>
    <n v="7813.9740000000002"/>
    <n v="7854.15"/>
    <n v="7892.1139999999996"/>
    <n v="8867.8289999999997"/>
    <n v="8867.8289999999997"/>
    <x v="0"/>
    <x v="0"/>
    <x v="0"/>
    <x v="0"/>
    <n v="1.0993245"/>
    <n v="1.0993245"/>
    <s v="8867.829"/>
    <s v="8867.829"/>
    <n v="38.024000000000342"/>
    <n v="37.587999999999738"/>
    <n v="37.963999999999942"/>
    <n v="0"/>
  </r>
  <r>
    <s v="P70728951"/>
    <x v="0"/>
    <x v="5"/>
    <x v="5"/>
    <x v="5"/>
    <x v="0"/>
    <x v="1"/>
    <x v="1"/>
    <n v="1469.4"/>
    <d v="1991-10-18T00:00:00"/>
    <d v="2022-10-18T00:00:00"/>
    <n v="31"/>
    <n v="44"/>
    <x v="0"/>
    <s v="47"/>
    <x v="2"/>
    <s v="47"/>
    <x v="0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s v="P70728951"/>
    <x v="0"/>
    <x v="6"/>
    <x v="6"/>
    <x v="6"/>
    <x v="0"/>
    <x v="1"/>
    <x v="1"/>
    <n v="1469.4"/>
    <d v="1991-10-18T00:00:00"/>
    <d v="2022-10-18T00:00:00"/>
    <n v="31"/>
    <n v="44"/>
    <x v="0"/>
    <s v="47"/>
    <x v="2"/>
    <s v="47"/>
    <x v="0"/>
    <s v="7.9"/>
    <n v="7661.732"/>
    <n v="7661.732"/>
    <n v="7813.9740000000002"/>
    <n v="7813.9740000000002"/>
    <n v="7892.1139999999996"/>
    <n v="7892.1139999999996"/>
    <n v="8867.8289999999997"/>
    <n v="8867.8289999999997"/>
    <x v="0"/>
    <x v="0"/>
    <x v="0"/>
    <x v="0"/>
    <n v="1.0993245"/>
    <n v="1.0993245"/>
    <s v="8867.829"/>
    <s v="8867.829"/>
    <n v="0"/>
    <n v="0"/>
    <n v="0"/>
    <n v="0"/>
  </r>
  <r>
    <s v="P70728951"/>
    <x v="0"/>
    <x v="7"/>
    <x v="7"/>
    <x v="7"/>
    <x v="0"/>
    <x v="1"/>
    <x v="1"/>
    <n v="1469.4"/>
    <d v="1991-10-18T00:00:00"/>
    <d v="2022-10-18T00:00:00"/>
    <n v="31"/>
    <n v="44"/>
    <x v="0"/>
    <s v="47"/>
    <x v="2"/>
    <s v="47"/>
    <x v="0"/>
    <s v="7.9"/>
    <n v="7661.732"/>
    <n v="7611.9306999999999"/>
    <n v="7813.9740000000002"/>
    <n v="7763.183"/>
    <n v="7892.1139999999996"/>
    <n v="7840.8149999999996"/>
    <n v="8867.8289999999997"/>
    <n v="8867.8289999999997"/>
    <x v="0"/>
    <x v="0"/>
    <x v="0"/>
    <x v="0"/>
    <n v="1.0993245"/>
    <n v="1.0993245"/>
    <s v="8867.829"/>
    <s v="8867.829"/>
    <n v="-49.801300000000083"/>
    <n v="-50.791000000000167"/>
    <n v="-51.298999999999978"/>
    <n v="0"/>
  </r>
  <r>
    <s v="P70728951"/>
    <x v="0"/>
    <x v="8"/>
    <x v="8"/>
    <x v="8"/>
    <x v="0"/>
    <x v="1"/>
    <x v="1"/>
    <n v="1469.4"/>
    <d v="1991-10-18T00:00:00"/>
    <d v="2022-10-18T00:00:00"/>
    <n v="31"/>
    <n v="44"/>
    <x v="0"/>
    <s v="47"/>
    <x v="2"/>
    <s v="47"/>
    <x v="0"/>
    <s v="7.9"/>
    <n v="7611.9306999999999"/>
    <n v="7499.4193999999998"/>
    <n v="7763.183"/>
    <n v="7648.4364999999998"/>
    <n v="7840.8149999999996"/>
    <n v="7724.9210000000003"/>
    <n v="8867.8289999999997"/>
    <n v="8867.8289999999997"/>
    <x v="0"/>
    <x v="0"/>
    <x v="0"/>
    <x v="0"/>
    <n v="1.0993245"/>
    <n v="1.0993245"/>
    <s v="8867.829"/>
    <s v="8867.829"/>
    <n v="-112.51130000000012"/>
    <n v="-114.7465000000002"/>
    <n v="-115.89399999999932"/>
    <n v="0"/>
  </r>
  <r>
    <s v="P70728951"/>
    <x v="0"/>
    <x v="9"/>
    <x v="9"/>
    <x v="9"/>
    <x v="0"/>
    <x v="1"/>
    <x v="1"/>
    <n v="1469.4"/>
    <d v="1991-10-18T00:00:00"/>
    <d v="2022-10-18T00:00:00"/>
    <n v="31"/>
    <n v="44"/>
    <x v="0"/>
    <s v="47"/>
    <x v="2"/>
    <s v="47"/>
    <x v="0"/>
    <s v="7.9"/>
    <n v="7499.4193999999998"/>
    <n v="7536.8230000000003"/>
    <n v="7648.4364999999998"/>
    <n v="7684.5853999999999"/>
    <n v="7724.9210000000003"/>
    <n v="7761.4309999999996"/>
    <n v="8867.8289999999997"/>
    <n v="8867.8289999999997"/>
    <x v="0"/>
    <x v="0"/>
    <x v="0"/>
    <x v="0"/>
    <n v="1.0993245"/>
    <n v="1.0993245"/>
    <s v="8867.829"/>
    <s v="8867.829"/>
    <n v="37.403600000000552"/>
    <n v="36.14890000000014"/>
    <n v="36.509999999999309"/>
    <n v="0"/>
  </r>
  <r>
    <s v="P70728951"/>
    <x v="0"/>
    <x v="10"/>
    <x v="10"/>
    <x v="10"/>
    <x v="0"/>
    <x v="1"/>
    <x v="1"/>
    <n v="1469.4"/>
    <d v="1991-10-18T00:00:00"/>
    <d v="2022-10-18T00:00:00"/>
    <n v="31"/>
    <n v="44"/>
    <x v="0"/>
    <s v="47"/>
    <x v="2"/>
    <s v="47"/>
    <x v="0"/>
    <s v="7.9"/>
    <n v="7536.8230000000003"/>
    <n v="7536.8230000000003"/>
    <n v="7684.5853999999999"/>
    <n v="7684.5853999999999"/>
    <n v="7761.4309999999996"/>
    <n v="7761.4309999999996"/>
    <n v="8867.8289999999997"/>
    <n v="8882.5229999999992"/>
    <x v="0"/>
    <x v="0"/>
    <x v="0"/>
    <x v="0"/>
    <n v="1.0993245"/>
    <n v="1.0993245"/>
    <s v="8867.829"/>
    <s v="8882.523"/>
    <n v="0"/>
    <n v="0"/>
    <n v="0"/>
    <n v="14.693999999999505"/>
  </r>
  <r>
    <s v="P70728951"/>
    <x v="0"/>
    <x v="11"/>
    <x v="11"/>
    <x v="11"/>
    <x v="0"/>
    <x v="1"/>
    <x v="1"/>
    <n v="1469.4"/>
    <d v="1991-10-18T00:00:00"/>
    <d v="2022-10-18T00:00:00"/>
    <n v="31"/>
    <n v="44"/>
    <x v="0"/>
    <s v="47"/>
    <x v="2"/>
    <s v="47"/>
    <x v="0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s v="P70728951"/>
    <x v="0"/>
    <x v="12"/>
    <x v="12"/>
    <x v="12"/>
    <x v="0"/>
    <x v="1"/>
    <x v="1"/>
    <n v="1469.4"/>
    <d v="1991-10-18T00:00:00"/>
    <d v="2022-10-18T00:00:00"/>
    <n v="31"/>
    <n v="44"/>
    <x v="0"/>
    <s v="47"/>
    <x v="2"/>
    <s v="47"/>
    <x v="0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s v="P70728951"/>
    <x v="0"/>
    <x v="13"/>
    <x v="13"/>
    <x v="13"/>
    <x v="0"/>
    <x v="1"/>
    <x v="1"/>
    <n v="1469.4"/>
    <d v="1991-10-18T00:00:00"/>
    <d v="2022-10-18T00:00:00"/>
    <n v="31"/>
    <n v="44"/>
    <x v="0"/>
    <s v="47"/>
    <x v="2"/>
    <s v="47"/>
    <x v="0"/>
    <s v="7.9"/>
    <n v="7536.8230000000003"/>
    <n v="7536.8230000000003"/>
    <n v="7684.5853999999999"/>
    <n v="7684.5853999999999"/>
    <n v="7761.4309999999996"/>
    <n v="7761.4309999999996"/>
    <n v="8882.5229999999992"/>
    <n v="8882.5229999999992"/>
    <x v="0"/>
    <x v="0"/>
    <x v="0"/>
    <x v="0"/>
    <n v="1.0993245"/>
    <n v="1.0993245"/>
    <s v="8882.523"/>
    <s v="8882.523"/>
    <n v="0"/>
    <n v="0"/>
    <n v="0"/>
    <n v="0"/>
  </r>
  <r>
    <s v="P70728951"/>
    <x v="0"/>
    <x v="14"/>
    <x v="14"/>
    <x v="14"/>
    <x v="0"/>
    <x v="1"/>
    <x v="1"/>
    <n v="1469.4"/>
    <d v="1991-10-18T00:00:00"/>
    <d v="2022-10-18T00:00:00"/>
    <n v="31"/>
    <n v="44"/>
    <x v="0"/>
    <s v="47"/>
    <x v="2"/>
    <s v="47"/>
    <x v="0"/>
    <s v="7.9"/>
    <n v="7536.8230000000003"/>
    <n v="7553.44"/>
    <n v="7684.5853999999999"/>
    <n v="7685.643"/>
    <n v="7761.4309999999996"/>
    <n v="7762.4994999999999"/>
    <n v="8882.5229999999992"/>
    <n v="8882.5229999999992"/>
    <x v="0"/>
    <x v="0"/>
    <x v="0"/>
    <x v="0"/>
    <n v="1.0993245"/>
    <n v="1.0993245"/>
    <s v="8882.523"/>
    <s v="8882.523"/>
    <n v="16.61699999999928"/>
    <n v="1.0576000000000931"/>
    <n v="1.0685000000003129"/>
    <n v="0"/>
  </r>
  <r>
    <s v="P70728951"/>
    <x v="0"/>
    <x v="15"/>
    <x v="15"/>
    <x v="15"/>
    <x v="0"/>
    <x v="1"/>
    <x v="1"/>
    <n v="1469.4"/>
    <d v="1991-10-18T00:00:00"/>
    <d v="2022-10-18T00:00:00"/>
    <n v="31"/>
    <n v="44"/>
    <x v="0"/>
    <s v="47"/>
    <x v="2"/>
    <s v="47"/>
    <x v="0"/>
    <s v="7.9"/>
    <n v="7553.44"/>
    <n v="7515.9535999999998"/>
    <n v="7685.643"/>
    <n v="7719.1216000000004"/>
    <n v="7762.4994999999999"/>
    <n v="7796.3125"/>
    <n v="8882.5229999999992"/>
    <n v="8882.5229999999992"/>
    <x v="0"/>
    <x v="0"/>
    <x v="0"/>
    <x v="0"/>
    <n v="1.0993245"/>
    <n v="1.0993245"/>
    <s v="8882.523"/>
    <s v="8882.523"/>
    <n v="-37.486399999999776"/>
    <n v="33.47860000000037"/>
    <n v="33.813000000000102"/>
    <n v="0"/>
  </r>
  <r>
    <s v="P70936658"/>
    <x v="0"/>
    <x v="0"/>
    <x v="0"/>
    <x v="0"/>
    <x v="0"/>
    <x v="0"/>
    <x v="2"/>
    <n v="1131.5999999999999"/>
    <d v="1993-06-05T00:00:00"/>
    <d v="2025-01-01T00:00:00"/>
    <n v="46"/>
    <n v="29"/>
    <x v="0"/>
    <s v="NA"/>
    <x v="0"/>
    <s v="NA"/>
    <x v="0"/>
    <s v="4.1"/>
    <n v="7470.3739999999998"/>
    <n v="7470.3739999999998"/>
    <n v="7599.7389999999996"/>
    <n v="7599.7389999999996"/>
    <n v="7675.7359999999999"/>
    <n v="7675.7362999999996"/>
    <n v="8817.7060000000001"/>
    <n v="8817.7049999999999"/>
    <x v="0"/>
    <x v="0"/>
    <x v="0"/>
    <x v="0"/>
    <n v="1.1487765000000001"/>
    <n v="1.1487765000000001"/>
    <s v="6585.9116"/>
    <s v="6585.9116"/>
    <n v="0"/>
    <n v="0"/>
    <n v="2.9999999969732016E-4"/>
    <n v="-1.0000000002037268E-3"/>
  </r>
  <r>
    <s v="P70936658"/>
    <x v="0"/>
    <x v="1"/>
    <x v="1"/>
    <x v="1"/>
    <x v="0"/>
    <x v="0"/>
    <x v="2"/>
    <n v="1131.5999999999999"/>
    <d v="1993-06-05T00:00:00"/>
    <d v="2025-01-01T00:00:00"/>
    <n v="46"/>
    <n v="29"/>
    <x v="0"/>
    <s v="NA"/>
    <x v="0"/>
    <s v="NA"/>
    <x v="0"/>
    <s v="4.1"/>
    <n v="7470.3739999999998"/>
    <n v="7470.3739999999998"/>
    <n v="7599.7389999999996"/>
    <n v="7599.7389999999996"/>
    <n v="7675.7362999999996"/>
    <n v="7675.7362999999996"/>
    <n v="8817.7049999999999"/>
    <n v="8817.7049999999999"/>
    <x v="0"/>
    <x v="0"/>
    <x v="0"/>
    <x v="0"/>
    <n v="1.1487765000000001"/>
    <n v="1.1487765000000001"/>
    <s v="6585.9116"/>
    <s v="6585.9116"/>
    <n v="0"/>
    <n v="0"/>
    <n v="0"/>
    <n v="0"/>
  </r>
  <r>
    <s v="P70936658"/>
    <x v="0"/>
    <x v="2"/>
    <x v="2"/>
    <x v="2"/>
    <x v="0"/>
    <x v="0"/>
    <x v="2"/>
    <n v="1131.5999999999999"/>
    <d v="1993-06-05T00:00:00"/>
    <d v="2025-01-01T00:00:00"/>
    <n v="46"/>
    <n v="29"/>
    <x v="0"/>
    <s v="NA"/>
    <x v="0"/>
    <s v="NA"/>
    <x v="0"/>
    <s v="4.1"/>
    <n v="7470.3739999999998"/>
    <n v="7475.6450000000004"/>
    <n v="7599.7389999999996"/>
    <n v="7600.0736999999999"/>
    <n v="7675.7362999999996"/>
    <n v="7676.0739999999996"/>
    <n v="8817.7049999999999"/>
    <n v="8818.0939999999991"/>
    <x v="0"/>
    <x v="0"/>
    <x v="0"/>
    <x v="0"/>
    <n v="1.1487765000000001"/>
    <n v="1.1487765000000001"/>
    <s v="6585.9116"/>
    <s v="6585.9116"/>
    <n v="5.2710000000006403"/>
    <n v="0.33470000000033906"/>
    <n v="0.33770000000004075"/>
    <n v="0.3889999999992142"/>
  </r>
  <r>
    <s v="P70936658"/>
    <x v="0"/>
    <x v="3"/>
    <x v="3"/>
    <x v="3"/>
    <x v="0"/>
    <x v="0"/>
    <x v="2"/>
    <n v="1131.5999999999999"/>
    <d v="1993-06-05T00:00:00"/>
    <d v="2025-01-01T00:00:00"/>
    <n v="46"/>
    <n v="29"/>
    <x v="0"/>
    <s v="NA"/>
    <x v="0"/>
    <s v="NA"/>
    <x v="0"/>
    <s v="4.1"/>
    <n v="7475.6450000000004"/>
    <n v="6917.9633999999996"/>
    <n v="7600.0736999999999"/>
    <n v="7033.0990000000002"/>
    <n v="7676.0739999999996"/>
    <n v="7103.43"/>
    <n v="8818.0939999999991"/>
    <n v="8160.2533999999996"/>
    <x v="0"/>
    <x v="0"/>
    <x v="0"/>
    <x v="0"/>
    <n v="1.1487765000000001"/>
    <n v="1.1487765000000001"/>
    <s v="6585.9116"/>
    <s v="6585.9116"/>
    <n v="-557.6816000000008"/>
    <n v="-566.97469999999976"/>
    <n v="-572.64399999999932"/>
    <n v="-657.84059999999954"/>
  </r>
  <r>
    <s v="P70936658"/>
    <x v="0"/>
    <x v="4"/>
    <x v="4"/>
    <x v="4"/>
    <x v="0"/>
    <x v="0"/>
    <x v="2"/>
    <n v="1131.5999999999999"/>
    <d v="1993-06-05T00:00:00"/>
    <d v="2025-01-01T00:00:00"/>
    <n v="46"/>
    <n v="29"/>
    <x v="0"/>
    <s v="NA"/>
    <x v="0"/>
    <s v="NA"/>
    <x v="0"/>
    <s v="4.1"/>
    <n v="6917.9633999999996"/>
    <n v="6943.8573999999999"/>
    <n v="7033.0990000000002"/>
    <n v="7060.2393000000002"/>
    <n v="7103.43"/>
    <n v="7130.8419999999996"/>
    <n v="8160.2533999999996"/>
    <n v="8191.7437"/>
    <x v="0"/>
    <x v="0"/>
    <x v="0"/>
    <x v="0"/>
    <n v="1.1487765000000001"/>
    <n v="1.1487765000000001"/>
    <s v="6585.9116"/>
    <s v="6585.9116"/>
    <n v="25.894000000000233"/>
    <n v="27.140300000000025"/>
    <n v="27.411999999999352"/>
    <n v="31.490300000000389"/>
  </r>
  <r>
    <s v="P70936658"/>
    <x v="0"/>
    <x v="5"/>
    <x v="5"/>
    <x v="5"/>
    <x v="2"/>
    <x v="0"/>
    <x v="2"/>
    <n v="1131.5999999999999"/>
    <d v="1993-06-05T00:00:00"/>
    <d v="2025-02-01T00:00:00"/>
    <n v="46"/>
    <n v="29"/>
    <x v="0"/>
    <s v="NA"/>
    <x v="0"/>
    <s v="NA"/>
    <x v="0"/>
    <s v="4.1"/>
    <n v="6943.8573999999999"/>
    <n v="6943.8573999999999"/>
    <n v="7060.2393000000002"/>
    <n v="7060.2393000000002"/>
    <n v="7130.8419999999996"/>
    <n v="7130.8419999999996"/>
    <n v="8191.7437"/>
    <n v="8191.7437"/>
    <x v="0"/>
    <x v="0"/>
    <x v="0"/>
    <x v="0"/>
    <n v="1.1487765000000001"/>
    <n v="1.1487765000000001"/>
    <s v="6585.9116"/>
    <s v="6585.9116"/>
    <n v="0"/>
    <n v="0"/>
    <n v="0"/>
    <n v="0"/>
  </r>
  <r>
    <s v="P70936658"/>
    <x v="0"/>
    <x v="6"/>
    <x v="6"/>
    <x v="6"/>
    <x v="2"/>
    <x v="0"/>
    <x v="2"/>
    <n v="1131.5999999999999"/>
    <d v="1993-06-05T00:00:00"/>
    <d v="2025-02-01T00:00:00"/>
    <n v="46"/>
    <n v="29"/>
    <x v="0"/>
    <s v="NA"/>
    <x v="0"/>
    <s v="NA"/>
    <x v="0"/>
    <s v="4.1"/>
    <n v="6943.8573999999999"/>
    <n v="6947.9539999999997"/>
    <n v="7060.2393000000002"/>
    <n v="7064.3370000000004"/>
    <n v="7130.8419999999996"/>
    <n v="7134.98"/>
    <n v="8191.7437"/>
    <n v="8196.4979999999996"/>
    <x v="0"/>
    <x v="0"/>
    <x v="0"/>
    <x v="0"/>
    <n v="1.1487765000000001"/>
    <n v="1.1487765000000001"/>
    <s v="6585.9116"/>
    <s v="6585.9116"/>
    <n v="4.096599999999853"/>
    <n v="4.097700000000259"/>
    <n v="4.13799999999992"/>
    <n v="4.7542999999996027"/>
  </r>
  <r>
    <s v="P70936658"/>
    <x v="0"/>
    <x v="7"/>
    <x v="7"/>
    <x v="7"/>
    <x v="2"/>
    <x v="0"/>
    <x v="2"/>
    <n v="1131.5999999999999"/>
    <d v="1993-06-05T00:00:00"/>
    <d v="2025-02-01T00:00:00"/>
    <n v="46"/>
    <n v="29"/>
    <x v="0"/>
    <s v="NA"/>
    <x v="0"/>
    <s v="NA"/>
    <x v="0"/>
    <s v="4.1"/>
    <n v="6947.9539999999997"/>
    <n v="6902.7924999999996"/>
    <n v="7064.3370000000004"/>
    <n v="7018.4184999999998"/>
    <n v="7134.98"/>
    <n v="7088.6025"/>
    <n v="8196.4979999999996"/>
    <n v="8143.22"/>
    <x v="0"/>
    <x v="0"/>
    <x v="0"/>
    <x v="0"/>
    <n v="1.1487765000000001"/>
    <n v="1.1487765000000001"/>
    <s v="6585.9116"/>
    <s v="6585.9116"/>
    <n v="-45.16150000000016"/>
    <n v="-45.918500000000677"/>
    <n v="-46.3774999999996"/>
    <n v="-53.277999999999338"/>
  </r>
  <r>
    <s v="P70936658"/>
    <x v="0"/>
    <x v="8"/>
    <x v="8"/>
    <x v="8"/>
    <x v="2"/>
    <x v="0"/>
    <x v="2"/>
    <n v="1131.5999999999999"/>
    <d v="1993-06-05T00:00:00"/>
    <d v="2025-02-01T00:00:00"/>
    <n v="46"/>
    <n v="29"/>
    <x v="0"/>
    <s v="NA"/>
    <x v="0"/>
    <s v="NA"/>
    <x v="0"/>
    <s v="4.1"/>
    <n v="6902.7924999999996"/>
    <n v="6890.3877000000002"/>
    <n v="7018.4184999999998"/>
    <n v="7005.8065999999999"/>
    <n v="7088.6025"/>
    <n v="7075.8647000000001"/>
    <n v="8143.22"/>
    <n v="8128.5874000000003"/>
    <x v="0"/>
    <x v="0"/>
    <x v="0"/>
    <x v="0"/>
    <n v="1.1487765000000001"/>
    <n v="1.1487765000000001"/>
    <s v="6585.9116"/>
    <s v="6585.9116"/>
    <n v="-12.404799999999341"/>
    <n v="-12.611899999999878"/>
    <n v="-12.737799999999879"/>
    <n v="-14.632599999999911"/>
  </r>
  <r>
    <s v="P70936658"/>
    <x v="0"/>
    <x v="9"/>
    <x v="9"/>
    <x v="9"/>
    <x v="2"/>
    <x v="0"/>
    <x v="2"/>
    <n v="1131.5999999999999"/>
    <d v="1993-06-05T00:00:00"/>
    <d v="2025-02-01T00:00:00"/>
    <n v="46"/>
    <n v="29"/>
    <x v="0"/>
    <s v="NA"/>
    <x v="0"/>
    <s v="NA"/>
    <x v="0"/>
    <s v="4.1"/>
    <n v="6890.3877000000002"/>
    <n v="6916.1787000000004"/>
    <n v="7005.8065999999999"/>
    <n v="7032.1665000000003"/>
    <n v="7075.8647000000001"/>
    <n v="7102.4883"/>
    <n v="8128.5874000000003"/>
    <n v="8159.1714000000002"/>
    <x v="0"/>
    <x v="0"/>
    <x v="0"/>
    <x v="0"/>
    <n v="1.1487765000000001"/>
    <n v="1.1487765000000001"/>
    <s v="6585.9116"/>
    <s v="6585.9116"/>
    <n v="25.791000000000167"/>
    <n v="26.35990000000038"/>
    <n v="26.623599999999897"/>
    <n v="30.583999999999833"/>
  </r>
  <r>
    <s v="P70936658"/>
    <x v="0"/>
    <x v="10"/>
    <x v="10"/>
    <x v="10"/>
    <x v="2"/>
    <x v="0"/>
    <x v="2"/>
    <n v="1131.5999999999999"/>
    <d v="1993-06-05T00:00:00"/>
    <d v="2025-02-01T00:00:00"/>
    <n v="46"/>
    <n v="29"/>
    <x v="0"/>
    <s v="NA"/>
    <x v="0"/>
    <s v="NA"/>
    <x v="0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85.9116"/>
    <s v="6597.228"/>
    <n v="0"/>
    <n v="0"/>
    <n v="0"/>
    <n v="0"/>
  </r>
  <r>
    <s v="P70936658"/>
    <x v="0"/>
    <x v="11"/>
    <x v="11"/>
    <x v="11"/>
    <x v="2"/>
    <x v="0"/>
    <x v="2"/>
    <n v="1131.5999999999999"/>
    <d v="1993-06-05T00:00:00"/>
    <d v="2025-02-01T00:00:00"/>
    <n v="46"/>
    <n v="29"/>
    <x v="0"/>
    <s v="NA"/>
    <x v="0"/>
    <s v="NA"/>
    <x v="0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97.228"/>
    <s v="6597.228"/>
    <n v="0"/>
    <n v="0"/>
    <n v="0"/>
    <n v="0"/>
  </r>
  <r>
    <s v="P70936658"/>
    <x v="0"/>
    <x v="12"/>
    <x v="12"/>
    <x v="12"/>
    <x v="2"/>
    <x v="0"/>
    <x v="2"/>
    <n v="1131.5999999999999"/>
    <d v="1993-06-05T00:00:00"/>
    <d v="2025-02-01T00:00:00"/>
    <n v="46"/>
    <n v="29"/>
    <x v="0"/>
    <s v="NA"/>
    <x v="0"/>
    <s v="NA"/>
    <x v="0"/>
    <s v="4.1"/>
    <n v="6916.1787000000004"/>
    <n v="6916.1787000000004"/>
    <n v="7032.1665000000003"/>
    <n v="7032.1665000000003"/>
    <n v="7102.4883"/>
    <n v="7102.4883"/>
    <n v="8159.1714000000002"/>
    <n v="8159.1714000000002"/>
    <x v="0"/>
    <x v="0"/>
    <x v="0"/>
    <x v="0"/>
    <n v="1.1487765000000001"/>
    <n v="1.1487765000000001"/>
    <s v="6597.228"/>
    <s v="6597.228"/>
    <n v="0"/>
    <n v="0"/>
    <n v="0"/>
    <n v="0"/>
  </r>
  <r>
    <s v="P70936658"/>
    <x v="0"/>
    <x v="13"/>
    <x v="13"/>
    <x v="13"/>
    <x v="2"/>
    <x v="0"/>
    <x v="2"/>
    <n v="1131.5999999999999"/>
    <d v="1993-06-05T00:00:00"/>
    <d v="2025-02-01T00:00:00"/>
    <n v="46"/>
    <n v="29"/>
    <x v="0"/>
    <s v="NA"/>
    <x v="0"/>
    <s v="NA"/>
    <x v="0"/>
    <s v="4.1"/>
    <n v="6916.1787000000004"/>
    <n v="6916.1787000000004"/>
    <n v="7032.1665000000003"/>
    <n v="7032.1665000000003"/>
    <n v="7102.4883"/>
    <n v="7102.4883"/>
    <n v="8159.1714000000002"/>
    <n v="8159.1719999999996"/>
    <x v="0"/>
    <x v="0"/>
    <x v="0"/>
    <x v="0"/>
    <n v="1.1487765000000001"/>
    <n v="1.1487765000000001"/>
    <s v="6597.228"/>
    <s v="6597.228"/>
    <n v="0"/>
    <n v="0"/>
    <n v="0"/>
    <n v="5.9999999939464033E-4"/>
  </r>
  <r>
    <s v="P70936658"/>
    <x v="0"/>
    <x v="14"/>
    <x v="14"/>
    <x v="14"/>
    <x v="2"/>
    <x v="0"/>
    <x v="2"/>
    <n v="1131.5999999999999"/>
    <d v="1993-06-05T00:00:00"/>
    <d v="2025-02-01T00:00:00"/>
    <n v="46"/>
    <n v="29"/>
    <x v="0"/>
    <s v="NA"/>
    <x v="0"/>
    <s v="NA"/>
    <x v="0"/>
    <s v="4.1"/>
    <n v="6916.1787000000004"/>
    <n v="6935.9210000000003"/>
    <n v="7032.1665000000003"/>
    <n v="7037.2420000000002"/>
    <n v="7102.4883"/>
    <n v="7107.6147000000001"/>
    <n v="8159.1719999999996"/>
    <n v="8165.0609999999997"/>
    <x v="0"/>
    <x v="0"/>
    <x v="0"/>
    <x v="0"/>
    <n v="1.1487765000000001"/>
    <n v="1.1487765000000001"/>
    <s v="6597.228"/>
    <s v="6597.228"/>
    <n v="19.742299999999886"/>
    <n v="5.07549999999992"/>
    <n v="5.1264000000001033"/>
    <n v="5.8890000000001237"/>
  </r>
  <r>
    <s v="P70936658"/>
    <x v="0"/>
    <x v="15"/>
    <x v="15"/>
    <x v="15"/>
    <x v="2"/>
    <x v="0"/>
    <x v="2"/>
    <n v="1131.5999999999999"/>
    <d v="1993-06-05T00:00:00"/>
    <d v="2025-02-01T00:00:00"/>
    <n v="46"/>
    <n v="29"/>
    <x v="0"/>
    <s v="NA"/>
    <x v="0"/>
    <s v="NA"/>
    <x v="0"/>
    <s v="4.1"/>
    <n v="6935.9210000000003"/>
    <n v="6910.0565999999999"/>
    <n v="7037.2420000000002"/>
    <n v="7061.8545000000004"/>
    <n v="7107.6147000000001"/>
    <n v="7132.473"/>
    <n v="8165.0609999999997"/>
    <n v="8193.6180000000004"/>
    <x v="0"/>
    <x v="0"/>
    <x v="0"/>
    <x v="0"/>
    <n v="1.1487765000000001"/>
    <n v="1.1487765000000001"/>
    <s v="6597.228"/>
    <s v="6597.228"/>
    <n v="-25.864400000000387"/>
    <n v="24.612500000000182"/>
    <n v="24.858299999999872"/>
    <n v="28.557000000000698"/>
  </r>
  <r>
    <s v="P71208169"/>
    <x v="0"/>
    <x v="0"/>
    <x v="0"/>
    <x v="0"/>
    <x v="0"/>
    <x v="2"/>
    <x v="0"/>
    <n v="1435.32"/>
    <d v="1991-06-09T00:00:00"/>
    <d v="2002-12-09T00:00:00"/>
    <n v="54"/>
    <n v="21"/>
    <x v="0"/>
    <s v="24"/>
    <x v="2"/>
    <s v="24"/>
    <x v="0"/>
    <s v="4.43"/>
    <n v="14074.751"/>
    <n v="14074.751"/>
    <n v="14375.334000000001"/>
    <n v="14375.334000000001"/>
    <n v="14519.088"/>
    <n v="14519.087"/>
    <n v="16814.155999999999"/>
    <n v="16814.153999999999"/>
    <x v="0"/>
    <x v="0"/>
    <x v="0"/>
    <x v="0"/>
    <n v="1.1580725000000001"/>
    <n v="1.1580725000000001"/>
    <s v="1863.0586"/>
    <s v="1863.0586"/>
    <n v="0"/>
    <n v="0"/>
    <n v="-1.0000000002037268E-3"/>
    <n v="-2.0000000004074536E-3"/>
  </r>
  <r>
    <s v="P71208169"/>
    <x v="0"/>
    <x v="1"/>
    <x v="1"/>
    <x v="1"/>
    <x v="0"/>
    <x v="2"/>
    <x v="0"/>
    <n v="1435.32"/>
    <d v="1991-06-09T00:00:00"/>
    <d v="2002-12-09T00:00:00"/>
    <n v="54"/>
    <n v="21"/>
    <x v="0"/>
    <s v="24"/>
    <x v="2"/>
    <s v="24"/>
    <x v="0"/>
    <s v="4.43"/>
    <n v="14074.751"/>
    <n v="14074.751"/>
    <n v="14375.334000000001"/>
    <n v="14375.334000000001"/>
    <n v="14519.087"/>
    <n v="14519.087"/>
    <n v="16814.153999999999"/>
    <n v="16814.153999999999"/>
    <x v="0"/>
    <x v="0"/>
    <x v="0"/>
    <x v="0"/>
    <n v="1.1580725000000001"/>
    <n v="1.1580725000000001"/>
    <s v="1863.0586"/>
    <s v="1863.0586"/>
    <n v="0"/>
    <n v="0"/>
    <n v="0"/>
    <n v="0"/>
  </r>
  <r>
    <s v="P71208169"/>
    <x v="0"/>
    <x v="2"/>
    <x v="2"/>
    <x v="2"/>
    <x v="0"/>
    <x v="2"/>
    <x v="0"/>
    <n v="1435.32"/>
    <d v="1991-06-09T00:00:00"/>
    <d v="2002-12-09T00:00:00"/>
    <n v="54"/>
    <n v="21"/>
    <x v="0"/>
    <s v="24"/>
    <x v="2"/>
    <s v="24"/>
    <x v="0"/>
    <s v="4.43"/>
    <n v="14074.751"/>
    <n v="14078.423000000001"/>
    <n v="14375.334000000001"/>
    <n v="14375.569"/>
    <n v="14519.087"/>
    <n v="14519.325000000001"/>
    <n v="16814.153999999999"/>
    <n v="16814.43"/>
    <x v="0"/>
    <x v="0"/>
    <x v="0"/>
    <x v="0"/>
    <n v="1.1580725000000001"/>
    <n v="1.1580725000000001"/>
    <s v="1863.0586"/>
    <s v="1863.0586"/>
    <n v="3.6720000000004802"/>
    <n v="0.23499999999876309"/>
    <n v="0.23800000000119326"/>
    <n v="0.27600000000165892"/>
  </r>
  <r>
    <s v="P71208169"/>
    <x v="0"/>
    <x v="3"/>
    <x v="3"/>
    <x v="3"/>
    <x v="0"/>
    <x v="2"/>
    <x v="0"/>
    <n v="1435.32"/>
    <d v="1991-06-09T00:00:00"/>
    <d v="2002-12-09T00:00:00"/>
    <n v="54"/>
    <n v="21"/>
    <x v="0"/>
    <s v="24"/>
    <x v="2"/>
    <s v="24"/>
    <x v="0"/>
    <s v="4.43"/>
    <n v="14078.423000000001"/>
    <n v="13025.245000000001"/>
    <n v="14375.569"/>
    <n v="13300.162"/>
    <n v="14519.325000000001"/>
    <n v="13433.164000000001"/>
    <n v="16814.43"/>
    <n v="15556.576999999999"/>
    <x v="0"/>
    <x v="0"/>
    <x v="0"/>
    <x v="0"/>
    <n v="1.1580725000000001"/>
    <n v="1.1580725000000001"/>
    <s v="1863.0586"/>
    <s v="1863.0586"/>
    <n v="-1053.1779999999999"/>
    <n v="-1075.4069999999992"/>
    <n v="-1086.1610000000001"/>
    <n v="-1257.853000000001"/>
  </r>
  <r>
    <s v="P71208169"/>
    <x v="0"/>
    <x v="4"/>
    <x v="4"/>
    <x v="4"/>
    <x v="0"/>
    <x v="2"/>
    <x v="0"/>
    <n v="1435.32"/>
    <d v="1991-06-09T00:00:00"/>
    <d v="2002-12-09T00:00:00"/>
    <n v="54"/>
    <n v="21"/>
    <x v="0"/>
    <s v="24"/>
    <x v="2"/>
    <s v="24"/>
    <x v="0"/>
    <s v="4.43"/>
    <n v="13025.245000000001"/>
    <n v="13090.21"/>
    <n v="13300.162"/>
    <n v="13364.45"/>
    <n v="13433.164000000001"/>
    <n v="13498.094999999999"/>
    <n v="15556.576999999999"/>
    <n v="15631.771000000001"/>
    <x v="0"/>
    <x v="0"/>
    <x v="0"/>
    <x v="0"/>
    <n v="1.1580725000000001"/>
    <n v="1.1580725000000001"/>
    <s v="1863.0586"/>
    <s v="1863.0586"/>
    <n v="64.964999999998327"/>
    <n v="64.288000000000466"/>
    <n v="64.930999999998676"/>
    <n v="75.194000000001324"/>
  </r>
  <r>
    <s v="P71208169"/>
    <x v="0"/>
    <x v="5"/>
    <x v="5"/>
    <x v="5"/>
    <x v="0"/>
    <x v="2"/>
    <x v="0"/>
    <n v="1435.32"/>
    <d v="1991-06-09T00:00:00"/>
    <d v="2002-12-09T00:00:00"/>
    <n v="54"/>
    <n v="21"/>
    <x v="0"/>
    <s v="24"/>
    <x v="2"/>
    <s v="24"/>
    <x v="0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s v="P71208169"/>
    <x v="0"/>
    <x v="6"/>
    <x v="6"/>
    <x v="6"/>
    <x v="0"/>
    <x v="2"/>
    <x v="0"/>
    <n v="1435.32"/>
    <d v="1991-06-09T00:00:00"/>
    <d v="2002-12-09T00:00:00"/>
    <n v="54"/>
    <n v="21"/>
    <x v="0"/>
    <s v="24"/>
    <x v="2"/>
    <s v="24"/>
    <x v="0"/>
    <s v="4.43"/>
    <n v="13090.21"/>
    <n v="13090.21"/>
    <n v="13364.45"/>
    <n v="13364.45"/>
    <n v="13498.094999999999"/>
    <n v="13498.094999999999"/>
    <n v="15631.771000000001"/>
    <n v="15631.771000000001"/>
    <x v="0"/>
    <x v="0"/>
    <x v="0"/>
    <x v="0"/>
    <n v="1.1580725000000001"/>
    <n v="1.1580725000000001"/>
    <s v="1863.0586"/>
    <s v="1863.0586"/>
    <n v="0"/>
    <n v="0"/>
    <n v="0"/>
    <n v="0"/>
  </r>
  <r>
    <s v="P71208169"/>
    <x v="0"/>
    <x v="7"/>
    <x v="7"/>
    <x v="7"/>
    <x v="0"/>
    <x v="2"/>
    <x v="0"/>
    <n v="1435.32"/>
    <d v="1991-06-09T00:00:00"/>
    <d v="2002-12-09T00:00:00"/>
    <n v="54"/>
    <n v="21"/>
    <x v="0"/>
    <s v="24"/>
    <x v="2"/>
    <s v="24"/>
    <x v="0"/>
    <s v="4.43"/>
    <n v="13090.21"/>
    <n v="13005.123"/>
    <n v="13364.45"/>
    <n v="13277.581"/>
    <n v="13498.094999999999"/>
    <n v="13410.356"/>
    <n v="15631.771000000001"/>
    <n v="15530.165000000001"/>
    <x v="0"/>
    <x v="0"/>
    <x v="0"/>
    <x v="0"/>
    <n v="1.1580725000000001"/>
    <n v="1.1580725000000001"/>
    <s v="1863.0586"/>
    <s v="1863.0586"/>
    <n v="-85.086999999999534"/>
    <n v="-86.869000000000597"/>
    <n v="-87.738999999999578"/>
    <n v="-101.60599999999977"/>
  </r>
  <r>
    <s v="P71208169"/>
    <x v="0"/>
    <x v="8"/>
    <x v="8"/>
    <x v="8"/>
    <x v="0"/>
    <x v="2"/>
    <x v="0"/>
    <n v="1435.32"/>
    <d v="1991-06-09T00:00:00"/>
    <d v="2002-12-09T00:00:00"/>
    <n v="54"/>
    <n v="21"/>
    <x v="0"/>
    <s v="24"/>
    <x v="2"/>
    <s v="24"/>
    <x v="0"/>
    <s v="4.43"/>
    <n v="13005.123"/>
    <n v="12988.087"/>
    <n v="13277.581"/>
    <n v="13260.187"/>
    <n v="13410.356"/>
    <n v="13392.788"/>
    <n v="15530.165000000001"/>
    <n v="15509.819"/>
    <x v="0"/>
    <x v="0"/>
    <x v="0"/>
    <x v="0"/>
    <n v="1.1580725000000001"/>
    <n v="1.1580725000000001"/>
    <s v="1863.0586"/>
    <s v="1863.0586"/>
    <n v="-17.036000000000058"/>
    <n v="-17.394000000000233"/>
    <n v="-17.567999999999302"/>
    <n v="-20.346000000001368"/>
  </r>
  <r>
    <s v="P71208169"/>
    <x v="0"/>
    <x v="9"/>
    <x v="9"/>
    <x v="9"/>
    <x v="0"/>
    <x v="2"/>
    <x v="0"/>
    <n v="1435.32"/>
    <d v="1991-06-09T00:00:00"/>
    <d v="2002-12-09T00:00:00"/>
    <n v="54"/>
    <n v="21"/>
    <x v="0"/>
    <s v="24"/>
    <x v="2"/>
    <s v="24"/>
    <x v="0"/>
    <s v="4.43"/>
    <n v="12988.087"/>
    <n v="13052.865"/>
    <n v="13260.187"/>
    <n v="13322.859"/>
    <n v="13392.788"/>
    <n v="13456.088"/>
    <n v="15509.819"/>
    <n v="15583.125"/>
    <x v="0"/>
    <x v="0"/>
    <x v="0"/>
    <x v="0"/>
    <n v="1.1580725000000001"/>
    <n v="1.1580725000000001"/>
    <s v="1863.0586"/>
    <s v="1863.0586"/>
    <n v="64.778000000000247"/>
    <n v="62.67200000000048"/>
    <n v="63.299999999999272"/>
    <n v="73.306000000000495"/>
  </r>
  <r>
    <s v="P71208169"/>
    <x v="0"/>
    <x v="10"/>
    <x v="10"/>
    <x v="10"/>
    <x v="0"/>
    <x v="2"/>
    <x v="0"/>
    <n v="1435.32"/>
    <d v="1991-06-09T00:00:00"/>
    <d v="2002-12-09T00:00:00"/>
    <n v="54"/>
    <n v="21"/>
    <x v="0"/>
    <s v="24"/>
    <x v="2"/>
    <s v="24"/>
    <x v="0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3.0586"/>
    <s v="1866.1152"/>
    <n v="0"/>
    <n v="0"/>
    <n v="0"/>
    <n v="0"/>
  </r>
  <r>
    <s v="P71208169"/>
    <x v="0"/>
    <x v="11"/>
    <x v="11"/>
    <x v="11"/>
    <x v="0"/>
    <x v="2"/>
    <x v="0"/>
    <n v="1435.32"/>
    <d v="1991-06-09T00:00:00"/>
    <d v="2002-12-09T00:00:00"/>
    <n v="54"/>
    <n v="21"/>
    <x v="0"/>
    <s v="24"/>
    <x v="2"/>
    <s v="24"/>
    <x v="0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s v="P71208169"/>
    <x v="0"/>
    <x v="12"/>
    <x v="12"/>
    <x v="12"/>
    <x v="0"/>
    <x v="2"/>
    <x v="0"/>
    <n v="1435.32"/>
    <d v="1991-06-09T00:00:00"/>
    <d v="2002-12-09T00:00:00"/>
    <n v="54"/>
    <n v="21"/>
    <x v="0"/>
    <s v="24"/>
    <x v="2"/>
    <s v="24"/>
    <x v="0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s v="P71208169"/>
    <x v="0"/>
    <x v="13"/>
    <x v="13"/>
    <x v="13"/>
    <x v="0"/>
    <x v="2"/>
    <x v="0"/>
    <n v="1435.32"/>
    <d v="1991-06-09T00:00:00"/>
    <d v="2002-12-09T00:00:00"/>
    <n v="54"/>
    <n v="21"/>
    <x v="0"/>
    <s v="24"/>
    <x v="2"/>
    <s v="24"/>
    <x v="0"/>
    <s v="4.43"/>
    <n v="13052.865"/>
    <n v="13052.865"/>
    <n v="13322.859"/>
    <n v="13322.859"/>
    <n v="13456.088"/>
    <n v="13456.088"/>
    <n v="15583.125"/>
    <n v="15583.125"/>
    <x v="0"/>
    <x v="0"/>
    <x v="0"/>
    <x v="0"/>
    <n v="1.1580725000000001"/>
    <n v="1.1580725000000001"/>
    <s v="1866.1152"/>
    <s v="1866.1152"/>
    <n v="0"/>
    <n v="0"/>
    <n v="0"/>
    <n v="0"/>
  </r>
  <r>
    <s v="P71208169"/>
    <x v="0"/>
    <x v="14"/>
    <x v="14"/>
    <x v="14"/>
    <x v="0"/>
    <x v="2"/>
    <x v="0"/>
    <n v="1435.32"/>
    <d v="1991-06-09T00:00:00"/>
    <d v="2002-12-09T00:00:00"/>
    <n v="54"/>
    <n v="21"/>
    <x v="0"/>
    <s v="24"/>
    <x v="2"/>
    <s v="24"/>
    <x v="0"/>
    <s v="4.43"/>
    <n v="13052.865"/>
    <n v="13081.644"/>
    <n v="13322.859"/>
    <n v="13324.691999999999"/>
    <n v="13456.088"/>
    <n v="13457.939"/>
    <n v="15583.125"/>
    <n v="15585.27"/>
    <x v="0"/>
    <x v="0"/>
    <x v="0"/>
    <x v="0"/>
    <n v="1.1580725000000001"/>
    <n v="1.1580725000000001"/>
    <s v="1866.1152"/>
    <s v="1866.1152"/>
    <n v="28.779000000000451"/>
    <n v="1.8329999999987194"/>
    <n v="1.8510000000005675"/>
    <n v="2.1450000000004366"/>
  </r>
  <r>
    <s v="P71208169"/>
    <x v="0"/>
    <x v="15"/>
    <x v="15"/>
    <x v="15"/>
    <x v="0"/>
    <x v="2"/>
    <x v="0"/>
    <n v="1435.32"/>
    <d v="1991-06-09T00:00:00"/>
    <d v="2002-12-09T00:00:00"/>
    <n v="54"/>
    <n v="21"/>
    <x v="0"/>
    <s v="24"/>
    <x v="2"/>
    <s v="24"/>
    <x v="0"/>
    <s v="4.43"/>
    <n v="13081.644"/>
    <n v="13016.722"/>
    <n v="13324.691999999999"/>
    <n v="13382.734"/>
    <n v="13457.939"/>
    <n v="13516.562"/>
    <n v="15585.27"/>
    <n v="15653.157999999999"/>
    <x v="0"/>
    <x v="0"/>
    <x v="0"/>
    <x v="0"/>
    <n v="1.1580725000000001"/>
    <n v="1.1580725000000001"/>
    <s v="1866.1152"/>
    <s v="1866.1152"/>
    <n v="-64.92200000000048"/>
    <n v="58.042000000001281"/>
    <n v="58.622999999999593"/>
    <n v="67.88799999999901"/>
  </r>
  <r>
    <s v="P71824670"/>
    <x v="0"/>
    <x v="0"/>
    <x v="0"/>
    <x v="0"/>
    <x v="0"/>
    <x v="2"/>
    <x v="2"/>
    <n v="874.44"/>
    <d v="1993-05-10T00:00:00"/>
    <d v="2025-01-01T00:00:00"/>
    <n v="42"/>
    <n v="33"/>
    <x v="1"/>
    <s v="NA"/>
    <x v="0"/>
    <s v="NA"/>
    <x v="0"/>
    <s v="3.47"/>
    <n v="10019.999"/>
    <n v="10019.999"/>
    <n v="10230.128000000001"/>
    <n v="10230.128000000001"/>
    <n v="10332.43"/>
    <n v="10332.429"/>
    <n v="11750.315000000001"/>
    <n v="11750.315000000001"/>
    <x v="0"/>
    <x v="0"/>
    <x v="0"/>
    <x v="0"/>
    <n v="1.1372268000000001"/>
    <n v="1.1372268000000001"/>
    <s v="5097.9854"/>
    <s v="5097.9854"/>
    <n v="0"/>
    <n v="0"/>
    <n v="-1.0000000002037268E-3"/>
    <n v="0"/>
  </r>
  <r>
    <s v="P71824670"/>
    <x v="0"/>
    <x v="1"/>
    <x v="1"/>
    <x v="1"/>
    <x v="0"/>
    <x v="2"/>
    <x v="2"/>
    <n v="874.44"/>
    <d v="1993-05-10T00:00:00"/>
    <d v="2025-01-01T00:00:00"/>
    <n v="42"/>
    <n v="33"/>
    <x v="1"/>
    <s v="NA"/>
    <x v="0"/>
    <s v="NA"/>
    <x v="0"/>
    <s v="3.47"/>
    <n v="10019.999"/>
    <n v="10019.999"/>
    <n v="10230.128000000001"/>
    <n v="10230.128000000001"/>
    <n v="10332.429"/>
    <n v="10332.429"/>
    <n v="11750.315000000001"/>
    <n v="11750.315000000001"/>
    <x v="0"/>
    <x v="0"/>
    <x v="0"/>
    <x v="0"/>
    <n v="1.1372268000000001"/>
    <n v="1.1372268000000001"/>
    <s v="5097.9854"/>
    <s v="5097.9854"/>
    <n v="0"/>
    <n v="0"/>
    <n v="0"/>
    <n v="0"/>
  </r>
  <r>
    <s v="P71824670"/>
    <x v="0"/>
    <x v="2"/>
    <x v="2"/>
    <x v="2"/>
    <x v="0"/>
    <x v="2"/>
    <x v="2"/>
    <n v="874.44"/>
    <d v="1993-05-10T00:00:00"/>
    <d v="2025-01-01T00:00:00"/>
    <n v="42"/>
    <n v="33"/>
    <x v="1"/>
    <s v="NA"/>
    <x v="0"/>
    <s v="NA"/>
    <x v="0"/>
    <s v="3.47"/>
    <n v="10019.999"/>
    <n v="10022.612999999999"/>
    <n v="10230.128000000001"/>
    <n v="10230.295"/>
    <n v="10332.429"/>
    <n v="10332.598"/>
    <n v="11750.315000000001"/>
    <n v="11750.508"/>
    <x v="0"/>
    <x v="0"/>
    <x v="0"/>
    <x v="0"/>
    <n v="1.1372268000000001"/>
    <n v="1.1372268000000001"/>
    <s v="5097.9854"/>
    <s v="5097.9854"/>
    <n v="2.613999999999578"/>
    <n v="0.16699999999946158"/>
    <n v="0.16899999999986903"/>
    <n v="0.19299999999930151"/>
  </r>
  <r>
    <s v="P71824670"/>
    <x v="0"/>
    <x v="3"/>
    <x v="3"/>
    <x v="3"/>
    <x v="0"/>
    <x v="2"/>
    <x v="2"/>
    <n v="874.44"/>
    <d v="1993-05-10T00:00:00"/>
    <d v="2025-01-01T00:00:00"/>
    <n v="42"/>
    <n v="33"/>
    <x v="1"/>
    <s v="NA"/>
    <x v="0"/>
    <s v="NA"/>
    <x v="0"/>
    <s v="3.47"/>
    <n v="10022.612999999999"/>
    <n v="9274.1620000000003"/>
    <n v="10230.295"/>
    <n v="9466.3230000000003"/>
    <n v="10332.598"/>
    <n v="9560.9860000000008"/>
    <n v="11750.508"/>
    <n v="10873.01"/>
    <x v="0"/>
    <x v="0"/>
    <x v="0"/>
    <x v="0"/>
    <n v="1.1372268000000001"/>
    <n v="1.1372268000000001"/>
    <s v="5097.9854"/>
    <s v="5097.9854"/>
    <n v="-748.45099999999911"/>
    <n v="-763.97199999999975"/>
    <n v="-771.61199999999917"/>
    <n v="-877.49799999999959"/>
  </r>
  <r>
    <s v="P71824670"/>
    <x v="0"/>
    <x v="4"/>
    <x v="4"/>
    <x v="4"/>
    <x v="0"/>
    <x v="2"/>
    <x v="2"/>
    <n v="874.44"/>
    <d v="1993-05-10T00:00:00"/>
    <d v="2025-01-01T00:00:00"/>
    <n v="42"/>
    <n v="33"/>
    <x v="1"/>
    <s v="NA"/>
    <x v="0"/>
    <s v="NA"/>
    <x v="0"/>
    <s v="3.47"/>
    <n v="9274.1620000000003"/>
    <n v="9320.4179999999997"/>
    <n v="9466.3230000000003"/>
    <n v="9512.08"/>
    <n v="9560.9860000000008"/>
    <n v="9607.2009999999991"/>
    <n v="10873.01"/>
    <n v="10925.566000000001"/>
    <x v="0"/>
    <x v="0"/>
    <x v="0"/>
    <x v="0"/>
    <n v="1.1372268000000001"/>
    <n v="1.1372268000000001"/>
    <s v="5097.9854"/>
    <s v="5097.9854"/>
    <n v="46.255999999999403"/>
    <n v="45.756999999999607"/>
    <n v="46.214999999998327"/>
    <n v="52.556000000000495"/>
  </r>
  <r>
    <s v="P71824670"/>
    <x v="0"/>
    <x v="5"/>
    <x v="5"/>
    <x v="5"/>
    <x v="2"/>
    <x v="2"/>
    <x v="2"/>
    <n v="874.44"/>
    <d v="1993-05-10T00:00:00"/>
    <d v="2025-02-01T00:00:00"/>
    <n v="42"/>
    <n v="33"/>
    <x v="1"/>
    <s v="NA"/>
    <x v="0"/>
    <s v="NA"/>
    <x v="0"/>
    <s v="3.47"/>
    <n v="9320.4179999999997"/>
    <n v="9320.4179999999997"/>
    <n v="9512.08"/>
    <n v="9512.08"/>
    <n v="9607.2009999999991"/>
    <n v="9607.2009999999991"/>
    <n v="10925.566000000001"/>
    <n v="10925.566000000001"/>
    <x v="0"/>
    <x v="0"/>
    <x v="0"/>
    <x v="0"/>
    <n v="1.1372268000000001"/>
    <n v="1.1372268000000001"/>
    <s v="5097.9854"/>
    <s v="5097.9854"/>
    <n v="0"/>
    <n v="0"/>
    <n v="0"/>
    <n v="0"/>
  </r>
  <r>
    <s v="P71824670"/>
    <x v="0"/>
    <x v="6"/>
    <x v="6"/>
    <x v="6"/>
    <x v="2"/>
    <x v="2"/>
    <x v="2"/>
    <n v="874.44"/>
    <d v="1993-05-10T00:00:00"/>
    <d v="2025-02-01T00:00:00"/>
    <n v="42"/>
    <n v="33"/>
    <x v="1"/>
    <s v="NA"/>
    <x v="0"/>
    <s v="NA"/>
    <x v="0"/>
    <s v="3.47"/>
    <n v="9320.4179999999997"/>
    <n v="9323.8909999999996"/>
    <n v="9512.08"/>
    <n v="9515.5519999999997"/>
    <n v="9607.2009999999991"/>
    <n v="9610.7070000000003"/>
    <n v="10925.566000000001"/>
    <n v="10929.554"/>
    <x v="0"/>
    <x v="0"/>
    <x v="0"/>
    <x v="0"/>
    <n v="1.1372268000000001"/>
    <n v="1.1372268000000001"/>
    <s v="5097.9854"/>
    <s v="5097.9854"/>
    <n v="3.4729999999999563"/>
    <n v="3.4719999999997526"/>
    <n v="3.5060000000012224"/>
    <n v="3.9879999999993743"/>
  </r>
  <r>
    <s v="P71824670"/>
    <x v="0"/>
    <x v="7"/>
    <x v="7"/>
    <x v="7"/>
    <x v="2"/>
    <x v="2"/>
    <x v="2"/>
    <n v="874.44"/>
    <d v="1993-05-10T00:00:00"/>
    <d v="2025-02-01T00:00:00"/>
    <n v="42"/>
    <n v="33"/>
    <x v="1"/>
    <s v="NA"/>
    <x v="0"/>
    <s v="NA"/>
    <x v="0"/>
    <s v="3.47"/>
    <n v="9323.8909999999996"/>
    <n v="9263.2849999999999"/>
    <n v="9515.5519999999997"/>
    <n v="9453.7000000000007"/>
    <n v="9610.7070000000003"/>
    <n v="9548.2369999999992"/>
    <n v="10929.554"/>
    <n v="10858.511"/>
    <x v="0"/>
    <x v="0"/>
    <x v="0"/>
    <x v="0"/>
    <n v="1.1372268000000001"/>
    <n v="1.1372268000000001"/>
    <s v="5097.9854"/>
    <s v="5097.9854"/>
    <n v="-60.605999999999767"/>
    <n v="-61.851999999998952"/>
    <n v="-62.470000000001164"/>
    <n v="-71.042999999999665"/>
  </r>
  <r>
    <s v="P71824670"/>
    <x v="0"/>
    <x v="8"/>
    <x v="8"/>
    <x v="8"/>
    <x v="2"/>
    <x v="2"/>
    <x v="2"/>
    <n v="874.44"/>
    <d v="1993-05-10T00:00:00"/>
    <d v="2025-02-01T00:00:00"/>
    <n v="42"/>
    <n v="33"/>
    <x v="1"/>
    <s v="NA"/>
    <x v="0"/>
    <s v="NA"/>
    <x v="0"/>
    <s v="3.47"/>
    <n v="9263.2849999999999"/>
    <n v="9237.9140000000007"/>
    <n v="9453.7000000000007"/>
    <n v="9427.8080000000009"/>
    <n v="9548.2369999999992"/>
    <n v="9522.0859999999993"/>
    <n v="10858.511"/>
    <n v="10828.771000000001"/>
    <x v="0"/>
    <x v="0"/>
    <x v="0"/>
    <x v="0"/>
    <n v="1.1372268000000001"/>
    <n v="1.1372268000000001"/>
    <s v="5097.9854"/>
    <s v="5097.9854"/>
    <n v="-25.370999999999185"/>
    <n v="-25.891999999999825"/>
    <n v="-26.15099999999984"/>
    <n v="-29.739999999999782"/>
  </r>
  <r>
    <s v="P71824670"/>
    <x v="0"/>
    <x v="9"/>
    <x v="9"/>
    <x v="9"/>
    <x v="2"/>
    <x v="2"/>
    <x v="2"/>
    <n v="874.44"/>
    <d v="1993-05-10T00:00:00"/>
    <d v="2025-02-01T00:00:00"/>
    <n v="42"/>
    <n v="33"/>
    <x v="1"/>
    <s v="NA"/>
    <x v="0"/>
    <s v="NA"/>
    <x v="0"/>
    <s v="3.47"/>
    <n v="9237.9140000000007"/>
    <n v="9283.9879999999994"/>
    <n v="9427.8080000000009"/>
    <n v="9472.366"/>
    <n v="9522.0859999999993"/>
    <n v="9567.09"/>
    <n v="10828.771000000001"/>
    <n v="10879.950999999999"/>
    <x v="0"/>
    <x v="0"/>
    <x v="0"/>
    <x v="0"/>
    <n v="1.1372268000000001"/>
    <n v="1.1372268000000001"/>
    <s v="5097.9854"/>
    <s v="5097.9854"/>
    <n v="46.073999999998705"/>
    <n v="44.557999999999083"/>
    <n v="45.004000000000815"/>
    <n v="51.179999999998472"/>
  </r>
  <r>
    <s v="P71824670"/>
    <x v="0"/>
    <x v="10"/>
    <x v="10"/>
    <x v="10"/>
    <x v="2"/>
    <x v="2"/>
    <x v="2"/>
    <n v="874.44"/>
    <d v="1993-05-10T00:00:00"/>
    <d v="2025-02-01T00:00:00"/>
    <n v="42"/>
    <n v="33"/>
    <x v="1"/>
    <s v="NA"/>
    <x v="0"/>
    <s v="NA"/>
    <x v="0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097.9854"/>
    <s v="5106.7295"/>
    <n v="0"/>
    <n v="0"/>
    <n v="0"/>
    <n v="0"/>
  </r>
  <r>
    <s v="P71824670"/>
    <x v="0"/>
    <x v="11"/>
    <x v="11"/>
    <x v="11"/>
    <x v="2"/>
    <x v="2"/>
    <x v="2"/>
    <n v="874.44"/>
    <d v="1993-05-10T00:00:00"/>
    <d v="2025-02-01T00:00:00"/>
    <n v="42"/>
    <n v="33"/>
    <x v="1"/>
    <s v="NA"/>
    <x v="0"/>
    <s v="NA"/>
    <x v="0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106.7295"/>
    <s v="5106.7295"/>
    <n v="0"/>
    <n v="0"/>
    <n v="0"/>
    <n v="0"/>
  </r>
  <r>
    <s v="P71824670"/>
    <x v="0"/>
    <x v="12"/>
    <x v="12"/>
    <x v="12"/>
    <x v="2"/>
    <x v="2"/>
    <x v="2"/>
    <n v="874.44"/>
    <d v="1993-05-10T00:00:00"/>
    <d v="2025-02-01T00:00:00"/>
    <n v="42"/>
    <n v="33"/>
    <x v="1"/>
    <s v="NA"/>
    <x v="0"/>
    <s v="NA"/>
    <x v="0"/>
    <s v="3.47"/>
    <n v="9283.9879999999994"/>
    <n v="9283.9879999999994"/>
    <n v="9472.366"/>
    <n v="9472.366"/>
    <n v="9567.09"/>
    <n v="9567.09"/>
    <n v="10879.950999999999"/>
    <n v="10879.950999999999"/>
    <x v="0"/>
    <x v="0"/>
    <x v="0"/>
    <x v="0"/>
    <n v="1.1372268000000001"/>
    <n v="1.1372268000000001"/>
    <s v="5106.7295"/>
    <s v="5106.7295"/>
    <n v="0"/>
    <n v="0"/>
    <n v="0"/>
    <n v="0"/>
  </r>
  <r>
    <s v="P71824670"/>
    <x v="0"/>
    <x v="13"/>
    <x v="13"/>
    <x v="13"/>
    <x v="2"/>
    <x v="2"/>
    <x v="2"/>
    <n v="874.44"/>
    <d v="1993-05-10T00:00:00"/>
    <d v="2025-02-01T00:00:00"/>
    <n v="42"/>
    <n v="33"/>
    <x v="1"/>
    <s v="NA"/>
    <x v="0"/>
    <s v="NA"/>
    <x v="0"/>
    <s v="3.47"/>
    <n v="9283.9879999999994"/>
    <n v="9283.9879999999994"/>
    <n v="9472.366"/>
    <n v="9472.366"/>
    <n v="9567.09"/>
    <n v="9567.09"/>
    <n v="10879.950999999999"/>
    <n v="10879.95"/>
    <x v="0"/>
    <x v="0"/>
    <x v="0"/>
    <x v="0"/>
    <n v="1.1372268000000001"/>
    <n v="1.1372268000000001"/>
    <s v="5106.7295"/>
    <s v="5106.7295"/>
    <n v="0"/>
    <n v="0"/>
    <n v="0"/>
    <n v="-9.9999999838473741E-4"/>
  </r>
  <r>
    <s v="P71824670"/>
    <x v="0"/>
    <x v="14"/>
    <x v="14"/>
    <x v="14"/>
    <x v="2"/>
    <x v="2"/>
    <x v="2"/>
    <n v="874.44"/>
    <d v="1993-05-10T00:00:00"/>
    <d v="2025-02-01T00:00:00"/>
    <n v="42"/>
    <n v="33"/>
    <x v="1"/>
    <s v="NA"/>
    <x v="0"/>
    <s v="NA"/>
    <x v="0"/>
    <s v="3.47"/>
    <n v="9283.9879999999994"/>
    <n v="9307.9120000000003"/>
    <n v="9472.366"/>
    <n v="9477.1239999999998"/>
    <n v="9567.09"/>
    <n v="9571.8955000000005"/>
    <n v="10879.95"/>
    <n v="10885.415999999999"/>
    <x v="0"/>
    <x v="0"/>
    <x v="0"/>
    <x v="0"/>
    <n v="1.1372268000000001"/>
    <n v="1.1372268000000001"/>
    <s v="5106.7295"/>
    <s v="5106.7295"/>
    <n v="23.924000000000888"/>
    <n v="4.7579999999998108"/>
    <n v="4.8055000000003929"/>
    <n v="5.4659999999985303"/>
  </r>
  <r>
    <s v="P71824670"/>
    <x v="0"/>
    <x v="15"/>
    <x v="15"/>
    <x v="15"/>
    <x v="2"/>
    <x v="2"/>
    <x v="2"/>
    <n v="874.44"/>
    <d v="1993-05-10T00:00:00"/>
    <d v="2025-02-01T00:00:00"/>
    <n v="42"/>
    <n v="33"/>
    <x v="1"/>
    <s v="NA"/>
    <x v="0"/>
    <s v="NA"/>
    <x v="0"/>
    <s v="3.47"/>
    <n v="9307.9120000000003"/>
    <n v="9261.7189999999991"/>
    <n v="9477.1239999999998"/>
    <n v="9518.4060000000009"/>
    <n v="9571.8955000000005"/>
    <n v="9613.59"/>
    <n v="10885.415999999999"/>
    <n v="10932.832"/>
    <x v="0"/>
    <x v="0"/>
    <x v="0"/>
    <x v="0"/>
    <n v="1.1372268000000001"/>
    <n v="1.1372268000000001"/>
    <s v="5106.7295"/>
    <s v="5106.7295"/>
    <n v="-46.19300000000112"/>
    <n v="41.282000000001062"/>
    <n v="41.694499999999607"/>
    <n v="47.416000000001077"/>
  </r>
  <r>
    <s v="P71856072"/>
    <x v="0"/>
    <x v="0"/>
    <x v="0"/>
    <x v="0"/>
    <x v="0"/>
    <x v="0"/>
    <x v="2"/>
    <n v="2329.7399999999998"/>
    <d v="1995-05-03T00:00:00"/>
    <d v="2025-01-01T00:00:00"/>
    <n v="43"/>
    <n v="32"/>
    <x v="1"/>
    <s v="NA"/>
    <x v="0"/>
    <s v="NA"/>
    <x v="0"/>
    <s v="9.03"/>
    <n v="13342.526"/>
    <n v="13342.526"/>
    <n v="13589.073"/>
    <n v="13589.073"/>
    <n v="13724.964"/>
    <n v="13724.964"/>
    <n v="15726.076999999999"/>
    <n v="15726.078"/>
    <x v="0"/>
    <x v="0"/>
    <x v="0"/>
    <x v="0"/>
    <n v="1.1458010999999999"/>
    <n v="1.1458010999999999"/>
    <s v="12743.678"/>
    <s v="12743.678"/>
    <n v="0"/>
    <n v="0"/>
    <n v="0"/>
    <n v="1.0000000002037268E-3"/>
  </r>
  <r>
    <s v="P71856072"/>
    <x v="0"/>
    <x v="1"/>
    <x v="1"/>
    <x v="1"/>
    <x v="0"/>
    <x v="0"/>
    <x v="2"/>
    <n v="2329.7399999999998"/>
    <d v="1995-05-03T00:00:00"/>
    <d v="2025-01-01T00:00:00"/>
    <n v="43"/>
    <n v="32"/>
    <x v="1"/>
    <s v="NA"/>
    <x v="0"/>
    <s v="NA"/>
    <x v="0"/>
    <s v="9.03"/>
    <n v="13342.526"/>
    <n v="13342.526"/>
    <n v="13589.073"/>
    <n v="13589.073"/>
    <n v="13724.964"/>
    <n v="13724.964"/>
    <n v="15726.078"/>
    <n v="15726.078"/>
    <x v="0"/>
    <x v="0"/>
    <x v="0"/>
    <x v="0"/>
    <n v="1.1458010999999999"/>
    <n v="1.1458010999999999"/>
    <s v="12743.678"/>
    <s v="12743.678"/>
    <n v="0"/>
    <n v="0"/>
    <n v="0"/>
    <n v="0"/>
  </r>
  <r>
    <s v="P71856072"/>
    <x v="0"/>
    <x v="2"/>
    <x v="2"/>
    <x v="2"/>
    <x v="0"/>
    <x v="0"/>
    <x v="2"/>
    <n v="2329.7399999999998"/>
    <d v="1995-05-03T00:00:00"/>
    <d v="2025-01-01T00:00:00"/>
    <n v="43"/>
    <n v="32"/>
    <x v="1"/>
    <s v="NA"/>
    <x v="0"/>
    <s v="NA"/>
    <x v="0"/>
    <s v="9.03"/>
    <n v="13342.526"/>
    <n v="13351.94"/>
    <n v="13589.073"/>
    <n v="13589.672"/>
    <n v="13724.964"/>
    <n v="13725.567999999999"/>
    <n v="15726.078"/>
    <n v="15726.771000000001"/>
    <x v="0"/>
    <x v="0"/>
    <x v="0"/>
    <x v="0"/>
    <n v="1.1458010999999999"/>
    <n v="1.1458010999999999"/>
    <s v="12743.678"/>
    <s v="12743.678"/>
    <n v="9.4140000000006694"/>
    <n v="0.59900000000016007"/>
    <n v="0.60399999999935972"/>
    <n v="0.6930000000011205"/>
  </r>
  <r>
    <s v="P71856072"/>
    <x v="0"/>
    <x v="3"/>
    <x v="3"/>
    <x v="3"/>
    <x v="0"/>
    <x v="0"/>
    <x v="2"/>
    <n v="2329.7399999999998"/>
    <d v="1995-05-03T00:00:00"/>
    <d v="2025-01-01T00:00:00"/>
    <n v="43"/>
    <n v="32"/>
    <x v="1"/>
    <s v="NA"/>
    <x v="0"/>
    <s v="NA"/>
    <x v="0"/>
    <s v="9.03"/>
    <n v="13351.94"/>
    <n v="12356.532999999999"/>
    <n v="13589.672"/>
    <n v="12576.513999999999"/>
    <n v="13725.567999999999"/>
    <n v="12702.278"/>
    <n v="15726.771000000001"/>
    <n v="14554.284"/>
    <x v="0"/>
    <x v="0"/>
    <x v="0"/>
    <x v="0"/>
    <n v="1.1458010999999999"/>
    <n v="1.1458010999999999"/>
    <s v="12743.678"/>
    <s v="12743.678"/>
    <n v="-995.40700000000106"/>
    <n v="-1013.1580000000013"/>
    <n v="-1023.2899999999991"/>
    <n v="-1172.487000000001"/>
  </r>
  <r>
    <s v="P71856072"/>
    <x v="0"/>
    <x v="4"/>
    <x v="4"/>
    <x v="4"/>
    <x v="0"/>
    <x v="0"/>
    <x v="2"/>
    <n v="2329.7399999999998"/>
    <d v="1995-05-03T00:00:00"/>
    <d v="2025-01-01T00:00:00"/>
    <n v="43"/>
    <n v="32"/>
    <x v="1"/>
    <s v="NA"/>
    <x v="0"/>
    <s v="NA"/>
    <x v="0"/>
    <s v="9.03"/>
    <n v="12356.532999999999"/>
    <n v="12402.782999999999"/>
    <n v="12576.513999999999"/>
    <n v="12625.046"/>
    <n v="12702.278"/>
    <n v="12751.296"/>
    <n v="14554.284"/>
    <n v="14610.449000000001"/>
    <x v="0"/>
    <x v="0"/>
    <x v="0"/>
    <x v="0"/>
    <n v="1.1458010999999999"/>
    <n v="1.1458010999999999"/>
    <s v="12743.678"/>
    <s v="12743.678"/>
    <n v="46.25"/>
    <n v="48.532000000001062"/>
    <n v="49.018000000000029"/>
    <n v="56.165000000000873"/>
  </r>
  <r>
    <s v="P71856072"/>
    <x v="0"/>
    <x v="5"/>
    <x v="5"/>
    <x v="5"/>
    <x v="2"/>
    <x v="0"/>
    <x v="2"/>
    <n v="2329.7399999999998"/>
    <d v="1995-05-03T00:00:00"/>
    <d v="2025-02-01T00:00:00"/>
    <n v="43"/>
    <n v="32"/>
    <x v="1"/>
    <s v="NA"/>
    <x v="0"/>
    <s v="NA"/>
    <x v="0"/>
    <s v="9.03"/>
    <n v="12402.782999999999"/>
    <n v="12402.782999999999"/>
    <n v="12625.046"/>
    <n v="12625.046"/>
    <n v="12751.296"/>
    <n v="12751.296"/>
    <n v="14610.449000000001"/>
    <n v="14610.449000000001"/>
    <x v="0"/>
    <x v="0"/>
    <x v="0"/>
    <x v="0"/>
    <n v="1.1458010999999999"/>
    <n v="1.1458010999999999"/>
    <s v="12743.678"/>
    <s v="12743.678"/>
    <n v="0"/>
    <n v="0"/>
    <n v="0"/>
    <n v="0"/>
  </r>
  <r>
    <s v="P71856072"/>
    <x v="0"/>
    <x v="6"/>
    <x v="6"/>
    <x v="6"/>
    <x v="2"/>
    <x v="0"/>
    <x v="2"/>
    <n v="2329.7399999999998"/>
    <d v="1995-05-03T00:00:00"/>
    <d v="2025-02-01T00:00:00"/>
    <n v="43"/>
    <n v="32"/>
    <x v="1"/>
    <s v="NA"/>
    <x v="0"/>
    <s v="NA"/>
    <x v="0"/>
    <s v="9.03"/>
    <n v="12402.782999999999"/>
    <n v="12411.804"/>
    <n v="12625.046"/>
    <n v="12634.067999999999"/>
    <n v="12751.296"/>
    <n v="12760.409"/>
    <n v="14610.449000000001"/>
    <n v="14620.89"/>
    <x v="0"/>
    <x v="0"/>
    <x v="0"/>
    <x v="0"/>
    <n v="1.1458010999999999"/>
    <n v="1.1458010999999999"/>
    <s v="12743.678"/>
    <s v="12743.678"/>
    <n v="9.0210000000006403"/>
    <n v="9.021999999999025"/>
    <n v="9.1129999999993743"/>
    <n v="10.440999999998894"/>
  </r>
  <r>
    <s v="P71856072"/>
    <x v="0"/>
    <x v="7"/>
    <x v="7"/>
    <x v="7"/>
    <x v="2"/>
    <x v="0"/>
    <x v="2"/>
    <n v="2329.7399999999998"/>
    <d v="1995-05-03T00:00:00"/>
    <d v="2025-02-01T00:00:00"/>
    <n v="43"/>
    <n v="32"/>
    <x v="1"/>
    <s v="NA"/>
    <x v="0"/>
    <s v="NA"/>
    <x v="0"/>
    <s v="9.03"/>
    <n v="12411.804"/>
    <n v="12331.127"/>
    <n v="12634.067999999999"/>
    <n v="12551.947"/>
    <n v="12760.409"/>
    <n v="12677.467000000001"/>
    <n v="14620.89"/>
    <n v="14525.854499999999"/>
    <x v="0"/>
    <x v="0"/>
    <x v="0"/>
    <x v="0"/>
    <n v="1.1458010999999999"/>
    <n v="1.1458010999999999"/>
    <s v="12743.678"/>
    <s v="12743.678"/>
    <n v="-80.67699999999968"/>
    <n v="-82.120999999999185"/>
    <n v="-82.941999999999098"/>
    <n v="-95.035499999999956"/>
  </r>
  <r>
    <s v="P71856072"/>
    <x v="0"/>
    <x v="8"/>
    <x v="8"/>
    <x v="8"/>
    <x v="2"/>
    <x v="0"/>
    <x v="2"/>
    <n v="2329.7399999999998"/>
    <d v="1995-05-03T00:00:00"/>
    <d v="2025-02-01T00:00:00"/>
    <n v="43"/>
    <n v="32"/>
    <x v="1"/>
    <s v="NA"/>
    <x v="0"/>
    <s v="NA"/>
    <x v="0"/>
    <s v="9.03"/>
    <n v="12331.127"/>
    <n v="12306.505999999999"/>
    <n v="12551.947"/>
    <n v="12526.885"/>
    <n v="12677.467000000001"/>
    <n v="12652.153"/>
    <n v="14525.854499999999"/>
    <n v="14496.852000000001"/>
    <x v="0"/>
    <x v="0"/>
    <x v="0"/>
    <x v="0"/>
    <n v="1.1458010999999999"/>
    <n v="1.1458010999999999"/>
    <s v="12743.678"/>
    <s v="12743.678"/>
    <n v="-24.621000000001004"/>
    <n v="-25.061999999999898"/>
    <n v="-25.314000000000306"/>
    <n v="-29.00249999999869"/>
  </r>
  <r>
    <s v="P71856072"/>
    <x v="0"/>
    <x v="9"/>
    <x v="9"/>
    <x v="9"/>
    <x v="2"/>
    <x v="0"/>
    <x v="2"/>
    <n v="2329.7399999999998"/>
    <d v="1995-05-03T00:00:00"/>
    <d v="2025-02-01T00:00:00"/>
    <n v="43"/>
    <n v="32"/>
    <x v="1"/>
    <s v="NA"/>
    <x v="0"/>
    <s v="NA"/>
    <x v="0"/>
    <s v="9.03"/>
    <n v="12306.505999999999"/>
    <n v="12352.569"/>
    <n v="12526.885"/>
    <n v="12574.019"/>
    <n v="12652.153"/>
    <n v="12699.759"/>
    <n v="14496.852000000001"/>
    <n v="14551.397000000001"/>
    <x v="0"/>
    <x v="0"/>
    <x v="0"/>
    <x v="0"/>
    <n v="1.1458010999999999"/>
    <n v="1.1458010999999999"/>
    <s v="12743.678"/>
    <s v="12743.678"/>
    <n v="46.063000000000102"/>
    <n v="47.134000000000015"/>
    <n v="47.605999999999767"/>
    <n v="54.545000000000073"/>
  </r>
  <r>
    <s v="P71856072"/>
    <x v="0"/>
    <x v="10"/>
    <x v="10"/>
    <x v="10"/>
    <x v="2"/>
    <x v="0"/>
    <x v="2"/>
    <n v="2329.7399999999998"/>
    <d v="1995-05-03T00:00:00"/>
    <d v="2025-02-01T00:00:00"/>
    <n v="43"/>
    <n v="32"/>
    <x v="1"/>
    <s v="NA"/>
    <x v="0"/>
    <s v="NA"/>
    <x v="0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43.678"/>
    <s v="12766.976"/>
    <n v="0"/>
    <n v="0"/>
    <n v="0"/>
    <n v="0"/>
  </r>
  <r>
    <s v="P71856072"/>
    <x v="0"/>
    <x v="11"/>
    <x v="11"/>
    <x v="11"/>
    <x v="2"/>
    <x v="0"/>
    <x v="2"/>
    <n v="2329.7399999999998"/>
    <d v="1995-05-03T00:00:00"/>
    <d v="2025-02-01T00:00:00"/>
    <n v="43"/>
    <n v="32"/>
    <x v="1"/>
    <s v="NA"/>
    <x v="0"/>
    <s v="NA"/>
    <x v="0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66.976"/>
    <s v="12766.976"/>
    <n v="0"/>
    <n v="0"/>
    <n v="0"/>
    <n v="0"/>
  </r>
  <r>
    <s v="P71856072"/>
    <x v="0"/>
    <x v="12"/>
    <x v="12"/>
    <x v="12"/>
    <x v="2"/>
    <x v="0"/>
    <x v="2"/>
    <n v="2329.7399999999998"/>
    <d v="1995-05-03T00:00:00"/>
    <d v="2025-02-01T00:00:00"/>
    <n v="43"/>
    <n v="32"/>
    <x v="1"/>
    <s v="NA"/>
    <x v="0"/>
    <s v="NA"/>
    <x v="0"/>
    <s v="9.03"/>
    <n v="12352.569"/>
    <n v="12352.569"/>
    <n v="12574.019"/>
    <n v="12574.019"/>
    <n v="12699.759"/>
    <n v="12699.759"/>
    <n v="14551.397000000001"/>
    <n v="14551.397000000001"/>
    <x v="0"/>
    <x v="0"/>
    <x v="0"/>
    <x v="0"/>
    <n v="1.1458010999999999"/>
    <n v="1.1458010999999999"/>
    <s v="12766.976"/>
    <s v="12766.976"/>
    <n v="0"/>
    <n v="0"/>
    <n v="0"/>
    <n v="0"/>
  </r>
  <r>
    <s v="P71856072"/>
    <x v="0"/>
    <x v="13"/>
    <x v="13"/>
    <x v="13"/>
    <x v="2"/>
    <x v="0"/>
    <x v="2"/>
    <n v="2329.7399999999998"/>
    <d v="1995-05-03T00:00:00"/>
    <d v="2025-02-01T00:00:00"/>
    <n v="43"/>
    <n v="32"/>
    <x v="1"/>
    <s v="NA"/>
    <x v="0"/>
    <s v="NA"/>
    <x v="0"/>
    <s v="9.03"/>
    <n v="12352.569"/>
    <n v="12352.569"/>
    <n v="12574.019"/>
    <n v="12574.019"/>
    <n v="12699.759"/>
    <n v="12699.759"/>
    <n v="14551.397000000001"/>
    <n v="14551.396000000001"/>
    <x v="0"/>
    <x v="0"/>
    <x v="0"/>
    <x v="0"/>
    <n v="1.1458010999999999"/>
    <n v="1.1458010999999999"/>
    <s v="12766.976"/>
    <s v="12766.976"/>
    <n v="0"/>
    <n v="0"/>
    <n v="0"/>
    <n v="-1.0000000002037268E-3"/>
  </r>
  <r>
    <s v="P71856072"/>
    <x v="0"/>
    <x v="14"/>
    <x v="14"/>
    <x v="14"/>
    <x v="2"/>
    <x v="0"/>
    <x v="2"/>
    <n v="2329.7399999999998"/>
    <d v="1995-05-03T00:00:00"/>
    <d v="2025-02-01T00:00:00"/>
    <n v="43"/>
    <n v="32"/>
    <x v="1"/>
    <s v="NA"/>
    <x v="0"/>
    <s v="NA"/>
    <x v="0"/>
    <s v="9.03"/>
    <n v="12352.569"/>
    <n v="12389.527"/>
    <n v="12574.019"/>
    <n v="12584.782999999999"/>
    <n v="12699.759"/>
    <n v="12710.630999999999"/>
    <n v="14551.396000000001"/>
    <n v="14563.854499999999"/>
    <x v="0"/>
    <x v="0"/>
    <x v="0"/>
    <x v="0"/>
    <n v="1.1458010999999999"/>
    <n v="1.1458010999999999"/>
    <s v="12766.976"/>
    <s v="12766.976"/>
    <n v="36.958000000000538"/>
    <n v="10.763999999999214"/>
    <n v="10.871999999999389"/>
    <n v="12.458499999998821"/>
  </r>
  <r>
    <s v="P71856072"/>
    <x v="0"/>
    <x v="15"/>
    <x v="15"/>
    <x v="15"/>
    <x v="2"/>
    <x v="0"/>
    <x v="2"/>
    <n v="2329.7399999999998"/>
    <d v="1995-05-03T00:00:00"/>
    <d v="2025-02-01T00:00:00"/>
    <n v="43"/>
    <n v="32"/>
    <x v="1"/>
    <s v="NA"/>
    <x v="0"/>
    <s v="NA"/>
    <x v="0"/>
    <s v="9.03"/>
    <n v="12389.527"/>
    <n v="12343.325999999999"/>
    <n v="12584.782999999999"/>
    <n v="12628.798000000001"/>
    <n v="12710.630999999999"/>
    <n v="12755.085999999999"/>
    <n v="14563.854499999999"/>
    <n v="14614.790999999999"/>
    <x v="0"/>
    <x v="0"/>
    <x v="0"/>
    <x v="0"/>
    <n v="1.1458010999999999"/>
    <n v="1.1458010999999999"/>
    <s v="12766.976"/>
    <s v="12766.976"/>
    <n v="-46.201000000000931"/>
    <n v="44.015000000001237"/>
    <n v="44.454999999999927"/>
    <n v="50.936499999999796"/>
  </r>
  <r>
    <s v="P72510936"/>
    <x v="0"/>
    <x v="0"/>
    <x v="0"/>
    <x v="0"/>
    <x v="0"/>
    <x v="2"/>
    <x v="2"/>
    <n v="167.67"/>
    <d v="1981-06-01T00:00:00"/>
    <d v="2025-01-01T00:00:00"/>
    <n v="46"/>
    <n v="29"/>
    <x v="1"/>
    <s v="NA"/>
    <x v="0"/>
    <s v="NA"/>
    <x v="1"/>
    <s v="7.29"/>
    <n v="4776.5937999999996"/>
    <n v="4776.5937999999996"/>
    <n v="4861.1149999999998"/>
    <n v="4861.1149999999998"/>
    <n v="4909.7266"/>
    <n v="4909.7266"/>
    <n v="5482.9250000000002"/>
    <n v="5482.9242999999997"/>
    <x v="0"/>
    <x v="0"/>
    <x v="0"/>
    <x v="0"/>
    <n v="1.1167475"/>
    <n v="1.1167475"/>
    <s v="1277.6454"/>
    <s v="1277.6454"/>
    <n v="0"/>
    <n v="0"/>
    <n v="0"/>
    <n v="-7.0000000050640665E-4"/>
  </r>
  <r>
    <s v="P72510936"/>
    <x v="0"/>
    <x v="1"/>
    <x v="1"/>
    <x v="1"/>
    <x v="0"/>
    <x v="2"/>
    <x v="2"/>
    <n v="167.67"/>
    <d v="1981-06-01T00:00:00"/>
    <d v="2025-01-01T00:00:00"/>
    <n v="46"/>
    <n v="29"/>
    <x v="1"/>
    <s v="NA"/>
    <x v="0"/>
    <s v="NA"/>
    <x v="1"/>
    <s v="7.29"/>
    <n v="4776.5937999999996"/>
    <n v="4776.5937999999996"/>
    <n v="4861.1149999999998"/>
    <n v="4861.1149999999998"/>
    <n v="4909.7266"/>
    <n v="4909.7266"/>
    <n v="5482.9242999999997"/>
    <n v="5482.9242999999997"/>
    <x v="0"/>
    <x v="0"/>
    <x v="0"/>
    <x v="0"/>
    <n v="1.1167475"/>
    <n v="1.1167475"/>
    <s v="1277.6454"/>
    <s v="1277.6454"/>
    <n v="0"/>
    <n v="0"/>
    <n v="0"/>
    <n v="0"/>
  </r>
  <r>
    <s v="P72510936"/>
    <x v="0"/>
    <x v="2"/>
    <x v="2"/>
    <x v="2"/>
    <x v="0"/>
    <x v="2"/>
    <x v="2"/>
    <n v="167.67"/>
    <d v="1981-06-01T00:00:00"/>
    <d v="2025-01-01T00:00:00"/>
    <n v="46"/>
    <n v="29"/>
    <x v="1"/>
    <s v="NA"/>
    <x v="0"/>
    <s v="NA"/>
    <x v="1"/>
    <s v="7.29"/>
    <n v="4776.5937999999996"/>
    <n v="4777.84"/>
    <n v="4861.1149999999998"/>
    <n v="4861.1949999999997"/>
    <n v="4909.7266"/>
    <n v="4909.8065999999999"/>
    <n v="5482.9242999999997"/>
    <n v="5483.0140000000001"/>
    <x v="0"/>
    <x v="0"/>
    <x v="0"/>
    <x v="0"/>
    <n v="1.1167475"/>
    <n v="1.1167475"/>
    <s v="1277.6454"/>
    <s v="1277.6454"/>
    <n v="1.2462000000004991"/>
    <n v="7.999999999992724E-2"/>
    <n v="7.999999999992724E-2"/>
    <n v="8.9700000000448199E-2"/>
  </r>
  <r>
    <s v="P72510936"/>
    <x v="0"/>
    <x v="3"/>
    <x v="3"/>
    <x v="3"/>
    <x v="0"/>
    <x v="2"/>
    <x v="2"/>
    <n v="167.67"/>
    <d v="1981-06-01T00:00:00"/>
    <d v="2025-01-01T00:00:00"/>
    <n v="46"/>
    <n v="29"/>
    <x v="1"/>
    <s v="NA"/>
    <x v="0"/>
    <s v="NA"/>
    <x v="1"/>
    <s v="7.29"/>
    <n v="4777.84"/>
    <n v="4420.6464999999998"/>
    <n v="4861.1949999999997"/>
    <n v="4497.768"/>
    <n v="4909.8065999999999"/>
    <n v="4542.7456000000002"/>
    <n v="5483.0140000000001"/>
    <n v="5073.0995999999996"/>
    <x v="0"/>
    <x v="0"/>
    <x v="0"/>
    <x v="0"/>
    <n v="1.1167475"/>
    <n v="1.1167475"/>
    <s v="1277.6454"/>
    <s v="1277.6454"/>
    <n v="-357.19350000000031"/>
    <n v="-363.42699999999968"/>
    <n v="-367.06099999999969"/>
    <n v="-409.91440000000057"/>
  </r>
  <r>
    <s v="P72510936"/>
    <x v="0"/>
    <x v="4"/>
    <x v="4"/>
    <x v="4"/>
    <x v="0"/>
    <x v="2"/>
    <x v="2"/>
    <n v="167.67"/>
    <d v="1981-06-01T00:00:00"/>
    <d v="2025-01-01T00:00:00"/>
    <n v="46"/>
    <n v="29"/>
    <x v="1"/>
    <s v="NA"/>
    <x v="0"/>
    <s v="NA"/>
    <x v="1"/>
    <s v="7.29"/>
    <n v="4420.6464999999998"/>
    <n v="4442.6943000000001"/>
    <n v="4497.768"/>
    <n v="4519.5083000000004"/>
    <n v="4542.7456000000002"/>
    <n v="4564.7030000000004"/>
    <n v="5073.0995999999996"/>
    <n v="5097.6210000000001"/>
    <x v="0"/>
    <x v="0"/>
    <x v="0"/>
    <x v="0"/>
    <n v="1.1167475"/>
    <n v="1.1167475"/>
    <s v="1277.6454"/>
    <s v="1277.6454"/>
    <n v="22.047800000000279"/>
    <n v="21.740300000000389"/>
    <n v="21.957400000000234"/>
    <n v="24.52140000000054"/>
  </r>
  <r>
    <s v="P72510936"/>
    <x v="0"/>
    <x v="5"/>
    <x v="5"/>
    <x v="5"/>
    <x v="2"/>
    <x v="2"/>
    <x v="2"/>
    <n v="167.67"/>
    <d v="1981-06-01T00:00:00"/>
    <d v="2025-02-01T00:00:00"/>
    <n v="46"/>
    <n v="29"/>
    <x v="1"/>
    <s v="NA"/>
    <x v="0"/>
    <s v="NA"/>
    <x v="1"/>
    <s v="7.29"/>
    <n v="4442.6943000000001"/>
    <n v="4442.6943000000001"/>
    <n v="4519.5083000000004"/>
    <n v="4519.5083000000004"/>
    <n v="4564.7030000000004"/>
    <n v="4564.7030000000004"/>
    <n v="5097.6210000000001"/>
    <n v="5097.6210000000001"/>
    <x v="0"/>
    <x v="0"/>
    <x v="0"/>
    <x v="0"/>
    <n v="1.1167475"/>
    <n v="1.1167475"/>
    <s v="1277.6454"/>
    <s v="1277.6454"/>
    <n v="0"/>
    <n v="0"/>
    <n v="0"/>
    <n v="0"/>
  </r>
  <r>
    <s v="P72510936"/>
    <x v="0"/>
    <x v="6"/>
    <x v="6"/>
    <x v="6"/>
    <x v="2"/>
    <x v="2"/>
    <x v="2"/>
    <n v="167.67"/>
    <d v="1981-06-01T00:00:00"/>
    <d v="2025-02-01T00:00:00"/>
    <n v="46"/>
    <n v="29"/>
    <x v="1"/>
    <s v="NA"/>
    <x v="0"/>
    <s v="NA"/>
    <x v="1"/>
    <s v="7.29"/>
    <n v="4442.6943000000001"/>
    <n v="4443.3002999999999"/>
    <n v="4519.5083000000004"/>
    <n v="4520.1139999999996"/>
    <n v="4564.7030000000004"/>
    <n v="4565.3149999999996"/>
    <n v="5097.6210000000001"/>
    <n v="5098.3037000000004"/>
    <x v="0"/>
    <x v="0"/>
    <x v="0"/>
    <x v="0"/>
    <n v="1.1167475"/>
    <n v="1.1167475"/>
    <s v="1277.6454"/>
    <s v="1277.6454"/>
    <n v="0.60599999999976717"/>
    <n v="0.60569999999916035"/>
    <n v="0.61199999999917054"/>
    <n v="0.6827000000002954"/>
  </r>
  <r>
    <s v="P72510936"/>
    <x v="0"/>
    <x v="7"/>
    <x v="7"/>
    <x v="7"/>
    <x v="2"/>
    <x v="2"/>
    <x v="2"/>
    <n v="167.67"/>
    <d v="1981-06-01T00:00:00"/>
    <d v="2025-02-01T00:00:00"/>
    <n v="46"/>
    <n v="29"/>
    <x v="1"/>
    <s v="NA"/>
    <x v="0"/>
    <s v="NA"/>
    <x v="1"/>
    <s v="7.29"/>
    <n v="4443.3002999999999"/>
    <n v="4414.4189999999999"/>
    <n v="4520.1139999999996"/>
    <n v="4490.7334000000001"/>
    <n v="4565.3149999999996"/>
    <n v="4535.6405999999997"/>
    <n v="5098.3037000000004"/>
    <n v="5065.165"/>
    <x v="0"/>
    <x v="0"/>
    <x v="0"/>
    <x v="0"/>
    <n v="1.1167475"/>
    <n v="1.1167475"/>
    <s v="1277.6454"/>
    <s v="1277.6454"/>
    <n v="-28.88130000000001"/>
    <n v="-29.380599999999504"/>
    <n v="-29.674399999999878"/>
    <n v="-33.138700000000426"/>
  </r>
  <r>
    <s v="P72510936"/>
    <x v="0"/>
    <x v="8"/>
    <x v="8"/>
    <x v="8"/>
    <x v="2"/>
    <x v="2"/>
    <x v="2"/>
    <n v="167.67"/>
    <d v="1981-06-01T00:00:00"/>
    <d v="2025-02-01T00:00:00"/>
    <n v="46"/>
    <n v="29"/>
    <x v="1"/>
    <s v="NA"/>
    <x v="0"/>
    <s v="NA"/>
    <x v="1"/>
    <s v="7.29"/>
    <n v="4414.4189999999999"/>
    <n v="4386.3310000000001"/>
    <n v="4490.7334000000001"/>
    <n v="4462.16"/>
    <n v="4535.6405999999997"/>
    <n v="4506.7816999999995"/>
    <n v="5065.165"/>
    <n v="5032.9369999999999"/>
    <x v="0"/>
    <x v="0"/>
    <x v="0"/>
    <x v="0"/>
    <n v="1.1167475"/>
    <n v="1.1167475"/>
    <s v="1277.6454"/>
    <s v="1277.6454"/>
    <n v="-28.087999999999738"/>
    <n v="-28.57340000000022"/>
    <n v="-28.858900000000176"/>
    <n v="-32.228000000000065"/>
  </r>
  <r>
    <s v="P72510936"/>
    <x v="0"/>
    <x v="9"/>
    <x v="9"/>
    <x v="9"/>
    <x v="2"/>
    <x v="2"/>
    <x v="2"/>
    <n v="167.67"/>
    <d v="1981-06-01T00:00:00"/>
    <d v="2025-02-01T00:00:00"/>
    <n v="46"/>
    <n v="29"/>
    <x v="1"/>
    <s v="NA"/>
    <x v="0"/>
    <s v="NA"/>
    <x v="1"/>
    <s v="7.29"/>
    <n v="4386.3310000000001"/>
    <n v="4408.2084999999997"/>
    <n v="4462.16"/>
    <n v="4483.2494999999999"/>
    <n v="4506.7816999999995"/>
    <n v="4528.0820000000003"/>
    <n v="5032.9369999999999"/>
    <n v="5056.7240000000002"/>
    <x v="0"/>
    <x v="0"/>
    <x v="0"/>
    <x v="0"/>
    <n v="1.1167475"/>
    <n v="1.1167475"/>
    <s v="1277.6454"/>
    <s v="1277.6454"/>
    <n v="21.8774999999996"/>
    <n v="21.089500000000044"/>
    <n v="21.300300000000789"/>
    <n v="23.787000000000262"/>
  </r>
  <r>
    <s v="P72510936"/>
    <x v="0"/>
    <x v="10"/>
    <x v="10"/>
    <x v="10"/>
    <x v="2"/>
    <x v="2"/>
    <x v="2"/>
    <n v="167.67"/>
    <d v="1981-06-01T00:00:00"/>
    <d v="2025-02-01T00:00:00"/>
    <n v="46"/>
    <n v="29"/>
    <x v="1"/>
    <s v="NA"/>
    <x v="0"/>
    <s v="NA"/>
    <x v="1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7.6454"/>
    <s v="1279.3221"/>
    <n v="0"/>
    <n v="0"/>
    <n v="0"/>
    <n v="0"/>
  </r>
  <r>
    <s v="P72510936"/>
    <x v="0"/>
    <x v="11"/>
    <x v="11"/>
    <x v="11"/>
    <x v="2"/>
    <x v="2"/>
    <x v="2"/>
    <n v="167.67"/>
    <d v="1981-06-01T00:00:00"/>
    <d v="2025-02-01T00:00:00"/>
    <n v="46"/>
    <n v="29"/>
    <x v="1"/>
    <s v="NA"/>
    <x v="0"/>
    <s v="NA"/>
    <x v="1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s v="P72510936"/>
    <x v="0"/>
    <x v="12"/>
    <x v="12"/>
    <x v="12"/>
    <x v="2"/>
    <x v="2"/>
    <x v="2"/>
    <n v="167.67"/>
    <d v="1981-06-01T00:00:00"/>
    <d v="2025-02-01T00:00:00"/>
    <n v="46"/>
    <n v="29"/>
    <x v="1"/>
    <s v="NA"/>
    <x v="0"/>
    <s v="NA"/>
    <x v="1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s v="P72510936"/>
    <x v="0"/>
    <x v="13"/>
    <x v="13"/>
    <x v="13"/>
    <x v="2"/>
    <x v="2"/>
    <x v="2"/>
    <n v="167.67"/>
    <d v="1981-06-01T00:00:00"/>
    <d v="2025-02-01T00:00:00"/>
    <n v="46"/>
    <n v="29"/>
    <x v="1"/>
    <s v="NA"/>
    <x v="0"/>
    <s v="NA"/>
    <x v="1"/>
    <s v="7.29"/>
    <n v="4408.2084999999997"/>
    <n v="4408.2084999999997"/>
    <n v="4483.2494999999999"/>
    <n v="4483.2494999999999"/>
    <n v="4528.0820000000003"/>
    <n v="4528.0820000000003"/>
    <n v="5056.7240000000002"/>
    <n v="5056.7240000000002"/>
    <x v="0"/>
    <x v="0"/>
    <x v="0"/>
    <x v="0"/>
    <n v="1.1167475"/>
    <n v="1.1167475"/>
    <s v="1279.3221"/>
    <s v="1279.3221"/>
    <n v="0"/>
    <n v="0"/>
    <n v="0"/>
    <n v="0"/>
  </r>
  <r>
    <s v="P72510936"/>
    <x v="0"/>
    <x v="14"/>
    <x v="14"/>
    <x v="14"/>
    <x v="2"/>
    <x v="2"/>
    <x v="2"/>
    <n v="167.67"/>
    <d v="1981-06-01T00:00:00"/>
    <d v="2025-02-01T00:00:00"/>
    <n v="46"/>
    <n v="29"/>
    <x v="1"/>
    <s v="NA"/>
    <x v="0"/>
    <s v="NA"/>
    <x v="1"/>
    <s v="7.29"/>
    <n v="4408.2084999999997"/>
    <n v="4418.53"/>
    <n v="4483.2494999999999"/>
    <n v="4484.4690000000001"/>
    <n v="4528.0820000000003"/>
    <n v="4529.3140000000003"/>
    <n v="5056.7240000000002"/>
    <n v="5058.1000000000004"/>
    <x v="0"/>
    <x v="0"/>
    <x v="0"/>
    <x v="0"/>
    <n v="1.1167475"/>
    <n v="1.1167475"/>
    <s v="1279.3221"/>
    <s v="1279.3221"/>
    <n v="10.321500000000015"/>
    <n v="1.2195000000001528"/>
    <n v="1.2319999999999709"/>
    <n v="1.3760000000002037"/>
  </r>
  <r>
    <s v="P72510936"/>
    <x v="0"/>
    <x v="15"/>
    <x v="15"/>
    <x v="15"/>
    <x v="2"/>
    <x v="2"/>
    <x v="2"/>
    <n v="167.67"/>
    <d v="1981-06-01T00:00:00"/>
    <d v="2025-02-01T00:00:00"/>
    <n v="46"/>
    <n v="29"/>
    <x v="1"/>
    <s v="NA"/>
    <x v="0"/>
    <s v="NA"/>
    <x v="1"/>
    <s v="7.29"/>
    <n v="4418.53"/>
    <n v="4396.6016"/>
    <n v="4484.4690000000001"/>
    <n v="4504.0033999999996"/>
    <n v="4529.3140000000003"/>
    <n v="4549.0434999999998"/>
    <n v="5058.1000000000004"/>
    <n v="5080.1329999999998"/>
    <x v="0"/>
    <x v="0"/>
    <x v="0"/>
    <x v="0"/>
    <n v="1.1167475"/>
    <n v="1.1167475"/>
    <s v="1279.3221"/>
    <s v="1279.3221"/>
    <n v="-21.928399999999783"/>
    <n v="19.53439999999955"/>
    <n v="19.729499999999462"/>
    <n v="22.032999999999447"/>
  </r>
  <r>
    <s v="P72541860"/>
    <x v="0"/>
    <x v="0"/>
    <x v="0"/>
    <x v="0"/>
    <x v="0"/>
    <x v="2"/>
    <x v="1"/>
    <n v="965.52"/>
    <d v="1985-12-03T00:00:00"/>
    <d v="2012-12-03T00:00:00"/>
    <n v="27"/>
    <n v="48"/>
    <x v="0"/>
    <s v="NA"/>
    <x v="0"/>
    <s v="NA"/>
    <x v="0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s v="P72541860"/>
    <x v="0"/>
    <x v="1"/>
    <x v="1"/>
    <x v="1"/>
    <x v="0"/>
    <x v="2"/>
    <x v="1"/>
    <n v="965.52"/>
    <d v="1985-12-03T00:00:00"/>
    <d v="2012-12-03T00:00:00"/>
    <n v="27"/>
    <n v="48"/>
    <x v="0"/>
    <s v="NA"/>
    <x v="0"/>
    <s v="NA"/>
    <x v="0"/>
    <s v="5.96"/>
    <n v="2073.2473"/>
    <n v="2073.2473"/>
    <n v="2115.2925"/>
    <n v="2115.2925"/>
    <n v="2136.4452999999999"/>
    <n v="2136.4452999999999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s v="P72541860"/>
    <x v="0"/>
    <x v="2"/>
    <x v="2"/>
    <x v="2"/>
    <x v="0"/>
    <x v="2"/>
    <x v="1"/>
    <n v="965.52"/>
    <d v="1985-12-03T00:00:00"/>
    <d v="2012-12-03T00:00:00"/>
    <n v="27"/>
    <n v="48"/>
    <x v="0"/>
    <s v="NA"/>
    <x v="0"/>
    <s v="NA"/>
    <x v="0"/>
    <s v="5.96"/>
    <n v="2073.2473"/>
    <n v="2073.7883000000002"/>
    <n v="2115.2925"/>
    <n v="2115.3270000000002"/>
    <n v="2136.4452999999999"/>
    <n v="2136.4802"/>
    <n v="6666.9155000000001"/>
    <n v="6666.9155000000001"/>
    <x v="0"/>
    <x v="0"/>
    <x v="0"/>
    <x v="0"/>
    <n v="1.0862261"/>
    <n v="1.0862261"/>
    <s v="6666.9155"/>
    <s v="6666.9155"/>
    <n v="0.54100000000016735"/>
    <n v="3.4500000000207365E-2"/>
    <n v="3.4900000000106957E-2"/>
    <n v="0"/>
  </r>
  <r>
    <s v="P72541860"/>
    <x v="0"/>
    <x v="3"/>
    <x v="3"/>
    <x v="3"/>
    <x v="0"/>
    <x v="2"/>
    <x v="1"/>
    <n v="965.52"/>
    <d v="1985-12-03T00:00:00"/>
    <d v="2012-12-03T00:00:00"/>
    <n v="27"/>
    <n v="48"/>
    <x v="0"/>
    <s v="NA"/>
    <x v="0"/>
    <s v="NA"/>
    <x v="0"/>
    <s v="5.96"/>
    <n v="2073.7883000000002"/>
    <n v="1918.6524999999999"/>
    <n v="2115.3270000000002"/>
    <n v="1957.0836999999999"/>
    <n v="2136.4802"/>
    <n v="1976.6545000000001"/>
    <n v="6666.9155000000001"/>
    <n v="6666.9155000000001"/>
    <x v="0"/>
    <x v="0"/>
    <x v="0"/>
    <x v="0"/>
    <n v="1.0862261"/>
    <n v="1.0862261"/>
    <s v="6666.9155"/>
    <s v="6666.9155"/>
    <n v="-155.13580000000024"/>
    <n v="-158.24330000000032"/>
    <n v="-159.82569999999987"/>
    <n v="0"/>
  </r>
  <r>
    <s v="P72541860"/>
    <x v="0"/>
    <x v="4"/>
    <x v="4"/>
    <x v="4"/>
    <x v="0"/>
    <x v="2"/>
    <x v="1"/>
    <n v="965.52"/>
    <d v="1985-12-03T00:00:00"/>
    <d v="2012-12-03T00:00:00"/>
    <n v="27"/>
    <n v="48"/>
    <x v="0"/>
    <s v="NA"/>
    <x v="0"/>
    <s v="NA"/>
    <x v="0"/>
    <s v="5.96"/>
    <n v="1918.6524999999999"/>
    <n v="1928.2219"/>
    <n v="1957.0836999999999"/>
    <n v="1966.5435"/>
    <n v="1976.6545000000001"/>
    <n v="1986.2089000000001"/>
    <n v="6666.9155000000001"/>
    <n v="6666.9155000000001"/>
    <x v="0"/>
    <x v="0"/>
    <x v="0"/>
    <x v="0"/>
    <n v="1.0862261"/>
    <n v="1.0862261"/>
    <s v="6666.9155"/>
    <s v="6666.9155"/>
    <n v="9.5694000000000869"/>
    <n v="9.4598000000000866"/>
    <n v="9.5543999999999869"/>
    <n v="0"/>
  </r>
  <r>
    <s v="P72541860"/>
    <x v="0"/>
    <x v="5"/>
    <x v="5"/>
    <x v="5"/>
    <x v="0"/>
    <x v="2"/>
    <x v="1"/>
    <n v="965.52"/>
    <d v="1985-12-03T00:00:00"/>
    <d v="2012-12-03T00:00:00"/>
    <n v="27"/>
    <n v="48"/>
    <x v="0"/>
    <s v="NA"/>
    <x v="0"/>
    <s v="NA"/>
    <x v="0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s v="P72541860"/>
    <x v="0"/>
    <x v="6"/>
    <x v="6"/>
    <x v="6"/>
    <x v="0"/>
    <x v="2"/>
    <x v="1"/>
    <n v="965.52"/>
    <d v="1985-12-03T00:00:00"/>
    <d v="2012-12-03T00:00:00"/>
    <n v="27"/>
    <n v="48"/>
    <x v="0"/>
    <s v="NA"/>
    <x v="0"/>
    <s v="NA"/>
    <x v="0"/>
    <s v="5.96"/>
    <n v="1928.2219"/>
    <n v="1928.2219"/>
    <n v="1966.5435"/>
    <n v="1966.5435"/>
    <n v="1986.2089000000001"/>
    <n v="1986.2089000000001"/>
    <n v="6666.9155000000001"/>
    <n v="6666.9155000000001"/>
    <x v="0"/>
    <x v="0"/>
    <x v="0"/>
    <x v="0"/>
    <n v="1.0862261"/>
    <n v="1.0862261"/>
    <s v="6666.9155"/>
    <s v="6666.9155"/>
    <n v="0"/>
    <n v="0"/>
    <n v="0"/>
    <n v="0"/>
  </r>
  <r>
    <s v="P72541860"/>
    <x v="0"/>
    <x v="7"/>
    <x v="7"/>
    <x v="7"/>
    <x v="0"/>
    <x v="2"/>
    <x v="1"/>
    <n v="965.52"/>
    <d v="1985-12-03T00:00:00"/>
    <d v="2012-12-03T00:00:00"/>
    <n v="27"/>
    <n v="48"/>
    <x v="0"/>
    <s v="NA"/>
    <x v="0"/>
    <s v="NA"/>
    <x v="0"/>
    <s v="5.96"/>
    <n v="1928.2219"/>
    <n v="1915.6885"/>
    <n v="1966.5435"/>
    <n v="1953.7609"/>
    <n v="1986.2089000000001"/>
    <n v="1973.2985000000001"/>
    <n v="6666.9155000000001"/>
    <n v="6666.9155000000001"/>
    <x v="0"/>
    <x v="0"/>
    <x v="0"/>
    <x v="0"/>
    <n v="1.0862261"/>
    <n v="1.0862261"/>
    <s v="6666.9155"/>
    <s v="6666.9155"/>
    <n v="-12.533400000000029"/>
    <n v="-12.782600000000002"/>
    <n v="-12.910399999999981"/>
    <n v="0"/>
  </r>
  <r>
    <s v="P72541860"/>
    <x v="0"/>
    <x v="8"/>
    <x v="8"/>
    <x v="8"/>
    <x v="0"/>
    <x v="2"/>
    <x v="1"/>
    <n v="965.52"/>
    <d v="1985-12-03T00:00:00"/>
    <d v="2012-12-03T00:00:00"/>
    <n v="27"/>
    <n v="48"/>
    <x v="0"/>
    <s v="NA"/>
    <x v="0"/>
    <s v="NA"/>
    <x v="0"/>
    <s v="5.96"/>
    <n v="1915.6885"/>
    <n v="1856.4876999999999"/>
    <n v="1953.7609"/>
    <n v="1893.3834999999999"/>
    <n v="1973.2985000000001"/>
    <n v="1912.3173999999999"/>
    <n v="6666.9155000000001"/>
    <n v="6666.9155000000001"/>
    <x v="0"/>
    <x v="0"/>
    <x v="0"/>
    <x v="0"/>
    <n v="1.0862261"/>
    <n v="1.0862261"/>
    <s v="6666.9155"/>
    <s v="6666.9155"/>
    <n v="-59.200800000000072"/>
    <n v="-60.37740000000008"/>
    <n v="-60.981100000000197"/>
    <n v="0"/>
  </r>
  <r>
    <s v="P72541860"/>
    <x v="0"/>
    <x v="9"/>
    <x v="9"/>
    <x v="9"/>
    <x v="0"/>
    <x v="2"/>
    <x v="1"/>
    <n v="965.52"/>
    <d v="1985-12-03T00:00:00"/>
    <d v="2012-12-03T00:00:00"/>
    <n v="27"/>
    <n v="48"/>
    <x v="0"/>
    <s v="NA"/>
    <x v="0"/>
    <s v="NA"/>
    <x v="0"/>
    <s v="5.96"/>
    <n v="1856.4876999999999"/>
    <n v="1865.7470000000001"/>
    <n v="1893.3834999999999"/>
    <n v="1902.3323"/>
    <n v="1912.3173999999999"/>
    <n v="1921.3556000000001"/>
    <n v="6666.9155000000001"/>
    <n v="6666.9155000000001"/>
    <x v="0"/>
    <x v="0"/>
    <x v="0"/>
    <x v="0"/>
    <n v="1.0862261"/>
    <n v="1.0862261"/>
    <s v="6666.9155"/>
    <s v="6666.9155"/>
    <n v="9.2593000000001666"/>
    <n v="8.9488000000001193"/>
    <n v="9.0382000000001881"/>
    <n v="0"/>
  </r>
  <r>
    <s v="P72541860"/>
    <x v="0"/>
    <x v="10"/>
    <x v="10"/>
    <x v="10"/>
    <x v="0"/>
    <x v="2"/>
    <x v="1"/>
    <n v="965.52"/>
    <d v="1985-12-03T00:00:00"/>
    <d v="2012-12-03T00:00:00"/>
    <n v="27"/>
    <n v="48"/>
    <x v="0"/>
    <s v="NA"/>
    <x v="0"/>
    <s v="NA"/>
    <x v="0"/>
    <s v="5.96"/>
    <n v="1865.7470000000001"/>
    <n v="1865.7470000000001"/>
    <n v="1902.3323"/>
    <n v="1902.3323"/>
    <n v="1921.3556000000001"/>
    <n v="1921.3556000000001"/>
    <n v="6666.9155000000001"/>
    <n v="6676.5709999999999"/>
    <x v="0"/>
    <x v="0"/>
    <x v="0"/>
    <x v="0"/>
    <n v="1.0862261"/>
    <n v="1.0862261"/>
    <s v="6666.9155"/>
    <s v="6676.571"/>
    <n v="0"/>
    <n v="0"/>
    <n v="0"/>
    <n v="9.6554999999998472"/>
  </r>
  <r>
    <s v="P72541860"/>
    <x v="0"/>
    <x v="11"/>
    <x v="11"/>
    <x v="11"/>
    <x v="0"/>
    <x v="2"/>
    <x v="1"/>
    <n v="965.52"/>
    <d v="1985-12-03T00:00:00"/>
    <d v="2012-12-03T00:00:00"/>
    <n v="27"/>
    <n v="48"/>
    <x v="0"/>
    <s v="NA"/>
    <x v="0"/>
    <s v="NA"/>
    <x v="0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s v="P72541860"/>
    <x v="0"/>
    <x v="12"/>
    <x v="12"/>
    <x v="12"/>
    <x v="0"/>
    <x v="2"/>
    <x v="1"/>
    <n v="965.52"/>
    <d v="1985-12-03T00:00:00"/>
    <d v="2012-12-03T00:00:00"/>
    <n v="27"/>
    <n v="48"/>
    <x v="0"/>
    <s v="NA"/>
    <x v="0"/>
    <s v="NA"/>
    <x v="0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s v="P72541860"/>
    <x v="0"/>
    <x v="13"/>
    <x v="13"/>
    <x v="13"/>
    <x v="0"/>
    <x v="2"/>
    <x v="1"/>
    <n v="965.52"/>
    <d v="1985-12-03T00:00:00"/>
    <d v="2012-12-03T00:00:00"/>
    <n v="27"/>
    <n v="48"/>
    <x v="0"/>
    <s v="NA"/>
    <x v="0"/>
    <s v="NA"/>
    <x v="0"/>
    <s v="5.96"/>
    <n v="1865.7470000000001"/>
    <n v="1865.7470000000001"/>
    <n v="1902.3323"/>
    <n v="1902.3323"/>
    <n v="1921.3556000000001"/>
    <n v="1921.3556000000001"/>
    <n v="6676.5709999999999"/>
    <n v="6676.5709999999999"/>
    <x v="0"/>
    <x v="0"/>
    <x v="0"/>
    <x v="0"/>
    <n v="1.0862261"/>
    <n v="1.0862261"/>
    <s v="6676.571"/>
    <s v="6676.571"/>
    <n v="0"/>
    <n v="0"/>
    <n v="0"/>
    <n v="0"/>
  </r>
  <r>
    <s v="P72541860"/>
    <x v="0"/>
    <x v="14"/>
    <x v="14"/>
    <x v="14"/>
    <x v="0"/>
    <x v="2"/>
    <x v="1"/>
    <n v="965.52"/>
    <d v="1985-12-03T00:00:00"/>
    <d v="2012-12-03T00:00:00"/>
    <n v="27"/>
    <n v="48"/>
    <x v="0"/>
    <s v="NA"/>
    <x v="0"/>
    <s v="NA"/>
    <x v="0"/>
    <s v="5.96"/>
    <n v="1865.7470000000001"/>
    <n v="1869.8605"/>
    <n v="1902.3323"/>
    <n v="1902.5941"/>
    <n v="1921.3556000000001"/>
    <n v="1921.6201000000001"/>
    <n v="6676.5709999999999"/>
    <n v="6676.5709999999999"/>
    <x v="0"/>
    <x v="0"/>
    <x v="0"/>
    <x v="0"/>
    <n v="1.0862261"/>
    <n v="1.0862261"/>
    <s v="6676.571"/>
    <s v="6676.571"/>
    <n v="4.1134999999999309"/>
    <n v="0.26179999999999382"/>
    <n v="0.26449999999999818"/>
    <n v="0"/>
  </r>
  <r>
    <s v="P72541860"/>
    <x v="0"/>
    <x v="15"/>
    <x v="15"/>
    <x v="15"/>
    <x v="0"/>
    <x v="2"/>
    <x v="1"/>
    <n v="965.52"/>
    <d v="1985-12-03T00:00:00"/>
    <d v="2012-12-03T00:00:00"/>
    <n v="27"/>
    <n v="48"/>
    <x v="0"/>
    <s v="NA"/>
    <x v="0"/>
    <s v="NA"/>
    <x v="0"/>
    <s v="5.96"/>
    <n v="1869.8605"/>
    <n v="1860.5807"/>
    <n v="1902.5941"/>
    <n v="1910.8816999999999"/>
    <n v="1921.6201000000001"/>
    <n v="1929.9905000000001"/>
    <n v="6676.5709999999999"/>
    <n v="6676.5709999999999"/>
    <x v="0"/>
    <x v="0"/>
    <x v="0"/>
    <x v="0"/>
    <n v="1.0862261"/>
    <n v="1.0862261"/>
    <s v="6676.571"/>
    <s v="6676.571"/>
    <n v="-9.2798000000000229"/>
    <n v="8.2875999999998839"/>
    <n v="8.3704000000000178"/>
    <n v="0"/>
  </r>
  <r>
    <s v="P72608220"/>
    <x v="1"/>
    <x v="14"/>
    <x v="14"/>
    <x v="14"/>
    <x v="1"/>
    <x v="2"/>
    <x v="0"/>
    <n v="1081.92"/>
    <d v="1982-02-28T00:00:00"/>
    <d v="2004-05-28T00:00:00"/>
    <n v="49"/>
    <n v="26"/>
    <x v="0"/>
    <s v="NA"/>
    <x v="0"/>
    <s v="NA"/>
    <x v="0"/>
    <s v="3.68"/>
    <n v="28744.548999999999"/>
    <n v="28807.921999999999"/>
    <n v="29259.285"/>
    <n v="29263.312000000002"/>
    <n v="29551.879000000001"/>
    <n v="29555.947"/>
    <n v="33217.56"/>
    <n v="33222.129999999997"/>
    <x v="0"/>
    <x v="0"/>
    <x v="0"/>
    <x v="0"/>
    <n v="1.1240422000000001"/>
    <n v="1.1240422000000001"/>
    <s v="3703.3264"/>
    <s v="3703.3264"/>
    <n v="63.372999999999593"/>
    <n v="4.0270000000018626"/>
    <n v="4.0679999999993015"/>
    <n v="4.569999999999709"/>
  </r>
  <r>
    <s v="P72608220"/>
    <x v="1"/>
    <x v="15"/>
    <x v="15"/>
    <x v="15"/>
    <x v="1"/>
    <x v="2"/>
    <x v="0"/>
    <n v="1081.92"/>
    <d v="1982-02-28T00:00:00"/>
    <d v="2004-05-28T00:00:00"/>
    <n v="49"/>
    <n v="26"/>
    <x v="0"/>
    <s v="NA"/>
    <x v="0"/>
    <s v="NA"/>
    <x v="0"/>
    <s v="3.68"/>
    <n v="28807.921999999999"/>
    <n v="28664.953000000001"/>
    <n v="29263.312000000002"/>
    <n v="29390.782999999999"/>
    <n v="29555.947"/>
    <n v="29684.69"/>
    <n v="33222.129999999997"/>
    <n v="33366.843999999997"/>
    <x v="0"/>
    <x v="0"/>
    <x v="0"/>
    <x v="0"/>
    <n v="1.1240422000000001"/>
    <n v="1.1240422000000001"/>
    <s v="3703.3264"/>
    <s v="3703.3264"/>
    <n v="-142.96899999999732"/>
    <n v="127.47099999999773"/>
    <n v="128.74299999999857"/>
    <n v="144.71399999999994"/>
  </r>
  <r>
    <s v="P73226382"/>
    <x v="0"/>
    <x v="0"/>
    <x v="0"/>
    <x v="0"/>
    <x v="0"/>
    <x v="0"/>
    <x v="0"/>
    <n v="352.5"/>
    <d v="1986-02-13T00:00:00"/>
    <d v="1991-02-13T00:00:00"/>
    <n v="47"/>
    <n v="28"/>
    <x v="1"/>
    <s v="31"/>
    <x v="2"/>
    <s v="31"/>
    <x v="0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s v="P73226382"/>
    <x v="0"/>
    <x v="1"/>
    <x v="1"/>
    <x v="1"/>
    <x v="0"/>
    <x v="0"/>
    <x v="0"/>
    <n v="352.5"/>
    <d v="1986-02-13T00:00:00"/>
    <d v="1991-02-13T00:00:00"/>
    <n v="47"/>
    <n v="28"/>
    <x v="1"/>
    <s v="31"/>
    <x v="2"/>
    <s v="31"/>
    <x v="0"/>
    <s v="1.25"/>
    <n v="1260.7401"/>
    <n v="1260.7401"/>
    <n v="1282.4847"/>
    <n v="1282.4847"/>
    <n v="1295.3096"/>
    <n v="1295.3096"/>
    <n v="1455.9825000000001"/>
    <n v="1455.9825000000001"/>
    <x v="0"/>
    <x v="0"/>
    <x v="0"/>
    <x v="0"/>
    <n v="1.1240422000000001"/>
    <n v="1.1240422000000001"/>
    <s v="258"/>
    <s v="258"/>
    <n v="0"/>
    <n v="0"/>
    <n v="0"/>
    <n v="0"/>
  </r>
  <r>
    <s v="P73226382"/>
    <x v="0"/>
    <x v="2"/>
    <x v="2"/>
    <x v="2"/>
    <x v="0"/>
    <x v="0"/>
    <x v="0"/>
    <n v="352.5"/>
    <d v="1986-02-13T00:00:00"/>
    <d v="1991-02-13T00:00:00"/>
    <n v="47"/>
    <n v="28"/>
    <x v="1"/>
    <s v="31"/>
    <x v="2"/>
    <s v="31"/>
    <x v="0"/>
    <s v="1.25"/>
    <n v="1260.7401"/>
    <n v="1261.6296"/>
    <n v="1282.4847"/>
    <n v="1282.5413000000001"/>
    <n v="1295.3096"/>
    <n v="1295.3667"/>
    <n v="1455.9825000000001"/>
    <n v="1456.0468000000001"/>
    <x v="0"/>
    <x v="0"/>
    <x v="0"/>
    <x v="0"/>
    <n v="1.1240422000000001"/>
    <n v="1.1240422000000001"/>
    <s v="258"/>
    <s v="258"/>
    <n v="0.88949999999999818"/>
    <n v="5.6600000000116779E-2"/>
    <n v="5.7099999999991269E-2"/>
    <n v="6.430000000000291E-2"/>
  </r>
  <r>
    <s v="P73226382"/>
    <x v="0"/>
    <x v="3"/>
    <x v="3"/>
    <x v="3"/>
    <x v="0"/>
    <x v="0"/>
    <x v="0"/>
    <n v="352.5"/>
    <d v="1986-02-13T00:00:00"/>
    <d v="1991-02-13T00:00:00"/>
    <n v="47"/>
    <n v="28"/>
    <x v="1"/>
    <s v="31"/>
    <x v="2"/>
    <s v="31"/>
    <x v="0"/>
    <s v="1.25"/>
    <n v="1261.6296"/>
    <n v="1167.2498000000001"/>
    <n v="1282.5413000000001"/>
    <n v="1186.5969"/>
    <n v="1295.3667"/>
    <n v="1198.4629"/>
    <n v="1456.0468000000001"/>
    <n v="1347.1228000000001"/>
    <x v="0"/>
    <x v="0"/>
    <x v="0"/>
    <x v="0"/>
    <n v="1.1240422000000001"/>
    <n v="1.1240422000000001"/>
    <s v="258"/>
    <s v="258"/>
    <n v="-94.379799999999932"/>
    <n v="-95.944400000000087"/>
    <n v="-96.903800000000047"/>
    <n v="-108.92399999999998"/>
  </r>
  <r>
    <s v="P73226382"/>
    <x v="0"/>
    <x v="4"/>
    <x v="4"/>
    <x v="4"/>
    <x v="0"/>
    <x v="0"/>
    <x v="0"/>
    <n v="352.5"/>
    <d v="1986-02-13T00:00:00"/>
    <d v="1991-02-13T00:00:00"/>
    <n v="47"/>
    <n v="28"/>
    <x v="1"/>
    <s v="31"/>
    <x v="2"/>
    <s v="31"/>
    <x v="0"/>
    <s v="1.25"/>
    <n v="1167.2498000000001"/>
    <n v="1171.6188"/>
    <n v="1186.5969"/>
    <n v="1191.1759"/>
    <n v="1198.4629"/>
    <n v="1203.0876000000001"/>
    <n v="1347.1228000000001"/>
    <n v="1352.3212000000001"/>
    <x v="0"/>
    <x v="0"/>
    <x v="0"/>
    <x v="0"/>
    <n v="1.1240422000000001"/>
    <n v="1.1240422000000001"/>
    <s v="258"/>
    <s v="258"/>
    <n v="4.3689999999999145"/>
    <n v="4.5789999999999509"/>
    <n v="4.6247000000000753"/>
    <n v="5.1983999999999924"/>
  </r>
  <r>
    <s v="P73226382"/>
    <x v="0"/>
    <x v="5"/>
    <x v="5"/>
    <x v="5"/>
    <x v="0"/>
    <x v="0"/>
    <x v="0"/>
    <n v="352.5"/>
    <d v="1986-02-13T00:00:00"/>
    <d v="1991-02-13T00:00:00"/>
    <n v="47"/>
    <n v="28"/>
    <x v="1"/>
    <s v="31"/>
    <x v="2"/>
    <s v="31"/>
    <x v="0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s v="P73226382"/>
    <x v="0"/>
    <x v="6"/>
    <x v="6"/>
    <x v="6"/>
    <x v="0"/>
    <x v="0"/>
    <x v="0"/>
    <n v="352.5"/>
    <d v="1986-02-13T00:00:00"/>
    <d v="1991-02-13T00:00:00"/>
    <n v="47"/>
    <n v="28"/>
    <x v="1"/>
    <s v="31"/>
    <x v="2"/>
    <s v="31"/>
    <x v="0"/>
    <s v="1.25"/>
    <n v="1171.6188"/>
    <n v="1171.6188"/>
    <n v="1191.1759"/>
    <n v="1191.1759"/>
    <n v="1203.0876000000001"/>
    <n v="1203.0876000000001"/>
    <n v="1352.3212000000001"/>
    <n v="1352.3212000000001"/>
    <x v="0"/>
    <x v="0"/>
    <x v="0"/>
    <x v="0"/>
    <n v="1.1240422000000001"/>
    <n v="1.1240422000000001"/>
    <s v="258"/>
    <s v="258"/>
    <n v="0"/>
    <n v="0"/>
    <n v="0"/>
    <n v="0"/>
  </r>
  <r>
    <s v="P73226382"/>
    <x v="0"/>
    <x v="7"/>
    <x v="7"/>
    <x v="7"/>
    <x v="0"/>
    <x v="0"/>
    <x v="0"/>
    <n v="352.5"/>
    <d v="1986-02-13T00:00:00"/>
    <d v="1991-02-13T00:00:00"/>
    <n v="47"/>
    <n v="28"/>
    <x v="1"/>
    <s v="31"/>
    <x v="2"/>
    <s v="31"/>
    <x v="0"/>
    <s v="1.25"/>
    <n v="1171.6188"/>
    <n v="1164.0033000000001"/>
    <n v="1191.1759"/>
    <n v="1183.4332999999999"/>
    <n v="1203.0876000000001"/>
    <n v="1195.2677000000001"/>
    <n v="1352.3212000000001"/>
    <n v="1343.5311999999999"/>
    <x v="0"/>
    <x v="0"/>
    <x v="0"/>
    <x v="0"/>
    <n v="1.1240422000000001"/>
    <n v="1.1240422000000001"/>
    <s v="258"/>
    <s v="258"/>
    <n v="-7.6154999999998836"/>
    <n v="-7.7426000000000386"/>
    <n v="-7.8198999999999614"/>
    <n v="-8.790000000000191"/>
  </r>
  <r>
    <s v="P73226382"/>
    <x v="0"/>
    <x v="8"/>
    <x v="8"/>
    <x v="8"/>
    <x v="0"/>
    <x v="0"/>
    <x v="0"/>
    <n v="352.5"/>
    <d v="1986-02-13T00:00:00"/>
    <d v="1991-02-13T00:00:00"/>
    <n v="47"/>
    <n v="28"/>
    <x v="1"/>
    <s v="31"/>
    <x v="2"/>
    <s v="31"/>
    <x v="0"/>
    <s v="1.25"/>
    <n v="1164.0033000000001"/>
    <n v="1158.0043000000001"/>
    <n v="1183.4332999999999"/>
    <n v="1177.3341"/>
    <n v="1195.2677000000001"/>
    <n v="1189.1074000000001"/>
    <n v="1343.5311999999999"/>
    <n v="1336.6069"/>
    <x v="0"/>
    <x v="0"/>
    <x v="0"/>
    <x v="0"/>
    <n v="1.1240422000000001"/>
    <n v="1.1240422000000001"/>
    <s v="258"/>
    <s v="258"/>
    <n v="-5.9990000000000236"/>
    <n v="-6.0991999999998825"/>
    <n v="-6.1603000000000065"/>
    <n v="-6.9242999999999029"/>
  </r>
  <r>
    <s v="P73226382"/>
    <x v="0"/>
    <x v="9"/>
    <x v="9"/>
    <x v="9"/>
    <x v="0"/>
    <x v="0"/>
    <x v="0"/>
    <n v="352.5"/>
    <d v="1986-02-13T00:00:00"/>
    <d v="1991-02-13T00:00:00"/>
    <n v="47"/>
    <n v="28"/>
    <x v="1"/>
    <s v="31"/>
    <x v="2"/>
    <s v="31"/>
    <x v="0"/>
    <s v="1.25"/>
    <n v="1158.0043000000001"/>
    <n v="1162.3386"/>
    <n v="1177.3341"/>
    <n v="1181.7639999999999"/>
    <n v="1189.1074000000001"/>
    <n v="1193.5817"/>
    <n v="1336.6069"/>
    <n v="1341.6360999999999"/>
    <x v="0"/>
    <x v="0"/>
    <x v="0"/>
    <x v="0"/>
    <n v="1.1240422000000001"/>
    <n v="1.1240422000000001"/>
    <s v="258"/>
    <s v="258"/>
    <n v="4.3342999999999847"/>
    <n v="4.4298999999998614"/>
    <n v="4.4742999999998574"/>
    <n v="5.0291999999999462"/>
  </r>
  <r>
    <s v="P73226382"/>
    <x v="0"/>
    <x v="10"/>
    <x v="10"/>
    <x v="10"/>
    <x v="0"/>
    <x v="0"/>
    <x v="0"/>
    <n v="352.5"/>
    <d v="1986-02-13T00:00:00"/>
    <d v="1991-02-13T00:00:00"/>
    <n v="47"/>
    <n v="28"/>
    <x v="1"/>
    <s v="31"/>
    <x v="2"/>
    <s v="31"/>
    <x v="0"/>
    <s v="1.25"/>
    <n v="1162.3386"/>
    <n v="1162.3386"/>
    <n v="1181.7639999999999"/>
    <n v="1181.7639999999999"/>
    <n v="1193.5817"/>
    <n v="1193.5817"/>
    <n v="1341.6360999999999"/>
    <n v="1341.6360999999999"/>
    <x v="0"/>
    <x v="0"/>
    <x v="0"/>
    <x v="0"/>
    <n v="1.1240422000000001"/>
    <n v="1.1240422000000001"/>
    <s v="258"/>
    <s v="258.375"/>
    <n v="0"/>
    <n v="0"/>
    <n v="0"/>
    <n v="0"/>
  </r>
  <r>
    <s v="P73226382"/>
    <x v="0"/>
    <x v="11"/>
    <x v="11"/>
    <x v="11"/>
    <x v="0"/>
    <x v="0"/>
    <x v="0"/>
    <n v="352.5"/>
    <d v="1986-02-13T00:00:00"/>
    <d v="1991-02-13T00:00:00"/>
    <n v="47"/>
    <n v="28"/>
    <x v="1"/>
    <s v="31"/>
    <x v="2"/>
    <s v="31"/>
    <x v="0"/>
    <s v="1.25"/>
    <n v="1162.3386"/>
    <n v="1162.3386"/>
    <n v="1181.7639999999999"/>
    <n v="1181.7639999999999"/>
    <n v="1193.5817"/>
    <n v="1193.5817"/>
    <n v="1341.6360999999999"/>
    <n v="1338.6749"/>
    <x v="0"/>
    <x v="0"/>
    <x v="0"/>
    <x v="0"/>
    <n v="1.1240422000000001"/>
    <n v="1.1215613"/>
    <s v="258.375"/>
    <s v="258.375"/>
    <n v="0"/>
    <n v="0"/>
    <n v="0"/>
    <n v="-2.9611999999999625"/>
  </r>
  <r>
    <s v="P73226382"/>
    <x v="0"/>
    <x v="12"/>
    <x v="12"/>
    <x v="12"/>
    <x v="0"/>
    <x v="0"/>
    <x v="0"/>
    <n v="352.5"/>
    <d v="1986-02-13T00:00:00"/>
    <d v="1991-02-13T00:00:00"/>
    <n v="47"/>
    <n v="28"/>
    <x v="1"/>
    <s v="31"/>
    <x v="2"/>
    <s v="31"/>
    <x v="0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s v="P73226382"/>
    <x v="0"/>
    <x v="13"/>
    <x v="13"/>
    <x v="13"/>
    <x v="0"/>
    <x v="0"/>
    <x v="0"/>
    <n v="352.5"/>
    <d v="1986-02-13T00:00:00"/>
    <d v="1991-02-13T00:00:00"/>
    <n v="47"/>
    <n v="28"/>
    <x v="1"/>
    <s v="31"/>
    <x v="2"/>
    <s v="31"/>
    <x v="0"/>
    <s v="1.25"/>
    <n v="1162.3386"/>
    <n v="1162.3386"/>
    <n v="1181.7639999999999"/>
    <n v="1181.7639999999999"/>
    <n v="1193.5817"/>
    <n v="1193.5817"/>
    <n v="1338.6749"/>
    <n v="1338.6749"/>
    <x v="0"/>
    <x v="0"/>
    <x v="0"/>
    <x v="0"/>
    <n v="1.1215613"/>
    <n v="1.1215613"/>
    <s v="258.375"/>
    <s v="258.375"/>
    <n v="0"/>
    <n v="0"/>
    <n v="0"/>
    <n v="0"/>
  </r>
  <r>
    <s v="P73226382"/>
    <x v="0"/>
    <x v="14"/>
    <x v="14"/>
    <x v="14"/>
    <x v="0"/>
    <x v="0"/>
    <x v="0"/>
    <n v="352.5"/>
    <d v="1986-02-13T00:00:00"/>
    <d v="1991-02-13T00:00:00"/>
    <n v="47"/>
    <n v="28"/>
    <x v="1"/>
    <s v="31"/>
    <x v="2"/>
    <s v="31"/>
    <x v="0"/>
    <s v="1.25"/>
    <n v="1162.3386"/>
    <n v="1164.9707000000001"/>
    <n v="1181.7639999999999"/>
    <n v="1181.931"/>
    <n v="1193.5817"/>
    <n v="1193.7503999999999"/>
    <n v="1338.6749"/>
    <n v="1338.8643"/>
    <x v="0"/>
    <x v="0"/>
    <x v="0"/>
    <x v="0"/>
    <n v="1.1215613"/>
    <n v="1.1215613"/>
    <s v="258.375"/>
    <s v="258.375"/>
    <n v="2.6321000000000367"/>
    <n v="0.1670000000001437"/>
    <n v="0.16869999999994434"/>
    <n v="0.18939999999997781"/>
  </r>
  <r>
    <s v="P73226382"/>
    <x v="0"/>
    <x v="15"/>
    <x v="15"/>
    <x v="15"/>
    <x v="0"/>
    <x v="0"/>
    <x v="0"/>
    <n v="352.5"/>
    <d v="1986-02-13T00:00:00"/>
    <d v="1991-02-13T00:00:00"/>
    <n v="47"/>
    <n v="28"/>
    <x v="1"/>
    <s v="31"/>
    <x v="2"/>
    <s v="31"/>
    <x v="0"/>
    <s v="1.25"/>
    <n v="1164.9707000000001"/>
    <n v="1160.6265000000001"/>
    <n v="1181.931"/>
    <n v="1186.0648000000001"/>
    <n v="1193.7503999999999"/>
    <n v="1197.9254000000001"/>
    <n v="1338.8643"/>
    <n v="1343.5468000000001"/>
    <x v="0"/>
    <x v="0"/>
    <x v="0"/>
    <x v="0"/>
    <n v="1.1215613"/>
    <n v="1.1215613"/>
    <s v="258.375"/>
    <s v="258.375"/>
    <n v="-4.3442000000000007"/>
    <n v="4.1338000000000648"/>
    <n v="4.1750000000001819"/>
    <n v="4.6825000000001182"/>
  </r>
  <r>
    <s v="P73461248"/>
    <x v="0"/>
    <x v="0"/>
    <x v="0"/>
    <x v="0"/>
    <x v="0"/>
    <x v="1"/>
    <x v="2"/>
    <n v="2756.16"/>
    <d v="1997-04-06T00:00:00"/>
    <d v="2025-01-01T00:00:00"/>
    <n v="58"/>
    <n v="17"/>
    <x v="1"/>
    <s v="NA"/>
    <x v="0"/>
    <s v="NA"/>
    <x v="0"/>
    <s v="7.92"/>
    <n v="18077.403999999999"/>
    <n v="18077.403999999999"/>
    <n v="18491.127"/>
    <n v="18491.127"/>
    <n v="18676.04"/>
    <n v="18676.037"/>
    <n v="22514.896000000001"/>
    <n v="22514.896000000001"/>
    <x v="0"/>
    <x v="0"/>
    <x v="0"/>
    <x v="0"/>
    <n v="1.2055499999999999"/>
    <n v="1.2055499999999999"/>
    <s v="14400.936"/>
    <s v="14400.936"/>
    <n v="0"/>
    <n v="0"/>
    <n v="-3.0000000006111804E-3"/>
    <n v="0"/>
  </r>
  <r>
    <s v="P73461248"/>
    <x v="0"/>
    <x v="1"/>
    <x v="1"/>
    <x v="1"/>
    <x v="0"/>
    <x v="1"/>
    <x v="2"/>
    <n v="2756.16"/>
    <d v="1997-04-06T00:00:00"/>
    <d v="2025-01-01T00:00:00"/>
    <n v="58"/>
    <n v="17"/>
    <x v="1"/>
    <s v="NA"/>
    <x v="0"/>
    <s v="NA"/>
    <x v="0"/>
    <s v="7.92"/>
    <n v="18077.403999999999"/>
    <n v="18077.403999999999"/>
    <n v="18491.127"/>
    <n v="18491.127"/>
    <n v="18676.037"/>
    <n v="18676.037"/>
    <n v="22514.896000000001"/>
    <n v="22514.896000000001"/>
    <x v="0"/>
    <x v="0"/>
    <x v="0"/>
    <x v="0"/>
    <n v="1.2055499999999999"/>
    <n v="1.2055499999999999"/>
    <s v="14400.936"/>
    <s v="14400.936"/>
    <n v="0"/>
    <n v="0"/>
    <n v="0"/>
    <n v="0"/>
  </r>
  <r>
    <s v="P73461248"/>
    <x v="0"/>
    <x v="2"/>
    <x v="2"/>
    <x v="2"/>
    <x v="0"/>
    <x v="1"/>
    <x v="2"/>
    <n v="2756.16"/>
    <d v="1997-04-06T00:00:00"/>
    <d v="2025-01-01T00:00:00"/>
    <n v="58"/>
    <n v="17"/>
    <x v="1"/>
    <s v="NA"/>
    <x v="0"/>
    <s v="NA"/>
    <x v="0"/>
    <s v="7.92"/>
    <n v="18077.403999999999"/>
    <n v="18082.123"/>
    <n v="18491.127"/>
    <n v="18491.43"/>
    <n v="18676.037"/>
    <n v="18676.344000000001"/>
    <n v="22514.896000000001"/>
    <n v="22515.266"/>
    <x v="0"/>
    <x v="0"/>
    <x v="0"/>
    <x v="0"/>
    <n v="1.2055499999999999"/>
    <n v="1.2055499999999999"/>
    <s v="14400.936"/>
    <s v="14400.936"/>
    <n v="4.7190000000009604"/>
    <n v="0.30299999999988358"/>
    <n v="0.30700000000069849"/>
    <n v="0.36999999999898137"/>
  </r>
  <r>
    <s v="P73461248"/>
    <x v="0"/>
    <x v="3"/>
    <x v="3"/>
    <x v="3"/>
    <x v="0"/>
    <x v="1"/>
    <x v="2"/>
    <n v="2756.16"/>
    <d v="1997-04-06T00:00:00"/>
    <d v="2025-01-01T00:00:00"/>
    <n v="58"/>
    <n v="17"/>
    <x v="1"/>
    <s v="NA"/>
    <x v="0"/>
    <s v="NA"/>
    <x v="0"/>
    <s v="7.92"/>
    <n v="18082.123"/>
    <n v="16732.488000000001"/>
    <n v="18491.43"/>
    <n v="17111.21"/>
    <n v="18676.344000000001"/>
    <n v="17282.322"/>
    <n v="22515.266"/>
    <n v="20834.703000000001"/>
    <x v="0"/>
    <x v="0"/>
    <x v="0"/>
    <x v="0"/>
    <n v="1.2055499999999999"/>
    <n v="1.2055499999999999"/>
    <s v="14400.936"/>
    <s v="14400.936"/>
    <n v="-1349.6349999999984"/>
    <n v="-1380.2200000000012"/>
    <n v="-1394.0220000000008"/>
    <n v="-1680.5629999999983"/>
  </r>
  <r>
    <s v="P73461248"/>
    <x v="0"/>
    <x v="4"/>
    <x v="4"/>
    <x v="4"/>
    <x v="0"/>
    <x v="1"/>
    <x v="2"/>
    <n v="2756.16"/>
    <d v="1997-04-06T00:00:00"/>
    <d v="2025-01-01T00:00:00"/>
    <n v="58"/>
    <n v="17"/>
    <x v="1"/>
    <s v="NA"/>
    <x v="0"/>
    <s v="NA"/>
    <x v="0"/>
    <s v="7.92"/>
    <n v="16732.488000000001"/>
    <n v="16815.940999999999"/>
    <n v="17111.21"/>
    <n v="17193.919999999998"/>
    <n v="17282.322"/>
    <n v="17365.86"/>
    <n v="20834.703000000001"/>
    <n v="20935.41"/>
    <x v="0"/>
    <x v="0"/>
    <x v="0"/>
    <x v="0"/>
    <n v="1.2055499999999999"/>
    <n v="1.2055499999999999"/>
    <s v="14400.936"/>
    <s v="14400.936"/>
    <n v="83.452999999997701"/>
    <n v="82.709999999999127"/>
    <n v="83.538000000000466"/>
    <n v="100.70699999999852"/>
  </r>
  <r>
    <s v="P73461248"/>
    <x v="0"/>
    <x v="5"/>
    <x v="5"/>
    <x v="5"/>
    <x v="2"/>
    <x v="1"/>
    <x v="2"/>
    <n v="2756.16"/>
    <d v="1997-04-06T00:00:00"/>
    <d v="2025-02-01T00:00:00"/>
    <n v="58"/>
    <n v="17"/>
    <x v="1"/>
    <s v="NA"/>
    <x v="0"/>
    <s v="NA"/>
    <x v="0"/>
    <s v="7.92"/>
    <n v="16815.940999999999"/>
    <n v="16815.940999999999"/>
    <n v="17193.919999999998"/>
    <n v="17193.919999999998"/>
    <n v="17365.86"/>
    <n v="17365.86"/>
    <n v="20935.41"/>
    <n v="20935.41"/>
    <x v="0"/>
    <x v="0"/>
    <x v="0"/>
    <x v="0"/>
    <n v="1.2055499999999999"/>
    <n v="1.2055499999999999"/>
    <s v="14400.936"/>
    <s v="14400.936"/>
    <n v="0"/>
    <n v="0"/>
    <n v="0"/>
    <n v="0"/>
  </r>
  <r>
    <s v="P73461248"/>
    <x v="0"/>
    <x v="6"/>
    <x v="6"/>
    <x v="6"/>
    <x v="2"/>
    <x v="1"/>
    <x v="2"/>
    <n v="2756.16"/>
    <d v="1997-04-06T00:00:00"/>
    <d v="2025-02-01T00:00:00"/>
    <n v="58"/>
    <n v="17"/>
    <x v="1"/>
    <s v="NA"/>
    <x v="0"/>
    <s v="NA"/>
    <x v="0"/>
    <s v="7.92"/>
    <n v="16815.940999999999"/>
    <n v="16823.886999999999"/>
    <n v="17193.919999999998"/>
    <n v="17201.863000000001"/>
    <n v="17365.86"/>
    <n v="17373.88"/>
    <n v="20935.41"/>
    <n v="20945.081999999999"/>
    <x v="0"/>
    <x v="0"/>
    <x v="0"/>
    <x v="0"/>
    <n v="1.2055499999999999"/>
    <n v="1.2055499999999999"/>
    <s v="14400.936"/>
    <s v="14400.936"/>
    <n v="7.9459999999999127"/>
    <n v="7.9430000000029395"/>
    <n v="8.0200000000004366"/>
    <n v="9.6719999999986612"/>
  </r>
  <r>
    <s v="P73461248"/>
    <x v="0"/>
    <x v="7"/>
    <x v="7"/>
    <x v="7"/>
    <x v="2"/>
    <x v="1"/>
    <x v="2"/>
    <n v="2756.16"/>
    <d v="1997-04-06T00:00:00"/>
    <d v="2025-02-01T00:00:00"/>
    <n v="58"/>
    <n v="17"/>
    <x v="1"/>
    <s v="NA"/>
    <x v="0"/>
    <s v="NA"/>
    <x v="0"/>
    <s v="7.92"/>
    <n v="16823.886999999999"/>
    <n v="16714.530999999999"/>
    <n v="17201.863000000001"/>
    <n v="17090.05"/>
    <n v="17373.88"/>
    <n v="17260.951000000001"/>
    <n v="20945.081999999999"/>
    <n v="20808.939999999999"/>
    <x v="0"/>
    <x v="0"/>
    <x v="0"/>
    <x v="0"/>
    <n v="1.2055499999999999"/>
    <n v="1.2055499999999999"/>
    <s v="14400.936"/>
    <s v="14400.936"/>
    <n v="-109.35599999999977"/>
    <n v="-111.81300000000192"/>
    <n v="-112.92900000000009"/>
    <n v="-136.14199999999983"/>
  </r>
  <r>
    <s v="P73461248"/>
    <x v="0"/>
    <x v="8"/>
    <x v="8"/>
    <x v="8"/>
    <x v="2"/>
    <x v="1"/>
    <x v="2"/>
    <n v="2756.16"/>
    <d v="1997-04-06T00:00:00"/>
    <d v="2025-02-01T00:00:00"/>
    <n v="58"/>
    <n v="17"/>
    <x v="1"/>
    <s v="NA"/>
    <x v="0"/>
    <s v="NA"/>
    <x v="0"/>
    <s v="7.92"/>
    <n v="16714.530999999999"/>
    <n v="16708.965"/>
    <n v="17090.05"/>
    <n v="17084.36"/>
    <n v="17260.951000000001"/>
    <n v="17255.203000000001"/>
    <n v="20808.939999999999"/>
    <n v="20802.009999999998"/>
    <x v="0"/>
    <x v="0"/>
    <x v="0"/>
    <x v="0"/>
    <n v="1.2055499999999999"/>
    <n v="1.2055499999999999"/>
    <s v="14400.936"/>
    <s v="14400.936"/>
    <n v="-5.5659999999988941"/>
    <n v="-5.6899999999986903"/>
    <n v="-5.7479999999995925"/>
    <n v="-6.930000000000291"/>
  </r>
  <r>
    <s v="P73461248"/>
    <x v="0"/>
    <x v="9"/>
    <x v="9"/>
    <x v="9"/>
    <x v="2"/>
    <x v="1"/>
    <x v="2"/>
    <n v="2756.16"/>
    <d v="1997-04-06T00:00:00"/>
    <d v="2025-02-01T00:00:00"/>
    <n v="58"/>
    <n v="17"/>
    <x v="1"/>
    <s v="NA"/>
    <x v="0"/>
    <s v="NA"/>
    <x v="0"/>
    <s v="7.92"/>
    <n v="16708.965"/>
    <n v="16792.303"/>
    <n v="17084.36"/>
    <n v="17165.105"/>
    <n v="17255.203000000001"/>
    <n v="17336.756000000001"/>
    <n v="20802.009999999998"/>
    <n v="20900.326000000001"/>
    <x v="0"/>
    <x v="0"/>
    <x v="0"/>
    <x v="0"/>
    <n v="1.2055499999999999"/>
    <n v="1.2055499999999999"/>
    <s v="14400.936"/>
    <s v="14400.936"/>
    <n v="83.337999999999738"/>
    <n v="80.744999999998981"/>
    <n v="81.552999999999884"/>
    <n v="98.316000000002532"/>
  </r>
  <r>
    <s v="P73461248"/>
    <x v="0"/>
    <x v="10"/>
    <x v="10"/>
    <x v="10"/>
    <x v="2"/>
    <x v="1"/>
    <x v="2"/>
    <n v="2756.16"/>
    <d v="1997-04-06T00:00:00"/>
    <d v="2025-02-01T00:00:00"/>
    <n v="58"/>
    <n v="17"/>
    <x v="1"/>
    <s v="NA"/>
    <x v="0"/>
    <s v="NA"/>
    <x v="0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00.936"/>
    <s v="14428.497"/>
    <n v="0"/>
    <n v="0"/>
    <n v="0"/>
    <n v="0"/>
  </r>
  <r>
    <s v="P73461248"/>
    <x v="0"/>
    <x v="11"/>
    <x v="11"/>
    <x v="11"/>
    <x v="2"/>
    <x v="1"/>
    <x v="2"/>
    <n v="2756.16"/>
    <d v="1997-04-06T00:00:00"/>
    <d v="2025-02-01T00:00:00"/>
    <n v="58"/>
    <n v="17"/>
    <x v="1"/>
    <s v="NA"/>
    <x v="0"/>
    <s v="NA"/>
    <x v="0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s v="P73461248"/>
    <x v="0"/>
    <x v="12"/>
    <x v="12"/>
    <x v="12"/>
    <x v="2"/>
    <x v="1"/>
    <x v="2"/>
    <n v="2756.16"/>
    <d v="1997-04-06T00:00:00"/>
    <d v="2025-02-01T00:00:00"/>
    <n v="58"/>
    <n v="17"/>
    <x v="1"/>
    <s v="NA"/>
    <x v="0"/>
    <s v="NA"/>
    <x v="0"/>
    <s v="7.92"/>
    <n v="16792.303"/>
    <n v="16792.303"/>
    <n v="17165.105"/>
    <n v="17165.105"/>
    <n v="17336.756000000001"/>
    <n v="17336.756000000001"/>
    <n v="20900.326000000001"/>
    <n v="20900.326000000001"/>
    <x v="0"/>
    <x v="0"/>
    <x v="0"/>
    <x v="0"/>
    <n v="1.2055499999999999"/>
    <n v="1.2055499999999999"/>
    <s v="14428.497"/>
    <s v="14428.497"/>
    <n v="0"/>
    <n v="0"/>
    <n v="0"/>
    <n v="0"/>
  </r>
  <r>
    <s v="P73461248"/>
    <x v="0"/>
    <x v="13"/>
    <x v="13"/>
    <x v="13"/>
    <x v="2"/>
    <x v="1"/>
    <x v="2"/>
    <n v="2756.16"/>
    <d v="1997-04-06T00:00:00"/>
    <d v="2025-02-01T00:00:00"/>
    <n v="58"/>
    <n v="17"/>
    <x v="1"/>
    <s v="NA"/>
    <x v="0"/>
    <s v="NA"/>
    <x v="0"/>
    <s v="7.92"/>
    <n v="16792.303"/>
    <n v="16792.303"/>
    <n v="17165.105"/>
    <n v="17165.105"/>
    <n v="17336.756000000001"/>
    <n v="17336.758000000002"/>
    <n v="20900.326000000001"/>
    <n v="20900.326000000001"/>
    <x v="0"/>
    <x v="0"/>
    <x v="0"/>
    <x v="0"/>
    <n v="1.2055499999999999"/>
    <n v="1.2055499999999999"/>
    <s v="14428.497"/>
    <s v="14428.497"/>
    <n v="0"/>
    <n v="0"/>
    <n v="2.0000000004074536E-3"/>
    <n v="0"/>
  </r>
  <r>
    <s v="P73461248"/>
    <x v="0"/>
    <x v="14"/>
    <x v="14"/>
    <x v="14"/>
    <x v="2"/>
    <x v="1"/>
    <x v="2"/>
    <n v="2756.16"/>
    <d v="1997-04-06T00:00:00"/>
    <d v="2025-02-01T00:00:00"/>
    <n v="58"/>
    <n v="17"/>
    <x v="1"/>
    <s v="NA"/>
    <x v="0"/>
    <s v="NA"/>
    <x v="0"/>
    <s v="7.92"/>
    <n v="16792.303"/>
    <n v="16837.23"/>
    <n v="17165.105"/>
    <n v="17175.373"/>
    <n v="17336.758000000002"/>
    <n v="17347.125"/>
    <n v="20900.326000000001"/>
    <n v="20912.826000000001"/>
    <x v="0"/>
    <x v="0"/>
    <x v="0"/>
    <x v="0"/>
    <n v="1.2055499999999999"/>
    <n v="1.2055499999999999"/>
    <s v="14428.497"/>
    <s v="14428.497"/>
    <n v="44.92699999999968"/>
    <n v="10.268000000000029"/>
    <n v="10.36699999999837"/>
    <n v="12.5"/>
  </r>
  <r>
    <s v="P73461248"/>
    <x v="0"/>
    <x v="15"/>
    <x v="15"/>
    <x v="15"/>
    <x v="2"/>
    <x v="1"/>
    <x v="2"/>
    <n v="2756.16"/>
    <d v="1997-04-06T00:00:00"/>
    <d v="2025-02-01T00:00:00"/>
    <n v="58"/>
    <n v="17"/>
    <x v="1"/>
    <s v="NA"/>
    <x v="0"/>
    <s v="NA"/>
    <x v="0"/>
    <s v="7.92"/>
    <n v="16837.23"/>
    <n v="16753.669999999998"/>
    <n v="17175.373"/>
    <n v="17250.187999999998"/>
    <n v="17347.125"/>
    <n v="17422.689999999999"/>
    <n v="20912.826000000001"/>
    <n v="21003.921999999999"/>
    <x v="0"/>
    <x v="0"/>
    <x v="0"/>
    <x v="0"/>
    <n v="1.2055499999999999"/>
    <n v="1.2055499999999999"/>
    <s v="14428.497"/>
    <s v="14428.497"/>
    <n v="-83.56000000000131"/>
    <n v="74.81499999999869"/>
    <n v="75.56499999999869"/>
    <n v="91.09599999999773"/>
  </r>
  <r>
    <s v="P73480273"/>
    <x v="0"/>
    <x v="0"/>
    <x v="0"/>
    <x v="0"/>
    <x v="0"/>
    <x v="2"/>
    <x v="2"/>
    <n v="456.84"/>
    <d v="1994-11-24T00:00:00"/>
    <d v="2025-01-01T00:00:00"/>
    <n v="47"/>
    <n v="28"/>
    <x v="1"/>
    <s v="NA"/>
    <x v="0"/>
    <s v="NA"/>
    <x v="0"/>
    <s v="1.62"/>
    <n v="4489.5370000000003"/>
    <n v="4489.5370000000003"/>
    <n v="4588.9413999999997"/>
    <n v="4588.9413999999997"/>
    <n v="4634.8310000000001"/>
    <n v="4634.8306000000002"/>
    <n v="5352.8173999999999"/>
    <n v="5352.8173999999999"/>
    <x v="0"/>
    <x v="0"/>
    <x v="0"/>
    <x v="0"/>
    <n v="1.154911"/>
    <n v="1.154911"/>
    <s v="2535.462"/>
    <s v="2535.462"/>
    <n v="0"/>
    <n v="0"/>
    <n v="-3.9999999989959178E-4"/>
    <n v="0"/>
  </r>
  <r>
    <s v="P73480273"/>
    <x v="0"/>
    <x v="1"/>
    <x v="1"/>
    <x v="1"/>
    <x v="0"/>
    <x v="2"/>
    <x v="2"/>
    <n v="456.84"/>
    <d v="1994-11-24T00:00:00"/>
    <d v="2025-01-01T00:00:00"/>
    <n v="47"/>
    <n v="28"/>
    <x v="1"/>
    <s v="NA"/>
    <x v="0"/>
    <s v="NA"/>
    <x v="0"/>
    <s v="1.62"/>
    <n v="4489.5370000000003"/>
    <n v="4489.5370000000003"/>
    <n v="4588.9413999999997"/>
    <n v="4588.9413999999997"/>
    <n v="4634.8306000000002"/>
    <n v="4634.8306000000002"/>
    <n v="5352.8173999999999"/>
    <n v="5352.8173999999999"/>
    <x v="0"/>
    <x v="0"/>
    <x v="0"/>
    <x v="0"/>
    <n v="1.154911"/>
    <n v="1.154911"/>
    <s v="2535.462"/>
    <s v="2535.462"/>
    <n v="0"/>
    <n v="0"/>
    <n v="0"/>
    <n v="0"/>
  </r>
  <r>
    <s v="P73480273"/>
    <x v="0"/>
    <x v="2"/>
    <x v="2"/>
    <x v="2"/>
    <x v="0"/>
    <x v="2"/>
    <x v="2"/>
    <n v="456.84"/>
    <d v="1994-11-24T00:00:00"/>
    <d v="2025-01-01T00:00:00"/>
    <n v="47"/>
    <n v="28"/>
    <x v="1"/>
    <s v="NA"/>
    <x v="0"/>
    <s v="NA"/>
    <x v="0"/>
    <s v="1.62"/>
    <n v="4489.5370000000003"/>
    <n v="4490.7089999999998"/>
    <n v="4588.9413999999997"/>
    <n v="4589.0159999999996"/>
    <n v="4634.8306000000002"/>
    <n v="4634.9062000000004"/>
    <n v="5352.8173999999999"/>
    <n v="5352.9043000000001"/>
    <x v="0"/>
    <x v="0"/>
    <x v="0"/>
    <x v="0"/>
    <n v="1.154911"/>
    <n v="1.154911"/>
    <s v="2535.462"/>
    <s v="2535.462"/>
    <n v="1.1719999999995707"/>
    <n v="7.4599999999918509E-2"/>
    <n v="7.5600000000122236E-2"/>
    <n v="8.6900000000241562E-2"/>
  </r>
  <r>
    <s v="P73480273"/>
    <x v="0"/>
    <x v="3"/>
    <x v="3"/>
    <x v="3"/>
    <x v="0"/>
    <x v="2"/>
    <x v="2"/>
    <n v="456.84"/>
    <d v="1994-11-24T00:00:00"/>
    <d v="2025-01-01T00:00:00"/>
    <n v="47"/>
    <n v="28"/>
    <x v="1"/>
    <s v="NA"/>
    <x v="0"/>
    <s v="NA"/>
    <x v="0"/>
    <s v="1.62"/>
    <n v="4490.7089999999998"/>
    <n v="4155.3887000000004"/>
    <n v="4589.0159999999996"/>
    <n v="4246.3495999999996"/>
    <n v="4634.9062000000004"/>
    <n v="4288.8130000000001"/>
    <n v="5352.9043000000001"/>
    <n v="4953.1977999999999"/>
    <x v="0"/>
    <x v="0"/>
    <x v="0"/>
    <x v="0"/>
    <n v="1.154911"/>
    <n v="1.154911"/>
    <s v="2535.462"/>
    <s v="2535.462"/>
    <n v="-335.32029999999941"/>
    <n v="-342.66640000000007"/>
    <n v="-346.09320000000025"/>
    <n v="-399.70650000000023"/>
  </r>
  <r>
    <s v="P73480273"/>
    <x v="0"/>
    <x v="4"/>
    <x v="4"/>
    <x v="4"/>
    <x v="0"/>
    <x v="2"/>
    <x v="2"/>
    <n v="456.84"/>
    <d v="1994-11-24T00:00:00"/>
    <d v="2025-01-01T00:00:00"/>
    <n v="47"/>
    <n v="28"/>
    <x v="1"/>
    <s v="NA"/>
    <x v="0"/>
    <s v="NA"/>
    <x v="0"/>
    <s v="1.62"/>
    <n v="4155.3887000000004"/>
    <n v="4176.1143000000002"/>
    <n v="4246.3495999999996"/>
    <n v="4266.8744999999999"/>
    <n v="4288.8130000000001"/>
    <n v="4309.5434999999998"/>
    <n v="4953.1977999999999"/>
    <n v="4977.1387000000004"/>
    <x v="0"/>
    <x v="0"/>
    <x v="0"/>
    <x v="0"/>
    <n v="1.154911"/>
    <n v="1.154911"/>
    <s v="2535.462"/>
    <s v="2535.462"/>
    <n v="20.725599999999758"/>
    <n v="20.524900000000343"/>
    <n v="20.730499999999665"/>
    <n v="23.940900000000511"/>
  </r>
  <r>
    <s v="P73480273"/>
    <x v="0"/>
    <x v="5"/>
    <x v="5"/>
    <x v="5"/>
    <x v="2"/>
    <x v="2"/>
    <x v="2"/>
    <n v="456.84"/>
    <d v="1994-11-24T00:00:00"/>
    <d v="2025-02-01T00:00:00"/>
    <n v="47"/>
    <n v="28"/>
    <x v="1"/>
    <s v="NA"/>
    <x v="0"/>
    <s v="NA"/>
    <x v="0"/>
    <s v="1.62"/>
    <n v="4176.1143000000002"/>
    <n v="4176.1143000000002"/>
    <n v="4266.8744999999999"/>
    <n v="4266.8744999999999"/>
    <n v="4309.5434999999998"/>
    <n v="4309.5434999999998"/>
    <n v="4977.1387000000004"/>
    <n v="4977.1387000000004"/>
    <x v="0"/>
    <x v="0"/>
    <x v="0"/>
    <x v="0"/>
    <n v="1.154911"/>
    <n v="1.154911"/>
    <s v="2535.462"/>
    <s v="2535.462"/>
    <n v="0"/>
    <n v="0"/>
    <n v="0"/>
    <n v="0"/>
  </r>
  <r>
    <s v="P73480273"/>
    <x v="0"/>
    <x v="6"/>
    <x v="6"/>
    <x v="6"/>
    <x v="2"/>
    <x v="2"/>
    <x v="2"/>
    <n v="456.84"/>
    <d v="1994-11-24T00:00:00"/>
    <d v="2025-02-01T00:00:00"/>
    <n v="47"/>
    <n v="28"/>
    <x v="1"/>
    <s v="NA"/>
    <x v="0"/>
    <s v="NA"/>
    <x v="0"/>
    <s v="1.62"/>
    <n v="4176.1143000000002"/>
    <n v="4177.7372999999998"/>
    <n v="4266.8744999999999"/>
    <n v="4268.4975999999997"/>
    <n v="4309.5434999999998"/>
    <n v="4311.1826000000001"/>
    <n v="4977.1387000000004"/>
    <n v="4979.0320000000002"/>
    <x v="0"/>
    <x v="0"/>
    <x v="0"/>
    <x v="0"/>
    <n v="1.154911"/>
    <n v="1.154911"/>
    <s v="2535.462"/>
    <s v="2535.462"/>
    <n v="1.6229999999995925"/>
    <n v="1.6230999999997948"/>
    <n v="1.639100000000326"/>
    <n v="1.8932999999997264"/>
  </r>
  <r>
    <s v="P73480273"/>
    <x v="0"/>
    <x v="7"/>
    <x v="7"/>
    <x v="7"/>
    <x v="2"/>
    <x v="2"/>
    <x v="2"/>
    <n v="456.84"/>
    <d v="1994-11-24T00:00:00"/>
    <d v="2025-02-01T00:00:00"/>
    <n v="47"/>
    <n v="28"/>
    <x v="1"/>
    <s v="NA"/>
    <x v="0"/>
    <s v="NA"/>
    <x v="0"/>
    <s v="1.62"/>
    <n v="4177.7372999999998"/>
    <n v="4150.5820000000003"/>
    <n v="4268.4975999999997"/>
    <n v="4240.7520000000004"/>
    <n v="4311.1826000000001"/>
    <n v="4283.1597000000002"/>
    <n v="4979.0320000000002"/>
    <n v="4946.6684999999998"/>
    <x v="0"/>
    <x v="0"/>
    <x v="0"/>
    <x v="0"/>
    <n v="1.154911"/>
    <n v="1.154911"/>
    <s v="2535.462"/>
    <s v="2535.462"/>
    <n v="-27.155299999999443"/>
    <n v="-27.745599999999286"/>
    <n v="-28.022899999999936"/>
    <n v="-32.363500000000386"/>
  </r>
  <r>
    <s v="P73480273"/>
    <x v="0"/>
    <x v="8"/>
    <x v="8"/>
    <x v="8"/>
    <x v="2"/>
    <x v="2"/>
    <x v="2"/>
    <n v="456.84"/>
    <d v="1994-11-24T00:00:00"/>
    <d v="2025-02-01T00:00:00"/>
    <n v="47"/>
    <n v="28"/>
    <x v="1"/>
    <s v="NA"/>
    <x v="0"/>
    <s v="NA"/>
    <x v="0"/>
    <s v="1.62"/>
    <n v="4150.5820000000003"/>
    <n v="4144.5405000000001"/>
    <n v="4240.7520000000004"/>
    <n v="4234.5796"/>
    <n v="4283.1597000000002"/>
    <n v="4276.9252999999999"/>
    <n v="4946.6684999999998"/>
    <n v="4939.4683000000005"/>
    <x v="0"/>
    <x v="0"/>
    <x v="0"/>
    <x v="0"/>
    <n v="1.154911"/>
    <n v="1.154911"/>
    <s v="2535.462"/>
    <s v="2535.462"/>
    <n v="-6.0415000000002692"/>
    <n v="-6.1724000000003798"/>
    <n v="-6.2344000000002779"/>
    <n v="-7.2001999999993131"/>
  </r>
  <r>
    <s v="P73480273"/>
    <x v="0"/>
    <x v="9"/>
    <x v="9"/>
    <x v="9"/>
    <x v="2"/>
    <x v="2"/>
    <x v="2"/>
    <n v="456.84"/>
    <d v="1994-11-24T00:00:00"/>
    <d v="2025-02-01T00:00:00"/>
    <n v="47"/>
    <n v="28"/>
    <x v="1"/>
    <s v="NA"/>
    <x v="0"/>
    <s v="NA"/>
    <x v="0"/>
    <s v="1.62"/>
    <n v="4144.5405000000001"/>
    <n v="4165.2120000000004"/>
    <n v="4234.5796"/>
    <n v="4254.5933000000005"/>
    <n v="4276.9252999999999"/>
    <n v="4297.1390000000001"/>
    <n v="4939.4683000000005"/>
    <n v="4962.8135000000002"/>
    <x v="0"/>
    <x v="0"/>
    <x v="0"/>
    <x v="0"/>
    <n v="1.154911"/>
    <n v="1.154911"/>
    <s v="2535.462"/>
    <s v="2535.462"/>
    <n v="20.671500000000378"/>
    <n v="20.013700000000426"/>
    <n v="20.213700000000244"/>
    <n v="23.34519999999975"/>
  </r>
  <r>
    <s v="P73480273"/>
    <x v="0"/>
    <x v="10"/>
    <x v="10"/>
    <x v="10"/>
    <x v="2"/>
    <x v="2"/>
    <x v="2"/>
    <n v="456.84"/>
    <d v="1994-11-24T00:00:00"/>
    <d v="2025-02-01T00:00:00"/>
    <n v="47"/>
    <n v="28"/>
    <x v="1"/>
    <s v="NA"/>
    <x v="0"/>
    <s v="NA"/>
    <x v="0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35.462"/>
    <s v="2540.0303"/>
    <n v="0"/>
    <n v="0"/>
    <n v="0"/>
    <n v="0"/>
  </r>
  <r>
    <s v="P73480273"/>
    <x v="0"/>
    <x v="11"/>
    <x v="11"/>
    <x v="11"/>
    <x v="2"/>
    <x v="2"/>
    <x v="2"/>
    <n v="456.84"/>
    <d v="1994-11-24T00:00:00"/>
    <d v="2025-02-01T00:00:00"/>
    <n v="47"/>
    <n v="28"/>
    <x v="1"/>
    <s v="NA"/>
    <x v="0"/>
    <s v="NA"/>
    <x v="0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40.0303"/>
    <s v="2540.0303"/>
    <n v="0"/>
    <n v="0"/>
    <n v="0"/>
    <n v="0"/>
  </r>
  <r>
    <s v="P73480273"/>
    <x v="0"/>
    <x v="12"/>
    <x v="12"/>
    <x v="12"/>
    <x v="2"/>
    <x v="2"/>
    <x v="2"/>
    <n v="456.84"/>
    <d v="1994-11-24T00:00:00"/>
    <d v="2025-02-01T00:00:00"/>
    <n v="47"/>
    <n v="28"/>
    <x v="1"/>
    <s v="NA"/>
    <x v="0"/>
    <s v="NA"/>
    <x v="0"/>
    <s v="1.62"/>
    <n v="4165.2120000000004"/>
    <n v="4165.2120000000004"/>
    <n v="4254.5933000000005"/>
    <n v="4254.5933000000005"/>
    <n v="4297.1390000000001"/>
    <n v="4297.1390000000001"/>
    <n v="4962.8135000000002"/>
    <n v="4962.8135000000002"/>
    <x v="0"/>
    <x v="0"/>
    <x v="0"/>
    <x v="0"/>
    <n v="1.154911"/>
    <n v="1.154911"/>
    <s v="2540.0303"/>
    <s v="2540.0303"/>
    <n v="0"/>
    <n v="0"/>
    <n v="0"/>
    <n v="0"/>
  </r>
  <r>
    <s v="P73480273"/>
    <x v="0"/>
    <x v="13"/>
    <x v="13"/>
    <x v="13"/>
    <x v="2"/>
    <x v="2"/>
    <x v="2"/>
    <n v="456.84"/>
    <d v="1994-11-24T00:00:00"/>
    <d v="2025-02-01T00:00:00"/>
    <n v="47"/>
    <n v="28"/>
    <x v="1"/>
    <s v="NA"/>
    <x v="0"/>
    <s v="NA"/>
    <x v="0"/>
    <s v="1.62"/>
    <n v="4165.2120000000004"/>
    <n v="4165.2120000000004"/>
    <n v="4254.5933000000005"/>
    <n v="4254.5933000000005"/>
    <n v="4297.1390000000001"/>
    <n v="4297.1390000000001"/>
    <n v="4962.8135000000002"/>
    <n v="4962.8140000000003"/>
    <x v="0"/>
    <x v="0"/>
    <x v="0"/>
    <x v="0"/>
    <n v="1.154911"/>
    <n v="1.154911"/>
    <s v="2540.0303"/>
    <s v="2540.0303"/>
    <n v="0"/>
    <n v="0"/>
    <n v="0"/>
    <n v="5.0000000010186341E-4"/>
  </r>
  <r>
    <s v="P73480273"/>
    <x v="0"/>
    <x v="14"/>
    <x v="14"/>
    <x v="14"/>
    <x v="2"/>
    <x v="2"/>
    <x v="2"/>
    <n v="456.84"/>
    <d v="1994-11-24T00:00:00"/>
    <d v="2025-02-01T00:00:00"/>
    <n v="47"/>
    <n v="28"/>
    <x v="1"/>
    <s v="NA"/>
    <x v="0"/>
    <s v="NA"/>
    <x v="0"/>
    <s v="1.62"/>
    <n v="4165.2120000000004"/>
    <n v="4176.01"/>
    <n v="4254.5933000000005"/>
    <n v="4256.7939999999999"/>
    <n v="4297.1390000000001"/>
    <n v="4299.3620000000001"/>
    <n v="4962.8140000000003"/>
    <n v="4965.3804"/>
    <x v="0"/>
    <x v="0"/>
    <x v="0"/>
    <x v="0"/>
    <n v="1.154911"/>
    <n v="1.154911"/>
    <s v="2540.0303"/>
    <s v="2540.0303"/>
    <n v="10.797999999999774"/>
    <n v="2.200699999999415"/>
    <n v="2.2229999999999563"/>
    <n v="2.5663999999997031"/>
  </r>
  <r>
    <s v="P73480273"/>
    <x v="0"/>
    <x v="15"/>
    <x v="15"/>
    <x v="15"/>
    <x v="2"/>
    <x v="2"/>
    <x v="2"/>
    <n v="456.84"/>
    <d v="1994-11-24T00:00:00"/>
    <d v="2025-02-01T00:00:00"/>
    <n v="47"/>
    <n v="28"/>
    <x v="1"/>
    <s v="NA"/>
    <x v="0"/>
    <s v="NA"/>
    <x v="0"/>
    <s v="1.62"/>
    <n v="4176.01"/>
    <n v="4155.2849999999999"/>
    <n v="4256.7939999999999"/>
    <n v="4275.3364000000001"/>
    <n v="4299.3620000000001"/>
    <n v="4318.0893999999998"/>
    <n v="4965.3804"/>
    <n v="4987.0092999999997"/>
    <x v="0"/>
    <x v="0"/>
    <x v="0"/>
    <x v="0"/>
    <n v="1.154911"/>
    <n v="1.154911"/>
    <s v="2540.0303"/>
    <s v="2540.0303"/>
    <n v="-20.725000000000364"/>
    <n v="18.542400000000271"/>
    <n v="18.727399999999761"/>
    <n v="21.628899999999703"/>
  </r>
  <r>
    <s v="P73816123"/>
    <x v="0"/>
    <x v="0"/>
    <x v="0"/>
    <x v="0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s v="P73816123"/>
    <x v="0"/>
    <x v="1"/>
    <x v="1"/>
    <x v="1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9.082973000000003"/>
    <n v="39.082973000000003"/>
    <n v="39.709164000000001"/>
    <n v="39.709164000000001"/>
    <n v="40.106254999999997"/>
    <n v="40.106254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s v="P73816123"/>
    <x v="0"/>
    <x v="2"/>
    <x v="2"/>
    <x v="2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9.082973000000003"/>
    <n v="39.110550000000003"/>
    <n v="39.709164000000001"/>
    <n v="39.710915"/>
    <n v="40.106254999999997"/>
    <n v="40.108024999999998"/>
    <n v="102.04425000000001"/>
    <n v="102.04425000000001"/>
    <x v="0"/>
    <x v="0"/>
    <x v="0"/>
    <x v="0"/>
    <n v="1.0973379999999999"/>
    <n v="1.0973379999999999"/>
    <s v="102.04425"/>
    <s v="102.04425"/>
    <n v="2.7577000000000851E-2"/>
    <n v="1.7509999999987258E-3"/>
    <n v="1.7700000000004934E-3"/>
    <n v="0"/>
  </r>
  <r>
    <s v="P73816123"/>
    <x v="0"/>
    <x v="3"/>
    <x v="3"/>
    <x v="3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9.110550000000003"/>
    <n v="36.18477"/>
    <n v="39.710915"/>
    <n v="36.740223"/>
    <n v="40.108024999999998"/>
    <n v="37.107624000000001"/>
    <n v="102.04425000000001"/>
    <n v="102.04425000000001"/>
    <x v="0"/>
    <x v="0"/>
    <x v="0"/>
    <x v="0"/>
    <n v="1.0973379999999999"/>
    <n v="1.0973379999999999"/>
    <s v="102.04425"/>
    <s v="102.04425"/>
    <n v="-2.9257800000000032"/>
    <n v="-2.9706919999999997"/>
    <n v="-3.0004009999999965"/>
    <n v="0"/>
  </r>
  <r>
    <s v="P73816123"/>
    <x v="0"/>
    <x v="4"/>
    <x v="4"/>
    <x v="4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6.18477"/>
    <n v="36.320210000000003"/>
    <n v="36.740223"/>
    <n v="36.881999999999998"/>
    <n v="37.107624000000001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.13544000000000267"/>
    <n v="0.1417769999999976"/>
    <n v="0.1431959999999961"/>
    <n v="0"/>
  </r>
  <r>
    <s v="P73816123"/>
    <x v="0"/>
    <x v="5"/>
    <x v="5"/>
    <x v="5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s v="P73816123"/>
    <x v="0"/>
    <x v="6"/>
    <x v="6"/>
    <x v="6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6.320210000000003"/>
    <n v="36.320210000000003"/>
    <n v="36.881999999999998"/>
    <n v="36.881999999999998"/>
    <n v="37.250819999999997"/>
    <n v="37.250819999999997"/>
    <n v="102.04425000000001"/>
    <n v="102.04425000000001"/>
    <x v="0"/>
    <x v="0"/>
    <x v="0"/>
    <x v="0"/>
    <n v="1.0973379999999999"/>
    <n v="1.0973379999999999"/>
    <s v="102.04425"/>
    <s v="102.04425"/>
    <n v="0"/>
    <n v="0"/>
    <n v="0"/>
    <n v="0"/>
  </r>
  <r>
    <s v="P73816123"/>
    <x v="0"/>
    <x v="7"/>
    <x v="7"/>
    <x v="7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6.320210000000003"/>
    <n v="36.084130000000002"/>
    <n v="36.881999999999998"/>
    <n v="36.642270000000003"/>
    <n v="37.250819999999997"/>
    <n v="37.008690000000001"/>
    <n v="102.04425000000001"/>
    <n v="102.04425000000001"/>
    <x v="0"/>
    <x v="0"/>
    <x v="0"/>
    <x v="0"/>
    <n v="1.0973379999999999"/>
    <n v="1.0973379999999999"/>
    <s v="102.04425"/>
    <s v="102.04425"/>
    <n v="-0.23608000000000118"/>
    <n v="-0.23972999999999445"/>
    <n v="-0.24212999999999596"/>
    <n v="0"/>
  </r>
  <r>
    <s v="P73816123"/>
    <x v="0"/>
    <x v="8"/>
    <x v="8"/>
    <x v="8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6.084130000000002"/>
    <n v="35.491512"/>
    <n v="36.642270000000003"/>
    <n v="36.040484999999997"/>
    <n v="37.008690000000001"/>
    <n v="36.400889999999997"/>
    <n v="102.04425000000001"/>
    <n v="102.04425000000001"/>
    <x v="0"/>
    <x v="0"/>
    <x v="0"/>
    <x v="0"/>
    <n v="1.0973379999999999"/>
    <n v="1.0973379999999999"/>
    <s v="102.04425"/>
    <s v="102.04425"/>
    <n v="-0.59261800000000164"/>
    <n v="-0.60178500000000668"/>
    <n v="-0.60780000000000456"/>
    <n v="0"/>
  </r>
  <r>
    <s v="P73816123"/>
    <x v="0"/>
    <x v="9"/>
    <x v="9"/>
    <x v="9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5.491512"/>
    <n v="35.624355000000001"/>
    <n v="36.040484999999997"/>
    <n v="36.176090000000002"/>
    <n v="36.400889999999997"/>
    <n v="36.537849999999999"/>
    <n v="102.04425000000001"/>
    <n v="102.04425000000001"/>
    <x v="0"/>
    <x v="0"/>
    <x v="0"/>
    <x v="0"/>
    <n v="1.0973379999999999"/>
    <n v="1.0973379999999999"/>
    <s v="102.04425"/>
    <s v="102.04425"/>
    <n v="0.13284300000000115"/>
    <n v="0.1356050000000053"/>
    <n v="0.13696000000000197"/>
    <n v="0"/>
  </r>
  <r>
    <s v="P73816123"/>
    <x v="0"/>
    <x v="10"/>
    <x v="10"/>
    <x v="10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5.624355000000001"/>
    <n v="35.624355000000001"/>
    <n v="36.176090000000002"/>
    <n v="36.176090000000002"/>
    <n v="36.537849999999999"/>
    <n v="36.537849999999999"/>
    <n v="102.04425000000001"/>
    <n v="102.2504"/>
    <x v="0"/>
    <x v="0"/>
    <x v="0"/>
    <x v="0"/>
    <n v="1.0973379999999999"/>
    <n v="1.0973379999999999"/>
    <s v="102.04425"/>
    <s v="102.2504"/>
    <n v="0"/>
    <n v="0"/>
    <n v="0"/>
    <n v="0.20614999999999384"/>
  </r>
  <r>
    <s v="P73816123"/>
    <x v="0"/>
    <x v="11"/>
    <x v="11"/>
    <x v="11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s v="P73816123"/>
    <x v="0"/>
    <x v="12"/>
    <x v="12"/>
    <x v="12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s v="P73816123"/>
    <x v="0"/>
    <x v="13"/>
    <x v="13"/>
    <x v="13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5.624355000000001"/>
    <n v="35.624355000000001"/>
    <n v="36.176090000000002"/>
    <n v="36.176090000000002"/>
    <n v="36.537849999999999"/>
    <n v="36.537849999999999"/>
    <n v="102.2504"/>
    <n v="102.2504"/>
    <x v="0"/>
    <x v="0"/>
    <x v="0"/>
    <x v="0"/>
    <n v="1.0973379999999999"/>
    <n v="1.0973379999999999"/>
    <s v="102.2504"/>
    <s v="102.2504"/>
    <n v="0"/>
    <n v="0"/>
    <n v="0"/>
    <n v="0"/>
  </r>
  <r>
    <s v="P73816123"/>
    <x v="0"/>
    <x v="14"/>
    <x v="14"/>
    <x v="14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5.624355000000001"/>
    <n v="35.705024999999999"/>
    <n v="36.176090000000002"/>
    <n v="36.181206000000003"/>
    <n v="36.537849999999999"/>
    <n v="36.543019999999999"/>
    <n v="102.2504"/>
    <n v="102.2504"/>
    <x v="0"/>
    <x v="0"/>
    <x v="0"/>
    <x v="0"/>
    <n v="1.0973379999999999"/>
    <n v="1.0973379999999999"/>
    <s v="102.2504"/>
    <s v="102.2504"/>
    <n v="8.0669999999997799E-2"/>
    <n v="5.1160000000010086E-3"/>
    <n v="5.1699999999996749E-3"/>
    <n v="0"/>
  </r>
  <r>
    <s v="P73816123"/>
    <x v="0"/>
    <x v="15"/>
    <x v="15"/>
    <x v="15"/>
    <x v="0"/>
    <x v="0"/>
    <x v="1"/>
    <n v="20.614999999999998"/>
    <d v="1999-03-14T00:00:00"/>
    <d v="2018-03-14T00:00:00"/>
    <n v="19"/>
    <n v="56"/>
    <x v="0"/>
    <s v="NA"/>
    <x v="0"/>
    <s v="NA"/>
    <x v="1"/>
    <s v="2.17"/>
    <n v="35.705024999999999"/>
    <n v="35.57188"/>
    <n v="36.181206000000003"/>
    <n v="36.307746999999999"/>
    <n v="36.543019999999999"/>
    <n v="36.670822000000001"/>
    <n v="102.2504"/>
    <n v="102.2504"/>
    <x v="0"/>
    <x v="0"/>
    <x v="0"/>
    <x v="0"/>
    <n v="1.0973379999999999"/>
    <n v="1.0973379999999999"/>
    <s v="102.2504"/>
    <s v="102.2504"/>
    <n v="-0.13314499999999896"/>
    <n v="0.12654099999999602"/>
    <n v="0.12780200000000264"/>
    <n v="0"/>
  </r>
  <r>
    <s v="P74218786"/>
    <x v="0"/>
    <x v="0"/>
    <x v="0"/>
    <x v="0"/>
    <x v="0"/>
    <x v="3"/>
    <x v="1"/>
    <n v="626.4"/>
    <d v="1991-11-13T00:00:00"/>
    <d v="2020-11-13T00:00:00"/>
    <n v="29"/>
    <n v="46"/>
    <x v="0"/>
    <s v="NA"/>
    <x v="0"/>
    <s v="NA"/>
    <x v="0"/>
    <s v="3.6"/>
    <n v="2415.8620000000001"/>
    <n v="2415.8620000000001"/>
    <n v="2456.8757000000001"/>
    <n v="2456.8757000000001"/>
    <n v="2481.4443000000001"/>
    <n v="2481.4445999999998"/>
    <n v="3770.9281999999998"/>
    <n v="3770.9281999999998"/>
    <x v="0"/>
    <x v="0"/>
    <x v="0"/>
    <x v="0"/>
    <n v="1.1013515"/>
    <n v="1.1013515"/>
    <s v="3770.9282"/>
    <s v="3770.9282"/>
    <n v="0"/>
    <n v="0"/>
    <n v="2.9999999969732016E-4"/>
    <n v="0"/>
  </r>
  <r>
    <s v="P74218786"/>
    <x v="0"/>
    <x v="1"/>
    <x v="1"/>
    <x v="1"/>
    <x v="0"/>
    <x v="3"/>
    <x v="1"/>
    <n v="626.4"/>
    <d v="1991-11-13T00:00:00"/>
    <d v="2020-11-13T00:00:00"/>
    <n v="29"/>
    <n v="46"/>
    <x v="0"/>
    <s v="NA"/>
    <x v="0"/>
    <s v="NA"/>
    <x v="0"/>
    <s v="3.6"/>
    <n v="2415.8620000000001"/>
    <n v="2415.8620000000001"/>
    <n v="2456.8757000000001"/>
    <n v="2456.8757000000001"/>
    <n v="2481.4445999999998"/>
    <n v="2481.4445999999998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s v="P74218786"/>
    <x v="0"/>
    <x v="2"/>
    <x v="2"/>
    <x v="2"/>
    <x v="0"/>
    <x v="3"/>
    <x v="1"/>
    <n v="626.4"/>
    <d v="1991-11-13T00:00:00"/>
    <d v="2020-11-13T00:00:00"/>
    <n v="29"/>
    <n v="46"/>
    <x v="0"/>
    <s v="NA"/>
    <x v="0"/>
    <s v="NA"/>
    <x v="0"/>
    <s v="3.6"/>
    <n v="2415.8620000000001"/>
    <n v="2417.5666999999999"/>
    <n v="2456.8757000000001"/>
    <n v="2456.9839999999999"/>
    <n v="2481.4445999999998"/>
    <n v="2481.5536999999999"/>
    <n v="3770.9281999999998"/>
    <n v="3770.9281999999998"/>
    <x v="0"/>
    <x v="0"/>
    <x v="0"/>
    <x v="0"/>
    <n v="1.1013515"/>
    <n v="1.1013515"/>
    <s v="3770.9282"/>
    <s v="3770.9282"/>
    <n v="1.7046999999997752"/>
    <n v="0.10829999999987194"/>
    <n v="0.10910000000012587"/>
    <n v="0"/>
  </r>
  <r>
    <s v="P74218786"/>
    <x v="0"/>
    <x v="3"/>
    <x v="3"/>
    <x v="3"/>
    <x v="0"/>
    <x v="3"/>
    <x v="1"/>
    <n v="626.4"/>
    <d v="1991-11-13T00:00:00"/>
    <d v="2020-11-13T00:00:00"/>
    <n v="29"/>
    <n v="46"/>
    <x v="0"/>
    <s v="NA"/>
    <x v="0"/>
    <s v="NA"/>
    <x v="0"/>
    <s v="3.6"/>
    <n v="2417.5666999999999"/>
    <n v="2236.7134000000001"/>
    <n v="2456.9839999999999"/>
    <n v="2273.1821"/>
    <n v="2481.5536999999999"/>
    <n v="2295.9137999999998"/>
    <n v="3770.9281999999998"/>
    <n v="3770.9281999999998"/>
    <x v="0"/>
    <x v="0"/>
    <x v="0"/>
    <x v="0"/>
    <n v="1.1013515"/>
    <n v="1.1013515"/>
    <s v="3770.9282"/>
    <s v="3770.9282"/>
    <n v="-180.85329999999976"/>
    <n v="-183.80189999999993"/>
    <n v="-185.63990000000013"/>
    <n v="0"/>
  </r>
  <r>
    <s v="P74218786"/>
    <x v="0"/>
    <x v="4"/>
    <x v="4"/>
    <x v="4"/>
    <x v="0"/>
    <x v="3"/>
    <x v="1"/>
    <n v="626.4"/>
    <d v="1991-11-13T00:00:00"/>
    <d v="2020-11-13T00:00:00"/>
    <n v="29"/>
    <n v="46"/>
    <x v="0"/>
    <s v="NA"/>
    <x v="0"/>
    <s v="NA"/>
    <x v="0"/>
    <s v="3.6"/>
    <n v="2236.7134000000001"/>
    <n v="2245.0853999999999"/>
    <n v="2273.1821"/>
    <n v="2281.9540000000002"/>
    <n v="2295.9137999999998"/>
    <n v="2304.7737000000002"/>
    <n v="3770.9281999999998"/>
    <n v="3770.9281999999998"/>
    <x v="0"/>
    <x v="0"/>
    <x v="0"/>
    <x v="0"/>
    <n v="1.1013515"/>
    <n v="1.1013515"/>
    <s v="3770.9282"/>
    <s v="3770.9282"/>
    <n v="8.3719999999998436"/>
    <n v="8.771900000000187"/>
    <n v="8.8599000000003798"/>
    <n v="0"/>
  </r>
  <r>
    <s v="P74218786"/>
    <x v="0"/>
    <x v="5"/>
    <x v="5"/>
    <x v="5"/>
    <x v="0"/>
    <x v="3"/>
    <x v="1"/>
    <n v="626.4"/>
    <d v="1991-11-13T00:00:00"/>
    <d v="2020-11-13T00:00:00"/>
    <n v="29"/>
    <n v="46"/>
    <x v="0"/>
    <s v="NA"/>
    <x v="0"/>
    <s v="NA"/>
    <x v="0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s v="P74218786"/>
    <x v="0"/>
    <x v="6"/>
    <x v="6"/>
    <x v="6"/>
    <x v="0"/>
    <x v="3"/>
    <x v="1"/>
    <n v="626.4"/>
    <d v="1991-11-13T00:00:00"/>
    <d v="2020-11-13T00:00:00"/>
    <n v="29"/>
    <n v="46"/>
    <x v="0"/>
    <s v="NA"/>
    <x v="0"/>
    <s v="NA"/>
    <x v="0"/>
    <s v="3.6"/>
    <n v="2245.0853999999999"/>
    <n v="2245.0853999999999"/>
    <n v="2281.9540000000002"/>
    <n v="2281.9540000000002"/>
    <n v="2304.7737000000002"/>
    <n v="2304.7737000000002"/>
    <n v="3770.9281999999998"/>
    <n v="3770.9281999999998"/>
    <x v="0"/>
    <x v="0"/>
    <x v="0"/>
    <x v="0"/>
    <n v="1.1013515"/>
    <n v="1.1013515"/>
    <s v="3770.9282"/>
    <s v="3770.9282"/>
    <n v="0"/>
    <n v="0"/>
    <n v="0"/>
    <n v="0"/>
  </r>
  <r>
    <s v="P74218786"/>
    <x v="0"/>
    <x v="7"/>
    <x v="7"/>
    <x v="7"/>
    <x v="0"/>
    <x v="3"/>
    <x v="1"/>
    <n v="626.4"/>
    <d v="1991-11-13T00:00:00"/>
    <d v="2020-11-13T00:00:00"/>
    <n v="29"/>
    <n v="46"/>
    <x v="0"/>
    <s v="NA"/>
    <x v="0"/>
    <s v="NA"/>
    <x v="0"/>
    <s v="3.6"/>
    <n v="2245.0853999999999"/>
    <n v="2230.4924000000001"/>
    <n v="2281.9540000000002"/>
    <n v="2267.1212999999998"/>
    <n v="2304.7737000000002"/>
    <n v="2289.7925"/>
    <n v="3770.9281999999998"/>
    <n v="3770.9281999999998"/>
    <x v="0"/>
    <x v="0"/>
    <x v="0"/>
    <x v="0"/>
    <n v="1.1013515"/>
    <n v="1.1013515"/>
    <s v="3770.9282"/>
    <s v="3770.9282"/>
    <n v="-14.592999999999847"/>
    <n v="-14.832700000000386"/>
    <n v="-14.981200000000172"/>
    <n v="0"/>
  </r>
  <r>
    <s v="P74218786"/>
    <x v="0"/>
    <x v="8"/>
    <x v="8"/>
    <x v="8"/>
    <x v="0"/>
    <x v="3"/>
    <x v="1"/>
    <n v="626.4"/>
    <d v="1991-11-13T00:00:00"/>
    <d v="2020-11-13T00:00:00"/>
    <n v="29"/>
    <n v="46"/>
    <x v="0"/>
    <s v="NA"/>
    <x v="0"/>
    <s v="NA"/>
    <x v="0"/>
    <s v="3.6"/>
    <n v="2230.4924000000001"/>
    <n v="2200.8206"/>
    <n v="2267.1212999999998"/>
    <n v="2236.9623999999999"/>
    <n v="2289.7925"/>
    <n v="2259.3319999999999"/>
    <n v="3770.9281999999998"/>
    <n v="3770.9281999999998"/>
    <x v="0"/>
    <x v="0"/>
    <x v="0"/>
    <x v="0"/>
    <n v="1.1013515"/>
    <n v="1.1013515"/>
    <s v="3770.9282"/>
    <s v="3770.9282"/>
    <n v="-29.671800000000076"/>
    <n v="-30.158899999999903"/>
    <n v="-30.460500000000138"/>
    <n v="0"/>
  </r>
  <r>
    <s v="P74218786"/>
    <x v="0"/>
    <x v="9"/>
    <x v="9"/>
    <x v="9"/>
    <x v="0"/>
    <x v="3"/>
    <x v="1"/>
    <n v="626.4"/>
    <d v="1991-11-13T00:00:00"/>
    <d v="2020-11-13T00:00:00"/>
    <n v="29"/>
    <n v="46"/>
    <x v="0"/>
    <s v="NA"/>
    <x v="0"/>
    <s v="NA"/>
    <x v="0"/>
    <s v="3.6"/>
    <n v="2200.8206"/>
    <n v="2209.0583000000001"/>
    <n v="2236.9623999999999"/>
    <n v="2245.3791999999999"/>
    <n v="2259.3319999999999"/>
    <n v="2267.8330000000001"/>
    <n v="3770.9281999999998"/>
    <n v="3770.9281999999998"/>
    <x v="0"/>
    <x v="0"/>
    <x v="0"/>
    <x v="0"/>
    <n v="1.1013515"/>
    <n v="1.1013515"/>
    <s v="3770.9282"/>
    <s v="3770.9282"/>
    <n v="8.2377000000001317"/>
    <n v="8.4167999999999665"/>
    <n v="8.5010000000002037"/>
    <n v="0"/>
  </r>
  <r>
    <s v="P74218786"/>
    <x v="0"/>
    <x v="10"/>
    <x v="10"/>
    <x v="10"/>
    <x v="0"/>
    <x v="3"/>
    <x v="1"/>
    <n v="626.4"/>
    <d v="1991-11-13T00:00:00"/>
    <d v="2020-11-13T00:00:00"/>
    <n v="29"/>
    <n v="46"/>
    <x v="0"/>
    <s v="NA"/>
    <x v="0"/>
    <s v="NA"/>
    <x v="0"/>
    <s v="3.6"/>
    <n v="2209.0583000000001"/>
    <n v="2209.0583000000001"/>
    <n v="2245.3791999999999"/>
    <n v="2245.3791999999999"/>
    <n v="2267.8330000000001"/>
    <n v="2267.8330000000001"/>
    <n v="3770.9281999999998"/>
    <n v="3777.1921000000002"/>
    <x v="0"/>
    <x v="0"/>
    <x v="0"/>
    <x v="0"/>
    <n v="1.1013515"/>
    <n v="1.1013515"/>
    <s v="3770.9282"/>
    <s v="3777.1921"/>
    <n v="0"/>
    <n v="0"/>
    <n v="0"/>
    <n v="6.2639000000003762"/>
  </r>
  <r>
    <s v="P74218786"/>
    <x v="0"/>
    <x v="11"/>
    <x v="11"/>
    <x v="11"/>
    <x v="0"/>
    <x v="3"/>
    <x v="1"/>
    <n v="626.4"/>
    <d v="1991-11-13T00:00:00"/>
    <d v="2020-11-13T00:00:00"/>
    <n v="29"/>
    <n v="46"/>
    <x v="0"/>
    <s v="NA"/>
    <x v="0"/>
    <s v="NA"/>
    <x v="0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s v="P74218786"/>
    <x v="0"/>
    <x v="12"/>
    <x v="12"/>
    <x v="12"/>
    <x v="0"/>
    <x v="3"/>
    <x v="1"/>
    <n v="626.4"/>
    <d v="1991-11-13T00:00:00"/>
    <d v="2020-11-13T00:00:00"/>
    <n v="29"/>
    <n v="46"/>
    <x v="0"/>
    <s v="NA"/>
    <x v="0"/>
    <s v="NA"/>
    <x v="0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s v="P74218786"/>
    <x v="0"/>
    <x v="13"/>
    <x v="13"/>
    <x v="13"/>
    <x v="0"/>
    <x v="3"/>
    <x v="1"/>
    <n v="626.4"/>
    <d v="1991-11-13T00:00:00"/>
    <d v="2020-11-13T00:00:00"/>
    <n v="29"/>
    <n v="46"/>
    <x v="0"/>
    <s v="NA"/>
    <x v="0"/>
    <s v="NA"/>
    <x v="0"/>
    <s v="3.6"/>
    <n v="2209.0583000000001"/>
    <n v="2209.0583000000001"/>
    <n v="2245.3791999999999"/>
    <n v="2245.3791999999999"/>
    <n v="2267.8330000000001"/>
    <n v="2267.8330000000001"/>
    <n v="3777.1921000000002"/>
    <n v="3777.1921000000002"/>
    <x v="0"/>
    <x v="0"/>
    <x v="0"/>
    <x v="0"/>
    <n v="1.1013515"/>
    <n v="1.1013515"/>
    <s v="3777.1921"/>
    <s v="3777.1921"/>
    <n v="0"/>
    <n v="0"/>
    <n v="0"/>
    <n v="0"/>
  </r>
  <r>
    <s v="P74218786"/>
    <x v="0"/>
    <x v="14"/>
    <x v="14"/>
    <x v="14"/>
    <x v="0"/>
    <x v="3"/>
    <x v="1"/>
    <n v="626.4"/>
    <d v="1991-11-13T00:00:00"/>
    <d v="2020-11-13T00:00:00"/>
    <n v="29"/>
    <n v="46"/>
    <x v="0"/>
    <s v="NA"/>
    <x v="0"/>
    <s v="NA"/>
    <x v="0"/>
    <s v="3.6"/>
    <n v="2209.0583000000001"/>
    <n v="2214.0605"/>
    <n v="2245.3791999999999"/>
    <n v="2245.6965"/>
    <n v="2267.8330000000001"/>
    <n v="2268.1536000000001"/>
    <n v="3777.1921000000002"/>
    <n v="3777.1921000000002"/>
    <x v="0"/>
    <x v="0"/>
    <x v="0"/>
    <x v="0"/>
    <n v="1.1013515"/>
    <n v="1.1013515"/>
    <s v="3777.1921"/>
    <s v="3777.1921"/>
    <n v="5.0021999999999025"/>
    <n v="0.31730000000015934"/>
    <n v="0.3206000000000131"/>
    <n v="0"/>
  </r>
  <r>
    <s v="P74218786"/>
    <x v="0"/>
    <x v="15"/>
    <x v="15"/>
    <x v="15"/>
    <x v="0"/>
    <x v="3"/>
    <x v="1"/>
    <n v="626.4"/>
    <d v="1991-11-13T00:00:00"/>
    <d v="2020-11-13T00:00:00"/>
    <n v="29"/>
    <n v="46"/>
    <x v="0"/>
    <s v="NA"/>
    <x v="0"/>
    <s v="NA"/>
    <x v="0"/>
    <s v="3.6"/>
    <n v="2214.0605"/>
    <n v="2205.8042"/>
    <n v="2245.6965"/>
    <n v="2253.5508"/>
    <n v="2268.1536000000001"/>
    <n v="2276.0862000000002"/>
    <n v="3777.1921000000002"/>
    <n v="3777.1921000000002"/>
    <x v="0"/>
    <x v="0"/>
    <x v="0"/>
    <x v="0"/>
    <n v="1.1013515"/>
    <n v="1.1013515"/>
    <s v="3777.1921"/>
    <s v="3777.1921"/>
    <n v="-8.2563000000000102"/>
    <n v="7.8542999999999665"/>
    <n v="7.9326000000000931"/>
    <n v="0"/>
  </r>
  <r>
    <s v="P74428742"/>
    <x v="1"/>
    <x v="14"/>
    <x v="14"/>
    <x v="14"/>
    <x v="1"/>
    <x v="2"/>
    <x v="1"/>
    <n v="588"/>
    <d v="1988-05-14T00:00:00"/>
    <d v="2016-05-14T00:00:00"/>
    <n v="28"/>
    <n v="47"/>
    <x v="1"/>
    <s v="NA"/>
    <x v="0"/>
    <s v="NA"/>
    <x v="0"/>
    <s v="3.5"/>
    <n v="2337.9259999999999"/>
    <n v="2343.0805999999998"/>
    <n v="2382.7851999999998"/>
    <n v="2383.1133"/>
    <n v="2406.6129999999998"/>
    <n v="2406.9443000000001"/>
    <n v="3869.04"/>
    <n v="3869.04"/>
    <x v="0"/>
    <x v="0"/>
    <x v="0"/>
    <x v="0"/>
    <n v="1.0934832999999999"/>
    <n v="1.0934832999999999"/>
    <s v="3869.04"/>
    <s v="3869.04"/>
    <n v="5.1545999999998457"/>
    <n v="0.32810000000017681"/>
    <n v="0.33130000000028303"/>
    <n v="0"/>
  </r>
  <r>
    <s v="P74428742"/>
    <x v="1"/>
    <x v="15"/>
    <x v="15"/>
    <x v="15"/>
    <x v="1"/>
    <x v="2"/>
    <x v="1"/>
    <n v="588"/>
    <d v="1988-05-14T00:00:00"/>
    <d v="2016-05-14T00:00:00"/>
    <n v="28"/>
    <n v="47"/>
    <x v="1"/>
    <s v="NA"/>
    <x v="0"/>
    <s v="NA"/>
    <x v="0"/>
    <s v="3.5"/>
    <n v="2343.0805999999998"/>
    <n v="2331.4521"/>
    <n v="2383.1133"/>
    <n v="2393.4940000000001"/>
    <n v="2406.9443000000001"/>
    <n v="2417.4290000000001"/>
    <n v="3869.04"/>
    <n v="3869.04"/>
    <x v="0"/>
    <x v="0"/>
    <x v="0"/>
    <x v="0"/>
    <n v="1.0934832999999999"/>
    <n v="1.0934832999999999"/>
    <s v="3869.04"/>
    <s v="3869.04"/>
    <n v="-11.628499999999804"/>
    <n v="10.380700000000161"/>
    <n v="10.484699999999975"/>
    <n v="0"/>
  </r>
  <r>
    <s v="P74494778"/>
    <x v="0"/>
    <x v="0"/>
    <x v="0"/>
    <x v="0"/>
    <x v="0"/>
    <x v="0"/>
    <x v="1"/>
    <n v="1647"/>
    <d v="1983-05-23T00:00:00"/>
    <d v="2013-05-23T00:00:00"/>
    <n v="30"/>
    <n v="45"/>
    <x v="0"/>
    <s v="48"/>
    <x v="2"/>
    <s v="48"/>
    <x v="0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s v="P74494778"/>
    <x v="0"/>
    <x v="1"/>
    <x v="1"/>
    <x v="1"/>
    <x v="0"/>
    <x v="0"/>
    <x v="1"/>
    <n v="1647"/>
    <d v="1983-05-23T00:00:00"/>
    <d v="2013-05-23T00:00:00"/>
    <n v="30"/>
    <n v="45"/>
    <x v="0"/>
    <s v="48"/>
    <x v="2"/>
    <s v="48"/>
    <x v="0"/>
    <s v="9.15"/>
    <n v="702.12940000000003"/>
    <n v="702.12940000000003"/>
    <n v="713.25459999999998"/>
    <n v="713.25459999999998"/>
    <n v="720.38715000000002"/>
    <n v="720.38715000000002"/>
    <n v="11973.69"/>
    <n v="11973.69"/>
    <x v="0"/>
    <x v="0"/>
    <x v="0"/>
    <x v="0"/>
    <n v="1.0828115"/>
    <n v="1.0828115"/>
    <s v="11973.69"/>
    <s v="11973.69"/>
    <n v="0"/>
    <n v="0"/>
    <n v="0"/>
    <n v="0"/>
  </r>
  <r>
    <s v="P74494778"/>
    <x v="0"/>
    <x v="2"/>
    <x v="2"/>
    <x v="2"/>
    <x v="0"/>
    <x v="0"/>
    <x v="1"/>
    <n v="1647"/>
    <d v="1983-05-23T00:00:00"/>
    <d v="2013-05-23T00:00:00"/>
    <n v="30"/>
    <n v="45"/>
    <x v="0"/>
    <s v="48"/>
    <x v="2"/>
    <s v="48"/>
    <x v="0"/>
    <s v="9.15"/>
    <n v="702.12940000000003"/>
    <n v="702.62476000000004"/>
    <n v="713.25459999999998"/>
    <n v="713.28610000000003"/>
    <n v="720.38715000000002"/>
    <n v="720.41895"/>
    <n v="11973.69"/>
    <n v="11973.69"/>
    <x v="0"/>
    <x v="0"/>
    <x v="0"/>
    <x v="0"/>
    <n v="1.0828115"/>
    <n v="1.0828115"/>
    <s v="11973.69"/>
    <s v="11973.69"/>
    <n v="0.49536000000000513"/>
    <n v="3.1500000000050932E-2"/>
    <n v="3.1799999999975626E-2"/>
    <n v="0"/>
  </r>
  <r>
    <s v="P74494778"/>
    <x v="0"/>
    <x v="3"/>
    <x v="3"/>
    <x v="3"/>
    <x v="0"/>
    <x v="0"/>
    <x v="1"/>
    <n v="1647"/>
    <d v="1983-05-23T00:00:00"/>
    <d v="2013-05-23T00:00:00"/>
    <n v="30"/>
    <n v="45"/>
    <x v="0"/>
    <s v="48"/>
    <x v="2"/>
    <s v="48"/>
    <x v="0"/>
    <s v="9.15"/>
    <n v="702.62476000000004"/>
    <n v="650.06286999999998"/>
    <n v="713.28610000000003"/>
    <n v="659.92660000000001"/>
    <n v="720.41895"/>
    <n v="666.5258"/>
    <n v="11973.69"/>
    <n v="11973.69"/>
    <x v="0"/>
    <x v="0"/>
    <x v="0"/>
    <x v="0"/>
    <n v="1.0828115"/>
    <n v="1.0828115"/>
    <s v="11973.69"/>
    <s v="11973.69"/>
    <n v="-52.561890000000062"/>
    <n v="-53.359500000000025"/>
    <n v="-53.893149999999991"/>
    <n v="0"/>
  </r>
  <r>
    <s v="P74494778"/>
    <x v="0"/>
    <x v="4"/>
    <x v="4"/>
    <x v="4"/>
    <x v="0"/>
    <x v="0"/>
    <x v="1"/>
    <n v="1647"/>
    <d v="1983-05-23T00:00:00"/>
    <d v="2013-05-23T00:00:00"/>
    <n v="30"/>
    <n v="45"/>
    <x v="0"/>
    <s v="48"/>
    <x v="2"/>
    <s v="48"/>
    <x v="0"/>
    <s v="9.15"/>
    <n v="650.06286999999998"/>
    <n v="652.49603000000002"/>
    <n v="659.92660000000001"/>
    <n v="662.47320000000002"/>
    <n v="666.5258"/>
    <n v="669.09795999999994"/>
    <n v="11973.69"/>
    <n v="11973.69"/>
    <x v="0"/>
    <x v="0"/>
    <x v="0"/>
    <x v="0"/>
    <n v="1.0828115"/>
    <n v="1.0828115"/>
    <s v="11973.69"/>
    <s v="11973.69"/>
    <n v="2.4331600000000435"/>
    <n v="2.5466000000000122"/>
    <n v="2.5721599999999398"/>
    <n v="0"/>
  </r>
  <r>
    <s v="P74494778"/>
    <x v="0"/>
    <x v="5"/>
    <x v="5"/>
    <x v="5"/>
    <x v="0"/>
    <x v="0"/>
    <x v="1"/>
    <n v="1647"/>
    <d v="1983-05-23T00:00:00"/>
    <d v="2013-05-23T00:00:00"/>
    <n v="30"/>
    <n v="45"/>
    <x v="0"/>
    <s v="48"/>
    <x v="2"/>
    <s v="48"/>
    <x v="0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s v="P74494778"/>
    <x v="0"/>
    <x v="6"/>
    <x v="6"/>
    <x v="6"/>
    <x v="0"/>
    <x v="0"/>
    <x v="1"/>
    <n v="1647"/>
    <d v="1983-05-23T00:00:00"/>
    <d v="2013-05-23T00:00:00"/>
    <n v="30"/>
    <n v="45"/>
    <x v="0"/>
    <s v="48"/>
    <x v="2"/>
    <s v="48"/>
    <x v="0"/>
    <s v="9.15"/>
    <n v="652.49603000000002"/>
    <n v="652.49603000000002"/>
    <n v="662.47320000000002"/>
    <n v="662.47320000000002"/>
    <n v="669.09795999999994"/>
    <n v="669.09795999999994"/>
    <n v="11973.69"/>
    <n v="11973.69"/>
    <x v="0"/>
    <x v="0"/>
    <x v="0"/>
    <x v="0"/>
    <n v="1.0828115"/>
    <n v="1.0828115"/>
    <s v="11973.69"/>
    <s v="11973.69"/>
    <n v="0"/>
    <n v="0"/>
    <n v="0"/>
    <n v="0"/>
  </r>
  <r>
    <s v="P74494778"/>
    <x v="0"/>
    <x v="7"/>
    <x v="7"/>
    <x v="7"/>
    <x v="0"/>
    <x v="0"/>
    <x v="1"/>
    <n v="1647"/>
    <d v="1983-05-23T00:00:00"/>
    <d v="2013-05-23T00:00:00"/>
    <n v="30"/>
    <n v="45"/>
    <x v="0"/>
    <s v="48"/>
    <x v="2"/>
    <s v="48"/>
    <x v="0"/>
    <s v="9.15"/>
    <n v="652.49603000000002"/>
    <n v="648.25480000000005"/>
    <n v="662.47320000000002"/>
    <n v="658.1671"/>
    <n v="669.09795999999994"/>
    <n v="664.74879999999996"/>
    <n v="11973.69"/>
    <n v="11973.69"/>
    <x v="0"/>
    <x v="0"/>
    <x v="0"/>
    <x v="0"/>
    <n v="1.0828115"/>
    <n v="1.0828115"/>
    <s v="11973.69"/>
    <s v="11973.69"/>
    <n v="-4.2412299999999732"/>
    <n v="-4.3061000000000149"/>
    <n v="-4.3491599999999835"/>
    <n v="0"/>
  </r>
  <r>
    <s v="P74494778"/>
    <x v="0"/>
    <x v="8"/>
    <x v="8"/>
    <x v="8"/>
    <x v="0"/>
    <x v="0"/>
    <x v="1"/>
    <n v="1647"/>
    <d v="1983-05-23T00:00:00"/>
    <d v="2013-05-23T00:00:00"/>
    <n v="30"/>
    <n v="45"/>
    <x v="0"/>
    <s v="48"/>
    <x v="2"/>
    <s v="48"/>
    <x v="0"/>
    <s v="9.15"/>
    <n v="648.25480000000005"/>
    <n v="623.52260000000001"/>
    <n v="658.1671"/>
    <n v="633.05669999999998"/>
    <n v="664.74879999999996"/>
    <n v="639.38726999999994"/>
    <n v="11973.69"/>
    <n v="11973.69"/>
    <x v="0"/>
    <x v="0"/>
    <x v="0"/>
    <x v="0"/>
    <n v="1.0828115"/>
    <n v="1.0828115"/>
    <s v="11973.69"/>
    <s v="11973.69"/>
    <n v="-24.732200000000034"/>
    <n v="-25.110400000000027"/>
    <n v="-25.361530000000016"/>
    <n v="0"/>
  </r>
  <r>
    <s v="P74494778"/>
    <x v="0"/>
    <x v="9"/>
    <x v="9"/>
    <x v="9"/>
    <x v="0"/>
    <x v="0"/>
    <x v="1"/>
    <n v="1647"/>
    <d v="1983-05-23T00:00:00"/>
    <d v="2013-05-23T00:00:00"/>
    <n v="30"/>
    <n v="45"/>
    <x v="0"/>
    <s v="48"/>
    <x v="2"/>
    <s v="48"/>
    <x v="0"/>
    <s v="9.15"/>
    <n v="623.52260000000001"/>
    <n v="625.85640000000001"/>
    <n v="633.05669999999998"/>
    <n v="635.43866000000003"/>
    <n v="639.38726999999994"/>
    <n v="641.79300000000001"/>
    <n v="11973.69"/>
    <n v="11973.69"/>
    <x v="0"/>
    <x v="0"/>
    <x v="0"/>
    <x v="0"/>
    <n v="1.0828115"/>
    <n v="1.0828115"/>
    <s v="11973.69"/>
    <s v="11973.69"/>
    <n v="2.3337999999999965"/>
    <n v="2.3819600000000491"/>
    <n v="2.4057300000000623"/>
    <n v="0"/>
  </r>
  <r>
    <s v="P74494778"/>
    <x v="0"/>
    <x v="10"/>
    <x v="10"/>
    <x v="10"/>
    <x v="0"/>
    <x v="0"/>
    <x v="1"/>
    <n v="1647"/>
    <d v="1983-05-23T00:00:00"/>
    <d v="2013-05-23T00:00:00"/>
    <n v="30"/>
    <n v="45"/>
    <x v="0"/>
    <s v="48"/>
    <x v="2"/>
    <s v="48"/>
    <x v="0"/>
    <s v="9.15"/>
    <n v="625.85640000000001"/>
    <n v="625.85640000000001"/>
    <n v="635.43866000000003"/>
    <n v="635.43866000000003"/>
    <n v="641.79300000000001"/>
    <n v="641.79300000000001"/>
    <n v="11973.69"/>
    <n v="11990.16"/>
    <x v="0"/>
    <x v="0"/>
    <x v="0"/>
    <x v="0"/>
    <n v="1.0828115"/>
    <n v="1.0828115"/>
    <s v="11973.69"/>
    <s v="11990.16"/>
    <n v="0"/>
    <n v="0"/>
    <n v="0"/>
    <n v="16.469999999999345"/>
  </r>
  <r>
    <s v="P74494778"/>
    <x v="0"/>
    <x v="11"/>
    <x v="11"/>
    <x v="11"/>
    <x v="0"/>
    <x v="0"/>
    <x v="1"/>
    <n v="1647"/>
    <d v="1983-05-23T00:00:00"/>
    <d v="2013-05-23T00:00:00"/>
    <n v="30"/>
    <n v="45"/>
    <x v="0"/>
    <s v="48"/>
    <x v="2"/>
    <s v="48"/>
    <x v="0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s v="P74494778"/>
    <x v="0"/>
    <x v="12"/>
    <x v="12"/>
    <x v="12"/>
    <x v="0"/>
    <x v="0"/>
    <x v="1"/>
    <n v="1647"/>
    <d v="1983-05-23T00:00:00"/>
    <d v="2013-05-23T00:00:00"/>
    <n v="30"/>
    <n v="45"/>
    <x v="0"/>
    <s v="48"/>
    <x v="2"/>
    <s v="48"/>
    <x v="0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s v="P74494778"/>
    <x v="0"/>
    <x v="13"/>
    <x v="13"/>
    <x v="13"/>
    <x v="0"/>
    <x v="0"/>
    <x v="1"/>
    <n v="1647"/>
    <d v="1983-05-23T00:00:00"/>
    <d v="2013-05-23T00:00:00"/>
    <n v="30"/>
    <n v="45"/>
    <x v="0"/>
    <s v="48"/>
    <x v="2"/>
    <s v="48"/>
    <x v="0"/>
    <s v="9.15"/>
    <n v="625.85640000000001"/>
    <n v="625.85640000000001"/>
    <n v="635.43866000000003"/>
    <n v="635.43866000000003"/>
    <n v="641.79300000000001"/>
    <n v="641.79300000000001"/>
    <n v="11990.16"/>
    <n v="11990.16"/>
    <x v="0"/>
    <x v="0"/>
    <x v="0"/>
    <x v="0"/>
    <n v="1.0828115"/>
    <n v="1.0828115"/>
    <s v="11990.16"/>
    <s v="11990.16"/>
    <n v="0"/>
    <n v="0"/>
    <n v="0"/>
    <n v="0"/>
  </r>
  <r>
    <s v="P74494778"/>
    <x v="0"/>
    <x v="14"/>
    <x v="14"/>
    <x v="14"/>
    <x v="0"/>
    <x v="0"/>
    <x v="1"/>
    <n v="1647"/>
    <d v="1983-05-23T00:00:00"/>
    <d v="2013-05-23T00:00:00"/>
    <n v="30"/>
    <n v="45"/>
    <x v="0"/>
    <s v="48"/>
    <x v="2"/>
    <s v="48"/>
    <x v="0"/>
    <s v="9.15"/>
    <n v="625.85640000000001"/>
    <n v="627.27359999999999"/>
    <n v="635.43866000000003"/>
    <n v="635.52844000000005"/>
    <n v="641.79300000000001"/>
    <n v="641.88369999999998"/>
    <n v="11990.16"/>
    <n v="11990.16"/>
    <x v="0"/>
    <x v="0"/>
    <x v="0"/>
    <x v="0"/>
    <n v="1.0828115"/>
    <n v="1.0828115"/>
    <s v="11990.16"/>
    <s v="11990.16"/>
    <n v="1.4171999999999798"/>
    <n v="8.9780000000018845E-2"/>
    <n v="9.0699999999969805E-2"/>
    <n v="0"/>
  </r>
  <r>
    <s v="P74494778"/>
    <x v="0"/>
    <x v="15"/>
    <x v="15"/>
    <x v="15"/>
    <x v="0"/>
    <x v="0"/>
    <x v="1"/>
    <n v="1647"/>
    <d v="1983-05-23T00:00:00"/>
    <d v="2013-05-23T00:00:00"/>
    <n v="30"/>
    <n v="45"/>
    <x v="0"/>
    <s v="48"/>
    <x v="2"/>
    <s v="48"/>
    <x v="0"/>
    <s v="9.15"/>
    <n v="627.27359999999999"/>
    <n v="624.93449999999996"/>
    <n v="635.52844000000005"/>
    <n v="637.75116000000003"/>
    <n v="641.88369999999998"/>
    <n v="644.12865999999997"/>
    <n v="11990.16"/>
    <n v="11990.16"/>
    <x v="0"/>
    <x v="0"/>
    <x v="0"/>
    <x v="0"/>
    <n v="1.0828115"/>
    <n v="1.0828115"/>
    <s v="11990.16"/>
    <s v="11990.16"/>
    <n v="-2.3391000000000304"/>
    <n v="2.2227199999999812"/>
    <n v="2.2449599999999919"/>
    <n v="0"/>
  </r>
  <r>
    <s v="P75528516"/>
    <x v="0"/>
    <x v="0"/>
    <x v="0"/>
    <x v="0"/>
    <x v="4"/>
    <x v="2"/>
    <x v="1"/>
    <n v="154.56"/>
    <d v="1997-01-28T00:00:00"/>
    <d v="2025-01-01T00:00:00"/>
    <n v="28"/>
    <n v="47"/>
    <x v="1"/>
    <s v="NA"/>
    <x v="0"/>
    <s v="NA"/>
    <x v="0"/>
    <s v="0.92"/>
    <n v="1010.3903"/>
    <n v="1010.3903"/>
    <n v="1033.3773000000001"/>
    <n v="1033.3773000000001"/>
    <n v="1043.7112"/>
    <n v="1043.711"/>
    <n v="1158.396"/>
    <n v="1158.3959"/>
    <x v="0"/>
    <x v="0"/>
    <x v="0"/>
    <x v="0"/>
    <n v="1.1098817999999999"/>
    <n v="1.1098817999999999"/>
    <s v="814.5312"/>
    <s v="814.5312"/>
    <n v="0"/>
    <n v="0"/>
    <n v="-1.9999999994979589E-4"/>
    <n v="-9.9999999974897946E-5"/>
  </r>
  <r>
    <s v="P75528516"/>
    <x v="0"/>
    <x v="1"/>
    <x v="1"/>
    <x v="1"/>
    <x v="4"/>
    <x v="2"/>
    <x v="1"/>
    <n v="154.56"/>
    <d v="1997-01-28T00:00:00"/>
    <d v="2025-01-01T00:00:00"/>
    <n v="28"/>
    <n v="47"/>
    <x v="1"/>
    <s v="NA"/>
    <x v="0"/>
    <s v="NA"/>
    <x v="0"/>
    <s v="0.92"/>
    <n v="1010.3903"/>
    <n v="1010.3903"/>
    <n v="1033.3773000000001"/>
    <n v="1033.3773000000001"/>
    <n v="1043.711"/>
    <n v="1043.711"/>
    <n v="1158.3959"/>
    <n v="1158.3959"/>
    <x v="0"/>
    <x v="0"/>
    <x v="0"/>
    <x v="0"/>
    <n v="1.1098817999999999"/>
    <n v="1.1098817999999999"/>
    <s v="814.5312"/>
    <s v="814.5312"/>
    <n v="0"/>
    <n v="0"/>
    <n v="0"/>
    <n v="0"/>
  </r>
  <r>
    <s v="P75528516"/>
    <x v="0"/>
    <x v="2"/>
    <x v="2"/>
    <x v="2"/>
    <x v="4"/>
    <x v="2"/>
    <x v="1"/>
    <n v="154.56"/>
    <d v="1997-01-28T00:00:00"/>
    <d v="2025-01-01T00:00:00"/>
    <n v="28"/>
    <n v="47"/>
    <x v="1"/>
    <s v="NA"/>
    <x v="0"/>
    <s v="NA"/>
    <x v="0"/>
    <s v="0.92"/>
    <n v="1010.3903"/>
    <n v="1010.6537499999999"/>
    <n v="1033.3773000000001"/>
    <n v="1033.3942"/>
    <n v="1043.711"/>
    <n v="1043.7281"/>
    <n v="1158.3959"/>
    <n v="1158.4148"/>
    <x v="0"/>
    <x v="0"/>
    <x v="0"/>
    <x v="0"/>
    <n v="1.1098817999999999"/>
    <n v="1.1098817999999999"/>
    <s v="814.5312"/>
    <s v="814.5312"/>
    <n v="0.26344999999992069"/>
    <n v="1.6899999999850479E-2"/>
    <n v="1.7100000000027649E-2"/>
    <n v="1.8900000000030559E-2"/>
  </r>
  <r>
    <s v="P75528516"/>
    <x v="0"/>
    <x v="3"/>
    <x v="3"/>
    <x v="3"/>
    <x v="4"/>
    <x v="2"/>
    <x v="1"/>
    <n v="154.56"/>
    <d v="1997-01-28T00:00:00"/>
    <d v="2025-01-01T00:00:00"/>
    <n v="28"/>
    <n v="47"/>
    <x v="1"/>
    <s v="NA"/>
    <x v="0"/>
    <s v="NA"/>
    <x v="0"/>
    <s v="0.92"/>
    <n v="1010.6537499999999"/>
    <n v="935.45209999999997"/>
    <n v="1033.3942"/>
    <n v="956.49540000000002"/>
    <n v="1043.7281"/>
    <n v="966.06035999999995"/>
    <n v="1158.4148"/>
    <n v="1072.2128"/>
    <x v="0"/>
    <x v="0"/>
    <x v="0"/>
    <x v="0"/>
    <n v="1.1098817999999999"/>
    <n v="1.1098817999999999"/>
    <s v="814.5312"/>
    <s v="814.5312"/>
    <n v="-75.201649999999972"/>
    <n v="-76.898799999999937"/>
    <n v="-77.667740000000094"/>
    <n v="-86.201999999999998"/>
  </r>
  <r>
    <s v="P75528516"/>
    <x v="0"/>
    <x v="4"/>
    <x v="4"/>
    <x v="4"/>
    <x v="4"/>
    <x v="2"/>
    <x v="1"/>
    <n v="154.56"/>
    <d v="1997-01-28T00:00:00"/>
    <d v="2025-01-01T00:00:00"/>
    <n v="28"/>
    <n v="47"/>
    <x v="1"/>
    <s v="NA"/>
    <x v="0"/>
    <s v="NA"/>
    <x v="0"/>
    <s v="0.92"/>
    <n v="935.45209999999997"/>
    <n v="940.11770000000001"/>
    <n v="956.49540000000002"/>
    <n v="961.11869999999999"/>
    <n v="966.06035999999995"/>
    <n v="970.72990000000004"/>
    <n v="1072.2128"/>
    <n v="1077.3954000000001"/>
    <x v="0"/>
    <x v="0"/>
    <x v="0"/>
    <x v="0"/>
    <n v="1.1098817999999999"/>
    <n v="1.1098817999999999"/>
    <s v="814.5312"/>
    <s v="814.5312"/>
    <n v="4.6656000000000404"/>
    <n v="4.623299999999972"/>
    <n v="4.6695400000000973"/>
    <n v="5.1826000000000931"/>
  </r>
  <r>
    <s v="P75528516"/>
    <x v="0"/>
    <x v="5"/>
    <x v="5"/>
    <x v="5"/>
    <x v="2"/>
    <x v="2"/>
    <x v="1"/>
    <n v="154.56"/>
    <d v="1997-01-28T00:00:00"/>
    <d v="2025-01-28T00:00:00"/>
    <n v="28"/>
    <n v="47"/>
    <x v="1"/>
    <s v="NA"/>
    <x v="0"/>
    <s v="NA"/>
    <x v="0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s v="P75528516"/>
    <x v="0"/>
    <x v="6"/>
    <x v="6"/>
    <x v="6"/>
    <x v="2"/>
    <x v="2"/>
    <x v="1"/>
    <n v="154.56"/>
    <d v="1997-01-28T00:00:00"/>
    <d v="2025-01-28T00:00:00"/>
    <n v="28"/>
    <n v="47"/>
    <x v="1"/>
    <s v="NA"/>
    <x v="0"/>
    <s v="NA"/>
    <x v="0"/>
    <s v="0.92"/>
    <n v="940.11770000000001"/>
    <n v="940.11770000000001"/>
    <n v="961.11869999999999"/>
    <n v="961.11869999999999"/>
    <n v="970.72990000000004"/>
    <n v="970.72990000000004"/>
    <n v="1077.3954000000001"/>
    <n v="1077.3954000000001"/>
    <x v="0"/>
    <x v="0"/>
    <x v="0"/>
    <x v="0"/>
    <n v="1.1098817999999999"/>
    <n v="1.1098817999999999"/>
    <s v="814.5312"/>
    <s v="814.5312"/>
    <n v="0"/>
    <n v="0"/>
    <n v="0"/>
    <n v="0"/>
  </r>
  <r>
    <s v="P75528516"/>
    <x v="0"/>
    <x v="7"/>
    <x v="7"/>
    <x v="7"/>
    <x v="2"/>
    <x v="2"/>
    <x v="1"/>
    <n v="154.56"/>
    <d v="1997-01-28T00:00:00"/>
    <d v="2025-01-28T00:00:00"/>
    <n v="28"/>
    <n v="47"/>
    <x v="1"/>
    <s v="NA"/>
    <x v="0"/>
    <s v="NA"/>
    <x v="0"/>
    <s v="0.92"/>
    <n v="940.11770000000001"/>
    <n v="934.00689999999997"/>
    <n v="961.11869999999999"/>
    <n v="954.87145999999996"/>
    <n v="970.72990000000004"/>
    <n v="964.42016999999998"/>
    <n v="1077.3954000000001"/>
    <n v="1070.3923"/>
    <x v="0"/>
    <x v="0"/>
    <x v="0"/>
    <x v="0"/>
    <n v="1.1098817999999999"/>
    <n v="1.1098817999999999"/>
    <s v="814.5312"/>
    <s v="814.5312"/>
    <n v="-6.1108000000000402"/>
    <n v="-6.2472400000000334"/>
    <n v="-6.3097300000000587"/>
    <n v="-7.0031000000001313"/>
  </r>
  <r>
    <s v="P75528516"/>
    <x v="0"/>
    <x v="8"/>
    <x v="8"/>
    <x v="8"/>
    <x v="2"/>
    <x v="2"/>
    <x v="1"/>
    <n v="154.56"/>
    <d v="1997-01-28T00:00:00"/>
    <d v="2025-01-28T00:00:00"/>
    <n v="28"/>
    <n v="47"/>
    <x v="1"/>
    <s v="NA"/>
    <x v="0"/>
    <s v="NA"/>
    <x v="0"/>
    <s v="0.92"/>
    <n v="934.00689999999997"/>
    <n v="925.85490000000004"/>
    <n v="954.87145999999996"/>
    <n v="946.53734999999995"/>
    <n v="964.42016999999998"/>
    <n v="956.00274999999999"/>
    <n v="1070.3923"/>
    <n v="1061.05"/>
    <x v="0"/>
    <x v="0"/>
    <x v="0"/>
    <x v="0"/>
    <n v="1.1098817999999999"/>
    <n v="1.1098817999999999"/>
    <s v="814.5312"/>
    <s v="814.5312"/>
    <n v="-8.15199999999993"/>
    <n v="-8.3341100000000097"/>
    <n v="-8.4174199999999928"/>
    <n v="-9.3423000000000229"/>
  </r>
  <r>
    <s v="P75528516"/>
    <x v="0"/>
    <x v="9"/>
    <x v="9"/>
    <x v="9"/>
    <x v="2"/>
    <x v="2"/>
    <x v="1"/>
    <n v="154.56"/>
    <d v="1997-01-28T00:00:00"/>
    <d v="2025-01-28T00:00:00"/>
    <n v="28"/>
    <n v="47"/>
    <x v="1"/>
    <s v="NA"/>
    <x v="0"/>
    <s v="NA"/>
    <x v="0"/>
    <s v="0.92"/>
    <n v="925.85490000000004"/>
    <n v="930.47270000000003"/>
    <n v="946.53734999999995"/>
    <n v="951.01099999999997"/>
    <n v="956.00274999999999"/>
    <n v="960.52106000000003"/>
    <n v="1061.05"/>
    <n v="1066.0648000000001"/>
    <x v="0"/>
    <x v="0"/>
    <x v="0"/>
    <x v="0"/>
    <n v="1.1098817999999999"/>
    <n v="1.1098817999999999"/>
    <s v="814.5312"/>
    <s v="814.5312"/>
    <n v="4.6177999999999884"/>
    <n v="4.4736500000000206"/>
    <n v="4.5183100000000422"/>
    <n v="5.0148000000001502"/>
  </r>
  <r>
    <s v="P75528516"/>
    <x v="0"/>
    <x v="10"/>
    <x v="10"/>
    <x v="10"/>
    <x v="2"/>
    <x v="2"/>
    <x v="1"/>
    <n v="154.56"/>
    <d v="1997-01-28T00:00:00"/>
    <d v="2025-01-28T00:00:00"/>
    <n v="28"/>
    <n v="47"/>
    <x v="1"/>
    <s v="NA"/>
    <x v="0"/>
    <s v="NA"/>
    <x v="0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4.5312"/>
    <s v="816.0768"/>
    <n v="0"/>
    <n v="0"/>
    <n v="0"/>
    <n v="0"/>
  </r>
  <r>
    <s v="P75528516"/>
    <x v="0"/>
    <x v="11"/>
    <x v="11"/>
    <x v="11"/>
    <x v="2"/>
    <x v="2"/>
    <x v="1"/>
    <n v="154.56"/>
    <d v="1997-01-28T00:00:00"/>
    <d v="2025-01-28T00:00:00"/>
    <n v="28"/>
    <n v="47"/>
    <x v="1"/>
    <s v="NA"/>
    <x v="0"/>
    <s v="NA"/>
    <x v="0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6.0768"/>
    <s v="816.0768"/>
    <n v="0"/>
    <n v="0"/>
    <n v="0"/>
    <n v="0"/>
  </r>
  <r>
    <s v="P75528516"/>
    <x v="0"/>
    <x v="12"/>
    <x v="12"/>
    <x v="12"/>
    <x v="2"/>
    <x v="2"/>
    <x v="1"/>
    <n v="154.56"/>
    <d v="1997-01-28T00:00:00"/>
    <d v="2025-01-28T00:00:00"/>
    <n v="28"/>
    <n v="47"/>
    <x v="1"/>
    <s v="NA"/>
    <x v="0"/>
    <s v="NA"/>
    <x v="0"/>
    <s v="0.92"/>
    <n v="930.47270000000003"/>
    <n v="930.47270000000003"/>
    <n v="951.01099999999997"/>
    <n v="951.01099999999997"/>
    <n v="960.52106000000003"/>
    <n v="960.52106000000003"/>
    <n v="1066.0648000000001"/>
    <n v="1066.0648000000001"/>
    <x v="0"/>
    <x v="0"/>
    <x v="0"/>
    <x v="0"/>
    <n v="1.1098817999999999"/>
    <n v="1.1098817999999999"/>
    <s v="816.0768"/>
    <s v="816.0768"/>
    <n v="0"/>
    <n v="0"/>
    <n v="0"/>
    <n v="0"/>
  </r>
  <r>
    <s v="P75528516"/>
    <x v="0"/>
    <x v="13"/>
    <x v="13"/>
    <x v="13"/>
    <x v="2"/>
    <x v="2"/>
    <x v="1"/>
    <n v="154.56"/>
    <d v="1997-01-28T00:00:00"/>
    <d v="2025-01-28T00:00:00"/>
    <n v="28"/>
    <n v="47"/>
    <x v="1"/>
    <s v="NA"/>
    <x v="0"/>
    <s v="NA"/>
    <x v="0"/>
    <s v="0.92"/>
    <n v="930.47270000000003"/>
    <n v="930.47270000000003"/>
    <n v="951.01099999999997"/>
    <n v="951.01099999999997"/>
    <n v="960.52106000000003"/>
    <n v="960.52110000000005"/>
    <n v="1066.0648000000001"/>
    <n v="1066.0650000000001"/>
    <x v="0"/>
    <x v="0"/>
    <x v="0"/>
    <x v="0"/>
    <n v="1.1098817999999999"/>
    <n v="1.1098817999999999"/>
    <s v="816.0768"/>
    <s v="816.0768"/>
    <n v="0"/>
    <n v="0"/>
    <n v="4.0000000012696546E-5"/>
    <n v="1.9999999994979589E-4"/>
  </r>
  <r>
    <s v="P75528516"/>
    <x v="0"/>
    <x v="14"/>
    <x v="14"/>
    <x v="14"/>
    <x v="2"/>
    <x v="2"/>
    <x v="1"/>
    <n v="154.56"/>
    <d v="1997-01-28T00:00:00"/>
    <d v="2025-01-28T00:00:00"/>
    <n v="28"/>
    <n v="47"/>
    <x v="1"/>
    <s v="NA"/>
    <x v="0"/>
    <s v="NA"/>
    <x v="0"/>
    <s v="0.92"/>
    <n v="930.47270000000003"/>
    <n v="932.52409999999998"/>
    <n v="951.01099999999997"/>
    <n v="951.14189999999996"/>
    <n v="960.52110000000005"/>
    <n v="960.65329999999994"/>
    <n v="1066.0650000000001"/>
    <n v="1066.2117000000001"/>
    <x v="0"/>
    <x v="0"/>
    <x v="0"/>
    <x v="0"/>
    <n v="1.1098817999999999"/>
    <n v="1.1098817999999999"/>
    <s v="816.0768"/>
    <s v="816.0768"/>
    <n v="2.0513999999999442"/>
    <n v="0.13089999999999691"/>
    <n v="0.13219999999989795"/>
    <n v="0.14670000000000982"/>
  </r>
  <r>
    <s v="P75528516"/>
    <x v="0"/>
    <x v="15"/>
    <x v="15"/>
    <x v="15"/>
    <x v="2"/>
    <x v="2"/>
    <x v="1"/>
    <n v="154.56"/>
    <d v="1997-01-28T00:00:00"/>
    <d v="2025-01-28T00:00:00"/>
    <n v="28"/>
    <n v="47"/>
    <x v="1"/>
    <s v="NA"/>
    <x v="0"/>
    <s v="NA"/>
    <x v="0"/>
    <s v="0.92"/>
    <n v="932.52409999999998"/>
    <n v="927.89620000000002"/>
    <n v="951.14189999999996"/>
    <n v="955.28503000000001"/>
    <n v="960.65329999999994"/>
    <n v="964.83789999999999"/>
    <n v="1066.2117000000001"/>
    <n v="1070.856"/>
    <x v="0"/>
    <x v="0"/>
    <x v="0"/>
    <x v="0"/>
    <n v="1.1098817999999999"/>
    <n v="1.1098817999999999"/>
    <s v="816.0768"/>
    <s v="816.0768"/>
    <n v="-4.6278999999999542"/>
    <n v="4.1431300000000419"/>
    <n v="4.1846000000000458"/>
    <n v="4.6442999999999302"/>
  </r>
  <r>
    <s v="P75997976"/>
    <x v="0"/>
    <x v="0"/>
    <x v="0"/>
    <x v="0"/>
    <x v="0"/>
    <x v="0"/>
    <x v="0"/>
    <n v="1859.76"/>
    <d v="1998-02-24T00:00:00"/>
    <d v="2015-07-24T00:00:00"/>
    <n v="41"/>
    <n v="34"/>
    <x v="1"/>
    <s v="NA"/>
    <x v="0"/>
    <s v="NA"/>
    <x v="0"/>
    <s v="7.56"/>
    <n v="7415.14"/>
    <n v="7415.14"/>
    <n v="7546.6840000000002"/>
    <n v="7546.6840000000002"/>
    <n v="7622.1509999999998"/>
    <n v="7622.1509999999998"/>
    <n v="8756.1479999999992"/>
    <n v="8756.1470000000008"/>
    <x v="0"/>
    <x v="0"/>
    <x v="0"/>
    <x v="0"/>
    <n v="1.1487765000000001"/>
    <n v="1.1487765000000001"/>
    <s v="4013.3015"/>
    <s v="4013.3015"/>
    <n v="0"/>
    <n v="0"/>
    <n v="0"/>
    <n v="-9.9999999838473741E-4"/>
  </r>
  <r>
    <s v="P75997976"/>
    <x v="0"/>
    <x v="1"/>
    <x v="1"/>
    <x v="1"/>
    <x v="0"/>
    <x v="0"/>
    <x v="0"/>
    <n v="1859.76"/>
    <d v="1998-02-24T00:00:00"/>
    <d v="2015-07-24T00:00:00"/>
    <n v="41"/>
    <n v="34"/>
    <x v="1"/>
    <s v="NA"/>
    <x v="0"/>
    <s v="NA"/>
    <x v="0"/>
    <s v="7.56"/>
    <n v="7415.14"/>
    <n v="7415.14"/>
    <n v="7546.6840000000002"/>
    <n v="7546.6840000000002"/>
    <n v="7622.1509999999998"/>
    <n v="7622.1509999999998"/>
    <n v="8756.1470000000008"/>
    <n v="8756.1470000000008"/>
    <x v="0"/>
    <x v="0"/>
    <x v="0"/>
    <x v="0"/>
    <n v="1.1487765000000001"/>
    <n v="1.1487765000000001"/>
    <s v="4013.3015"/>
    <s v="4013.3015"/>
    <n v="0"/>
    <n v="0"/>
    <n v="0"/>
    <n v="0"/>
  </r>
  <r>
    <s v="P75997976"/>
    <x v="0"/>
    <x v="2"/>
    <x v="2"/>
    <x v="2"/>
    <x v="0"/>
    <x v="0"/>
    <x v="0"/>
    <n v="1859.76"/>
    <d v="1998-02-24T00:00:00"/>
    <d v="2015-07-24T00:00:00"/>
    <n v="41"/>
    <n v="34"/>
    <x v="1"/>
    <s v="NA"/>
    <x v="0"/>
    <s v="NA"/>
    <x v="0"/>
    <s v="7.56"/>
    <n v="7415.14"/>
    <n v="7420.3720000000003"/>
    <n v="7546.6840000000002"/>
    <n v="7547.0169999999998"/>
    <n v="7622.1509999999998"/>
    <n v="7622.4872999999998"/>
    <n v="8756.1470000000008"/>
    <n v="8756.5339999999997"/>
    <x v="0"/>
    <x v="0"/>
    <x v="0"/>
    <x v="0"/>
    <n v="1.1487765000000001"/>
    <n v="1.1487765000000001"/>
    <s v="4013.3015"/>
    <s v="4013.3015"/>
    <n v="5.2319999999999709"/>
    <n v="0.33299999999962893"/>
    <n v="0.33629999999993743"/>
    <n v="0.38699999999880674"/>
  </r>
  <r>
    <s v="P75997976"/>
    <x v="0"/>
    <x v="3"/>
    <x v="3"/>
    <x v="3"/>
    <x v="0"/>
    <x v="0"/>
    <x v="0"/>
    <n v="1859.76"/>
    <d v="1998-02-24T00:00:00"/>
    <d v="2015-07-24T00:00:00"/>
    <n v="41"/>
    <n v="34"/>
    <x v="1"/>
    <s v="NA"/>
    <x v="0"/>
    <s v="NA"/>
    <x v="0"/>
    <s v="7.56"/>
    <n v="7420.3720000000003"/>
    <n v="6865.2690000000002"/>
    <n v="7547.0169999999998"/>
    <n v="6982.44"/>
    <n v="7622.4872999999998"/>
    <n v="7052.2640000000001"/>
    <n v="8756.5339999999997"/>
    <n v="8101.4755999999998"/>
    <x v="0"/>
    <x v="0"/>
    <x v="0"/>
    <x v="0"/>
    <n v="1.1487765000000001"/>
    <n v="1.1487765000000001"/>
    <s v="4013.3015"/>
    <s v="4013.3015"/>
    <n v="-555.10300000000007"/>
    <n v="-564.57700000000023"/>
    <n v="-570.22329999999965"/>
    <n v="-655.05839999999989"/>
  </r>
  <r>
    <s v="P75997976"/>
    <x v="0"/>
    <x v="4"/>
    <x v="4"/>
    <x v="4"/>
    <x v="0"/>
    <x v="0"/>
    <x v="0"/>
    <n v="1859.76"/>
    <d v="1998-02-24T00:00:00"/>
    <d v="2015-07-24T00:00:00"/>
    <n v="41"/>
    <n v="34"/>
    <x v="1"/>
    <s v="NA"/>
    <x v="0"/>
    <s v="NA"/>
    <x v="0"/>
    <s v="7.56"/>
    <n v="6865.2690000000002"/>
    <n v="6890.9660000000003"/>
    <n v="6982.44"/>
    <n v="7009.3850000000002"/>
    <n v="7052.2640000000001"/>
    <n v="7079.4785000000002"/>
    <n v="8101.4755999999998"/>
    <n v="8132.7389999999996"/>
    <x v="0"/>
    <x v="0"/>
    <x v="0"/>
    <x v="0"/>
    <n v="1.1487765000000001"/>
    <n v="1.1487765000000001"/>
    <s v="4013.3015"/>
    <s v="4013.3015"/>
    <n v="25.697000000000116"/>
    <n v="26.945000000000618"/>
    <n v="27.214500000000044"/>
    <n v="31.26339999999982"/>
  </r>
  <r>
    <s v="P75997976"/>
    <x v="0"/>
    <x v="5"/>
    <x v="5"/>
    <x v="5"/>
    <x v="0"/>
    <x v="0"/>
    <x v="0"/>
    <n v="1859.76"/>
    <d v="1998-02-24T00:00:00"/>
    <d v="2015-07-24T00:00:00"/>
    <n v="41"/>
    <n v="34"/>
    <x v="1"/>
    <s v="NA"/>
    <x v="0"/>
    <s v="NA"/>
    <x v="0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s v="P75997976"/>
    <x v="0"/>
    <x v="6"/>
    <x v="6"/>
    <x v="6"/>
    <x v="0"/>
    <x v="0"/>
    <x v="0"/>
    <n v="1859.76"/>
    <d v="1998-02-24T00:00:00"/>
    <d v="2015-07-24T00:00:00"/>
    <n v="41"/>
    <n v="34"/>
    <x v="1"/>
    <s v="NA"/>
    <x v="0"/>
    <s v="NA"/>
    <x v="0"/>
    <s v="7.56"/>
    <n v="6890.9660000000003"/>
    <n v="6890.9660000000003"/>
    <n v="7009.3850000000002"/>
    <n v="7009.3850000000002"/>
    <n v="7079.4785000000002"/>
    <n v="7079.4785000000002"/>
    <n v="8132.7389999999996"/>
    <n v="8132.7389999999996"/>
    <x v="0"/>
    <x v="0"/>
    <x v="0"/>
    <x v="0"/>
    <n v="1.1487765000000001"/>
    <n v="1.1487765000000001"/>
    <s v="4013.3015"/>
    <s v="4013.3015"/>
    <n v="0"/>
    <n v="0"/>
    <n v="0"/>
    <n v="0"/>
  </r>
  <r>
    <s v="P75997976"/>
    <x v="0"/>
    <x v="7"/>
    <x v="7"/>
    <x v="7"/>
    <x v="0"/>
    <x v="0"/>
    <x v="0"/>
    <n v="1859.76"/>
    <d v="1998-02-24T00:00:00"/>
    <d v="2015-07-24T00:00:00"/>
    <n v="41"/>
    <n v="34"/>
    <x v="1"/>
    <s v="NA"/>
    <x v="0"/>
    <s v="NA"/>
    <x v="0"/>
    <s v="7.56"/>
    <n v="6890.9660000000003"/>
    <n v="6846.1750000000002"/>
    <n v="7009.3850000000002"/>
    <n v="6963.8236999999999"/>
    <n v="7079.4785000000002"/>
    <n v="7033.4620000000004"/>
    <n v="8132.7389999999996"/>
    <n v="8079.8760000000002"/>
    <x v="0"/>
    <x v="0"/>
    <x v="0"/>
    <x v="0"/>
    <n v="1.1487765000000001"/>
    <n v="1.1487765000000001"/>
    <s v="4013.3015"/>
    <s v="4013.3015"/>
    <n v="-44.791000000000167"/>
    <n v="-45.561300000000301"/>
    <n v="-46.016499999999724"/>
    <n v="-52.862999999999374"/>
  </r>
  <r>
    <s v="P75997976"/>
    <x v="0"/>
    <x v="8"/>
    <x v="8"/>
    <x v="8"/>
    <x v="0"/>
    <x v="0"/>
    <x v="0"/>
    <n v="1859.76"/>
    <d v="1998-02-24T00:00:00"/>
    <d v="2015-07-24T00:00:00"/>
    <n v="41"/>
    <n v="34"/>
    <x v="1"/>
    <s v="NA"/>
    <x v="0"/>
    <s v="NA"/>
    <x v="0"/>
    <s v="7.56"/>
    <n v="6846.1750000000002"/>
    <n v="6832.5050000000001"/>
    <n v="6963.8236999999999"/>
    <n v="6949.9193999999998"/>
    <n v="7033.4620000000004"/>
    <n v="7019.4184999999998"/>
    <n v="8079.8760000000002"/>
    <n v="8063.7430000000004"/>
    <x v="0"/>
    <x v="0"/>
    <x v="0"/>
    <x v="0"/>
    <n v="1.1487765000000001"/>
    <n v="1.1487765000000001"/>
    <s v="4013.3015"/>
    <s v="4013.3015"/>
    <n v="-13.670000000000073"/>
    <n v="-13.904300000000148"/>
    <n v="-14.043500000000677"/>
    <n v="-16.132999999999811"/>
  </r>
  <r>
    <s v="P75997976"/>
    <x v="0"/>
    <x v="9"/>
    <x v="9"/>
    <x v="9"/>
    <x v="0"/>
    <x v="0"/>
    <x v="0"/>
    <n v="1859.76"/>
    <d v="1998-02-24T00:00:00"/>
    <d v="2015-07-24T00:00:00"/>
    <n v="41"/>
    <n v="34"/>
    <x v="1"/>
    <s v="NA"/>
    <x v="0"/>
    <s v="NA"/>
    <x v="0"/>
    <s v="7.56"/>
    <n v="6832.5050000000001"/>
    <n v="6858.0789999999997"/>
    <n v="6949.9193999999998"/>
    <n v="6976.0690000000004"/>
    <n v="7019.4184999999998"/>
    <n v="7045.8296"/>
    <n v="8063.7430000000004"/>
    <n v="8094.0834999999997"/>
    <x v="0"/>
    <x v="0"/>
    <x v="0"/>
    <x v="0"/>
    <n v="1.1487765000000001"/>
    <n v="1.1487765000000001"/>
    <s v="4013.3015"/>
    <s v="4013.3015"/>
    <n v="25.573999999999614"/>
    <n v="26.149600000000646"/>
    <n v="26.41110000000026"/>
    <n v="30.340499999999338"/>
  </r>
  <r>
    <s v="P75997976"/>
    <x v="0"/>
    <x v="10"/>
    <x v="10"/>
    <x v="10"/>
    <x v="0"/>
    <x v="0"/>
    <x v="0"/>
    <n v="1859.76"/>
    <d v="1998-02-24T00:00:00"/>
    <d v="2015-07-24T00:00:00"/>
    <n v="41"/>
    <n v="34"/>
    <x v="1"/>
    <s v="NA"/>
    <x v="0"/>
    <s v="NA"/>
    <x v="0"/>
    <s v="7.56"/>
    <n v="6858.0789999999997"/>
    <n v="6858.0789999999997"/>
    <n v="6976.0690000000004"/>
    <n v="6976.0690000000004"/>
    <n v="7045.8296"/>
    <n v="7045.8296"/>
    <n v="8094.0834999999997"/>
    <n v="8094.0834999999997"/>
    <x v="0"/>
    <x v="0"/>
    <x v="0"/>
    <x v="0"/>
    <n v="1.1487765000000001"/>
    <n v="1.1487765000000001"/>
    <s v="4013.3015"/>
    <s v="4021.202"/>
    <n v="0"/>
    <n v="0"/>
    <n v="0"/>
    <n v="0"/>
  </r>
  <r>
    <s v="P75997976"/>
    <x v="0"/>
    <x v="11"/>
    <x v="11"/>
    <x v="11"/>
    <x v="0"/>
    <x v="0"/>
    <x v="0"/>
    <n v="1859.76"/>
    <d v="1998-02-24T00:00:00"/>
    <d v="2015-07-24T00:00:00"/>
    <n v="41"/>
    <n v="34"/>
    <x v="1"/>
    <s v="NA"/>
    <x v="0"/>
    <s v="NA"/>
    <x v="0"/>
    <s v="7.56"/>
    <n v="6858.0789999999997"/>
    <n v="6858.0789999999997"/>
    <n v="6976.0690000000004"/>
    <n v="6976.0690000000004"/>
    <n v="7045.8296"/>
    <n v="7045.8296"/>
    <n v="8094.0834999999997"/>
    <n v="8073.1187"/>
    <x v="0"/>
    <x v="0"/>
    <x v="0"/>
    <x v="0"/>
    <n v="1.1487765000000001"/>
    <n v="1.1458010999999999"/>
    <s v="4021.202"/>
    <s v="4021.202"/>
    <n v="0"/>
    <n v="0"/>
    <n v="0"/>
    <n v="-20.964799999999741"/>
  </r>
  <r>
    <s v="P75997976"/>
    <x v="0"/>
    <x v="12"/>
    <x v="12"/>
    <x v="12"/>
    <x v="0"/>
    <x v="0"/>
    <x v="0"/>
    <n v="1859.76"/>
    <d v="1998-02-24T00:00:00"/>
    <d v="2015-07-24T00:00:00"/>
    <n v="41"/>
    <n v="34"/>
    <x v="1"/>
    <s v="NA"/>
    <x v="0"/>
    <s v="NA"/>
    <x v="0"/>
    <s v="7.56"/>
    <n v="6858.0789999999997"/>
    <n v="6858.0789999999997"/>
    <n v="6976.0690000000004"/>
    <n v="6976.0690000000004"/>
    <n v="7045.8296"/>
    <n v="7045.8296"/>
    <n v="8073.1187"/>
    <n v="8073.1187"/>
    <x v="0"/>
    <x v="0"/>
    <x v="0"/>
    <x v="0"/>
    <n v="1.1458010999999999"/>
    <n v="1.1458010999999999"/>
    <s v="4021.202"/>
    <s v="4021.202"/>
    <n v="0"/>
    <n v="0"/>
    <n v="0"/>
    <n v="0"/>
  </r>
  <r>
    <s v="P75997976"/>
    <x v="0"/>
    <x v="13"/>
    <x v="13"/>
    <x v="13"/>
    <x v="0"/>
    <x v="0"/>
    <x v="0"/>
    <n v="1859.76"/>
    <d v="1998-02-24T00:00:00"/>
    <d v="2015-07-24T00:00:00"/>
    <n v="41"/>
    <n v="34"/>
    <x v="1"/>
    <s v="NA"/>
    <x v="0"/>
    <s v="NA"/>
    <x v="0"/>
    <s v="7.56"/>
    <n v="6858.0789999999997"/>
    <n v="6858.0789999999997"/>
    <n v="6976.0690000000004"/>
    <n v="6976.0690000000004"/>
    <n v="7045.8296"/>
    <n v="7045.8296"/>
    <n v="8073.1187"/>
    <n v="8073.1189999999997"/>
    <x v="0"/>
    <x v="0"/>
    <x v="0"/>
    <x v="0"/>
    <n v="1.1458010999999999"/>
    <n v="1.1458010999999999"/>
    <s v="4021.202"/>
    <s v="4021.202"/>
    <n v="0"/>
    <n v="0"/>
    <n v="0"/>
    <n v="2.9999999969732016E-4"/>
  </r>
  <r>
    <s v="P75997976"/>
    <x v="0"/>
    <x v="14"/>
    <x v="14"/>
    <x v="14"/>
    <x v="0"/>
    <x v="0"/>
    <x v="0"/>
    <n v="1859.76"/>
    <d v="1998-02-24T00:00:00"/>
    <d v="2015-07-24T00:00:00"/>
    <n v="41"/>
    <n v="34"/>
    <x v="1"/>
    <s v="NA"/>
    <x v="0"/>
    <s v="NA"/>
    <x v="0"/>
    <s v="7.56"/>
    <n v="6858.0789999999997"/>
    <n v="6873.6090000000004"/>
    <n v="6976.0690000000004"/>
    <n v="6977.0550000000003"/>
    <n v="7045.8296"/>
    <n v="7046.8257000000003"/>
    <n v="8073.1189999999997"/>
    <n v="8074.2602999999999"/>
    <x v="0"/>
    <x v="0"/>
    <x v="0"/>
    <x v="0"/>
    <n v="1.1458010999999999"/>
    <n v="1.1458010999999999"/>
    <s v="4021.202"/>
    <s v="4021.202"/>
    <n v="15.530000000000655"/>
    <n v="0.98599999999987631"/>
    <n v="0.99610000000029686"/>
    <n v="1.1413000000002285"/>
  </r>
  <r>
    <s v="P75997976"/>
    <x v="0"/>
    <x v="15"/>
    <x v="15"/>
    <x v="15"/>
    <x v="0"/>
    <x v="0"/>
    <x v="0"/>
    <n v="1859.76"/>
    <d v="1998-02-24T00:00:00"/>
    <d v="2015-07-24T00:00:00"/>
    <n v="41"/>
    <n v="34"/>
    <x v="1"/>
    <s v="NA"/>
    <x v="0"/>
    <s v="NA"/>
    <x v="0"/>
    <s v="7.56"/>
    <n v="6873.6090000000004"/>
    <n v="6847.9766"/>
    <n v="6977.0550000000003"/>
    <n v="7001.4570000000003"/>
    <n v="7046.8257000000003"/>
    <n v="7071.4717000000001"/>
    <n v="8074.2602999999999"/>
    <n v="8102.4994999999999"/>
    <x v="0"/>
    <x v="0"/>
    <x v="0"/>
    <x v="0"/>
    <n v="1.1458010999999999"/>
    <n v="1.1458010999999999"/>
    <s v="4021.202"/>
    <s v="4021.202"/>
    <n v="-25.632400000000416"/>
    <n v="24.402000000000044"/>
    <n v="24.645999999999731"/>
    <n v="28.239199999999983"/>
  </r>
  <r>
    <s v="P76140207"/>
    <x v="0"/>
    <x v="0"/>
    <x v="0"/>
    <x v="0"/>
    <x v="0"/>
    <x v="3"/>
    <x v="0"/>
    <n v="992.88"/>
    <d v="1996-08-11T00:00:00"/>
    <d v="2009-10-11T00:00:00"/>
    <n v="42"/>
    <n v="33"/>
    <x v="0"/>
    <s v="NA"/>
    <x v="0"/>
    <s v="NA"/>
    <x v="0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s v="P76140207"/>
    <x v="0"/>
    <x v="1"/>
    <x v="1"/>
    <x v="1"/>
    <x v="0"/>
    <x v="3"/>
    <x v="0"/>
    <n v="992.88"/>
    <d v="1996-08-11T00:00:00"/>
    <d v="2009-10-11T00:00:00"/>
    <n v="42"/>
    <n v="33"/>
    <x v="0"/>
    <s v="NA"/>
    <x v="0"/>
    <s v="NA"/>
    <x v="0"/>
    <s v="3.94"/>
    <n v="3840.4567999999999"/>
    <n v="3840.4567999999999"/>
    <n v="3918.7537000000002"/>
    <n v="3918.7537000000002"/>
    <n v="3957.9412000000002"/>
    <n v="3957.9412000000002"/>
    <n v="4535.0129999999999"/>
    <n v="4535.0129999999999"/>
    <x v="0"/>
    <x v="0"/>
    <x v="0"/>
    <x v="0"/>
    <n v="1.1458010999999999"/>
    <n v="1.1458010999999999"/>
    <s v="1655.9032"/>
    <s v="1655.9032"/>
    <n v="0"/>
    <n v="0"/>
    <n v="0"/>
    <n v="0"/>
  </r>
  <r>
    <s v="P76140207"/>
    <x v="0"/>
    <x v="2"/>
    <x v="2"/>
    <x v="2"/>
    <x v="0"/>
    <x v="3"/>
    <x v="0"/>
    <n v="992.88"/>
    <d v="1996-08-11T00:00:00"/>
    <d v="2009-10-11T00:00:00"/>
    <n v="42"/>
    <n v="33"/>
    <x v="0"/>
    <s v="NA"/>
    <x v="0"/>
    <s v="NA"/>
    <x v="0"/>
    <s v="3.94"/>
    <n v="3840.4567999999999"/>
    <n v="3843.1664999999998"/>
    <n v="3918.7537000000002"/>
    <n v="3918.9263000000001"/>
    <n v="3957.9412000000002"/>
    <n v="3958.1154999999999"/>
    <n v="4535.0129999999999"/>
    <n v="4535.2129999999997"/>
    <x v="0"/>
    <x v="0"/>
    <x v="0"/>
    <x v="0"/>
    <n v="1.1458010999999999"/>
    <n v="1.1458010999999999"/>
    <s v="1655.9032"/>
    <s v="1655.9032"/>
    <n v="2.7096999999998843"/>
    <n v="0.17259999999987485"/>
    <n v="0.17429999999967549"/>
    <n v="0.1999999999998181"/>
  </r>
  <r>
    <s v="P76140207"/>
    <x v="0"/>
    <x v="3"/>
    <x v="3"/>
    <x v="3"/>
    <x v="0"/>
    <x v="3"/>
    <x v="0"/>
    <n v="992.88"/>
    <d v="1996-08-11T00:00:00"/>
    <d v="2009-10-11T00:00:00"/>
    <n v="42"/>
    <n v="33"/>
    <x v="0"/>
    <s v="NA"/>
    <x v="0"/>
    <s v="NA"/>
    <x v="0"/>
    <s v="3.94"/>
    <n v="3843.1664999999998"/>
    <n v="3555.6671999999999"/>
    <n v="3918.9263000000001"/>
    <n v="3625.7595000000001"/>
    <n v="3958.1154999999999"/>
    <n v="3662.0169999999998"/>
    <n v="4535.2129999999997"/>
    <n v="4195.9430000000002"/>
    <x v="0"/>
    <x v="0"/>
    <x v="0"/>
    <x v="0"/>
    <n v="1.1458010999999999"/>
    <n v="1.1458010999999999"/>
    <s v="1655.9032"/>
    <s v="1655.9032"/>
    <n v="-287.49929999999995"/>
    <n v="-293.16679999999997"/>
    <n v="-296.09850000000006"/>
    <n v="-339.26999999999953"/>
  </r>
  <r>
    <s v="P76140207"/>
    <x v="0"/>
    <x v="4"/>
    <x v="4"/>
    <x v="4"/>
    <x v="0"/>
    <x v="3"/>
    <x v="0"/>
    <n v="992.88"/>
    <d v="1996-08-11T00:00:00"/>
    <d v="2009-10-11T00:00:00"/>
    <n v="42"/>
    <n v="33"/>
    <x v="0"/>
    <s v="NA"/>
    <x v="0"/>
    <s v="NA"/>
    <x v="0"/>
    <s v="3.94"/>
    <n v="3555.6671999999999"/>
    <n v="3568.9760000000001"/>
    <n v="3625.7595000000001"/>
    <n v="3639.7510000000002"/>
    <n v="3662.0169999999998"/>
    <n v="3676.1484"/>
    <n v="4195.9430000000002"/>
    <n v="4212.1350000000002"/>
    <x v="0"/>
    <x v="0"/>
    <x v="0"/>
    <x v="0"/>
    <n v="1.1458010999999999"/>
    <n v="1.1458010999999999"/>
    <s v="1655.9032"/>
    <s v="1655.9032"/>
    <n v="13.308800000000247"/>
    <n v="13.991500000000087"/>
    <n v="14.131400000000212"/>
    <n v="16.192000000000007"/>
  </r>
  <r>
    <s v="P76140207"/>
    <x v="0"/>
    <x v="5"/>
    <x v="5"/>
    <x v="5"/>
    <x v="0"/>
    <x v="3"/>
    <x v="0"/>
    <n v="992.88"/>
    <d v="1996-08-11T00:00:00"/>
    <d v="2009-10-11T00:00:00"/>
    <n v="42"/>
    <n v="33"/>
    <x v="0"/>
    <s v="NA"/>
    <x v="0"/>
    <s v="NA"/>
    <x v="0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s v="P76140207"/>
    <x v="0"/>
    <x v="6"/>
    <x v="6"/>
    <x v="6"/>
    <x v="0"/>
    <x v="3"/>
    <x v="0"/>
    <n v="992.88"/>
    <d v="1996-08-11T00:00:00"/>
    <d v="2009-10-11T00:00:00"/>
    <n v="42"/>
    <n v="33"/>
    <x v="0"/>
    <s v="NA"/>
    <x v="0"/>
    <s v="NA"/>
    <x v="0"/>
    <s v="3.94"/>
    <n v="3568.9760000000001"/>
    <n v="3568.9760000000001"/>
    <n v="3639.7510000000002"/>
    <n v="3639.7510000000002"/>
    <n v="3676.1484"/>
    <n v="3676.1484"/>
    <n v="4212.1350000000002"/>
    <n v="4212.1350000000002"/>
    <x v="0"/>
    <x v="0"/>
    <x v="0"/>
    <x v="0"/>
    <n v="1.1458010999999999"/>
    <n v="1.1458010999999999"/>
    <s v="1655.9032"/>
    <s v="1655.9032"/>
    <n v="0"/>
    <n v="0"/>
    <n v="0"/>
    <n v="0"/>
  </r>
  <r>
    <s v="P76140207"/>
    <x v="0"/>
    <x v="7"/>
    <x v="7"/>
    <x v="7"/>
    <x v="0"/>
    <x v="3"/>
    <x v="0"/>
    <n v="992.88"/>
    <d v="1996-08-11T00:00:00"/>
    <d v="2009-10-11T00:00:00"/>
    <n v="42"/>
    <n v="33"/>
    <x v="0"/>
    <s v="NA"/>
    <x v="0"/>
    <s v="NA"/>
    <x v="0"/>
    <s v="3.94"/>
    <n v="3568.9760000000001"/>
    <n v="3545.7775999999999"/>
    <n v="3639.7510000000002"/>
    <n v="3616.0927999999999"/>
    <n v="3676.1484"/>
    <n v="3652.2537000000002"/>
    <n v="4212.1350000000002"/>
    <n v="4184.7560000000003"/>
    <x v="0"/>
    <x v="0"/>
    <x v="0"/>
    <x v="0"/>
    <n v="1.1458010999999999"/>
    <n v="1.1458010999999999"/>
    <s v="1655.9032"/>
    <s v="1655.9032"/>
    <n v="-23.19840000000022"/>
    <n v="-23.658200000000306"/>
    <n v="-23.89469999999983"/>
    <n v="-27.378999999999905"/>
  </r>
  <r>
    <s v="P76140207"/>
    <x v="0"/>
    <x v="8"/>
    <x v="8"/>
    <x v="8"/>
    <x v="0"/>
    <x v="3"/>
    <x v="0"/>
    <n v="992.88"/>
    <d v="1996-08-11T00:00:00"/>
    <d v="2009-10-11T00:00:00"/>
    <n v="42"/>
    <n v="33"/>
    <x v="0"/>
    <s v="NA"/>
    <x v="0"/>
    <s v="NA"/>
    <x v="0"/>
    <s v="3.94"/>
    <n v="3545.7775999999999"/>
    <n v="3538.6979999999999"/>
    <n v="3616.0927999999999"/>
    <n v="3608.8726000000001"/>
    <n v="3652.2537000000002"/>
    <n v="3644.9612000000002"/>
    <n v="4184.7560000000003"/>
    <n v="4176.4004000000004"/>
    <x v="0"/>
    <x v="0"/>
    <x v="0"/>
    <x v="0"/>
    <n v="1.1458010999999999"/>
    <n v="1.1458010999999999"/>
    <s v="1655.9032"/>
    <s v="1655.9032"/>
    <n v="-7.0796000000000276"/>
    <n v="-7.2201999999997497"/>
    <n v="-7.2925000000000182"/>
    <n v="-8.3555999999998676"/>
  </r>
  <r>
    <s v="P76140207"/>
    <x v="0"/>
    <x v="9"/>
    <x v="9"/>
    <x v="9"/>
    <x v="0"/>
    <x v="3"/>
    <x v="0"/>
    <n v="992.88"/>
    <d v="1996-08-11T00:00:00"/>
    <d v="2009-10-11T00:00:00"/>
    <n v="42"/>
    <n v="33"/>
    <x v="0"/>
    <s v="NA"/>
    <x v="0"/>
    <s v="NA"/>
    <x v="0"/>
    <s v="3.94"/>
    <n v="3538.6979999999999"/>
    <n v="3551.9434000000001"/>
    <n v="3608.8726000000001"/>
    <n v="3622.4512"/>
    <n v="3644.9612000000002"/>
    <n v="3658.6754999999998"/>
    <n v="4176.4004000000004"/>
    <n v="4192.1143000000002"/>
    <x v="0"/>
    <x v="0"/>
    <x v="0"/>
    <x v="0"/>
    <n v="1.1458010999999999"/>
    <n v="1.1458010999999999"/>
    <s v="1655.9032"/>
    <s v="1655.9032"/>
    <n v="13.245400000000245"/>
    <n v="13.578599999999824"/>
    <n v="13.714299999999639"/>
    <n v="15.71389999999974"/>
  </r>
  <r>
    <s v="P76140207"/>
    <x v="0"/>
    <x v="10"/>
    <x v="10"/>
    <x v="10"/>
    <x v="0"/>
    <x v="3"/>
    <x v="0"/>
    <n v="992.88"/>
    <d v="1996-08-11T00:00:00"/>
    <d v="2009-10-11T00:00:00"/>
    <n v="42"/>
    <n v="33"/>
    <x v="0"/>
    <s v="NA"/>
    <x v="0"/>
    <s v="NA"/>
    <x v="0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5.9032"/>
    <s v="1659.0159"/>
    <n v="0"/>
    <n v="0"/>
    <n v="0"/>
    <n v="0"/>
  </r>
  <r>
    <s v="P76140207"/>
    <x v="0"/>
    <x v="11"/>
    <x v="11"/>
    <x v="11"/>
    <x v="0"/>
    <x v="3"/>
    <x v="0"/>
    <n v="992.88"/>
    <d v="1996-08-11T00:00:00"/>
    <d v="2009-10-11T00:00:00"/>
    <n v="42"/>
    <n v="33"/>
    <x v="0"/>
    <s v="NA"/>
    <x v="0"/>
    <s v="NA"/>
    <x v="0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9.0159"/>
    <s v="1659.0159"/>
    <n v="0"/>
    <n v="0"/>
    <n v="0"/>
    <n v="0"/>
  </r>
  <r>
    <s v="P76140207"/>
    <x v="0"/>
    <x v="12"/>
    <x v="12"/>
    <x v="12"/>
    <x v="0"/>
    <x v="3"/>
    <x v="0"/>
    <n v="992.88"/>
    <d v="1996-08-11T00:00:00"/>
    <d v="2009-10-11T00:00:00"/>
    <n v="42"/>
    <n v="33"/>
    <x v="0"/>
    <s v="NA"/>
    <x v="0"/>
    <s v="NA"/>
    <x v="0"/>
    <s v="3.94"/>
    <n v="3551.9434000000001"/>
    <n v="3551.9434000000001"/>
    <n v="3622.4512"/>
    <n v="3622.4512"/>
    <n v="3658.6754999999998"/>
    <n v="3658.6754999999998"/>
    <n v="4192.1143000000002"/>
    <n v="4192.1143000000002"/>
    <x v="0"/>
    <x v="0"/>
    <x v="0"/>
    <x v="0"/>
    <n v="1.1458010999999999"/>
    <n v="1.1458010999999999"/>
    <s v="1659.0159"/>
    <s v="1659.0159"/>
    <n v="0"/>
    <n v="0"/>
    <n v="0"/>
    <n v="0"/>
  </r>
  <r>
    <s v="P76140207"/>
    <x v="0"/>
    <x v="13"/>
    <x v="13"/>
    <x v="13"/>
    <x v="0"/>
    <x v="3"/>
    <x v="0"/>
    <n v="992.88"/>
    <d v="1996-08-11T00:00:00"/>
    <d v="2009-10-11T00:00:00"/>
    <n v="42"/>
    <n v="33"/>
    <x v="0"/>
    <s v="NA"/>
    <x v="0"/>
    <s v="NA"/>
    <x v="0"/>
    <s v="3.94"/>
    <n v="3551.9434000000001"/>
    <n v="3551.9434000000001"/>
    <n v="3622.4512"/>
    <n v="3622.4512"/>
    <n v="3658.6754999999998"/>
    <n v="3658.6758"/>
    <n v="4192.1143000000002"/>
    <n v="4192.1147000000001"/>
    <x v="0"/>
    <x v="0"/>
    <x v="0"/>
    <x v="0"/>
    <n v="1.1458010999999999"/>
    <n v="1.1458010999999999"/>
    <s v="1659.0159"/>
    <s v="1659.0159"/>
    <n v="0"/>
    <n v="0"/>
    <n v="3.0000000015206751E-4"/>
    <n v="3.9999999989959178E-4"/>
  </r>
  <r>
    <s v="P76140207"/>
    <x v="0"/>
    <x v="14"/>
    <x v="14"/>
    <x v="14"/>
    <x v="0"/>
    <x v="3"/>
    <x v="0"/>
    <n v="992.88"/>
    <d v="1996-08-11T00:00:00"/>
    <d v="2009-10-11T00:00:00"/>
    <n v="42"/>
    <n v="33"/>
    <x v="0"/>
    <s v="NA"/>
    <x v="0"/>
    <s v="NA"/>
    <x v="0"/>
    <s v="3.94"/>
    <n v="3551.9434000000001"/>
    <n v="3559.9863"/>
    <n v="3622.4512"/>
    <n v="3622.9634000000001"/>
    <n v="3658.6758"/>
    <n v="3659.1930000000002"/>
    <n v="4192.1147000000001"/>
    <n v="4192.7070000000003"/>
    <x v="0"/>
    <x v="0"/>
    <x v="0"/>
    <x v="0"/>
    <n v="1.1458010999999999"/>
    <n v="1.1458010999999999"/>
    <s v="1659.0159"/>
    <s v="1659.0159"/>
    <n v="8.0428999999999178"/>
    <n v="0.51220000000012078"/>
    <n v="0.51720000000022992"/>
    <n v="0.59230000000025029"/>
  </r>
  <r>
    <s v="P76140207"/>
    <x v="0"/>
    <x v="15"/>
    <x v="15"/>
    <x v="15"/>
    <x v="0"/>
    <x v="3"/>
    <x v="0"/>
    <n v="992.88"/>
    <d v="1996-08-11T00:00:00"/>
    <d v="2009-10-11T00:00:00"/>
    <n v="42"/>
    <n v="33"/>
    <x v="0"/>
    <s v="NA"/>
    <x v="0"/>
    <s v="NA"/>
    <x v="0"/>
    <s v="3.94"/>
    <n v="3559.9863"/>
    <n v="3546.7112000000002"/>
    <n v="3622.9634000000001"/>
    <n v="3635.6345000000001"/>
    <n v="3659.1930000000002"/>
    <n v="3671.9906999999998"/>
    <n v="4192.7070000000003"/>
    <n v="4207.3710000000001"/>
    <x v="0"/>
    <x v="0"/>
    <x v="0"/>
    <x v="0"/>
    <n v="1.1458010999999999"/>
    <n v="1.1458010999999999"/>
    <s v="1659.0159"/>
    <s v="1659.0159"/>
    <n v="-13.275099999999838"/>
    <n v="12.671100000000024"/>
    <n v="12.797699999999622"/>
    <n v="14.66399999999976"/>
  </r>
  <r>
    <s v="P76386971"/>
    <x v="0"/>
    <x v="0"/>
    <x v="0"/>
    <x v="0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s v="P76386971"/>
    <x v="0"/>
    <x v="1"/>
    <x v="1"/>
    <x v="1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79.46274"/>
    <n v="379.46274"/>
    <n v="386.09282999999999"/>
    <n v="386.09282999999999"/>
    <n v="389.95377000000002"/>
    <n v="389.95377000000002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s v="P76386971"/>
    <x v="0"/>
    <x v="2"/>
    <x v="2"/>
    <x v="2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79.46274"/>
    <n v="379.56173999999999"/>
    <n v="386.09282999999999"/>
    <n v="386.09912000000003"/>
    <n v="389.95377000000002"/>
    <n v="389.96010000000001"/>
    <n v="666.94489999999996"/>
    <n v="666.94489999999996"/>
    <x v="0"/>
    <x v="0"/>
    <x v="0"/>
    <x v="0"/>
    <n v="1.0879858"/>
    <n v="1.0879858"/>
    <s v="666.9449"/>
    <s v="666.9449"/>
    <n v="9.8999999999989541E-2"/>
    <n v="6.2900000000354339E-3"/>
    <n v="6.329999999991287E-3"/>
    <n v="0"/>
  </r>
  <r>
    <s v="P76386971"/>
    <x v="0"/>
    <x v="3"/>
    <x v="3"/>
    <x v="3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79.56173999999999"/>
    <n v="351.16750000000002"/>
    <n v="386.09912000000003"/>
    <n v="357.21584999999999"/>
    <n v="389.96010000000001"/>
    <n v="360.78800000000001"/>
    <n v="666.94489999999996"/>
    <n v="666.94489999999996"/>
    <x v="0"/>
    <x v="0"/>
    <x v="0"/>
    <x v="0"/>
    <n v="1.0879858"/>
    <n v="1.0879858"/>
    <s v="666.9449"/>
    <s v="666.9449"/>
    <n v="-28.394239999999968"/>
    <n v="-28.883270000000039"/>
    <n v="-29.1721"/>
    <n v="0"/>
  </r>
  <r>
    <s v="P76386971"/>
    <x v="0"/>
    <x v="4"/>
    <x v="4"/>
    <x v="4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51.16750000000002"/>
    <n v="352.91897999999998"/>
    <n v="357.21584999999999"/>
    <n v="358.94247000000001"/>
    <n v="360.78800000000001"/>
    <n v="362.53190000000001"/>
    <n v="666.94489999999996"/>
    <n v="666.94489999999996"/>
    <x v="0"/>
    <x v="0"/>
    <x v="0"/>
    <x v="0"/>
    <n v="1.0879858"/>
    <n v="1.0879858"/>
    <s v="666.9449"/>
    <s v="666.9449"/>
    <n v="1.7514799999999582"/>
    <n v="1.7266200000000254"/>
    <n v="1.7438999999999965"/>
    <n v="0"/>
  </r>
  <r>
    <s v="P76386971"/>
    <x v="0"/>
    <x v="5"/>
    <x v="5"/>
    <x v="5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s v="P76386971"/>
    <x v="0"/>
    <x v="6"/>
    <x v="6"/>
    <x v="6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52.91897999999998"/>
    <n v="352.91897999999998"/>
    <n v="358.94247000000001"/>
    <n v="358.94247000000001"/>
    <n v="362.53190000000001"/>
    <n v="362.53190000000001"/>
    <n v="666.94489999999996"/>
    <n v="666.94489999999996"/>
    <x v="0"/>
    <x v="0"/>
    <x v="0"/>
    <x v="0"/>
    <n v="1.0879858"/>
    <n v="1.0879858"/>
    <s v="666.9449"/>
    <s v="666.9449"/>
    <n v="0"/>
    <n v="0"/>
    <n v="0"/>
    <n v="0"/>
  </r>
  <r>
    <s v="P76386971"/>
    <x v="0"/>
    <x v="7"/>
    <x v="7"/>
    <x v="7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52.91897999999998"/>
    <n v="350.625"/>
    <n v="358.94247000000001"/>
    <n v="356.60937999999999"/>
    <n v="362.53190000000001"/>
    <n v="360.17547999999999"/>
    <n v="666.94489999999996"/>
    <n v="666.94489999999996"/>
    <x v="0"/>
    <x v="0"/>
    <x v="0"/>
    <x v="0"/>
    <n v="1.0879858"/>
    <n v="1.0879858"/>
    <s v="666.9449"/>
    <s v="666.9449"/>
    <n v="-2.2939799999999764"/>
    <n v="-2.333090000000027"/>
    <n v="-2.3564200000000142"/>
    <n v="0"/>
  </r>
  <r>
    <s v="P76386971"/>
    <x v="0"/>
    <x v="8"/>
    <x v="8"/>
    <x v="8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50.625"/>
    <n v="340.87313999999998"/>
    <n v="356.60937999999999"/>
    <n v="346.69103999999999"/>
    <n v="360.17547999999999"/>
    <n v="350.15796"/>
    <n v="666.94489999999996"/>
    <n v="666.94489999999996"/>
    <x v="0"/>
    <x v="0"/>
    <x v="0"/>
    <x v="0"/>
    <n v="1.0879858"/>
    <n v="1.0879858"/>
    <s v="666.9449"/>
    <s v="666.9449"/>
    <n v="-9.751860000000022"/>
    <n v="-9.9183400000000006"/>
    <n v="-10.01751999999999"/>
    <n v="0"/>
  </r>
  <r>
    <s v="P76386971"/>
    <x v="0"/>
    <x v="9"/>
    <x v="9"/>
    <x v="9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40.87313999999998"/>
    <n v="342.57326999999998"/>
    <n v="346.69103999999999"/>
    <n v="348.32961999999998"/>
    <n v="350.15796"/>
    <n v="351.81292999999999"/>
    <n v="666.94489999999996"/>
    <n v="666.94489999999996"/>
    <x v="0"/>
    <x v="0"/>
    <x v="0"/>
    <x v="0"/>
    <n v="1.0879858"/>
    <n v="1.0879858"/>
    <s v="666.9449"/>
    <s v="666.9449"/>
    <n v="1.7001300000000015"/>
    <n v="1.6385799999999904"/>
    <n v="1.6549699999999916"/>
    <n v="0"/>
  </r>
  <r>
    <s v="P76386971"/>
    <x v="0"/>
    <x v="10"/>
    <x v="10"/>
    <x v="10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42.57326999999998"/>
    <n v="342.57326999999998"/>
    <n v="348.32961999999998"/>
    <n v="348.32961999999998"/>
    <n v="351.81292999999999"/>
    <n v="351.81292999999999"/>
    <n v="666.94489999999996"/>
    <n v="667.81439999999998"/>
    <x v="0"/>
    <x v="0"/>
    <x v="0"/>
    <x v="0"/>
    <n v="1.0879858"/>
    <n v="1.0879858"/>
    <s v="666.9449"/>
    <s v="667.8144"/>
    <n v="0"/>
    <n v="0"/>
    <n v="0"/>
    <n v="0.86950000000001637"/>
  </r>
  <r>
    <s v="P76386971"/>
    <x v="0"/>
    <x v="11"/>
    <x v="11"/>
    <x v="11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s v="P76386971"/>
    <x v="0"/>
    <x v="12"/>
    <x v="12"/>
    <x v="12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s v="P76386971"/>
    <x v="0"/>
    <x v="13"/>
    <x v="13"/>
    <x v="13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42.57326999999998"/>
    <n v="342.57326999999998"/>
    <n v="348.32961999999998"/>
    <n v="348.32961999999998"/>
    <n v="351.81292999999999"/>
    <n v="351.81292999999999"/>
    <n v="667.81439999999998"/>
    <n v="667.81439999999998"/>
    <x v="0"/>
    <x v="0"/>
    <x v="0"/>
    <x v="0"/>
    <n v="1.0879858"/>
    <n v="1.0879858"/>
    <s v="667.8144"/>
    <s v="667.8144"/>
    <n v="0"/>
    <n v="0"/>
    <n v="0"/>
    <n v="0"/>
  </r>
  <r>
    <s v="P76386971"/>
    <x v="0"/>
    <x v="14"/>
    <x v="14"/>
    <x v="14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42.57326999999998"/>
    <n v="343.32855000000001"/>
    <n v="348.32961999999998"/>
    <n v="348.37756000000002"/>
    <n v="351.81292999999999"/>
    <n v="351.86133000000001"/>
    <n v="667.81439999999998"/>
    <n v="667.81439999999998"/>
    <x v="0"/>
    <x v="0"/>
    <x v="0"/>
    <x v="0"/>
    <n v="1.0879858"/>
    <n v="1.0879858"/>
    <s v="667.8144"/>
    <s v="667.8144"/>
    <n v="0.75528000000002748"/>
    <n v="4.7940000000039618E-2"/>
    <n v="4.8400000000015098E-2"/>
    <n v="0"/>
  </r>
  <r>
    <s v="P76386971"/>
    <x v="0"/>
    <x v="15"/>
    <x v="15"/>
    <x v="15"/>
    <x v="0"/>
    <x v="1"/>
    <x v="1"/>
    <n v="86.954999999999998"/>
    <d v="1981-01-19T00:00:00"/>
    <d v="2014-01-19T00:00:00"/>
    <n v="33"/>
    <n v="42"/>
    <x v="0"/>
    <s v="NA"/>
    <x v="0"/>
    <s v="NA"/>
    <x v="1"/>
    <s v="5.27"/>
    <n v="343.32855000000001"/>
    <n v="341.62466000000001"/>
    <n v="348.37756000000002"/>
    <n v="349.89508000000001"/>
    <n v="351.86133000000001"/>
    <n v="353.39404000000002"/>
    <n v="667.81439999999998"/>
    <n v="667.81439999999998"/>
    <x v="0"/>
    <x v="0"/>
    <x v="0"/>
    <x v="0"/>
    <n v="1.0879858"/>
    <n v="1.0879858"/>
    <s v="667.8144"/>
    <s v="667.8144"/>
    <n v="-1.7038900000000012"/>
    <n v="1.5175199999999904"/>
    <n v="1.5327100000000087"/>
    <n v="0"/>
  </r>
  <r>
    <s v="P76710909"/>
    <x v="0"/>
    <x v="0"/>
    <x v="0"/>
    <x v="0"/>
    <x v="0"/>
    <x v="0"/>
    <x v="0"/>
    <n v="314.58"/>
    <d v="1994-04-28T00:00:00"/>
    <d v="2020-12-28T00:00:00"/>
    <n v="49"/>
    <n v="26"/>
    <x v="1"/>
    <s v="NA"/>
    <x v="0"/>
    <s v="NA"/>
    <x v="0"/>
    <s v="1.07"/>
    <n v="1847.0264999999999"/>
    <n v="1847.0264999999999"/>
    <n v="1879.6895"/>
    <n v="1879.6895"/>
    <n v="1898.4863"/>
    <n v="1898.4863"/>
    <n v="2204.7091999999998"/>
    <n v="2204.7094999999999"/>
    <x v="0"/>
    <x v="0"/>
    <x v="0"/>
    <x v="0"/>
    <n v="1.1612985"/>
    <n v="1.1612985"/>
    <s v="974.1279"/>
    <s v="974.1279"/>
    <n v="0"/>
    <n v="0"/>
    <n v="0"/>
    <n v="3.0000000015206751E-4"/>
  </r>
  <r>
    <s v="P76710909"/>
    <x v="0"/>
    <x v="1"/>
    <x v="1"/>
    <x v="1"/>
    <x v="0"/>
    <x v="0"/>
    <x v="0"/>
    <n v="314.58"/>
    <d v="1994-04-28T00:00:00"/>
    <d v="2020-12-28T00:00:00"/>
    <n v="49"/>
    <n v="26"/>
    <x v="1"/>
    <s v="NA"/>
    <x v="0"/>
    <s v="NA"/>
    <x v="0"/>
    <s v="1.07"/>
    <n v="1847.0264999999999"/>
    <n v="1847.0264999999999"/>
    <n v="1879.6895"/>
    <n v="1879.6895"/>
    <n v="1898.4863"/>
    <n v="1898.4863"/>
    <n v="2204.7094999999999"/>
    <n v="2204.7094999999999"/>
    <x v="0"/>
    <x v="0"/>
    <x v="0"/>
    <x v="0"/>
    <n v="1.1612985"/>
    <n v="1.1612985"/>
    <s v="974.1279"/>
    <s v="974.1279"/>
    <n v="0"/>
    <n v="0"/>
    <n v="0"/>
    <n v="0"/>
  </r>
  <r>
    <s v="P76710909"/>
    <x v="0"/>
    <x v="2"/>
    <x v="2"/>
    <x v="2"/>
    <x v="0"/>
    <x v="0"/>
    <x v="0"/>
    <n v="314.58"/>
    <d v="1994-04-28T00:00:00"/>
    <d v="2020-12-28T00:00:00"/>
    <n v="49"/>
    <n v="26"/>
    <x v="1"/>
    <s v="NA"/>
    <x v="0"/>
    <s v="NA"/>
    <x v="0"/>
    <s v="1.07"/>
    <n v="1847.0264999999999"/>
    <n v="1848.3296"/>
    <n v="1879.6895"/>
    <n v="1879.7723000000001"/>
    <n v="1898.4863"/>
    <n v="1898.5700999999999"/>
    <n v="2204.7094999999999"/>
    <n v="2204.8065999999999"/>
    <x v="0"/>
    <x v="0"/>
    <x v="0"/>
    <x v="0"/>
    <n v="1.1612985"/>
    <n v="1.1612985"/>
    <s v="974.1279"/>
    <s v="974.1279"/>
    <n v="1.3031000000000859"/>
    <n v="8.2800000000133878E-2"/>
    <n v="8.3799999999882857E-2"/>
    <n v="9.7099999999954889E-2"/>
  </r>
  <r>
    <s v="P76710909"/>
    <x v="0"/>
    <x v="3"/>
    <x v="3"/>
    <x v="3"/>
    <x v="0"/>
    <x v="0"/>
    <x v="0"/>
    <n v="314.58"/>
    <d v="1994-04-28T00:00:00"/>
    <d v="2020-12-28T00:00:00"/>
    <n v="49"/>
    <n v="26"/>
    <x v="1"/>
    <s v="NA"/>
    <x v="0"/>
    <s v="NA"/>
    <x v="0"/>
    <s v="1.07"/>
    <n v="1848.3296"/>
    <n v="1710.0599"/>
    <n v="1879.7723000000001"/>
    <n v="1739.1504"/>
    <n v="1898.5700999999999"/>
    <n v="1756.5418999999999"/>
    <n v="2204.8065999999999"/>
    <n v="2039.8694"/>
    <x v="0"/>
    <x v="0"/>
    <x v="0"/>
    <x v="0"/>
    <n v="1.1612985"/>
    <n v="1.1612985"/>
    <s v="974.1279"/>
    <s v="974.1279"/>
    <n v="-138.26970000000006"/>
    <n v="-140.6219000000001"/>
    <n v="-142.02819999999997"/>
    <n v="-164.93719999999985"/>
  </r>
  <r>
    <s v="P76710909"/>
    <x v="0"/>
    <x v="4"/>
    <x v="4"/>
    <x v="4"/>
    <x v="0"/>
    <x v="0"/>
    <x v="0"/>
    <n v="314.58"/>
    <d v="1994-04-28T00:00:00"/>
    <d v="2020-12-28T00:00:00"/>
    <n v="49"/>
    <n v="26"/>
    <x v="1"/>
    <s v="NA"/>
    <x v="0"/>
    <s v="NA"/>
    <x v="0"/>
    <s v="1.07"/>
    <n v="1710.0599"/>
    <n v="1716.4607000000001"/>
    <n v="1739.1504"/>
    <n v="1745.8616"/>
    <n v="1756.5418999999999"/>
    <n v="1763.3202000000001"/>
    <n v="2039.8694"/>
    <n v="2047.7411"/>
    <x v="0"/>
    <x v="0"/>
    <x v="0"/>
    <x v="0"/>
    <n v="1.1612985"/>
    <n v="1.1612985"/>
    <s v="974.1279"/>
    <s v="974.1279"/>
    <n v="6.4008000000001175"/>
    <n v="6.7111999999999625"/>
    <n v="6.7783000000001721"/>
    <n v="7.8716999999999189"/>
  </r>
  <r>
    <s v="P76710909"/>
    <x v="0"/>
    <x v="5"/>
    <x v="5"/>
    <x v="5"/>
    <x v="0"/>
    <x v="0"/>
    <x v="0"/>
    <n v="314.58"/>
    <d v="1994-04-28T00:00:00"/>
    <d v="2020-12-28T00:00:00"/>
    <n v="49"/>
    <n v="26"/>
    <x v="1"/>
    <s v="NA"/>
    <x v="0"/>
    <s v="NA"/>
    <x v="0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s v="P76710909"/>
    <x v="0"/>
    <x v="6"/>
    <x v="6"/>
    <x v="6"/>
    <x v="0"/>
    <x v="0"/>
    <x v="0"/>
    <n v="314.58"/>
    <d v="1994-04-28T00:00:00"/>
    <d v="2020-12-28T00:00:00"/>
    <n v="49"/>
    <n v="26"/>
    <x v="1"/>
    <s v="NA"/>
    <x v="0"/>
    <s v="NA"/>
    <x v="0"/>
    <s v="1.07"/>
    <n v="1716.4607000000001"/>
    <n v="1716.4607000000001"/>
    <n v="1745.8616"/>
    <n v="1745.8616"/>
    <n v="1763.3202000000001"/>
    <n v="1763.3202000000001"/>
    <n v="2047.7411"/>
    <n v="2047.7411"/>
    <x v="0"/>
    <x v="0"/>
    <x v="0"/>
    <x v="0"/>
    <n v="1.1612985"/>
    <n v="1.1612985"/>
    <s v="974.1279"/>
    <s v="974.1279"/>
    <n v="0"/>
    <n v="0"/>
    <n v="0"/>
    <n v="0"/>
  </r>
  <r>
    <s v="P76710909"/>
    <x v="0"/>
    <x v="7"/>
    <x v="7"/>
    <x v="7"/>
    <x v="0"/>
    <x v="0"/>
    <x v="0"/>
    <n v="314.58"/>
    <d v="1994-04-28T00:00:00"/>
    <d v="2020-12-28T00:00:00"/>
    <n v="49"/>
    <n v="26"/>
    <x v="1"/>
    <s v="NA"/>
    <x v="0"/>
    <s v="NA"/>
    <x v="0"/>
    <s v="1.07"/>
    <n v="1716.4607000000001"/>
    <n v="1705.3036"/>
    <n v="1745.8616"/>
    <n v="1734.5135"/>
    <n v="1763.3202000000001"/>
    <n v="1751.8586"/>
    <n v="2047.7411"/>
    <n v="2034.4308000000001"/>
    <x v="0"/>
    <x v="0"/>
    <x v="0"/>
    <x v="0"/>
    <n v="1.1612985"/>
    <n v="1.1612985"/>
    <s v="974.1279"/>
    <s v="974.1279"/>
    <n v="-11.157100000000128"/>
    <n v="-11.348099999999931"/>
    <n v="-11.461600000000089"/>
    <n v="-13.31029999999987"/>
  </r>
  <r>
    <s v="P76710909"/>
    <x v="0"/>
    <x v="8"/>
    <x v="8"/>
    <x v="8"/>
    <x v="0"/>
    <x v="0"/>
    <x v="0"/>
    <n v="314.58"/>
    <d v="1994-04-28T00:00:00"/>
    <d v="2020-12-28T00:00:00"/>
    <n v="49"/>
    <n v="26"/>
    <x v="1"/>
    <s v="NA"/>
    <x v="0"/>
    <s v="NA"/>
    <x v="0"/>
    <s v="1.07"/>
    <n v="1705.3036"/>
    <n v="1703.2931000000001"/>
    <n v="1734.5135"/>
    <n v="1732.4684999999999"/>
    <n v="1751.8586"/>
    <n v="1749.7932000000001"/>
    <n v="2034.4308000000001"/>
    <n v="2032.0322000000001"/>
    <x v="0"/>
    <x v="0"/>
    <x v="0"/>
    <x v="0"/>
    <n v="1.1612985"/>
    <n v="1.1612985"/>
    <s v="974.1279"/>
    <s v="974.1279"/>
    <n v="-2.0104999999998654"/>
    <n v="-2.0450000000000728"/>
    <n v="-2.0653999999999542"/>
    <n v="-2.3985999999999876"/>
  </r>
  <r>
    <s v="P76710909"/>
    <x v="0"/>
    <x v="9"/>
    <x v="9"/>
    <x v="9"/>
    <x v="0"/>
    <x v="0"/>
    <x v="0"/>
    <n v="314.58"/>
    <d v="1994-04-28T00:00:00"/>
    <d v="2020-12-28T00:00:00"/>
    <n v="49"/>
    <n v="26"/>
    <x v="1"/>
    <s v="NA"/>
    <x v="0"/>
    <s v="NA"/>
    <x v="0"/>
    <s v="1.07"/>
    <n v="1703.2931000000001"/>
    <n v="1709.6685"/>
    <n v="1732.4684999999999"/>
    <n v="1738.9870000000001"/>
    <n v="1749.7932000000001"/>
    <n v="1756.377"/>
    <n v="2032.0322000000001"/>
    <n v="2039.6778999999999"/>
    <x v="0"/>
    <x v="0"/>
    <x v="0"/>
    <x v="0"/>
    <n v="1.1612985"/>
    <n v="1.1612985"/>
    <s v="974.1279"/>
    <s v="974.1279"/>
    <n v="6.3753999999998996"/>
    <n v="6.518500000000131"/>
    <n v="6.5837999999998829"/>
    <n v="7.6456999999998061"/>
  </r>
  <r>
    <s v="P76710909"/>
    <x v="0"/>
    <x v="10"/>
    <x v="10"/>
    <x v="10"/>
    <x v="0"/>
    <x v="0"/>
    <x v="0"/>
    <n v="314.58"/>
    <d v="1994-04-28T00:00:00"/>
    <d v="2020-12-28T00:00:00"/>
    <n v="49"/>
    <n v="26"/>
    <x v="1"/>
    <s v="NA"/>
    <x v="0"/>
    <s v="NA"/>
    <x v="0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4.1279"/>
    <s v="975.83997"/>
    <n v="0"/>
    <n v="0"/>
    <n v="0"/>
    <n v="0"/>
  </r>
  <r>
    <s v="P76710909"/>
    <x v="0"/>
    <x v="11"/>
    <x v="11"/>
    <x v="11"/>
    <x v="0"/>
    <x v="0"/>
    <x v="0"/>
    <n v="314.58"/>
    <d v="1994-04-28T00:00:00"/>
    <d v="2020-12-28T00:00:00"/>
    <n v="49"/>
    <n v="26"/>
    <x v="1"/>
    <s v="NA"/>
    <x v="0"/>
    <s v="NA"/>
    <x v="0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s v="P76710909"/>
    <x v="0"/>
    <x v="12"/>
    <x v="12"/>
    <x v="12"/>
    <x v="0"/>
    <x v="0"/>
    <x v="0"/>
    <n v="314.58"/>
    <d v="1994-04-28T00:00:00"/>
    <d v="2020-12-28T00:00:00"/>
    <n v="49"/>
    <n v="26"/>
    <x v="1"/>
    <s v="NA"/>
    <x v="0"/>
    <s v="NA"/>
    <x v="0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s v="P76710909"/>
    <x v="0"/>
    <x v="13"/>
    <x v="13"/>
    <x v="13"/>
    <x v="0"/>
    <x v="0"/>
    <x v="0"/>
    <n v="314.58"/>
    <d v="1994-04-28T00:00:00"/>
    <d v="2020-12-28T00:00:00"/>
    <n v="49"/>
    <n v="26"/>
    <x v="1"/>
    <s v="NA"/>
    <x v="0"/>
    <s v="NA"/>
    <x v="0"/>
    <s v="1.07"/>
    <n v="1709.6685"/>
    <n v="1709.6685"/>
    <n v="1738.9870000000001"/>
    <n v="1738.9870000000001"/>
    <n v="1756.377"/>
    <n v="1756.377"/>
    <n v="2039.6778999999999"/>
    <n v="2039.6778999999999"/>
    <x v="0"/>
    <x v="0"/>
    <x v="0"/>
    <x v="0"/>
    <n v="1.1612985"/>
    <n v="1.1612985"/>
    <s v="975.83997"/>
    <s v="975.83997"/>
    <n v="0"/>
    <n v="0"/>
    <n v="0"/>
    <n v="0"/>
  </r>
  <r>
    <s v="P76710909"/>
    <x v="0"/>
    <x v="14"/>
    <x v="14"/>
    <x v="14"/>
    <x v="0"/>
    <x v="0"/>
    <x v="0"/>
    <n v="314.58"/>
    <d v="1994-04-28T00:00:00"/>
    <d v="2020-12-28T00:00:00"/>
    <n v="49"/>
    <n v="26"/>
    <x v="1"/>
    <s v="NA"/>
    <x v="0"/>
    <s v="NA"/>
    <x v="0"/>
    <s v="1.07"/>
    <n v="1709.6685"/>
    <n v="1713.5399"/>
    <n v="1738.9870000000001"/>
    <n v="1739.2329"/>
    <n v="1756.377"/>
    <n v="1756.6251999999999"/>
    <n v="2039.6778999999999"/>
    <n v="2039.9662000000001"/>
    <x v="0"/>
    <x v="0"/>
    <x v="0"/>
    <x v="0"/>
    <n v="1.1612985"/>
    <n v="1.1612985"/>
    <s v="975.83997"/>
    <s v="975.83997"/>
    <n v="3.8713999999999942"/>
    <n v="0.24589999999989232"/>
    <n v="0.24819999999999709"/>
    <n v="0.28830000000016298"/>
  </r>
  <r>
    <s v="P76710909"/>
    <x v="0"/>
    <x v="15"/>
    <x v="15"/>
    <x v="15"/>
    <x v="0"/>
    <x v="0"/>
    <x v="0"/>
    <n v="314.58"/>
    <d v="1994-04-28T00:00:00"/>
    <d v="2020-12-28T00:00:00"/>
    <n v="49"/>
    <n v="26"/>
    <x v="1"/>
    <s v="NA"/>
    <x v="0"/>
    <s v="NA"/>
    <x v="0"/>
    <s v="1.07"/>
    <n v="1713.5399"/>
    <n v="1707.15"/>
    <n v="1739.2329"/>
    <n v="1745.3158000000001"/>
    <n v="1756.6251999999999"/>
    <n v="1762.7689"/>
    <n v="2039.9662000000001"/>
    <n v="2047.1007999999999"/>
    <x v="0"/>
    <x v="0"/>
    <x v="0"/>
    <x v="0"/>
    <n v="1.1612985"/>
    <n v="1.1612985"/>
    <s v="975.83997"/>
    <s v="975.83997"/>
    <n v="-6.3898999999998978"/>
    <n v="6.0829000000001088"/>
    <n v="6.1437000000000808"/>
    <n v="7.1345999999998639"/>
  </r>
  <r>
    <s v="P76790481"/>
    <x v="0"/>
    <x v="0"/>
    <x v="0"/>
    <x v="0"/>
    <x v="0"/>
    <x v="2"/>
    <x v="1"/>
    <n v="89.67"/>
    <d v="1992-12-07T00:00:00"/>
    <d v="2013-12-07T00:00:00"/>
    <n v="21"/>
    <n v="54"/>
    <x v="1"/>
    <s v="NA"/>
    <x v="0"/>
    <s v="NA"/>
    <x v="1"/>
    <s v="8.54"/>
    <n v="160.24286000000001"/>
    <n v="160.24286000000001"/>
    <n v="163.60535999999999"/>
    <n v="163.60535999999999"/>
    <n v="165.24142000000001"/>
    <n v="165.24141"/>
    <n v="527.25959999999998"/>
    <n v="527.25959999999998"/>
    <x v="0"/>
    <x v="0"/>
    <x v="0"/>
    <x v="0"/>
    <n v="1.0879858"/>
    <n v="1.0879858"/>
    <s v="527.2596"/>
    <s v="527.2596"/>
    <n v="0"/>
    <n v="0"/>
    <n v="-1.0000000003174137E-5"/>
    <n v="0"/>
  </r>
  <r>
    <s v="P76790481"/>
    <x v="0"/>
    <x v="1"/>
    <x v="1"/>
    <x v="1"/>
    <x v="0"/>
    <x v="2"/>
    <x v="1"/>
    <n v="89.67"/>
    <d v="1992-12-07T00:00:00"/>
    <d v="2013-12-07T00:00:00"/>
    <n v="21"/>
    <n v="54"/>
    <x v="1"/>
    <s v="NA"/>
    <x v="0"/>
    <s v="NA"/>
    <x v="1"/>
    <s v="8.54"/>
    <n v="160.24286000000001"/>
    <n v="160.24286000000001"/>
    <n v="163.60535999999999"/>
    <n v="163.60535999999999"/>
    <n v="165.24141"/>
    <n v="165.24141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s v="P76790481"/>
    <x v="0"/>
    <x v="2"/>
    <x v="2"/>
    <x v="2"/>
    <x v="0"/>
    <x v="2"/>
    <x v="1"/>
    <n v="89.67"/>
    <d v="1992-12-07T00:00:00"/>
    <d v="2013-12-07T00:00:00"/>
    <n v="21"/>
    <n v="54"/>
    <x v="1"/>
    <s v="NA"/>
    <x v="0"/>
    <s v="NA"/>
    <x v="1"/>
    <s v="8.54"/>
    <n v="160.24286000000001"/>
    <n v="160.28468000000001"/>
    <n v="163.60535999999999"/>
    <n v="163.60803000000001"/>
    <n v="165.24141"/>
    <n v="165.24411000000001"/>
    <n v="527.25959999999998"/>
    <n v="527.25959999999998"/>
    <x v="0"/>
    <x v="0"/>
    <x v="0"/>
    <x v="0"/>
    <n v="1.0879858"/>
    <n v="1.0879858"/>
    <s v="527.2596"/>
    <s v="527.2596"/>
    <n v="4.1820000000001301E-2"/>
    <n v="2.6700000000232649E-3"/>
    <n v="2.7000000000043656E-3"/>
    <n v="0"/>
  </r>
  <r>
    <s v="P76790481"/>
    <x v="0"/>
    <x v="3"/>
    <x v="3"/>
    <x v="3"/>
    <x v="0"/>
    <x v="2"/>
    <x v="1"/>
    <n v="89.67"/>
    <d v="1992-12-07T00:00:00"/>
    <d v="2013-12-07T00:00:00"/>
    <n v="21"/>
    <n v="54"/>
    <x v="1"/>
    <s v="NA"/>
    <x v="0"/>
    <s v="NA"/>
    <x v="1"/>
    <s v="8.54"/>
    <n v="160.28468000000001"/>
    <n v="148.29410999999999"/>
    <n v="163.60803000000001"/>
    <n v="151.36885000000001"/>
    <n v="165.24411000000001"/>
    <n v="152.88254000000001"/>
    <n v="527.25959999999998"/>
    <n v="527.25959999999998"/>
    <x v="0"/>
    <x v="0"/>
    <x v="0"/>
    <x v="0"/>
    <n v="1.0879858"/>
    <n v="1.0879858"/>
    <s v="527.2596"/>
    <s v="527.2596"/>
    <n v="-11.990570000000019"/>
    <n v="-12.239180000000005"/>
    <n v="-12.36157"/>
    <n v="0"/>
  </r>
  <r>
    <s v="P76790481"/>
    <x v="0"/>
    <x v="4"/>
    <x v="4"/>
    <x v="4"/>
    <x v="0"/>
    <x v="2"/>
    <x v="1"/>
    <n v="89.67"/>
    <d v="1992-12-07T00:00:00"/>
    <d v="2013-12-07T00:00:00"/>
    <n v="21"/>
    <n v="54"/>
    <x v="1"/>
    <s v="NA"/>
    <x v="0"/>
    <s v="NA"/>
    <x v="1"/>
    <s v="8.54"/>
    <n v="148.29410999999999"/>
    <n v="149.03373999999999"/>
    <n v="151.36885000000001"/>
    <n v="152.10051000000001"/>
    <n v="152.88254000000001"/>
    <n v="153.6215"/>
    <n v="527.25959999999998"/>
    <n v="527.25959999999998"/>
    <x v="0"/>
    <x v="0"/>
    <x v="0"/>
    <x v="0"/>
    <n v="1.0879858"/>
    <n v="1.0879858"/>
    <s v="527.2596"/>
    <s v="527.2596"/>
    <n v="0.73963000000000534"/>
    <n v="0.73166000000000508"/>
    <n v="0.73895999999999162"/>
    <n v="0"/>
  </r>
  <r>
    <s v="P76790481"/>
    <x v="0"/>
    <x v="5"/>
    <x v="5"/>
    <x v="5"/>
    <x v="0"/>
    <x v="2"/>
    <x v="1"/>
    <n v="89.67"/>
    <d v="1992-12-07T00:00:00"/>
    <d v="2013-12-07T00:00:00"/>
    <n v="21"/>
    <n v="54"/>
    <x v="1"/>
    <s v="NA"/>
    <x v="0"/>
    <s v="NA"/>
    <x v="1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s v="P76790481"/>
    <x v="0"/>
    <x v="6"/>
    <x v="6"/>
    <x v="6"/>
    <x v="0"/>
    <x v="2"/>
    <x v="1"/>
    <n v="89.67"/>
    <d v="1992-12-07T00:00:00"/>
    <d v="2013-12-07T00:00:00"/>
    <n v="21"/>
    <n v="54"/>
    <x v="1"/>
    <s v="NA"/>
    <x v="0"/>
    <s v="NA"/>
    <x v="1"/>
    <s v="8.54"/>
    <n v="149.03373999999999"/>
    <n v="149.03373999999999"/>
    <n v="152.10051000000001"/>
    <n v="152.10051000000001"/>
    <n v="153.6215"/>
    <n v="153.6215"/>
    <n v="527.25959999999998"/>
    <n v="527.25959999999998"/>
    <x v="0"/>
    <x v="0"/>
    <x v="0"/>
    <x v="0"/>
    <n v="1.0879858"/>
    <n v="1.0879858"/>
    <s v="527.2596"/>
    <s v="527.2596"/>
    <n v="0"/>
    <n v="0"/>
    <n v="0"/>
    <n v="0"/>
  </r>
  <r>
    <s v="P76790481"/>
    <x v="0"/>
    <x v="7"/>
    <x v="7"/>
    <x v="7"/>
    <x v="0"/>
    <x v="2"/>
    <x v="1"/>
    <n v="89.67"/>
    <d v="1992-12-07T00:00:00"/>
    <d v="2013-12-07T00:00:00"/>
    <n v="21"/>
    <n v="54"/>
    <x v="1"/>
    <s v="NA"/>
    <x v="0"/>
    <s v="NA"/>
    <x v="1"/>
    <s v="8.54"/>
    <n v="149.03373999999999"/>
    <n v="148.06502"/>
    <n v="152.10051000000001"/>
    <n v="151.11186000000001"/>
    <n v="153.6215"/>
    <n v="152.62298999999999"/>
    <n v="527.25959999999998"/>
    <n v="527.25959999999998"/>
    <x v="0"/>
    <x v="0"/>
    <x v="0"/>
    <x v="0"/>
    <n v="1.0879858"/>
    <n v="1.0879858"/>
    <s v="527.2596"/>
    <s v="527.2596"/>
    <n v="-0.96871999999999048"/>
    <n v="-0.98865000000000691"/>
    <n v="-0.99851000000001022"/>
    <n v="0"/>
  </r>
  <r>
    <s v="P76790481"/>
    <x v="0"/>
    <x v="8"/>
    <x v="8"/>
    <x v="8"/>
    <x v="0"/>
    <x v="2"/>
    <x v="1"/>
    <n v="89.67"/>
    <d v="1992-12-07T00:00:00"/>
    <d v="2013-12-07T00:00:00"/>
    <n v="21"/>
    <n v="54"/>
    <x v="1"/>
    <s v="NA"/>
    <x v="0"/>
    <s v="NA"/>
    <x v="1"/>
    <s v="8.54"/>
    <n v="148.06502"/>
    <n v="143.94691"/>
    <n v="151.11186000000001"/>
    <n v="146.90900999999999"/>
    <n v="152.62298999999999"/>
    <n v="148.37809999999999"/>
    <n v="527.25959999999998"/>
    <n v="527.25959999999998"/>
    <x v="0"/>
    <x v="0"/>
    <x v="0"/>
    <x v="0"/>
    <n v="1.0879858"/>
    <n v="1.0879858"/>
    <s v="527.2596"/>
    <s v="527.2596"/>
    <n v="-4.1181100000000015"/>
    <n v="-4.2028500000000122"/>
    <n v="-4.2448899999999981"/>
    <n v="0"/>
  </r>
  <r>
    <s v="P76790481"/>
    <x v="0"/>
    <x v="9"/>
    <x v="9"/>
    <x v="9"/>
    <x v="0"/>
    <x v="2"/>
    <x v="1"/>
    <n v="89.67"/>
    <d v="1992-12-07T00:00:00"/>
    <d v="2013-12-07T00:00:00"/>
    <n v="21"/>
    <n v="54"/>
    <x v="1"/>
    <s v="NA"/>
    <x v="0"/>
    <s v="NA"/>
    <x v="1"/>
    <s v="8.54"/>
    <n v="143.94691"/>
    <n v="144.66486"/>
    <n v="146.90900999999999"/>
    <n v="147.60335000000001"/>
    <n v="148.37809999999999"/>
    <n v="149.07937999999999"/>
    <n v="527.25959999999998"/>
    <n v="527.25959999999998"/>
    <x v="0"/>
    <x v="0"/>
    <x v="0"/>
    <x v="0"/>
    <n v="1.0879858"/>
    <n v="1.0879858"/>
    <s v="527.2596"/>
    <s v="527.2596"/>
    <n v="0.71795000000000186"/>
    <n v="0.69434000000001106"/>
    <n v="0.70127999999999702"/>
    <n v="0"/>
  </r>
  <r>
    <s v="P76790481"/>
    <x v="0"/>
    <x v="10"/>
    <x v="10"/>
    <x v="10"/>
    <x v="0"/>
    <x v="2"/>
    <x v="1"/>
    <n v="89.67"/>
    <d v="1992-12-07T00:00:00"/>
    <d v="2013-12-07T00:00:00"/>
    <n v="21"/>
    <n v="54"/>
    <x v="1"/>
    <s v="NA"/>
    <x v="0"/>
    <s v="NA"/>
    <x v="1"/>
    <s v="8.54"/>
    <n v="144.66486"/>
    <n v="144.66486"/>
    <n v="147.60335000000001"/>
    <n v="147.60335000000001"/>
    <n v="149.07937999999999"/>
    <n v="149.07937999999999"/>
    <n v="527.25959999999998"/>
    <n v="528.15629999999999"/>
    <x v="0"/>
    <x v="0"/>
    <x v="0"/>
    <x v="0"/>
    <n v="1.0879858"/>
    <n v="1.0879858"/>
    <s v="527.2596"/>
    <s v="528.1563"/>
    <n v="0"/>
    <n v="0"/>
    <n v="0"/>
    <n v="0.89670000000000982"/>
  </r>
  <r>
    <s v="P76790481"/>
    <x v="0"/>
    <x v="11"/>
    <x v="11"/>
    <x v="11"/>
    <x v="0"/>
    <x v="2"/>
    <x v="1"/>
    <n v="89.67"/>
    <d v="1992-12-07T00:00:00"/>
    <d v="2013-12-07T00:00:00"/>
    <n v="21"/>
    <n v="54"/>
    <x v="1"/>
    <s v="NA"/>
    <x v="0"/>
    <s v="NA"/>
    <x v="1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s v="P76790481"/>
    <x v="0"/>
    <x v="12"/>
    <x v="12"/>
    <x v="12"/>
    <x v="0"/>
    <x v="2"/>
    <x v="1"/>
    <n v="89.67"/>
    <d v="1992-12-07T00:00:00"/>
    <d v="2013-12-07T00:00:00"/>
    <n v="21"/>
    <n v="54"/>
    <x v="1"/>
    <s v="NA"/>
    <x v="0"/>
    <s v="NA"/>
    <x v="1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s v="P76790481"/>
    <x v="0"/>
    <x v="13"/>
    <x v="13"/>
    <x v="13"/>
    <x v="0"/>
    <x v="2"/>
    <x v="1"/>
    <n v="89.67"/>
    <d v="1992-12-07T00:00:00"/>
    <d v="2013-12-07T00:00:00"/>
    <n v="21"/>
    <n v="54"/>
    <x v="1"/>
    <s v="NA"/>
    <x v="0"/>
    <s v="NA"/>
    <x v="1"/>
    <s v="8.54"/>
    <n v="144.66486"/>
    <n v="144.66486"/>
    <n v="147.60335000000001"/>
    <n v="147.60335000000001"/>
    <n v="149.07937999999999"/>
    <n v="149.07937999999999"/>
    <n v="528.15629999999999"/>
    <n v="528.15629999999999"/>
    <x v="0"/>
    <x v="0"/>
    <x v="0"/>
    <x v="0"/>
    <n v="1.0879858"/>
    <n v="1.0879858"/>
    <s v="528.1563"/>
    <s v="528.1563"/>
    <n v="0"/>
    <n v="0"/>
    <n v="0"/>
    <n v="0"/>
  </r>
  <r>
    <s v="P76790481"/>
    <x v="0"/>
    <x v="14"/>
    <x v="14"/>
    <x v="14"/>
    <x v="0"/>
    <x v="2"/>
    <x v="1"/>
    <n v="89.67"/>
    <d v="1992-12-07T00:00:00"/>
    <d v="2013-12-07T00:00:00"/>
    <n v="21"/>
    <n v="54"/>
    <x v="1"/>
    <s v="NA"/>
    <x v="0"/>
    <s v="NA"/>
    <x v="1"/>
    <s v="8.54"/>
    <n v="144.66486"/>
    <n v="144.9838"/>
    <n v="147.60335000000001"/>
    <n v="147.62366"/>
    <n v="149.07937999999999"/>
    <n v="149.09989999999999"/>
    <n v="528.15629999999999"/>
    <n v="528.15629999999999"/>
    <x v="0"/>
    <x v="0"/>
    <x v="0"/>
    <x v="0"/>
    <n v="1.0879858"/>
    <n v="1.0879858"/>
    <s v="528.1563"/>
    <s v="528.1563"/>
    <n v="0.31893999999999778"/>
    <n v="2.0309999999994943E-2"/>
    <n v="2.0520000000004757E-2"/>
    <n v="0"/>
  </r>
  <r>
    <s v="P76790481"/>
    <x v="0"/>
    <x v="15"/>
    <x v="15"/>
    <x v="15"/>
    <x v="0"/>
    <x v="2"/>
    <x v="1"/>
    <n v="89.67"/>
    <d v="1992-12-07T00:00:00"/>
    <d v="2013-12-07T00:00:00"/>
    <n v="21"/>
    <n v="54"/>
    <x v="1"/>
    <s v="NA"/>
    <x v="0"/>
    <s v="NA"/>
    <x v="1"/>
    <s v="8.54"/>
    <n v="144.9838"/>
    <n v="144.26428000000001"/>
    <n v="147.62366"/>
    <n v="148.26670999999999"/>
    <n v="149.09989999999999"/>
    <n v="149.74937"/>
    <n v="528.15629999999999"/>
    <n v="528.15629999999999"/>
    <x v="0"/>
    <x v="0"/>
    <x v="0"/>
    <x v="0"/>
    <n v="1.0879858"/>
    <n v="1.0879858"/>
    <s v="528.1563"/>
    <s v="528.1563"/>
    <n v="-0.71951999999998861"/>
    <n v="0.64304999999998813"/>
    <n v="0.64947000000000799"/>
    <n v="0"/>
  </r>
  <r>
    <s v="P76925641"/>
    <x v="0"/>
    <x v="0"/>
    <x v="0"/>
    <x v="0"/>
    <x v="0"/>
    <x v="1"/>
    <x v="1"/>
    <n v="854.4"/>
    <d v="1985-06-16T00:00:00"/>
    <d v="2005-06-16T00:00:00"/>
    <n v="20"/>
    <n v="55"/>
    <x v="1"/>
    <s v="NA"/>
    <x v="0"/>
    <s v="NA"/>
    <x v="0"/>
    <s v="7.12"/>
    <n v="41.850864000000001"/>
    <n v="41.850864000000001"/>
    <n v="42.685054999999998"/>
    <n v="42.685054999999998"/>
    <n v="43.111908"/>
    <n v="43.111904000000003"/>
    <n v="5976.5282999999999"/>
    <n v="5976.5282999999999"/>
    <x v="0"/>
    <x v="0"/>
    <x v="0"/>
    <x v="0"/>
    <n v="1.0748551"/>
    <n v="1.0748551"/>
    <s v="5976.5283"/>
    <s v="5976.5283"/>
    <n v="0"/>
    <n v="0"/>
    <n v="-3.9999999970063982E-6"/>
    <n v="0"/>
  </r>
  <r>
    <s v="P76925641"/>
    <x v="0"/>
    <x v="1"/>
    <x v="1"/>
    <x v="1"/>
    <x v="0"/>
    <x v="1"/>
    <x v="1"/>
    <n v="854.4"/>
    <d v="1985-06-16T00:00:00"/>
    <d v="2005-06-16T00:00:00"/>
    <n v="20"/>
    <n v="55"/>
    <x v="1"/>
    <s v="NA"/>
    <x v="0"/>
    <s v="NA"/>
    <x v="0"/>
    <s v="7.12"/>
    <n v="41.850864000000001"/>
    <n v="41.850864000000001"/>
    <n v="42.685054999999998"/>
    <n v="42.685054999999998"/>
    <n v="43.111904000000003"/>
    <n v="43.111904000000003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s v="P76925641"/>
    <x v="0"/>
    <x v="2"/>
    <x v="2"/>
    <x v="2"/>
    <x v="0"/>
    <x v="1"/>
    <x v="1"/>
    <n v="854.4"/>
    <d v="1985-06-16T00:00:00"/>
    <d v="2005-06-16T00:00:00"/>
    <n v="20"/>
    <n v="55"/>
    <x v="1"/>
    <s v="NA"/>
    <x v="0"/>
    <s v="NA"/>
    <x v="0"/>
    <s v="7.12"/>
    <n v="41.850864000000001"/>
    <n v="41.861786000000002"/>
    <n v="42.685054999999998"/>
    <n v="42.685752999999998"/>
    <n v="43.111904000000003"/>
    <n v="43.112609999999997"/>
    <n v="5976.5282999999999"/>
    <n v="5976.5282999999999"/>
    <x v="0"/>
    <x v="0"/>
    <x v="0"/>
    <x v="0"/>
    <n v="1.0748551"/>
    <n v="1.0748551"/>
    <s v="5976.5283"/>
    <s v="5976.5283"/>
    <n v="1.0922000000000764E-2"/>
    <n v="6.9799999999986539E-4"/>
    <n v="7.0599999999387819E-4"/>
    <n v="0"/>
  </r>
  <r>
    <s v="P76925641"/>
    <x v="0"/>
    <x v="3"/>
    <x v="3"/>
    <x v="3"/>
    <x v="0"/>
    <x v="1"/>
    <x v="1"/>
    <n v="854.4"/>
    <d v="1985-06-16T00:00:00"/>
    <d v="2005-06-16T00:00:00"/>
    <n v="20"/>
    <n v="55"/>
    <x v="1"/>
    <s v="NA"/>
    <x v="0"/>
    <s v="NA"/>
    <x v="0"/>
    <s v="7.12"/>
    <n v="41.861786000000002"/>
    <n v="38.73019"/>
    <n v="42.685752999999998"/>
    <n v="39.492519999999999"/>
    <n v="43.112609999999997"/>
    <n v="39.887444000000002"/>
    <n v="5976.5282999999999"/>
    <n v="5976.5282999999999"/>
    <x v="0"/>
    <x v="0"/>
    <x v="0"/>
    <x v="0"/>
    <n v="1.0748551"/>
    <n v="1.0748551"/>
    <s v="5976.5283"/>
    <s v="5976.5283"/>
    <n v="-3.1315960000000018"/>
    <n v="-3.1932329999999993"/>
    <n v="-3.2251659999999944"/>
    <n v="0"/>
  </r>
  <r>
    <s v="P76925641"/>
    <x v="0"/>
    <x v="4"/>
    <x v="4"/>
    <x v="4"/>
    <x v="0"/>
    <x v="1"/>
    <x v="1"/>
    <n v="854.4"/>
    <d v="1985-06-16T00:00:00"/>
    <d v="2005-06-16T00:00:00"/>
    <n v="20"/>
    <n v="55"/>
    <x v="1"/>
    <s v="NA"/>
    <x v="0"/>
    <s v="NA"/>
    <x v="0"/>
    <s v="7.12"/>
    <n v="38.73019"/>
    <n v="38.923360000000002"/>
    <n v="39.492519999999999"/>
    <n v="39.683410000000002"/>
    <n v="39.887444000000002"/>
    <n v="40.080246000000002"/>
    <n v="5976.5282999999999"/>
    <n v="5976.5282999999999"/>
    <x v="0"/>
    <x v="0"/>
    <x v="0"/>
    <x v="0"/>
    <n v="1.0748551"/>
    <n v="1.0748551"/>
    <s v="5976.5283"/>
    <s v="5976.5283"/>
    <n v="0.19317000000000206"/>
    <n v="0.19089000000000311"/>
    <n v="0.19280200000000036"/>
    <n v="0"/>
  </r>
  <r>
    <s v="P76925641"/>
    <x v="0"/>
    <x v="5"/>
    <x v="5"/>
    <x v="5"/>
    <x v="0"/>
    <x v="1"/>
    <x v="1"/>
    <n v="854.4"/>
    <d v="1985-06-16T00:00:00"/>
    <d v="2005-06-16T00:00:00"/>
    <n v="20"/>
    <n v="55"/>
    <x v="1"/>
    <s v="NA"/>
    <x v="0"/>
    <s v="NA"/>
    <x v="0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s v="P76925641"/>
    <x v="0"/>
    <x v="6"/>
    <x v="6"/>
    <x v="6"/>
    <x v="0"/>
    <x v="1"/>
    <x v="1"/>
    <n v="854.4"/>
    <d v="1985-06-16T00:00:00"/>
    <d v="2005-06-16T00:00:00"/>
    <n v="20"/>
    <n v="55"/>
    <x v="1"/>
    <s v="NA"/>
    <x v="0"/>
    <s v="NA"/>
    <x v="0"/>
    <s v="7.12"/>
    <n v="38.923360000000002"/>
    <n v="38.923360000000002"/>
    <n v="39.683410000000002"/>
    <n v="39.683410000000002"/>
    <n v="40.080246000000002"/>
    <n v="40.080246000000002"/>
    <n v="5976.5282999999999"/>
    <n v="5976.5282999999999"/>
    <x v="0"/>
    <x v="0"/>
    <x v="0"/>
    <x v="0"/>
    <n v="1.0748551"/>
    <n v="1.0748551"/>
    <s v="5976.5283"/>
    <s v="5976.5283"/>
    <n v="0"/>
    <n v="0"/>
    <n v="0"/>
    <n v="0"/>
  </r>
  <r>
    <s v="P76925641"/>
    <x v="0"/>
    <x v="7"/>
    <x v="7"/>
    <x v="7"/>
    <x v="0"/>
    <x v="1"/>
    <x v="1"/>
    <n v="854.4"/>
    <d v="1985-06-16T00:00:00"/>
    <d v="2005-06-16T00:00:00"/>
    <n v="20"/>
    <n v="55"/>
    <x v="1"/>
    <s v="NA"/>
    <x v="0"/>
    <s v="NA"/>
    <x v="0"/>
    <s v="7.12"/>
    <n v="38.923360000000002"/>
    <n v="38.670360000000002"/>
    <n v="39.683410000000002"/>
    <n v="39.425469999999997"/>
    <n v="40.080246000000002"/>
    <n v="39.819719999999997"/>
    <n v="5976.5282999999999"/>
    <n v="5976.5282999999999"/>
    <x v="0"/>
    <x v="0"/>
    <x v="0"/>
    <x v="0"/>
    <n v="1.0748551"/>
    <n v="1.0748551"/>
    <s v="5976.5283"/>
    <s v="5976.5283"/>
    <n v="-0.25300000000000011"/>
    <n v="-0.25794000000000494"/>
    <n v="-0.26052600000000581"/>
    <n v="0"/>
  </r>
  <r>
    <s v="P76925641"/>
    <x v="0"/>
    <x v="8"/>
    <x v="8"/>
    <x v="8"/>
    <x v="0"/>
    <x v="1"/>
    <x v="1"/>
    <n v="854.4"/>
    <d v="1985-06-16T00:00:00"/>
    <d v="2005-06-16T00:00:00"/>
    <n v="20"/>
    <n v="55"/>
    <x v="1"/>
    <s v="NA"/>
    <x v="0"/>
    <s v="NA"/>
    <x v="0"/>
    <s v="7.12"/>
    <n v="38.670360000000002"/>
    <n v="36.171836999999996"/>
    <n v="39.425469999999997"/>
    <n v="36.878155"/>
    <n v="39.819719999999997"/>
    <n v="37.246937000000003"/>
    <n v="5976.5282999999999"/>
    <n v="5976.5282999999999"/>
    <x v="0"/>
    <x v="0"/>
    <x v="0"/>
    <x v="0"/>
    <n v="1.0748551"/>
    <n v="1.0748551"/>
    <s v="5976.5283"/>
    <s v="5976.5283"/>
    <n v="-2.4985230000000058"/>
    <n v="-2.5473149999999976"/>
    <n v="-2.572782999999994"/>
    <n v="0"/>
  </r>
  <r>
    <s v="P76925641"/>
    <x v="0"/>
    <x v="9"/>
    <x v="9"/>
    <x v="9"/>
    <x v="0"/>
    <x v="1"/>
    <x v="1"/>
    <n v="854.4"/>
    <d v="1985-06-16T00:00:00"/>
    <d v="2005-06-16T00:00:00"/>
    <n v="20"/>
    <n v="55"/>
    <x v="1"/>
    <s v="NA"/>
    <x v="0"/>
    <s v="NA"/>
    <x v="0"/>
    <s v="7.12"/>
    <n v="36.171836999999996"/>
    <n v="36.352245000000003"/>
    <n v="36.878155"/>
    <n v="37.052452000000002"/>
    <n v="37.246937000000003"/>
    <n v="37.422977000000003"/>
    <n v="5976.5282999999999"/>
    <n v="5976.5282999999999"/>
    <x v="0"/>
    <x v="0"/>
    <x v="0"/>
    <x v="0"/>
    <n v="1.0748551"/>
    <n v="1.0748551"/>
    <s v="5976.5283"/>
    <s v="5976.5283"/>
    <n v="0.18040800000000701"/>
    <n v="0.17429700000000281"/>
    <n v="0.17604000000000042"/>
    <n v="0"/>
  </r>
  <r>
    <s v="P76925641"/>
    <x v="0"/>
    <x v="10"/>
    <x v="10"/>
    <x v="10"/>
    <x v="0"/>
    <x v="1"/>
    <x v="1"/>
    <n v="854.4"/>
    <d v="1985-06-16T00:00:00"/>
    <d v="2005-06-16T00:00:00"/>
    <n v="20"/>
    <n v="55"/>
    <x v="1"/>
    <s v="NA"/>
    <x v="0"/>
    <s v="NA"/>
    <x v="0"/>
    <s v="7.12"/>
    <n v="36.352245000000003"/>
    <n v="36.352245000000003"/>
    <n v="37.052452000000002"/>
    <n v="37.052452000000002"/>
    <n v="37.422977000000003"/>
    <n v="37.422977000000003"/>
    <n v="5976.5282999999999"/>
    <n v="5985.0722999999998"/>
    <x v="0"/>
    <x v="0"/>
    <x v="0"/>
    <x v="0"/>
    <n v="1.0748551"/>
    <n v="1.0748551"/>
    <s v="5976.5283"/>
    <s v="5985.0723"/>
    <n v="0"/>
    <n v="0"/>
    <n v="0"/>
    <n v="8.543999999999869"/>
  </r>
  <r>
    <s v="P76925641"/>
    <x v="0"/>
    <x v="11"/>
    <x v="11"/>
    <x v="11"/>
    <x v="0"/>
    <x v="1"/>
    <x v="1"/>
    <n v="854.4"/>
    <d v="1985-06-16T00:00:00"/>
    <d v="2005-06-16T00:00:00"/>
    <n v="20"/>
    <n v="55"/>
    <x v="1"/>
    <s v="NA"/>
    <x v="0"/>
    <s v="NA"/>
    <x v="0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s v="P76925641"/>
    <x v="0"/>
    <x v="12"/>
    <x v="12"/>
    <x v="12"/>
    <x v="0"/>
    <x v="1"/>
    <x v="1"/>
    <n v="854.4"/>
    <d v="1985-06-16T00:00:00"/>
    <d v="2005-06-16T00:00:00"/>
    <n v="20"/>
    <n v="55"/>
    <x v="1"/>
    <s v="NA"/>
    <x v="0"/>
    <s v="NA"/>
    <x v="0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s v="P76925641"/>
    <x v="0"/>
    <x v="13"/>
    <x v="13"/>
    <x v="13"/>
    <x v="0"/>
    <x v="1"/>
    <x v="1"/>
    <n v="854.4"/>
    <d v="1985-06-16T00:00:00"/>
    <d v="2005-06-16T00:00:00"/>
    <n v="20"/>
    <n v="55"/>
    <x v="1"/>
    <s v="NA"/>
    <x v="0"/>
    <s v="NA"/>
    <x v="0"/>
    <s v="7.12"/>
    <n v="36.352245000000003"/>
    <n v="36.352245000000003"/>
    <n v="37.052452000000002"/>
    <n v="37.052452000000002"/>
    <n v="37.422977000000003"/>
    <n v="37.422977000000003"/>
    <n v="5985.0722999999998"/>
    <n v="5985.0722999999998"/>
    <x v="0"/>
    <x v="0"/>
    <x v="0"/>
    <x v="0"/>
    <n v="1.0748551"/>
    <n v="1.0748551"/>
    <s v="5985.0723"/>
    <s v="5985.0723"/>
    <n v="0"/>
    <n v="0"/>
    <n v="0"/>
    <n v="0"/>
  </r>
  <r>
    <s v="P76925641"/>
    <x v="0"/>
    <x v="14"/>
    <x v="14"/>
    <x v="14"/>
    <x v="0"/>
    <x v="1"/>
    <x v="1"/>
    <n v="854.4"/>
    <d v="1985-06-16T00:00:00"/>
    <d v="2005-06-16T00:00:00"/>
    <n v="20"/>
    <n v="55"/>
    <x v="1"/>
    <s v="NA"/>
    <x v="0"/>
    <s v="NA"/>
    <x v="0"/>
    <s v="7.12"/>
    <n v="36.352245000000003"/>
    <n v="36.432392"/>
    <n v="37.052452000000002"/>
    <n v="37.057552000000001"/>
    <n v="37.422977000000003"/>
    <n v="37.428130000000003"/>
    <n v="5985.0722999999998"/>
    <n v="5985.0722999999998"/>
    <x v="0"/>
    <x v="0"/>
    <x v="0"/>
    <x v="0"/>
    <n v="1.0748551"/>
    <n v="1.0748551"/>
    <s v="5985.0723"/>
    <s v="5985.0723"/>
    <n v="8.0146999999996638E-2"/>
    <n v="5.0999999999987722E-3"/>
    <n v="5.1529999999999632E-3"/>
    <n v="0"/>
  </r>
  <r>
    <s v="P76925641"/>
    <x v="0"/>
    <x v="15"/>
    <x v="15"/>
    <x v="15"/>
    <x v="0"/>
    <x v="1"/>
    <x v="1"/>
    <n v="854.4"/>
    <d v="1985-06-16T00:00:00"/>
    <d v="2005-06-16T00:00:00"/>
    <n v="20"/>
    <n v="55"/>
    <x v="1"/>
    <s v="NA"/>
    <x v="0"/>
    <s v="NA"/>
    <x v="0"/>
    <s v="7.12"/>
    <n v="36.432392"/>
    <n v="36.251582999999997"/>
    <n v="37.057552000000001"/>
    <n v="37.218975"/>
    <n v="37.428130000000003"/>
    <n v="37.591163999999999"/>
    <n v="5985.0722999999998"/>
    <n v="5985.0722999999998"/>
    <x v="0"/>
    <x v="0"/>
    <x v="0"/>
    <x v="0"/>
    <n v="1.0748551"/>
    <n v="1.0748551"/>
    <s v="5985.0723"/>
    <s v="5985.0723"/>
    <n v="-0.18080900000000355"/>
    <n v="0.16142299999999921"/>
    <n v="0.16303399999999613"/>
    <n v="0"/>
  </r>
  <r>
    <s v="P77586049"/>
    <x v="0"/>
    <x v="0"/>
    <x v="0"/>
    <x v="0"/>
    <x v="0"/>
    <x v="0"/>
    <x v="1"/>
    <n v="291.06"/>
    <d v="1990-03-26T00:00:00"/>
    <d v="2023-03-26T00:00:00"/>
    <n v="33"/>
    <n v="42"/>
    <x v="1"/>
    <s v="45"/>
    <x v="2"/>
    <s v="45"/>
    <x v="0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s v="P77586049"/>
    <x v="0"/>
    <x v="1"/>
    <x v="1"/>
    <x v="1"/>
    <x v="0"/>
    <x v="0"/>
    <x v="1"/>
    <n v="291.06"/>
    <d v="1990-03-26T00:00:00"/>
    <d v="2023-03-26T00:00:00"/>
    <n v="33"/>
    <n v="42"/>
    <x v="1"/>
    <s v="45"/>
    <x v="2"/>
    <s v="45"/>
    <x v="0"/>
    <s v="1.47"/>
    <n v="1074.7135000000001"/>
    <n v="1074.7135000000001"/>
    <n v="1092.6420000000001"/>
    <n v="1092.6420000000001"/>
    <n v="1103.5684000000001"/>
    <n v="1103.5684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s v="P77586049"/>
    <x v="0"/>
    <x v="2"/>
    <x v="2"/>
    <x v="2"/>
    <x v="0"/>
    <x v="0"/>
    <x v="1"/>
    <n v="291.06"/>
    <d v="1990-03-26T00:00:00"/>
    <d v="2023-03-26T00:00:00"/>
    <n v="33"/>
    <n v="42"/>
    <x v="1"/>
    <s v="45"/>
    <x v="2"/>
    <s v="45"/>
    <x v="0"/>
    <s v="1.47"/>
    <n v="1074.7135000000001"/>
    <n v="1075.4718"/>
    <n v="1092.6420000000001"/>
    <n v="1092.6902"/>
    <n v="1103.5684000000001"/>
    <n v="1103.6170999999999"/>
    <n v="1824.9462000000001"/>
    <n v="1824.9462000000001"/>
    <x v="0"/>
    <x v="0"/>
    <x v="0"/>
    <x v="0"/>
    <n v="1.1013515"/>
    <n v="1.1013515"/>
    <s v="1824.9462"/>
    <s v="1824.9462"/>
    <n v="0.75829999999996289"/>
    <n v="4.8199999999951615E-2"/>
    <n v="4.8699999999826105E-2"/>
    <n v="0"/>
  </r>
  <r>
    <s v="P77586049"/>
    <x v="0"/>
    <x v="3"/>
    <x v="3"/>
    <x v="3"/>
    <x v="0"/>
    <x v="0"/>
    <x v="1"/>
    <n v="291.06"/>
    <d v="1990-03-26T00:00:00"/>
    <d v="2023-03-26T00:00:00"/>
    <n v="33"/>
    <n v="42"/>
    <x v="1"/>
    <s v="45"/>
    <x v="2"/>
    <s v="45"/>
    <x v="0"/>
    <s v="1.47"/>
    <n v="1075.4718"/>
    <n v="995.01793999999995"/>
    <n v="1092.6902"/>
    <n v="1010.9482400000001"/>
    <n v="1103.6170999999999"/>
    <n v="1021.05774"/>
    <n v="1824.9462000000001"/>
    <n v="1824.9462000000001"/>
    <x v="0"/>
    <x v="0"/>
    <x v="0"/>
    <x v="0"/>
    <n v="1.1013515"/>
    <n v="1.1013515"/>
    <s v="1824.9462"/>
    <s v="1824.9462"/>
    <n v="-80.453860000000077"/>
    <n v="-81.741959999999949"/>
    <n v="-82.55935999999997"/>
    <n v="0"/>
  </r>
  <r>
    <s v="P77586049"/>
    <x v="0"/>
    <x v="4"/>
    <x v="4"/>
    <x v="4"/>
    <x v="0"/>
    <x v="0"/>
    <x v="1"/>
    <n v="291.06"/>
    <d v="1990-03-26T00:00:00"/>
    <d v="2023-03-26T00:00:00"/>
    <n v="33"/>
    <n v="42"/>
    <x v="1"/>
    <s v="45"/>
    <x v="2"/>
    <s v="45"/>
    <x v="0"/>
    <s v="1.47"/>
    <n v="995.01793999999995"/>
    <n v="998.7423"/>
    <n v="1010.9482400000001"/>
    <n v="1014.8493999999999"/>
    <n v="1021.05774"/>
    <n v="1024.9979000000001"/>
    <n v="1824.9462000000001"/>
    <n v="1824.9462000000001"/>
    <x v="0"/>
    <x v="0"/>
    <x v="0"/>
    <x v="0"/>
    <n v="1.1013515"/>
    <n v="1.1013515"/>
    <s v="1824.9462"/>
    <s v="1824.9462"/>
    <n v="3.724360000000047"/>
    <n v="3.9011599999998907"/>
    <n v="3.9401600000001054"/>
    <n v="0"/>
  </r>
  <r>
    <s v="P77586049"/>
    <x v="0"/>
    <x v="5"/>
    <x v="5"/>
    <x v="5"/>
    <x v="0"/>
    <x v="0"/>
    <x v="1"/>
    <n v="291.06"/>
    <d v="1990-03-26T00:00:00"/>
    <d v="2023-03-26T00:00:00"/>
    <n v="33"/>
    <n v="42"/>
    <x v="1"/>
    <s v="45"/>
    <x v="2"/>
    <s v="45"/>
    <x v="0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s v="P77586049"/>
    <x v="0"/>
    <x v="6"/>
    <x v="6"/>
    <x v="6"/>
    <x v="0"/>
    <x v="0"/>
    <x v="1"/>
    <n v="291.06"/>
    <d v="1990-03-26T00:00:00"/>
    <d v="2023-03-26T00:00:00"/>
    <n v="33"/>
    <n v="42"/>
    <x v="1"/>
    <s v="45"/>
    <x v="2"/>
    <s v="45"/>
    <x v="0"/>
    <s v="1.47"/>
    <n v="998.7423"/>
    <n v="998.7423"/>
    <n v="1014.8493999999999"/>
    <n v="1014.8493999999999"/>
    <n v="1024.9979000000001"/>
    <n v="1024.9979000000001"/>
    <n v="1824.9462000000001"/>
    <n v="1824.9462000000001"/>
    <x v="0"/>
    <x v="0"/>
    <x v="0"/>
    <x v="0"/>
    <n v="1.1013515"/>
    <n v="1.1013515"/>
    <s v="1824.9462"/>
    <s v="1824.9462"/>
    <n v="0"/>
    <n v="0"/>
    <n v="0"/>
    <n v="0"/>
  </r>
  <r>
    <s v="P77586049"/>
    <x v="0"/>
    <x v="7"/>
    <x v="7"/>
    <x v="7"/>
    <x v="0"/>
    <x v="0"/>
    <x v="1"/>
    <n v="291.06"/>
    <d v="1990-03-26T00:00:00"/>
    <d v="2023-03-26T00:00:00"/>
    <n v="33"/>
    <n v="42"/>
    <x v="1"/>
    <s v="45"/>
    <x v="2"/>
    <s v="45"/>
    <x v="0"/>
    <s v="1.47"/>
    <n v="998.7423"/>
    <n v="992.25049999999999"/>
    <n v="1014.8493999999999"/>
    <n v="1008.2529"/>
    <n v="1024.9979000000001"/>
    <n v="1018.33545"/>
    <n v="1824.9462000000001"/>
    <n v="1824.9462000000001"/>
    <x v="0"/>
    <x v="0"/>
    <x v="0"/>
    <x v="0"/>
    <n v="1.1013515"/>
    <n v="1.1013515"/>
    <s v="1824.9462"/>
    <s v="1824.9462"/>
    <n v="-6.491800000000012"/>
    <n v="-6.5964999999999918"/>
    <n v="-6.6624500000000353"/>
    <n v="0"/>
  </r>
  <r>
    <s v="P77586049"/>
    <x v="0"/>
    <x v="8"/>
    <x v="8"/>
    <x v="8"/>
    <x v="0"/>
    <x v="0"/>
    <x v="1"/>
    <n v="291.06"/>
    <d v="1990-03-26T00:00:00"/>
    <d v="2023-03-26T00:00:00"/>
    <n v="33"/>
    <n v="42"/>
    <x v="1"/>
    <s v="45"/>
    <x v="2"/>
    <s v="45"/>
    <x v="0"/>
    <s v="1.47"/>
    <n v="992.25049999999999"/>
    <n v="979.05079999999998"/>
    <n v="1008.2529"/>
    <n v="994.84032999999999"/>
    <n v="1018.33545"/>
    <n v="1004.7886999999999"/>
    <n v="1824.9462000000001"/>
    <n v="1824.9462000000001"/>
    <x v="0"/>
    <x v="0"/>
    <x v="0"/>
    <x v="0"/>
    <n v="1.1013515"/>
    <n v="1.1013515"/>
    <s v="1824.9462"/>
    <s v="1824.9462"/>
    <n v="-13.199700000000007"/>
    <n v="-13.41256999999996"/>
    <n v="-13.546750000000088"/>
    <n v="0"/>
  </r>
  <r>
    <s v="P77586049"/>
    <x v="0"/>
    <x v="9"/>
    <x v="9"/>
    <x v="9"/>
    <x v="0"/>
    <x v="0"/>
    <x v="1"/>
    <n v="291.06"/>
    <d v="1990-03-26T00:00:00"/>
    <d v="2023-03-26T00:00:00"/>
    <n v="33"/>
    <n v="42"/>
    <x v="1"/>
    <s v="45"/>
    <x v="2"/>
    <s v="45"/>
    <x v="0"/>
    <s v="1.47"/>
    <n v="979.05079999999998"/>
    <n v="982.71540000000005"/>
    <n v="994.84032999999999"/>
    <n v="998.58349999999996"/>
    <n v="1004.7886999999999"/>
    <n v="1008.56934"/>
    <n v="1824.9462000000001"/>
    <n v="1824.9462000000001"/>
    <x v="0"/>
    <x v="0"/>
    <x v="0"/>
    <x v="0"/>
    <n v="1.1013515"/>
    <n v="1.1013515"/>
    <s v="1824.9462"/>
    <s v="1824.9462"/>
    <n v="3.664600000000064"/>
    <n v="3.7431699999999637"/>
    <n v="3.7806400000000622"/>
    <n v="0"/>
  </r>
  <r>
    <s v="P77586049"/>
    <x v="0"/>
    <x v="10"/>
    <x v="10"/>
    <x v="10"/>
    <x v="0"/>
    <x v="0"/>
    <x v="1"/>
    <n v="291.06"/>
    <d v="1990-03-26T00:00:00"/>
    <d v="2023-03-26T00:00:00"/>
    <n v="33"/>
    <n v="42"/>
    <x v="1"/>
    <s v="45"/>
    <x v="2"/>
    <s v="45"/>
    <x v="0"/>
    <s v="1.47"/>
    <n v="982.71540000000005"/>
    <n v="982.71540000000005"/>
    <n v="998.58349999999996"/>
    <n v="998.58349999999996"/>
    <n v="1008.56934"/>
    <n v="1008.56934"/>
    <n v="1824.9462000000001"/>
    <n v="1827.8568"/>
    <x v="0"/>
    <x v="0"/>
    <x v="0"/>
    <x v="0"/>
    <n v="1.1013515"/>
    <n v="1.1013515"/>
    <s v="1824.9462"/>
    <s v="1827.8568"/>
    <n v="0"/>
    <n v="0"/>
    <n v="0"/>
    <n v="2.9105999999999312"/>
  </r>
  <r>
    <s v="P77586049"/>
    <x v="0"/>
    <x v="11"/>
    <x v="11"/>
    <x v="11"/>
    <x v="0"/>
    <x v="0"/>
    <x v="1"/>
    <n v="291.06"/>
    <d v="1990-03-26T00:00:00"/>
    <d v="2023-03-26T00:00:00"/>
    <n v="33"/>
    <n v="42"/>
    <x v="1"/>
    <s v="45"/>
    <x v="2"/>
    <s v="45"/>
    <x v="0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s v="P77586049"/>
    <x v="0"/>
    <x v="12"/>
    <x v="12"/>
    <x v="12"/>
    <x v="0"/>
    <x v="0"/>
    <x v="1"/>
    <n v="291.06"/>
    <d v="1990-03-26T00:00:00"/>
    <d v="2023-03-26T00:00:00"/>
    <n v="33"/>
    <n v="42"/>
    <x v="1"/>
    <s v="45"/>
    <x v="2"/>
    <s v="45"/>
    <x v="0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s v="P77586049"/>
    <x v="0"/>
    <x v="13"/>
    <x v="13"/>
    <x v="13"/>
    <x v="0"/>
    <x v="0"/>
    <x v="1"/>
    <n v="291.06"/>
    <d v="1990-03-26T00:00:00"/>
    <d v="2023-03-26T00:00:00"/>
    <n v="33"/>
    <n v="42"/>
    <x v="1"/>
    <s v="45"/>
    <x v="2"/>
    <s v="45"/>
    <x v="0"/>
    <s v="1.47"/>
    <n v="982.71540000000005"/>
    <n v="982.71540000000005"/>
    <n v="998.58349999999996"/>
    <n v="998.58349999999996"/>
    <n v="1008.56934"/>
    <n v="1008.56934"/>
    <n v="1827.8568"/>
    <n v="1827.8568"/>
    <x v="0"/>
    <x v="0"/>
    <x v="0"/>
    <x v="0"/>
    <n v="1.1013515"/>
    <n v="1.1013515"/>
    <s v="1827.8568"/>
    <s v="1827.8568"/>
    <n v="0"/>
    <n v="0"/>
    <n v="0"/>
    <n v="0"/>
  </r>
  <r>
    <s v="P77586049"/>
    <x v="0"/>
    <x v="14"/>
    <x v="14"/>
    <x v="14"/>
    <x v="0"/>
    <x v="0"/>
    <x v="1"/>
    <n v="291.06"/>
    <d v="1990-03-26T00:00:00"/>
    <d v="2023-03-26T00:00:00"/>
    <n v="33"/>
    <n v="42"/>
    <x v="1"/>
    <s v="45"/>
    <x v="2"/>
    <s v="45"/>
    <x v="0"/>
    <s v="1.47"/>
    <n v="982.71540000000005"/>
    <n v="984.94069999999999"/>
    <n v="998.58349999999996"/>
    <n v="998.72469999999998"/>
    <n v="1008.56934"/>
    <n v="1008.7119"/>
    <n v="1827.8568"/>
    <n v="1827.8568"/>
    <x v="0"/>
    <x v="0"/>
    <x v="0"/>
    <x v="0"/>
    <n v="1.1013515"/>
    <n v="1.1013515"/>
    <s v="1827.8568"/>
    <s v="1827.8568"/>
    <n v="2.2252999999999474"/>
    <n v="0.14120000000002619"/>
    <n v="0.14256000000000313"/>
    <n v="0"/>
  </r>
  <r>
    <s v="P77586049"/>
    <x v="0"/>
    <x v="15"/>
    <x v="15"/>
    <x v="15"/>
    <x v="0"/>
    <x v="0"/>
    <x v="1"/>
    <n v="291.06"/>
    <d v="1990-03-26T00:00:00"/>
    <d v="2023-03-26T00:00:00"/>
    <n v="33"/>
    <n v="42"/>
    <x v="1"/>
    <s v="45"/>
    <x v="2"/>
    <s v="45"/>
    <x v="0"/>
    <s v="1.47"/>
    <n v="984.94069999999999"/>
    <n v="981.26775999999995"/>
    <n v="998.72469999999998"/>
    <n v="1002.21765"/>
    <n v="1008.7119"/>
    <n v="1012.2397999999999"/>
    <n v="1827.8568"/>
    <n v="1827.8568"/>
    <x v="0"/>
    <x v="0"/>
    <x v="0"/>
    <x v="0"/>
    <n v="1.1013515"/>
    <n v="1.1013515"/>
    <s v="1827.8568"/>
    <s v="1827.8568"/>
    <n v="-3.6729400000000396"/>
    <n v="3.4929500000000644"/>
    <n v="3.5278999999999314"/>
    <n v="0"/>
  </r>
  <r>
    <s v="P77808507"/>
    <x v="0"/>
    <x v="0"/>
    <x v="0"/>
    <x v="0"/>
    <x v="0"/>
    <x v="2"/>
    <x v="0"/>
    <n v="2013.48"/>
    <d v="1995-07-04T00:00:00"/>
    <d v="2013-10-04T00:00:00"/>
    <n v="47"/>
    <n v="28"/>
    <x v="0"/>
    <s v="NA"/>
    <x v="0"/>
    <s v="NA"/>
    <x v="0"/>
    <s v="7.14"/>
    <n v="16629.365000000002"/>
    <n v="16629.365000000002"/>
    <n v="17023.02"/>
    <n v="17023.02"/>
    <n v="17193.25"/>
    <n v="17193.25"/>
    <n v="19911.030999999999"/>
    <n v="19911.03"/>
    <x v="0"/>
    <x v="0"/>
    <x v="0"/>
    <x v="0"/>
    <n v="1.1580725000000001"/>
    <n v="1.1580725000000001"/>
    <s v="4260.9736"/>
    <s v="4260.9736"/>
    <n v="0"/>
    <n v="0"/>
    <n v="0"/>
    <n v="-1.0000000002037268E-3"/>
  </r>
  <r>
    <s v="P77808507"/>
    <x v="0"/>
    <x v="1"/>
    <x v="1"/>
    <x v="1"/>
    <x v="0"/>
    <x v="2"/>
    <x v="0"/>
    <n v="2013.48"/>
    <d v="1995-07-04T00:00:00"/>
    <d v="2013-10-04T00:00:00"/>
    <n v="47"/>
    <n v="28"/>
    <x v="0"/>
    <s v="NA"/>
    <x v="0"/>
    <s v="NA"/>
    <x v="0"/>
    <s v="7.14"/>
    <n v="16629.365000000002"/>
    <n v="16629.365000000002"/>
    <n v="17023.02"/>
    <n v="17023.02"/>
    <n v="17193.25"/>
    <n v="17193.25"/>
    <n v="19911.03"/>
    <n v="19911.03"/>
    <x v="0"/>
    <x v="0"/>
    <x v="0"/>
    <x v="0"/>
    <n v="1.1580725000000001"/>
    <n v="1.1580725000000001"/>
    <s v="4260.9736"/>
    <s v="4260.9736"/>
    <n v="0"/>
    <n v="0"/>
    <n v="0"/>
    <n v="0"/>
  </r>
  <r>
    <s v="P77808507"/>
    <x v="0"/>
    <x v="2"/>
    <x v="2"/>
    <x v="2"/>
    <x v="0"/>
    <x v="2"/>
    <x v="0"/>
    <n v="2013.48"/>
    <d v="1995-07-04T00:00:00"/>
    <d v="2013-10-04T00:00:00"/>
    <n v="47"/>
    <n v="28"/>
    <x v="0"/>
    <s v="NA"/>
    <x v="0"/>
    <s v="NA"/>
    <x v="0"/>
    <s v="7.14"/>
    <n v="16629.365000000002"/>
    <n v="16633.705000000002"/>
    <n v="17023.02"/>
    <n v="17023.298999999999"/>
    <n v="17193.25"/>
    <n v="17193.530999999999"/>
    <n v="19911.03"/>
    <n v="19911.355"/>
    <x v="0"/>
    <x v="0"/>
    <x v="0"/>
    <x v="0"/>
    <n v="1.1580725000000001"/>
    <n v="1.1580725000000001"/>
    <s v="4260.9736"/>
    <s v="4260.9736"/>
    <n v="4.3400000000001455"/>
    <n v="0.27899999999863212"/>
    <n v="0.28099999999903957"/>
    <n v="0.3250000000007276"/>
  </r>
  <r>
    <s v="P77808507"/>
    <x v="0"/>
    <x v="3"/>
    <x v="3"/>
    <x v="3"/>
    <x v="0"/>
    <x v="2"/>
    <x v="0"/>
    <n v="2013.48"/>
    <d v="1995-07-04T00:00:00"/>
    <d v="2013-10-04T00:00:00"/>
    <n v="47"/>
    <n v="28"/>
    <x v="0"/>
    <s v="NA"/>
    <x v="0"/>
    <s v="NA"/>
    <x v="0"/>
    <s v="7.14"/>
    <n v="16633.705000000002"/>
    <n v="15389.371999999999"/>
    <n v="17023.298999999999"/>
    <n v="15749.82"/>
    <n v="17193.530999999999"/>
    <n v="15907.317999999999"/>
    <n v="19911.355"/>
    <n v="18421.828000000001"/>
    <x v="0"/>
    <x v="0"/>
    <x v="0"/>
    <x v="0"/>
    <n v="1.1580725000000001"/>
    <n v="1.1580725000000001"/>
    <s v="4260.9736"/>
    <s v="4260.9736"/>
    <n v="-1244.3330000000024"/>
    <n v="-1273.4789999999994"/>
    <n v="-1286.2129999999997"/>
    <n v="-1489.5269999999982"/>
  </r>
  <r>
    <s v="P77808507"/>
    <x v="0"/>
    <x v="4"/>
    <x v="4"/>
    <x v="4"/>
    <x v="0"/>
    <x v="2"/>
    <x v="0"/>
    <n v="2013.48"/>
    <d v="1995-07-04T00:00:00"/>
    <d v="2013-10-04T00:00:00"/>
    <n v="47"/>
    <n v="28"/>
    <x v="0"/>
    <s v="NA"/>
    <x v="0"/>
    <s v="NA"/>
    <x v="0"/>
    <s v="7.14"/>
    <n v="15389.371999999999"/>
    <n v="15466.128000000001"/>
    <n v="15749.82"/>
    <n v="15825.948"/>
    <n v="15907.317999999999"/>
    <n v="15984.208000000001"/>
    <n v="18421.828000000001"/>
    <n v="18510.870999999999"/>
    <x v="0"/>
    <x v="0"/>
    <x v="0"/>
    <x v="0"/>
    <n v="1.1580725000000001"/>
    <n v="1.1580725000000001"/>
    <s v="4260.9736"/>
    <s v="4260.9736"/>
    <n v="76.756000000001222"/>
    <n v="76.128000000000611"/>
    <n v="76.890000000001237"/>
    <n v="89.042999999997846"/>
  </r>
  <r>
    <s v="P77808507"/>
    <x v="0"/>
    <x v="5"/>
    <x v="5"/>
    <x v="5"/>
    <x v="0"/>
    <x v="2"/>
    <x v="0"/>
    <n v="2013.48"/>
    <d v="1995-07-04T00:00:00"/>
    <d v="2013-10-04T00:00:00"/>
    <n v="47"/>
    <n v="28"/>
    <x v="0"/>
    <s v="NA"/>
    <x v="0"/>
    <s v="NA"/>
    <x v="0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s v="P77808507"/>
    <x v="0"/>
    <x v="6"/>
    <x v="6"/>
    <x v="6"/>
    <x v="0"/>
    <x v="2"/>
    <x v="0"/>
    <n v="2013.48"/>
    <d v="1995-07-04T00:00:00"/>
    <d v="2013-10-04T00:00:00"/>
    <n v="47"/>
    <n v="28"/>
    <x v="0"/>
    <s v="NA"/>
    <x v="0"/>
    <s v="NA"/>
    <x v="0"/>
    <s v="7.14"/>
    <n v="15466.128000000001"/>
    <n v="15466.128000000001"/>
    <n v="15825.948"/>
    <n v="15825.948"/>
    <n v="15984.208000000001"/>
    <n v="15984.208000000001"/>
    <n v="18510.870999999999"/>
    <n v="18510.870999999999"/>
    <x v="0"/>
    <x v="0"/>
    <x v="0"/>
    <x v="0"/>
    <n v="1.1580725000000001"/>
    <n v="1.1580725000000001"/>
    <s v="4260.9736"/>
    <s v="4260.9736"/>
    <n v="0"/>
    <n v="0"/>
    <n v="0"/>
    <n v="0"/>
  </r>
  <r>
    <s v="P77808507"/>
    <x v="0"/>
    <x v="7"/>
    <x v="7"/>
    <x v="7"/>
    <x v="0"/>
    <x v="2"/>
    <x v="0"/>
    <n v="2013.48"/>
    <d v="1995-07-04T00:00:00"/>
    <d v="2013-10-04T00:00:00"/>
    <n v="47"/>
    <n v="28"/>
    <x v="0"/>
    <s v="NA"/>
    <x v="0"/>
    <s v="NA"/>
    <x v="0"/>
    <s v="7.14"/>
    <n v="15466.128000000001"/>
    <n v="15365.598"/>
    <n v="15825.948"/>
    <n v="15723.08"/>
    <n v="15984.208000000001"/>
    <n v="15880.311"/>
    <n v="18510.870999999999"/>
    <n v="18390.55"/>
    <x v="0"/>
    <x v="0"/>
    <x v="0"/>
    <x v="0"/>
    <n v="1.1580725000000001"/>
    <n v="1.1580725000000001"/>
    <s v="4260.9736"/>
    <s v="4260.9736"/>
    <n v="-100.53000000000065"/>
    <n v="-102.86800000000039"/>
    <n v="-103.89700000000084"/>
    <n v="-120.32099999999991"/>
  </r>
  <r>
    <s v="P77808507"/>
    <x v="0"/>
    <x v="8"/>
    <x v="8"/>
    <x v="8"/>
    <x v="0"/>
    <x v="2"/>
    <x v="0"/>
    <n v="2013.48"/>
    <d v="1995-07-04T00:00:00"/>
    <d v="2013-10-04T00:00:00"/>
    <n v="47"/>
    <n v="28"/>
    <x v="0"/>
    <s v="NA"/>
    <x v="0"/>
    <s v="NA"/>
    <x v="0"/>
    <s v="7.14"/>
    <n v="15365.598"/>
    <n v="15345.468999999999"/>
    <n v="15723.08"/>
    <n v="15702.482"/>
    <n v="15880.311"/>
    <n v="15859.507"/>
    <n v="18390.55"/>
    <n v="18366.458999999999"/>
    <x v="0"/>
    <x v="0"/>
    <x v="0"/>
    <x v="0"/>
    <n v="1.1580725000000001"/>
    <n v="1.1580725000000001"/>
    <s v="4260.9736"/>
    <s v="4260.9736"/>
    <n v="-20.129000000000815"/>
    <n v="-20.597999999999956"/>
    <n v="-20.804000000000087"/>
    <n v="-24.091000000000349"/>
  </r>
  <r>
    <s v="P77808507"/>
    <x v="0"/>
    <x v="9"/>
    <x v="9"/>
    <x v="9"/>
    <x v="0"/>
    <x v="2"/>
    <x v="0"/>
    <n v="2013.48"/>
    <d v="1995-07-04T00:00:00"/>
    <d v="2013-10-04T00:00:00"/>
    <n v="47"/>
    <n v="28"/>
    <x v="0"/>
    <s v="NA"/>
    <x v="0"/>
    <s v="NA"/>
    <x v="0"/>
    <s v="7.14"/>
    <n v="15345.468999999999"/>
    <n v="15422.004999999999"/>
    <n v="15702.482"/>
    <n v="15776.697"/>
    <n v="15859.507"/>
    <n v="15934.464"/>
    <n v="18366.458999999999"/>
    <n v="18453.263999999999"/>
    <x v="0"/>
    <x v="0"/>
    <x v="0"/>
    <x v="0"/>
    <n v="1.1580725000000001"/>
    <n v="1.1580725000000001"/>
    <s v="4260.9736"/>
    <s v="4260.9736"/>
    <n v="76.536000000000058"/>
    <n v="74.215000000000146"/>
    <n v="74.957000000000335"/>
    <n v="86.805000000000291"/>
  </r>
  <r>
    <s v="P77808507"/>
    <x v="0"/>
    <x v="10"/>
    <x v="10"/>
    <x v="10"/>
    <x v="0"/>
    <x v="2"/>
    <x v="0"/>
    <n v="2013.48"/>
    <d v="1995-07-04T00:00:00"/>
    <d v="2013-10-04T00:00:00"/>
    <n v="47"/>
    <n v="28"/>
    <x v="0"/>
    <s v="NA"/>
    <x v="0"/>
    <s v="NA"/>
    <x v="0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0.9736"/>
    <s v="4268.792"/>
    <n v="0"/>
    <n v="0"/>
    <n v="0"/>
    <n v="0"/>
  </r>
  <r>
    <s v="P77808507"/>
    <x v="0"/>
    <x v="11"/>
    <x v="11"/>
    <x v="11"/>
    <x v="0"/>
    <x v="2"/>
    <x v="0"/>
    <n v="2013.48"/>
    <d v="1995-07-04T00:00:00"/>
    <d v="2013-10-04T00:00:00"/>
    <n v="47"/>
    <n v="28"/>
    <x v="0"/>
    <s v="NA"/>
    <x v="0"/>
    <s v="NA"/>
    <x v="0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8.792"/>
    <s v="4268.792"/>
    <n v="0"/>
    <n v="0"/>
    <n v="0"/>
    <n v="0"/>
  </r>
  <r>
    <s v="P77808507"/>
    <x v="0"/>
    <x v="12"/>
    <x v="12"/>
    <x v="12"/>
    <x v="0"/>
    <x v="2"/>
    <x v="0"/>
    <n v="2013.48"/>
    <d v="1995-07-04T00:00:00"/>
    <d v="2013-10-04T00:00:00"/>
    <n v="47"/>
    <n v="28"/>
    <x v="0"/>
    <s v="NA"/>
    <x v="0"/>
    <s v="NA"/>
    <x v="0"/>
    <s v="7.14"/>
    <n v="15422.004999999999"/>
    <n v="15422.004999999999"/>
    <n v="15776.697"/>
    <n v="15776.697"/>
    <n v="15934.464"/>
    <n v="15934.464"/>
    <n v="18453.263999999999"/>
    <n v="18453.263999999999"/>
    <x v="0"/>
    <x v="0"/>
    <x v="0"/>
    <x v="0"/>
    <n v="1.1580725000000001"/>
    <n v="1.1580725000000001"/>
    <s v="4268.792"/>
    <s v="4268.792"/>
    <n v="0"/>
    <n v="0"/>
    <n v="0"/>
    <n v="0"/>
  </r>
  <r>
    <s v="P77808507"/>
    <x v="0"/>
    <x v="13"/>
    <x v="13"/>
    <x v="13"/>
    <x v="0"/>
    <x v="2"/>
    <x v="0"/>
    <n v="2013.48"/>
    <d v="1995-07-04T00:00:00"/>
    <d v="2013-10-04T00:00:00"/>
    <n v="47"/>
    <n v="28"/>
    <x v="0"/>
    <s v="NA"/>
    <x v="0"/>
    <s v="NA"/>
    <x v="0"/>
    <s v="7.14"/>
    <n v="15422.004999999999"/>
    <n v="15422.004999999999"/>
    <n v="15776.697"/>
    <n v="15776.697"/>
    <n v="15934.464"/>
    <n v="15934.464"/>
    <n v="18453.263999999999"/>
    <n v="18453.266"/>
    <x v="0"/>
    <x v="0"/>
    <x v="0"/>
    <x v="0"/>
    <n v="1.1580725000000001"/>
    <n v="1.1580725000000001"/>
    <s v="4268.792"/>
    <s v="4268.792"/>
    <n v="0"/>
    <n v="0"/>
    <n v="0"/>
    <n v="2.0000000004074536E-3"/>
  </r>
  <r>
    <s v="P77808507"/>
    <x v="0"/>
    <x v="14"/>
    <x v="14"/>
    <x v="14"/>
    <x v="0"/>
    <x v="2"/>
    <x v="0"/>
    <n v="2013.48"/>
    <d v="1995-07-04T00:00:00"/>
    <d v="2013-10-04T00:00:00"/>
    <n v="47"/>
    <n v="28"/>
    <x v="0"/>
    <s v="NA"/>
    <x v="0"/>
    <s v="NA"/>
    <x v="0"/>
    <s v="7.14"/>
    <n v="15422.004999999999"/>
    <n v="15456.005999999999"/>
    <n v="15776.697"/>
    <n v="15778.869000000001"/>
    <n v="15934.464"/>
    <n v="15936.656999999999"/>
    <n v="18453.266"/>
    <n v="18455.805"/>
    <x v="0"/>
    <x v="0"/>
    <x v="0"/>
    <x v="0"/>
    <n v="1.1580725000000001"/>
    <n v="1.1580725000000001"/>
    <s v="4268.792"/>
    <s v="4268.792"/>
    <n v="34.001000000000204"/>
    <n v="2.1720000000004802"/>
    <n v="2.1929999999993015"/>
    <n v="2.5390000000006694"/>
  </r>
  <r>
    <s v="P77808507"/>
    <x v="0"/>
    <x v="15"/>
    <x v="15"/>
    <x v="15"/>
    <x v="0"/>
    <x v="2"/>
    <x v="0"/>
    <n v="2013.48"/>
    <d v="1995-07-04T00:00:00"/>
    <d v="2013-10-04T00:00:00"/>
    <n v="47"/>
    <n v="28"/>
    <x v="0"/>
    <s v="NA"/>
    <x v="0"/>
    <s v="NA"/>
    <x v="0"/>
    <s v="7.14"/>
    <n v="15456.005999999999"/>
    <n v="15379.300999999999"/>
    <n v="15778.869000000001"/>
    <n v="15847.601000000001"/>
    <n v="15936.656999999999"/>
    <n v="16006.076999999999"/>
    <n v="18455.805"/>
    <n v="18536.197"/>
    <x v="0"/>
    <x v="0"/>
    <x v="0"/>
    <x v="0"/>
    <n v="1.1580725000000001"/>
    <n v="1.1580725000000001"/>
    <s v="4268.792"/>
    <s v="4268.792"/>
    <n v="-76.704999999999927"/>
    <n v="68.731999999999971"/>
    <n v="69.420000000000073"/>
    <n v="80.391999999999825"/>
  </r>
  <r>
    <s v="P77845370"/>
    <x v="0"/>
    <x v="0"/>
    <x v="0"/>
    <x v="0"/>
    <x v="0"/>
    <x v="3"/>
    <x v="1"/>
    <n v="928.2"/>
    <d v="1981-12-20T00:00:00"/>
    <d v="1998-12-20T00:00:00"/>
    <n v="17"/>
    <n v="58"/>
    <x v="1"/>
    <s v="NA"/>
    <x v="0"/>
    <s v="NA"/>
    <x v="0"/>
    <s v="9.1"/>
    <n v="1.4966116E-2"/>
    <n v="1.4966116E-2"/>
    <n v="1.5204901999999999E-2"/>
    <n v="1.5204901999999999E-2"/>
    <n v="1.5356951000000001E-2"/>
    <n v="1.5356949999999999E-2"/>
    <n v="7017.192"/>
    <n v="7017.192"/>
    <x v="0"/>
    <x v="0"/>
    <x v="0"/>
    <x v="0"/>
    <n v="1.0649835999999999"/>
    <n v="1.0649835999999999"/>
    <s v="7017.192"/>
    <s v="7017.192"/>
    <n v="0"/>
    <n v="0"/>
    <n v="-1.0000000012083676E-9"/>
    <n v="0"/>
  </r>
  <r>
    <s v="P77845370"/>
    <x v="0"/>
    <x v="1"/>
    <x v="1"/>
    <x v="1"/>
    <x v="0"/>
    <x v="3"/>
    <x v="1"/>
    <n v="928.2"/>
    <d v="1981-12-20T00:00:00"/>
    <d v="1998-12-20T00:00:00"/>
    <n v="17"/>
    <n v="58"/>
    <x v="1"/>
    <s v="NA"/>
    <x v="0"/>
    <s v="NA"/>
    <x v="0"/>
    <s v="9.1"/>
    <n v="1.4966116E-2"/>
    <n v="1.4966116E-2"/>
    <n v="1.5204901999999999E-2"/>
    <n v="1.5204901999999999E-2"/>
    <n v="1.5356949999999999E-2"/>
    <n v="1.5356949999999999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s v="P77845370"/>
    <x v="0"/>
    <x v="2"/>
    <x v="2"/>
    <x v="2"/>
    <x v="0"/>
    <x v="3"/>
    <x v="1"/>
    <n v="928.2"/>
    <d v="1981-12-20T00:00:00"/>
    <d v="1998-12-20T00:00:00"/>
    <n v="17"/>
    <n v="58"/>
    <x v="1"/>
    <s v="NA"/>
    <x v="0"/>
    <s v="NA"/>
    <x v="0"/>
    <s v="9.1"/>
    <n v="1.4966116E-2"/>
    <n v="1.4976676E-2"/>
    <n v="1.5204901999999999E-2"/>
    <n v="1.5205572000000001E-2"/>
    <n v="1.5356949999999999E-2"/>
    <n v="1.53576275E-2"/>
    <n v="7017.192"/>
    <n v="7017.192"/>
    <x v="0"/>
    <x v="0"/>
    <x v="0"/>
    <x v="0"/>
    <n v="1.0649835999999999"/>
    <n v="1.0649835999999999"/>
    <s v="7017.192"/>
    <s v="7017.192"/>
    <n v="1.0559999999999736E-5"/>
    <n v="6.7000000000122517E-7"/>
    <n v="6.7750000000074695E-7"/>
    <n v="0"/>
  </r>
  <r>
    <s v="P77845370"/>
    <x v="0"/>
    <x v="3"/>
    <x v="3"/>
    <x v="3"/>
    <x v="0"/>
    <x v="3"/>
    <x v="1"/>
    <n v="928.2"/>
    <d v="1981-12-20T00:00:00"/>
    <d v="1998-12-20T00:00:00"/>
    <n v="17"/>
    <n v="58"/>
    <x v="1"/>
    <s v="NA"/>
    <x v="0"/>
    <s v="NA"/>
    <x v="0"/>
    <s v="9.1"/>
    <n v="1.4976676E-2"/>
    <n v="1.3856301999999999E-2"/>
    <n v="1.5205572000000001E-2"/>
    <n v="1.4068074999999999E-2"/>
    <n v="1.53576275E-2"/>
    <n v="1.4208755999999999E-2"/>
    <n v="7017.192"/>
    <n v="7017.192"/>
    <x v="0"/>
    <x v="0"/>
    <x v="0"/>
    <x v="0"/>
    <n v="1.0649835999999999"/>
    <n v="1.0649835999999999"/>
    <s v="7017.192"/>
    <s v="7017.192"/>
    <n v="-1.1203740000000004E-3"/>
    <n v="-1.1374970000000012E-3"/>
    <n v="-1.1488715000000007E-3"/>
    <n v="0"/>
  </r>
  <r>
    <s v="P77845370"/>
    <x v="0"/>
    <x v="4"/>
    <x v="4"/>
    <x v="4"/>
    <x v="0"/>
    <x v="3"/>
    <x v="1"/>
    <n v="928.2"/>
    <d v="1981-12-20T00:00:00"/>
    <d v="1998-12-20T00:00:00"/>
    <n v="17"/>
    <n v="58"/>
    <x v="1"/>
    <s v="NA"/>
    <x v="0"/>
    <s v="NA"/>
    <x v="0"/>
    <s v="9.1"/>
    <n v="1.3856301999999999E-2"/>
    <n v="1.39081655E-2"/>
    <n v="1.4068074999999999E-2"/>
    <n v="1.4122361999999999E-2"/>
    <n v="1.4208755999999999E-2"/>
    <n v="1.4263586E-2"/>
    <n v="7017.192"/>
    <n v="7017.192"/>
    <x v="0"/>
    <x v="0"/>
    <x v="0"/>
    <x v="0"/>
    <n v="1.0649835999999999"/>
    <n v="1.0649835999999999"/>
    <s v="7017.192"/>
    <s v="7017.192"/>
    <n v="5.1863500000000687E-5"/>
    <n v="5.4287000000000085E-5"/>
    <n v="5.4830000000000503E-5"/>
    <n v="0"/>
  </r>
  <r>
    <s v="P77845370"/>
    <x v="0"/>
    <x v="5"/>
    <x v="5"/>
    <x v="5"/>
    <x v="0"/>
    <x v="3"/>
    <x v="1"/>
    <n v="928.2"/>
    <d v="1981-12-20T00:00:00"/>
    <d v="1998-12-20T00:00:00"/>
    <n v="17"/>
    <n v="58"/>
    <x v="1"/>
    <s v="NA"/>
    <x v="0"/>
    <s v="NA"/>
    <x v="0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s v="P77845370"/>
    <x v="0"/>
    <x v="6"/>
    <x v="6"/>
    <x v="6"/>
    <x v="0"/>
    <x v="3"/>
    <x v="1"/>
    <n v="928.2"/>
    <d v="1981-12-20T00:00:00"/>
    <d v="1998-12-20T00:00:00"/>
    <n v="17"/>
    <n v="58"/>
    <x v="1"/>
    <s v="NA"/>
    <x v="0"/>
    <s v="NA"/>
    <x v="0"/>
    <s v="9.1"/>
    <n v="1.39081655E-2"/>
    <n v="1.39081655E-2"/>
    <n v="1.4122361999999999E-2"/>
    <n v="1.4122361999999999E-2"/>
    <n v="1.4263586E-2"/>
    <n v="1.4263586E-2"/>
    <n v="7017.192"/>
    <n v="7017.192"/>
    <x v="0"/>
    <x v="0"/>
    <x v="0"/>
    <x v="0"/>
    <n v="1.0649835999999999"/>
    <n v="1.0649835999999999"/>
    <s v="7017.192"/>
    <s v="7017.192"/>
    <n v="0"/>
    <n v="0"/>
    <n v="0"/>
    <n v="0"/>
  </r>
  <r>
    <s v="P77845370"/>
    <x v="0"/>
    <x v="7"/>
    <x v="7"/>
    <x v="7"/>
    <x v="0"/>
    <x v="3"/>
    <x v="1"/>
    <n v="928.2"/>
    <d v="1981-12-20T00:00:00"/>
    <d v="1998-12-20T00:00:00"/>
    <n v="17"/>
    <n v="58"/>
    <x v="1"/>
    <s v="NA"/>
    <x v="0"/>
    <s v="NA"/>
    <x v="0"/>
    <s v="9.1"/>
    <n v="1.39081655E-2"/>
    <n v="1.3817763E-2"/>
    <n v="1.4122361999999999E-2"/>
    <n v="1.4030567000000001E-2"/>
    <n v="1.4263586E-2"/>
    <n v="1.4170873E-2"/>
    <n v="7017.192"/>
    <n v="7017.192"/>
    <x v="0"/>
    <x v="0"/>
    <x v="0"/>
    <x v="0"/>
    <n v="1.0649835999999999"/>
    <n v="1.0649835999999999"/>
    <s v="7017.192"/>
    <s v="7017.192"/>
    <n v="-9.040249999999958E-5"/>
    <n v="-9.1794999999998683E-5"/>
    <n v="-9.2712999999999476E-5"/>
    <n v="0"/>
  </r>
  <r>
    <s v="P77845370"/>
    <x v="0"/>
    <x v="8"/>
    <x v="8"/>
    <x v="8"/>
    <x v="0"/>
    <x v="3"/>
    <x v="1"/>
    <n v="928.2"/>
    <d v="1981-12-20T00:00:00"/>
    <d v="1998-12-20T00:00:00"/>
    <n v="17"/>
    <n v="58"/>
    <x v="1"/>
    <s v="NA"/>
    <x v="0"/>
    <s v="NA"/>
    <x v="0"/>
    <s v="9.1"/>
    <n v="1.3817763E-2"/>
    <n v="1.1951188E-2"/>
    <n v="1.4030567000000001E-2"/>
    <n v="1.2135246000000001E-2"/>
    <n v="1.4170873E-2"/>
    <n v="1.2256598E-2"/>
    <n v="7017.192"/>
    <n v="7017.192"/>
    <x v="0"/>
    <x v="0"/>
    <x v="0"/>
    <x v="0"/>
    <n v="1.0649835999999999"/>
    <n v="1.0649835999999999"/>
    <s v="7017.192"/>
    <s v="7017.192"/>
    <n v="-1.8665750000000005E-3"/>
    <n v="-1.8953210000000002E-3"/>
    <n v="-1.914275E-3"/>
    <n v="0"/>
  </r>
  <r>
    <s v="P77845370"/>
    <x v="0"/>
    <x v="9"/>
    <x v="9"/>
    <x v="9"/>
    <x v="0"/>
    <x v="3"/>
    <x v="1"/>
    <n v="928.2"/>
    <d v="1981-12-20T00:00:00"/>
    <d v="1998-12-20T00:00:00"/>
    <n v="17"/>
    <n v="58"/>
    <x v="1"/>
    <s v="NA"/>
    <x v="0"/>
    <s v="NA"/>
    <x v="0"/>
    <s v="9.1"/>
    <n v="1.1951188E-2"/>
    <n v="1.1995921E-2"/>
    <n v="1.2135246000000001E-2"/>
    <n v="1.2180906E-2"/>
    <n v="1.2256598E-2"/>
    <n v="1.2302713999999999E-2"/>
    <n v="7017.192"/>
    <n v="7017.192"/>
    <x v="0"/>
    <x v="0"/>
    <x v="0"/>
    <x v="0"/>
    <n v="1.0649835999999999"/>
    <n v="1.0649835999999999"/>
    <s v="7017.192"/>
    <s v="7017.192"/>
    <n v="4.4732999999999926E-5"/>
    <n v="4.5659999999999451E-5"/>
    <n v="4.6115999999998825E-5"/>
    <n v="0"/>
  </r>
  <r>
    <s v="P77845370"/>
    <x v="0"/>
    <x v="10"/>
    <x v="10"/>
    <x v="10"/>
    <x v="0"/>
    <x v="3"/>
    <x v="1"/>
    <n v="928.2"/>
    <d v="1981-12-20T00:00:00"/>
    <d v="1998-12-20T00:00:00"/>
    <n v="17"/>
    <n v="58"/>
    <x v="1"/>
    <s v="NA"/>
    <x v="0"/>
    <s v="NA"/>
    <x v="0"/>
    <s v="9.1"/>
    <n v="1.1995921E-2"/>
    <n v="1.1995921E-2"/>
    <n v="1.2180906E-2"/>
    <n v="1.2180906E-2"/>
    <n v="1.2302713999999999E-2"/>
    <n v="1.2302713999999999E-2"/>
    <n v="7017.192"/>
    <n v="7026.4740000000002"/>
    <x v="0"/>
    <x v="0"/>
    <x v="0"/>
    <x v="0"/>
    <n v="1.0649835999999999"/>
    <n v="1.0649835999999999"/>
    <s v="7017.192"/>
    <s v="7026.474"/>
    <n v="0"/>
    <n v="0"/>
    <n v="0"/>
    <n v="9.2820000000001528"/>
  </r>
  <r>
    <s v="P77845370"/>
    <x v="0"/>
    <x v="11"/>
    <x v="11"/>
    <x v="11"/>
    <x v="0"/>
    <x v="3"/>
    <x v="1"/>
    <n v="928.2"/>
    <d v="1981-12-20T00:00:00"/>
    <d v="1998-12-20T00:00:00"/>
    <n v="17"/>
    <n v="58"/>
    <x v="1"/>
    <s v="NA"/>
    <x v="0"/>
    <s v="NA"/>
    <x v="0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s v="P77845370"/>
    <x v="0"/>
    <x v="12"/>
    <x v="12"/>
    <x v="12"/>
    <x v="0"/>
    <x v="3"/>
    <x v="1"/>
    <n v="928.2"/>
    <d v="1981-12-20T00:00:00"/>
    <d v="1998-12-20T00:00:00"/>
    <n v="17"/>
    <n v="58"/>
    <x v="1"/>
    <s v="NA"/>
    <x v="0"/>
    <s v="NA"/>
    <x v="0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s v="P77845370"/>
    <x v="0"/>
    <x v="13"/>
    <x v="13"/>
    <x v="13"/>
    <x v="0"/>
    <x v="3"/>
    <x v="1"/>
    <n v="928.2"/>
    <d v="1981-12-20T00:00:00"/>
    <d v="1998-12-20T00:00:00"/>
    <n v="17"/>
    <n v="58"/>
    <x v="1"/>
    <s v="NA"/>
    <x v="0"/>
    <s v="NA"/>
    <x v="0"/>
    <s v="9.1"/>
    <n v="1.1995921E-2"/>
    <n v="1.1995921E-2"/>
    <n v="1.2180906E-2"/>
    <n v="1.2180906E-2"/>
    <n v="1.2302713999999999E-2"/>
    <n v="1.2302713999999999E-2"/>
    <n v="7026.4740000000002"/>
    <n v="7026.4740000000002"/>
    <x v="0"/>
    <x v="0"/>
    <x v="0"/>
    <x v="0"/>
    <n v="1.0649835999999999"/>
    <n v="1.0649835999999999"/>
    <s v="7026.474"/>
    <s v="7026.474"/>
    <n v="0"/>
    <n v="0"/>
    <n v="0"/>
    <n v="0"/>
  </r>
  <r>
    <s v="P77845370"/>
    <x v="0"/>
    <x v="14"/>
    <x v="14"/>
    <x v="14"/>
    <x v="0"/>
    <x v="3"/>
    <x v="1"/>
    <n v="928.2"/>
    <d v="1981-12-20T00:00:00"/>
    <d v="1998-12-20T00:00:00"/>
    <n v="17"/>
    <n v="58"/>
    <x v="1"/>
    <s v="NA"/>
    <x v="0"/>
    <s v="NA"/>
    <x v="0"/>
    <s v="9.1"/>
    <n v="1.1995921E-2"/>
    <n v="1.2023084999999999E-2"/>
    <n v="1.2180906E-2"/>
    <n v="1.2182627999999999E-2"/>
    <n v="1.2302713999999999E-2"/>
    <n v="1.2304453999999999E-2"/>
    <n v="7026.4740000000002"/>
    <n v="7026.4740000000002"/>
    <x v="0"/>
    <x v="0"/>
    <x v="0"/>
    <x v="0"/>
    <n v="1.0649835999999999"/>
    <n v="1.0649835999999999"/>
    <s v="7026.474"/>
    <s v="7026.474"/>
    <n v="2.7163999999999661E-5"/>
    <n v="1.7219999999991409E-6"/>
    <n v="1.7400000000000748E-6"/>
    <n v="0"/>
  </r>
  <r>
    <s v="P77845370"/>
    <x v="0"/>
    <x v="15"/>
    <x v="15"/>
    <x v="15"/>
    <x v="0"/>
    <x v="3"/>
    <x v="1"/>
    <n v="928.2"/>
    <d v="1981-12-20T00:00:00"/>
    <d v="1998-12-20T00:00:00"/>
    <n v="17"/>
    <n v="58"/>
    <x v="1"/>
    <s v="NA"/>
    <x v="0"/>
    <s v="NA"/>
    <x v="0"/>
    <s v="9.1"/>
    <n v="1.2023084999999999E-2"/>
    <n v="1.1978251000000001E-2"/>
    <n v="1.2182627999999999E-2"/>
    <n v="1.2225236E-2"/>
    <n v="1.2304453999999999E-2"/>
    <n v="1.2347488E-2"/>
    <n v="7026.4740000000002"/>
    <n v="7026.4740000000002"/>
    <x v="0"/>
    <x v="0"/>
    <x v="0"/>
    <x v="0"/>
    <n v="1.0649835999999999"/>
    <n v="1.0649835999999999"/>
    <s v="7026.474"/>
    <s v="7026.474"/>
    <n v="-4.4833999999998805E-5"/>
    <n v="4.260800000000127E-5"/>
    <n v="4.3034000000000822E-5"/>
    <n v="0"/>
  </r>
  <r>
    <s v="P78618224"/>
    <x v="0"/>
    <x v="0"/>
    <x v="0"/>
    <x v="0"/>
    <x v="0"/>
    <x v="3"/>
    <x v="1"/>
    <n v="1315.08"/>
    <d v="1993-01-05T00:00:00"/>
    <d v="2019-01-05T00:00:00"/>
    <n v="26"/>
    <n v="49"/>
    <x v="0"/>
    <s v="NA"/>
    <x v="0"/>
    <s v="NA"/>
    <x v="0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s v="P78618224"/>
    <x v="0"/>
    <x v="1"/>
    <x v="1"/>
    <x v="1"/>
    <x v="0"/>
    <x v="3"/>
    <x v="1"/>
    <n v="1315.08"/>
    <d v="1993-01-05T00:00:00"/>
    <d v="2019-01-05T00:00:00"/>
    <n v="26"/>
    <n v="49"/>
    <x v="0"/>
    <s v="NA"/>
    <x v="0"/>
    <s v="NA"/>
    <x v="0"/>
    <s v="8.43"/>
    <n v="3749.8319999999999"/>
    <n v="3749.8319999999999"/>
    <n v="3814.4029999999998"/>
    <n v="3814.4029999999998"/>
    <n v="3852.547"/>
    <n v="3852.547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s v="P78618224"/>
    <x v="0"/>
    <x v="2"/>
    <x v="2"/>
    <x v="2"/>
    <x v="0"/>
    <x v="3"/>
    <x v="1"/>
    <n v="1315.08"/>
    <d v="1993-01-05T00:00:00"/>
    <d v="2019-01-05T00:00:00"/>
    <n v="26"/>
    <n v="49"/>
    <x v="0"/>
    <s v="NA"/>
    <x v="0"/>
    <s v="NA"/>
    <x v="0"/>
    <s v="8.43"/>
    <n v="3749.8319999999999"/>
    <n v="3752.4778000000001"/>
    <n v="3814.4029999999998"/>
    <n v="3814.5713000000001"/>
    <n v="3852.547"/>
    <n v="3852.7170000000001"/>
    <n v="7719.5195000000003"/>
    <n v="7719.5195000000003"/>
    <x v="0"/>
    <x v="0"/>
    <x v="0"/>
    <x v="0"/>
    <n v="1.0973379999999999"/>
    <n v="1.0973379999999999"/>
    <s v="7719.5195"/>
    <s v="7719.5195"/>
    <n v="2.6458000000002357"/>
    <n v="0.16830000000027212"/>
    <n v="0.17000000000007276"/>
    <n v="0"/>
  </r>
  <r>
    <s v="P78618224"/>
    <x v="0"/>
    <x v="3"/>
    <x v="3"/>
    <x v="3"/>
    <x v="0"/>
    <x v="3"/>
    <x v="1"/>
    <n v="1315.08"/>
    <d v="1993-01-05T00:00:00"/>
    <d v="2019-01-05T00:00:00"/>
    <n v="26"/>
    <n v="49"/>
    <x v="0"/>
    <s v="NA"/>
    <x v="0"/>
    <s v="NA"/>
    <x v="0"/>
    <s v="8.43"/>
    <n v="3752.4778000000001"/>
    <n v="3471.7627000000002"/>
    <n v="3814.5713000000001"/>
    <n v="3529.2109999999998"/>
    <n v="3852.7170000000001"/>
    <n v="3564.5030000000002"/>
    <n v="7719.5195000000003"/>
    <n v="7719.5195000000003"/>
    <x v="0"/>
    <x v="0"/>
    <x v="0"/>
    <x v="0"/>
    <n v="1.0973379999999999"/>
    <n v="1.0973379999999999"/>
    <s v="7719.5195"/>
    <s v="7719.5195"/>
    <n v="-280.71509999999989"/>
    <n v="-285.36030000000028"/>
    <n v="-288.21399999999994"/>
    <n v="0"/>
  </r>
  <r>
    <s v="P78618224"/>
    <x v="0"/>
    <x v="4"/>
    <x v="4"/>
    <x v="4"/>
    <x v="0"/>
    <x v="3"/>
    <x v="1"/>
    <n v="1315.08"/>
    <d v="1993-01-05T00:00:00"/>
    <d v="2019-01-05T00:00:00"/>
    <n v="26"/>
    <n v="49"/>
    <x v="0"/>
    <s v="NA"/>
    <x v="0"/>
    <s v="NA"/>
    <x v="0"/>
    <s v="8.43"/>
    <n v="3471.7627000000002"/>
    <n v="3484.7575999999999"/>
    <n v="3529.2109999999998"/>
    <n v="3542.83"/>
    <n v="3564.5030000000002"/>
    <n v="3578.2583"/>
    <n v="7719.5195000000003"/>
    <n v="7719.5195000000003"/>
    <x v="0"/>
    <x v="0"/>
    <x v="0"/>
    <x v="0"/>
    <n v="1.0973379999999999"/>
    <n v="1.0973379999999999"/>
    <s v="7719.5195"/>
    <s v="7719.5195"/>
    <n v="12.994899999999689"/>
    <n v="13.619000000000142"/>
    <n v="13.755299999999806"/>
    <n v="0"/>
  </r>
  <r>
    <s v="P78618224"/>
    <x v="0"/>
    <x v="5"/>
    <x v="5"/>
    <x v="5"/>
    <x v="0"/>
    <x v="3"/>
    <x v="1"/>
    <n v="1315.08"/>
    <d v="1993-01-05T00:00:00"/>
    <d v="2019-01-05T00:00:00"/>
    <n v="26"/>
    <n v="49"/>
    <x v="0"/>
    <s v="NA"/>
    <x v="0"/>
    <s v="NA"/>
    <x v="0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s v="P78618224"/>
    <x v="0"/>
    <x v="6"/>
    <x v="6"/>
    <x v="6"/>
    <x v="0"/>
    <x v="3"/>
    <x v="1"/>
    <n v="1315.08"/>
    <d v="1993-01-05T00:00:00"/>
    <d v="2019-01-05T00:00:00"/>
    <n v="26"/>
    <n v="49"/>
    <x v="0"/>
    <s v="NA"/>
    <x v="0"/>
    <s v="NA"/>
    <x v="0"/>
    <s v="8.43"/>
    <n v="3484.7575999999999"/>
    <n v="3484.7575999999999"/>
    <n v="3542.83"/>
    <n v="3542.83"/>
    <n v="3578.2583"/>
    <n v="3578.2583"/>
    <n v="7719.5195000000003"/>
    <n v="7719.5195000000003"/>
    <x v="0"/>
    <x v="0"/>
    <x v="0"/>
    <x v="0"/>
    <n v="1.0973379999999999"/>
    <n v="1.0973379999999999"/>
    <s v="7719.5195"/>
    <s v="7719.5195"/>
    <n v="0"/>
    <n v="0"/>
    <n v="0"/>
    <n v="0"/>
  </r>
  <r>
    <s v="P78618224"/>
    <x v="0"/>
    <x v="7"/>
    <x v="7"/>
    <x v="7"/>
    <x v="0"/>
    <x v="3"/>
    <x v="1"/>
    <n v="1315.08"/>
    <d v="1993-01-05T00:00:00"/>
    <d v="2019-01-05T00:00:00"/>
    <n v="26"/>
    <n v="49"/>
    <x v="0"/>
    <s v="NA"/>
    <x v="0"/>
    <s v="NA"/>
    <x v="0"/>
    <s v="8.43"/>
    <n v="3484.7575999999999"/>
    <n v="3462.1064000000001"/>
    <n v="3542.83"/>
    <n v="3519.8015"/>
    <n v="3578.2583"/>
    <n v="3554.9994999999999"/>
    <n v="7719.5195000000003"/>
    <n v="7719.5195000000003"/>
    <x v="0"/>
    <x v="0"/>
    <x v="0"/>
    <x v="0"/>
    <n v="1.0973379999999999"/>
    <n v="1.0973379999999999"/>
    <s v="7719.5195"/>
    <s v="7719.5195"/>
    <n v="-22.65119999999979"/>
    <n v="-23.028499999999894"/>
    <n v="-23.258800000000065"/>
    <n v="0"/>
  </r>
  <r>
    <s v="P78618224"/>
    <x v="0"/>
    <x v="8"/>
    <x v="8"/>
    <x v="8"/>
    <x v="0"/>
    <x v="3"/>
    <x v="1"/>
    <n v="1315.08"/>
    <d v="1993-01-05T00:00:00"/>
    <d v="2019-01-05T00:00:00"/>
    <n v="26"/>
    <n v="49"/>
    <x v="0"/>
    <s v="NA"/>
    <x v="0"/>
    <s v="NA"/>
    <x v="0"/>
    <s v="8.43"/>
    <n v="3462.1064000000001"/>
    <n v="3405.2476000000001"/>
    <n v="3519.8015"/>
    <n v="3461.9949999999999"/>
    <n v="3554.9994999999999"/>
    <n v="3496.6149999999998"/>
    <n v="7719.5195000000003"/>
    <n v="7719.5195000000003"/>
    <x v="0"/>
    <x v="0"/>
    <x v="0"/>
    <x v="0"/>
    <n v="1.0973379999999999"/>
    <n v="1.0973379999999999"/>
    <s v="7719.5195"/>
    <s v="7719.5195"/>
    <n v="-56.858799999999974"/>
    <n v="-57.806500000000142"/>
    <n v="-58.384500000000116"/>
    <n v="0"/>
  </r>
  <r>
    <s v="P78618224"/>
    <x v="0"/>
    <x v="9"/>
    <x v="9"/>
    <x v="9"/>
    <x v="0"/>
    <x v="3"/>
    <x v="1"/>
    <n v="1315.08"/>
    <d v="1993-01-05T00:00:00"/>
    <d v="2019-01-05T00:00:00"/>
    <n v="26"/>
    <n v="49"/>
    <x v="0"/>
    <s v="NA"/>
    <x v="0"/>
    <s v="NA"/>
    <x v="0"/>
    <s v="8.43"/>
    <n v="3405.2476000000001"/>
    <n v="3417.9933999999998"/>
    <n v="3461.9949999999999"/>
    <n v="3475.0212000000001"/>
    <n v="3496.6149999999998"/>
    <n v="3509.7714999999998"/>
    <n v="7719.5195000000003"/>
    <n v="7719.5195000000003"/>
    <x v="0"/>
    <x v="0"/>
    <x v="0"/>
    <x v="0"/>
    <n v="1.0973379999999999"/>
    <n v="1.0973379999999999"/>
    <s v="7719.5195"/>
    <s v="7719.5195"/>
    <n v="12.74579999999969"/>
    <n v="13.026200000000244"/>
    <n v="13.156500000000051"/>
    <n v="0"/>
  </r>
  <r>
    <s v="P78618224"/>
    <x v="0"/>
    <x v="10"/>
    <x v="10"/>
    <x v="10"/>
    <x v="0"/>
    <x v="3"/>
    <x v="1"/>
    <n v="1315.08"/>
    <d v="1993-01-05T00:00:00"/>
    <d v="2019-01-05T00:00:00"/>
    <n v="26"/>
    <n v="49"/>
    <x v="0"/>
    <s v="NA"/>
    <x v="0"/>
    <s v="NA"/>
    <x v="0"/>
    <s v="8.43"/>
    <n v="3417.9933999999998"/>
    <n v="3417.9933999999998"/>
    <n v="3475.0212000000001"/>
    <n v="3475.0212000000001"/>
    <n v="3509.7714999999998"/>
    <n v="3509.7714999999998"/>
    <n v="7719.5195000000003"/>
    <n v="7732.67"/>
    <x v="0"/>
    <x v="0"/>
    <x v="0"/>
    <x v="0"/>
    <n v="1.0973379999999999"/>
    <n v="1.0973379999999999"/>
    <s v="7719.5195"/>
    <s v="7732.67"/>
    <n v="0"/>
    <n v="0"/>
    <n v="0"/>
    <n v="13.150499999999738"/>
  </r>
  <r>
    <s v="P78618224"/>
    <x v="0"/>
    <x v="11"/>
    <x v="11"/>
    <x v="11"/>
    <x v="0"/>
    <x v="3"/>
    <x v="1"/>
    <n v="1315.08"/>
    <d v="1993-01-05T00:00:00"/>
    <d v="2019-01-05T00:00:00"/>
    <n v="26"/>
    <n v="49"/>
    <x v="0"/>
    <s v="NA"/>
    <x v="0"/>
    <s v="NA"/>
    <x v="0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s v="P78618224"/>
    <x v="0"/>
    <x v="12"/>
    <x v="12"/>
    <x v="12"/>
    <x v="0"/>
    <x v="3"/>
    <x v="1"/>
    <n v="1315.08"/>
    <d v="1993-01-05T00:00:00"/>
    <d v="2019-01-05T00:00:00"/>
    <n v="26"/>
    <n v="49"/>
    <x v="0"/>
    <s v="NA"/>
    <x v="0"/>
    <s v="NA"/>
    <x v="0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s v="P78618224"/>
    <x v="0"/>
    <x v="13"/>
    <x v="13"/>
    <x v="13"/>
    <x v="0"/>
    <x v="3"/>
    <x v="1"/>
    <n v="1315.08"/>
    <d v="1993-01-05T00:00:00"/>
    <d v="2019-01-05T00:00:00"/>
    <n v="26"/>
    <n v="49"/>
    <x v="0"/>
    <s v="NA"/>
    <x v="0"/>
    <s v="NA"/>
    <x v="0"/>
    <s v="8.43"/>
    <n v="3417.9933999999998"/>
    <n v="3417.9933999999998"/>
    <n v="3475.0212000000001"/>
    <n v="3475.0212000000001"/>
    <n v="3509.7714999999998"/>
    <n v="3509.7714999999998"/>
    <n v="7732.67"/>
    <n v="7732.67"/>
    <x v="0"/>
    <x v="0"/>
    <x v="0"/>
    <x v="0"/>
    <n v="1.0973379999999999"/>
    <n v="1.0973379999999999"/>
    <s v="7732.67"/>
    <s v="7732.67"/>
    <n v="0"/>
    <n v="0"/>
    <n v="0"/>
    <n v="0"/>
  </r>
  <r>
    <s v="P78618224"/>
    <x v="0"/>
    <x v="14"/>
    <x v="14"/>
    <x v="14"/>
    <x v="0"/>
    <x v="3"/>
    <x v="1"/>
    <n v="1315.08"/>
    <d v="1993-01-05T00:00:00"/>
    <d v="2019-01-05T00:00:00"/>
    <n v="26"/>
    <n v="49"/>
    <x v="0"/>
    <s v="NA"/>
    <x v="0"/>
    <s v="NA"/>
    <x v="0"/>
    <s v="8.43"/>
    <n v="3417.9933999999998"/>
    <n v="3425.7334000000001"/>
    <n v="3475.0212000000001"/>
    <n v="3475.5124999999998"/>
    <n v="3509.7714999999998"/>
    <n v="3510.2676000000001"/>
    <n v="7732.67"/>
    <n v="7732.67"/>
    <x v="0"/>
    <x v="0"/>
    <x v="0"/>
    <x v="0"/>
    <n v="1.0973379999999999"/>
    <n v="1.0973379999999999"/>
    <s v="7732.67"/>
    <s v="7732.67"/>
    <n v="7.7400000000002365"/>
    <n v="0.49129999999968277"/>
    <n v="0.49610000000029686"/>
    <n v="0"/>
  </r>
  <r>
    <s v="P78618224"/>
    <x v="0"/>
    <x v="15"/>
    <x v="15"/>
    <x v="15"/>
    <x v="0"/>
    <x v="3"/>
    <x v="1"/>
    <n v="1315.08"/>
    <d v="1993-01-05T00:00:00"/>
    <d v="2019-01-05T00:00:00"/>
    <n v="26"/>
    <n v="49"/>
    <x v="0"/>
    <s v="NA"/>
    <x v="0"/>
    <s v="NA"/>
    <x v="0"/>
    <s v="8.43"/>
    <n v="3425.7334000000001"/>
    <n v="3412.9585000000002"/>
    <n v="3475.5124999999998"/>
    <n v="3487.6680000000001"/>
    <n v="3510.2676000000001"/>
    <n v="3522.5446999999999"/>
    <n v="7732.67"/>
    <n v="7732.67"/>
    <x v="0"/>
    <x v="0"/>
    <x v="0"/>
    <x v="0"/>
    <n v="1.0973379999999999"/>
    <n v="1.0973379999999999"/>
    <s v="7732.67"/>
    <s v="7732.67"/>
    <n v="-12.774899999999889"/>
    <n v="12.155500000000302"/>
    <n v="12.277099999999791"/>
    <n v="0"/>
  </r>
  <r>
    <s v="P78793316"/>
    <x v="0"/>
    <x v="0"/>
    <x v="0"/>
    <x v="0"/>
    <x v="0"/>
    <x v="0"/>
    <x v="1"/>
    <n v="451.2"/>
    <d v="1998-06-23T00:00:00"/>
    <d v="2018-06-23T00:00:00"/>
    <n v="20"/>
    <n v="55"/>
    <x v="1"/>
    <s v="58"/>
    <x v="1"/>
    <s v="58"/>
    <x v="0"/>
    <s v="3.76"/>
    <n v="507.15809999999999"/>
    <n v="507.15809999999999"/>
    <n v="515.59180000000003"/>
    <n v="515.59180000000003"/>
    <n v="520.74774000000002"/>
    <n v="520.74770000000001"/>
    <n v="2274.0479999999998"/>
    <n v="2274.0479999999998"/>
    <x v="0"/>
    <x v="0"/>
    <x v="0"/>
    <x v="0"/>
    <n v="1.0916136999999999"/>
    <n v="1.0916136999999999"/>
    <s v="2274.048"/>
    <s v="2274.048"/>
    <n v="0"/>
    <n v="0"/>
    <n v="-4.0000000012696546E-5"/>
    <n v="0"/>
  </r>
  <r>
    <s v="P78793316"/>
    <x v="0"/>
    <x v="1"/>
    <x v="1"/>
    <x v="1"/>
    <x v="0"/>
    <x v="0"/>
    <x v="1"/>
    <n v="451.2"/>
    <d v="1998-06-23T00:00:00"/>
    <d v="2018-06-23T00:00:00"/>
    <n v="20"/>
    <n v="55"/>
    <x v="1"/>
    <s v="58"/>
    <x v="1"/>
    <s v="58"/>
    <x v="0"/>
    <s v="3.76"/>
    <n v="507.15809999999999"/>
    <n v="507.15809999999999"/>
    <n v="515.59180000000003"/>
    <n v="515.59180000000003"/>
    <n v="520.74770000000001"/>
    <n v="520.74770000000001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s v="P78793316"/>
    <x v="0"/>
    <x v="2"/>
    <x v="2"/>
    <x v="2"/>
    <x v="0"/>
    <x v="0"/>
    <x v="1"/>
    <n v="451.2"/>
    <d v="1998-06-23T00:00:00"/>
    <d v="2018-06-23T00:00:00"/>
    <n v="20"/>
    <n v="55"/>
    <x v="1"/>
    <s v="58"/>
    <x v="1"/>
    <s v="58"/>
    <x v="0"/>
    <s v="3.76"/>
    <n v="507.15809999999999"/>
    <n v="507.51596000000001"/>
    <n v="515.59180000000003"/>
    <n v="515.61455999999998"/>
    <n v="520.74770000000001"/>
    <n v="520.77070000000003"/>
    <n v="2274.0479999999998"/>
    <n v="2274.0479999999998"/>
    <x v="0"/>
    <x v="0"/>
    <x v="0"/>
    <x v="0"/>
    <n v="1.0916136999999999"/>
    <n v="1.0916136999999999"/>
    <s v="2274.048"/>
    <s v="2274.048"/>
    <n v="0.3578600000000165"/>
    <n v="2.2759999999948377E-2"/>
    <n v="2.3000000000024556E-2"/>
    <n v="0"/>
  </r>
  <r>
    <s v="P78793316"/>
    <x v="0"/>
    <x v="3"/>
    <x v="3"/>
    <x v="3"/>
    <x v="0"/>
    <x v="0"/>
    <x v="1"/>
    <n v="451.2"/>
    <d v="1998-06-23T00:00:00"/>
    <d v="2018-06-23T00:00:00"/>
    <n v="20"/>
    <n v="55"/>
    <x v="1"/>
    <s v="58"/>
    <x v="1"/>
    <s v="58"/>
    <x v="0"/>
    <s v="3.76"/>
    <n v="507.51596000000001"/>
    <n v="469.54973999999999"/>
    <n v="515.61455999999998"/>
    <n v="477.04248000000001"/>
    <n v="520.77070000000003"/>
    <n v="481.81290000000001"/>
    <n v="2274.0479999999998"/>
    <n v="2274.0479999999998"/>
    <x v="0"/>
    <x v="0"/>
    <x v="0"/>
    <x v="0"/>
    <n v="1.0916136999999999"/>
    <n v="1.0916136999999999"/>
    <s v="2274.048"/>
    <s v="2274.048"/>
    <n v="-37.966220000000021"/>
    <n v="-38.572079999999971"/>
    <n v="-38.95780000000002"/>
    <n v="0"/>
  </r>
  <r>
    <s v="P78793316"/>
    <x v="0"/>
    <x v="4"/>
    <x v="4"/>
    <x v="4"/>
    <x v="0"/>
    <x v="0"/>
    <x v="1"/>
    <n v="451.2"/>
    <d v="1998-06-23T00:00:00"/>
    <d v="2018-06-23T00:00:00"/>
    <n v="20"/>
    <n v="55"/>
    <x v="1"/>
    <s v="58"/>
    <x v="1"/>
    <s v="58"/>
    <x v="0"/>
    <s v="3.76"/>
    <n v="469.54973999999999"/>
    <n v="471.30725000000001"/>
    <n v="477.04248000000001"/>
    <n v="478.88335999999998"/>
    <n v="481.81290000000001"/>
    <n v="483.67218000000003"/>
    <n v="2274.0479999999998"/>
    <n v="2274.0479999999998"/>
    <x v="0"/>
    <x v="0"/>
    <x v="0"/>
    <x v="0"/>
    <n v="1.0916136999999999"/>
    <n v="1.0916136999999999"/>
    <s v="2274.048"/>
    <s v="2274.048"/>
    <n v="1.7575100000000248"/>
    <n v="1.8408799999999701"/>
    <n v="1.8592800000000125"/>
    <n v="0"/>
  </r>
  <r>
    <s v="P78793316"/>
    <x v="0"/>
    <x v="5"/>
    <x v="5"/>
    <x v="5"/>
    <x v="0"/>
    <x v="0"/>
    <x v="1"/>
    <n v="451.2"/>
    <d v="1998-06-23T00:00:00"/>
    <d v="2018-06-23T00:00:00"/>
    <n v="20"/>
    <n v="55"/>
    <x v="1"/>
    <s v="58"/>
    <x v="1"/>
    <s v="58"/>
    <x v="0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s v="P78793316"/>
    <x v="0"/>
    <x v="6"/>
    <x v="6"/>
    <x v="6"/>
    <x v="0"/>
    <x v="0"/>
    <x v="1"/>
    <n v="451.2"/>
    <d v="1998-06-23T00:00:00"/>
    <d v="2018-06-23T00:00:00"/>
    <n v="20"/>
    <n v="55"/>
    <x v="1"/>
    <s v="58"/>
    <x v="1"/>
    <s v="58"/>
    <x v="0"/>
    <s v="3.76"/>
    <n v="471.30725000000001"/>
    <n v="471.30725000000001"/>
    <n v="478.88335999999998"/>
    <n v="478.88335999999998"/>
    <n v="483.67218000000003"/>
    <n v="483.67218000000003"/>
    <n v="2274.0479999999998"/>
    <n v="2274.0479999999998"/>
    <x v="0"/>
    <x v="0"/>
    <x v="0"/>
    <x v="0"/>
    <n v="1.0916136999999999"/>
    <n v="1.0916136999999999"/>
    <s v="2274.048"/>
    <s v="2274.048"/>
    <n v="0"/>
    <n v="0"/>
    <n v="0"/>
    <n v="0"/>
  </r>
  <r>
    <s v="P78793316"/>
    <x v="0"/>
    <x v="7"/>
    <x v="7"/>
    <x v="7"/>
    <x v="0"/>
    <x v="0"/>
    <x v="1"/>
    <n v="451.2"/>
    <d v="1998-06-23T00:00:00"/>
    <d v="2018-06-23T00:00:00"/>
    <n v="20"/>
    <n v="55"/>
    <x v="1"/>
    <s v="58"/>
    <x v="1"/>
    <s v="58"/>
    <x v="0"/>
    <s v="3.76"/>
    <n v="471.30725000000001"/>
    <n v="468.24374"/>
    <n v="478.88335999999998"/>
    <n v="475.77062999999998"/>
    <n v="483.67218000000003"/>
    <n v="480.52832000000001"/>
    <n v="2274.0479999999998"/>
    <n v="2274.0479999999998"/>
    <x v="0"/>
    <x v="0"/>
    <x v="0"/>
    <x v="0"/>
    <n v="1.0916136999999999"/>
    <n v="1.0916136999999999"/>
    <s v="2274.048"/>
    <s v="2274.048"/>
    <n v="-3.0635100000000079"/>
    <n v="-3.1127299999999991"/>
    <n v="-3.1438600000000179"/>
    <n v="0"/>
  </r>
  <r>
    <s v="P78793316"/>
    <x v="0"/>
    <x v="8"/>
    <x v="8"/>
    <x v="8"/>
    <x v="0"/>
    <x v="0"/>
    <x v="1"/>
    <n v="451.2"/>
    <d v="1998-06-23T00:00:00"/>
    <d v="2018-06-23T00:00:00"/>
    <n v="20"/>
    <n v="55"/>
    <x v="1"/>
    <s v="58"/>
    <x v="1"/>
    <s v="58"/>
    <x v="0"/>
    <s v="3.76"/>
    <n v="468.24374"/>
    <n v="457.69497999999999"/>
    <n v="475.77062999999998"/>
    <n v="465.05228"/>
    <n v="480.52832000000001"/>
    <n v="469.70280000000002"/>
    <n v="2274.0479999999998"/>
    <n v="2274.0479999999998"/>
    <x v="0"/>
    <x v="0"/>
    <x v="0"/>
    <x v="0"/>
    <n v="1.0916136999999999"/>
    <n v="1.0916136999999999"/>
    <s v="2274.048"/>
    <s v="2274.048"/>
    <n v="-10.548760000000016"/>
    <n v="-10.718349999999987"/>
    <n v="-10.825519999999983"/>
    <n v="0"/>
  </r>
  <r>
    <s v="P78793316"/>
    <x v="0"/>
    <x v="9"/>
    <x v="9"/>
    <x v="9"/>
    <x v="0"/>
    <x v="0"/>
    <x v="1"/>
    <n v="451.2"/>
    <d v="1998-06-23T00:00:00"/>
    <d v="2018-06-23T00:00:00"/>
    <n v="20"/>
    <n v="55"/>
    <x v="1"/>
    <s v="58"/>
    <x v="1"/>
    <s v="58"/>
    <x v="0"/>
    <s v="3.76"/>
    <n v="457.69497999999999"/>
    <n v="459.40809999999999"/>
    <n v="465.05228"/>
    <n v="466.80205999999998"/>
    <n v="469.70280000000002"/>
    <n v="471.4701"/>
    <n v="2274.0479999999998"/>
    <n v="2274.0479999999998"/>
    <x v="0"/>
    <x v="0"/>
    <x v="0"/>
    <x v="0"/>
    <n v="1.0916136999999999"/>
    <n v="1.0916136999999999"/>
    <s v="2274.048"/>
    <s v="2274.048"/>
    <n v="1.7131200000000035"/>
    <n v="1.749779999999987"/>
    <n v="1.7672999999999774"/>
    <n v="0"/>
  </r>
  <r>
    <s v="P78793316"/>
    <x v="0"/>
    <x v="10"/>
    <x v="10"/>
    <x v="10"/>
    <x v="0"/>
    <x v="0"/>
    <x v="1"/>
    <n v="451.2"/>
    <d v="1998-06-23T00:00:00"/>
    <d v="2018-06-23T00:00:00"/>
    <n v="20"/>
    <n v="55"/>
    <x v="1"/>
    <s v="58"/>
    <x v="1"/>
    <s v="58"/>
    <x v="0"/>
    <s v="3.76"/>
    <n v="459.40809999999999"/>
    <n v="459.40809999999999"/>
    <n v="466.80205999999998"/>
    <n v="466.80205999999998"/>
    <n v="471.4701"/>
    <n v="471.4701"/>
    <n v="2274.0479999999998"/>
    <n v="2278.56"/>
    <x v="0"/>
    <x v="0"/>
    <x v="0"/>
    <x v="0"/>
    <n v="1.0916136999999999"/>
    <n v="1.0916136999999999"/>
    <s v="2274.048"/>
    <s v="2278.56"/>
    <n v="0"/>
    <n v="0"/>
    <n v="0"/>
    <n v="4.512000000000171"/>
  </r>
  <r>
    <s v="P78793316"/>
    <x v="0"/>
    <x v="11"/>
    <x v="11"/>
    <x v="11"/>
    <x v="0"/>
    <x v="0"/>
    <x v="1"/>
    <n v="451.2"/>
    <d v="1998-06-23T00:00:00"/>
    <d v="2018-06-23T00:00:00"/>
    <n v="20"/>
    <n v="55"/>
    <x v="1"/>
    <s v="58"/>
    <x v="1"/>
    <s v="58"/>
    <x v="0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s v="P78793316"/>
    <x v="0"/>
    <x v="12"/>
    <x v="12"/>
    <x v="12"/>
    <x v="0"/>
    <x v="0"/>
    <x v="1"/>
    <n v="451.2"/>
    <d v="1998-06-23T00:00:00"/>
    <d v="2018-06-23T00:00:00"/>
    <n v="20"/>
    <n v="55"/>
    <x v="1"/>
    <s v="58"/>
    <x v="1"/>
    <s v="58"/>
    <x v="0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s v="P78793316"/>
    <x v="0"/>
    <x v="13"/>
    <x v="13"/>
    <x v="13"/>
    <x v="0"/>
    <x v="0"/>
    <x v="1"/>
    <n v="451.2"/>
    <d v="1998-06-23T00:00:00"/>
    <d v="2018-06-23T00:00:00"/>
    <n v="20"/>
    <n v="55"/>
    <x v="1"/>
    <s v="58"/>
    <x v="1"/>
    <s v="58"/>
    <x v="0"/>
    <s v="3.76"/>
    <n v="459.40809999999999"/>
    <n v="459.40809999999999"/>
    <n v="466.80205999999998"/>
    <n v="466.80205999999998"/>
    <n v="471.4701"/>
    <n v="471.4701"/>
    <n v="2278.56"/>
    <n v="2278.56"/>
    <x v="0"/>
    <x v="0"/>
    <x v="0"/>
    <x v="0"/>
    <n v="1.0916136999999999"/>
    <n v="1.0916136999999999"/>
    <s v="2278.56"/>
    <s v="2278.56"/>
    <n v="0"/>
    <n v="0"/>
    <n v="0"/>
    <n v="0"/>
  </r>
  <r>
    <s v="P78793316"/>
    <x v="0"/>
    <x v="14"/>
    <x v="14"/>
    <x v="14"/>
    <x v="0"/>
    <x v="0"/>
    <x v="1"/>
    <n v="451.2"/>
    <d v="1998-06-23T00:00:00"/>
    <d v="2018-06-23T00:00:00"/>
    <n v="20"/>
    <n v="55"/>
    <x v="1"/>
    <s v="58"/>
    <x v="1"/>
    <s v="58"/>
    <x v="0"/>
    <s v="3.76"/>
    <n v="459.40809999999999"/>
    <n v="460.44842999999997"/>
    <n v="466.80205999999998"/>
    <n v="466.86806999999999"/>
    <n v="471.4701"/>
    <n v="471.53674000000001"/>
    <n v="2278.56"/>
    <n v="2278.56"/>
    <x v="0"/>
    <x v="0"/>
    <x v="0"/>
    <x v="0"/>
    <n v="1.0916136999999999"/>
    <n v="1.0916136999999999"/>
    <s v="2278.56"/>
    <s v="2278.56"/>
    <n v="1.0403299999999831"/>
    <n v="6.6010000000005675E-2"/>
    <n v="6.6640000000006694E-2"/>
    <n v="0"/>
  </r>
  <r>
    <s v="P78793316"/>
    <x v="0"/>
    <x v="15"/>
    <x v="15"/>
    <x v="15"/>
    <x v="0"/>
    <x v="0"/>
    <x v="1"/>
    <n v="451.2"/>
    <d v="1998-06-23T00:00:00"/>
    <d v="2018-06-23T00:00:00"/>
    <n v="20"/>
    <n v="55"/>
    <x v="1"/>
    <s v="58"/>
    <x v="1"/>
    <s v="58"/>
    <x v="0"/>
    <s v="3.76"/>
    <n v="460.44842999999997"/>
    <n v="458.73138"/>
    <n v="466.86806999999999"/>
    <n v="468.50092000000001"/>
    <n v="471.53674000000001"/>
    <n v="473.1859"/>
    <n v="2278.56"/>
    <n v="2278.56"/>
    <x v="0"/>
    <x v="0"/>
    <x v="0"/>
    <x v="0"/>
    <n v="1.0916136999999999"/>
    <n v="1.0916136999999999"/>
    <s v="2278.56"/>
    <s v="2278.56"/>
    <n v="-1.717049999999972"/>
    <n v="1.632850000000019"/>
    <n v="1.6491599999999949"/>
    <n v="0"/>
  </r>
  <r>
    <s v="P78895976"/>
    <x v="0"/>
    <x v="0"/>
    <x v="0"/>
    <x v="0"/>
    <x v="0"/>
    <x v="3"/>
    <x v="1"/>
    <n v="312.48"/>
    <d v="1993-03-22T00:00:00"/>
    <d v="2017-03-22T00:00:00"/>
    <n v="24"/>
    <n v="51"/>
    <x v="0"/>
    <s v="NA"/>
    <x v="0"/>
    <s v="NA"/>
    <x v="0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s v="P78895976"/>
    <x v="0"/>
    <x v="1"/>
    <x v="1"/>
    <x v="1"/>
    <x v="0"/>
    <x v="3"/>
    <x v="1"/>
    <n v="312.48"/>
    <d v="1993-03-22T00:00:00"/>
    <d v="2017-03-22T00:00:00"/>
    <n v="24"/>
    <n v="51"/>
    <x v="0"/>
    <s v="NA"/>
    <x v="0"/>
    <s v="NA"/>
    <x v="0"/>
    <s v="2.17"/>
    <n v="652.37823000000003"/>
    <n v="652.37823000000003"/>
    <n v="663.57654000000002"/>
    <n v="663.57654000000002"/>
    <n v="670.21230000000003"/>
    <n v="670.21230000000003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s v="P78895976"/>
    <x v="0"/>
    <x v="2"/>
    <x v="2"/>
    <x v="2"/>
    <x v="0"/>
    <x v="3"/>
    <x v="1"/>
    <n v="312.48"/>
    <d v="1993-03-22T00:00:00"/>
    <d v="2017-03-22T00:00:00"/>
    <n v="24"/>
    <n v="51"/>
    <x v="0"/>
    <s v="NA"/>
    <x v="0"/>
    <s v="NA"/>
    <x v="0"/>
    <s v="2.17"/>
    <n v="652.37823000000003"/>
    <n v="652.83849999999995"/>
    <n v="663.57654000000002"/>
    <n v="663.60580000000004"/>
    <n v="670.21230000000003"/>
    <n v="670.24180000000001"/>
    <n v="1828.008"/>
    <n v="1828.008"/>
    <x v="0"/>
    <x v="0"/>
    <x v="0"/>
    <x v="0"/>
    <n v="1.0953911999999999"/>
    <n v="1.0953911999999999"/>
    <s v="1828.008"/>
    <s v="1828.008"/>
    <n v="0.46026999999992313"/>
    <n v="2.9260000000022046E-2"/>
    <n v="2.9499999999984539E-2"/>
    <n v="0"/>
  </r>
  <r>
    <s v="P78895976"/>
    <x v="0"/>
    <x v="3"/>
    <x v="3"/>
    <x v="3"/>
    <x v="0"/>
    <x v="3"/>
    <x v="1"/>
    <n v="312.48"/>
    <d v="1993-03-22T00:00:00"/>
    <d v="2017-03-22T00:00:00"/>
    <n v="24"/>
    <n v="51"/>
    <x v="0"/>
    <s v="NA"/>
    <x v="0"/>
    <s v="NA"/>
    <x v="0"/>
    <s v="2.17"/>
    <n v="652.83849999999995"/>
    <n v="604.00099999999998"/>
    <n v="663.60580000000004"/>
    <n v="613.96276999999998"/>
    <n v="670.24180000000001"/>
    <n v="620.10239999999999"/>
    <n v="1828.008"/>
    <n v="1828.008"/>
    <x v="0"/>
    <x v="0"/>
    <x v="0"/>
    <x v="0"/>
    <n v="1.0953911999999999"/>
    <n v="1.0953911999999999"/>
    <s v="1828.008"/>
    <s v="1828.008"/>
    <n v="-48.837499999999977"/>
    <n v="-49.643030000000067"/>
    <n v="-50.139400000000023"/>
    <n v="0"/>
  </r>
  <r>
    <s v="P78895976"/>
    <x v="0"/>
    <x v="4"/>
    <x v="4"/>
    <x v="4"/>
    <x v="0"/>
    <x v="3"/>
    <x v="1"/>
    <n v="312.48"/>
    <d v="1993-03-22T00:00:00"/>
    <d v="2017-03-22T00:00:00"/>
    <n v="24"/>
    <n v="51"/>
    <x v="0"/>
    <s v="NA"/>
    <x v="0"/>
    <s v="NA"/>
    <x v="0"/>
    <s v="2.17"/>
    <n v="604.00099999999998"/>
    <n v="606.26179999999999"/>
    <n v="613.96276999999998"/>
    <n v="616.33203000000003"/>
    <n v="620.10239999999999"/>
    <n v="622.49536000000001"/>
    <n v="1828.008"/>
    <n v="1828.008"/>
    <x v="0"/>
    <x v="0"/>
    <x v="0"/>
    <x v="0"/>
    <n v="1.0953911999999999"/>
    <n v="1.0953911999999999"/>
    <s v="1828.008"/>
    <s v="1828.008"/>
    <n v="2.2608000000000175"/>
    <n v="2.3692600000000539"/>
    <n v="2.3929600000000164"/>
    <n v="0"/>
  </r>
  <r>
    <s v="P78895976"/>
    <x v="0"/>
    <x v="5"/>
    <x v="5"/>
    <x v="5"/>
    <x v="0"/>
    <x v="3"/>
    <x v="1"/>
    <n v="312.48"/>
    <d v="1993-03-22T00:00:00"/>
    <d v="2017-03-22T00:00:00"/>
    <n v="24"/>
    <n v="51"/>
    <x v="0"/>
    <s v="NA"/>
    <x v="0"/>
    <s v="NA"/>
    <x v="0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s v="P78895976"/>
    <x v="0"/>
    <x v="6"/>
    <x v="6"/>
    <x v="6"/>
    <x v="0"/>
    <x v="3"/>
    <x v="1"/>
    <n v="312.48"/>
    <d v="1993-03-22T00:00:00"/>
    <d v="2017-03-22T00:00:00"/>
    <n v="24"/>
    <n v="51"/>
    <x v="0"/>
    <s v="NA"/>
    <x v="0"/>
    <s v="NA"/>
    <x v="0"/>
    <s v="2.17"/>
    <n v="606.26179999999999"/>
    <n v="606.26179999999999"/>
    <n v="616.33203000000003"/>
    <n v="616.33203000000003"/>
    <n v="622.49536000000001"/>
    <n v="622.49536000000001"/>
    <n v="1828.008"/>
    <n v="1828.008"/>
    <x v="0"/>
    <x v="0"/>
    <x v="0"/>
    <x v="0"/>
    <n v="1.0953911999999999"/>
    <n v="1.0953911999999999"/>
    <s v="1828.008"/>
    <s v="1828.008"/>
    <n v="0"/>
    <n v="0"/>
    <n v="0"/>
    <n v="0"/>
  </r>
  <r>
    <s v="P78895976"/>
    <x v="0"/>
    <x v="7"/>
    <x v="7"/>
    <x v="7"/>
    <x v="0"/>
    <x v="3"/>
    <x v="1"/>
    <n v="312.48"/>
    <d v="1993-03-22T00:00:00"/>
    <d v="2017-03-22T00:00:00"/>
    <n v="24"/>
    <n v="51"/>
    <x v="0"/>
    <s v="NA"/>
    <x v="0"/>
    <s v="NA"/>
    <x v="0"/>
    <s v="2.17"/>
    <n v="606.26179999999999"/>
    <n v="602.32104000000004"/>
    <n v="616.33203000000003"/>
    <n v="612.32587000000001"/>
    <n v="622.49536000000001"/>
    <n v="618.44910000000004"/>
    <n v="1828.008"/>
    <n v="1828.008"/>
    <x v="0"/>
    <x v="0"/>
    <x v="0"/>
    <x v="0"/>
    <n v="1.0953911999999999"/>
    <n v="1.0953911999999999"/>
    <s v="1828.008"/>
    <s v="1828.008"/>
    <n v="-3.9407599999999547"/>
    <n v="-4.0061600000000226"/>
    <n v="-4.0462599999999611"/>
    <n v="0"/>
  </r>
  <r>
    <s v="P78895976"/>
    <x v="0"/>
    <x v="8"/>
    <x v="8"/>
    <x v="8"/>
    <x v="0"/>
    <x v="3"/>
    <x v="1"/>
    <n v="312.48"/>
    <d v="1993-03-22T00:00:00"/>
    <d v="2017-03-22T00:00:00"/>
    <n v="24"/>
    <n v="51"/>
    <x v="0"/>
    <s v="NA"/>
    <x v="0"/>
    <s v="NA"/>
    <x v="0"/>
    <s v="2.17"/>
    <n v="602.32104000000004"/>
    <n v="591.32989999999995"/>
    <n v="612.32587000000001"/>
    <n v="601.15215999999998"/>
    <n v="618.44910000000004"/>
    <n v="607.16369999999995"/>
    <n v="1828.008"/>
    <n v="1828.008"/>
    <x v="0"/>
    <x v="0"/>
    <x v="0"/>
    <x v="0"/>
    <n v="1.0953911999999999"/>
    <n v="1.0953911999999999"/>
    <s v="1828.008"/>
    <s v="1828.008"/>
    <n v="-10.991140000000087"/>
    <n v="-11.173710000000028"/>
    <n v="-11.285400000000095"/>
    <n v="0"/>
  </r>
  <r>
    <s v="P78895976"/>
    <x v="0"/>
    <x v="9"/>
    <x v="9"/>
    <x v="9"/>
    <x v="0"/>
    <x v="3"/>
    <x v="1"/>
    <n v="312.48"/>
    <d v="1993-03-22T00:00:00"/>
    <d v="2017-03-22T00:00:00"/>
    <n v="24"/>
    <n v="51"/>
    <x v="0"/>
    <s v="NA"/>
    <x v="0"/>
    <s v="NA"/>
    <x v="0"/>
    <s v="2.17"/>
    <n v="591.32989999999995"/>
    <n v="593.54330000000004"/>
    <n v="601.15215999999998"/>
    <n v="603.41399999999999"/>
    <n v="607.16369999999995"/>
    <n v="609.44809999999995"/>
    <n v="1828.008"/>
    <n v="1828.008"/>
    <x v="0"/>
    <x v="0"/>
    <x v="0"/>
    <x v="0"/>
    <n v="1.0953911999999999"/>
    <n v="1.0953911999999999"/>
    <s v="1828.008"/>
    <s v="1828.008"/>
    <n v="2.2134000000000924"/>
    <n v="2.2618400000000065"/>
    <n v="2.2844000000000051"/>
    <n v="0"/>
  </r>
  <r>
    <s v="P78895976"/>
    <x v="0"/>
    <x v="10"/>
    <x v="10"/>
    <x v="10"/>
    <x v="0"/>
    <x v="3"/>
    <x v="1"/>
    <n v="312.48"/>
    <d v="1993-03-22T00:00:00"/>
    <d v="2017-03-22T00:00:00"/>
    <n v="24"/>
    <n v="51"/>
    <x v="0"/>
    <s v="NA"/>
    <x v="0"/>
    <s v="NA"/>
    <x v="0"/>
    <s v="2.17"/>
    <n v="593.54330000000004"/>
    <n v="593.54330000000004"/>
    <n v="603.41399999999999"/>
    <n v="603.41399999999999"/>
    <n v="609.44809999999995"/>
    <n v="609.44809999999995"/>
    <n v="1828.008"/>
    <n v="1831.1328000000001"/>
    <x v="0"/>
    <x v="0"/>
    <x v="0"/>
    <x v="0"/>
    <n v="1.0953911999999999"/>
    <n v="1.0953911999999999"/>
    <s v="1828.008"/>
    <s v="1831.1328"/>
    <n v="0"/>
    <n v="0"/>
    <n v="0"/>
    <n v="3.1248000000000502"/>
  </r>
  <r>
    <s v="P78895976"/>
    <x v="0"/>
    <x v="11"/>
    <x v="11"/>
    <x v="11"/>
    <x v="0"/>
    <x v="3"/>
    <x v="1"/>
    <n v="312.48"/>
    <d v="1993-03-22T00:00:00"/>
    <d v="2017-03-22T00:00:00"/>
    <n v="24"/>
    <n v="51"/>
    <x v="0"/>
    <s v="NA"/>
    <x v="0"/>
    <s v="NA"/>
    <x v="0"/>
    <s v="2.17"/>
    <n v="593.54330000000004"/>
    <n v="593.54330000000004"/>
    <n v="603.41399999999999"/>
    <n v="603.41399999999999"/>
    <n v="609.44809999999995"/>
    <n v="609.44809999999995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s v="P78895976"/>
    <x v="0"/>
    <x v="12"/>
    <x v="12"/>
    <x v="12"/>
    <x v="0"/>
    <x v="3"/>
    <x v="1"/>
    <n v="312.48"/>
    <d v="1993-03-22T00:00:00"/>
    <d v="2017-03-22T00:00:00"/>
    <n v="24"/>
    <n v="51"/>
    <x v="0"/>
    <s v="NA"/>
    <x v="0"/>
    <s v="NA"/>
    <x v="0"/>
    <s v="2.17"/>
    <n v="593.54330000000004"/>
    <n v="593.54330000000004"/>
    <n v="603.41399999999999"/>
    <n v="603.41399999999999"/>
    <n v="609.44809999999995"/>
    <n v="609.44809999999995"/>
    <n v="1831.1328000000001"/>
    <n v="1831.1328000000001"/>
    <x v="0"/>
    <x v="0"/>
    <x v="0"/>
    <x v="0"/>
    <n v="1.0953911999999999"/>
    <n v="1.0953911999999999"/>
    <s v="1831.1328"/>
    <s v="1831.1328"/>
    <n v="0"/>
    <n v="0"/>
    <n v="0"/>
    <n v="0"/>
  </r>
  <r>
    <s v="P78895976"/>
    <x v="0"/>
    <x v="13"/>
    <x v="13"/>
    <x v="13"/>
    <x v="0"/>
    <x v="3"/>
    <x v="1"/>
    <n v="312.48"/>
    <d v="1993-03-22T00:00:00"/>
    <d v="2017-03-22T00:00:00"/>
    <n v="24"/>
    <n v="51"/>
    <x v="0"/>
    <s v="NA"/>
    <x v="0"/>
    <s v="NA"/>
    <x v="0"/>
    <s v="2.17"/>
    <n v="593.54330000000004"/>
    <n v="593.54330000000004"/>
    <n v="603.41399999999999"/>
    <n v="603.41399999999999"/>
    <n v="609.44809999999995"/>
    <n v="609.44820000000004"/>
    <n v="1831.1328000000001"/>
    <n v="1831.1328000000001"/>
    <x v="0"/>
    <x v="0"/>
    <x v="0"/>
    <x v="0"/>
    <n v="1.0953911999999999"/>
    <n v="1.0953911999999999"/>
    <s v="1831.1328"/>
    <s v="1831.1328"/>
    <n v="0"/>
    <n v="0"/>
    <n v="1.0000000008858478E-4"/>
    <n v="0"/>
  </r>
  <r>
    <s v="P78895976"/>
    <x v="0"/>
    <x v="14"/>
    <x v="14"/>
    <x v="14"/>
    <x v="0"/>
    <x v="3"/>
    <x v="1"/>
    <n v="312.48"/>
    <d v="1993-03-22T00:00:00"/>
    <d v="2017-03-22T00:00:00"/>
    <n v="24"/>
    <n v="51"/>
    <x v="0"/>
    <s v="NA"/>
    <x v="0"/>
    <s v="NA"/>
    <x v="0"/>
    <s v="2.17"/>
    <n v="593.54330000000004"/>
    <n v="594.88726999999994"/>
    <n v="603.41399999999999"/>
    <n v="603.49929999999995"/>
    <n v="609.44820000000004"/>
    <n v="609.53435999999999"/>
    <n v="1831.1328000000001"/>
    <n v="1831.1328000000001"/>
    <x v="0"/>
    <x v="0"/>
    <x v="0"/>
    <x v="0"/>
    <n v="1.0953911999999999"/>
    <n v="1.0953911999999999"/>
    <s v="1831.1328"/>
    <s v="1831.1328"/>
    <n v="1.3439699999998993"/>
    <n v="8.5299999999961074E-2"/>
    <n v="8.6159999999949832E-2"/>
    <n v="0"/>
  </r>
  <r>
    <s v="P78895976"/>
    <x v="0"/>
    <x v="15"/>
    <x v="15"/>
    <x v="15"/>
    <x v="0"/>
    <x v="3"/>
    <x v="1"/>
    <n v="312.48"/>
    <d v="1993-03-22T00:00:00"/>
    <d v="2017-03-22T00:00:00"/>
    <n v="24"/>
    <n v="51"/>
    <x v="0"/>
    <s v="NA"/>
    <x v="0"/>
    <s v="NA"/>
    <x v="0"/>
    <s v="2.17"/>
    <n v="594.88726999999994"/>
    <n v="592.66895"/>
    <n v="603.49929999999995"/>
    <n v="605.61005"/>
    <n v="609.53435999999999"/>
    <n v="611.66614000000004"/>
    <n v="1831.1328000000001"/>
    <n v="1831.1328000000001"/>
    <x v="0"/>
    <x v="0"/>
    <x v="0"/>
    <x v="0"/>
    <n v="1.0953911999999999"/>
    <n v="1.0953911999999999"/>
    <s v="1831.1328"/>
    <s v="1831.1328"/>
    <n v="-2.2183199999999488"/>
    <n v="2.1107500000000528"/>
    <n v="2.1317800000000489"/>
    <n v="0"/>
  </r>
  <r>
    <s v="P79645619"/>
    <x v="0"/>
    <x v="0"/>
    <x v="0"/>
    <x v="0"/>
    <x v="0"/>
    <x v="3"/>
    <x v="1"/>
    <n v="1468.8"/>
    <d v="1981-10-11T00:00:00"/>
    <d v="2013-10-11T00:00:00"/>
    <n v="32"/>
    <n v="43"/>
    <x v="0"/>
    <s v="NA"/>
    <x v="0"/>
    <s v="NA"/>
    <x v="0"/>
    <s v="7.65"/>
    <n v="2485.7919999999999"/>
    <n v="2485.7919999999999"/>
    <n v="2524.4236000000001"/>
    <n v="2524.4236000000001"/>
    <n v="2549.6680000000001"/>
    <n v="2549.6677"/>
    <n v="11133.504000000001"/>
    <n v="11133.504000000001"/>
    <x v="0"/>
    <x v="0"/>
    <x v="0"/>
    <x v="0"/>
    <n v="1.0879858"/>
    <n v="1.0879858"/>
    <s v="11133.504"/>
    <s v="11133.504"/>
    <n v="0"/>
    <n v="0"/>
    <n v="-3.0000000015206751E-4"/>
    <n v="0"/>
  </r>
  <r>
    <s v="P79645619"/>
    <x v="0"/>
    <x v="1"/>
    <x v="1"/>
    <x v="1"/>
    <x v="0"/>
    <x v="3"/>
    <x v="1"/>
    <n v="1468.8"/>
    <d v="1981-10-11T00:00:00"/>
    <d v="2013-10-11T00:00:00"/>
    <n v="32"/>
    <n v="43"/>
    <x v="0"/>
    <s v="NA"/>
    <x v="0"/>
    <s v="NA"/>
    <x v="0"/>
    <s v="7.65"/>
    <n v="2485.7919999999999"/>
    <n v="2485.7919999999999"/>
    <n v="2524.4236000000001"/>
    <n v="2524.4236000000001"/>
    <n v="2549.6677"/>
    <n v="2549.6677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s v="P79645619"/>
    <x v="0"/>
    <x v="2"/>
    <x v="2"/>
    <x v="2"/>
    <x v="0"/>
    <x v="3"/>
    <x v="1"/>
    <n v="1468.8"/>
    <d v="1981-10-11T00:00:00"/>
    <d v="2013-10-11T00:00:00"/>
    <n v="32"/>
    <n v="43"/>
    <x v="0"/>
    <s v="NA"/>
    <x v="0"/>
    <s v="NA"/>
    <x v="0"/>
    <s v="7.65"/>
    <n v="2485.7919999999999"/>
    <n v="2487.5459999999998"/>
    <n v="2524.4236000000001"/>
    <n v="2524.5349999999999"/>
    <n v="2549.6677"/>
    <n v="2549.7802999999999"/>
    <n v="11133.504000000001"/>
    <n v="11133.504000000001"/>
    <x v="0"/>
    <x v="0"/>
    <x v="0"/>
    <x v="0"/>
    <n v="1.0879858"/>
    <n v="1.0879858"/>
    <s v="11133.504"/>
    <s v="11133.504"/>
    <n v="1.7539999999999054"/>
    <n v="0.1113999999997759"/>
    <n v="0.11259999999992942"/>
    <n v="0"/>
  </r>
  <r>
    <s v="P79645619"/>
    <x v="0"/>
    <x v="3"/>
    <x v="3"/>
    <x v="3"/>
    <x v="0"/>
    <x v="3"/>
    <x v="1"/>
    <n v="1468.8"/>
    <d v="1981-10-11T00:00:00"/>
    <d v="2013-10-11T00:00:00"/>
    <n v="32"/>
    <n v="43"/>
    <x v="0"/>
    <s v="NA"/>
    <x v="0"/>
    <s v="NA"/>
    <x v="0"/>
    <s v="7.65"/>
    <n v="2487.5459999999998"/>
    <n v="2301.4578000000001"/>
    <n v="2524.5349999999999"/>
    <n v="2335.6797000000001"/>
    <n v="2549.7802999999999"/>
    <n v="2359.0364"/>
    <n v="11133.504000000001"/>
    <n v="11133.504000000001"/>
    <x v="0"/>
    <x v="0"/>
    <x v="0"/>
    <x v="0"/>
    <n v="1.0879858"/>
    <n v="1.0879858"/>
    <s v="11133.504"/>
    <s v="11133.504"/>
    <n v="-186.08819999999969"/>
    <n v="-188.85529999999972"/>
    <n v="-190.74389999999994"/>
    <n v="0"/>
  </r>
  <r>
    <s v="P79645619"/>
    <x v="0"/>
    <x v="4"/>
    <x v="4"/>
    <x v="4"/>
    <x v="0"/>
    <x v="3"/>
    <x v="1"/>
    <n v="1468.8"/>
    <d v="1981-10-11T00:00:00"/>
    <d v="2013-10-11T00:00:00"/>
    <n v="32"/>
    <n v="43"/>
    <x v="0"/>
    <s v="NA"/>
    <x v="0"/>
    <s v="NA"/>
    <x v="0"/>
    <s v="7.65"/>
    <n v="2301.4578000000001"/>
    <n v="2310.0720000000001"/>
    <n v="2335.6797000000001"/>
    <n v="2344.6929"/>
    <n v="2359.0364"/>
    <n v="2368.14"/>
    <n v="11133.504000000001"/>
    <n v="11133.504000000001"/>
    <x v="0"/>
    <x v="0"/>
    <x v="0"/>
    <x v="0"/>
    <n v="1.0879858"/>
    <n v="1.0879858"/>
    <s v="11133.504"/>
    <s v="11133.504"/>
    <n v="8.6141999999999825"/>
    <n v="9.0131999999998698"/>
    <n v="9.1035999999999149"/>
    <n v="0"/>
  </r>
  <r>
    <s v="P79645619"/>
    <x v="0"/>
    <x v="5"/>
    <x v="5"/>
    <x v="5"/>
    <x v="0"/>
    <x v="3"/>
    <x v="1"/>
    <n v="1468.8"/>
    <d v="1981-10-11T00:00:00"/>
    <d v="2013-10-11T00:00:00"/>
    <n v="32"/>
    <n v="43"/>
    <x v="0"/>
    <s v="NA"/>
    <x v="0"/>
    <s v="NA"/>
    <x v="0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s v="P79645619"/>
    <x v="0"/>
    <x v="6"/>
    <x v="6"/>
    <x v="6"/>
    <x v="0"/>
    <x v="3"/>
    <x v="1"/>
    <n v="1468.8"/>
    <d v="1981-10-11T00:00:00"/>
    <d v="2013-10-11T00:00:00"/>
    <n v="32"/>
    <n v="43"/>
    <x v="0"/>
    <s v="NA"/>
    <x v="0"/>
    <s v="NA"/>
    <x v="0"/>
    <s v="7.65"/>
    <n v="2310.0720000000001"/>
    <n v="2310.0720000000001"/>
    <n v="2344.6929"/>
    <n v="2344.6929"/>
    <n v="2368.14"/>
    <n v="2368.14"/>
    <n v="11133.504000000001"/>
    <n v="11133.504000000001"/>
    <x v="0"/>
    <x v="0"/>
    <x v="0"/>
    <x v="0"/>
    <n v="1.0879858"/>
    <n v="1.0879858"/>
    <s v="11133.504"/>
    <s v="11133.504"/>
    <n v="0"/>
    <n v="0"/>
    <n v="0"/>
    <n v="0"/>
  </r>
  <r>
    <s v="P79645619"/>
    <x v="0"/>
    <x v="7"/>
    <x v="7"/>
    <x v="7"/>
    <x v="0"/>
    <x v="3"/>
    <x v="1"/>
    <n v="1468.8"/>
    <d v="1981-10-11T00:00:00"/>
    <d v="2013-10-11T00:00:00"/>
    <n v="32"/>
    <n v="43"/>
    <x v="0"/>
    <s v="NA"/>
    <x v="0"/>
    <s v="NA"/>
    <x v="0"/>
    <s v="7.65"/>
    <n v="2310.0720000000001"/>
    <n v="2295.0565999999999"/>
    <n v="2344.6929"/>
    <n v="2329.4524000000001"/>
    <n v="2368.14"/>
    <n v="2352.7467999999999"/>
    <n v="11133.504000000001"/>
    <n v="11133.504000000001"/>
    <x v="0"/>
    <x v="0"/>
    <x v="0"/>
    <x v="0"/>
    <n v="1.0879858"/>
    <n v="1.0879858"/>
    <s v="11133.504"/>
    <s v="11133.504"/>
    <n v="-15.015400000000227"/>
    <n v="-15.240499999999884"/>
    <n v="-15.393199999999979"/>
    <n v="0"/>
  </r>
  <r>
    <s v="P79645619"/>
    <x v="0"/>
    <x v="8"/>
    <x v="8"/>
    <x v="8"/>
    <x v="0"/>
    <x v="3"/>
    <x v="1"/>
    <n v="1468.8"/>
    <d v="1981-10-11T00:00:00"/>
    <d v="2013-10-11T00:00:00"/>
    <n v="32"/>
    <n v="43"/>
    <x v="0"/>
    <s v="NA"/>
    <x v="0"/>
    <s v="NA"/>
    <x v="0"/>
    <s v="7.65"/>
    <n v="2295.0565999999999"/>
    <n v="2231.2246"/>
    <n v="2329.4524000000001"/>
    <n v="2264.6635999999999"/>
    <n v="2352.7467999999999"/>
    <n v="2287.3103000000001"/>
    <n v="11133.504000000001"/>
    <n v="11133.504000000001"/>
    <x v="0"/>
    <x v="0"/>
    <x v="0"/>
    <x v="0"/>
    <n v="1.0879858"/>
    <n v="1.0879858"/>
    <s v="11133.504"/>
    <s v="11133.504"/>
    <n v="-63.83199999999988"/>
    <n v="-64.788800000000265"/>
    <n v="-65.436499999999796"/>
    <n v="0"/>
  </r>
  <r>
    <s v="P79645619"/>
    <x v="0"/>
    <x v="9"/>
    <x v="9"/>
    <x v="9"/>
    <x v="0"/>
    <x v="3"/>
    <x v="1"/>
    <n v="1468.8"/>
    <d v="1981-10-11T00:00:00"/>
    <d v="2013-10-11T00:00:00"/>
    <n v="32"/>
    <n v="43"/>
    <x v="0"/>
    <s v="NA"/>
    <x v="0"/>
    <s v="NA"/>
    <x v="0"/>
    <s v="7.65"/>
    <n v="2231.2246"/>
    <n v="2239.576"/>
    <n v="2264.6635999999999"/>
    <n v="2273.1848"/>
    <n v="2287.3103000000001"/>
    <n v="2295.9167000000002"/>
    <n v="11133.504000000001"/>
    <n v="11133.504000000001"/>
    <x v="0"/>
    <x v="0"/>
    <x v="0"/>
    <x v="0"/>
    <n v="1.0879858"/>
    <n v="1.0879858"/>
    <s v="11133.504"/>
    <s v="11133.504"/>
    <n v="8.3514000000000124"/>
    <n v="8.5212000000001353"/>
    <n v="8.6064000000001215"/>
    <n v="0"/>
  </r>
  <r>
    <s v="P79645619"/>
    <x v="0"/>
    <x v="10"/>
    <x v="10"/>
    <x v="10"/>
    <x v="0"/>
    <x v="3"/>
    <x v="1"/>
    <n v="1468.8"/>
    <d v="1981-10-11T00:00:00"/>
    <d v="2013-10-11T00:00:00"/>
    <n v="32"/>
    <n v="43"/>
    <x v="0"/>
    <s v="NA"/>
    <x v="0"/>
    <s v="NA"/>
    <x v="0"/>
    <s v="7.65"/>
    <n v="2239.576"/>
    <n v="2239.576"/>
    <n v="2273.1848"/>
    <n v="2273.1848"/>
    <n v="2295.9167000000002"/>
    <n v="2295.9167000000002"/>
    <n v="11133.504000000001"/>
    <n v="11148.191999999999"/>
    <x v="0"/>
    <x v="0"/>
    <x v="0"/>
    <x v="0"/>
    <n v="1.0879858"/>
    <n v="1.0879858"/>
    <s v="11133.504"/>
    <s v="11148.192"/>
    <n v="0"/>
    <n v="0"/>
    <n v="0"/>
    <n v="14.687999999998283"/>
  </r>
  <r>
    <s v="P79645619"/>
    <x v="0"/>
    <x v="11"/>
    <x v="11"/>
    <x v="11"/>
    <x v="0"/>
    <x v="3"/>
    <x v="1"/>
    <n v="1468.8"/>
    <d v="1981-10-11T00:00:00"/>
    <d v="2013-10-11T00:00:00"/>
    <n v="32"/>
    <n v="43"/>
    <x v="0"/>
    <s v="NA"/>
    <x v="0"/>
    <s v="NA"/>
    <x v="0"/>
    <s v="7.65"/>
    <n v="2239.576"/>
    <n v="2239.576"/>
    <n v="2273.1848"/>
    <n v="2273.1848"/>
    <n v="2295.9167000000002"/>
    <n v="2295.9167000000002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s v="P79645619"/>
    <x v="0"/>
    <x v="12"/>
    <x v="12"/>
    <x v="12"/>
    <x v="0"/>
    <x v="3"/>
    <x v="1"/>
    <n v="1468.8"/>
    <d v="1981-10-11T00:00:00"/>
    <d v="2013-10-11T00:00:00"/>
    <n v="32"/>
    <n v="43"/>
    <x v="0"/>
    <s v="NA"/>
    <x v="0"/>
    <s v="NA"/>
    <x v="0"/>
    <s v="7.65"/>
    <n v="2239.576"/>
    <n v="2239.576"/>
    <n v="2273.1848"/>
    <n v="2273.1848"/>
    <n v="2295.9167000000002"/>
    <n v="2295.9167000000002"/>
    <n v="11148.191999999999"/>
    <n v="11148.191999999999"/>
    <x v="0"/>
    <x v="0"/>
    <x v="0"/>
    <x v="0"/>
    <n v="1.0879858"/>
    <n v="1.0879858"/>
    <s v="11148.192"/>
    <s v="11148.192"/>
    <n v="0"/>
    <n v="0"/>
    <n v="0"/>
    <n v="0"/>
  </r>
  <r>
    <s v="P79645619"/>
    <x v="0"/>
    <x v="13"/>
    <x v="13"/>
    <x v="13"/>
    <x v="0"/>
    <x v="3"/>
    <x v="1"/>
    <n v="1468.8"/>
    <d v="1981-10-11T00:00:00"/>
    <d v="2013-10-11T00:00:00"/>
    <n v="32"/>
    <n v="43"/>
    <x v="0"/>
    <s v="NA"/>
    <x v="0"/>
    <s v="NA"/>
    <x v="0"/>
    <s v="7.65"/>
    <n v="2239.576"/>
    <n v="2239.576"/>
    <n v="2273.1848"/>
    <n v="2273.1848"/>
    <n v="2295.9167000000002"/>
    <n v="2295.9164999999998"/>
    <n v="11148.191999999999"/>
    <n v="11148.191999999999"/>
    <x v="0"/>
    <x v="0"/>
    <x v="0"/>
    <x v="0"/>
    <n v="1.0879858"/>
    <n v="1.0879858"/>
    <s v="11148.192"/>
    <s v="11148.192"/>
    <n v="0"/>
    <n v="0"/>
    <n v="-2.0000000040454324E-4"/>
    <n v="0"/>
  </r>
  <r>
    <s v="P79645619"/>
    <x v="0"/>
    <x v="14"/>
    <x v="14"/>
    <x v="14"/>
    <x v="0"/>
    <x v="3"/>
    <x v="1"/>
    <n v="1468.8"/>
    <d v="1981-10-11T00:00:00"/>
    <d v="2013-10-11T00:00:00"/>
    <n v="32"/>
    <n v="43"/>
    <x v="0"/>
    <s v="NA"/>
    <x v="0"/>
    <s v="NA"/>
    <x v="0"/>
    <s v="7.65"/>
    <n v="2239.576"/>
    <n v="2244.6471999999999"/>
    <n v="2273.1848"/>
    <n v="2273.5059999999999"/>
    <n v="2295.9164999999998"/>
    <n v="2296.2411999999999"/>
    <n v="11148.191999999999"/>
    <n v="11148.191999999999"/>
    <x v="0"/>
    <x v="0"/>
    <x v="0"/>
    <x v="0"/>
    <n v="1.0879858"/>
    <n v="1.0879858"/>
    <s v="11148.192"/>
    <s v="11148.192"/>
    <n v="5.0711999999998625"/>
    <n v="0.32119999999986248"/>
    <n v="0.32470000000012078"/>
    <n v="0"/>
  </r>
  <r>
    <s v="P79645619"/>
    <x v="0"/>
    <x v="15"/>
    <x v="15"/>
    <x v="15"/>
    <x v="0"/>
    <x v="3"/>
    <x v="1"/>
    <n v="1468.8"/>
    <d v="1981-10-11T00:00:00"/>
    <d v="2013-10-11T00:00:00"/>
    <n v="32"/>
    <n v="43"/>
    <x v="0"/>
    <s v="NA"/>
    <x v="0"/>
    <s v="NA"/>
    <x v="0"/>
    <s v="7.65"/>
    <n v="2244.6471999999999"/>
    <n v="2236.2768999999998"/>
    <n v="2273.5059999999999"/>
    <n v="2281.4575"/>
    <n v="2296.2411999999999"/>
    <n v="2304.2719999999999"/>
    <n v="11148.191999999999"/>
    <n v="11148.191999999999"/>
    <x v="0"/>
    <x v="0"/>
    <x v="0"/>
    <x v="0"/>
    <n v="1.0879858"/>
    <n v="1.0879858"/>
    <s v="11148.192"/>
    <s v="11148.192"/>
    <n v="-8.3703000000000429"/>
    <n v="7.9515000000001237"/>
    <n v="8.0307999999999993"/>
    <n v="0"/>
  </r>
  <r>
    <s v="P79916070"/>
    <x v="0"/>
    <x v="0"/>
    <x v="0"/>
    <x v="0"/>
    <x v="0"/>
    <x v="3"/>
    <x v="2"/>
    <n v="1954.08"/>
    <d v="1982-01-30T00:00:00"/>
    <d v="2025-01-01T00:00:00"/>
    <n v="46"/>
    <n v="29"/>
    <x v="0"/>
    <s v="NA"/>
    <x v="0"/>
    <s v="NA"/>
    <x v="0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s v="P79916070"/>
    <x v="0"/>
    <x v="1"/>
    <x v="1"/>
    <x v="1"/>
    <x v="0"/>
    <x v="3"/>
    <x v="2"/>
    <n v="1954.08"/>
    <d v="1982-01-30T00:00:00"/>
    <d v="2025-01-01T00:00:00"/>
    <n v="46"/>
    <n v="29"/>
    <x v="0"/>
    <s v="NA"/>
    <x v="0"/>
    <s v="NA"/>
    <x v="0"/>
    <s v="7.08"/>
    <n v="24353.728999999999"/>
    <n v="24353.728999999999"/>
    <n v="24733.921999999999"/>
    <n v="24733.921999999999"/>
    <n v="24981.261999999999"/>
    <n v="24981.261999999999"/>
    <n v="27897.759999999998"/>
    <n v="27897.759999999998"/>
    <x v="0"/>
    <x v="0"/>
    <x v="0"/>
    <x v="0"/>
    <n v="1.1167475"/>
    <n v="1.1167475"/>
    <s v="14753.304"/>
    <s v="14753.304"/>
    <n v="0"/>
    <n v="0"/>
    <n v="0"/>
    <n v="0"/>
  </r>
  <r>
    <s v="P79916070"/>
    <x v="0"/>
    <x v="2"/>
    <x v="2"/>
    <x v="2"/>
    <x v="0"/>
    <x v="3"/>
    <x v="2"/>
    <n v="1954.08"/>
    <d v="1982-01-30T00:00:00"/>
    <d v="2025-01-01T00:00:00"/>
    <n v="46"/>
    <n v="29"/>
    <x v="0"/>
    <s v="NA"/>
    <x v="0"/>
    <s v="NA"/>
    <x v="0"/>
    <s v="7.08"/>
    <n v="24353.728999999999"/>
    <n v="24370.912"/>
    <n v="24733.921999999999"/>
    <n v="24735.013999999999"/>
    <n v="24981.261999999999"/>
    <n v="24982.363000000001"/>
    <n v="27897.759999999998"/>
    <n v="27898.99"/>
    <x v="0"/>
    <x v="0"/>
    <x v="0"/>
    <x v="0"/>
    <n v="1.1167475"/>
    <n v="1.1167475"/>
    <s v="14753.304"/>
    <s v="14753.304"/>
    <n v="17.183000000000902"/>
    <n v="1.092000000000553"/>
    <n v="1.1010000000023865"/>
    <n v="1.2300000000032014"/>
  </r>
  <r>
    <s v="P79916070"/>
    <x v="0"/>
    <x v="3"/>
    <x v="3"/>
    <x v="3"/>
    <x v="0"/>
    <x v="3"/>
    <x v="2"/>
    <n v="1954.08"/>
    <d v="1982-01-30T00:00:00"/>
    <d v="2025-01-01T00:00:00"/>
    <n v="46"/>
    <n v="29"/>
    <x v="0"/>
    <s v="NA"/>
    <x v="0"/>
    <s v="NA"/>
    <x v="0"/>
    <s v="7.08"/>
    <n v="24370.912"/>
    <n v="22550.403999999999"/>
    <n v="24735.013999999999"/>
    <n v="22887.293000000001"/>
    <n v="24982.363000000001"/>
    <n v="23116.166000000001"/>
    <n v="27898.99"/>
    <n v="25814.921999999999"/>
    <x v="0"/>
    <x v="0"/>
    <x v="0"/>
    <x v="0"/>
    <n v="1.1167475"/>
    <n v="1.1167475"/>
    <s v="14753.304"/>
    <s v="14753.304"/>
    <n v="-1820.5080000000016"/>
    <n v="-1847.7209999999977"/>
    <n v="-1866.1970000000001"/>
    <n v="-2084.0680000000029"/>
  </r>
  <r>
    <s v="P79916070"/>
    <x v="0"/>
    <x v="4"/>
    <x v="4"/>
    <x v="4"/>
    <x v="0"/>
    <x v="3"/>
    <x v="2"/>
    <n v="1954.08"/>
    <d v="1982-01-30T00:00:00"/>
    <d v="2025-01-01T00:00:00"/>
    <n v="46"/>
    <n v="29"/>
    <x v="0"/>
    <s v="NA"/>
    <x v="0"/>
    <s v="NA"/>
    <x v="0"/>
    <s v="7.08"/>
    <n v="22550.403999999999"/>
    <n v="22634.81"/>
    <n v="22887.293000000001"/>
    <n v="22975.613000000001"/>
    <n v="23116.166000000001"/>
    <n v="23205.37"/>
    <n v="25814.921999999999"/>
    <n v="25914.54"/>
    <x v="0"/>
    <x v="0"/>
    <x v="0"/>
    <x v="0"/>
    <n v="1.1167475"/>
    <n v="1.1167475"/>
    <s v="14753.304"/>
    <s v="14753.304"/>
    <n v="84.406000000002678"/>
    <n v="88.319999999999709"/>
    <n v="89.203999999997905"/>
    <n v="99.618000000002212"/>
  </r>
  <r>
    <s v="P79916070"/>
    <x v="0"/>
    <x v="5"/>
    <x v="5"/>
    <x v="5"/>
    <x v="2"/>
    <x v="3"/>
    <x v="2"/>
    <n v="1954.08"/>
    <d v="1982-01-30T00:00:00"/>
    <d v="2025-02-01T00:00:00"/>
    <n v="46"/>
    <n v="29"/>
    <x v="0"/>
    <s v="NA"/>
    <x v="0"/>
    <s v="NA"/>
    <x v="0"/>
    <s v="7.08"/>
    <n v="22634.81"/>
    <n v="22634.81"/>
    <n v="22975.613000000001"/>
    <n v="22975.613000000001"/>
    <n v="23205.37"/>
    <n v="23205.37"/>
    <n v="25914.54"/>
    <n v="25914.54"/>
    <x v="0"/>
    <x v="0"/>
    <x v="0"/>
    <x v="0"/>
    <n v="1.1167475"/>
    <n v="1.1167475"/>
    <s v="14753.304"/>
    <s v="14753.304"/>
    <n v="0"/>
    <n v="0"/>
    <n v="0"/>
    <n v="0"/>
  </r>
  <r>
    <s v="P79916070"/>
    <x v="0"/>
    <x v="6"/>
    <x v="6"/>
    <x v="6"/>
    <x v="2"/>
    <x v="3"/>
    <x v="2"/>
    <n v="1954.08"/>
    <d v="1982-01-30T00:00:00"/>
    <d v="2025-02-01T00:00:00"/>
    <n v="46"/>
    <n v="29"/>
    <x v="0"/>
    <s v="NA"/>
    <x v="0"/>
    <s v="NA"/>
    <x v="0"/>
    <s v="7.08"/>
    <n v="22634.81"/>
    <n v="22641.851999999999"/>
    <n v="22975.613000000001"/>
    <n v="22982.655999999999"/>
    <n v="23205.37"/>
    <n v="23212.482"/>
    <n v="25914.54"/>
    <n v="25922.482"/>
    <x v="0"/>
    <x v="0"/>
    <x v="0"/>
    <x v="0"/>
    <n v="1.1167475"/>
    <n v="1.1167475"/>
    <s v="14753.304"/>
    <s v="14753.304"/>
    <n v="7.0419999999976426"/>
    <n v="7.0429999999978463"/>
    <n v="7.1120000000009895"/>
    <n v="7.9419999999990978"/>
  </r>
  <r>
    <s v="P79916070"/>
    <x v="0"/>
    <x v="7"/>
    <x v="7"/>
    <x v="7"/>
    <x v="2"/>
    <x v="3"/>
    <x v="2"/>
    <n v="1954.08"/>
    <d v="1982-01-30T00:00:00"/>
    <d v="2025-02-01T00:00:00"/>
    <n v="46"/>
    <n v="29"/>
    <x v="0"/>
    <s v="NA"/>
    <x v="0"/>
    <s v="NA"/>
    <x v="0"/>
    <s v="7.08"/>
    <n v="22641.851999999999"/>
    <n v="22494.68"/>
    <n v="22982.655999999999"/>
    <n v="22833.27"/>
    <n v="23212.482"/>
    <n v="23061.601999999999"/>
    <n v="25922.482"/>
    <n v="25753.986000000001"/>
    <x v="0"/>
    <x v="0"/>
    <x v="0"/>
    <x v="0"/>
    <n v="1.1167475"/>
    <n v="1.1167475"/>
    <s v="14753.304"/>
    <s v="14753.304"/>
    <n v="-147.17199999999866"/>
    <n v="-149.3859999999986"/>
    <n v="-150.88000000000102"/>
    <n v="-168.49599999999919"/>
  </r>
  <r>
    <s v="P79916070"/>
    <x v="0"/>
    <x v="8"/>
    <x v="8"/>
    <x v="8"/>
    <x v="2"/>
    <x v="3"/>
    <x v="2"/>
    <n v="1954.08"/>
    <d v="1982-01-30T00:00:00"/>
    <d v="2025-02-01T00:00:00"/>
    <n v="46"/>
    <n v="29"/>
    <x v="0"/>
    <s v="NA"/>
    <x v="0"/>
    <s v="NA"/>
    <x v="0"/>
    <s v="7.08"/>
    <n v="22494.68"/>
    <n v="22351.553"/>
    <n v="22833.27"/>
    <n v="22687.988000000001"/>
    <n v="23061.601999999999"/>
    <n v="22914.866999999998"/>
    <n v="25753.986000000001"/>
    <n v="25590.120999999999"/>
    <x v="0"/>
    <x v="0"/>
    <x v="0"/>
    <x v="0"/>
    <n v="1.1167475"/>
    <n v="1.1167475"/>
    <s v="14753.304"/>
    <s v="14753.304"/>
    <n v="-143.12700000000041"/>
    <n v="-145.28199999999924"/>
    <n v="-146.73500000000058"/>
    <n v="-163.8650000000016"/>
  </r>
  <r>
    <s v="P79916070"/>
    <x v="0"/>
    <x v="9"/>
    <x v="9"/>
    <x v="9"/>
    <x v="2"/>
    <x v="3"/>
    <x v="2"/>
    <n v="1954.08"/>
    <d v="1982-01-30T00:00:00"/>
    <d v="2025-02-01T00:00:00"/>
    <n v="46"/>
    <n v="29"/>
    <x v="0"/>
    <s v="NA"/>
    <x v="0"/>
    <s v="NA"/>
    <x v="0"/>
    <s v="7.08"/>
    <n v="22351.553"/>
    <n v="22435.215"/>
    <n v="22687.988000000001"/>
    <n v="22773.353999999999"/>
    <n v="22914.866999999998"/>
    <n v="23001.085999999999"/>
    <n v="25590.120999999999"/>
    <n v="25686.405999999999"/>
    <x v="0"/>
    <x v="0"/>
    <x v="0"/>
    <x v="0"/>
    <n v="1.1167475"/>
    <n v="1.1167475"/>
    <s v="14753.304"/>
    <s v="14753.304"/>
    <n v="83.662000000000262"/>
    <n v="85.365999999998166"/>
    <n v="86.21900000000096"/>
    <n v="96.284999999999854"/>
  </r>
  <r>
    <s v="P79916070"/>
    <x v="0"/>
    <x v="10"/>
    <x v="10"/>
    <x v="10"/>
    <x v="2"/>
    <x v="3"/>
    <x v="2"/>
    <n v="1954.08"/>
    <d v="1982-01-30T00:00:00"/>
    <d v="2025-02-01T00:00:00"/>
    <n v="46"/>
    <n v="29"/>
    <x v="0"/>
    <s v="NA"/>
    <x v="0"/>
    <s v="NA"/>
    <x v="0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53.304"/>
    <s v="14772.845"/>
    <n v="0"/>
    <n v="0"/>
    <n v="0"/>
    <n v="0"/>
  </r>
  <r>
    <s v="P79916070"/>
    <x v="0"/>
    <x v="11"/>
    <x v="11"/>
    <x v="11"/>
    <x v="2"/>
    <x v="3"/>
    <x v="2"/>
    <n v="1954.08"/>
    <d v="1982-01-30T00:00:00"/>
    <d v="2025-02-01T00:00:00"/>
    <n v="46"/>
    <n v="29"/>
    <x v="0"/>
    <s v="NA"/>
    <x v="0"/>
    <s v="NA"/>
    <x v="0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s v="P79916070"/>
    <x v="0"/>
    <x v="12"/>
    <x v="12"/>
    <x v="12"/>
    <x v="2"/>
    <x v="3"/>
    <x v="2"/>
    <n v="1954.08"/>
    <d v="1982-01-30T00:00:00"/>
    <d v="2025-02-01T00:00:00"/>
    <n v="46"/>
    <n v="29"/>
    <x v="0"/>
    <s v="NA"/>
    <x v="0"/>
    <s v="NA"/>
    <x v="0"/>
    <s v="7.08"/>
    <n v="22435.215"/>
    <n v="22435.215"/>
    <n v="22773.353999999999"/>
    <n v="22773.353999999999"/>
    <n v="23001.085999999999"/>
    <n v="23001.085999999999"/>
    <n v="25686.405999999999"/>
    <n v="25686.405999999999"/>
    <x v="0"/>
    <x v="0"/>
    <x v="0"/>
    <x v="0"/>
    <n v="1.1167475"/>
    <n v="1.1167475"/>
    <s v="14772.845"/>
    <s v="14772.845"/>
    <n v="0"/>
    <n v="0"/>
    <n v="0"/>
    <n v="0"/>
  </r>
  <r>
    <s v="P79916070"/>
    <x v="0"/>
    <x v="13"/>
    <x v="13"/>
    <x v="13"/>
    <x v="2"/>
    <x v="3"/>
    <x v="2"/>
    <n v="1954.08"/>
    <d v="1982-01-30T00:00:00"/>
    <d v="2025-02-01T00:00:00"/>
    <n v="46"/>
    <n v="29"/>
    <x v="0"/>
    <s v="NA"/>
    <x v="0"/>
    <s v="NA"/>
    <x v="0"/>
    <s v="7.08"/>
    <n v="22435.215"/>
    <n v="22435.215"/>
    <n v="22773.353999999999"/>
    <n v="22773.353999999999"/>
    <n v="23001.085999999999"/>
    <n v="23001.088"/>
    <n v="25686.405999999999"/>
    <n v="25686.405999999999"/>
    <x v="0"/>
    <x v="0"/>
    <x v="0"/>
    <x v="0"/>
    <n v="1.1167475"/>
    <n v="1.1167475"/>
    <s v="14772.845"/>
    <s v="14772.845"/>
    <n v="0"/>
    <n v="0"/>
    <n v="2.0000000004074536E-3"/>
    <n v="0"/>
  </r>
  <r>
    <s v="P79916070"/>
    <x v="0"/>
    <x v="14"/>
    <x v="14"/>
    <x v="14"/>
    <x v="2"/>
    <x v="3"/>
    <x v="2"/>
    <n v="1954.08"/>
    <d v="1982-01-30T00:00:00"/>
    <d v="2025-02-01T00:00:00"/>
    <n v="46"/>
    <n v="29"/>
    <x v="0"/>
    <s v="NA"/>
    <x v="0"/>
    <s v="NA"/>
    <x v="0"/>
    <s v="7.08"/>
    <n v="22435.215"/>
    <n v="22493.032999999999"/>
    <n v="22773.353999999999"/>
    <n v="22783.59"/>
    <n v="23001.088"/>
    <n v="23011.425999999999"/>
    <n v="25686.405999999999"/>
    <n v="25697.951000000001"/>
    <x v="0"/>
    <x v="0"/>
    <x v="0"/>
    <x v="0"/>
    <n v="1.1167475"/>
    <n v="1.1167475"/>
    <s v="14772.845"/>
    <s v="14772.845"/>
    <n v="57.817999999999302"/>
    <n v="10.236000000000786"/>
    <n v="10.337999999999738"/>
    <n v="11.545000000001892"/>
  </r>
  <r>
    <s v="P79916070"/>
    <x v="0"/>
    <x v="15"/>
    <x v="15"/>
    <x v="15"/>
    <x v="2"/>
    <x v="3"/>
    <x v="2"/>
    <n v="1954.08"/>
    <d v="1982-01-30T00:00:00"/>
    <d v="2025-02-01T00:00:00"/>
    <n v="46"/>
    <n v="29"/>
    <x v="0"/>
    <s v="NA"/>
    <x v="0"/>
    <s v="NA"/>
    <x v="0"/>
    <s v="7.08"/>
    <n v="22493.032999999999"/>
    <n v="22409.155999999999"/>
    <n v="22783.59"/>
    <n v="22863.273000000001"/>
    <n v="23011.425999999999"/>
    <n v="23091.905999999999"/>
    <n v="25697.951000000001"/>
    <n v="25787.828000000001"/>
    <x v="0"/>
    <x v="0"/>
    <x v="0"/>
    <x v="0"/>
    <n v="1.1167475"/>
    <n v="1.1167475"/>
    <s v="14772.845"/>
    <s v="14772.845"/>
    <n v="-83.877000000000407"/>
    <n v="79.683000000000902"/>
    <n v="80.479999999999563"/>
    <n v="89.877000000000407"/>
  </r>
  <r>
    <s v="P80215221"/>
    <x v="0"/>
    <x v="0"/>
    <x v="0"/>
    <x v="0"/>
    <x v="0"/>
    <x v="2"/>
    <x v="2"/>
    <n v="1231.2"/>
    <d v="1985-01-01T00:00:00"/>
    <d v="2025-01-01T00:00:00"/>
    <n v="54"/>
    <n v="21"/>
    <x v="0"/>
    <s v="NA"/>
    <x v="0"/>
    <s v="NA"/>
    <x v="0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s v="P80215221"/>
    <x v="0"/>
    <x v="1"/>
    <x v="1"/>
    <x v="1"/>
    <x v="0"/>
    <x v="2"/>
    <x v="2"/>
    <n v="1231.2"/>
    <d v="1985-01-01T00:00:00"/>
    <d v="2025-01-01T00:00:00"/>
    <n v="54"/>
    <n v="21"/>
    <x v="0"/>
    <s v="NA"/>
    <x v="0"/>
    <s v="NA"/>
    <x v="0"/>
    <s v="3.8"/>
    <n v="32326.175999999999"/>
    <n v="32326.175999999999"/>
    <n v="32942.336000000003"/>
    <n v="32942.336000000003"/>
    <n v="33271.758000000002"/>
    <n v="33271.758000000002"/>
    <n v="38122.815999999999"/>
    <n v="38122.815999999999"/>
    <x v="0"/>
    <x v="0"/>
    <x v="0"/>
    <x v="0"/>
    <n v="1.1458010999999999"/>
    <n v="1.1458010999999999"/>
    <s v="8704.584"/>
    <s v="8704.584"/>
    <n v="0"/>
    <n v="0"/>
    <n v="0"/>
    <n v="0"/>
  </r>
  <r>
    <s v="P80215221"/>
    <x v="0"/>
    <x v="2"/>
    <x v="2"/>
    <x v="2"/>
    <x v="0"/>
    <x v="2"/>
    <x v="2"/>
    <n v="1231.2"/>
    <d v="1985-01-01T00:00:00"/>
    <d v="2025-01-01T00:00:00"/>
    <n v="54"/>
    <n v="21"/>
    <x v="0"/>
    <s v="NA"/>
    <x v="0"/>
    <s v="NA"/>
    <x v="0"/>
    <s v="3.8"/>
    <n v="32326.175999999999"/>
    <n v="32334.611000000001"/>
    <n v="32942.336000000003"/>
    <n v="32942.870000000003"/>
    <n v="33271.758000000002"/>
    <n v="33272.300000000003"/>
    <n v="38122.815999999999"/>
    <n v="38123.438000000002"/>
    <x v="0"/>
    <x v="0"/>
    <x v="0"/>
    <x v="0"/>
    <n v="1.1458010999999999"/>
    <n v="1.1458010999999999"/>
    <s v="8704.584"/>
    <s v="8704.584"/>
    <n v="8.4350000000013097"/>
    <n v="0.53399999999965075"/>
    <n v="0.54200000000128057"/>
    <n v="0.6220000000030268"/>
  </r>
  <r>
    <s v="P80215221"/>
    <x v="0"/>
    <x v="3"/>
    <x v="3"/>
    <x v="3"/>
    <x v="0"/>
    <x v="2"/>
    <x v="2"/>
    <n v="1231.2"/>
    <d v="1985-01-01T00:00:00"/>
    <d v="2025-01-01T00:00:00"/>
    <n v="54"/>
    <n v="21"/>
    <x v="0"/>
    <s v="NA"/>
    <x v="0"/>
    <s v="NA"/>
    <x v="0"/>
    <s v="3.8"/>
    <n v="32334.611000000001"/>
    <n v="29917.178"/>
    <n v="32942.870000000003"/>
    <n v="30479.953000000001"/>
    <n v="33272.300000000003"/>
    <n v="30784.752"/>
    <n v="38123.438000000002"/>
    <n v="35273.199999999997"/>
    <x v="0"/>
    <x v="0"/>
    <x v="0"/>
    <x v="0"/>
    <n v="1.1458010999999999"/>
    <n v="1.1458010999999999"/>
    <s v="8704.584"/>
    <s v="8704.584"/>
    <n v="-2417.4330000000009"/>
    <n v="-2462.9170000000013"/>
    <n v="-2487.5480000000025"/>
    <n v="-2850.2380000000048"/>
  </r>
  <r>
    <s v="P80215221"/>
    <x v="0"/>
    <x v="4"/>
    <x v="4"/>
    <x v="4"/>
    <x v="0"/>
    <x v="2"/>
    <x v="2"/>
    <n v="1231.2"/>
    <d v="1985-01-01T00:00:00"/>
    <d v="2025-01-01T00:00:00"/>
    <n v="54"/>
    <n v="21"/>
    <x v="0"/>
    <s v="NA"/>
    <x v="0"/>
    <s v="NA"/>
    <x v="0"/>
    <s v="3.8"/>
    <n v="29917.178"/>
    <n v="30066.39"/>
    <n v="30479.953000000001"/>
    <n v="30627.280999999999"/>
    <n v="30784.752"/>
    <n v="30933.555"/>
    <n v="35273.199999999997"/>
    <n v="35443.699999999997"/>
    <x v="0"/>
    <x v="0"/>
    <x v="0"/>
    <x v="0"/>
    <n v="1.1458010999999999"/>
    <n v="1.1458010999999999"/>
    <s v="8704.584"/>
    <s v="8704.584"/>
    <n v="149.21199999999953"/>
    <n v="147.3279999999977"/>
    <n v="148.80299999999988"/>
    <n v="170.5"/>
  </r>
  <r>
    <s v="P80215221"/>
    <x v="0"/>
    <x v="5"/>
    <x v="5"/>
    <x v="5"/>
    <x v="2"/>
    <x v="2"/>
    <x v="2"/>
    <n v="1231.2"/>
    <d v="1985-01-01T00:00:00"/>
    <d v="2025-02-01T00:00:00"/>
    <n v="54"/>
    <n v="21"/>
    <x v="0"/>
    <s v="NA"/>
    <x v="0"/>
    <s v="NA"/>
    <x v="0"/>
    <s v="3.8"/>
    <n v="30066.39"/>
    <n v="30066.39"/>
    <n v="30627.280999999999"/>
    <n v="30627.280999999999"/>
    <n v="30933.555"/>
    <n v="30933.555"/>
    <n v="35443.699999999997"/>
    <n v="35443.699999999997"/>
    <x v="0"/>
    <x v="0"/>
    <x v="0"/>
    <x v="0"/>
    <n v="1.1458010999999999"/>
    <n v="1.1458010999999999"/>
    <s v="8704.584"/>
    <s v="8704.584"/>
    <n v="0"/>
    <n v="0"/>
    <n v="0"/>
    <n v="0"/>
  </r>
  <r>
    <s v="P80215221"/>
    <x v="0"/>
    <x v="6"/>
    <x v="6"/>
    <x v="6"/>
    <x v="2"/>
    <x v="2"/>
    <x v="2"/>
    <n v="1231.2"/>
    <d v="1985-01-01T00:00:00"/>
    <d v="2025-02-01T00:00:00"/>
    <n v="54"/>
    <n v="21"/>
    <x v="0"/>
    <s v="NA"/>
    <x v="0"/>
    <s v="NA"/>
    <x v="0"/>
    <s v="3.8"/>
    <n v="30066.39"/>
    <n v="30070.197"/>
    <n v="30627.280999999999"/>
    <n v="30631.085999999999"/>
    <n v="30933.555"/>
    <n v="30937.396000000001"/>
    <n v="35443.699999999997"/>
    <n v="35448.105000000003"/>
    <x v="0"/>
    <x v="0"/>
    <x v="0"/>
    <x v="0"/>
    <n v="1.1458010999999999"/>
    <n v="1.1458010999999999"/>
    <s v="8704.584"/>
    <s v="8704.584"/>
    <n v="3.8070000000006985"/>
    <n v="3.805000000000291"/>
    <n v="3.8410000000003492"/>
    <n v="4.4050000000061118"/>
  </r>
  <r>
    <s v="P80215221"/>
    <x v="0"/>
    <x v="7"/>
    <x v="7"/>
    <x v="7"/>
    <x v="2"/>
    <x v="2"/>
    <x v="2"/>
    <n v="1231.2"/>
    <d v="1985-01-01T00:00:00"/>
    <d v="2025-02-01T00:00:00"/>
    <n v="54"/>
    <n v="21"/>
    <x v="0"/>
    <s v="NA"/>
    <x v="0"/>
    <s v="NA"/>
    <x v="0"/>
    <s v="3.8"/>
    <n v="30070.197"/>
    <n v="29874.74"/>
    <n v="30631.085999999999"/>
    <n v="30431.982"/>
    <n v="30937.396000000001"/>
    <n v="30736.303"/>
    <n v="35448.105000000003"/>
    <n v="35217.688000000002"/>
    <x v="0"/>
    <x v="0"/>
    <x v="0"/>
    <x v="0"/>
    <n v="1.1458010999999999"/>
    <n v="1.1458010999999999"/>
    <s v="8704.584"/>
    <s v="8704.584"/>
    <n v="-195.45699999999852"/>
    <n v="-199.10399999999936"/>
    <n v="-201.09300000000076"/>
    <n v="-230.41700000000128"/>
  </r>
  <r>
    <s v="P80215221"/>
    <x v="0"/>
    <x v="8"/>
    <x v="8"/>
    <x v="8"/>
    <x v="2"/>
    <x v="2"/>
    <x v="2"/>
    <n v="1231.2"/>
    <d v="1985-01-01T00:00:00"/>
    <d v="2025-02-01T00:00:00"/>
    <n v="54"/>
    <n v="21"/>
    <x v="0"/>
    <s v="NA"/>
    <x v="0"/>
    <s v="NA"/>
    <x v="0"/>
    <s v="3.8"/>
    <n v="29874.74"/>
    <n v="29815.09"/>
    <n v="30431.982"/>
    <n v="30371.22"/>
    <n v="30736.303"/>
    <n v="30674.934000000001"/>
    <n v="35217.688000000002"/>
    <n v="35147.370000000003"/>
    <x v="0"/>
    <x v="0"/>
    <x v="0"/>
    <x v="0"/>
    <n v="1.1458010999999999"/>
    <n v="1.1458010999999999"/>
    <s v="8704.584"/>
    <s v="8704.584"/>
    <n v="-59.650000000001455"/>
    <n v="-60.761999999998807"/>
    <n v="-61.368999999998778"/>
    <n v="-70.317999999999302"/>
  </r>
  <r>
    <s v="P80215221"/>
    <x v="0"/>
    <x v="9"/>
    <x v="9"/>
    <x v="9"/>
    <x v="2"/>
    <x v="2"/>
    <x v="2"/>
    <n v="1231.2"/>
    <d v="1985-01-01T00:00:00"/>
    <d v="2025-02-01T00:00:00"/>
    <n v="54"/>
    <n v="21"/>
    <x v="0"/>
    <s v="NA"/>
    <x v="0"/>
    <s v="NA"/>
    <x v="0"/>
    <s v="3.8"/>
    <n v="29815.09"/>
    <n v="29963.794999999998"/>
    <n v="30371.22"/>
    <n v="30514.763999999999"/>
    <n v="30674.934000000001"/>
    <n v="30819.91"/>
    <n v="35147.370000000003"/>
    <n v="35313.483999999997"/>
    <x v="0"/>
    <x v="0"/>
    <x v="0"/>
    <x v="0"/>
    <n v="1.1458010999999999"/>
    <n v="1.1458010999999999"/>
    <s v="8704.584"/>
    <s v="8704.584"/>
    <n v="148.70499999999811"/>
    <n v="143.54399999999805"/>
    <n v="144.97599999999875"/>
    <n v="166.11399999999412"/>
  </r>
  <r>
    <s v="P80215221"/>
    <x v="0"/>
    <x v="10"/>
    <x v="10"/>
    <x v="10"/>
    <x v="2"/>
    <x v="2"/>
    <x v="2"/>
    <n v="1231.2"/>
    <d v="1985-01-01T00:00:00"/>
    <d v="2025-02-01T00:00:00"/>
    <n v="54"/>
    <n v="21"/>
    <x v="0"/>
    <s v="NA"/>
    <x v="0"/>
    <s v="NA"/>
    <x v="0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04.584"/>
    <s v="8716.8955"/>
    <n v="0"/>
    <n v="0"/>
    <n v="0"/>
    <n v="0"/>
  </r>
  <r>
    <s v="P80215221"/>
    <x v="0"/>
    <x v="11"/>
    <x v="11"/>
    <x v="11"/>
    <x v="2"/>
    <x v="2"/>
    <x v="2"/>
    <n v="1231.2"/>
    <d v="1985-01-01T00:00:00"/>
    <d v="2025-02-01T00:00:00"/>
    <n v="54"/>
    <n v="21"/>
    <x v="0"/>
    <s v="NA"/>
    <x v="0"/>
    <s v="NA"/>
    <x v="0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16.8955"/>
    <s v="8716.8955"/>
    <n v="0"/>
    <n v="0"/>
    <n v="0"/>
    <n v="0"/>
  </r>
  <r>
    <s v="P80215221"/>
    <x v="0"/>
    <x v="12"/>
    <x v="12"/>
    <x v="12"/>
    <x v="2"/>
    <x v="2"/>
    <x v="2"/>
    <n v="1231.2"/>
    <d v="1985-01-01T00:00:00"/>
    <d v="2025-02-01T00:00:00"/>
    <n v="54"/>
    <n v="21"/>
    <x v="0"/>
    <s v="NA"/>
    <x v="0"/>
    <s v="NA"/>
    <x v="0"/>
    <s v="3.8"/>
    <n v="29963.794999999998"/>
    <n v="29963.794999999998"/>
    <n v="30514.763999999999"/>
    <n v="30514.763999999999"/>
    <n v="30819.91"/>
    <n v="30819.91"/>
    <n v="35313.483999999997"/>
    <n v="35313.483999999997"/>
    <x v="0"/>
    <x v="0"/>
    <x v="0"/>
    <x v="0"/>
    <n v="1.1458010999999999"/>
    <n v="1.1458010999999999"/>
    <s v="8716.8955"/>
    <s v="8716.8955"/>
    <n v="0"/>
    <n v="0"/>
    <n v="0"/>
    <n v="0"/>
  </r>
  <r>
    <s v="P80215221"/>
    <x v="0"/>
    <x v="13"/>
    <x v="13"/>
    <x v="13"/>
    <x v="2"/>
    <x v="2"/>
    <x v="2"/>
    <n v="1231.2"/>
    <d v="1985-01-01T00:00:00"/>
    <d v="2025-02-01T00:00:00"/>
    <n v="54"/>
    <n v="21"/>
    <x v="0"/>
    <s v="NA"/>
    <x v="0"/>
    <s v="NA"/>
    <x v="0"/>
    <s v="3.8"/>
    <n v="29963.794999999998"/>
    <n v="29963.794999999998"/>
    <n v="30514.763999999999"/>
    <n v="30514.763999999999"/>
    <n v="30819.91"/>
    <n v="30819.912"/>
    <n v="35313.483999999997"/>
    <n v="35313.49"/>
    <x v="0"/>
    <x v="0"/>
    <x v="0"/>
    <x v="0"/>
    <n v="1.1458010999999999"/>
    <n v="1.1458010999999999"/>
    <s v="8716.8955"/>
    <s v="8716.8955"/>
    <n v="0"/>
    <n v="0"/>
    <n v="2.0000000004074536E-3"/>
    <n v="6.0000000012223609E-3"/>
  </r>
  <r>
    <s v="P80215221"/>
    <x v="0"/>
    <x v="14"/>
    <x v="14"/>
    <x v="14"/>
    <x v="2"/>
    <x v="2"/>
    <x v="2"/>
    <n v="1231.2"/>
    <d v="1985-01-01T00:00:00"/>
    <d v="2025-02-01T00:00:00"/>
    <n v="54"/>
    <n v="21"/>
    <x v="0"/>
    <s v="NA"/>
    <x v="0"/>
    <s v="NA"/>
    <x v="0"/>
    <s v="3.8"/>
    <n v="29963.794999999998"/>
    <n v="30033.643"/>
    <n v="30514.763999999999"/>
    <n v="30522.75"/>
    <n v="30819.912"/>
    <n v="30827.978999999999"/>
    <n v="35313.49"/>
    <n v="35322.730000000003"/>
    <x v="0"/>
    <x v="0"/>
    <x v="0"/>
    <x v="0"/>
    <n v="1.1458010999999999"/>
    <n v="1.1458010999999999"/>
    <s v="8716.8955"/>
    <s v="8716.8955"/>
    <n v="69.848000000001775"/>
    <n v="7.9860000000007858"/>
    <n v="8.0669999999990978"/>
    <n v="9.2400000000052387"/>
  </r>
  <r>
    <s v="P80215221"/>
    <x v="0"/>
    <x v="15"/>
    <x v="15"/>
    <x v="15"/>
    <x v="2"/>
    <x v="2"/>
    <x v="2"/>
    <n v="1231.2"/>
    <d v="1985-01-01T00:00:00"/>
    <d v="2025-02-01T00:00:00"/>
    <n v="54"/>
    <n v="21"/>
    <x v="0"/>
    <s v="NA"/>
    <x v="0"/>
    <s v="NA"/>
    <x v="0"/>
    <s v="3.8"/>
    <n v="30033.643"/>
    <n v="29884.592000000001"/>
    <n v="30522.75"/>
    <n v="30655.705000000002"/>
    <n v="30827.978999999999"/>
    <n v="30962.263999999999"/>
    <n v="35322.730000000003"/>
    <n v="35476.593999999997"/>
    <x v="0"/>
    <x v="0"/>
    <x v="0"/>
    <x v="0"/>
    <n v="1.1458010999999999"/>
    <n v="1.1458010999999999"/>
    <s v="8716.8955"/>
    <s v="8716.8955"/>
    <n v="-149.05099999999948"/>
    <n v="132.95500000000175"/>
    <n v="134.28499999999985"/>
    <n v="153.86399999999412"/>
  </r>
  <r>
    <s v="P80969565"/>
    <x v="0"/>
    <x v="0"/>
    <x v="0"/>
    <x v="0"/>
    <x v="0"/>
    <x v="1"/>
    <x v="0"/>
    <n v="1601.46"/>
    <d v="1988-01-25T00:00:00"/>
    <d v="1991-10-25T00:00:00"/>
    <n v="41"/>
    <n v="34"/>
    <x v="1"/>
    <s v="NA"/>
    <x v="0"/>
    <s v="NA"/>
    <x v="0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s v="P80969565"/>
    <x v="0"/>
    <x v="1"/>
    <x v="1"/>
    <x v="1"/>
    <x v="0"/>
    <x v="1"/>
    <x v="0"/>
    <n v="1601.46"/>
    <d v="1988-01-25T00:00:00"/>
    <d v="1991-10-25T00:00:00"/>
    <n v="41"/>
    <n v="34"/>
    <x v="1"/>
    <s v="NA"/>
    <x v="0"/>
    <s v="NA"/>
    <x v="0"/>
    <s v="6.51"/>
    <n v="9516.0840000000007"/>
    <n v="9516.0840000000007"/>
    <n v="9700.5849999999991"/>
    <n v="9700.5849999999991"/>
    <n v="9797.5910000000003"/>
    <n v="9797.5910000000003"/>
    <n v="10964.778"/>
    <n v="10964.778"/>
    <x v="0"/>
    <x v="0"/>
    <x v="0"/>
    <x v="0"/>
    <n v="1.11913"/>
    <n v="1.11913"/>
    <s v="974.0587"/>
    <s v="974.0587"/>
    <n v="0"/>
    <n v="0"/>
    <n v="0"/>
    <n v="0"/>
  </r>
  <r>
    <s v="P80969565"/>
    <x v="0"/>
    <x v="2"/>
    <x v="2"/>
    <x v="2"/>
    <x v="0"/>
    <x v="1"/>
    <x v="0"/>
    <n v="1601.46"/>
    <d v="1988-01-25T00:00:00"/>
    <d v="1991-10-25T00:00:00"/>
    <n v="41"/>
    <n v="34"/>
    <x v="1"/>
    <s v="NA"/>
    <x v="0"/>
    <s v="NA"/>
    <x v="0"/>
    <s v="6.51"/>
    <n v="9516.0840000000007"/>
    <n v="9518.5669999999991"/>
    <n v="9700.5849999999991"/>
    <n v="9700.7430000000004"/>
    <n v="9797.5910000000003"/>
    <n v="9797.7510000000002"/>
    <n v="10964.778"/>
    <n v="10964.956"/>
    <x v="0"/>
    <x v="0"/>
    <x v="0"/>
    <x v="0"/>
    <n v="1.11913"/>
    <n v="1.11913"/>
    <s v="974.0587"/>
    <s v="974.0587"/>
    <n v="2.4829999999983556"/>
    <n v="0.15800000000126602"/>
    <n v="0.15999999999985448"/>
    <n v="0.17799999999988358"/>
  </r>
  <r>
    <s v="P80969565"/>
    <x v="0"/>
    <x v="3"/>
    <x v="3"/>
    <x v="3"/>
    <x v="0"/>
    <x v="1"/>
    <x v="0"/>
    <n v="1601.46"/>
    <d v="1988-01-25T00:00:00"/>
    <d v="1991-10-25T00:00:00"/>
    <n v="41"/>
    <n v="34"/>
    <x v="1"/>
    <s v="NA"/>
    <x v="0"/>
    <s v="NA"/>
    <x v="0"/>
    <s v="6.51"/>
    <n v="9518.5669999999991"/>
    <n v="8806.5030000000006"/>
    <n v="9700.7430000000004"/>
    <n v="8975.0509999999995"/>
    <n v="9797.7510000000002"/>
    <n v="9064.8009999999995"/>
    <n v="10964.956"/>
    <n v="10144.691000000001"/>
    <x v="0"/>
    <x v="0"/>
    <x v="0"/>
    <x v="0"/>
    <n v="1.11913"/>
    <n v="1.11913"/>
    <s v="974.0587"/>
    <s v="974.0587"/>
    <n v="-712.06399999999849"/>
    <n v="-725.69200000000092"/>
    <n v="-732.95000000000073"/>
    <n v="-820.26499999999942"/>
  </r>
  <r>
    <s v="P80969565"/>
    <x v="0"/>
    <x v="4"/>
    <x v="4"/>
    <x v="4"/>
    <x v="0"/>
    <x v="1"/>
    <x v="0"/>
    <n v="1601.46"/>
    <d v="1988-01-25T00:00:00"/>
    <d v="1991-10-25T00:00:00"/>
    <n v="41"/>
    <n v="34"/>
    <x v="1"/>
    <s v="NA"/>
    <x v="0"/>
    <s v="NA"/>
    <x v="0"/>
    <s v="6.51"/>
    <n v="8806.5030000000006"/>
    <n v="8850.4259999999995"/>
    <n v="8975.0509999999995"/>
    <n v="9018.4330000000009"/>
    <n v="9064.8009999999995"/>
    <n v="9108.6170000000002"/>
    <n v="10144.691000000001"/>
    <n v="10193.727000000001"/>
    <x v="0"/>
    <x v="0"/>
    <x v="0"/>
    <x v="0"/>
    <n v="1.11913"/>
    <n v="1.11913"/>
    <s v="974.0587"/>
    <s v="974.0587"/>
    <n v="43.922999999998865"/>
    <n v="43.382000000001426"/>
    <n v="43.816000000000713"/>
    <n v="49.036000000000058"/>
  </r>
  <r>
    <s v="P80969565"/>
    <x v="0"/>
    <x v="5"/>
    <x v="5"/>
    <x v="5"/>
    <x v="0"/>
    <x v="1"/>
    <x v="0"/>
    <n v="1601.46"/>
    <d v="1988-01-25T00:00:00"/>
    <d v="1991-10-25T00:00:00"/>
    <n v="41"/>
    <n v="34"/>
    <x v="1"/>
    <s v="NA"/>
    <x v="0"/>
    <s v="NA"/>
    <x v="0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s v="P80969565"/>
    <x v="0"/>
    <x v="6"/>
    <x v="6"/>
    <x v="6"/>
    <x v="0"/>
    <x v="1"/>
    <x v="0"/>
    <n v="1601.46"/>
    <d v="1988-01-25T00:00:00"/>
    <d v="1991-10-25T00:00:00"/>
    <n v="41"/>
    <n v="34"/>
    <x v="1"/>
    <s v="NA"/>
    <x v="0"/>
    <s v="NA"/>
    <x v="0"/>
    <s v="6.51"/>
    <n v="8850.4259999999995"/>
    <n v="8850.4259999999995"/>
    <n v="9018.4330000000009"/>
    <n v="9018.4330000000009"/>
    <n v="9108.6170000000002"/>
    <n v="9108.6170000000002"/>
    <n v="10193.727000000001"/>
    <n v="10193.727000000001"/>
    <x v="0"/>
    <x v="0"/>
    <x v="0"/>
    <x v="0"/>
    <n v="1.11913"/>
    <n v="1.11913"/>
    <s v="974.0587"/>
    <s v="974.0587"/>
    <n v="0"/>
    <n v="0"/>
    <n v="0"/>
    <n v="0"/>
  </r>
  <r>
    <s v="P80969565"/>
    <x v="0"/>
    <x v="7"/>
    <x v="7"/>
    <x v="7"/>
    <x v="0"/>
    <x v="1"/>
    <x v="0"/>
    <n v="1601.46"/>
    <d v="1988-01-25T00:00:00"/>
    <d v="1991-10-25T00:00:00"/>
    <n v="41"/>
    <n v="34"/>
    <x v="1"/>
    <s v="NA"/>
    <x v="0"/>
    <s v="NA"/>
    <x v="0"/>
    <s v="6.51"/>
    <n v="8850.4259999999995"/>
    <n v="8792.8979999999992"/>
    <n v="9018.4330000000009"/>
    <n v="8959.8125"/>
    <n v="9108.6170000000002"/>
    <n v="9049.41"/>
    <n v="10193.727000000001"/>
    <n v="10127.467000000001"/>
    <x v="0"/>
    <x v="0"/>
    <x v="0"/>
    <x v="0"/>
    <n v="1.11913"/>
    <n v="1.11913"/>
    <s v="974.0587"/>
    <s v="974.0587"/>
    <n v="-57.528000000000247"/>
    <n v="-58.620500000000902"/>
    <n v="-59.207000000000335"/>
    <n v="-66.260000000000218"/>
  </r>
  <r>
    <s v="P80969565"/>
    <x v="0"/>
    <x v="8"/>
    <x v="8"/>
    <x v="8"/>
    <x v="0"/>
    <x v="1"/>
    <x v="0"/>
    <n v="1601.46"/>
    <d v="1988-01-25T00:00:00"/>
    <d v="1991-10-25T00:00:00"/>
    <n v="41"/>
    <n v="34"/>
    <x v="1"/>
    <s v="NA"/>
    <x v="0"/>
    <s v="NA"/>
    <x v="0"/>
    <s v="6.51"/>
    <n v="8792.8979999999992"/>
    <n v="8742.5460000000003"/>
    <n v="8959.8125"/>
    <n v="8908.5049999999992"/>
    <n v="9049.41"/>
    <n v="8997.59"/>
    <n v="10127.467000000001"/>
    <n v="10069.473"/>
    <x v="0"/>
    <x v="0"/>
    <x v="0"/>
    <x v="0"/>
    <n v="1.11913"/>
    <n v="1.11913"/>
    <s v="974.0587"/>
    <s v="974.0587"/>
    <n v="-50.351999999998952"/>
    <n v="-51.3075000000008"/>
    <n v="-51.819999999999709"/>
    <n v="-57.994000000000597"/>
  </r>
  <r>
    <s v="P80969565"/>
    <x v="0"/>
    <x v="9"/>
    <x v="9"/>
    <x v="9"/>
    <x v="0"/>
    <x v="1"/>
    <x v="0"/>
    <n v="1601.46"/>
    <d v="1988-01-25T00:00:00"/>
    <d v="1991-10-25T00:00:00"/>
    <n v="41"/>
    <n v="34"/>
    <x v="1"/>
    <s v="NA"/>
    <x v="0"/>
    <s v="NA"/>
    <x v="0"/>
    <s v="6.51"/>
    <n v="8742.5460000000003"/>
    <n v="8786.15"/>
    <n v="8908.5049999999992"/>
    <n v="8950.6090000000004"/>
    <n v="8997.59"/>
    <n v="9040.1149999999998"/>
    <n v="10069.473"/>
    <n v="10117.064"/>
    <x v="0"/>
    <x v="0"/>
    <x v="0"/>
    <x v="0"/>
    <n v="1.11913"/>
    <n v="1.11913"/>
    <s v="974.0587"/>
    <s v="974.0587"/>
    <n v="43.60399999999936"/>
    <n v="42.104000000001179"/>
    <n v="42.524999999999636"/>
    <n v="47.591000000000349"/>
  </r>
  <r>
    <s v="P80969565"/>
    <x v="0"/>
    <x v="10"/>
    <x v="10"/>
    <x v="10"/>
    <x v="0"/>
    <x v="1"/>
    <x v="0"/>
    <n v="1601.46"/>
    <d v="1988-01-25T00:00:00"/>
    <d v="1991-10-25T00:00:00"/>
    <n v="41"/>
    <n v="34"/>
    <x v="1"/>
    <s v="NA"/>
    <x v="0"/>
    <s v="NA"/>
    <x v="0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4.0587"/>
    <s v="975.5235"/>
    <n v="0"/>
    <n v="0"/>
    <n v="0"/>
    <n v="0"/>
  </r>
  <r>
    <s v="P80969565"/>
    <x v="0"/>
    <x v="11"/>
    <x v="11"/>
    <x v="11"/>
    <x v="0"/>
    <x v="1"/>
    <x v="0"/>
    <n v="1601.46"/>
    <d v="1988-01-25T00:00:00"/>
    <d v="1991-10-25T00:00:00"/>
    <n v="41"/>
    <n v="34"/>
    <x v="1"/>
    <s v="NA"/>
    <x v="0"/>
    <s v="NA"/>
    <x v="0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5.5235"/>
    <s v="975.5235"/>
    <n v="0"/>
    <n v="0"/>
    <n v="0"/>
    <n v="0"/>
  </r>
  <r>
    <s v="P80969565"/>
    <x v="0"/>
    <x v="12"/>
    <x v="12"/>
    <x v="12"/>
    <x v="0"/>
    <x v="1"/>
    <x v="0"/>
    <n v="1601.46"/>
    <d v="1988-01-25T00:00:00"/>
    <d v="1991-10-25T00:00:00"/>
    <n v="41"/>
    <n v="34"/>
    <x v="1"/>
    <s v="NA"/>
    <x v="0"/>
    <s v="NA"/>
    <x v="0"/>
    <s v="6.51"/>
    <n v="8786.15"/>
    <n v="8786.15"/>
    <n v="8950.6090000000004"/>
    <n v="8950.6090000000004"/>
    <n v="9040.1149999999998"/>
    <n v="9040.1149999999998"/>
    <n v="10117.064"/>
    <n v="10117.064"/>
    <x v="0"/>
    <x v="0"/>
    <x v="0"/>
    <x v="0"/>
    <n v="1.11913"/>
    <n v="1.11913"/>
    <s v="975.5235"/>
    <s v="975.5235"/>
    <n v="0"/>
    <n v="0"/>
    <n v="0"/>
    <n v="0"/>
  </r>
  <r>
    <s v="P80969565"/>
    <x v="0"/>
    <x v="13"/>
    <x v="13"/>
    <x v="13"/>
    <x v="0"/>
    <x v="1"/>
    <x v="0"/>
    <n v="1601.46"/>
    <d v="1988-01-25T00:00:00"/>
    <d v="1991-10-25T00:00:00"/>
    <n v="41"/>
    <n v="34"/>
    <x v="1"/>
    <s v="NA"/>
    <x v="0"/>
    <s v="NA"/>
    <x v="0"/>
    <s v="6.51"/>
    <n v="8786.15"/>
    <n v="8786.15"/>
    <n v="8950.6090000000004"/>
    <n v="8950.6090000000004"/>
    <n v="9040.1149999999998"/>
    <n v="9040.1149999999998"/>
    <n v="10117.064"/>
    <n v="10117.065000000001"/>
    <x v="0"/>
    <x v="0"/>
    <x v="0"/>
    <x v="0"/>
    <n v="1.11913"/>
    <n v="1.11913"/>
    <s v="975.5235"/>
    <s v="975.5235"/>
    <n v="0"/>
    <n v="0"/>
    <n v="0"/>
    <n v="1.0000000002037268E-3"/>
  </r>
  <r>
    <s v="P80969565"/>
    <x v="0"/>
    <x v="14"/>
    <x v="14"/>
    <x v="14"/>
    <x v="0"/>
    <x v="1"/>
    <x v="0"/>
    <n v="1601.46"/>
    <d v="1988-01-25T00:00:00"/>
    <d v="1991-10-25T00:00:00"/>
    <n v="41"/>
    <n v="34"/>
    <x v="1"/>
    <s v="NA"/>
    <x v="0"/>
    <s v="NA"/>
    <x v="0"/>
    <s v="6.51"/>
    <n v="8786.15"/>
    <n v="8805.5210000000006"/>
    <n v="8950.6090000000004"/>
    <n v="8951.8420000000006"/>
    <n v="9040.1149999999998"/>
    <n v="9041.36"/>
    <n v="10117.065000000001"/>
    <n v="10118.458000000001"/>
    <x v="0"/>
    <x v="0"/>
    <x v="0"/>
    <x v="0"/>
    <n v="1.11913"/>
    <n v="1.11913"/>
    <s v="975.5235"/>
    <s v="975.5235"/>
    <n v="19.371000000001004"/>
    <n v="1.2330000000001746"/>
    <n v="1.2450000000008004"/>
    <n v="1.3930000000000291"/>
  </r>
  <r>
    <s v="P80969565"/>
    <x v="0"/>
    <x v="15"/>
    <x v="15"/>
    <x v="15"/>
    <x v="0"/>
    <x v="1"/>
    <x v="0"/>
    <n v="1601.46"/>
    <d v="1988-01-25T00:00:00"/>
    <d v="1991-10-25T00:00:00"/>
    <n v="41"/>
    <n v="34"/>
    <x v="1"/>
    <s v="NA"/>
    <x v="0"/>
    <s v="NA"/>
    <x v="0"/>
    <s v="6.51"/>
    <n v="8805.5210000000006"/>
    <n v="8761.8209999999999"/>
    <n v="8951.8420000000006"/>
    <n v="8990.8349999999991"/>
    <n v="9041.36"/>
    <n v="9080.7440000000006"/>
    <n v="10118.458000000001"/>
    <n v="10162.532999999999"/>
    <x v="0"/>
    <x v="0"/>
    <x v="0"/>
    <x v="0"/>
    <n v="1.11913"/>
    <n v="1.11913"/>
    <s v="975.5235"/>
    <s v="975.5235"/>
    <n v="-43.700000000000728"/>
    <n v="38.992999999998574"/>
    <n v="39.384000000000015"/>
    <n v="44.074999999998909"/>
  </r>
  <r>
    <s v="P81637837"/>
    <x v="0"/>
    <x v="0"/>
    <x v="0"/>
    <x v="0"/>
    <x v="0"/>
    <x v="0"/>
    <x v="1"/>
    <n v="1860.48"/>
    <d v="1990-07-28T00:00:00"/>
    <d v="2024-07-28T00:00:00"/>
    <n v="34"/>
    <n v="41"/>
    <x v="1"/>
    <s v="44"/>
    <x v="2"/>
    <s v="44"/>
    <x v="0"/>
    <s v="9.12"/>
    <n v="7891.5356000000002"/>
    <n v="7891.5356000000002"/>
    <n v="8023.259"/>
    <n v="8023.259"/>
    <n v="8103.4916999999996"/>
    <n v="8103.491"/>
    <n v="11590.79"/>
    <n v="11590.79"/>
    <x v="0"/>
    <x v="0"/>
    <x v="0"/>
    <x v="0"/>
    <n v="1.1034199"/>
    <n v="1.1034199"/>
    <s v="11590.79"/>
    <s v="11590.79"/>
    <n v="0"/>
    <n v="0"/>
    <n v="-6.9999999959691195E-4"/>
    <n v="0"/>
  </r>
  <r>
    <s v="P81637837"/>
    <x v="0"/>
    <x v="1"/>
    <x v="1"/>
    <x v="1"/>
    <x v="0"/>
    <x v="0"/>
    <x v="1"/>
    <n v="1860.48"/>
    <d v="1990-07-28T00:00:00"/>
    <d v="2024-07-28T00:00:00"/>
    <n v="34"/>
    <n v="41"/>
    <x v="1"/>
    <s v="44"/>
    <x v="2"/>
    <s v="44"/>
    <x v="0"/>
    <s v="9.12"/>
    <n v="7891.5356000000002"/>
    <n v="7891.5356000000002"/>
    <n v="8023.259"/>
    <n v="8023.259"/>
    <n v="8103.491"/>
    <n v="8103.491"/>
    <n v="11590.79"/>
    <n v="11590.79"/>
    <x v="0"/>
    <x v="0"/>
    <x v="0"/>
    <x v="0"/>
    <n v="1.1034199"/>
    <n v="1.1034199"/>
    <s v="11590.79"/>
    <s v="11590.79"/>
    <n v="0"/>
    <n v="0"/>
    <n v="0"/>
    <n v="0"/>
  </r>
  <r>
    <s v="P81637837"/>
    <x v="0"/>
    <x v="2"/>
    <x v="2"/>
    <x v="2"/>
    <x v="0"/>
    <x v="0"/>
    <x v="1"/>
    <n v="1860.48"/>
    <d v="1990-07-28T00:00:00"/>
    <d v="2024-07-28T00:00:00"/>
    <n v="34"/>
    <n v="41"/>
    <x v="1"/>
    <s v="44"/>
    <x v="2"/>
    <s v="44"/>
    <x v="0"/>
    <s v="9.12"/>
    <n v="7891.5356000000002"/>
    <n v="7897.1035000000002"/>
    <n v="8023.259"/>
    <n v="8023.6130000000003"/>
    <n v="8103.491"/>
    <n v="8103.8486000000003"/>
    <n v="11590.79"/>
    <n v="11590.79"/>
    <x v="0"/>
    <x v="0"/>
    <x v="0"/>
    <x v="0"/>
    <n v="1.1034199"/>
    <n v="1.1034199"/>
    <s v="11590.79"/>
    <s v="11590.79"/>
    <n v="5.5679000000000087"/>
    <n v="0.35400000000026921"/>
    <n v="0.35760000000027503"/>
    <n v="0"/>
  </r>
  <r>
    <s v="P81637837"/>
    <x v="0"/>
    <x v="3"/>
    <x v="3"/>
    <x v="3"/>
    <x v="0"/>
    <x v="0"/>
    <x v="1"/>
    <n v="1860.48"/>
    <d v="1990-07-28T00:00:00"/>
    <d v="2024-07-28T00:00:00"/>
    <n v="34"/>
    <n v="41"/>
    <x v="1"/>
    <s v="44"/>
    <x v="2"/>
    <s v="44"/>
    <x v="0"/>
    <s v="9.12"/>
    <n v="7897.1035000000002"/>
    <n v="7307.3459999999995"/>
    <n v="8023.6130000000003"/>
    <n v="7424.4116000000004"/>
    <n v="8103.8486000000003"/>
    <n v="7498.6559999999999"/>
    <n v="11590.79"/>
    <n v="11590.79"/>
    <x v="0"/>
    <x v="0"/>
    <x v="0"/>
    <x v="0"/>
    <n v="1.1034199"/>
    <n v="1.1034199"/>
    <s v="11590.79"/>
    <s v="11590.79"/>
    <n v="-589.75750000000062"/>
    <n v="-599.20139999999992"/>
    <n v="-605.19260000000031"/>
    <n v="0"/>
  </r>
  <r>
    <s v="P81637837"/>
    <x v="0"/>
    <x v="4"/>
    <x v="4"/>
    <x v="4"/>
    <x v="0"/>
    <x v="0"/>
    <x v="1"/>
    <n v="1860.48"/>
    <d v="1990-07-28T00:00:00"/>
    <d v="2024-07-28T00:00:00"/>
    <n v="34"/>
    <n v="41"/>
    <x v="1"/>
    <s v="44"/>
    <x v="2"/>
    <s v="44"/>
    <x v="0"/>
    <s v="9.12"/>
    <n v="7307.3459999999995"/>
    <n v="7334.6977999999999"/>
    <n v="7424.4116000000004"/>
    <n v="7453.0614999999998"/>
    <n v="7498.6559999999999"/>
    <n v="7527.5923000000003"/>
    <n v="11590.79"/>
    <n v="11590.79"/>
    <x v="0"/>
    <x v="0"/>
    <x v="0"/>
    <x v="0"/>
    <n v="1.1034199"/>
    <n v="1.1034199"/>
    <s v="11590.79"/>
    <s v="11590.79"/>
    <n v="27.351800000000367"/>
    <n v="28.649899999999434"/>
    <n v="28.936300000000301"/>
    <n v="0"/>
  </r>
  <r>
    <s v="P81637837"/>
    <x v="0"/>
    <x v="5"/>
    <x v="5"/>
    <x v="5"/>
    <x v="0"/>
    <x v="0"/>
    <x v="1"/>
    <n v="1860.48"/>
    <d v="1990-07-28T00:00:00"/>
    <d v="2024-07-28T00:00:00"/>
    <n v="34"/>
    <n v="41"/>
    <x v="1"/>
    <s v="44"/>
    <x v="2"/>
    <s v="44"/>
    <x v="0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s v="P81637837"/>
    <x v="0"/>
    <x v="6"/>
    <x v="6"/>
    <x v="6"/>
    <x v="0"/>
    <x v="0"/>
    <x v="1"/>
    <n v="1860.48"/>
    <d v="1990-07-28T00:00:00"/>
    <d v="2024-07-28T00:00:00"/>
    <n v="34"/>
    <n v="41"/>
    <x v="1"/>
    <s v="44"/>
    <x v="2"/>
    <s v="44"/>
    <x v="0"/>
    <s v="9.12"/>
    <n v="7334.6977999999999"/>
    <n v="7334.6977999999999"/>
    <n v="7453.0614999999998"/>
    <n v="7453.0614999999998"/>
    <n v="7527.5923000000003"/>
    <n v="7527.5923000000003"/>
    <n v="11590.79"/>
    <n v="11590.79"/>
    <x v="0"/>
    <x v="0"/>
    <x v="0"/>
    <x v="0"/>
    <n v="1.1034199"/>
    <n v="1.1034199"/>
    <s v="11590.79"/>
    <s v="11590.79"/>
    <n v="0"/>
    <n v="0"/>
    <n v="0"/>
    <n v="0"/>
  </r>
  <r>
    <s v="P81637837"/>
    <x v="0"/>
    <x v="7"/>
    <x v="7"/>
    <x v="7"/>
    <x v="0"/>
    <x v="0"/>
    <x v="1"/>
    <n v="1860.48"/>
    <d v="1990-07-28T00:00:00"/>
    <d v="2024-07-28T00:00:00"/>
    <n v="34"/>
    <n v="41"/>
    <x v="1"/>
    <s v="44"/>
    <x v="2"/>
    <s v="44"/>
    <x v="0"/>
    <s v="9.12"/>
    <n v="7334.6977999999999"/>
    <n v="7287.0219999999999"/>
    <n v="7453.0614999999998"/>
    <n v="7404.6166999999996"/>
    <n v="7527.5923000000003"/>
    <n v="7478.6625999999997"/>
    <n v="11590.79"/>
    <n v="11590.79"/>
    <x v="0"/>
    <x v="0"/>
    <x v="0"/>
    <x v="0"/>
    <n v="1.1034199"/>
    <n v="1.1034199"/>
    <s v="11590.79"/>
    <s v="11590.79"/>
    <n v="-47.675799999999981"/>
    <n v="-48.444800000000214"/>
    <n v="-48.929700000000594"/>
    <n v="0"/>
  </r>
  <r>
    <s v="P81637837"/>
    <x v="0"/>
    <x v="8"/>
    <x v="8"/>
    <x v="8"/>
    <x v="0"/>
    <x v="0"/>
    <x v="1"/>
    <n v="1860.48"/>
    <d v="1990-07-28T00:00:00"/>
    <d v="2024-07-28T00:00:00"/>
    <n v="34"/>
    <n v="41"/>
    <x v="1"/>
    <s v="44"/>
    <x v="2"/>
    <s v="44"/>
    <x v="0"/>
    <s v="9.12"/>
    <n v="7287.0219999999999"/>
    <n v="7199.7782999999999"/>
    <n v="7404.6166999999996"/>
    <n v="7315.9650000000001"/>
    <n v="7478.6625999999997"/>
    <n v="7389.1244999999999"/>
    <n v="11590.79"/>
    <n v="11590.79"/>
    <x v="0"/>
    <x v="0"/>
    <x v="0"/>
    <x v="0"/>
    <n v="1.1034199"/>
    <n v="1.1034199"/>
    <s v="11590.79"/>
    <s v="11590.79"/>
    <n v="-87.24369999999999"/>
    <n v="-88.651699999999437"/>
    <n v="-89.538099999999758"/>
    <n v="0"/>
  </r>
  <r>
    <s v="P81637837"/>
    <x v="0"/>
    <x v="9"/>
    <x v="9"/>
    <x v="9"/>
    <x v="0"/>
    <x v="0"/>
    <x v="1"/>
    <n v="1860.48"/>
    <d v="1990-07-28T00:00:00"/>
    <d v="2024-07-28T00:00:00"/>
    <n v="34"/>
    <n v="41"/>
    <x v="1"/>
    <s v="44"/>
    <x v="2"/>
    <s v="44"/>
    <x v="0"/>
    <s v="9.12"/>
    <n v="7199.7782999999999"/>
    <n v="7226.7269999999999"/>
    <n v="7315.9650000000001"/>
    <n v="7343.4920000000002"/>
    <n v="7389.1244999999999"/>
    <n v="7416.9272000000001"/>
    <n v="11590.79"/>
    <n v="11590.79"/>
    <x v="0"/>
    <x v="0"/>
    <x v="0"/>
    <x v="0"/>
    <n v="1.1034199"/>
    <n v="1.1034199"/>
    <s v="11590.79"/>
    <s v="11590.79"/>
    <n v="26.948699999999917"/>
    <n v="27.527000000000044"/>
    <n v="27.802700000000186"/>
    <n v="0"/>
  </r>
  <r>
    <s v="P81637837"/>
    <x v="0"/>
    <x v="10"/>
    <x v="10"/>
    <x v="10"/>
    <x v="0"/>
    <x v="0"/>
    <x v="1"/>
    <n v="1860.48"/>
    <d v="1990-07-28T00:00:00"/>
    <d v="2024-07-28T00:00:00"/>
    <n v="34"/>
    <n v="41"/>
    <x v="1"/>
    <s v="44"/>
    <x v="2"/>
    <s v="44"/>
    <x v="0"/>
    <s v="9.12"/>
    <n v="7226.7269999999999"/>
    <n v="7226.7269999999999"/>
    <n v="7343.4920000000002"/>
    <n v="7343.4920000000002"/>
    <n v="7416.9272000000001"/>
    <n v="7416.9272000000001"/>
    <n v="11590.79"/>
    <n v="11609.395500000001"/>
    <x v="0"/>
    <x v="0"/>
    <x v="0"/>
    <x v="0"/>
    <n v="1.1034199"/>
    <n v="1.1034199"/>
    <s v="11590.79"/>
    <s v="11609.3955"/>
    <n v="0"/>
    <n v="0"/>
    <n v="0"/>
    <n v="18.605499999999665"/>
  </r>
  <r>
    <s v="P81637837"/>
    <x v="0"/>
    <x v="11"/>
    <x v="11"/>
    <x v="11"/>
    <x v="0"/>
    <x v="0"/>
    <x v="1"/>
    <n v="1860.48"/>
    <d v="1990-07-28T00:00:00"/>
    <d v="2024-07-28T00:00:00"/>
    <n v="34"/>
    <n v="41"/>
    <x v="1"/>
    <s v="44"/>
    <x v="2"/>
    <s v="44"/>
    <x v="0"/>
    <s v="9.12"/>
    <n v="7226.7269999999999"/>
    <n v="7226.7269999999999"/>
    <n v="7343.4920000000002"/>
    <n v="7343.4920000000002"/>
    <n v="7416.9272000000001"/>
    <n v="7416.9272000000001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s v="P81637837"/>
    <x v="0"/>
    <x v="12"/>
    <x v="12"/>
    <x v="12"/>
    <x v="0"/>
    <x v="0"/>
    <x v="1"/>
    <n v="1860.48"/>
    <d v="1990-07-28T00:00:00"/>
    <d v="2024-07-28T00:00:00"/>
    <n v="34"/>
    <n v="41"/>
    <x v="1"/>
    <s v="44"/>
    <x v="2"/>
    <s v="44"/>
    <x v="0"/>
    <s v="9.12"/>
    <n v="7226.7269999999999"/>
    <n v="7226.7269999999999"/>
    <n v="7343.4920000000002"/>
    <n v="7343.4920000000002"/>
    <n v="7416.9272000000001"/>
    <n v="7416.9272000000001"/>
    <n v="11609.395500000001"/>
    <n v="11609.395500000001"/>
    <x v="0"/>
    <x v="0"/>
    <x v="0"/>
    <x v="0"/>
    <n v="1.1034199"/>
    <n v="1.1034199"/>
    <s v="11609.3955"/>
    <s v="11609.3955"/>
    <n v="0"/>
    <n v="0"/>
    <n v="0"/>
    <n v="0"/>
  </r>
  <r>
    <s v="P81637837"/>
    <x v="0"/>
    <x v="13"/>
    <x v="13"/>
    <x v="13"/>
    <x v="0"/>
    <x v="0"/>
    <x v="1"/>
    <n v="1860.48"/>
    <d v="1990-07-28T00:00:00"/>
    <d v="2024-07-28T00:00:00"/>
    <n v="34"/>
    <n v="41"/>
    <x v="1"/>
    <s v="44"/>
    <x v="2"/>
    <s v="44"/>
    <x v="0"/>
    <s v="9.12"/>
    <n v="7226.7269999999999"/>
    <n v="7226.7269999999999"/>
    <n v="7343.4920000000002"/>
    <n v="7343.4920000000002"/>
    <n v="7416.9272000000001"/>
    <n v="7416.9269999999997"/>
    <n v="11609.395500000001"/>
    <n v="11609.395500000001"/>
    <x v="0"/>
    <x v="0"/>
    <x v="0"/>
    <x v="0"/>
    <n v="1.1034199"/>
    <n v="1.1034199"/>
    <s v="11609.3955"/>
    <s v="11609.3955"/>
    <n v="0"/>
    <n v="0"/>
    <n v="-2.0000000040454324E-4"/>
    <n v="0"/>
  </r>
  <r>
    <s v="P81637837"/>
    <x v="0"/>
    <x v="14"/>
    <x v="14"/>
    <x v="14"/>
    <x v="0"/>
    <x v="0"/>
    <x v="1"/>
    <n v="1860.48"/>
    <d v="1990-07-28T00:00:00"/>
    <d v="2024-07-28T00:00:00"/>
    <n v="34"/>
    <n v="41"/>
    <x v="1"/>
    <s v="44"/>
    <x v="2"/>
    <s v="44"/>
    <x v="0"/>
    <s v="9.12"/>
    <n v="7226.7269999999999"/>
    <n v="7243.0913"/>
    <n v="7343.4920000000002"/>
    <n v="7344.5303000000004"/>
    <n v="7416.9269999999997"/>
    <n v="7417.9755999999998"/>
    <n v="11609.395500000001"/>
    <n v="11609.395500000001"/>
    <x v="0"/>
    <x v="0"/>
    <x v="0"/>
    <x v="0"/>
    <n v="1.1034199"/>
    <n v="1.1034199"/>
    <s v="11609.3955"/>
    <s v="11609.3955"/>
    <n v="16.364300000000185"/>
    <n v="1.038300000000163"/>
    <n v="1.0486000000000786"/>
    <n v="0"/>
  </r>
  <r>
    <s v="P81637837"/>
    <x v="0"/>
    <x v="15"/>
    <x v="15"/>
    <x v="15"/>
    <x v="0"/>
    <x v="0"/>
    <x v="1"/>
    <n v="1860.48"/>
    <d v="1990-07-28T00:00:00"/>
    <d v="2024-07-28T00:00:00"/>
    <n v="34"/>
    <n v="41"/>
    <x v="1"/>
    <s v="44"/>
    <x v="2"/>
    <s v="44"/>
    <x v="0"/>
    <s v="9.12"/>
    <n v="7243.0913"/>
    <n v="7216.0815000000002"/>
    <n v="7344.5303000000004"/>
    <n v="7370.2173000000003"/>
    <n v="7417.9755999999998"/>
    <n v="7443.9193999999998"/>
    <n v="11609.395500000001"/>
    <n v="11609.395500000001"/>
    <x v="0"/>
    <x v="0"/>
    <x v="0"/>
    <x v="0"/>
    <n v="1.1034199"/>
    <n v="1.1034199"/>
    <s v="11609.3955"/>
    <s v="11609.3955"/>
    <n v="-27.009799999999814"/>
    <n v="25.686999999999898"/>
    <n v="25.94380000000001"/>
    <n v="0"/>
  </r>
  <r>
    <s v="P81688423"/>
    <x v="0"/>
    <x v="0"/>
    <x v="0"/>
    <x v="0"/>
    <x v="0"/>
    <x v="3"/>
    <x v="2"/>
    <n v="2109.12"/>
    <d v="1998-03-29T00:00:00"/>
    <d v="2025-01-01T00:00:00"/>
    <n v="52"/>
    <n v="23"/>
    <x v="0"/>
    <s v="NA"/>
    <x v="0"/>
    <s v="NA"/>
    <x v="0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s v="P81688423"/>
    <x v="0"/>
    <x v="1"/>
    <x v="1"/>
    <x v="1"/>
    <x v="0"/>
    <x v="3"/>
    <x v="2"/>
    <n v="2109.12"/>
    <d v="1998-03-29T00:00:00"/>
    <d v="2025-01-01T00:00:00"/>
    <n v="52"/>
    <n v="23"/>
    <x v="0"/>
    <s v="NA"/>
    <x v="0"/>
    <s v="NA"/>
    <x v="0"/>
    <s v="6.76"/>
    <n v="8628.4359999999997"/>
    <n v="8628.4359999999997"/>
    <n v="8777.2099999999991"/>
    <n v="8777.2099999999991"/>
    <n v="8864.982"/>
    <n v="8864.982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s v="P81688423"/>
    <x v="0"/>
    <x v="2"/>
    <x v="2"/>
    <x v="2"/>
    <x v="0"/>
    <x v="3"/>
    <x v="2"/>
    <n v="2109.12"/>
    <d v="1998-03-29T00:00:00"/>
    <d v="2025-01-01T00:00:00"/>
    <n v="52"/>
    <n v="23"/>
    <x v="0"/>
    <s v="NA"/>
    <x v="0"/>
    <s v="NA"/>
    <x v="0"/>
    <s v="6.76"/>
    <n v="8628.4359999999997"/>
    <n v="8634.5229999999992"/>
    <n v="8777.2099999999991"/>
    <n v="8777.598"/>
    <n v="8864.982"/>
    <n v="8865.3739999999998"/>
    <n v="10693.239"/>
    <n v="10693.239"/>
    <x v="0"/>
    <x v="0"/>
    <x v="0"/>
    <x v="0"/>
    <n v="1.1858009"/>
    <n v="1.1858009"/>
    <s v="10693.239"/>
    <s v="10693.239"/>
    <n v="6.0869999999995343"/>
    <n v="0.38800000000082946"/>
    <n v="0.39199999999982538"/>
    <n v="0"/>
  </r>
  <r>
    <s v="P81688423"/>
    <x v="0"/>
    <x v="3"/>
    <x v="3"/>
    <x v="3"/>
    <x v="0"/>
    <x v="3"/>
    <x v="2"/>
    <n v="2109.12"/>
    <d v="1998-03-29T00:00:00"/>
    <d v="2025-01-01T00:00:00"/>
    <n v="52"/>
    <n v="23"/>
    <x v="0"/>
    <s v="NA"/>
    <x v="0"/>
    <s v="NA"/>
    <x v="0"/>
    <s v="6.76"/>
    <n v="8634.5229999999992"/>
    <n v="7991.1752999999999"/>
    <n v="8777.598"/>
    <n v="8123.5712999999996"/>
    <n v="8865.3739999999998"/>
    <n v="8204.8070000000007"/>
    <n v="10693.239"/>
    <n v="10693.239"/>
    <x v="0"/>
    <x v="0"/>
    <x v="0"/>
    <x v="0"/>
    <n v="1.1858009"/>
    <n v="1.1858009"/>
    <s v="10693.239"/>
    <s v="10693.239"/>
    <n v="-643.34769999999935"/>
    <n v="-654.02670000000035"/>
    <n v="-660.5669999999991"/>
    <n v="0"/>
  </r>
  <r>
    <s v="P81688423"/>
    <x v="0"/>
    <x v="4"/>
    <x v="4"/>
    <x v="4"/>
    <x v="0"/>
    <x v="3"/>
    <x v="2"/>
    <n v="2109.12"/>
    <d v="1998-03-29T00:00:00"/>
    <d v="2025-01-01T00:00:00"/>
    <n v="52"/>
    <n v="23"/>
    <x v="0"/>
    <s v="NA"/>
    <x v="0"/>
    <s v="NA"/>
    <x v="0"/>
    <s v="6.76"/>
    <n v="7991.1752999999999"/>
    <n v="8021.0864000000001"/>
    <n v="8123.5712999999996"/>
    <n v="8154.9193999999998"/>
    <n v="8204.8070000000007"/>
    <n v="8236.4689999999991"/>
    <n v="10693.239"/>
    <n v="10693.239"/>
    <x v="0"/>
    <x v="0"/>
    <x v="0"/>
    <x v="0"/>
    <n v="1.1858009"/>
    <n v="1.1858009"/>
    <s v="10693.239"/>
    <s v="10693.239"/>
    <n v="29.91110000000026"/>
    <n v="31.348100000000159"/>
    <n v="31.661999999998443"/>
    <n v="0"/>
  </r>
  <r>
    <s v="P81688423"/>
    <x v="0"/>
    <x v="5"/>
    <x v="5"/>
    <x v="5"/>
    <x v="2"/>
    <x v="3"/>
    <x v="2"/>
    <n v="2109.12"/>
    <d v="1998-03-29T00:00:00"/>
    <d v="2025-02-01T00:00:00"/>
    <n v="52"/>
    <n v="23"/>
    <x v="0"/>
    <s v="NA"/>
    <x v="0"/>
    <s v="NA"/>
    <x v="0"/>
    <s v="6.76"/>
    <n v="8021.0864000000001"/>
    <n v="8021.0864000000001"/>
    <n v="8154.9193999999998"/>
    <n v="8154.9193999999998"/>
    <n v="8236.4689999999991"/>
    <n v="8236.4689999999991"/>
    <n v="10693.239"/>
    <n v="10693.239"/>
    <x v="0"/>
    <x v="0"/>
    <x v="0"/>
    <x v="0"/>
    <n v="1.1858009"/>
    <n v="1.1858009"/>
    <s v="10693.239"/>
    <s v="10693.239"/>
    <n v="0"/>
    <n v="0"/>
    <n v="0"/>
    <n v="0"/>
  </r>
  <r>
    <s v="P81688423"/>
    <x v="0"/>
    <x v="6"/>
    <x v="6"/>
    <x v="6"/>
    <x v="2"/>
    <x v="3"/>
    <x v="2"/>
    <n v="2109.12"/>
    <d v="1998-03-29T00:00:00"/>
    <d v="2025-02-01T00:00:00"/>
    <n v="52"/>
    <n v="23"/>
    <x v="0"/>
    <s v="NA"/>
    <x v="0"/>
    <s v="NA"/>
    <x v="0"/>
    <s v="6.76"/>
    <n v="8021.0864000000001"/>
    <n v="8027.8490000000002"/>
    <n v="8154.9193999999998"/>
    <n v="8161.6836000000003"/>
    <n v="8236.4689999999991"/>
    <n v="8243.3009999999995"/>
    <n v="10693.239"/>
    <n v="10693.239"/>
    <x v="0"/>
    <x v="0"/>
    <x v="0"/>
    <x v="0"/>
    <n v="1.1858009"/>
    <n v="1.1858009"/>
    <s v="10693.239"/>
    <s v="10693.239"/>
    <n v="6.7626000000000204"/>
    <n v="6.7642000000005282"/>
    <n v="6.8320000000003347"/>
    <n v="0"/>
  </r>
  <r>
    <s v="P81688423"/>
    <x v="0"/>
    <x v="7"/>
    <x v="7"/>
    <x v="7"/>
    <x v="2"/>
    <x v="3"/>
    <x v="2"/>
    <n v="2109.12"/>
    <d v="1998-03-29T00:00:00"/>
    <d v="2025-02-01T00:00:00"/>
    <n v="52"/>
    <n v="23"/>
    <x v="0"/>
    <s v="NA"/>
    <x v="0"/>
    <s v="NA"/>
    <x v="0"/>
    <s v="6.76"/>
    <n v="8027.8490000000002"/>
    <n v="7975.6679999999997"/>
    <n v="8161.6836000000003"/>
    <n v="8108.6329999999998"/>
    <n v="8243.3009999999995"/>
    <n v="8189.7190000000001"/>
    <n v="10693.239"/>
    <n v="10693.239"/>
    <x v="0"/>
    <x v="0"/>
    <x v="0"/>
    <x v="0"/>
    <n v="1.1858009"/>
    <n v="1.1858009"/>
    <s v="10693.239"/>
    <s v="10693.239"/>
    <n v="-52.181000000000495"/>
    <n v="-53.050600000000486"/>
    <n v="-53.581999999999425"/>
    <n v="0"/>
  </r>
  <r>
    <s v="P81688423"/>
    <x v="0"/>
    <x v="8"/>
    <x v="8"/>
    <x v="8"/>
    <x v="2"/>
    <x v="3"/>
    <x v="2"/>
    <n v="2109.12"/>
    <d v="1998-03-29T00:00:00"/>
    <d v="2025-02-01T00:00:00"/>
    <n v="52"/>
    <n v="23"/>
    <x v="0"/>
    <s v="NA"/>
    <x v="0"/>
    <s v="NA"/>
    <x v="0"/>
    <s v="6.76"/>
    <n v="7975.6679999999997"/>
    <n v="7971.1704"/>
    <n v="8108.6329999999998"/>
    <n v="8104.06"/>
    <n v="8189.7190000000001"/>
    <n v="8185.1005999999998"/>
    <n v="10693.239"/>
    <n v="10693.239"/>
    <x v="0"/>
    <x v="0"/>
    <x v="0"/>
    <x v="0"/>
    <n v="1.1858009"/>
    <n v="1.1858009"/>
    <s v="10693.239"/>
    <s v="10693.239"/>
    <n v="-4.497599999999693"/>
    <n v="-4.5729999999994106"/>
    <n v="-4.6184000000002925"/>
    <n v="0"/>
  </r>
  <r>
    <s v="P81688423"/>
    <x v="0"/>
    <x v="9"/>
    <x v="9"/>
    <x v="9"/>
    <x v="2"/>
    <x v="3"/>
    <x v="2"/>
    <n v="2109.12"/>
    <d v="1998-03-29T00:00:00"/>
    <d v="2025-02-01T00:00:00"/>
    <n v="52"/>
    <n v="23"/>
    <x v="0"/>
    <s v="NA"/>
    <x v="0"/>
    <s v="NA"/>
    <x v="0"/>
    <s v="6.76"/>
    <n v="7971.1704"/>
    <n v="8001.0063"/>
    <n v="8104.06"/>
    <n v="8134.5522000000001"/>
    <n v="8185.1005999999998"/>
    <n v="8215.8970000000008"/>
    <n v="10693.239"/>
    <n v="10693.239"/>
    <x v="0"/>
    <x v="0"/>
    <x v="0"/>
    <x v="0"/>
    <n v="1.1858009"/>
    <n v="1.1858009"/>
    <s v="10693.239"/>
    <s v="10693.239"/>
    <n v="29.835900000000038"/>
    <n v="30.492199999999684"/>
    <n v="30.796400000001086"/>
    <n v="0"/>
  </r>
  <r>
    <s v="P81688423"/>
    <x v="0"/>
    <x v="10"/>
    <x v="10"/>
    <x v="10"/>
    <x v="2"/>
    <x v="3"/>
    <x v="2"/>
    <n v="2109.12"/>
    <d v="1998-03-29T00:00:00"/>
    <d v="2025-02-01T00:00:00"/>
    <n v="52"/>
    <n v="23"/>
    <x v="0"/>
    <s v="NA"/>
    <x v="0"/>
    <s v="NA"/>
    <x v="0"/>
    <s v="6.76"/>
    <n v="8001.0063"/>
    <n v="8001.0063"/>
    <n v="8134.5522000000001"/>
    <n v="8134.5522000000001"/>
    <n v="8215.8970000000008"/>
    <n v="8215.8970000000008"/>
    <n v="10693.239"/>
    <n v="10714.33"/>
    <x v="0"/>
    <x v="0"/>
    <x v="0"/>
    <x v="0"/>
    <n v="1.1858009"/>
    <n v="1.1858009"/>
    <s v="10693.239"/>
    <s v="10714.33"/>
    <n v="0"/>
    <n v="0"/>
    <n v="0"/>
    <n v="21.091000000000349"/>
  </r>
  <r>
    <s v="P81688423"/>
    <x v="0"/>
    <x v="11"/>
    <x v="11"/>
    <x v="11"/>
    <x v="2"/>
    <x v="3"/>
    <x v="2"/>
    <n v="2109.12"/>
    <d v="1998-03-29T00:00:00"/>
    <d v="2025-02-01T00:00:00"/>
    <n v="52"/>
    <n v="23"/>
    <x v="0"/>
    <s v="NA"/>
    <x v="0"/>
    <s v="NA"/>
    <x v="0"/>
    <s v="6.76"/>
    <n v="8001.0063"/>
    <n v="8001.0063"/>
    <n v="8134.5522000000001"/>
    <n v="8134.5522000000001"/>
    <n v="8215.8970000000008"/>
    <n v="8215.8970000000008"/>
    <n v="10714.33"/>
    <n v="10714.33"/>
    <x v="0"/>
    <x v="0"/>
    <x v="0"/>
    <x v="0"/>
    <n v="1.1858009"/>
    <n v="1.1858009"/>
    <s v="10714.33"/>
    <s v="10714.33"/>
    <n v="0"/>
    <n v="0"/>
    <n v="0"/>
    <n v="0"/>
  </r>
  <r>
    <s v="P81688423"/>
    <x v="0"/>
    <x v="12"/>
    <x v="12"/>
    <x v="12"/>
    <x v="2"/>
    <x v="3"/>
    <x v="2"/>
    <n v="2109.12"/>
    <d v="1998-03-29T00:00:00"/>
    <d v="2025-02-01T00:00:00"/>
    <n v="52"/>
    <n v="23"/>
    <x v="0"/>
    <s v="NA"/>
    <x v="0"/>
    <s v="NA"/>
    <x v="0"/>
    <s v="6.76"/>
    <n v="8001.0063"/>
    <n v="8001.0063"/>
    <n v="8134.5522000000001"/>
    <n v="8134.5522000000001"/>
    <n v="8215.8970000000008"/>
    <n v="8215.8970000000008"/>
    <n v="10714.33"/>
    <n v="10714.33"/>
    <x v="0"/>
    <x v="0"/>
    <x v="0"/>
    <x v="0"/>
    <n v="1.1858009"/>
    <n v="1.1858009"/>
    <s v="10714.33"/>
    <s v="10714.33"/>
    <n v="0"/>
    <n v="0"/>
    <n v="0"/>
    <n v="0"/>
  </r>
  <r>
    <s v="P81688423"/>
    <x v="0"/>
    <x v="13"/>
    <x v="13"/>
    <x v="13"/>
    <x v="2"/>
    <x v="3"/>
    <x v="2"/>
    <n v="2109.12"/>
    <d v="1998-03-29T00:00:00"/>
    <d v="2025-02-01T00:00:00"/>
    <n v="52"/>
    <n v="23"/>
    <x v="0"/>
    <s v="NA"/>
    <x v="0"/>
    <s v="NA"/>
    <x v="0"/>
    <s v="6.76"/>
    <n v="8001.0063"/>
    <n v="8001.0063"/>
    <n v="8134.5522000000001"/>
    <n v="8134.5522000000001"/>
    <n v="8215.8970000000008"/>
    <n v="8215.8979999999992"/>
    <n v="10714.33"/>
    <n v="10714.33"/>
    <x v="0"/>
    <x v="0"/>
    <x v="0"/>
    <x v="0"/>
    <n v="1.1858009"/>
    <n v="1.1858009"/>
    <s v="10714.33"/>
    <s v="10714.33"/>
    <n v="0"/>
    <n v="0"/>
    <n v="9.9999999838473741E-4"/>
    <n v="0"/>
  </r>
  <r>
    <s v="P81688423"/>
    <x v="0"/>
    <x v="14"/>
    <x v="14"/>
    <x v="14"/>
    <x v="2"/>
    <x v="3"/>
    <x v="2"/>
    <n v="2109.12"/>
    <d v="1998-03-29T00:00:00"/>
    <d v="2025-02-01T00:00:00"/>
    <n v="52"/>
    <n v="23"/>
    <x v="0"/>
    <s v="NA"/>
    <x v="0"/>
    <s v="NA"/>
    <x v="0"/>
    <s v="6.76"/>
    <n v="8001.0063"/>
    <n v="8025.8612999999996"/>
    <n v="8134.5522000000001"/>
    <n v="8142.4404000000004"/>
    <n v="8215.8979999999992"/>
    <n v="8223.8639999999996"/>
    <n v="10714.33"/>
    <n v="10714.33"/>
    <x v="0"/>
    <x v="0"/>
    <x v="0"/>
    <x v="0"/>
    <n v="1.1858009"/>
    <n v="1.1858009"/>
    <s v="10714.33"/>
    <s v="10714.33"/>
    <n v="24.854999999999563"/>
    <n v="7.8882000000003245"/>
    <n v="7.9660000000003492"/>
    <n v="0"/>
  </r>
  <r>
    <s v="P81688423"/>
    <x v="0"/>
    <x v="15"/>
    <x v="15"/>
    <x v="15"/>
    <x v="2"/>
    <x v="3"/>
    <x v="2"/>
    <n v="2109.12"/>
    <d v="1998-03-29T00:00:00"/>
    <d v="2025-02-01T00:00:00"/>
    <n v="52"/>
    <n v="23"/>
    <x v="0"/>
    <s v="NA"/>
    <x v="0"/>
    <s v="NA"/>
    <x v="0"/>
    <s v="6.76"/>
    <n v="8025.8612999999996"/>
    <n v="7995.9326000000001"/>
    <n v="8142.4404000000004"/>
    <n v="8170.9179999999997"/>
    <n v="8223.8639999999996"/>
    <n v="8252.6270000000004"/>
    <n v="10714.33"/>
    <n v="10714.33"/>
    <x v="0"/>
    <x v="0"/>
    <x v="0"/>
    <x v="0"/>
    <n v="1.1858009"/>
    <n v="1.1858009"/>
    <s v="10714.33"/>
    <s v="10714.33"/>
    <n v="-29.92869999999948"/>
    <n v="28.477599999999256"/>
    <n v="28.763000000000829"/>
    <n v="0"/>
  </r>
  <r>
    <s v="P81838361"/>
    <x v="0"/>
    <x v="0"/>
    <x v="0"/>
    <x v="0"/>
    <x v="0"/>
    <x v="1"/>
    <x v="1"/>
    <n v="1003.5"/>
    <d v="1998-04-21T00:00:00"/>
    <d v="2023-04-21T00:00:00"/>
    <n v="25"/>
    <n v="50"/>
    <x v="1"/>
    <s v="NA"/>
    <x v="0"/>
    <s v="NA"/>
    <x v="0"/>
    <s v="6.69"/>
    <n v="5346.8519999999999"/>
    <n v="5346.8519999999999"/>
    <n v="5456.9404000000004"/>
    <n v="5456.9404000000004"/>
    <n v="5511.5102999999999"/>
    <n v="5511.51"/>
    <n v="6105.0119999999997"/>
    <n v="6105.0119999999997"/>
    <x v="0"/>
    <x v="0"/>
    <x v="0"/>
    <x v="0"/>
    <n v="1.1076840999999999"/>
    <n v="1.1076840999999999"/>
    <s v="5077.71"/>
    <s v="5077.71"/>
    <n v="0"/>
    <n v="0"/>
    <n v="-2.9999999969732016E-4"/>
    <n v="0"/>
  </r>
  <r>
    <s v="P81838361"/>
    <x v="0"/>
    <x v="1"/>
    <x v="1"/>
    <x v="1"/>
    <x v="0"/>
    <x v="1"/>
    <x v="1"/>
    <n v="1003.5"/>
    <d v="1998-04-21T00:00:00"/>
    <d v="2023-04-21T00:00:00"/>
    <n v="25"/>
    <n v="50"/>
    <x v="1"/>
    <s v="NA"/>
    <x v="0"/>
    <s v="NA"/>
    <x v="0"/>
    <s v="6.69"/>
    <n v="5346.8519999999999"/>
    <n v="5346.8519999999999"/>
    <n v="5456.9404000000004"/>
    <n v="5456.9404000000004"/>
    <n v="5511.51"/>
    <n v="5511.51"/>
    <n v="6105.0119999999997"/>
    <n v="6105.0119999999997"/>
    <x v="0"/>
    <x v="0"/>
    <x v="0"/>
    <x v="0"/>
    <n v="1.1076840999999999"/>
    <n v="1.1076840999999999"/>
    <s v="5077.71"/>
    <s v="5077.71"/>
    <n v="0"/>
    <n v="0"/>
    <n v="0"/>
    <n v="0"/>
  </r>
  <r>
    <s v="P81838361"/>
    <x v="0"/>
    <x v="2"/>
    <x v="2"/>
    <x v="2"/>
    <x v="0"/>
    <x v="1"/>
    <x v="1"/>
    <n v="1003.5"/>
    <d v="1998-04-21T00:00:00"/>
    <d v="2023-04-21T00:00:00"/>
    <n v="25"/>
    <n v="50"/>
    <x v="1"/>
    <s v="NA"/>
    <x v="0"/>
    <s v="NA"/>
    <x v="0"/>
    <s v="6.69"/>
    <n v="5346.8519999999999"/>
    <n v="5348.2470000000003"/>
    <n v="5456.9404000000004"/>
    <n v="5457.03"/>
    <n v="5511.51"/>
    <n v="5511.6"/>
    <n v="6105.0119999999997"/>
    <n v="6105.1122999999998"/>
    <x v="0"/>
    <x v="0"/>
    <x v="0"/>
    <x v="0"/>
    <n v="1.1076840999999999"/>
    <n v="1.1076840999999999"/>
    <s v="5077.71"/>
    <s v="5077.71"/>
    <n v="1.3950000000004366"/>
    <n v="8.9599999999336433E-2"/>
    <n v="9.0000000000145519E-2"/>
    <n v="0.10030000000006112"/>
  </r>
  <r>
    <s v="P81838361"/>
    <x v="0"/>
    <x v="3"/>
    <x v="3"/>
    <x v="3"/>
    <x v="0"/>
    <x v="1"/>
    <x v="1"/>
    <n v="1003.5"/>
    <d v="1998-04-21T00:00:00"/>
    <d v="2023-04-21T00:00:00"/>
    <n v="25"/>
    <n v="50"/>
    <x v="1"/>
    <s v="NA"/>
    <x v="0"/>
    <s v="NA"/>
    <x v="0"/>
    <s v="6.69"/>
    <n v="5348.2470000000003"/>
    <n v="4948.1559999999999"/>
    <n v="5457.03"/>
    <n v="5048.8002999999999"/>
    <n v="5511.6"/>
    <n v="5099.2879999999996"/>
    <n v="6105.1122999999998"/>
    <n v="5648.4009999999998"/>
    <x v="0"/>
    <x v="0"/>
    <x v="0"/>
    <x v="0"/>
    <n v="1.1076840999999999"/>
    <n v="1.1076840999999999"/>
    <s v="5077.71"/>
    <s v="5077.71"/>
    <n v="-400.09100000000035"/>
    <n v="-408.22969999999987"/>
    <n v="-412.31200000000081"/>
    <n v="-456.71129999999994"/>
  </r>
  <r>
    <s v="P81838361"/>
    <x v="0"/>
    <x v="4"/>
    <x v="4"/>
    <x v="4"/>
    <x v="0"/>
    <x v="1"/>
    <x v="1"/>
    <n v="1003.5"/>
    <d v="1998-04-21T00:00:00"/>
    <d v="2023-04-21T00:00:00"/>
    <n v="25"/>
    <n v="50"/>
    <x v="1"/>
    <s v="NA"/>
    <x v="0"/>
    <s v="NA"/>
    <x v="0"/>
    <s v="6.69"/>
    <n v="4948.1559999999999"/>
    <n v="4972.835"/>
    <n v="5048.8002999999999"/>
    <n v="5073.2046"/>
    <n v="5099.2879999999996"/>
    <n v="5123.9364999999998"/>
    <n v="5648.4009999999998"/>
    <n v="5675.7030000000004"/>
    <x v="0"/>
    <x v="0"/>
    <x v="0"/>
    <x v="0"/>
    <n v="1.1076840999999999"/>
    <n v="1.1076840999999999"/>
    <s v="5077.71"/>
    <s v="5077.71"/>
    <n v="24.679000000000087"/>
    <n v="24.404300000000148"/>
    <n v="24.64850000000024"/>
    <n v="27.302000000000589"/>
  </r>
  <r>
    <s v="P81838361"/>
    <x v="0"/>
    <x v="5"/>
    <x v="5"/>
    <x v="5"/>
    <x v="0"/>
    <x v="1"/>
    <x v="1"/>
    <n v="1003.5"/>
    <d v="1998-04-21T00:00:00"/>
    <d v="2023-04-21T00:00:00"/>
    <n v="25"/>
    <n v="50"/>
    <x v="1"/>
    <s v="NA"/>
    <x v="0"/>
    <s v="NA"/>
    <x v="0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s v="P81838361"/>
    <x v="0"/>
    <x v="6"/>
    <x v="6"/>
    <x v="6"/>
    <x v="0"/>
    <x v="1"/>
    <x v="1"/>
    <n v="1003.5"/>
    <d v="1998-04-21T00:00:00"/>
    <d v="2023-04-21T00:00:00"/>
    <n v="25"/>
    <n v="50"/>
    <x v="1"/>
    <s v="NA"/>
    <x v="0"/>
    <s v="NA"/>
    <x v="0"/>
    <s v="6.69"/>
    <n v="4972.835"/>
    <n v="4972.835"/>
    <n v="5073.2046"/>
    <n v="5073.2046"/>
    <n v="5123.9364999999998"/>
    <n v="5123.9364999999998"/>
    <n v="5675.7030000000004"/>
    <n v="5675.7030000000004"/>
    <x v="0"/>
    <x v="0"/>
    <x v="0"/>
    <x v="0"/>
    <n v="1.1076840999999999"/>
    <n v="1.1076840999999999"/>
    <s v="5077.71"/>
    <s v="5077.71"/>
    <n v="0"/>
    <n v="0"/>
    <n v="0"/>
    <n v="0"/>
  </r>
  <r>
    <s v="P81838361"/>
    <x v="0"/>
    <x v="7"/>
    <x v="7"/>
    <x v="7"/>
    <x v="0"/>
    <x v="1"/>
    <x v="1"/>
    <n v="1003.5"/>
    <d v="1998-04-21T00:00:00"/>
    <d v="2023-04-21T00:00:00"/>
    <n v="25"/>
    <n v="50"/>
    <x v="1"/>
    <s v="NA"/>
    <x v="0"/>
    <s v="NA"/>
    <x v="0"/>
    <s v="6.69"/>
    <n v="4972.835"/>
    <n v="4940.5117"/>
    <n v="5073.2046"/>
    <n v="5040.2285000000002"/>
    <n v="5123.9364999999998"/>
    <n v="5090.6310000000003"/>
    <n v="5675.7030000000004"/>
    <n v="5638.8104999999996"/>
    <x v="0"/>
    <x v="0"/>
    <x v="0"/>
    <x v="0"/>
    <n v="1.1076840999999999"/>
    <n v="1.1076840999999999"/>
    <s v="5077.71"/>
    <s v="5077.71"/>
    <n v="-32.323300000000017"/>
    <n v="-32.97609999999986"/>
    <n v="-33.305499999999483"/>
    <n v="-36.892500000000837"/>
  </r>
  <r>
    <s v="P81838361"/>
    <x v="0"/>
    <x v="8"/>
    <x v="8"/>
    <x v="8"/>
    <x v="0"/>
    <x v="1"/>
    <x v="1"/>
    <n v="1003.5"/>
    <d v="1998-04-21T00:00:00"/>
    <d v="2023-04-21T00:00:00"/>
    <n v="25"/>
    <n v="50"/>
    <x v="1"/>
    <s v="NA"/>
    <x v="0"/>
    <s v="NA"/>
    <x v="0"/>
    <s v="6.69"/>
    <n v="4940.5117"/>
    <n v="4892.5995999999996"/>
    <n v="5040.2285000000002"/>
    <n v="4991.3495999999996"/>
    <n v="5090.6310000000003"/>
    <n v="5041.2629999999999"/>
    <n v="5638.8104999999996"/>
    <n v="5584.1274000000003"/>
    <x v="0"/>
    <x v="0"/>
    <x v="0"/>
    <x v="0"/>
    <n v="1.1076840999999999"/>
    <n v="1.1076840999999999"/>
    <s v="5077.71"/>
    <s v="5077.71"/>
    <n v="-47.912100000000464"/>
    <n v="-48.878900000000613"/>
    <n v="-49.368000000000393"/>
    <n v="-54.683099999999286"/>
  </r>
  <r>
    <s v="P81838361"/>
    <x v="0"/>
    <x v="9"/>
    <x v="9"/>
    <x v="9"/>
    <x v="0"/>
    <x v="1"/>
    <x v="1"/>
    <n v="1003.5"/>
    <d v="1998-04-21T00:00:00"/>
    <d v="2023-04-21T00:00:00"/>
    <n v="25"/>
    <n v="50"/>
    <x v="1"/>
    <s v="NA"/>
    <x v="0"/>
    <s v="NA"/>
    <x v="0"/>
    <s v="6.69"/>
    <n v="4892.5995999999996"/>
    <n v="4917.0020000000004"/>
    <n v="4991.3495999999996"/>
    <n v="5014.9404000000004"/>
    <n v="5041.2629999999999"/>
    <n v="5065.09"/>
    <n v="5584.1274000000003"/>
    <n v="5610.5195000000003"/>
    <x v="0"/>
    <x v="0"/>
    <x v="0"/>
    <x v="0"/>
    <n v="1.1076840999999999"/>
    <n v="1.1076840999999999"/>
    <s v="5077.71"/>
    <s v="5077.71"/>
    <n v="24.402400000000853"/>
    <n v="23.590800000000854"/>
    <n v="23.827000000000226"/>
    <n v="26.392100000000028"/>
  </r>
  <r>
    <s v="P81838361"/>
    <x v="0"/>
    <x v="10"/>
    <x v="10"/>
    <x v="10"/>
    <x v="0"/>
    <x v="1"/>
    <x v="1"/>
    <n v="1003.5"/>
    <d v="1998-04-21T00:00:00"/>
    <d v="2023-04-21T00:00:00"/>
    <n v="25"/>
    <n v="50"/>
    <x v="1"/>
    <s v="NA"/>
    <x v="0"/>
    <s v="NA"/>
    <x v="0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77.71"/>
    <s v="5087.745"/>
    <n v="0"/>
    <n v="0"/>
    <n v="0"/>
    <n v="0"/>
  </r>
  <r>
    <s v="P81838361"/>
    <x v="0"/>
    <x v="11"/>
    <x v="11"/>
    <x v="11"/>
    <x v="0"/>
    <x v="1"/>
    <x v="1"/>
    <n v="1003.5"/>
    <d v="1998-04-21T00:00:00"/>
    <d v="2023-04-21T00:00:00"/>
    <n v="25"/>
    <n v="50"/>
    <x v="1"/>
    <s v="NA"/>
    <x v="0"/>
    <s v="NA"/>
    <x v="0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s v="P81838361"/>
    <x v="0"/>
    <x v="12"/>
    <x v="12"/>
    <x v="12"/>
    <x v="0"/>
    <x v="1"/>
    <x v="1"/>
    <n v="1003.5"/>
    <d v="1998-04-21T00:00:00"/>
    <d v="2023-04-21T00:00:00"/>
    <n v="25"/>
    <n v="50"/>
    <x v="1"/>
    <s v="NA"/>
    <x v="0"/>
    <s v="NA"/>
    <x v="0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s v="P81838361"/>
    <x v="0"/>
    <x v="13"/>
    <x v="13"/>
    <x v="13"/>
    <x v="0"/>
    <x v="1"/>
    <x v="1"/>
    <n v="1003.5"/>
    <d v="1998-04-21T00:00:00"/>
    <d v="2023-04-21T00:00:00"/>
    <n v="25"/>
    <n v="50"/>
    <x v="1"/>
    <s v="NA"/>
    <x v="0"/>
    <s v="NA"/>
    <x v="0"/>
    <s v="6.69"/>
    <n v="4917.0020000000004"/>
    <n v="4917.0020000000004"/>
    <n v="5014.9404000000004"/>
    <n v="5014.9404000000004"/>
    <n v="5065.09"/>
    <n v="5065.09"/>
    <n v="5610.5195000000003"/>
    <n v="5610.5195000000003"/>
    <x v="0"/>
    <x v="0"/>
    <x v="0"/>
    <x v="0"/>
    <n v="1.1076840999999999"/>
    <n v="1.1076840999999999"/>
    <s v="5087.745"/>
    <s v="5087.745"/>
    <n v="0"/>
    <n v="0"/>
    <n v="0"/>
    <n v="0"/>
  </r>
  <r>
    <s v="P81838361"/>
    <x v="0"/>
    <x v="14"/>
    <x v="14"/>
    <x v="14"/>
    <x v="0"/>
    <x v="1"/>
    <x v="1"/>
    <n v="1003.5"/>
    <d v="1998-04-21T00:00:00"/>
    <d v="2023-04-21T00:00:00"/>
    <n v="25"/>
    <n v="50"/>
    <x v="1"/>
    <s v="NA"/>
    <x v="0"/>
    <s v="NA"/>
    <x v="0"/>
    <s v="6.69"/>
    <n v="4917.0020000000004"/>
    <n v="4927.8423000000003"/>
    <n v="5014.9404000000004"/>
    <n v="5015.6310000000003"/>
    <n v="5065.09"/>
    <n v="5065.7870000000003"/>
    <n v="5610.5195000000003"/>
    <n v="5611.2920000000004"/>
    <x v="0"/>
    <x v="0"/>
    <x v="0"/>
    <x v="0"/>
    <n v="1.1076840999999999"/>
    <n v="1.1076840999999999"/>
    <s v="5087.745"/>
    <s v="5087.745"/>
    <n v="10.840299999999843"/>
    <n v="0.69059999999990396"/>
    <n v="0.69700000000011642"/>
    <n v="0.77250000000003638"/>
  </r>
  <r>
    <s v="P81838361"/>
    <x v="0"/>
    <x v="15"/>
    <x v="15"/>
    <x v="15"/>
    <x v="0"/>
    <x v="1"/>
    <x v="1"/>
    <n v="1003.5"/>
    <d v="1998-04-21T00:00:00"/>
    <d v="2023-04-21T00:00:00"/>
    <n v="25"/>
    <n v="50"/>
    <x v="1"/>
    <s v="NA"/>
    <x v="0"/>
    <s v="NA"/>
    <x v="0"/>
    <s v="6.69"/>
    <n v="4927.8423000000003"/>
    <n v="4903.3867"/>
    <n v="5015.6310000000003"/>
    <n v="5037.4785000000002"/>
    <n v="5065.7870000000003"/>
    <n v="5087.8535000000002"/>
    <n v="5611.2920000000004"/>
    <n v="5635.7344000000003"/>
    <x v="0"/>
    <x v="0"/>
    <x v="0"/>
    <x v="0"/>
    <n v="1.1076840999999999"/>
    <n v="1.1076840999999999"/>
    <s v="5087.745"/>
    <s v="5087.745"/>
    <n v="-24.455600000000231"/>
    <n v="21.847499999999854"/>
    <n v="22.066499999999905"/>
    <n v="24.442399999999907"/>
  </r>
  <r>
    <s v="P82821948"/>
    <x v="0"/>
    <x v="0"/>
    <x v="0"/>
    <x v="0"/>
    <x v="0"/>
    <x v="3"/>
    <x v="1"/>
    <n v="277.44"/>
    <d v="1997-01-24T00:00:00"/>
    <d v="2014-01-24T00:00:00"/>
    <n v="17"/>
    <n v="58"/>
    <x v="0"/>
    <s v="NA"/>
    <x v="0"/>
    <s v="NA"/>
    <x v="0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s v="P82821948"/>
    <x v="0"/>
    <x v="1"/>
    <x v="1"/>
    <x v="1"/>
    <x v="0"/>
    <x v="3"/>
    <x v="1"/>
    <n v="277.44"/>
    <d v="1997-01-24T00:00:00"/>
    <d v="2014-01-24T00:00:00"/>
    <n v="17"/>
    <n v="58"/>
    <x v="0"/>
    <s v="NA"/>
    <x v="0"/>
    <s v="NA"/>
    <x v="0"/>
    <s v="2.72"/>
    <n v="241.23956000000001"/>
    <n v="241.23956000000001"/>
    <n v="245.70618999999999"/>
    <n v="245.70618999999999"/>
    <n v="248.16325000000001"/>
    <n v="248.16325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s v="P82821948"/>
    <x v="0"/>
    <x v="2"/>
    <x v="2"/>
    <x v="2"/>
    <x v="0"/>
    <x v="3"/>
    <x v="1"/>
    <n v="277.44"/>
    <d v="1997-01-24T00:00:00"/>
    <d v="2014-01-24T00:00:00"/>
    <n v="17"/>
    <n v="58"/>
    <x v="0"/>
    <s v="NA"/>
    <x v="0"/>
    <s v="NA"/>
    <x v="0"/>
    <s v="2.72"/>
    <n v="241.23956000000001"/>
    <n v="241.40976000000001"/>
    <n v="245.70618999999999"/>
    <n v="245.71702999999999"/>
    <n v="248.16325000000001"/>
    <n v="248.17420000000001"/>
    <n v="1462.1088"/>
    <n v="1462.1088"/>
    <x v="0"/>
    <x v="0"/>
    <x v="0"/>
    <x v="0"/>
    <n v="1.0879858"/>
    <n v="1.0879858"/>
    <s v="1462.1088"/>
    <s v="1462.1088"/>
    <n v="0.17019999999999413"/>
    <n v="1.0840000000001737E-2"/>
    <n v="1.0950000000008231E-2"/>
    <n v="0"/>
  </r>
  <r>
    <s v="P82821948"/>
    <x v="0"/>
    <x v="3"/>
    <x v="3"/>
    <x v="3"/>
    <x v="0"/>
    <x v="3"/>
    <x v="1"/>
    <n v="277.44"/>
    <d v="1997-01-24T00:00:00"/>
    <d v="2014-01-24T00:00:00"/>
    <n v="17"/>
    <n v="58"/>
    <x v="0"/>
    <s v="NA"/>
    <x v="0"/>
    <s v="NA"/>
    <x v="0"/>
    <s v="2.72"/>
    <n v="241.40976000000001"/>
    <n v="223.35040000000001"/>
    <n v="245.71702999999999"/>
    <n v="227.33543"/>
    <n v="248.17420000000001"/>
    <n v="229.60878"/>
    <n v="1462.1088"/>
    <n v="1462.1088"/>
    <x v="0"/>
    <x v="0"/>
    <x v="0"/>
    <x v="0"/>
    <n v="1.0879858"/>
    <n v="1.0879858"/>
    <s v="1462.1088"/>
    <s v="1462.1088"/>
    <n v="-18.059359999999998"/>
    <n v="-18.381599999999992"/>
    <n v="-18.565420000000017"/>
    <n v="0"/>
  </r>
  <r>
    <s v="P82821948"/>
    <x v="0"/>
    <x v="4"/>
    <x v="4"/>
    <x v="4"/>
    <x v="0"/>
    <x v="3"/>
    <x v="1"/>
    <n v="277.44"/>
    <d v="1997-01-24T00:00:00"/>
    <d v="2014-01-24T00:00:00"/>
    <n v="17"/>
    <n v="58"/>
    <x v="0"/>
    <s v="NA"/>
    <x v="0"/>
    <s v="NA"/>
    <x v="0"/>
    <s v="2.72"/>
    <n v="223.35040000000001"/>
    <n v="224.18639999999999"/>
    <n v="227.33543"/>
    <n v="228.21270000000001"/>
    <n v="229.60878"/>
    <n v="230.49483000000001"/>
    <n v="1462.1088"/>
    <n v="1462.1088"/>
    <x v="0"/>
    <x v="0"/>
    <x v="0"/>
    <x v="0"/>
    <n v="1.0879858"/>
    <n v="1.0879858"/>
    <s v="1462.1088"/>
    <s v="1462.1088"/>
    <n v="0.83599999999998431"/>
    <n v="0.87727000000000999"/>
    <n v="0.88605000000001155"/>
    <n v="0"/>
  </r>
  <r>
    <s v="P82821948"/>
    <x v="0"/>
    <x v="5"/>
    <x v="5"/>
    <x v="5"/>
    <x v="0"/>
    <x v="3"/>
    <x v="1"/>
    <n v="277.44"/>
    <d v="1997-01-24T00:00:00"/>
    <d v="2014-01-24T00:00:00"/>
    <n v="17"/>
    <n v="58"/>
    <x v="0"/>
    <s v="NA"/>
    <x v="0"/>
    <s v="NA"/>
    <x v="0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s v="P82821948"/>
    <x v="0"/>
    <x v="6"/>
    <x v="6"/>
    <x v="6"/>
    <x v="0"/>
    <x v="3"/>
    <x v="1"/>
    <n v="277.44"/>
    <d v="1997-01-24T00:00:00"/>
    <d v="2014-01-24T00:00:00"/>
    <n v="17"/>
    <n v="58"/>
    <x v="0"/>
    <s v="NA"/>
    <x v="0"/>
    <s v="NA"/>
    <x v="0"/>
    <s v="2.72"/>
    <n v="224.18639999999999"/>
    <n v="224.18639999999999"/>
    <n v="228.21270000000001"/>
    <n v="228.21270000000001"/>
    <n v="230.49483000000001"/>
    <n v="230.49483000000001"/>
    <n v="1462.1088"/>
    <n v="1462.1088"/>
    <x v="0"/>
    <x v="0"/>
    <x v="0"/>
    <x v="0"/>
    <n v="1.0879858"/>
    <n v="1.0879858"/>
    <s v="1462.1088"/>
    <s v="1462.1088"/>
    <n v="0"/>
    <n v="0"/>
    <n v="0"/>
    <n v="0"/>
  </r>
  <r>
    <s v="P82821948"/>
    <x v="0"/>
    <x v="7"/>
    <x v="7"/>
    <x v="7"/>
    <x v="0"/>
    <x v="3"/>
    <x v="1"/>
    <n v="277.44"/>
    <d v="1997-01-24T00:00:00"/>
    <d v="2014-01-24T00:00:00"/>
    <n v="17"/>
    <n v="58"/>
    <x v="0"/>
    <s v="NA"/>
    <x v="0"/>
    <s v="NA"/>
    <x v="0"/>
    <s v="2.72"/>
    <n v="224.18639999999999"/>
    <n v="222.72918999999999"/>
    <n v="228.21270000000001"/>
    <n v="226.72932"/>
    <n v="230.49483000000001"/>
    <n v="228.99661"/>
    <n v="1462.1088"/>
    <n v="1462.1088"/>
    <x v="0"/>
    <x v="0"/>
    <x v="0"/>
    <x v="0"/>
    <n v="1.0879858"/>
    <n v="1.0879858"/>
    <s v="1462.1088"/>
    <s v="1462.1088"/>
    <n v="-1.4572100000000034"/>
    <n v="-1.483380000000011"/>
    <n v="-1.4982200000000034"/>
    <n v="0"/>
  </r>
  <r>
    <s v="P82821948"/>
    <x v="0"/>
    <x v="8"/>
    <x v="8"/>
    <x v="8"/>
    <x v="0"/>
    <x v="3"/>
    <x v="1"/>
    <n v="277.44"/>
    <d v="1997-01-24T00:00:00"/>
    <d v="2014-01-24T00:00:00"/>
    <n v="17"/>
    <n v="58"/>
    <x v="0"/>
    <s v="NA"/>
    <x v="0"/>
    <s v="NA"/>
    <x v="0"/>
    <s v="2.72"/>
    <n v="222.72918999999999"/>
    <n v="216.53444999999999"/>
    <n v="226.72932"/>
    <n v="220.42334"/>
    <n v="228.99661"/>
    <n v="222.62757999999999"/>
    <n v="1462.1088"/>
    <n v="1462.1088"/>
    <x v="0"/>
    <x v="0"/>
    <x v="0"/>
    <x v="0"/>
    <n v="1.0879858"/>
    <n v="1.0879858"/>
    <s v="1462.1088"/>
    <s v="1462.1088"/>
    <n v="-6.1947399999999959"/>
    <n v="-6.3059800000000052"/>
    <n v="-6.3690300000000093"/>
    <n v="0"/>
  </r>
  <r>
    <s v="P82821948"/>
    <x v="0"/>
    <x v="9"/>
    <x v="9"/>
    <x v="9"/>
    <x v="0"/>
    <x v="3"/>
    <x v="1"/>
    <n v="277.44"/>
    <d v="1997-01-24T00:00:00"/>
    <d v="2014-01-24T00:00:00"/>
    <n v="17"/>
    <n v="58"/>
    <x v="0"/>
    <s v="NA"/>
    <x v="0"/>
    <s v="NA"/>
    <x v="0"/>
    <s v="2.72"/>
    <n v="216.53444999999999"/>
    <n v="217.34494000000001"/>
    <n v="220.42334"/>
    <n v="221.2527"/>
    <n v="222.62757999999999"/>
    <n v="223.46522999999999"/>
    <n v="1462.1088"/>
    <n v="1462.1088"/>
    <x v="0"/>
    <x v="0"/>
    <x v="0"/>
    <x v="0"/>
    <n v="1.0879858"/>
    <n v="1.0879858"/>
    <s v="1462.1088"/>
    <s v="1462.1088"/>
    <n v="0.8104900000000157"/>
    <n v="0.82936000000000831"/>
    <n v="0.83764999999999645"/>
    <n v="0"/>
  </r>
  <r>
    <s v="P82821948"/>
    <x v="0"/>
    <x v="10"/>
    <x v="10"/>
    <x v="10"/>
    <x v="0"/>
    <x v="3"/>
    <x v="1"/>
    <n v="277.44"/>
    <d v="1997-01-24T00:00:00"/>
    <d v="2014-01-24T00:00:00"/>
    <n v="17"/>
    <n v="58"/>
    <x v="0"/>
    <s v="NA"/>
    <x v="0"/>
    <s v="NA"/>
    <x v="0"/>
    <s v="2.72"/>
    <n v="217.34494000000001"/>
    <n v="217.34494000000001"/>
    <n v="221.2527"/>
    <n v="221.2527"/>
    <n v="223.46522999999999"/>
    <n v="223.46522999999999"/>
    <n v="1462.1088"/>
    <n v="1464.8832"/>
    <x v="0"/>
    <x v="0"/>
    <x v="0"/>
    <x v="0"/>
    <n v="1.0879858"/>
    <n v="1.0879858"/>
    <s v="1462.1088"/>
    <s v="1464.8832"/>
    <n v="0"/>
    <n v="0"/>
    <n v="0"/>
    <n v="2.7744000000000142"/>
  </r>
  <r>
    <s v="P82821948"/>
    <x v="0"/>
    <x v="11"/>
    <x v="11"/>
    <x v="11"/>
    <x v="0"/>
    <x v="3"/>
    <x v="1"/>
    <n v="277.44"/>
    <d v="1997-01-24T00:00:00"/>
    <d v="2014-01-24T00:00:00"/>
    <n v="17"/>
    <n v="58"/>
    <x v="0"/>
    <s v="NA"/>
    <x v="0"/>
    <s v="NA"/>
    <x v="0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s v="P82821948"/>
    <x v="0"/>
    <x v="12"/>
    <x v="12"/>
    <x v="12"/>
    <x v="0"/>
    <x v="3"/>
    <x v="1"/>
    <n v="277.44"/>
    <d v="1997-01-24T00:00:00"/>
    <d v="2014-01-24T00:00:00"/>
    <n v="17"/>
    <n v="58"/>
    <x v="0"/>
    <s v="NA"/>
    <x v="0"/>
    <s v="NA"/>
    <x v="0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s v="P82821948"/>
    <x v="0"/>
    <x v="13"/>
    <x v="13"/>
    <x v="13"/>
    <x v="0"/>
    <x v="3"/>
    <x v="1"/>
    <n v="277.44"/>
    <d v="1997-01-24T00:00:00"/>
    <d v="2014-01-24T00:00:00"/>
    <n v="17"/>
    <n v="58"/>
    <x v="0"/>
    <s v="NA"/>
    <x v="0"/>
    <s v="NA"/>
    <x v="0"/>
    <s v="2.72"/>
    <n v="217.34494000000001"/>
    <n v="217.34494000000001"/>
    <n v="221.2527"/>
    <n v="221.2527"/>
    <n v="223.46522999999999"/>
    <n v="223.46522999999999"/>
    <n v="1464.8832"/>
    <n v="1464.8832"/>
    <x v="0"/>
    <x v="0"/>
    <x v="0"/>
    <x v="0"/>
    <n v="1.0879858"/>
    <n v="1.0879858"/>
    <s v="1464.8832"/>
    <s v="1464.8832"/>
    <n v="0"/>
    <n v="0"/>
    <n v="0"/>
    <n v="0"/>
  </r>
  <r>
    <s v="P82821948"/>
    <x v="0"/>
    <x v="14"/>
    <x v="14"/>
    <x v="14"/>
    <x v="0"/>
    <x v="3"/>
    <x v="1"/>
    <n v="277.44"/>
    <d v="1997-01-24T00:00:00"/>
    <d v="2014-01-24T00:00:00"/>
    <n v="17"/>
    <n v="58"/>
    <x v="0"/>
    <s v="NA"/>
    <x v="0"/>
    <s v="NA"/>
    <x v="0"/>
    <s v="2.72"/>
    <n v="217.34494000000001"/>
    <n v="217.83709999999999"/>
    <n v="221.2527"/>
    <n v="221.28398000000001"/>
    <n v="223.46522999999999"/>
    <n v="223.49682999999999"/>
    <n v="1464.8832"/>
    <n v="1464.8832"/>
    <x v="0"/>
    <x v="0"/>
    <x v="0"/>
    <x v="0"/>
    <n v="1.0879858"/>
    <n v="1.0879858"/>
    <s v="1464.8832"/>
    <s v="1464.8832"/>
    <n v="0.49215999999998417"/>
    <n v="3.1280000000009522E-2"/>
    <n v="3.1599999999997408E-2"/>
    <n v="0"/>
  </r>
  <r>
    <s v="P82821948"/>
    <x v="0"/>
    <x v="15"/>
    <x v="15"/>
    <x v="15"/>
    <x v="0"/>
    <x v="3"/>
    <x v="1"/>
    <n v="277.44"/>
    <d v="1997-01-24T00:00:00"/>
    <d v="2014-01-24T00:00:00"/>
    <n v="17"/>
    <n v="58"/>
    <x v="0"/>
    <s v="NA"/>
    <x v="0"/>
    <s v="NA"/>
    <x v="0"/>
    <s v="2.72"/>
    <n v="217.83709999999999"/>
    <n v="217.02477999999999"/>
    <n v="221.28398000000001"/>
    <n v="222.05789999999999"/>
    <n v="223.49682999999999"/>
    <n v="224.27849000000001"/>
    <n v="1464.8832"/>
    <n v="1464.8832"/>
    <x v="0"/>
    <x v="0"/>
    <x v="0"/>
    <x v="0"/>
    <n v="1.0879858"/>
    <n v="1.0879858"/>
    <s v="1464.8832"/>
    <s v="1464.8832"/>
    <n v="-0.81231999999999971"/>
    <n v="0.77391999999997552"/>
    <n v="0.78166000000001645"/>
    <n v="0"/>
  </r>
  <r>
    <s v="P82946413"/>
    <x v="0"/>
    <x v="0"/>
    <x v="0"/>
    <x v="0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676.7059999999999"/>
    <n v="1676.7059999999999"/>
    <n v="1712.1868999999999"/>
    <n v="1712.1868999999999"/>
    <n v="1729.3088"/>
    <n v="1729.3087"/>
    <n v="5372.5020000000004"/>
    <n v="5372.5020000000004"/>
    <x v="0"/>
    <x v="0"/>
    <x v="0"/>
    <x v="0"/>
    <n v="1.0897813999999999"/>
    <n v="1.0897813999999999"/>
    <s v="5372.502"/>
    <s v="5372.502"/>
    <n v="0"/>
    <n v="0"/>
    <n v="-9.9999999974897946E-5"/>
    <n v="0"/>
  </r>
  <r>
    <s v="P82946413"/>
    <x v="0"/>
    <x v="1"/>
    <x v="1"/>
    <x v="1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676.7059999999999"/>
    <n v="1676.7059999999999"/>
    <n v="1712.1868999999999"/>
    <n v="1712.1868999999999"/>
    <n v="1729.3087"/>
    <n v="1729.3087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s v="P82946413"/>
    <x v="0"/>
    <x v="2"/>
    <x v="2"/>
    <x v="2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676.7059999999999"/>
    <n v="1677.1436000000001"/>
    <n v="1712.1868999999999"/>
    <n v="1712.2148"/>
    <n v="1729.3087"/>
    <n v="1729.337"/>
    <n v="5372.5020000000004"/>
    <n v="5372.5020000000004"/>
    <x v="0"/>
    <x v="0"/>
    <x v="0"/>
    <x v="0"/>
    <n v="1.0897813999999999"/>
    <n v="1.0897813999999999"/>
    <s v="5372.502"/>
    <s v="5372.502"/>
    <n v="0.43760000000020227"/>
    <n v="2.7900000000045111E-2"/>
    <n v="2.8299999999944703E-2"/>
    <n v="0"/>
  </r>
  <r>
    <s v="P82946413"/>
    <x v="0"/>
    <x v="3"/>
    <x v="3"/>
    <x v="3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677.1436000000001"/>
    <n v="1551.6799000000001"/>
    <n v="1712.2148"/>
    <n v="1584.1276"/>
    <n v="1729.337"/>
    <n v="1599.9689000000001"/>
    <n v="5372.5020000000004"/>
    <n v="5372.5020000000004"/>
    <x v="0"/>
    <x v="0"/>
    <x v="0"/>
    <x v="0"/>
    <n v="1.0897813999999999"/>
    <n v="1.0897813999999999"/>
    <s v="5372.502"/>
    <s v="5372.502"/>
    <n v="-125.46370000000002"/>
    <n v="-128.08719999999994"/>
    <n v="-129.36809999999991"/>
    <n v="0"/>
  </r>
  <r>
    <s v="P82946413"/>
    <x v="0"/>
    <x v="4"/>
    <x v="4"/>
    <x v="4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551.6799000000001"/>
    <n v="1559.4190000000001"/>
    <n v="1584.1276"/>
    <n v="1591.7845"/>
    <n v="1599.9689000000001"/>
    <n v="1607.7023999999999"/>
    <n v="5372.5020000000004"/>
    <n v="5372.5020000000004"/>
    <x v="0"/>
    <x v="0"/>
    <x v="0"/>
    <x v="0"/>
    <n v="1.0897813999999999"/>
    <n v="1.0897813999999999"/>
    <s v="5372.502"/>
    <s v="5372.502"/>
    <n v="7.7391000000000076"/>
    <n v="7.6568999999999505"/>
    <n v="7.7334999999998217"/>
    <n v="0"/>
  </r>
  <r>
    <s v="P82946413"/>
    <x v="0"/>
    <x v="5"/>
    <x v="5"/>
    <x v="5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s v="P82946413"/>
    <x v="0"/>
    <x v="6"/>
    <x v="6"/>
    <x v="6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559.4190000000001"/>
    <n v="1559.4190000000001"/>
    <n v="1591.7845"/>
    <n v="1591.7845"/>
    <n v="1607.7023999999999"/>
    <n v="1607.7023999999999"/>
    <n v="5372.5020000000004"/>
    <n v="5372.5020000000004"/>
    <x v="0"/>
    <x v="0"/>
    <x v="0"/>
    <x v="0"/>
    <n v="1.0897813999999999"/>
    <n v="1.0897813999999999"/>
    <s v="5372.502"/>
    <s v="5372.502"/>
    <n v="0"/>
    <n v="0"/>
    <n v="0"/>
    <n v="0"/>
  </r>
  <r>
    <s v="P82946413"/>
    <x v="0"/>
    <x v="7"/>
    <x v="7"/>
    <x v="7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559.4190000000001"/>
    <n v="1549.2827"/>
    <n v="1591.7845"/>
    <n v="1581.4380000000001"/>
    <n v="1607.7023999999999"/>
    <n v="1597.2523000000001"/>
    <n v="5372.5020000000004"/>
    <n v="5372.5020000000004"/>
    <x v="0"/>
    <x v="0"/>
    <x v="0"/>
    <x v="0"/>
    <n v="1.0897813999999999"/>
    <n v="1.0897813999999999"/>
    <s v="5372.502"/>
    <s v="5372.502"/>
    <n v="-10.136300000000119"/>
    <n v="-10.346499999999878"/>
    <n v="-10.450099999999793"/>
    <n v="0"/>
  </r>
  <r>
    <s v="P82946413"/>
    <x v="0"/>
    <x v="8"/>
    <x v="8"/>
    <x v="8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549.2827"/>
    <n v="1510.5018"/>
    <n v="1581.4380000000001"/>
    <n v="1541.8522"/>
    <n v="1597.2523000000001"/>
    <n v="1557.2706000000001"/>
    <n v="5372.5020000000004"/>
    <n v="5372.5020000000004"/>
    <x v="0"/>
    <x v="0"/>
    <x v="0"/>
    <x v="0"/>
    <n v="1.0897813999999999"/>
    <n v="1.0897813999999999"/>
    <s v="5372.502"/>
    <s v="5372.502"/>
    <n v="-38.780899999999974"/>
    <n v="-39.585800000000063"/>
    <n v="-39.981700000000046"/>
    <n v="0"/>
  </r>
  <r>
    <s v="P82946413"/>
    <x v="0"/>
    <x v="9"/>
    <x v="9"/>
    <x v="9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510.5018"/>
    <n v="1518.0355"/>
    <n v="1541.8522"/>
    <n v="1549.1394"/>
    <n v="1557.2706000000001"/>
    <n v="1564.6306999999999"/>
    <n v="5372.5020000000004"/>
    <n v="5372.5020000000004"/>
    <x v="0"/>
    <x v="0"/>
    <x v="0"/>
    <x v="0"/>
    <n v="1.0897813999999999"/>
    <n v="1.0897813999999999"/>
    <s v="5372.502"/>
    <s v="5372.502"/>
    <n v="7.5336999999999534"/>
    <n v="7.2871999999999844"/>
    <n v="7.3600999999998749"/>
    <n v="0"/>
  </r>
  <r>
    <s v="P82946413"/>
    <x v="0"/>
    <x v="10"/>
    <x v="10"/>
    <x v="10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518.0355"/>
    <n v="1518.0355"/>
    <n v="1549.1394"/>
    <n v="1549.1394"/>
    <n v="1564.6306999999999"/>
    <n v="1564.6306999999999"/>
    <n v="5372.5020000000004"/>
    <n v="5383.0263999999997"/>
    <x v="0"/>
    <x v="0"/>
    <x v="0"/>
    <x v="0"/>
    <n v="1.0897813999999999"/>
    <n v="1.0897813999999999"/>
    <s v="5372.502"/>
    <s v="5383.0264"/>
    <n v="0"/>
    <n v="0"/>
    <n v="0"/>
    <n v="10.524399999999332"/>
  </r>
  <r>
    <s v="P82946413"/>
    <x v="0"/>
    <x v="11"/>
    <x v="11"/>
    <x v="11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518.0355"/>
    <n v="1518.0355"/>
    <n v="1549.1394"/>
    <n v="1549.1394"/>
    <n v="1564.6306999999999"/>
    <n v="1564.6306999999999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s v="P82946413"/>
    <x v="0"/>
    <x v="12"/>
    <x v="12"/>
    <x v="12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518.0355"/>
    <n v="1518.0355"/>
    <n v="1549.1394"/>
    <n v="1549.1394"/>
    <n v="1564.6306999999999"/>
    <n v="1564.6306999999999"/>
    <n v="5383.0263999999997"/>
    <n v="5383.0263999999997"/>
    <x v="0"/>
    <x v="0"/>
    <x v="0"/>
    <x v="0"/>
    <n v="1.0897813999999999"/>
    <n v="1.0897813999999999"/>
    <s v="5383.0264"/>
    <s v="5383.0264"/>
    <n v="0"/>
    <n v="0"/>
    <n v="0"/>
    <n v="0"/>
  </r>
  <r>
    <s v="P82946413"/>
    <x v="0"/>
    <x v="13"/>
    <x v="13"/>
    <x v="13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518.0355"/>
    <n v="1518.0355"/>
    <n v="1549.1394"/>
    <n v="1549.1394"/>
    <n v="1564.6306999999999"/>
    <n v="1564.6309000000001"/>
    <n v="5383.0263999999997"/>
    <n v="5383.0263999999997"/>
    <x v="0"/>
    <x v="0"/>
    <x v="0"/>
    <x v="0"/>
    <n v="1.0897813999999999"/>
    <n v="1.0897813999999999"/>
    <s v="5383.0264"/>
    <s v="5383.0264"/>
    <n v="0"/>
    <n v="0"/>
    <n v="2.0000000017716957E-4"/>
    <n v="0"/>
  </r>
  <r>
    <s v="P82946413"/>
    <x v="0"/>
    <x v="14"/>
    <x v="14"/>
    <x v="14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518.0355"/>
    <n v="1521.3823"/>
    <n v="1549.1394"/>
    <n v="1549.3526999999999"/>
    <n v="1564.6309000000001"/>
    <n v="1564.8462"/>
    <n v="5383.0263999999997"/>
    <n v="5383.0263999999997"/>
    <x v="0"/>
    <x v="0"/>
    <x v="0"/>
    <x v="0"/>
    <n v="1.0897813999999999"/>
    <n v="1.0897813999999999"/>
    <s v="5383.0264"/>
    <s v="5383.0264"/>
    <n v="3.3468000000000302"/>
    <n v="0.21329999999989013"/>
    <n v="0.21529999999984284"/>
    <n v="0"/>
  </r>
  <r>
    <s v="P82946413"/>
    <x v="0"/>
    <x v="15"/>
    <x v="15"/>
    <x v="15"/>
    <x v="0"/>
    <x v="1"/>
    <x v="1"/>
    <n v="1052.4000000000001"/>
    <d v="1997-12-18T00:00:00"/>
    <d v="2017-12-18T00:00:00"/>
    <n v="20"/>
    <n v="55"/>
    <x v="1"/>
    <s v="58"/>
    <x v="1"/>
    <s v="58"/>
    <x v="0"/>
    <s v="8.77"/>
    <n v="1521.3823"/>
    <n v="1513.8320000000001"/>
    <n v="1549.3526999999999"/>
    <n v="1556.1016"/>
    <n v="1564.8462"/>
    <n v="1571.6626000000001"/>
    <n v="5383.0263999999997"/>
    <n v="5383.0263999999997"/>
    <x v="0"/>
    <x v="0"/>
    <x v="0"/>
    <x v="0"/>
    <n v="1.0897813999999999"/>
    <n v="1.0897813999999999"/>
    <s v="5383.0264"/>
    <s v="5383.0264"/>
    <n v="-7.5502999999998792"/>
    <n v="6.7489000000000487"/>
    <n v="6.8164000000001579"/>
    <n v="0"/>
  </r>
  <r>
    <s v="P83037634"/>
    <x v="0"/>
    <x v="0"/>
    <x v="0"/>
    <x v="0"/>
    <x v="0"/>
    <x v="3"/>
    <x v="1"/>
    <n v="1072.26"/>
    <d v="1985-12-19T00:00:00"/>
    <d v="2022-12-19T00:00:00"/>
    <n v="37"/>
    <n v="38"/>
    <x v="1"/>
    <s v="NA"/>
    <x v="0"/>
    <s v="NA"/>
    <x v="0"/>
    <s v="4.83"/>
    <n v="7302.6445000000003"/>
    <n v="7302.6445000000003"/>
    <n v="7425.4242999999997"/>
    <n v="7425.4242999999997"/>
    <n v="7499.6779999999999"/>
    <n v="7499.6787000000004"/>
    <n v="8291.1229999999996"/>
    <n v="8291.1229999999996"/>
    <x v="0"/>
    <x v="0"/>
    <x v="0"/>
    <x v="0"/>
    <n v="1.1055305"/>
    <n v="1.1055305"/>
    <s v="7403.9556"/>
    <s v="7403.9556"/>
    <n v="0"/>
    <n v="0"/>
    <n v="7.0000000050640665E-4"/>
    <n v="0"/>
  </r>
  <r>
    <s v="P83037634"/>
    <x v="0"/>
    <x v="1"/>
    <x v="1"/>
    <x v="1"/>
    <x v="0"/>
    <x v="3"/>
    <x v="1"/>
    <n v="1072.26"/>
    <d v="1985-12-19T00:00:00"/>
    <d v="2022-12-19T00:00:00"/>
    <n v="37"/>
    <n v="38"/>
    <x v="1"/>
    <s v="NA"/>
    <x v="0"/>
    <s v="NA"/>
    <x v="0"/>
    <s v="4.83"/>
    <n v="7302.6445000000003"/>
    <n v="7302.6445000000003"/>
    <n v="7425.4242999999997"/>
    <n v="7425.4242999999997"/>
    <n v="7499.6787000000004"/>
    <n v="7499.6787000000004"/>
    <n v="8291.1229999999996"/>
    <n v="8291.1229999999996"/>
    <x v="0"/>
    <x v="0"/>
    <x v="0"/>
    <x v="0"/>
    <n v="1.1055305"/>
    <n v="1.1055305"/>
    <s v="7403.9556"/>
    <s v="7403.9556"/>
    <n v="0"/>
    <n v="0"/>
    <n v="0"/>
    <n v="0"/>
  </r>
  <r>
    <s v="P83037634"/>
    <x v="0"/>
    <x v="2"/>
    <x v="2"/>
    <x v="2"/>
    <x v="0"/>
    <x v="3"/>
    <x v="1"/>
    <n v="1072.26"/>
    <d v="1985-12-19T00:00:00"/>
    <d v="2022-12-19T00:00:00"/>
    <n v="37"/>
    <n v="38"/>
    <x v="1"/>
    <s v="NA"/>
    <x v="0"/>
    <s v="NA"/>
    <x v="0"/>
    <s v="4.83"/>
    <n v="7302.6445000000003"/>
    <n v="7307.7969999999996"/>
    <n v="7425.4242999999997"/>
    <n v="7425.7515000000003"/>
    <n v="7499.6787000000004"/>
    <n v="7500.009"/>
    <n v="8291.1229999999996"/>
    <n v="8291.4879999999994"/>
    <x v="0"/>
    <x v="0"/>
    <x v="0"/>
    <x v="0"/>
    <n v="1.1055305"/>
    <n v="1.1055305"/>
    <s v="7403.9556"/>
    <s v="7403.9556"/>
    <n v="5.152499999999236"/>
    <n v="0.3272000000006301"/>
    <n v="0.33029999999962456"/>
    <n v="0.36499999999978172"/>
  </r>
  <r>
    <s v="P83037634"/>
    <x v="0"/>
    <x v="3"/>
    <x v="3"/>
    <x v="3"/>
    <x v="0"/>
    <x v="3"/>
    <x v="1"/>
    <n v="1072.26"/>
    <d v="1985-12-19T00:00:00"/>
    <d v="2022-12-19T00:00:00"/>
    <n v="37"/>
    <n v="38"/>
    <x v="1"/>
    <s v="NA"/>
    <x v="0"/>
    <s v="NA"/>
    <x v="0"/>
    <s v="4.83"/>
    <n v="7307.7969999999996"/>
    <n v="6761.1157000000003"/>
    <n v="7425.7515000000003"/>
    <n v="6870.2460000000001"/>
    <n v="7500.009"/>
    <n v="6938.9486999999999"/>
    <n v="8291.4879999999994"/>
    <n v="7671.2190000000001"/>
    <x v="0"/>
    <x v="0"/>
    <x v="0"/>
    <x v="0"/>
    <n v="1.1055305"/>
    <n v="1.1055305"/>
    <s v="7403.9556"/>
    <s v="7403.9556"/>
    <n v="-546.68129999999928"/>
    <n v="-555.50550000000021"/>
    <n v="-561.0603000000001"/>
    <n v="-620.26899999999932"/>
  </r>
  <r>
    <s v="P83037634"/>
    <x v="0"/>
    <x v="4"/>
    <x v="4"/>
    <x v="4"/>
    <x v="0"/>
    <x v="3"/>
    <x v="1"/>
    <n v="1072.26"/>
    <d v="1985-12-19T00:00:00"/>
    <d v="2022-12-19T00:00:00"/>
    <n v="37"/>
    <n v="38"/>
    <x v="1"/>
    <s v="NA"/>
    <x v="0"/>
    <s v="NA"/>
    <x v="0"/>
    <s v="4.83"/>
    <n v="6761.1157000000003"/>
    <n v="6786.4229999999998"/>
    <n v="6870.2460000000001"/>
    <n v="6896.7579999999998"/>
    <n v="6938.9486999999999"/>
    <n v="6965.7250000000004"/>
    <n v="7671.2190000000001"/>
    <n v="7700.8220000000001"/>
    <x v="0"/>
    <x v="0"/>
    <x v="0"/>
    <x v="0"/>
    <n v="1.1055305"/>
    <n v="1.1055305"/>
    <s v="7403.9556"/>
    <s v="7403.9556"/>
    <n v="25.307299999999486"/>
    <n v="26.511999999999716"/>
    <n v="26.776300000000447"/>
    <n v="29.603000000000065"/>
  </r>
  <r>
    <s v="P83037634"/>
    <x v="0"/>
    <x v="5"/>
    <x v="5"/>
    <x v="5"/>
    <x v="0"/>
    <x v="3"/>
    <x v="1"/>
    <n v="1072.26"/>
    <d v="1985-12-19T00:00:00"/>
    <d v="2022-12-19T00:00:00"/>
    <n v="37"/>
    <n v="38"/>
    <x v="1"/>
    <s v="NA"/>
    <x v="0"/>
    <s v="NA"/>
    <x v="0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s v="P83037634"/>
    <x v="0"/>
    <x v="6"/>
    <x v="6"/>
    <x v="6"/>
    <x v="0"/>
    <x v="3"/>
    <x v="1"/>
    <n v="1072.26"/>
    <d v="1985-12-19T00:00:00"/>
    <d v="2022-12-19T00:00:00"/>
    <n v="37"/>
    <n v="38"/>
    <x v="1"/>
    <s v="NA"/>
    <x v="0"/>
    <s v="NA"/>
    <x v="0"/>
    <s v="4.83"/>
    <n v="6786.4229999999998"/>
    <n v="6786.4229999999998"/>
    <n v="6896.7579999999998"/>
    <n v="6896.7579999999998"/>
    <n v="6965.7250000000004"/>
    <n v="6965.7250000000004"/>
    <n v="7700.8220000000001"/>
    <n v="7700.8220000000001"/>
    <x v="0"/>
    <x v="0"/>
    <x v="0"/>
    <x v="0"/>
    <n v="1.1055305"/>
    <n v="1.1055305"/>
    <s v="7403.9556"/>
    <s v="7403.9556"/>
    <n v="0"/>
    <n v="0"/>
    <n v="0"/>
    <n v="0"/>
  </r>
  <r>
    <s v="P83037634"/>
    <x v="0"/>
    <x v="7"/>
    <x v="7"/>
    <x v="7"/>
    <x v="0"/>
    <x v="3"/>
    <x v="1"/>
    <n v="1072.26"/>
    <d v="1985-12-19T00:00:00"/>
    <d v="2022-12-19T00:00:00"/>
    <n v="37"/>
    <n v="38"/>
    <x v="1"/>
    <s v="NA"/>
    <x v="0"/>
    <s v="NA"/>
    <x v="0"/>
    <s v="4.83"/>
    <n v="6786.4229999999998"/>
    <n v="6742.3109999999997"/>
    <n v="6896.7579999999998"/>
    <n v="6851.9290000000001"/>
    <n v="6965.7250000000004"/>
    <n v="6920.4480000000003"/>
    <n v="7700.8220000000001"/>
    <n v="7650.7665999999999"/>
    <x v="0"/>
    <x v="0"/>
    <x v="0"/>
    <x v="0"/>
    <n v="1.1055305"/>
    <n v="1.1055305"/>
    <s v="7403.9556"/>
    <s v="7403.9556"/>
    <n v="-44.11200000000008"/>
    <n v="-44.828999999999724"/>
    <n v="-45.277000000000044"/>
    <n v="-50.055400000000191"/>
  </r>
  <r>
    <s v="P83037634"/>
    <x v="0"/>
    <x v="8"/>
    <x v="8"/>
    <x v="8"/>
    <x v="0"/>
    <x v="3"/>
    <x v="1"/>
    <n v="1072.26"/>
    <d v="1985-12-19T00:00:00"/>
    <d v="2022-12-19T00:00:00"/>
    <n v="37"/>
    <n v="38"/>
    <x v="1"/>
    <s v="NA"/>
    <x v="0"/>
    <s v="NA"/>
    <x v="0"/>
    <s v="4.83"/>
    <n v="6742.3109999999997"/>
    <n v="6669.6606000000002"/>
    <n v="6851.9290000000001"/>
    <n v="6778.0977000000003"/>
    <n v="6920.4480000000003"/>
    <n v="6845.8783999999996"/>
    <n v="7650.7665999999999"/>
    <n v="7568.3275999999996"/>
    <x v="0"/>
    <x v="0"/>
    <x v="0"/>
    <x v="0"/>
    <n v="1.1055305"/>
    <n v="1.1055305"/>
    <s v="7403.9556"/>
    <s v="7403.9556"/>
    <n v="-72.650399999999536"/>
    <n v="-73.831299999999828"/>
    <n v="-74.569600000000719"/>
    <n v="-82.439000000000306"/>
  </r>
  <r>
    <s v="P83037634"/>
    <x v="0"/>
    <x v="9"/>
    <x v="9"/>
    <x v="9"/>
    <x v="0"/>
    <x v="3"/>
    <x v="1"/>
    <n v="1072.26"/>
    <d v="1985-12-19T00:00:00"/>
    <d v="2022-12-19T00:00:00"/>
    <n v="37"/>
    <n v="38"/>
    <x v="1"/>
    <s v="NA"/>
    <x v="0"/>
    <s v="NA"/>
    <x v="0"/>
    <s v="4.83"/>
    <n v="6669.6606000000002"/>
    <n v="6694.625"/>
    <n v="6778.0977000000003"/>
    <n v="6803.6009999999997"/>
    <n v="6845.8783999999996"/>
    <n v="6871.6369999999997"/>
    <n v="7568.3275999999996"/>
    <n v="7596.8040000000001"/>
    <x v="0"/>
    <x v="0"/>
    <x v="0"/>
    <x v="0"/>
    <n v="1.1055305"/>
    <n v="1.1055305"/>
    <s v="7403.9556"/>
    <s v="7403.9556"/>
    <n v="24.964399999999841"/>
    <n v="25.503299999999399"/>
    <n v="25.758600000000115"/>
    <n v="28.476400000000467"/>
  </r>
  <r>
    <s v="P83037634"/>
    <x v="0"/>
    <x v="10"/>
    <x v="10"/>
    <x v="10"/>
    <x v="0"/>
    <x v="3"/>
    <x v="1"/>
    <n v="1072.26"/>
    <d v="1985-12-19T00:00:00"/>
    <d v="2022-12-19T00:00:00"/>
    <n v="37"/>
    <n v="38"/>
    <x v="1"/>
    <s v="NA"/>
    <x v="0"/>
    <s v="NA"/>
    <x v="0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03.9556"/>
    <s v="7414.6777"/>
    <n v="0"/>
    <n v="0"/>
    <n v="0"/>
    <n v="0"/>
  </r>
  <r>
    <s v="P83037634"/>
    <x v="0"/>
    <x v="11"/>
    <x v="11"/>
    <x v="11"/>
    <x v="0"/>
    <x v="3"/>
    <x v="1"/>
    <n v="1072.26"/>
    <d v="1985-12-19T00:00:00"/>
    <d v="2022-12-19T00:00:00"/>
    <n v="37"/>
    <n v="38"/>
    <x v="1"/>
    <s v="NA"/>
    <x v="0"/>
    <s v="NA"/>
    <x v="0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s v="P83037634"/>
    <x v="0"/>
    <x v="12"/>
    <x v="12"/>
    <x v="12"/>
    <x v="0"/>
    <x v="3"/>
    <x v="1"/>
    <n v="1072.26"/>
    <d v="1985-12-19T00:00:00"/>
    <d v="2022-12-19T00:00:00"/>
    <n v="37"/>
    <n v="38"/>
    <x v="1"/>
    <s v="NA"/>
    <x v="0"/>
    <s v="NA"/>
    <x v="0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s v="P83037634"/>
    <x v="0"/>
    <x v="13"/>
    <x v="13"/>
    <x v="13"/>
    <x v="0"/>
    <x v="3"/>
    <x v="1"/>
    <n v="1072.26"/>
    <d v="1985-12-19T00:00:00"/>
    <d v="2022-12-19T00:00:00"/>
    <n v="37"/>
    <n v="38"/>
    <x v="1"/>
    <s v="NA"/>
    <x v="0"/>
    <s v="NA"/>
    <x v="0"/>
    <s v="4.83"/>
    <n v="6694.625"/>
    <n v="6694.625"/>
    <n v="6803.6009999999997"/>
    <n v="6803.6009999999997"/>
    <n v="6871.6369999999997"/>
    <n v="6871.6369999999997"/>
    <n v="7596.8040000000001"/>
    <n v="7596.8040000000001"/>
    <x v="0"/>
    <x v="0"/>
    <x v="0"/>
    <x v="0"/>
    <n v="1.1055305"/>
    <n v="1.1055305"/>
    <s v="7414.6777"/>
    <s v="7414.6777"/>
    <n v="0"/>
    <n v="0"/>
    <n v="0"/>
    <n v="0"/>
  </r>
  <r>
    <s v="P83037634"/>
    <x v="0"/>
    <x v="14"/>
    <x v="14"/>
    <x v="14"/>
    <x v="0"/>
    <x v="3"/>
    <x v="1"/>
    <n v="1072.26"/>
    <d v="1985-12-19T00:00:00"/>
    <d v="2022-12-19T00:00:00"/>
    <n v="37"/>
    <n v="38"/>
    <x v="1"/>
    <s v="NA"/>
    <x v="0"/>
    <s v="NA"/>
    <x v="0"/>
    <s v="4.83"/>
    <n v="6694.625"/>
    <n v="6709.7847000000002"/>
    <n v="6803.6009999999997"/>
    <n v="6804.5630000000001"/>
    <n v="6871.6369999999997"/>
    <n v="6872.6084000000001"/>
    <n v="7596.8040000000001"/>
    <n v="7597.8779999999997"/>
    <x v="0"/>
    <x v="0"/>
    <x v="0"/>
    <x v="0"/>
    <n v="1.1055305"/>
    <n v="1.1055305"/>
    <s v="7414.6777"/>
    <s v="7414.6777"/>
    <n v="15.159700000000157"/>
    <n v="0.96200000000044383"/>
    <n v="0.97140000000035798"/>
    <n v="1.0739999999996144"/>
  </r>
  <r>
    <s v="P83037634"/>
    <x v="0"/>
    <x v="15"/>
    <x v="15"/>
    <x v="15"/>
    <x v="0"/>
    <x v="3"/>
    <x v="1"/>
    <n v="1072.26"/>
    <d v="1985-12-19T00:00:00"/>
    <d v="2022-12-19T00:00:00"/>
    <n v="37"/>
    <n v="38"/>
    <x v="1"/>
    <s v="NA"/>
    <x v="0"/>
    <s v="NA"/>
    <x v="0"/>
    <s v="4.83"/>
    <n v="6709.7847000000002"/>
    <n v="6684.7637000000004"/>
    <n v="6804.5630000000001"/>
    <n v="6828.3612999999996"/>
    <n v="6872.6084000000001"/>
    <n v="6896.6450000000004"/>
    <n v="7597.8779999999997"/>
    <n v="7624.451"/>
    <x v="0"/>
    <x v="0"/>
    <x v="0"/>
    <x v="0"/>
    <n v="1.1055305"/>
    <n v="1.1055305"/>
    <s v="7414.6777"/>
    <s v="7414.6777"/>
    <n v="-25.020999999999731"/>
    <n v="23.798299999999472"/>
    <n v="24.036600000000362"/>
    <n v="26.57300000000032"/>
  </r>
  <r>
    <s v="P83121468"/>
    <x v="1"/>
    <x v="14"/>
    <x v="14"/>
    <x v="14"/>
    <x v="1"/>
    <x v="2"/>
    <x v="2"/>
    <n v="528.36"/>
    <d v="1997-06-12T00:00:00"/>
    <d v="2025-02-01T00:00:00"/>
    <n v="34"/>
    <n v="41"/>
    <x v="0"/>
    <s v="NA"/>
    <x v="0"/>
    <s v="NA"/>
    <x v="0"/>
    <s v="2.59"/>
    <n v="3693.7067999999999"/>
    <n v="3704.4258"/>
    <n v="3773.8591000000001"/>
    <n v="3776.9533999999999"/>
    <n v="3811.5976999999998"/>
    <n v="3814.723"/>
    <n v="4294.0454"/>
    <n v="4297.5659999999998"/>
    <x v="0"/>
    <x v="0"/>
    <x v="0"/>
    <x v="0"/>
    <n v="1.1265736"/>
    <n v="1.1265736"/>
    <s v="2750.1138"/>
    <s v="2750.1138"/>
    <n v="10.719000000000051"/>
    <n v="3.0942999999997483"/>
    <n v="3.1253000000001521"/>
    <n v="3.5205999999998312"/>
  </r>
  <r>
    <s v="P83121468"/>
    <x v="1"/>
    <x v="15"/>
    <x v="15"/>
    <x v="15"/>
    <x v="1"/>
    <x v="2"/>
    <x v="2"/>
    <n v="528.36"/>
    <d v="1997-06-12T00:00:00"/>
    <d v="2025-02-01T00:00:00"/>
    <n v="34"/>
    <n v="41"/>
    <x v="0"/>
    <s v="NA"/>
    <x v="0"/>
    <s v="NA"/>
    <x v="0"/>
    <s v="2.59"/>
    <n v="3704.4258"/>
    <n v="3686.0412999999999"/>
    <n v="3776.9533999999999"/>
    <n v="3793.4054999999998"/>
    <n v="3814.723"/>
    <n v="3831.3395999999998"/>
    <n v="4297.5659999999998"/>
    <n v="4316.2860000000001"/>
    <x v="0"/>
    <x v="0"/>
    <x v="0"/>
    <x v="0"/>
    <n v="1.1265736"/>
    <n v="1.1265736"/>
    <s v="2750.1138"/>
    <s v="2750.1138"/>
    <n v="-18.384500000000116"/>
    <n v="16.452099999999973"/>
    <n v="16.616599999999835"/>
    <n v="18.720000000000255"/>
  </r>
  <r>
    <s v="P83158324"/>
    <x v="0"/>
    <x v="0"/>
    <x v="0"/>
    <x v="0"/>
    <x v="0"/>
    <x v="1"/>
    <x v="1"/>
    <n v="858.24"/>
    <d v="1990-07-09T00:00:00"/>
    <d v="2006-07-09T00:00:00"/>
    <n v="16"/>
    <n v="59"/>
    <x v="1"/>
    <s v="NA"/>
    <x v="0"/>
    <s v="NA"/>
    <x v="0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s v="P83158324"/>
    <x v="0"/>
    <x v="1"/>
    <x v="1"/>
    <x v="1"/>
    <x v="0"/>
    <x v="1"/>
    <x v="1"/>
    <n v="858.24"/>
    <d v="1990-07-09T00:00:00"/>
    <d v="2006-07-09T00:00:00"/>
    <n v="16"/>
    <n v="59"/>
    <x v="1"/>
    <s v="NA"/>
    <x v="0"/>
    <s v="NA"/>
    <x v="0"/>
    <s v="8.94"/>
    <n v="67.793930000000003"/>
    <n v="67.793930000000003"/>
    <n v="69.185890000000001"/>
    <n v="69.185890000000001"/>
    <n v="69.877750000000006"/>
    <n v="69.87775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s v="P83158324"/>
    <x v="0"/>
    <x v="2"/>
    <x v="2"/>
    <x v="2"/>
    <x v="0"/>
    <x v="1"/>
    <x v="1"/>
    <n v="858.24"/>
    <d v="1990-07-09T00:00:00"/>
    <d v="2006-07-09T00:00:00"/>
    <n v="16"/>
    <n v="59"/>
    <x v="1"/>
    <s v="NA"/>
    <x v="0"/>
    <s v="NA"/>
    <x v="0"/>
    <s v="8.94"/>
    <n v="67.793930000000003"/>
    <n v="67.811615000000003"/>
    <n v="69.185890000000001"/>
    <n v="69.187020000000004"/>
    <n v="69.877750000000006"/>
    <n v="69.878889999999998"/>
    <n v="5346.835"/>
    <n v="5346.835"/>
    <x v="0"/>
    <x v="0"/>
    <x v="0"/>
    <x v="0"/>
    <n v="1.0763828"/>
    <n v="1.0763828"/>
    <s v="5346.835"/>
    <s v="5346.835"/>
    <n v="1.7685000000000173E-2"/>
    <n v="1.1300000000034061E-3"/>
    <n v="1.1399999999923693E-3"/>
    <n v="0"/>
  </r>
  <r>
    <s v="P83158324"/>
    <x v="0"/>
    <x v="3"/>
    <x v="3"/>
    <x v="3"/>
    <x v="0"/>
    <x v="1"/>
    <x v="1"/>
    <n v="858.24"/>
    <d v="1990-07-09T00:00:00"/>
    <d v="2006-07-09T00:00:00"/>
    <n v="16"/>
    <n v="59"/>
    <x v="1"/>
    <s v="NA"/>
    <x v="0"/>
    <s v="NA"/>
    <x v="0"/>
    <s v="8.94"/>
    <n v="67.811615000000003"/>
    <n v="62.738773000000002"/>
    <n v="69.187020000000004"/>
    <n v="64.011279999999999"/>
    <n v="69.878889999999998"/>
    <n v="64.651390000000006"/>
    <n v="5346.835"/>
    <n v="5346.835"/>
    <x v="0"/>
    <x v="0"/>
    <x v="0"/>
    <x v="0"/>
    <n v="1.0763828"/>
    <n v="1.0763828"/>
    <s v="5346.835"/>
    <s v="5346.835"/>
    <n v="-5.0728420000000014"/>
    <n v="-5.1757400000000047"/>
    <n v="-5.227499999999992"/>
    <n v="0"/>
  </r>
  <r>
    <s v="P83158324"/>
    <x v="0"/>
    <x v="4"/>
    <x v="4"/>
    <x v="4"/>
    <x v="0"/>
    <x v="1"/>
    <x v="1"/>
    <n v="858.24"/>
    <d v="1990-07-09T00:00:00"/>
    <d v="2006-07-09T00:00:00"/>
    <n v="16"/>
    <n v="59"/>
    <x v="1"/>
    <s v="NA"/>
    <x v="0"/>
    <s v="NA"/>
    <x v="0"/>
    <s v="8.94"/>
    <n v="62.738773000000002"/>
    <n v="63.051684999999999"/>
    <n v="64.011279999999999"/>
    <n v="64.320689999999999"/>
    <n v="64.651390000000006"/>
    <n v="64.963890000000006"/>
    <n v="5346.835"/>
    <n v="5346.835"/>
    <x v="0"/>
    <x v="0"/>
    <x v="0"/>
    <x v="0"/>
    <n v="1.0763828"/>
    <n v="1.0763828"/>
    <s v="5346.835"/>
    <s v="5346.835"/>
    <n v="0.31291199999999719"/>
    <n v="0.30940999999999974"/>
    <n v="0.3125"/>
    <n v="0"/>
  </r>
  <r>
    <s v="P83158324"/>
    <x v="0"/>
    <x v="5"/>
    <x v="5"/>
    <x v="5"/>
    <x v="0"/>
    <x v="1"/>
    <x v="1"/>
    <n v="858.24"/>
    <d v="1990-07-09T00:00:00"/>
    <d v="2006-07-09T00:00:00"/>
    <n v="16"/>
    <n v="59"/>
    <x v="1"/>
    <s v="NA"/>
    <x v="0"/>
    <s v="NA"/>
    <x v="0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s v="P83158324"/>
    <x v="0"/>
    <x v="6"/>
    <x v="6"/>
    <x v="6"/>
    <x v="0"/>
    <x v="1"/>
    <x v="1"/>
    <n v="858.24"/>
    <d v="1990-07-09T00:00:00"/>
    <d v="2006-07-09T00:00:00"/>
    <n v="16"/>
    <n v="59"/>
    <x v="1"/>
    <s v="NA"/>
    <x v="0"/>
    <s v="NA"/>
    <x v="0"/>
    <s v="8.94"/>
    <n v="63.051684999999999"/>
    <n v="63.051684999999999"/>
    <n v="64.320689999999999"/>
    <n v="64.320689999999999"/>
    <n v="64.963890000000006"/>
    <n v="64.963890000000006"/>
    <n v="5346.835"/>
    <n v="5346.835"/>
    <x v="0"/>
    <x v="0"/>
    <x v="0"/>
    <x v="0"/>
    <n v="1.0763828"/>
    <n v="1.0763828"/>
    <s v="5346.835"/>
    <s v="5346.835"/>
    <n v="0"/>
    <n v="0"/>
    <n v="0"/>
    <n v="0"/>
  </r>
  <r>
    <s v="P83158324"/>
    <x v="0"/>
    <x v="7"/>
    <x v="7"/>
    <x v="7"/>
    <x v="0"/>
    <x v="1"/>
    <x v="1"/>
    <n v="858.24"/>
    <d v="1990-07-09T00:00:00"/>
    <d v="2006-07-09T00:00:00"/>
    <n v="16"/>
    <n v="59"/>
    <x v="1"/>
    <s v="NA"/>
    <x v="0"/>
    <s v="NA"/>
    <x v="0"/>
    <s v="8.94"/>
    <n v="63.051684999999999"/>
    <n v="62.641849999999998"/>
    <n v="64.320689999999999"/>
    <n v="63.9026"/>
    <n v="64.963890000000006"/>
    <n v="64.541625999999994"/>
    <n v="5346.835"/>
    <n v="5346.835"/>
    <x v="0"/>
    <x v="0"/>
    <x v="0"/>
    <x v="0"/>
    <n v="1.0763828"/>
    <n v="1.0763828"/>
    <s v="5346.835"/>
    <s v="5346.835"/>
    <n v="-0.40983500000000106"/>
    <n v="-0.41808999999999941"/>
    <n v="-0.42226400000001263"/>
    <n v="0"/>
  </r>
  <r>
    <s v="P83158324"/>
    <x v="0"/>
    <x v="8"/>
    <x v="8"/>
    <x v="8"/>
    <x v="0"/>
    <x v="1"/>
    <x v="1"/>
    <n v="858.24"/>
    <d v="1990-07-09T00:00:00"/>
    <d v="2006-07-09T00:00:00"/>
    <n v="16"/>
    <n v="59"/>
    <x v="1"/>
    <s v="NA"/>
    <x v="0"/>
    <s v="NA"/>
    <x v="0"/>
    <s v="8.94"/>
    <n v="62.641849999999998"/>
    <n v="58.99924"/>
    <n v="63.9026"/>
    <n v="60.186680000000003"/>
    <n v="64.541625999999994"/>
    <n v="60.788547999999999"/>
    <n v="5346.835"/>
    <n v="5346.835"/>
    <x v="0"/>
    <x v="0"/>
    <x v="0"/>
    <x v="0"/>
    <n v="1.0763828"/>
    <n v="1.0763828"/>
    <s v="5346.835"/>
    <s v="5346.835"/>
    <n v="-3.6426099999999977"/>
    <n v="-3.715919999999997"/>
    <n v="-3.753077999999995"/>
    <n v="0"/>
  </r>
  <r>
    <s v="P83158324"/>
    <x v="0"/>
    <x v="9"/>
    <x v="9"/>
    <x v="9"/>
    <x v="0"/>
    <x v="1"/>
    <x v="1"/>
    <n v="858.24"/>
    <d v="1990-07-09T00:00:00"/>
    <d v="2006-07-09T00:00:00"/>
    <n v="16"/>
    <n v="59"/>
    <x v="1"/>
    <s v="NA"/>
    <x v="0"/>
    <s v="NA"/>
    <x v="0"/>
    <s v="8.94"/>
    <n v="58.99924"/>
    <n v="59.293503000000001"/>
    <n v="60.186680000000003"/>
    <n v="60.471139999999998"/>
    <n v="60.788547999999999"/>
    <n v="61.075850000000003"/>
    <n v="5346.835"/>
    <n v="5346.835"/>
    <x v="0"/>
    <x v="0"/>
    <x v="0"/>
    <x v="0"/>
    <n v="1.0763828"/>
    <n v="1.0763828"/>
    <s v="5346.835"/>
    <s v="5346.835"/>
    <n v="0.29426300000000083"/>
    <n v="0.28445999999999572"/>
    <n v="0.28730200000000394"/>
    <n v="0"/>
  </r>
  <r>
    <s v="P83158324"/>
    <x v="0"/>
    <x v="10"/>
    <x v="10"/>
    <x v="10"/>
    <x v="0"/>
    <x v="1"/>
    <x v="1"/>
    <n v="858.24"/>
    <d v="1990-07-09T00:00:00"/>
    <d v="2006-07-09T00:00:00"/>
    <n v="16"/>
    <n v="59"/>
    <x v="1"/>
    <s v="NA"/>
    <x v="0"/>
    <s v="NA"/>
    <x v="0"/>
    <s v="8.94"/>
    <n v="59.293503000000001"/>
    <n v="59.293503000000001"/>
    <n v="60.471139999999998"/>
    <n v="60.471139999999998"/>
    <n v="61.075850000000003"/>
    <n v="61.075850000000003"/>
    <n v="5346.835"/>
    <n v="5355.4174999999996"/>
    <x v="0"/>
    <x v="0"/>
    <x v="0"/>
    <x v="0"/>
    <n v="1.0763828"/>
    <n v="1.0763828"/>
    <s v="5346.835"/>
    <s v="5355.4175"/>
    <n v="0"/>
    <n v="0"/>
    <n v="0"/>
    <n v="8.5824999999995271"/>
  </r>
  <r>
    <s v="P83158324"/>
    <x v="0"/>
    <x v="11"/>
    <x v="11"/>
    <x v="11"/>
    <x v="0"/>
    <x v="1"/>
    <x v="1"/>
    <n v="858.24"/>
    <d v="1990-07-09T00:00:00"/>
    <d v="2006-07-09T00:00:00"/>
    <n v="16"/>
    <n v="59"/>
    <x v="1"/>
    <s v="NA"/>
    <x v="0"/>
    <s v="NA"/>
    <x v="0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s v="P83158324"/>
    <x v="0"/>
    <x v="12"/>
    <x v="12"/>
    <x v="12"/>
    <x v="0"/>
    <x v="1"/>
    <x v="1"/>
    <n v="858.24"/>
    <d v="1990-07-09T00:00:00"/>
    <d v="2006-07-09T00:00:00"/>
    <n v="16"/>
    <n v="59"/>
    <x v="1"/>
    <s v="NA"/>
    <x v="0"/>
    <s v="NA"/>
    <x v="0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s v="P83158324"/>
    <x v="0"/>
    <x v="13"/>
    <x v="13"/>
    <x v="13"/>
    <x v="0"/>
    <x v="1"/>
    <x v="1"/>
    <n v="858.24"/>
    <d v="1990-07-09T00:00:00"/>
    <d v="2006-07-09T00:00:00"/>
    <n v="16"/>
    <n v="59"/>
    <x v="1"/>
    <s v="NA"/>
    <x v="0"/>
    <s v="NA"/>
    <x v="0"/>
    <s v="8.94"/>
    <n v="59.293503000000001"/>
    <n v="59.293503000000001"/>
    <n v="60.471139999999998"/>
    <n v="60.471139999999998"/>
    <n v="61.075850000000003"/>
    <n v="61.075850000000003"/>
    <n v="5355.4174999999996"/>
    <n v="5355.4174999999996"/>
    <x v="0"/>
    <x v="0"/>
    <x v="0"/>
    <x v="0"/>
    <n v="1.0763828"/>
    <n v="1.0763828"/>
    <s v="5355.4175"/>
    <s v="5355.4175"/>
    <n v="0"/>
    <n v="0"/>
    <n v="0"/>
    <n v="0"/>
  </r>
  <r>
    <s v="P83158324"/>
    <x v="0"/>
    <x v="14"/>
    <x v="14"/>
    <x v="14"/>
    <x v="0"/>
    <x v="1"/>
    <x v="1"/>
    <n v="858.24"/>
    <d v="1990-07-09T00:00:00"/>
    <d v="2006-07-09T00:00:00"/>
    <n v="16"/>
    <n v="59"/>
    <x v="1"/>
    <s v="NA"/>
    <x v="0"/>
    <s v="NA"/>
    <x v="0"/>
    <s v="8.94"/>
    <n v="59.293503000000001"/>
    <n v="59.424230000000001"/>
    <n v="60.471139999999998"/>
    <n v="60.479464999999998"/>
    <n v="61.075850000000003"/>
    <n v="61.08426"/>
    <n v="5355.4174999999996"/>
    <n v="5355.4174999999996"/>
    <x v="0"/>
    <x v="0"/>
    <x v="0"/>
    <x v="0"/>
    <n v="1.0763828"/>
    <n v="1.0763828"/>
    <s v="5355.4175"/>
    <s v="5355.4175"/>
    <n v="0.13072700000000026"/>
    <n v="8.3249999999992497E-3"/>
    <n v="8.4099999999978081E-3"/>
    <n v="0"/>
  </r>
  <r>
    <s v="P83158324"/>
    <x v="0"/>
    <x v="15"/>
    <x v="15"/>
    <x v="15"/>
    <x v="0"/>
    <x v="1"/>
    <x v="1"/>
    <n v="858.24"/>
    <d v="1990-07-09T00:00:00"/>
    <d v="2006-07-09T00:00:00"/>
    <n v="16"/>
    <n v="59"/>
    <x v="1"/>
    <s v="NA"/>
    <x v="0"/>
    <s v="NA"/>
    <x v="0"/>
    <s v="8.94"/>
    <n v="59.424230000000001"/>
    <n v="59.12932"/>
    <n v="60.479464999999998"/>
    <n v="60.742910000000002"/>
    <n v="61.08426"/>
    <n v="61.350338000000001"/>
    <n v="5355.4174999999996"/>
    <n v="5355.4174999999996"/>
    <x v="0"/>
    <x v="0"/>
    <x v="0"/>
    <x v="0"/>
    <n v="1.0763828"/>
    <n v="1.0763828"/>
    <s v="5355.4175"/>
    <s v="5355.4175"/>
    <n v="-0.29491000000000156"/>
    <n v="0.26344500000000437"/>
    <n v="0.26607800000000026"/>
    <n v="0"/>
  </r>
  <r>
    <s v="P83496947"/>
    <x v="0"/>
    <x v="0"/>
    <x v="0"/>
    <x v="0"/>
    <x v="0"/>
    <x v="2"/>
    <x v="2"/>
    <n v="2057.4"/>
    <d v="1988-08-31T00:00:00"/>
    <d v="2025-01-01T00:00:00"/>
    <n v="45"/>
    <n v="30"/>
    <x v="1"/>
    <s v="NA"/>
    <x v="0"/>
    <s v="NA"/>
    <x v="0"/>
    <s v="7.62"/>
    <n v="36299.203000000001"/>
    <n v="36299.203000000001"/>
    <n v="37021.125"/>
    <n v="37021.125"/>
    <n v="37391.336000000003"/>
    <n v="37391.336000000003"/>
    <n v="42319.24"/>
    <n v="42319.233999999997"/>
    <x v="0"/>
    <x v="0"/>
    <x v="0"/>
    <x v="0"/>
    <n v="1.1317925"/>
    <n v="1.1317925"/>
    <s v="13393.674"/>
    <s v="13393.674"/>
    <n v="0"/>
    <n v="0"/>
    <n v="0"/>
    <n v="-6.0000000012223609E-3"/>
  </r>
  <r>
    <s v="P83496947"/>
    <x v="0"/>
    <x v="1"/>
    <x v="1"/>
    <x v="1"/>
    <x v="0"/>
    <x v="2"/>
    <x v="2"/>
    <n v="2057.4"/>
    <d v="1988-08-31T00:00:00"/>
    <d v="2025-01-01T00:00:00"/>
    <n v="45"/>
    <n v="30"/>
    <x v="1"/>
    <s v="NA"/>
    <x v="0"/>
    <s v="NA"/>
    <x v="0"/>
    <s v="7.62"/>
    <n v="36299.203000000001"/>
    <n v="36299.203000000001"/>
    <n v="37021.125"/>
    <n v="37021.125"/>
    <n v="37391.336000000003"/>
    <n v="37391.336000000003"/>
    <n v="42319.233999999997"/>
    <n v="42319.233999999997"/>
    <x v="0"/>
    <x v="0"/>
    <x v="0"/>
    <x v="0"/>
    <n v="1.1317925"/>
    <n v="1.1317925"/>
    <s v="13393.674"/>
    <s v="13393.674"/>
    <n v="0"/>
    <n v="0"/>
    <n v="0"/>
    <n v="0"/>
  </r>
  <r>
    <s v="P83496947"/>
    <x v="0"/>
    <x v="2"/>
    <x v="2"/>
    <x v="2"/>
    <x v="0"/>
    <x v="2"/>
    <x v="2"/>
    <n v="2057.4"/>
    <d v="1988-08-31T00:00:00"/>
    <d v="2025-01-01T00:00:00"/>
    <n v="45"/>
    <n v="30"/>
    <x v="1"/>
    <s v="NA"/>
    <x v="0"/>
    <s v="NA"/>
    <x v="0"/>
    <s v="7.62"/>
    <n v="36299.203000000001"/>
    <n v="36308.675999999999"/>
    <n v="37021.125"/>
    <n v="37021.726999999999"/>
    <n v="37391.336000000003"/>
    <n v="37391.945"/>
    <n v="42319.233999999997"/>
    <n v="42319.92"/>
    <x v="0"/>
    <x v="0"/>
    <x v="0"/>
    <x v="0"/>
    <n v="1.1317925"/>
    <n v="1.1317925"/>
    <s v="13393.674"/>
    <s v="13393.674"/>
    <n v="9.4729999999981374"/>
    <n v="0.60199999999895226"/>
    <n v="0.60899999999674037"/>
    <n v="0.6860000000015134"/>
  </r>
  <r>
    <s v="P83496947"/>
    <x v="0"/>
    <x v="3"/>
    <x v="3"/>
    <x v="3"/>
    <x v="0"/>
    <x v="2"/>
    <x v="2"/>
    <n v="2057.4"/>
    <d v="1988-08-31T00:00:00"/>
    <d v="2025-01-01T00:00:00"/>
    <n v="45"/>
    <n v="30"/>
    <x v="1"/>
    <s v="NA"/>
    <x v="0"/>
    <s v="NA"/>
    <x v="0"/>
    <s v="7.62"/>
    <n v="36308.675999999999"/>
    <n v="33595.387000000002"/>
    <n v="37021.726999999999"/>
    <n v="34255.133000000002"/>
    <n v="37391.945"/>
    <n v="34597.684000000001"/>
    <n v="42319.92"/>
    <n v="39157.4"/>
    <x v="0"/>
    <x v="0"/>
    <x v="0"/>
    <x v="0"/>
    <n v="1.1317925"/>
    <n v="1.1317925"/>
    <s v="13393.674"/>
    <s v="13393.674"/>
    <n v="-2713.288999999997"/>
    <n v="-2766.5939999999973"/>
    <n v="-2794.2609999999986"/>
    <n v="-3162.5199999999968"/>
  </r>
  <r>
    <s v="P83496947"/>
    <x v="0"/>
    <x v="4"/>
    <x v="4"/>
    <x v="4"/>
    <x v="0"/>
    <x v="2"/>
    <x v="2"/>
    <n v="2057.4"/>
    <d v="1988-08-31T00:00:00"/>
    <d v="2025-01-01T00:00:00"/>
    <n v="45"/>
    <n v="30"/>
    <x v="1"/>
    <s v="NA"/>
    <x v="0"/>
    <s v="NA"/>
    <x v="0"/>
    <s v="7.62"/>
    <n v="33595.387000000002"/>
    <n v="33762.945"/>
    <n v="34255.133000000002"/>
    <n v="34420.707000000002"/>
    <n v="34597.684000000001"/>
    <n v="34764.913999999997"/>
    <n v="39157.4"/>
    <n v="39346.67"/>
    <x v="0"/>
    <x v="0"/>
    <x v="0"/>
    <x v="0"/>
    <n v="1.1317925"/>
    <n v="1.1317925"/>
    <s v="13393.674"/>
    <s v="13393.674"/>
    <n v="167.55799999999726"/>
    <n v="165.57400000000052"/>
    <n v="167.22999999999593"/>
    <n v="189.2699999999968"/>
  </r>
  <r>
    <s v="P83496947"/>
    <x v="0"/>
    <x v="5"/>
    <x v="5"/>
    <x v="5"/>
    <x v="2"/>
    <x v="2"/>
    <x v="2"/>
    <n v="2057.4"/>
    <d v="1988-08-31T00:00:00"/>
    <d v="2025-02-01T00:00:00"/>
    <n v="45"/>
    <n v="30"/>
    <x v="1"/>
    <s v="NA"/>
    <x v="0"/>
    <s v="NA"/>
    <x v="0"/>
    <s v="7.62"/>
    <n v="33762.945"/>
    <n v="33762.945"/>
    <n v="34420.707000000002"/>
    <n v="34420.707000000002"/>
    <n v="34764.913999999997"/>
    <n v="34764.913999999997"/>
    <n v="39346.67"/>
    <n v="39346.67"/>
    <x v="0"/>
    <x v="0"/>
    <x v="0"/>
    <x v="0"/>
    <n v="1.1317925"/>
    <n v="1.1317925"/>
    <s v="13393.674"/>
    <s v="13393.674"/>
    <n v="0"/>
    <n v="0"/>
    <n v="0"/>
    <n v="0"/>
  </r>
  <r>
    <s v="P83496947"/>
    <x v="0"/>
    <x v="6"/>
    <x v="6"/>
    <x v="6"/>
    <x v="2"/>
    <x v="2"/>
    <x v="2"/>
    <n v="2057.4"/>
    <d v="1988-08-31T00:00:00"/>
    <d v="2025-02-01T00:00:00"/>
    <n v="45"/>
    <n v="30"/>
    <x v="1"/>
    <s v="NA"/>
    <x v="0"/>
    <s v="NA"/>
    <x v="0"/>
    <s v="7.62"/>
    <n v="33762.945"/>
    <n v="33770.565999999999"/>
    <n v="34420.707000000002"/>
    <n v="34428.33"/>
    <n v="34764.913999999997"/>
    <n v="34772.61"/>
    <n v="39346.67"/>
    <n v="39355.383000000002"/>
    <x v="0"/>
    <x v="0"/>
    <x v="0"/>
    <x v="0"/>
    <n v="1.1317925"/>
    <n v="1.1317925"/>
    <s v="13393.674"/>
    <s v="13393.674"/>
    <n v="7.6209999999991851"/>
    <n v="7.6229999999995925"/>
    <n v="7.6960000000035507"/>
    <n v="8.713000000003376"/>
  </r>
  <r>
    <s v="P83496947"/>
    <x v="0"/>
    <x v="7"/>
    <x v="7"/>
    <x v="7"/>
    <x v="2"/>
    <x v="2"/>
    <x v="2"/>
    <n v="2057.4"/>
    <d v="1988-08-31T00:00:00"/>
    <d v="2025-02-01T00:00:00"/>
    <n v="45"/>
    <n v="30"/>
    <x v="1"/>
    <s v="NA"/>
    <x v="0"/>
    <s v="NA"/>
    <x v="0"/>
    <s v="7.62"/>
    <n v="33770.565999999999"/>
    <n v="33551.06"/>
    <n v="34428.33"/>
    <n v="34204.542999999998"/>
    <n v="34772.61"/>
    <n v="34546.589999999997"/>
    <n v="39355.383000000002"/>
    <n v="39099.57"/>
    <x v="0"/>
    <x v="0"/>
    <x v="0"/>
    <x v="0"/>
    <n v="1.1317925"/>
    <n v="1.1317925"/>
    <s v="13393.674"/>
    <s v="13393.674"/>
    <n v="-219.50600000000122"/>
    <n v="-223.7870000000039"/>
    <n v="-226.02000000000407"/>
    <n v="-255.81300000000192"/>
  </r>
  <r>
    <s v="P83496947"/>
    <x v="0"/>
    <x v="8"/>
    <x v="8"/>
    <x v="8"/>
    <x v="2"/>
    <x v="2"/>
    <x v="2"/>
    <n v="2057.4"/>
    <d v="1988-08-31T00:00:00"/>
    <d v="2025-02-01T00:00:00"/>
    <n v="45"/>
    <n v="30"/>
    <x v="1"/>
    <s v="NA"/>
    <x v="0"/>
    <s v="NA"/>
    <x v="0"/>
    <s v="7.62"/>
    <n v="33551.06"/>
    <n v="33437.61"/>
    <n v="34204.542999999998"/>
    <n v="34088.883000000002"/>
    <n v="34546.589999999997"/>
    <n v="34429.769999999997"/>
    <n v="39099.57"/>
    <n v="38967.360000000001"/>
    <x v="0"/>
    <x v="0"/>
    <x v="0"/>
    <x v="0"/>
    <n v="1.1317925"/>
    <n v="1.1317925"/>
    <s v="13393.674"/>
    <s v="13393.674"/>
    <n v="-113.44999999999709"/>
    <n v="-115.65999999999622"/>
    <n v="-116.81999999999971"/>
    <n v="-132.20999999999913"/>
  </r>
  <r>
    <s v="P83496947"/>
    <x v="0"/>
    <x v="9"/>
    <x v="9"/>
    <x v="9"/>
    <x v="2"/>
    <x v="2"/>
    <x v="2"/>
    <n v="2057.4"/>
    <d v="1988-08-31T00:00:00"/>
    <d v="2025-02-01T00:00:00"/>
    <n v="45"/>
    <n v="30"/>
    <x v="1"/>
    <s v="NA"/>
    <x v="0"/>
    <s v="NA"/>
    <x v="0"/>
    <s v="7.62"/>
    <n v="33437.61"/>
    <n v="33604.379999999997"/>
    <n v="34088.883000000002"/>
    <n v="34250"/>
    <n v="34429.769999999997"/>
    <n v="34592.5"/>
    <n v="38967.360000000001"/>
    <n v="39151.53"/>
    <x v="0"/>
    <x v="0"/>
    <x v="0"/>
    <x v="0"/>
    <n v="1.1317925"/>
    <n v="1.1317925"/>
    <s v="13393.674"/>
    <s v="13393.674"/>
    <n v="166.7699999999968"/>
    <n v="161.11699999999837"/>
    <n v="162.7300000000032"/>
    <n v="184.16999999999825"/>
  </r>
  <r>
    <s v="P83496947"/>
    <x v="0"/>
    <x v="10"/>
    <x v="10"/>
    <x v="10"/>
    <x v="2"/>
    <x v="2"/>
    <x v="2"/>
    <n v="2057.4"/>
    <d v="1988-08-31T00:00:00"/>
    <d v="2025-02-01T00:00:00"/>
    <n v="45"/>
    <n v="30"/>
    <x v="1"/>
    <s v="NA"/>
    <x v="0"/>
    <s v="NA"/>
    <x v="0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393.674"/>
    <s v="13414.247"/>
    <n v="0"/>
    <n v="0"/>
    <n v="0"/>
    <n v="0"/>
  </r>
  <r>
    <s v="P83496947"/>
    <x v="0"/>
    <x v="11"/>
    <x v="11"/>
    <x v="11"/>
    <x v="2"/>
    <x v="2"/>
    <x v="2"/>
    <n v="2057.4"/>
    <d v="1988-08-31T00:00:00"/>
    <d v="2025-02-01T00:00:00"/>
    <n v="45"/>
    <n v="30"/>
    <x v="1"/>
    <s v="NA"/>
    <x v="0"/>
    <s v="NA"/>
    <x v="0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414.247"/>
    <s v="13414.247"/>
    <n v="0"/>
    <n v="0"/>
    <n v="0"/>
    <n v="0"/>
  </r>
  <r>
    <s v="P83496947"/>
    <x v="0"/>
    <x v="12"/>
    <x v="12"/>
    <x v="12"/>
    <x v="2"/>
    <x v="2"/>
    <x v="2"/>
    <n v="2057.4"/>
    <d v="1988-08-31T00:00:00"/>
    <d v="2025-02-01T00:00:00"/>
    <n v="45"/>
    <n v="30"/>
    <x v="1"/>
    <s v="NA"/>
    <x v="0"/>
    <s v="NA"/>
    <x v="0"/>
    <s v="7.62"/>
    <n v="33604.379999999997"/>
    <n v="33604.379999999997"/>
    <n v="34250"/>
    <n v="34250"/>
    <n v="34592.5"/>
    <n v="34592.5"/>
    <n v="39151.53"/>
    <n v="39151.53"/>
    <x v="0"/>
    <x v="0"/>
    <x v="0"/>
    <x v="0"/>
    <n v="1.1317925"/>
    <n v="1.1317925"/>
    <s v="13414.247"/>
    <s v="13414.247"/>
    <n v="0"/>
    <n v="0"/>
    <n v="0"/>
    <n v="0"/>
  </r>
  <r>
    <s v="P83496947"/>
    <x v="0"/>
    <x v="13"/>
    <x v="13"/>
    <x v="13"/>
    <x v="2"/>
    <x v="2"/>
    <x v="2"/>
    <n v="2057.4"/>
    <d v="1988-08-31T00:00:00"/>
    <d v="2025-02-01T00:00:00"/>
    <n v="45"/>
    <n v="30"/>
    <x v="1"/>
    <s v="NA"/>
    <x v="0"/>
    <s v="NA"/>
    <x v="0"/>
    <s v="7.62"/>
    <n v="33604.379999999997"/>
    <n v="33604.379999999997"/>
    <n v="34250"/>
    <n v="34250"/>
    <n v="34592.5"/>
    <n v="34592.5"/>
    <n v="39151.53"/>
    <n v="39151.535000000003"/>
    <x v="0"/>
    <x v="0"/>
    <x v="0"/>
    <x v="0"/>
    <n v="1.1317925"/>
    <n v="1.1317925"/>
    <s v="13414.247"/>
    <s v="13414.247"/>
    <n v="0"/>
    <n v="0"/>
    <n v="0"/>
    <n v="5.0000000046566129E-3"/>
  </r>
  <r>
    <s v="P83496947"/>
    <x v="0"/>
    <x v="14"/>
    <x v="14"/>
    <x v="14"/>
    <x v="2"/>
    <x v="2"/>
    <x v="2"/>
    <n v="2057.4"/>
    <d v="1988-08-31T00:00:00"/>
    <d v="2025-02-01T00:00:00"/>
    <n v="45"/>
    <n v="30"/>
    <x v="1"/>
    <s v="NA"/>
    <x v="0"/>
    <s v="NA"/>
    <x v="0"/>
    <s v="7.62"/>
    <n v="33604.379999999997"/>
    <n v="33686.050000000003"/>
    <n v="34250"/>
    <n v="34262.292999999998"/>
    <n v="34592.5"/>
    <n v="34604.917999999998"/>
    <n v="39151.535000000003"/>
    <n v="39165.589999999997"/>
    <x v="0"/>
    <x v="0"/>
    <x v="0"/>
    <x v="0"/>
    <n v="1.1317925"/>
    <n v="1.1317925"/>
    <s v="13414.247"/>
    <s v="13414.247"/>
    <n v="81.67000000000553"/>
    <n v="12.292999999997846"/>
    <n v="12.417999999997846"/>
    <n v="14.054999999993015"/>
  </r>
  <r>
    <s v="P83496947"/>
    <x v="0"/>
    <x v="15"/>
    <x v="15"/>
    <x v="15"/>
    <x v="2"/>
    <x v="2"/>
    <x v="2"/>
    <n v="2057.4"/>
    <d v="1988-08-31T00:00:00"/>
    <d v="2025-02-01T00:00:00"/>
    <n v="45"/>
    <n v="30"/>
    <x v="1"/>
    <s v="NA"/>
    <x v="0"/>
    <s v="NA"/>
    <x v="0"/>
    <s v="7.62"/>
    <n v="33686.050000000003"/>
    <n v="33518.875"/>
    <n v="34262.292999999998"/>
    <n v="34411.54"/>
    <n v="34604.917999999998"/>
    <n v="34755.652000000002"/>
    <n v="39165.589999999997"/>
    <n v="39336.19"/>
    <x v="0"/>
    <x v="0"/>
    <x v="0"/>
    <x v="0"/>
    <n v="1.1317925"/>
    <n v="1.1317925"/>
    <s v="13414.247"/>
    <s v="13414.247"/>
    <n v="-167.17500000000291"/>
    <n v="149.24700000000303"/>
    <n v="150.73400000000402"/>
    <n v="170.60000000000582"/>
  </r>
  <r>
    <s v="P83660756"/>
    <x v="0"/>
    <x v="0"/>
    <x v="0"/>
    <x v="0"/>
    <x v="0"/>
    <x v="3"/>
    <x v="0"/>
    <n v="454.08"/>
    <d v="1988-11-22T00:00:00"/>
    <d v="2021-02-22T00:00:00"/>
    <n v="43"/>
    <n v="32"/>
    <x v="1"/>
    <s v="NA"/>
    <x v="0"/>
    <s v="NA"/>
    <x v="0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s v="P83660756"/>
    <x v="0"/>
    <x v="1"/>
    <x v="1"/>
    <x v="1"/>
    <x v="0"/>
    <x v="3"/>
    <x v="0"/>
    <n v="454.08"/>
    <d v="1988-11-22T00:00:00"/>
    <d v="2021-02-22T00:00:00"/>
    <n v="43"/>
    <n v="32"/>
    <x v="1"/>
    <s v="NA"/>
    <x v="0"/>
    <s v="NA"/>
    <x v="0"/>
    <s v="1.76"/>
    <n v="3878.1208000000001"/>
    <n v="3878.1208000000001"/>
    <n v="3943.0351999999998"/>
    <n v="3943.0351999999998"/>
    <n v="3982.4656"/>
    <n v="3982.4656"/>
    <n v="4486.5405000000001"/>
    <n v="4486.5405000000001"/>
    <x v="0"/>
    <x v="0"/>
    <x v="0"/>
    <x v="0"/>
    <n v="1.1265736"/>
    <n v="1.1265736"/>
    <s v="2196.6118"/>
    <s v="2196.6118"/>
    <n v="0"/>
    <n v="0"/>
    <n v="0"/>
    <n v="0"/>
  </r>
  <r>
    <s v="P83660756"/>
    <x v="0"/>
    <x v="2"/>
    <x v="2"/>
    <x v="2"/>
    <x v="0"/>
    <x v="3"/>
    <x v="0"/>
    <n v="454.08"/>
    <d v="1988-11-22T00:00:00"/>
    <d v="2021-02-22T00:00:00"/>
    <n v="43"/>
    <n v="32"/>
    <x v="1"/>
    <s v="NA"/>
    <x v="0"/>
    <s v="NA"/>
    <x v="0"/>
    <s v="1.76"/>
    <n v="3878.1208000000001"/>
    <n v="3880.8571999999999"/>
    <n v="3943.0351999999998"/>
    <n v="3943.2089999999998"/>
    <n v="3982.4656"/>
    <n v="3982.6410000000001"/>
    <n v="4486.5405000000001"/>
    <n v="4486.7383"/>
    <x v="0"/>
    <x v="0"/>
    <x v="0"/>
    <x v="0"/>
    <n v="1.1265736"/>
    <n v="1.1265736"/>
    <s v="2196.6118"/>
    <s v="2196.6118"/>
    <n v="2.7363999999997759"/>
    <n v="0.17380000000002838"/>
    <n v="0.17540000000008149"/>
    <n v="0.1977999999999156"/>
  </r>
  <r>
    <s v="P83660756"/>
    <x v="0"/>
    <x v="3"/>
    <x v="3"/>
    <x v="3"/>
    <x v="0"/>
    <x v="3"/>
    <x v="0"/>
    <n v="454.08"/>
    <d v="1988-11-22T00:00:00"/>
    <d v="2021-02-22T00:00:00"/>
    <n v="43"/>
    <n v="32"/>
    <x v="1"/>
    <s v="NA"/>
    <x v="0"/>
    <s v="NA"/>
    <x v="0"/>
    <s v="1.76"/>
    <n v="3880.8571999999999"/>
    <n v="3590.538"/>
    <n v="3943.2089999999998"/>
    <n v="3648.2258000000002"/>
    <n v="3982.6410000000001"/>
    <n v="3684.7080000000001"/>
    <n v="4486.7383"/>
    <n v="4151.0946999999996"/>
    <x v="0"/>
    <x v="0"/>
    <x v="0"/>
    <x v="0"/>
    <n v="1.1265736"/>
    <n v="1.1265736"/>
    <s v="2196.6118"/>
    <s v="2196.6118"/>
    <n v="-290.31919999999991"/>
    <n v="-294.98319999999967"/>
    <n v="-297.93299999999999"/>
    <n v="-335.64360000000033"/>
  </r>
  <r>
    <s v="P83660756"/>
    <x v="0"/>
    <x v="4"/>
    <x v="4"/>
    <x v="4"/>
    <x v="0"/>
    <x v="3"/>
    <x v="0"/>
    <n v="454.08"/>
    <d v="1988-11-22T00:00:00"/>
    <d v="2021-02-22T00:00:00"/>
    <n v="43"/>
    <n v="32"/>
    <x v="1"/>
    <s v="NA"/>
    <x v="0"/>
    <s v="NA"/>
    <x v="0"/>
    <s v="1.76"/>
    <n v="3590.538"/>
    <n v="3603.9775"/>
    <n v="3648.2258000000002"/>
    <n v="3662.3040000000001"/>
    <n v="3684.7080000000001"/>
    <n v="3698.9270000000001"/>
    <n v="4151.0946999999996"/>
    <n v="4167.1133"/>
    <x v="0"/>
    <x v="0"/>
    <x v="0"/>
    <x v="0"/>
    <n v="1.1265736"/>
    <n v="1.1265736"/>
    <s v="2196.6118"/>
    <s v="2196.6118"/>
    <n v="13.439499999999953"/>
    <n v="14.078199999999924"/>
    <n v="14.219000000000051"/>
    <n v="16.018600000000333"/>
  </r>
  <r>
    <s v="P83660756"/>
    <x v="0"/>
    <x v="5"/>
    <x v="5"/>
    <x v="5"/>
    <x v="0"/>
    <x v="3"/>
    <x v="0"/>
    <n v="454.08"/>
    <d v="1988-11-22T00:00:00"/>
    <d v="2021-02-22T00:00:00"/>
    <n v="43"/>
    <n v="32"/>
    <x v="1"/>
    <s v="NA"/>
    <x v="0"/>
    <s v="NA"/>
    <x v="0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s v="P83660756"/>
    <x v="0"/>
    <x v="6"/>
    <x v="6"/>
    <x v="6"/>
    <x v="0"/>
    <x v="3"/>
    <x v="0"/>
    <n v="454.08"/>
    <d v="1988-11-22T00:00:00"/>
    <d v="2021-02-22T00:00:00"/>
    <n v="43"/>
    <n v="32"/>
    <x v="1"/>
    <s v="NA"/>
    <x v="0"/>
    <s v="NA"/>
    <x v="0"/>
    <s v="1.76"/>
    <n v="3603.9775"/>
    <n v="3603.9775"/>
    <n v="3662.3040000000001"/>
    <n v="3662.3040000000001"/>
    <n v="3698.9270000000001"/>
    <n v="3698.9270000000001"/>
    <n v="4167.1133"/>
    <n v="4167.1133"/>
    <x v="0"/>
    <x v="0"/>
    <x v="0"/>
    <x v="0"/>
    <n v="1.1265736"/>
    <n v="1.1265736"/>
    <s v="2196.6118"/>
    <s v="2196.6118"/>
    <n v="0"/>
    <n v="0"/>
    <n v="0"/>
    <n v="0"/>
  </r>
  <r>
    <s v="P83660756"/>
    <x v="0"/>
    <x v="7"/>
    <x v="7"/>
    <x v="7"/>
    <x v="0"/>
    <x v="3"/>
    <x v="0"/>
    <n v="454.08"/>
    <d v="1988-11-22T00:00:00"/>
    <d v="2021-02-22T00:00:00"/>
    <n v="43"/>
    <n v="32"/>
    <x v="1"/>
    <s v="NA"/>
    <x v="0"/>
    <s v="NA"/>
    <x v="0"/>
    <s v="1.76"/>
    <n v="3603.9775"/>
    <n v="3580.5518000000002"/>
    <n v="3662.3040000000001"/>
    <n v="3638.4989999999998"/>
    <n v="3698.9270000000001"/>
    <n v="3674.884"/>
    <n v="4167.1133"/>
    <n v="4140.027"/>
    <x v="0"/>
    <x v="0"/>
    <x v="0"/>
    <x v="0"/>
    <n v="1.1265736"/>
    <n v="1.1265736"/>
    <s v="2196.6118"/>
    <s v="2196.6118"/>
    <n v="-23.425699999999779"/>
    <n v="-23.805000000000291"/>
    <n v="-24.04300000000012"/>
    <n v="-27.086299999999937"/>
  </r>
  <r>
    <s v="P83660756"/>
    <x v="0"/>
    <x v="8"/>
    <x v="8"/>
    <x v="8"/>
    <x v="0"/>
    <x v="3"/>
    <x v="0"/>
    <n v="454.08"/>
    <d v="1988-11-22T00:00:00"/>
    <d v="2021-02-22T00:00:00"/>
    <n v="43"/>
    <n v="32"/>
    <x v="1"/>
    <s v="NA"/>
    <x v="0"/>
    <s v="NA"/>
    <x v="0"/>
    <s v="1.76"/>
    <n v="3580.5518000000002"/>
    <n v="3565.6044999999999"/>
    <n v="3638.4989999999998"/>
    <n v="3623.3098"/>
    <n v="3674.884"/>
    <n v="3659.5430000000001"/>
    <n v="4140.027"/>
    <n v="4122.7439999999997"/>
    <x v="0"/>
    <x v="0"/>
    <x v="0"/>
    <x v="0"/>
    <n v="1.1265736"/>
    <n v="1.1265736"/>
    <s v="2196.6118"/>
    <s v="2196.6118"/>
    <n v="-14.947300000000268"/>
    <n v="-15.189199999999801"/>
    <n v="-15.340999999999894"/>
    <n v="-17.283000000000357"/>
  </r>
  <r>
    <s v="P83660756"/>
    <x v="0"/>
    <x v="9"/>
    <x v="9"/>
    <x v="9"/>
    <x v="0"/>
    <x v="3"/>
    <x v="0"/>
    <n v="454.08"/>
    <d v="1988-11-22T00:00:00"/>
    <d v="2021-02-22T00:00:00"/>
    <n v="43"/>
    <n v="32"/>
    <x v="1"/>
    <s v="NA"/>
    <x v="0"/>
    <s v="NA"/>
    <x v="0"/>
    <s v="1.76"/>
    <n v="3565.6044999999999"/>
    <n v="3578.9504000000002"/>
    <n v="3623.3098"/>
    <n v="3636.9429"/>
    <n v="3659.5430000000001"/>
    <n v="3673.3123000000001"/>
    <n v="4122.7439999999997"/>
    <n v="4138.2563"/>
    <x v="0"/>
    <x v="0"/>
    <x v="0"/>
    <x v="0"/>
    <n v="1.1265736"/>
    <n v="1.1265736"/>
    <s v="2196.6118"/>
    <s v="2196.6118"/>
    <n v="13.345900000000256"/>
    <n v="13.633100000000013"/>
    <n v="13.76929999999993"/>
    <n v="15.512300000000323"/>
  </r>
  <r>
    <s v="P83660756"/>
    <x v="0"/>
    <x v="10"/>
    <x v="10"/>
    <x v="10"/>
    <x v="0"/>
    <x v="3"/>
    <x v="0"/>
    <n v="454.08"/>
    <d v="1988-11-22T00:00:00"/>
    <d v="2021-02-22T00:00:00"/>
    <n v="43"/>
    <n v="32"/>
    <x v="1"/>
    <s v="NA"/>
    <x v="0"/>
    <s v="NA"/>
    <x v="0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196.6118"/>
    <s v="2200.0176"/>
    <n v="0"/>
    <n v="0"/>
    <n v="0"/>
    <n v="0"/>
  </r>
  <r>
    <s v="P83660756"/>
    <x v="0"/>
    <x v="11"/>
    <x v="11"/>
    <x v="11"/>
    <x v="0"/>
    <x v="3"/>
    <x v="0"/>
    <n v="454.08"/>
    <d v="1988-11-22T00:00:00"/>
    <d v="2021-02-22T00:00:00"/>
    <n v="43"/>
    <n v="32"/>
    <x v="1"/>
    <s v="NA"/>
    <x v="0"/>
    <s v="NA"/>
    <x v="0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200.0176"/>
    <s v="2200.0176"/>
    <n v="0"/>
    <n v="0"/>
    <n v="0"/>
    <n v="0"/>
  </r>
  <r>
    <s v="P83660756"/>
    <x v="0"/>
    <x v="12"/>
    <x v="12"/>
    <x v="12"/>
    <x v="0"/>
    <x v="3"/>
    <x v="0"/>
    <n v="454.08"/>
    <d v="1988-11-22T00:00:00"/>
    <d v="2021-02-22T00:00:00"/>
    <n v="43"/>
    <n v="32"/>
    <x v="1"/>
    <s v="NA"/>
    <x v="0"/>
    <s v="NA"/>
    <x v="0"/>
    <s v="1.76"/>
    <n v="3578.9504000000002"/>
    <n v="3578.9504000000002"/>
    <n v="3636.9429"/>
    <n v="3636.9429"/>
    <n v="3673.3123000000001"/>
    <n v="3673.3123000000001"/>
    <n v="4138.2563"/>
    <n v="4138.2563"/>
    <x v="0"/>
    <x v="0"/>
    <x v="0"/>
    <x v="0"/>
    <n v="1.1265736"/>
    <n v="1.1265736"/>
    <s v="2200.0176"/>
    <s v="2200.0176"/>
    <n v="0"/>
    <n v="0"/>
    <n v="0"/>
    <n v="0"/>
  </r>
  <r>
    <s v="P83660756"/>
    <x v="0"/>
    <x v="13"/>
    <x v="13"/>
    <x v="13"/>
    <x v="0"/>
    <x v="3"/>
    <x v="0"/>
    <n v="454.08"/>
    <d v="1988-11-22T00:00:00"/>
    <d v="2021-02-22T00:00:00"/>
    <n v="43"/>
    <n v="32"/>
    <x v="1"/>
    <s v="NA"/>
    <x v="0"/>
    <s v="NA"/>
    <x v="0"/>
    <s v="1.76"/>
    <n v="3578.9504000000002"/>
    <n v="3578.9504000000002"/>
    <n v="3636.9429"/>
    <n v="3636.9429"/>
    <n v="3673.3123000000001"/>
    <n v="3673.3123000000001"/>
    <n v="4138.2563"/>
    <n v="4138.2569999999996"/>
    <x v="0"/>
    <x v="0"/>
    <x v="0"/>
    <x v="0"/>
    <n v="1.1265736"/>
    <n v="1.1265736"/>
    <s v="2200.0176"/>
    <s v="2200.0176"/>
    <n v="0"/>
    <n v="0"/>
    <n v="0"/>
    <n v="6.9999999959691195E-4"/>
  </r>
  <r>
    <s v="P83660756"/>
    <x v="0"/>
    <x v="14"/>
    <x v="14"/>
    <x v="14"/>
    <x v="0"/>
    <x v="3"/>
    <x v="0"/>
    <n v="454.08"/>
    <d v="1988-11-22T00:00:00"/>
    <d v="2021-02-22T00:00:00"/>
    <n v="43"/>
    <n v="32"/>
    <x v="1"/>
    <s v="NA"/>
    <x v="0"/>
    <s v="NA"/>
    <x v="0"/>
    <s v="1.76"/>
    <n v="3578.9504000000002"/>
    <n v="3587.0547000000001"/>
    <n v="3636.9429"/>
    <n v="3637.4569999999999"/>
    <n v="3673.3123000000001"/>
    <n v="3673.8314999999998"/>
    <n v="4138.2569999999996"/>
    <n v="4138.8419999999996"/>
    <x v="0"/>
    <x v="0"/>
    <x v="0"/>
    <x v="0"/>
    <n v="1.1265736"/>
    <n v="1.1265736"/>
    <s v="2200.0176"/>
    <s v="2200.0176"/>
    <n v="8.1042999999999665"/>
    <n v="0.51409999999987122"/>
    <n v="0.51919999999972788"/>
    <n v="0.58500000000003638"/>
  </r>
  <r>
    <s v="P83660756"/>
    <x v="0"/>
    <x v="15"/>
    <x v="15"/>
    <x v="15"/>
    <x v="0"/>
    <x v="3"/>
    <x v="0"/>
    <n v="454.08"/>
    <d v="1988-11-22T00:00:00"/>
    <d v="2021-02-22T00:00:00"/>
    <n v="43"/>
    <n v="32"/>
    <x v="1"/>
    <s v="NA"/>
    <x v="0"/>
    <s v="NA"/>
    <x v="0"/>
    <s v="1.76"/>
    <n v="3587.0547000000001"/>
    <n v="3573.6785"/>
    <n v="3637.4569999999999"/>
    <n v="3650.1786999999999"/>
    <n v="3673.8314999999998"/>
    <n v="3686.6806999999999"/>
    <n v="4138.8419999999996"/>
    <n v="4153.317"/>
    <x v="0"/>
    <x v="0"/>
    <x v="0"/>
    <x v="0"/>
    <n v="1.1265736"/>
    <n v="1.1265736"/>
    <s v="2200.0176"/>
    <s v="2200.0176"/>
    <n v="-13.376200000000154"/>
    <n v="12.721700000000055"/>
    <n v="12.84920000000011"/>
    <n v="14.475000000000364"/>
  </r>
  <r>
    <s v="P83925157"/>
    <x v="0"/>
    <x v="0"/>
    <x v="0"/>
    <x v="0"/>
    <x v="0"/>
    <x v="2"/>
    <x v="0"/>
    <n v="946.56"/>
    <d v="1984-10-26T00:00:00"/>
    <d v="1997-05-26T00:00:00"/>
    <n v="58"/>
    <n v="17"/>
    <x v="0"/>
    <s v="NA"/>
    <x v="0"/>
    <s v="NA"/>
    <x v="0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s v="P83925157"/>
    <x v="0"/>
    <x v="1"/>
    <x v="1"/>
    <x v="1"/>
    <x v="0"/>
    <x v="2"/>
    <x v="0"/>
    <n v="946.56"/>
    <d v="1984-10-26T00:00:00"/>
    <d v="1997-05-26T00:00:00"/>
    <n v="58"/>
    <n v="17"/>
    <x v="0"/>
    <s v="NA"/>
    <x v="0"/>
    <s v="NA"/>
    <x v="0"/>
    <s v="2.72"/>
    <n v="19923.414000000001"/>
    <n v="19923.414000000001"/>
    <n v="20284.041000000001"/>
    <n v="20284.041000000001"/>
    <n v="20486.88"/>
    <n v="20486.88"/>
    <n v="23725.293000000001"/>
    <n v="23725.293000000001"/>
    <x v="0"/>
    <x v="0"/>
    <x v="0"/>
    <x v="0"/>
    <n v="1.1580725000000001"/>
    <n v="1.1580725000000001"/>
    <s v="1458.056"/>
    <s v="1458.056"/>
    <n v="0"/>
    <n v="0"/>
    <n v="0"/>
    <n v="0"/>
  </r>
  <r>
    <s v="P83925157"/>
    <x v="0"/>
    <x v="2"/>
    <x v="2"/>
    <x v="2"/>
    <x v="0"/>
    <x v="2"/>
    <x v="0"/>
    <n v="946.56"/>
    <d v="1984-10-26T00:00:00"/>
    <d v="1997-05-26T00:00:00"/>
    <n v="58"/>
    <n v="17"/>
    <x v="0"/>
    <s v="NA"/>
    <x v="0"/>
    <s v="NA"/>
    <x v="0"/>
    <s v="2.72"/>
    <n v="19923.414000000001"/>
    <n v="19928.613000000001"/>
    <n v="20284.041000000001"/>
    <n v="20284.370999999999"/>
    <n v="20486.88"/>
    <n v="20487.215"/>
    <n v="23725.293000000001"/>
    <n v="23725.68"/>
    <x v="0"/>
    <x v="0"/>
    <x v="0"/>
    <x v="0"/>
    <n v="1.1580725000000001"/>
    <n v="1.1580725000000001"/>
    <s v="1458.056"/>
    <s v="1458.056"/>
    <n v="5.1990000000005239"/>
    <n v="0.32999999999810825"/>
    <n v="0.33499999999912689"/>
    <n v="0.38699999999880674"/>
  </r>
  <r>
    <s v="P83925157"/>
    <x v="0"/>
    <x v="3"/>
    <x v="3"/>
    <x v="3"/>
    <x v="0"/>
    <x v="2"/>
    <x v="0"/>
    <n v="946.56"/>
    <d v="1984-10-26T00:00:00"/>
    <d v="1997-05-26T00:00:00"/>
    <n v="58"/>
    <n v="17"/>
    <x v="0"/>
    <s v="NA"/>
    <x v="0"/>
    <s v="NA"/>
    <x v="0"/>
    <s v="2.72"/>
    <n v="19928.613000000001"/>
    <n v="18437.794999999998"/>
    <n v="20284.370999999999"/>
    <n v="18766.939999999999"/>
    <n v="20487.215"/>
    <n v="18954.61"/>
    <n v="23725.68"/>
    <n v="21950.81"/>
    <x v="0"/>
    <x v="0"/>
    <x v="0"/>
    <x v="0"/>
    <n v="1.1580725000000001"/>
    <n v="1.1580725000000001"/>
    <s v="1458.056"/>
    <s v="1458.056"/>
    <n v="-1490.8180000000029"/>
    <n v="-1517.4310000000005"/>
    <n v="-1532.6049999999996"/>
    <n v="-1774.869999999999"/>
  </r>
  <r>
    <s v="P83925157"/>
    <x v="0"/>
    <x v="4"/>
    <x v="4"/>
    <x v="4"/>
    <x v="0"/>
    <x v="2"/>
    <x v="0"/>
    <n v="946.56"/>
    <d v="1984-10-26T00:00:00"/>
    <d v="1997-05-26T00:00:00"/>
    <n v="58"/>
    <n v="17"/>
    <x v="0"/>
    <s v="NA"/>
    <x v="0"/>
    <s v="NA"/>
    <x v="0"/>
    <s v="2.72"/>
    <n v="18437.794999999998"/>
    <n v="18529.756000000001"/>
    <n v="18766.939999999999"/>
    <n v="18857.650000000001"/>
    <n v="18954.61"/>
    <n v="19046.226999999999"/>
    <n v="21950.81"/>
    <n v="22056.91"/>
    <x v="0"/>
    <x v="0"/>
    <x v="0"/>
    <x v="0"/>
    <n v="1.1580725000000001"/>
    <n v="1.1580725000000001"/>
    <s v="1458.056"/>
    <s v="1458.056"/>
    <n v="91.961000000002969"/>
    <n v="90.710000000002765"/>
    <n v="91.61699999999837"/>
    <n v="106.09999999999854"/>
  </r>
  <r>
    <s v="P83925157"/>
    <x v="0"/>
    <x v="5"/>
    <x v="5"/>
    <x v="5"/>
    <x v="0"/>
    <x v="2"/>
    <x v="0"/>
    <n v="946.56"/>
    <d v="1984-10-26T00:00:00"/>
    <d v="1997-05-26T00:00:00"/>
    <n v="58"/>
    <n v="17"/>
    <x v="0"/>
    <s v="NA"/>
    <x v="0"/>
    <s v="NA"/>
    <x v="0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s v="P83925157"/>
    <x v="0"/>
    <x v="6"/>
    <x v="6"/>
    <x v="6"/>
    <x v="0"/>
    <x v="2"/>
    <x v="0"/>
    <n v="946.56"/>
    <d v="1984-10-26T00:00:00"/>
    <d v="1997-05-26T00:00:00"/>
    <n v="58"/>
    <n v="17"/>
    <x v="0"/>
    <s v="NA"/>
    <x v="0"/>
    <s v="NA"/>
    <x v="0"/>
    <s v="2.72"/>
    <n v="18529.756000000001"/>
    <n v="18529.756000000001"/>
    <n v="18857.650000000001"/>
    <n v="18857.650000000001"/>
    <n v="19046.226999999999"/>
    <n v="19046.226999999999"/>
    <n v="22056.91"/>
    <n v="22056.91"/>
    <x v="0"/>
    <x v="0"/>
    <x v="0"/>
    <x v="0"/>
    <n v="1.1580725000000001"/>
    <n v="1.1580725000000001"/>
    <s v="1458.056"/>
    <s v="1458.056"/>
    <n v="0"/>
    <n v="0"/>
    <n v="0"/>
    <n v="0"/>
  </r>
  <r>
    <s v="P83925157"/>
    <x v="0"/>
    <x v="7"/>
    <x v="7"/>
    <x v="7"/>
    <x v="0"/>
    <x v="2"/>
    <x v="0"/>
    <n v="946.56"/>
    <d v="1984-10-26T00:00:00"/>
    <d v="1997-05-26T00:00:00"/>
    <n v="58"/>
    <n v="17"/>
    <x v="0"/>
    <s v="NA"/>
    <x v="0"/>
    <s v="NA"/>
    <x v="0"/>
    <s v="2.72"/>
    <n v="18529.756000000001"/>
    <n v="18409.312000000002"/>
    <n v="18857.650000000001"/>
    <n v="18735.076000000001"/>
    <n v="19046.226999999999"/>
    <n v="18922.425999999999"/>
    <n v="22056.91"/>
    <n v="21913.541000000001"/>
    <x v="0"/>
    <x v="0"/>
    <x v="0"/>
    <x v="0"/>
    <n v="1.1580725000000001"/>
    <n v="1.1580725000000001"/>
    <s v="1458.056"/>
    <s v="1458.056"/>
    <n v="-120.44399999999951"/>
    <n v="-122.57400000000052"/>
    <n v="-123.80099999999948"/>
    <n v="-143.36899999999878"/>
  </r>
  <r>
    <s v="P83925157"/>
    <x v="0"/>
    <x v="8"/>
    <x v="8"/>
    <x v="8"/>
    <x v="0"/>
    <x v="2"/>
    <x v="0"/>
    <n v="946.56"/>
    <d v="1984-10-26T00:00:00"/>
    <d v="1997-05-26T00:00:00"/>
    <n v="58"/>
    <n v="17"/>
    <x v="0"/>
    <s v="NA"/>
    <x v="0"/>
    <s v="NA"/>
    <x v="0"/>
    <s v="2.72"/>
    <n v="18409.312000000002"/>
    <n v="18385.195"/>
    <n v="18735.076000000001"/>
    <n v="18710.532999999999"/>
    <n v="18922.425999999999"/>
    <n v="18897.638999999999"/>
    <n v="21913.541000000001"/>
    <n v="21884.835999999999"/>
    <x v="0"/>
    <x v="0"/>
    <x v="0"/>
    <x v="0"/>
    <n v="1.1580725000000001"/>
    <n v="1.1580725000000001"/>
    <s v="1458.056"/>
    <s v="1458.056"/>
    <n v="-24.117000000002008"/>
    <n v="-24.543000000001484"/>
    <n v="-24.787000000000262"/>
    <n v="-28.705000000001746"/>
  </r>
  <r>
    <s v="P83925157"/>
    <x v="0"/>
    <x v="9"/>
    <x v="9"/>
    <x v="9"/>
    <x v="0"/>
    <x v="2"/>
    <x v="0"/>
    <n v="946.56"/>
    <d v="1984-10-26T00:00:00"/>
    <d v="1997-05-26T00:00:00"/>
    <n v="58"/>
    <n v="17"/>
    <x v="0"/>
    <s v="NA"/>
    <x v="0"/>
    <s v="NA"/>
    <x v="0"/>
    <s v="2.72"/>
    <n v="18385.195"/>
    <n v="18476.893"/>
    <n v="18710.532999999999"/>
    <n v="18798.965"/>
    <n v="18897.638999999999"/>
    <n v="18986.955000000002"/>
    <n v="21884.835999999999"/>
    <n v="21988.27"/>
    <x v="0"/>
    <x v="0"/>
    <x v="0"/>
    <x v="0"/>
    <n v="1.1580725000000001"/>
    <n v="1.1580725000000001"/>
    <s v="1458.056"/>
    <s v="1458.056"/>
    <n v="91.69800000000032"/>
    <n v="88.432000000000698"/>
    <n v="89.316000000002532"/>
    <n v="103.43400000000111"/>
  </r>
  <r>
    <s v="P83925157"/>
    <x v="0"/>
    <x v="10"/>
    <x v="10"/>
    <x v="10"/>
    <x v="0"/>
    <x v="2"/>
    <x v="0"/>
    <n v="946.56"/>
    <d v="1984-10-26T00:00:00"/>
    <d v="1997-05-26T00:00:00"/>
    <n v="58"/>
    <n v="17"/>
    <x v="0"/>
    <s v="NA"/>
    <x v="0"/>
    <s v="NA"/>
    <x v="0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58.056"/>
    <s v="1460.1096"/>
    <n v="0"/>
    <n v="0"/>
    <n v="0"/>
    <n v="0"/>
  </r>
  <r>
    <s v="P83925157"/>
    <x v="0"/>
    <x v="11"/>
    <x v="11"/>
    <x v="11"/>
    <x v="0"/>
    <x v="2"/>
    <x v="0"/>
    <n v="946.56"/>
    <d v="1984-10-26T00:00:00"/>
    <d v="1997-05-26T00:00:00"/>
    <n v="58"/>
    <n v="17"/>
    <x v="0"/>
    <s v="NA"/>
    <x v="0"/>
    <s v="NA"/>
    <x v="0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s v="P83925157"/>
    <x v="0"/>
    <x v="12"/>
    <x v="12"/>
    <x v="12"/>
    <x v="0"/>
    <x v="2"/>
    <x v="0"/>
    <n v="946.56"/>
    <d v="1984-10-26T00:00:00"/>
    <d v="1997-05-26T00:00:00"/>
    <n v="58"/>
    <n v="17"/>
    <x v="0"/>
    <s v="NA"/>
    <x v="0"/>
    <s v="NA"/>
    <x v="0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s v="P83925157"/>
    <x v="0"/>
    <x v="13"/>
    <x v="13"/>
    <x v="13"/>
    <x v="0"/>
    <x v="2"/>
    <x v="0"/>
    <n v="946.56"/>
    <d v="1984-10-26T00:00:00"/>
    <d v="1997-05-26T00:00:00"/>
    <n v="58"/>
    <n v="17"/>
    <x v="0"/>
    <s v="NA"/>
    <x v="0"/>
    <s v="NA"/>
    <x v="0"/>
    <s v="2.72"/>
    <n v="18476.893"/>
    <n v="18476.893"/>
    <n v="18798.965"/>
    <n v="18798.965"/>
    <n v="18986.955000000002"/>
    <n v="18986.955000000002"/>
    <n v="21988.27"/>
    <n v="21988.27"/>
    <x v="0"/>
    <x v="0"/>
    <x v="0"/>
    <x v="0"/>
    <n v="1.1580725000000001"/>
    <n v="1.1580725000000001"/>
    <s v="1460.1096"/>
    <s v="1460.1096"/>
    <n v="0"/>
    <n v="0"/>
    <n v="0"/>
    <n v="0"/>
  </r>
  <r>
    <s v="P83925157"/>
    <x v="0"/>
    <x v="14"/>
    <x v="14"/>
    <x v="14"/>
    <x v="0"/>
    <x v="2"/>
    <x v="0"/>
    <n v="946.56"/>
    <d v="1984-10-26T00:00:00"/>
    <d v="1997-05-26T00:00:00"/>
    <n v="58"/>
    <n v="17"/>
    <x v="0"/>
    <s v="NA"/>
    <x v="0"/>
    <s v="NA"/>
    <x v="0"/>
    <s v="2.72"/>
    <n v="18476.893"/>
    <n v="18517.629000000001"/>
    <n v="18798.965"/>
    <n v="18801.553"/>
    <n v="18986.955000000002"/>
    <n v="18989.567999999999"/>
    <n v="21988.27"/>
    <n v="21991.296999999999"/>
    <x v="0"/>
    <x v="0"/>
    <x v="0"/>
    <x v="0"/>
    <n v="1.1580725000000001"/>
    <n v="1.1580725000000001"/>
    <s v="1460.1096"/>
    <s v="1460.1096"/>
    <n v="40.736000000000786"/>
    <n v="2.5879999999997381"/>
    <n v="2.6129999999975553"/>
    <n v="3.0269999999982247"/>
  </r>
  <r>
    <s v="P83925157"/>
    <x v="0"/>
    <x v="15"/>
    <x v="15"/>
    <x v="15"/>
    <x v="0"/>
    <x v="2"/>
    <x v="0"/>
    <n v="946.56"/>
    <d v="1984-10-26T00:00:00"/>
    <d v="1997-05-26T00:00:00"/>
    <n v="58"/>
    <n v="17"/>
    <x v="0"/>
    <s v="NA"/>
    <x v="0"/>
    <s v="NA"/>
    <x v="0"/>
    <s v="2.72"/>
    <n v="18517.629000000001"/>
    <n v="18425.728999999999"/>
    <n v="18801.553"/>
    <n v="18883.451000000001"/>
    <n v="18989.567999999999"/>
    <n v="19072.285"/>
    <n v="21991.296999999999"/>
    <n v="22087.09"/>
    <x v="0"/>
    <x v="0"/>
    <x v="0"/>
    <x v="0"/>
    <n v="1.1580725000000001"/>
    <n v="1.1580725000000001"/>
    <s v="1460.1096"/>
    <s v="1460.1096"/>
    <n v="-91.900000000001455"/>
    <n v="81.898000000001048"/>
    <n v="82.717000000000553"/>
    <n v="95.793000000001484"/>
  </r>
  <r>
    <s v="P84532173"/>
    <x v="0"/>
    <x v="0"/>
    <x v="0"/>
    <x v="0"/>
    <x v="0"/>
    <x v="2"/>
    <x v="1"/>
    <n v="86.08"/>
    <d v="1991-02-13T00:00:00"/>
    <d v="2023-02-13T00:00:00"/>
    <n v="32"/>
    <n v="43"/>
    <x v="1"/>
    <s v="46"/>
    <x v="2"/>
    <s v="46"/>
    <x v="1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s v="P84532173"/>
    <x v="0"/>
    <x v="1"/>
    <x v="1"/>
    <x v="1"/>
    <x v="0"/>
    <x v="2"/>
    <x v="1"/>
    <n v="86.08"/>
    <d v="1991-02-13T00:00:00"/>
    <d v="2023-02-13T00:00:00"/>
    <n v="32"/>
    <n v="43"/>
    <x v="1"/>
    <s v="46"/>
    <x v="2"/>
    <s v="46"/>
    <x v="1"/>
    <s v="5.38"/>
    <n v="531.33960000000002"/>
    <n v="531.33960000000002"/>
    <n v="541.96720000000005"/>
    <n v="541.96720000000005"/>
    <n v="547.38689999999997"/>
    <n v="547.38689999999997"/>
    <n v="602.86536000000001"/>
    <n v="602.86536000000001"/>
    <x v="0"/>
    <x v="0"/>
    <x v="0"/>
    <x v="0"/>
    <n v="1.1013515"/>
    <n v="1.1013515"/>
    <s v="529.8224"/>
    <s v="529.8224"/>
    <n v="0"/>
    <n v="0"/>
    <n v="0"/>
    <n v="0"/>
  </r>
  <r>
    <s v="P84532173"/>
    <x v="0"/>
    <x v="2"/>
    <x v="2"/>
    <x v="2"/>
    <x v="0"/>
    <x v="2"/>
    <x v="1"/>
    <n v="86.08"/>
    <d v="1991-02-13T00:00:00"/>
    <d v="2023-02-13T00:00:00"/>
    <n v="32"/>
    <n v="43"/>
    <x v="1"/>
    <s v="46"/>
    <x v="2"/>
    <s v="46"/>
    <x v="1"/>
    <s v="5.38"/>
    <n v="531.33960000000002"/>
    <n v="531.47829999999999"/>
    <n v="541.96720000000005"/>
    <n v="541.97609999999997"/>
    <n v="547.38689999999997"/>
    <n v="547.39580000000001"/>
    <n v="602.86536000000001"/>
    <n v="602.87523999999996"/>
    <x v="0"/>
    <x v="0"/>
    <x v="0"/>
    <x v="0"/>
    <n v="1.1013515"/>
    <n v="1.1013515"/>
    <s v="529.8224"/>
    <s v="529.8224"/>
    <n v="0.13869999999997162"/>
    <n v="8.8999999999259671E-3"/>
    <n v="8.900000000039654E-3"/>
    <n v="9.8799999999528154E-3"/>
  </r>
  <r>
    <s v="P84532173"/>
    <x v="0"/>
    <x v="3"/>
    <x v="3"/>
    <x v="3"/>
    <x v="0"/>
    <x v="2"/>
    <x v="1"/>
    <n v="86.08"/>
    <d v="1991-02-13T00:00:00"/>
    <d v="2023-02-13T00:00:00"/>
    <n v="32"/>
    <n v="43"/>
    <x v="1"/>
    <s v="46"/>
    <x v="2"/>
    <s v="46"/>
    <x v="1"/>
    <s v="5.38"/>
    <n v="531.47829999999999"/>
    <n v="491.71944999999999"/>
    <n v="541.97609999999997"/>
    <n v="501.43194999999997"/>
    <n v="547.39580000000001"/>
    <n v="506.44626"/>
    <n v="602.87523999999996"/>
    <n v="557.77530000000002"/>
    <x v="0"/>
    <x v="0"/>
    <x v="0"/>
    <x v="0"/>
    <n v="1.1013515"/>
    <n v="1.1013515"/>
    <s v="529.8224"/>
    <s v="529.8224"/>
    <n v="-39.758849999999995"/>
    <n v="-40.544150000000002"/>
    <n v="-40.949540000000013"/>
    <n v="-45.099939999999947"/>
  </r>
  <r>
    <s v="P84532173"/>
    <x v="0"/>
    <x v="4"/>
    <x v="4"/>
    <x v="4"/>
    <x v="0"/>
    <x v="2"/>
    <x v="1"/>
    <n v="86.08"/>
    <d v="1991-02-13T00:00:00"/>
    <d v="2023-02-13T00:00:00"/>
    <n v="32"/>
    <n v="43"/>
    <x v="1"/>
    <s v="46"/>
    <x v="2"/>
    <s v="46"/>
    <x v="1"/>
    <s v="5.38"/>
    <n v="491.71944999999999"/>
    <n v="494.17194000000001"/>
    <n v="501.43194999999997"/>
    <n v="503.85568000000001"/>
    <n v="506.44626"/>
    <n v="508.89422999999999"/>
    <n v="557.77530000000002"/>
    <n v="560.47144000000003"/>
    <x v="0"/>
    <x v="0"/>
    <x v="0"/>
    <x v="0"/>
    <n v="1.1013515"/>
    <n v="1.1013515"/>
    <s v="529.8224"/>
    <s v="529.8224"/>
    <n v="2.4524900000000116"/>
    <n v="2.4237300000000346"/>
    <n v="2.447969999999998"/>
    <n v="2.696140000000014"/>
  </r>
  <r>
    <s v="P84532173"/>
    <x v="0"/>
    <x v="5"/>
    <x v="5"/>
    <x v="5"/>
    <x v="0"/>
    <x v="2"/>
    <x v="1"/>
    <n v="86.08"/>
    <d v="1991-02-13T00:00:00"/>
    <d v="2023-02-13T00:00:00"/>
    <n v="32"/>
    <n v="43"/>
    <x v="1"/>
    <s v="46"/>
    <x v="2"/>
    <s v="46"/>
    <x v="1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s v="P84532173"/>
    <x v="0"/>
    <x v="6"/>
    <x v="6"/>
    <x v="6"/>
    <x v="0"/>
    <x v="2"/>
    <x v="1"/>
    <n v="86.08"/>
    <d v="1991-02-13T00:00:00"/>
    <d v="2023-02-13T00:00:00"/>
    <n v="32"/>
    <n v="43"/>
    <x v="1"/>
    <s v="46"/>
    <x v="2"/>
    <s v="46"/>
    <x v="1"/>
    <s v="5.38"/>
    <n v="494.17194000000001"/>
    <n v="494.17194000000001"/>
    <n v="503.85568000000001"/>
    <n v="503.85568000000001"/>
    <n v="508.89422999999999"/>
    <n v="508.89422999999999"/>
    <n v="560.47144000000003"/>
    <n v="560.47144000000003"/>
    <x v="0"/>
    <x v="0"/>
    <x v="0"/>
    <x v="0"/>
    <n v="1.1013515"/>
    <n v="1.1013515"/>
    <s v="529.8224"/>
    <s v="529.8224"/>
    <n v="0"/>
    <n v="0"/>
    <n v="0"/>
    <n v="0"/>
  </r>
  <r>
    <s v="P84532173"/>
    <x v="0"/>
    <x v="7"/>
    <x v="7"/>
    <x v="7"/>
    <x v="0"/>
    <x v="2"/>
    <x v="1"/>
    <n v="86.08"/>
    <d v="1991-02-13T00:00:00"/>
    <d v="2023-02-13T00:00:00"/>
    <n v="32"/>
    <n v="43"/>
    <x v="1"/>
    <s v="46"/>
    <x v="2"/>
    <s v="46"/>
    <x v="1"/>
    <s v="5.38"/>
    <n v="494.17194000000001"/>
    <n v="490.95983999999999"/>
    <n v="503.85568000000001"/>
    <n v="500.5806"/>
    <n v="508.89422999999999"/>
    <n v="505.58640000000003"/>
    <n v="560.47144000000003"/>
    <n v="556.82830000000001"/>
    <x v="0"/>
    <x v="0"/>
    <x v="0"/>
    <x v="0"/>
    <n v="1.1013515"/>
    <n v="1.1013515"/>
    <s v="529.8224"/>
    <s v="529.8224"/>
    <n v="-3.2121000000000208"/>
    <n v="-3.2750800000000027"/>
    <n v="-3.3078299999999672"/>
    <n v="-3.6431400000000167"/>
  </r>
  <r>
    <s v="P84532173"/>
    <x v="0"/>
    <x v="8"/>
    <x v="8"/>
    <x v="8"/>
    <x v="0"/>
    <x v="2"/>
    <x v="1"/>
    <n v="86.08"/>
    <d v="1991-02-13T00:00:00"/>
    <d v="2023-02-13T00:00:00"/>
    <n v="32"/>
    <n v="43"/>
    <x v="1"/>
    <s v="46"/>
    <x v="2"/>
    <s v="46"/>
    <x v="1"/>
    <s v="5.38"/>
    <n v="490.95983999999999"/>
    <n v="483.70299999999997"/>
    <n v="500.5806"/>
    <n v="493.18158"/>
    <n v="505.58640000000003"/>
    <n v="498.11340000000001"/>
    <n v="556.82830000000001"/>
    <n v="548.59789999999998"/>
    <x v="0"/>
    <x v="0"/>
    <x v="0"/>
    <x v="0"/>
    <n v="1.1013515"/>
    <n v="1.1013515"/>
    <s v="529.8224"/>
    <s v="529.8224"/>
    <n v="-7.2568400000000111"/>
    <n v="-7.3990200000000073"/>
    <n v="-7.4730000000000132"/>
    <n v="-8.2304000000000315"/>
  </r>
  <r>
    <s v="P84532173"/>
    <x v="0"/>
    <x v="9"/>
    <x v="9"/>
    <x v="9"/>
    <x v="0"/>
    <x v="2"/>
    <x v="1"/>
    <n v="86.08"/>
    <d v="1991-02-13T00:00:00"/>
    <d v="2023-02-13T00:00:00"/>
    <n v="32"/>
    <n v="43"/>
    <x v="1"/>
    <s v="46"/>
    <x v="2"/>
    <s v="46"/>
    <x v="1"/>
    <s v="5.38"/>
    <n v="483.70299999999997"/>
    <n v="486.1155"/>
    <n v="493.18158"/>
    <n v="495.51249999999999"/>
    <n v="498.11340000000001"/>
    <n v="500.46762000000001"/>
    <n v="548.59789999999998"/>
    <n v="551.19079999999997"/>
    <x v="0"/>
    <x v="0"/>
    <x v="0"/>
    <x v="0"/>
    <n v="1.1013515"/>
    <n v="1.1013515"/>
    <s v="529.8224"/>
    <s v="529.8224"/>
    <n v="2.4125000000000227"/>
    <n v="2.3309199999999919"/>
    <n v="2.354219999999998"/>
    <n v="2.592899999999986"/>
  </r>
  <r>
    <s v="P84532173"/>
    <x v="0"/>
    <x v="10"/>
    <x v="10"/>
    <x v="10"/>
    <x v="0"/>
    <x v="2"/>
    <x v="1"/>
    <n v="86.08"/>
    <d v="1991-02-13T00:00:00"/>
    <d v="2023-02-13T00:00:00"/>
    <n v="32"/>
    <n v="43"/>
    <x v="1"/>
    <s v="46"/>
    <x v="2"/>
    <s v="46"/>
    <x v="1"/>
    <s v="5.38"/>
    <n v="486.1155"/>
    <n v="486.1155"/>
    <n v="495.51249999999999"/>
    <n v="495.51249999999999"/>
    <n v="500.46762000000001"/>
    <n v="500.46762000000001"/>
    <n v="551.19079999999997"/>
    <n v="551.19079999999997"/>
    <x v="0"/>
    <x v="0"/>
    <x v="0"/>
    <x v="0"/>
    <n v="1.1013515"/>
    <n v="1.1013515"/>
    <s v="529.8224"/>
    <s v="530.6832"/>
    <n v="0"/>
    <n v="0"/>
    <n v="0"/>
    <n v="0"/>
  </r>
  <r>
    <s v="P84532173"/>
    <x v="0"/>
    <x v="11"/>
    <x v="11"/>
    <x v="11"/>
    <x v="0"/>
    <x v="2"/>
    <x v="1"/>
    <n v="86.08"/>
    <d v="1991-02-13T00:00:00"/>
    <d v="2023-02-13T00:00:00"/>
    <n v="32"/>
    <n v="43"/>
    <x v="1"/>
    <s v="46"/>
    <x v="2"/>
    <s v="46"/>
    <x v="1"/>
    <s v="5.38"/>
    <n v="486.1155"/>
    <n v="486.1155"/>
    <n v="495.51249999999999"/>
    <n v="495.51249999999999"/>
    <n v="500.46762000000001"/>
    <n v="500.46762000000001"/>
    <n v="551.19079999999997"/>
    <n v="550.17629999999997"/>
    <x v="0"/>
    <x v="0"/>
    <x v="0"/>
    <x v="0"/>
    <n v="1.1013515"/>
    <n v="1.0993245"/>
    <s v="530.6832"/>
    <s v="530.6832"/>
    <n v="0"/>
    <n v="0"/>
    <n v="0"/>
    <n v="-1.0144999999999982"/>
  </r>
  <r>
    <s v="P84532173"/>
    <x v="0"/>
    <x v="12"/>
    <x v="12"/>
    <x v="12"/>
    <x v="0"/>
    <x v="2"/>
    <x v="1"/>
    <n v="86.08"/>
    <d v="1991-02-13T00:00:00"/>
    <d v="2023-02-13T00:00:00"/>
    <n v="32"/>
    <n v="43"/>
    <x v="1"/>
    <s v="46"/>
    <x v="2"/>
    <s v="46"/>
    <x v="1"/>
    <s v="5.38"/>
    <n v="486.1155"/>
    <n v="486.1155"/>
    <n v="495.51249999999999"/>
    <n v="495.51249999999999"/>
    <n v="500.46762000000001"/>
    <n v="500.46762000000001"/>
    <n v="550.17629999999997"/>
    <n v="550.17629999999997"/>
    <x v="0"/>
    <x v="0"/>
    <x v="0"/>
    <x v="0"/>
    <n v="1.0993245"/>
    <n v="1.0993245"/>
    <s v="530.6832"/>
    <s v="530.6832"/>
    <n v="0"/>
    <n v="0"/>
    <n v="0"/>
    <n v="0"/>
  </r>
  <r>
    <s v="P84532173"/>
    <x v="0"/>
    <x v="13"/>
    <x v="13"/>
    <x v="13"/>
    <x v="0"/>
    <x v="2"/>
    <x v="1"/>
    <n v="86.08"/>
    <d v="1991-02-13T00:00:00"/>
    <d v="2023-02-13T00:00:00"/>
    <n v="32"/>
    <n v="43"/>
    <x v="1"/>
    <s v="46"/>
    <x v="2"/>
    <s v="46"/>
    <x v="1"/>
    <s v="5.38"/>
    <n v="486.1155"/>
    <n v="486.1155"/>
    <n v="495.51249999999999"/>
    <n v="495.51249999999999"/>
    <n v="500.46762000000001"/>
    <n v="500.46764999999999"/>
    <n v="550.17629999999997"/>
    <n v="550.17633000000001"/>
    <x v="0"/>
    <x v="0"/>
    <x v="0"/>
    <x v="0"/>
    <n v="1.0993245"/>
    <n v="1.0993245"/>
    <s v="530.6832"/>
    <s v="530.6832"/>
    <n v="0"/>
    <n v="0"/>
    <n v="2.99999999811007E-5"/>
    <n v="3.0000000037944119E-5"/>
  </r>
  <r>
    <s v="P84532173"/>
    <x v="0"/>
    <x v="14"/>
    <x v="14"/>
    <x v="14"/>
    <x v="0"/>
    <x v="2"/>
    <x v="1"/>
    <n v="86.08"/>
    <d v="1991-02-13T00:00:00"/>
    <d v="2023-02-13T00:00:00"/>
    <n v="32"/>
    <n v="43"/>
    <x v="1"/>
    <s v="46"/>
    <x v="2"/>
    <s v="46"/>
    <x v="1"/>
    <s v="5.38"/>
    <n v="486.1155"/>
    <n v="487.18725999999998"/>
    <n v="495.51249999999999"/>
    <n v="495.58071999999999"/>
    <n v="500.46764999999999"/>
    <n v="500.53653000000003"/>
    <n v="550.17633000000001"/>
    <n v="550.25199999999995"/>
    <x v="0"/>
    <x v="0"/>
    <x v="0"/>
    <x v="0"/>
    <n v="1.0993245"/>
    <n v="1.0993245"/>
    <s v="530.6832"/>
    <s v="530.6832"/>
    <n v="1.0717599999999834"/>
    <n v="6.8219999999996617E-2"/>
    <n v="6.8880000000035579E-2"/>
    <n v="7.5669999999945503E-2"/>
  </r>
  <r>
    <s v="P84532173"/>
    <x v="0"/>
    <x v="15"/>
    <x v="15"/>
    <x v="15"/>
    <x v="0"/>
    <x v="2"/>
    <x v="1"/>
    <n v="86.08"/>
    <d v="1991-02-13T00:00:00"/>
    <d v="2023-02-13T00:00:00"/>
    <n v="32"/>
    <n v="43"/>
    <x v="1"/>
    <s v="46"/>
    <x v="2"/>
    <s v="46"/>
    <x v="1"/>
    <s v="5.38"/>
    <n v="487.18725999999998"/>
    <n v="484.76943999999997"/>
    <n v="495.58071999999999"/>
    <n v="497.73944"/>
    <n v="500.53653000000003"/>
    <n v="502.71686"/>
    <n v="550.25199999999995"/>
    <n v="552.64890000000003"/>
    <x v="0"/>
    <x v="0"/>
    <x v="0"/>
    <x v="0"/>
    <n v="1.0993245"/>
    <n v="1.0993245"/>
    <s v="530.6832"/>
    <s v="530.6832"/>
    <n v="-2.4178200000000061"/>
    <n v="2.1587200000000166"/>
    <n v="2.1803299999999695"/>
    <n v="2.3969000000000733"/>
  </r>
  <r>
    <s v="P84983715"/>
    <x v="0"/>
    <x v="0"/>
    <x v="0"/>
    <x v="0"/>
    <x v="0"/>
    <x v="0"/>
    <x v="0"/>
    <n v="388.62"/>
    <d v="1981-06-05T00:00:00"/>
    <d v="2019-05-05T00:00:00"/>
    <n v="51"/>
    <n v="24"/>
    <x v="1"/>
    <s v="NA"/>
    <x v="0"/>
    <s v="NA"/>
    <x v="0"/>
    <s v="1.27"/>
    <n v="5776.8289999999997"/>
    <n v="5776.8289999999997"/>
    <n v="5864.348"/>
    <n v="5864.348"/>
    <n v="5922.9916999999996"/>
    <n v="5922.9916999999996"/>
    <n v="6687.9862999999996"/>
    <n v="6687.9859999999999"/>
    <x v="0"/>
    <x v="0"/>
    <x v="0"/>
    <x v="0"/>
    <n v="1.1291567"/>
    <n v="1.1291567"/>
    <s v="2201.6084"/>
    <s v="2201.6084"/>
    <n v="0"/>
    <n v="0"/>
    <n v="0"/>
    <n v="-2.9999999969732016E-4"/>
  </r>
  <r>
    <s v="P84983715"/>
    <x v="0"/>
    <x v="1"/>
    <x v="1"/>
    <x v="1"/>
    <x v="0"/>
    <x v="0"/>
    <x v="0"/>
    <n v="388.62"/>
    <d v="1981-06-05T00:00:00"/>
    <d v="2019-05-05T00:00:00"/>
    <n v="51"/>
    <n v="24"/>
    <x v="1"/>
    <s v="NA"/>
    <x v="0"/>
    <s v="NA"/>
    <x v="0"/>
    <s v="1.27"/>
    <n v="5776.8289999999997"/>
    <n v="5776.8289999999997"/>
    <n v="5864.348"/>
    <n v="5864.348"/>
    <n v="5922.9916999999996"/>
    <n v="5922.9916999999996"/>
    <n v="6687.9859999999999"/>
    <n v="6687.9859999999999"/>
    <x v="0"/>
    <x v="0"/>
    <x v="0"/>
    <x v="0"/>
    <n v="1.1291567"/>
    <n v="1.1291567"/>
    <s v="2201.6084"/>
    <s v="2201.6084"/>
    <n v="0"/>
    <n v="0"/>
    <n v="0"/>
    <n v="0"/>
  </r>
  <r>
    <s v="P84983715"/>
    <x v="0"/>
    <x v="2"/>
    <x v="2"/>
    <x v="2"/>
    <x v="0"/>
    <x v="0"/>
    <x v="0"/>
    <n v="388.62"/>
    <d v="1981-06-05T00:00:00"/>
    <d v="2019-05-05T00:00:00"/>
    <n v="51"/>
    <n v="24"/>
    <x v="1"/>
    <s v="NA"/>
    <x v="0"/>
    <s v="NA"/>
    <x v="0"/>
    <s v="1.27"/>
    <n v="5776.8289999999997"/>
    <n v="5780.9049999999997"/>
    <n v="5864.348"/>
    <n v="5864.607"/>
    <n v="5922.9916999999996"/>
    <n v="5923.2529999999997"/>
    <n v="6687.9859999999999"/>
    <n v="6688.2809999999999"/>
    <x v="0"/>
    <x v="0"/>
    <x v="0"/>
    <x v="0"/>
    <n v="1.1291567"/>
    <n v="1.1291567"/>
    <s v="2201.6084"/>
    <s v="2201.6084"/>
    <n v="4.0760000000000218"/>
    <n v="0.25900000000001455"/>
    <n v="0.26130000000011933"/>
    <n v="0.29500000000007276"/>
  </r>
  <r>
    <s v="P84983715"/>
    <x v="0"/>
    <x v="3"/>
    <x v="3"/>
    <x v="3"/>
    <x v="0"/>
    <x v="0"/>
    <x v="0"/>
    <n v="388.62"/>
    <d v="1981-06-05T00:00:00"/>
    <d v="2019-05-05T00:00:00"/>
    <n v="51"/>
    <n v="24"/>
    <x v="1"/>
    <s v="NA"/>
    <x v="0"/>
    <s v="NA"/>
    <x v="0"/>
    <s v="1.27"/>
    <n v="5780.9049999999997"/>
    <n v="5348.4472999999998"/>
    <n v="5864.607"/>
    <n v="5425.8877000000002"/>
    <n v="5923.2529999999997"/>
    <n v="5480.1464999999998"/>
    <n v="6688.2809999999999"/>
    <n v="6187.9443000000001"/>
    <x v="0"/>
    <x v="0"/>
    <x v="0"/>
    <x v="0"/>
    <n v="1.1291567"/>
    <n v="1.1291567"/>
    <s v="2201.6084"/>
    <s v="2201.6084"/>
    <n v="-432.45769999999993"/>
    <n v="-438.71929999999975"/>
    <n v="-443.10649999999987"/>
    <n v="-500.33669999999984"/>
  </r>
  <r>
    <s v="P84983715"/>
    <x v="0"/>
    <x v="4"/>
    <x v="4"/>
    <x v="4"/>
    <x v="0"/>
    <x v="0"/>
    <x v="0"/>
    <n v="388.62"/>
    <d v="1981-06-05T00:00:00"/>
    <d v="2019-05-05T00:00:00"/>
    <n v="51"/>
    <n v="24"/>
    <x v="1"/>
    <s v="NA"/>
    <x v="0"/>
    <s v="NA"/>
    <x v="0"/>
    <s v="1.27"/>
    <n v="5348.4472999999998"/>
    <n v="5368.4669999999996"/>
    <n v="5425.8877000000002"/>
    <n v="5446.8257000000003"/>
    <n v="5480.1464999999998"/>
    <n v="5501.2939999999999"/>
    <n v="6187.9443000000001"/>
    <n v="6211.8227999999999"/>
    <x v="0"/>
    <x v="0"/>
    <x v="0"/>
    <x v="0"/>
    <n v="1.1291567"/>
    <n v="1.1291567"/>
    <s v="2201.6084"/>
    <s v="2201.6084"/>
    <n v="20.01969999999983"/>
    <n v="20.938000000000102"/>
    <n v="21.147500000000036"/>
    <n v="23.878499999999804"/>
  </r>
  <r>
    <s v="P84983715"/>
    <x v="0"/>
    <x v="5"/>
    <x v="5"/>
    <x v="5"/>
    <x v="0"/>
    <x v="0"/>
    <x v="0"/>
    <n v="388.62"/>
    <d v="1981-06-05T00:00:00"/>
    <d v="2019-05-05T00:00:00"/>
    <n v="51"/>
    <n v="24"/>
    <x v="1"/>
    <s v="NA"/>
    <x v="0"/>
    <s v="NA"/>
    <x v="0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s v="P84983715"/>
    <x v="0"/>
    <x v="6"/>
    <x v="6"/>
    <x v="6"/>
    <x v="0"/>
    <x v="0"/>
    <x v="0"/>
    <n v="388.62"/>
    <d v="1981-06-05T00:00:00"/>
    <d v="2019-05-05T00:00:00"/>
    <n v="51"/>
    <n v="24"/>
    <x v="1"/>
    <s v="NA"/>
    <x v="0"/>
    <s v="NA"/>
    <x v="0"/>
    <s v="1.27"/>
    <n v="5368.4669999999996"/>
    <n v="5368.4669999999996"/>
    <n v="5446.8257000000003"/>
    <n v="5446.8257000000003"/>
    <n v="5501.2939999999999"/>
    <n v="5501.2939999999999"/>
    <n v="6211.8227999999999"/>
    <n v="6211.8227999999999"/>
    <x v="0"/>
    <x v="0"/>
    <x v="0"/>
    <x v="0"/>
    <n v="1.1291567"/>
    <n v="1.1291567"/>
    <s v="2201.6084"/>
    <s v="2201.6084"/>
    <n v="0"/>
    <n v="0"/>
    <n v="0"/>
    <n v="0"/>
  </r>
  <r>
    <s v="P84983715"/>
    <x v="0"/>
    <x v="7"/>
    <x v="7"/>
    <x v="7"/>
    <x v="0"/>
    <x v="0"/>
    <x v="0"/>
    <n v="388.62"/>
    <d v="1981-06-05T00:00:00"/>
    <d v="2019-05-05T00:00:00"/>
    <n v="51"/>
    <n v="24"/>
    <x v="1"/>
    <s v="NA"/>
    <x v="0"/>
    <s v="NA"/>
    <x v="0"/>
    <s v="1.27"/>
    <n v="5368.4669999999996"/>
    <n v="5333.5720000000001"/>
    <n v="5446.8257000000003"/>
    <n v="5411.4214000000002"/>
    <n v="5501.2939999999999"/>
    <n v="5465.5356000000002"/>
    <n v="6211.8227999999999"/>
    <n v="6171.4462999999996"/>
    <x v="0"/>
    <x v="0"/>
    <x v="0"/>
    <x v="0"/>
    <n v="1.1291567"/>
    <n v="1.1291567"/>
    <s v="2201.6084"/>
    <s v="2201.6084"/>
    <n v="-34.894999999999527"/>
    <n v="-35.404300000000148"/>
    <n v="-35.75839999999971"/>
    <n v="-40.376500000000306"/>
  </r>
  <r>
    <s v="P84983715"/>
    <x v="0"/>
    <x v="8"/>
    <x v="8"/>
    <x v="8"/>
    <x v="0"/>
    <x v="0"/>
    <x v="0"/>
    <n v="388.62"/>
    <d v="1981-06-05T00:00:00"/>
    <d v="2019-05-05T00:00:00"/>
    <n v="51"/>
    <n v="24"/>
    <x v="1"/>
    <s v="NA"/>
    <x v="0"/>
    <s v="NA"/>
    <x v="0"/>
    <s v="1.27"/>
    <n v="5333.5720000000001"/>
    <n v="5313.5326999999997"/>
    <n v="5411.4214000000002"/>
    <n v="5391.0902999999998"/>
    <n v="5465.5356000000002"/>
    <n v="5445.0010000000002"/>
    <n v="6171.4462999999996"/>
    <n v="6148.26"/>
    <x v="0"/>
    <x v="0"/>
    <x v="0"/>
    <x v="0"/>
    <n v="1.1291567"/>
    <n v="1.1291567"/>
    <s v="2201.6084"/>
    <s v="2201.6084"/>
    <n v="-20.039300000000367"/>
    <n v="-20.331100000000333"/>
    <n v="-20.534599999999955"/>
    <n v="-23.186299999999392"/>
  </r>
  <r>
    <s v="P84983715"/>
    <x v="0"/>
    <x v="9"/>
    <x v="9"/>
    <x v="9"/>
    <x v="0"/>
    <x v="0"/>
    <x v="0"/>
    <n v="388.62"/>
    <d v="1981-06-05T00:00:00"/>
    <d v="2019-05-05T00:00:00"/>
    <n v="51"/>
    <n v="24"/>
    <x v="1"/>
    <s v="NA"/>
    <x v="0"/>
    <s v="NA"/>
    <x v="0"/>
    <s v="1.27"/>
    <n v="5313.5326999999997"/>
    <n v="5333.4214000000002"/>
    <n v="5391.0902999999998"/>
    <n v="5411.3744999999999"/>
    <n v="5445.0010000000002"/>
    <n v="5465.4883"/>
    <n v="6148.26"/>
    <n v="6171.393"/>
    <x v="0"/>
    <x v="0"/>
    <x v="0"/>
    <x v="0"/>
    <n v="1.1291567"/>
    <n v="1.1291567"/>
    <s v="2201.6084"/>
    <s v="2201.6084"/>
    <n v="19.888700000000426"/>
    <n v="20.284200000000055"/>
    <n v="20.487299999999777"/>
    <n v="23.132999999999811"/>
  </r>
  <r>
    <s v="P84983715"/>
    <x v="0"/>
    <x v="10"/>
    <x v="10"/>
    <x v="10"/>
    <x v="0"/>
    <x v="0"/>
    <x v="0"/>
    <n v="388.62"/>
    <d v="1981-06-05T00:00:00"/>
    <d v="2019-05-05T00:00:00"/>
    <n v="51"/>
    <n v="24"/>
    <x v="1"/>
    <s v="NA"/>
    <x v="0"/>
    <s v="NA"/>
    <x v="0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1.6084"/>
    <s v="2204.4978"/>
    <n v="0"/>
    <n v="0"/>
    <n v="0"/>
    <n v="0"/>
  </r>
  <r>
    <s v="P84983715"/>
    <x v="0"/>
    <x v="11"/>
    <x v="11"/>
    <x v="11"/>
    <x v="0"/>
    <x v="0"/>
    <x v="0"/>
    <n v="388.62"/>
    <d v="1981-06-05T00:00:00"/>
    <d v="2019-05-05T00:00:00"/>
    <n v="51"/>
    <n v="24"/>
    <x v="1"/>
    <s v="NA"/>
    <x v="0"/>
    <s v="NA"/>
    <x v="0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s v="P84983715"/>
    <x v="0"/>
    <x v="12"/>
    <x v="12"/>
    <x v="12"/>
    <x v="0"/>
    <x v="0"/>
    <x v="0"/>
    <n v="388.62"/>
    <d v="1981-06-05T00:00:00"/>
    <d v="2019-05-05T00:00:00"/>
    <n v="51"/>
    <n v="24"/>
    <x v="1"/>
    <s v="NA"/>
    <x v="0"/>
    <s v="NA"/>
    <x v="0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s v="P84983715"/>
    <x v="0"/>
    <x v="13"/>
    <x v="13"/>
    <x v="13"/>
    <x v="0"/>
    <x v="0"/>
    <x v="0"/>
    <n v="388.62"/>
    <d v="1981-06-05T00:00:00"/>
    <d v="2019-05-05T00:00:00"/>
    <n v="51"/>
    <n v="24"/>
    <x v="1"/>
    <s v="NA"/>
    <x v="0"/>
    <s v="NA"/>
    <x v="0"/>
    <s v="1.27"/>
    <n v="5333.4214000000002"/>
    <n v="5333.4214000000002"/>
    <n v="5411.3744999999999"/>
    <n v="5411.3744999999999"/>
    <n v="5465.4883"/>
    <n v="5465.4883"/>
    <n v="6171.393"/>
    <n v="6171.393"/>
    <x v="0"/>
    <x v="0"/>
    <x v="0"/>
    <x v="0"/>
    <n v="1.1291567"/>
    <n v="1.1291567"/>
    <s v="2204.4978"/>
    <s v="2204.4978"/>
    <n v="0"/>
    <n v="0"/>
    <n v="0"/>
    <n v="0"/>
  </r>
  <r>
    <s v="P84983715"/>
    <x v="0"/>
    <x v="14"/>
    <x v="14"/>
    <x v="14"/>
    <x v="0"/>
    <x v="0"/>
    <x v="0"/>
    <n v="388.62"/>
    <d v="1981-06-05T00:00:00"/>
    <d v="2019-05-05T00:00:00"/>
    <n v="51"/>
    <n v="24"/>
    <x v="1"/>
    <s v="NA"/>
    <x v="0"/>
    <s v="NA"/>
    <x v="0"/>
    <s v="1.27"/>
    <n v="5333.4214000000002"/>
    <n v="5345.4984999999997"/>
    <n v="5411.3744999999999"/>
    <n v="5412.1396000000004"/>
    <n v="5465.4883"/>
    <n v="5466.2610000000004"/>
    <n v="6171.393"/>
    <n v="6172.2655999999997"/>
    <x v="0"/>
    <x v="0"/>
    <x v="0"/>
    <x v="0"/>
    <n v="1.1291567"/>
    <n v="1.1291567"/>
    <s v="2204.4978"/>
    <s v="2204.4978"/>
    <n v="12.077099999999518"/>
    <n v="0.76510000000052969"/>
    <n v="0.77270000000044092"/>
    <n v="0.87259999999969295"/>
  </r>
  <r>
    <s v="P84983715"/>
    <x v="0"/>
    <x v="15"/>
    <x v="15"/>
    <x v="15"/>
    <x v="0"/>
    <x v="0"/>
    <x v="0"/>
    <n v="388.62"/>
    <d v="1981-06-05T00:00:00"/>
    <d v="2019-05-05T00:00:00"/>
    <n v="51"/>
    <n v="24"/>
    <x v="1"/>
    <s v="NA"/>
    <x v="0"/>
    <s v="NA"/>
    <x v="0"/>
    <s v="1.27"/>
    <n v="5345.4984999999997"/>
    <n v="5325.5649999999996"/>
    <n v="5412.1396000000004"/>
    <n v="5431.0684000000001"/>
    <n v="5466.2610000000004"/>
    <n v="5485.3789999999999"/>
    <n v="6172.2655999999997"/>
    <n v="6193.8525"/>
    <x v="0"/>
    <x v="0"/>
    <x v="0"/>
    <x v="0"/>
    <n v="1.1291567"/>
    <n v="1.1291567"/>
    <s v="2204.4978"/>
    <s v="2204.4978"/>
    <n v="-19.933500000000095"/>
    <n v="18.928799999999683"/>
    <n v="19.117999999999483"/>
    <n v="21.586900000000242"/>
  </r>
  <r>
    <s v="P85373698"/>
    <x v="0"/>
    <x v="0"/>
    <x v="0"/>
    <x v="0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s v="P85373698"/>
    <x v="0"/>
    <x v="1"/>
    <x v="1"/>
    <x v="1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54.65840000000003"/>
    <n v="654.65840000000003"/>
    <n v="667.01575000000003"/>
    <n v="667.01575000000003"/>
    <n v="673.68589999999995"/>
    <n v="673.68589999999995"/>
    <n v="801.41179999999997"/>
    <n v="801.41179999999997"/>
    <x v="0"/>
    <x v="0"/>
    <x v="0"/>
    <x v="0"/>
    <n v="1.1895926999999999"/>
    <n v="1.1895926999999999"/>
    <s v="268.72864"/>
    <s v="268.72864"/>
    <n v="0"/>
    <n v="0"/>
    <n v="0"/>
    <n v="0"/>
  </r>
  <r>
    <s v="P85373698"/>
    <x v="0"/>
    <x v="2"/>
    <x v="2"/>
    <x v="2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54.65840000000003"/>
    <n v="655.12030000000004"/>
    <n v="667.01575000000003"/>
    <n v="667.04516999999998"/>
    <n v="673.68589999999995"/>
    <n v="673.71564000000001"/>
    <n v="801.41179999999997"/>
    <n v="801.44719999999995"/>
    <x v="0"/>
    <x v="0"/>
    <x v="0"/>
    <x v="0"/>
    <n v="1.1895926999999999"/>
    <n v="1.1895926999999999"/>
    <s v="268.72864"/>
    <s v="268.72864"/>
    <n v="0.46190000000001419"/>
    <n v="2.9419999999959145E-2"/>
    <n v="2.9740000000060718E-2"/>
    <n v="3.5399999999981446E-2"/>
  </r>
  <r>
    <s v="P85373698"/>
    <x v="0"/>
    <x v="3"/>
    <x v="3"/>
    <x v="3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55.12030000000004"/>
    <n v="606.11206000000004"/>
    <n v="667.04516999999998"/>
    <n v="617.14490000000001"/>
    <n v="673.71564000000001"/>
    <n v="623.31635000000006"/>
    <n v="801.44719999999995"/>
    <n v="741.49255000000005"/>
    <x v="0"/>
    <x v="0"/>
    <x v="0"/>
    <x v="0"/>
    <n v="1.1895926999999999"/>
    <n v="1.1895926999999999"/>
    <s v="268.72864"/>
    <s v="268.72864"/>
    <n v="-49.008240000000001"/>
    <n v="-49.900269999999978"/>
    <n v="-50.399289999999951"/>
    <n v="-59.954649999999901"/>
  </r>
  <r>
    <s v="P85373698"/>
    <x v="0"/>
    <x v="4"/>
    <x v="4"/>
    <x v="4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06.11206000000004"/>
    <n v="608.38073999999995"/>
    <n v="617.14490000000001"/>
    <n v="619.52637000000004"/>
    <n v="623.31635000000006"/>
    <n v="625.72159999999997"/>
    <n v="741.49255000000005"/>
    <n v="744.35389999999995"/>
    <x v="0"/>
    <x v="0"/>
    <x v="0"/>
    <x v="0"/>
    <n v="1.1895926999999999"/>
    <n v="1.1895926999999999"/>
    <s v="268.72864"/>
    <s v="268.72864"/>
    <n v="2.2686799999999039"/>
    <n v="2.3814700000000357"/>
    <n v="2.40524999999991"/>
    <n v="2.8613499999999021"/>
  </r>
  <r>
    <s v="P85373698"/>
    <x v="0"/>
    <x v="5"/>
    <x v="5"/>
    <x v="5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s v="P85373698"/>
    <x v="0"/>
    <x v="6"/>
    <x v="6"/>
    <x v="6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08.38073999999995"/>
    <n v="608.38073999999995"/>
    <n v="619.52637000000004"/>
    <n v="619.52637000000004"/>
    <n v="625.72159999999997"/>
    <n v="625.72159999999997"/>
    <n v="744.35389999999995"/>
    <n v="744.35389999999995"/>
    <x v="0"/>
    <x v="0"/>
    <x v="0"/>
    <x v="0"/>
    <n v="1.1895926999999999"/>
    <n v="1.1895926999999999"/>
    <s v="268.72864"/>
    <s v="268.72864"/>
    <n v="0"/>
    <n v="0"/>
    <n v="0"/>
    <n v="0"/>
  </r>
  <r>
    <s v="P85373698"/>
    <x v="0"/>
    <x v="7"/>
    <x v="7"/>
    <x v="7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08.38073999999995"/>
    <n v="604.42629999999997"/>
    <n v="619.52637000000004"/>
    <n v="615.49945000000002"/>
    <n v="625.72159999999997"/>
    <n v="621.65440000000001"/>
    <n v="744.35389999999995"/>
    <n v="739.51556000000005"/>
    <x v="0"/>
    <x v="0"/>
    <x v="0"/>
    <x v="0"/>
    <n v="1.1895926999999999"/>
    <n v="1.1895926999999999"/>
    <s v="268.72864"/>
    <s v="268.72864"/>
    <n v="-3.9544399999999769"/>
    <n v="-4.0269200000000183"/>
    <n v="-4.0671999999999571"/>
    <n v="-4.8383399999999028"/>
  </r>
  <r>
    <s v="P85373698"/>
    <x v="0"/>
    <x v="8"/>
    <x v="8"/>
    <x v="8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04.42629999999997"/>
    <n v="604.11950000000002"/>
    <n v="615.49945000000002"/>
    <n v="615.18709999999999"/>
    <n v="621.65440000000001"/>
    <n v="621.33889999999997"/>
    <n v="739.51556000000005"/>
    <n v="739.14030000000002"/>
    <x v="0"/>
    <x v="0"/>
    <x v="0"/>
    <x v="0"/>
    <n v="1.1895926999999999"/>
    <n v="1.1895926999999999"/>
    <s v="268.72864"/>
    <s v="268.72864"/>
    <n v="-0.30679999999995289"/>
    <n v="-0.31235000000003765"/>
    <n v="-0.31550000000004275"/>
    <n v="-0.37526000000002568"/>
  </r>
  <r>
    <s v="P85373698"/>
    <x v="0"/>
    <x v="9"/>
    <x v="9"/>
    <x v="9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04.11950000000002"/>
    <n v="606.38073999999995"/>
    <n v="615.18709999999999"/>
    <n v="617.5018"/>
    <n v="621.33889999999997"/>
    <n v="623.67675999999994"/>
    <n v="739.14030000000002"/>
    <n v="741.92139999999995"/>
    <x v="0"/>
    <x v="0"/>
    <x v="0"/>
    <x v="0"/>
    <n v="1.1895926999999999"/>
    <n v="1.1895926999999999"/>
    <s v="268.72864"/>
    <s v="268.72864"/>
    <n v="2.2612399999999298"/>
    <n v="2.3147000000000162"/>
    <n v="2.3378599999999778"/>
    <n v="2.781099999999924"/>
  </r>
  <r>
    <s v="P85373698"/>
    <x v="0"/>
    <x v="10"/>
    <x v="10"/>
    <x v="10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8.72864"/>
    <s v="269.2181"/>
    <n v="0"/>
    <n v="0"/>
    <n v="0"/>
    <n v="0"/>
  </r>
  <r>
    <s v="P85373698"/>
    <x v="0"/>
    <x v="11"/>
    <x v="11"/>
    <x v="11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s v="P85373698"/>
    <x v="0"/>
    <x v="12"/>
    <x v="12"/>
    <x v="12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06.38073999999995"/>
    <n v="606.38073999999995"/>
    <n v="617.5018"/>
    <n v="617.5018"/>
    <n v="623.67675999999994"/>
    <n v="623.67675999999994"/>
    <n v="741.92139999999995"/>
    <n v="741.92139999999995"/>
    <x v="0"/>
    <x v="0"/>
    <x v="0"/>
    <x v="0"/>
    <n v="1.1895926999999999"/>
    <n v="1.1895926999999999"/>
    <s v="269.2181"/>
    <s v="269.2181"/>
    <n v="0"/>
    <n v="0"/>
    <n v="0"/>
    <n v="0"/>
  </r>
  <r>
    <s v="P85373698"/>
    <x v="0"/>
    <x v="13"/>
    <x v="13"/>
    <x v="13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06.38073999999995"/>
    <n v="606.38073999999995"/>
    <n v="617.5018"/>
    <n v="617.5018"/>
    <n v="623.67675999999994"/>
    <n v="623.67679999999996"/>
    <n v="741.92139999999995"/>
    <n v="741.92139999999995"/>
    <x v="0"/>
    <x v="0"/>
    <x v="0"/>
    <x v="0"/>
    <n v="1.1895926999999999"/>
    <n v="1.1895926999999999"/>
    <s v="269.2181"/>
    <s v="269.2181"/>
    <n v="0"/>
    <n v="0"/>
    <n v="4.0000000012696546E-5"/>
    <n v="0"/>
  </r>
  <r>
    <s v="P85373698"/>
    <x v="0"/>
    <x v="14"/>
    <x v="14"/>
    <x v="14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06.38073999999995"/>
    <n v="607.75385000000006"/>
    <n v="617.5018"/>
    <n v="617.58905000000004"/>
    <n v="623.67679999999996"/>
    <n v="623.76495"/>
    <n v="741.92139999999995"/>
    <n v="742.02625"/>
    <x v="0"/>
    <x v="0"/>
    <x v="0"/>
    <x v="0"/>
    <n v="1.1895926999999999"/>
    <n v="1.1895926999999999"/>
    <s v="269.2181"/>
    <s v="269.2181"/>
    <n v="1.3731100000001106"/>
    <n v="8.7250000000040018E-2"/>
    <n v="8.8150000000041473E-2"/>
    <n v="0.10485000000005584"/>
  </r>
  <r>
    <s v="P85373698"/>
    <x v="0"/>
    <x v="15"/>
    <x v="15"/>
    <x v="15"/>
    <x v="0"/>
    <x v="3"/>
    <x v="0"/>
    <n v="143.63999999999999"/>
    <d v="1995-03-16T00:00:00"/>
    <d v="2014-04-16T00:00:00"/>
    <n v="56"/>
    <n v="19"/>
    <x v="0"/>
    <s v="NA"/>
    <x v="0"/>
    <s v="NA"/>
    <x v="1"/>
    <s v="5.13"/>
    <n v="607.75385000000006"/>
    <n v="605.48749999999995"/>
    <n v="617.58905000000004"/>
    <n v="619.74900000000002"/>
    <n v="623.76495"/>
    <n v="625.94653000000005"/>
    <n v="742.02625"/>
    <n v="744.62145999999996"/>
    <x v="0"/>
    <x v="0"/>
    <x v="0"/>
    <x v="0"/>
    <n v="1.1895926999999999"/>
    <n v="1.1895926999999999"/>
    <s v="269.2181"/>
    <s v="269.2181"/>
    <n v="-2.2663500000001022"/>
    <n v="2.1599499999999807"/>
    <n v="2.1815800000000536"/>
    <n v="2.5952099999999518"/>
  </r>
  <r>
    <s v="P85465996"/>
    <x v="0"/>
    <x v="0"/>
    <x v="0"/>
    <x v="0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s v="P85465996"/>
    <x v="0"/>
    <x v="1"/>
    <x v="1"/>
    <x v="1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326.8598999999999"/>
    <n v="1326.8598999999999"/>
    <n v="1349.5275999999999"/>
    <n v="1349.5275999999999"/>
    <n v="1363.0228"/>
    <n v="1363.022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s v="P85465996"/>
    <x v="0"/>
    <x v="2"/>
    <x v="2"/>
    <x v="2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326.8598999999999"/>
    <n v="1327.796"/>
    <n v="1349.5275999999999"/>
    <n v="1349.587"/>
    <n v="1363.0228"/>
    <n v="1363.0829000000001"/>
    <n v="1785.5641000000001"/>
    <n v="1785.5641000000001"/>
    <x v="0"/>
    <x v="0"/>
    <x v="0"/>
    <x v="0"/>
    <n v="1.1055305"/>
    <n v="1.1055305"/>
    <s v="1785.5641"/>
    <s v="1785.5641"/>
    <n v="0.93610000000012406"/>
    <n v="5.9400000000096043E-2"/>
    <n v="6.0100000000147702E-2"/>
    <n v="0"/>
  </r>
  <r>
    <s v="P85465996"/>
    <x v="0"/>
    <x v="3"/>
    <x v="3"/>
    <x v="3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327.796"/>
    <n v="1228.4663"/>
    <n v="1349.587"/>
    <n v="1248.6271999999999"/>
    <n v="1363.0829000000001"/>
    <n v="1261.1134"/>
    <n v="1785.5641000000001"/>
    <n v="1785.5641000000001"/>
    <x v="0"/>
    <x v="0"/>
    <x v="0"/>
    <x v="0"/>
    <n v="1.1055305"/>
    <n v="1.1055305"/>
    <s v="1785.5641"/>
    <s v="1785.5641"/>
    <n v="-99.329700000000003"/>
    <n v="-100.95980000000009"/>
    <n v="-101.96950000000015"/>
    <n v="0"/>
  </r>
  <r>
    <s v="P85465996"/>
    <x v="0"/>
    <x v="4"/>
    <x v="4"/>
    <x v="4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228.4663"/>
    <n v="1233.0645"/>
    <n v="1248.6271999999999"/>
    <n v="1253.4456"/>
    <n v="1261.1134"/>
    <n v="1265.98"/>
    <n v="1785.5641000000001"/>
    <n v="1785.5641000000001"/>
    <x v="0"/>
    <x v="0"/>
    <x v="0"/>
    <x v="0"/>
    <n v="1.1055305"/>
    <n v="1.1055305"/>
    <s v="1785.5641"/>
    <s v="1785.5641"/>
    <n v="4.5981999999999061"/>
    <n v="4.8184000000001106"/>
    <n v="4.8666000000000622"/>
    <n v="0"/>
  </r>
  <r>
    <s v="P85465996"/>
    <x v="0"/>
    <x v="5"/>
    <x v="5"/>
    <x v="5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s v="P85465996"/>
    <x v="0"/>
    <x v="6"/>
    <x v="6"/>
    <x v="6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233.0645"/>
    <n v="1233.0645"/>
    <n v="1253.4456"/>
    <n v="1253.4456"/>
    <n v="1265.98"/>
    <n v="1265.98"/>
    <n v="1785.5641000000001"/>
    <n v="1785.5641000000001"/>
    <x v="0"/>
    <x v="0"/>
    <x v="0"/>
    <x v="0"/>
    <n v="1.1055305"/>
    <n v="1.1055305"/>
    <s v="1785.5641"/>
    <s v="1785.5641"/>
    <n v="0"/>
    <n v="0"/>
    <n v="0"/>
    <n v="0"/>
  </r>
  <r>
    <s v="P85465996"/>
    <x v="0"/>
    <x v="7"/>
    <x v="7"/>
    <x v="7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233.0645"/>
    <n v="1225.0496000000001"/>
    <n v="1253.4456"/>
    <n v="1245.2982"/>
    <n v="1265.98"/>
    <n v="1257.7511999999999"/>
    <n v="1785.5641000000001"/>
    <n v="1785.5641000000001"/>
    <x v="0"/>
    <x v="0"/>
    <x v="0"/>
    <x v="0"/>
    <n v="1.1055305"/>
    <n v="1.1055305"/>
    <s v="1785.5641"/>
    <s v="1785.5641"/>
    <n v="-8.0148999999998978"/>
    <n v="-8.1474000000000615"/>
    <n v="-8.228800000000092"/>
    <n v="0"/>
  </r>
  <r>
    <s v="P85465996"/>
    <x v="0"/>
    <x v="8"/>
    <x v="8"/>
    <x v="8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225.0496000000001"/>
    <n v="1211.8494000000001"/>
    <n v="1245.2982"/>
    <n v="1231.8797999999999"/>
    <n v="1257.7511999999999"/>
    <n v="1244.1985"/>
    <n v="1785.5641000000001"/>
    <n v="1785.5641000000001"/>
    <x v="0"/>
    <x v="0"/>
    <x v="0"/>
    <x v="0"/>
    <n v="1.1055305"/>
    <n v="1.1055305"/>
    <s v="1785.5641"/>
    <s v="1785.5641"/>
    <n v="-13.200199999999995"/>
    <n v="-13.41840000000002"/>
    <n v="-13.552699999999959"/>
    <n v="0"/>
  </r>
  <r>
    <s v="P85465996"/>
    <x v="0"/>
    <x v="9"/>
    <x v="9"/>
    <x v="9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211.8494000000001"/>
    <n v="1216.3852999999999"/>
    <n v="1231.8797999999999"/>
    <n v="1236.5148999999999"/>
    <n v="1244.1985"/>
    <n v="1248.8800000000001"/>
    <n v="1785.5641000000001"/>
    <n v="1785.5641000000001"/>
    <x v="0"/>
    <x v="0"/>
    <x v="0"/>
    <x v="0"/>
    <n v="1.1055305"/>
    <n v="1.1055305"/>
    <s v="1785.5641"/>
    <s v="1785.5641"/>
    <n v="4.5358999999998559"/>
    <n v="4.6350999999999658"/>
    <n v="4.6815000000001419"/>
    <n v="0"/>
  </r>
  <r>
    <s v="P85465996"/>
    <x v="0"/>
    <x v="10"/>
    <x v="10"/>
    <x v="10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216.3852999999999"/>
    <n v="1216.3852999999999"/>
    <n v="1236.5148999999999"/>
    <n v="1236.5148999999999"/>
    <n v="1248.8800000000001"/>
    <n v="1248.8800000000001"/>
    <n v="1785.5641000000001"/>
    <n v="1788.5700999999999"/>
    <x v="0"/>
    <x v="0"/>
    <x v="0"/>
    <x v="0"/>
    <n v="1.1055305"/>
    <n v="1.1055305"/>
    <s v="1785.5641"/>
    <s v="1788.5701"/>
    <n v="0"/>
    <n v="0"/>
    <n v="0"/>
    <n v="3.0059999999998581"/>
  </r>
  <r>
    <s v="P85465996"/>
    <x v="0"/>
    <x v="11"/>
    <x v="11"/>
    <x v="11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s v="P85465996"/>
    <x v="0"/>
    <x v="12"/>
    <x v="12"/>
    <x v="12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s v="P85465996"/>
    <x v="0"/>
    <x v="13"/>
    <x v="13"/>
    <x v="13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216.3852999999999"/>
    <n v="1216.3852999999999"/>
    <n v="1236.5148999999999"/>
    <n v="1236.5148999999999"/>
    <n v="1248.8800000000001"/>
    <n v="1248.8800000000001"/>
    <n v="1788.5700999999999"/>
    <n v="1788.5700999999999"/>
    <x v="0"/>
    <x v="0"/>
    <x v="0"/>
    <x v="0"/>
    <n v="1.1055305"/>
    <n v="1.1055305"/>
    <s v="1788.5701"/>
    <s v="1788.5701"/>
    <n v="0"/>
    <n v="0"/>
    <n v="0"/>
    <n v="0"/>
  </r>
  <r>
    <s v="P85465996"/>
    <x v="0"/>
    <x v="14"/>
    <x v="14"/>
    <x v="14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216.3852999999999"/>
    <n v="1219.1396"/>
    <n v="1236.5148999999999"/>
    <n v="1236.6896999999999"/>
    <n v="1248.8800000000001"/>
    <n v="1249.0564999999999"/>
    <n v="1788.5700999999999"/>
    <n v="1788.5700999999999"/>
    <x v="0"/>
    <x v="0"/>
    <x v="0"/>
    <x v="0"/>
    <n v="1.1055305"/>
    <n v="1.1055305"/>
    <s v="1788.5701"/>
    <s v="1788.5701"/>
    <n v="2.7543000000000575"/>
    <n v="0.17480000000000473"/>
    <n v="0.17649999999980537"/>
    <n v="0"/>
  </r>
  <r>
    <s v="P85465996"/>
    <x v="0"/>
    <x v="15"/>
    <x v="15"/>
    <x v="15"/>
    <x v="0"/>
    <x v="3"/>
    <x v="1"/>
    <n v="300.60000000000002"/>
    <d v="1992-06-19T00:00:00"/>
    <d v="2022-06-19T00:00:00"/>
    <n v="30"/>
    <n v="45"/>
    <x v="1"/>
    <s v="NA"/>
    <x v="0"/>
    <s v="NA"/>
    <x v="0"/>
    <s v="1.67"/>
    <n v="1219.1396"/>
    <n v="1214.5934999999999"/>
    <n v="1236.6896999999999"/>
    <n v="1241.0148999999999"/>
    <n v="1249.0564999999999"/>
    <n v="1253.425"/>
    <n v="1788.5700999999999"/>
    <n v="1788.5700999999999"/>
    <x v="0"/>
    <x v="0"/>
    <x v="0"/>
    <x v="0"/>
    <n v="1.1055305"/>
    <n v="1.1055305"/>
    <s v="1788.5701"/>
    <s v="1788.5701"/>
    <n v="-4.546100000000024"/>
    <n v="4.3251999999999953"/>
    <n v="4.36850000000004"/>
    <n v="0"/>
  </r>
  <r>
    <s v="P85810387"/>
    <x v="0"/>
    <x v="0"/>
    <x v="0"/>
    <x v="0"/>
    <x v="0"/>
    <x v="1"/>
    <x v="2"/>
    <n v="2883"/>
    <d v="1995-05-21T00:00:00"/>
    <d v="2025-01-01T00:00:00"/>
    <n v="50"/>
    <n v="25"/>
    <x v="1"/>
    <s v="NA"/>
    <x v="0"/>
    <s v="NA"/>
    <x v="0"/>
    <s v="9.61"/>
    <n v="26149.592000000001"/>
    <n v="26149.592000000001"/>
    <n v="26747.958999999999"/>
    <n v="26747.958999999999"/>
    <n v="27015.439999999999"/>
    <n v="27015.437999999998"/>
    <n v="31552.662"/>
    <n v="31552.66"/>
    <x v="0"/>
    <x v="0"/>
    <x v="0"/>
    <x v="0"/>
    <n v="1.1679492"/>
    <n v="1.1679492"/>
    <s v="15770.01"/>
    <s v="15770.01"/>
    <n v="0"/>
    <n v="0"/>
    <n v="-2.0000000004074536E-3"/>
    <n v="-2.0000000004074536E-3"/>
  </r>
  <r>
    <s v="P85810387"/>
    <x v="0"/>
    <x v="1"/>
    <x v="1"/>
    <x v="1"/>
    <x v="0"/>
    <x v="1"/>
    <x v="2"/>
    <n v="2883"/>
    <d v="1995-05-21T00:00:00"/>
    <d v="2025-01-01T00:00:00"/>
    <n v="50"/>
    <n v="25"/>
    <x v="1"/>
    <s v="NA"/>
    <x v="0"/>
    <s v="NA"/>
    <x v="0"/>
    <s v="9.61"/>
    <n v="26149.592000000001"/>
    <n v="26149.592000000001"/>
    <n v="26747.958999999999"/>
    <n v="26747.958999999999"/>
    <n v="27015.437999999998"/>
    <n v="27015.437999999998"/>
    <n v="31552.66"/>
    <n v="31552.66"/>
    <x v="0"/>
    <x v="0"/>
    <x v="0"/>
    <x v="0"/>
    <n v="1.1679492"/>
    <n v="1.1679492"/>
    <s v="15770.01"/>
    <s v="15770.01"/>
    <n v="0"/>
    <n v="0"/>
    <n v="0"/>
    <n v="0"/>
  </r>
  <r>
    <s v="P85810387"/>
    <x v="0"/>
    <x v="2"/>
    <x v="2"/>
    <x v="2"/>
    <x v="0"/>
    <x v="1"/>
    <x v="2"/>
    <n v="2883"/>
    <d v="1995-05-21T00:00:00"/>
    <d v="2025-01-01T00:00:00"/>
    <n v="50"/>
    <n v="25"/>
    <x v="1"/>
    <s v="NA"/>
    <x v="0"/>
    <s v="NA"/>
    <x v="0"/>
    <s v="9.61"/>
    <n v="26149.592000000001"/>
    <n v="26156.414000000001"/>
    <n v="26747.958999999999"/>
    <n v="26748.395"/>
    <n v="27015.437999999998"/>
    <n v="27015.879000000001"/>
    <n v="31552.66"/>
    <n v="31553.173999999999"/>
    <x v="0"/>
    <x v="0"/>
    <x v="0"/>
    <x v="0"/>
    <n v="1.1679492"/>
    <n v="1.1679492"/>
    <s v="15770.01"/>
    <s v="15770.01"/>
    <n v="6.8220000000001164"/>
    <n v="0.4360000000015134"/>
    <n v="0.44100000000253203"/>
    <n v="0.5139999999992142"/>
  </r>
  <r>
    <s v="P85810387"/>
    <x v="0"/>
    <x v="3"/>
    <x v="3"/>
    <x v="3"/>
    <x v="0"/>
    <x v="1"/>
    <x v="2"/>
    <n v="2883"/>
    <d v="1995-05-21T00:00:00"/>
    <d v="2025-01-01T00:00:00"/>
    <n v="50"/>
    <n v="25"/>
    <x v="1"/>
    <s v="NA"/>
    <x v="0"/>
    <s v="NA"/>
    <x v="0"/>
    <s v="9.61"/>
    <n v="26156.414000000001"/>
    <n v="24203.398000000001"/>
    <n v="26748.395"/>
    <n v="24751.138999999999"/>
    <n v="27015.879000000001"/>
    <n v="24998.65"/>
    <n v="31553.173999999999"/>
    <n v="29197.151999999998"/>
    <x v="0"/>
    <x v="0"/>
    <x v="0"/>
    <x v="0"/>
    <n v="1.1679492"/>
    <n v="1.1679492"/>
    <s v="15770.01"/>
    <s v="15770.01"/>
    <n v="-1953.0159999999996"/>
    <n v="-1997.2560000000012"/>
    <n v="-2017.2289999999994"/>
    <n v="-2356.0220000000008"/>
  </r>
  <r>
    <s v="P85810387"/>
    <x v="0"/>
    <x v="4"/>
    <x v="4"/>
    <x v="4"/>
    <x v="0"/>
    <x v="1"/>
    <x v="2"/>
    <n v="2883"/>
    <d v="1995-05-21T00:00:00"/>
    <d v="2025-01-01T00:00:00"/>
    <n v="50"/>
    <n v="25"/>
    <x v="1"/>
    <s v="NA"/>
    <x v="0"/>
    <s v="NA"/>
    <x v="0"/>
    <s v="9.61"/>
    <n v="24203.398000000001"/>
    <n v="24324.113000000001"/>
    <n v="24751.138999999999"/>
    <n v="24870.775000000001"/>
    <n v="24998.65"/>
    <n v="25119.482"/>
    <n v="29197.151999999998"/>
    <n v="29338.280999999999"/>
    <x v="0"/>
    <x v="0"/>
    <x v="0"/>
    <x v="0"/>
    <n v="1.1679492"/>
    <n v="1.1679492"/>
    <s v="15770.01"/>
    <s v="15770.01"/>
    <n v="120.71500000000015"/>
    <n v="119.63600000000224"/>
    <n v="120.83199999999852"/>
    <n v="141.12900000000081"/>
  </r>
  <r>
    <s v="P85810387"/>
    <x v="0"/>
    <x v="5"/>
    <x v="5"/>
    <x v="5"/>
    <x v="2"/>
    <x v="1"/>
    <x v="2"/>
    <n v="2883"/>
    <d v="1995-05-21T00:00:00"/>
    <d v="2025-02-01T00:00:00"/>
    <n v="50"/>
    <n v="25"/>
    <x v="1"/>
    <s v="NA"/>
    <x v="0"/>
    <s v="NA"/>
    <x v="0"/>
    <s v="9.61"/>
    <n v="24324.113000000001"/>
    <n v="24324.113000000001"/>
    <n v="24870.775000000001"/>
    <n v="24870.775000000001"/>
    <n v="25119.482"/>
    <n v="25119.482"/>
    <n v="29338.280999999999"/>
    <n v="29338.280999999999"/>
    <x v="0"/>
    <x v="0"/>
    <x v="0"/>
    <x v="0"/>
    <n v="1.1679492"/>
    <n v="1.1679492"/>
    <s v="15770.01"/>
    <s v="15770.01"/>
    <n v="0"/>
    <n v="0"/>
    <n v="0"/>
    <n v="0"/>
  </r>
  <r>
    <s v="P85810387"/>
    <x v="0"/>
    <x v="6"/>
    <x v="6"/>
    <x v="6"/>
    <x v="2"/>
    <x v="1"/>
    <x v="2"/>
    <n v="2883"/>
    <d v="1995-05-21T00:00:00"/>
    <d v="2025-02-01T00:00:00"/>
    <n v="50"/>
    <n v="25"/>
    <x v="1"/>
    <s v="NA"/>
    <x v="0"/>
    <s v="NA"/>
    <x v="0"/>
    <s v="9.61"/>
    <n v="24324.113000000001"/>
    <n v="24333.748"/>
    <n v="24870.775000000001"/>
    <n v="24880.405999999999"/>
    <n v="25119.482"/>
    <n v="25129.21"/>
    <n v="29338.280999999999"/>
    <n v="29349.64"/>
    <x v="0"/>
    <x v="0"/>
    <x v="0"/>
    <x v="0"/>
    <n v="1.1679492"/>
    <n v="1.1679492"/>
    <s v="15770.01"/>
    <s v="15770.01"/>
    <n v="9.6349999999983993"/>
    <n v="9.6309999999975844"/>
    <n v="9.727999999999156"/>
    <n v="11.359000000000378"/>
  </r>
  <r>
    <s v="P85810387"/>
    <x v="0"/>
    <x v="7"/>
    <x v="7"/>
    <x v="7"/>
    <x v="2"/>
    <x v="1"/>
    <x v="2"/>
    <n v="2883"/>
    <d v="1995-05-21T00:00:00"/>
    <d v="2025-02-01T00:00:00"/>
    <n v="50"/>
    <n v="25"/>
    <x v="1"/>
    <s v="NA"/>
    <x v="0"/>
    <s v="NA"/>
    <x v="0"/>
    <s v="9.61"/>
    <n v="24333.748"/>
    <n v="24175.578000000001"/>
    <n v="24880.405999999999"/>
    <n v="24718.684000000001"/>
    <n v="25129.21"/>
    <n v="24965.870999999999"/>
    <n v="29349.64"/>
    <n v="29158.866999999998"/>
    <x v="0"/>
    <x v="0"/>
    <x v="0"/>
    <x v="0"/>
    <n v="1.1679492"/>
    <n v="1.1679492"/>
    <s v="15770.01"/>
    <s v="15770.01"/>
    <n v="-158.16999999999825"/>
    <n v="-161.72199999999793"/>
    <n v="-163.33899999999994"/>
    <n v="-190.77300000000105"/>
  </r>
  <r>
    <s v="P85810387"/>
    <x v="0"/>
    <x v="8"/>
    <x v="8"/>
    <x v="8"/>
    <x v="2"/>
    <x v="1"/>
    <x v="2"/>
    <n v="2883"/>
    <d v="1995-05-21T00:00:00"/>
    <d v="2025-02-01T00:00:00"/>
    <n v="50"/>
    <n v="25"/>
    <x v="1"/>
    <s v="NA"/>
    <x v="0"/>
    <s v="NA"/>
    <x v="0"/>
    <s v="9.61"/>
    <n v="24175.578000000001"/>
    <n v="24152.49"/>
    <n v="24718.684000000001"/>
    <n v="24695.076000000001"/>
    <n v="24965.870999999999"/>
    <n v="24942.026999999998"/>
    <n v="29158.866999999998"/>
    <n v="29131.02"/>
    <x v="0"/>
    <x v="0"/>
    <x v="0"/>
    <x v="0"/>
    <n v="1.1679492"/>
    <n v="1.1679492"/>
    <s v="15770.01"/>
    <s v="15770.01"/>
    <n v="-23.087999999999738"/>
    <n v="-23.608000000000175"/>
    <n v="-23.84400000000096"/>
    <n v="-27.846999999997934"/>
  </r>
  <r>
    <s v="P85810387"/>
    <x v="0"/>
    <x v="9"/>
    <x v="9"/>
    <x v="9"/>
    <x v="2"/>
    <x v="1"/>
    <x v="2"/>
    <n v="2883"/>
    <d v="1995-05-21T00:00:00"/>
    <d v="2025-02-01T00:00:00"/>
    <n v="50"/>
    <n v="25"/>
    <x v="1"/>
    <s v="NA"/>
    <x v="0"/>
    <s v="NA"/>
    <x v="0"/>
    <s v="9.61"/>
    <n v="24152.49"/>
    <n v="24272.953000000001"/>
    <n v="24695.076000000001"/>
    <n v="24811.793000000001"/>
    <n v="24942.026999999998"/>
    <n v="25059.91"/>
    <n v="29131.02"/>
    <n v="29268.703000000001"/>
    <x v="0"/>
    <x v="0"/>
    <x v="0"/>
    <x v="0"/>
    <n v="1.1679492"/>
    <n v="1.1679492"/>
    <s v="15770.01"/>
    <s v="15770.01"/>
    <n v="120.46299999999974"/>
    <n v="116.71700000000055"/>
    <n v="117.88300000000163"/>
    <n v="137.6830000000009"/>
  </r>
  <r>
    <s v="P85810387"/>
    <x v="0"/>
    <x v="10"/>
    <x v="10"/>
    <x v="10"/>
    <x v="2"/>
    <x v="1"/>
    <x v="2"/>
    <n v="2883"/>
    <d v="1995-05-21T00:00:00"/>
    <d v="2025-02-01T00:00:00"/>
    <n v="50"/>
    <n v="25"/>
    <x v="1"/>
    <s v="NA"/>
    <x v="0"/>
    <s v="NA"/>
    <x v="0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70.01"/>
    <s v="15798.84"/>
    <n v="0"/>
    <n v="0"/>
    <n v="0"/>
    <n v="0"/>
  </r>
  <r>
    <s v="P85810387"/>
    <x v="0"/>
    <x v="11"/>
    <x v="11"/>
    <x v="11"/>
    <x v="2"/>
    <x v="1"/>
    <x v="2"/>
    <n v="2883"/>
    <d v="1995-05-21T00:00:00"/>
    <d v="2025-02-01T00:00:00"/>
    <n v="50"/>
    <n v="25"/>
    <x v="1"/>
    <s v="NA"/>
    <x v="0"/>
    <s v="NA"/>
    <x v="0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98.84"/>
    <s v="15798.84"/>
    <n v="0"/>
    <n v="0"/>
    <n v="0"/>
    <n v="0"/>
  </r>
  <r>
    <s v="P85810387"/>
    <x v="0"/>
    <x v="12"/>
    <x v="12"/>
    <x v="12"/>
    <x v="2"/>
    <x v="1"/>
    <x v="2"/>
    <n v="2883"/>
    <d v="1995-05-21T00:00:00"/>
    <d v="2025-02-01T00:00:00"/>
    <n v="50"/>
    <n v="25"/>
    <x v="1"/>
    <s v="NA"/>
    <x v="0"/>
    <s v="NA"/>
    <x v="0"/>
    <s v="9.61"/>
    <n v="24272.953000000001"/>
    <n v="24272.953000000001"/>
    <n v="24811.793000000001"/>
    <n v="24811.793000000001"/>
    <n v="25059.91"/>
    <n v="25059.91"/>
    <n v="29268.703000000001"/>
    <n v="29268.703000000001"/>
    <x v="0"/>
    <x v="0"/>
    <x v="0"/>
    <x v="0"/>
    <n v="1.1679492"/>
    <n v="1.1679492"/>
    <s v="15798.84"/>
    <s v="15798.84"/>
    <n v="0"/>
    <n v="0"/>
    <n v="0"/>
    <n v="0"/>
  </r>
  <r>
    <s v="P85810387"/>
    <x v="0"/>
    <x v="13"/>
    <x v="13"/>
    <x v="13"/>
    <x v="2"/>
    <x v="1"/>
    <x v="2"/>
    <n v="2883"/>
    <d v="1995-05-21T00:00:00"/>
    <d v="2025-02-01T00:00:00"/>
    <n v="50"/>
    <n v="25"/>
    <x v="1"/>
    <s v="NA"/>
    <x v="0"/>
    <s v="NA"/>
    <x v="0"/>
    <s v="9.61"/>
    <n v="24272.953000000001"/>
    <n v="24272.953000000001"/>
    <n v="24811.793000000001"/>
    <n v="24811.793000000001"/>
    <n v="25059.91"/>
    <n v="25059.912"/>
    <n v="29268.703000000001"/>
    <n v="29268.705000000002"/>
    <x v="0"/>
    <x v="0"/>
    <x v="0"/>
    <x v="0"/>
    <n v="1.1679492"/>
    <n v="1.1679492"/>
    <s v="15798.84"/>
    <s v="15798.84"/>
    <n v="0"/>
    <n v="0"/>
    <n v="2.0000000004074536E-3"/>
    <n v="2.0000000004074536E-3"/>
  </r>
  <r>
    <s v="P85810387"/>
    <x v="0"/>
    <x v="14"/>
    <x v="14"/>
    <x v="14"/>
    <x v="2"/>
    <x v="1"/>
    <x v="2"/>
    <n v="2883"/>
    <d v="1995-05-21T00:00:00"/>
    <d v="2025-02-01T00:00:00"/>
    <n v="50"/>
    <n v="25"/>
    <x v="1"/>
    <s v="NA"/>
    <x v="0"/>
    <s v="NA"/>
    <x v="0"/>
    <s v="9.61"/>
    <n v="24272.953000000001"/>
    <n v="24336.053"/>
    <n v="24811.793000000001"/>
    <n v="24824.793000000001"/>
    <n v="25059.912"/>
    <n v="25073.041000000001"/>
    <n v="29268.705000000002"/>
    <n v="29284.04"/>
    <x v="0"/>
    <x v="0"/>
    <x v="0"/>
    <x v="0"/>
    <n v="1.1679492"/>
    <n v="1.1679492"/>
    <s v="15798.84"/>
    <s v="15798.84"/>
    <n v="63.099999999998545"/>
    <n v="13"/>
    <n v="13.129000000000815"/>
    <n v="15.334999999999127"/>
  </r>
  <r>
    <s v="P85810387"/>
    <x v="0"/>
    <x v="15"/>
    <x v="15"/>
    <x v="15"/>
    <x v="2"/>
    <x v="1"/>
    <x v="2"/>
    <n v="2883"/>
    <d v="1995-05-21T00:00:00"/>
    <d v="2025-02-01T00:00:00"/>
    <n v="50"/>
    <n v="25"/>
    <x v="1"/>
    <s v="NA"/>
    <x v="0"/>
    <s v="NA"/>
    <x v="0"/>
    <s v="9.61"/>
    <n v="24336.053"/>
    <n v="24215.276999999998"/>
    <n v="24824.793000000001"/>
    <n v="24932.928"/>
    <n v="25073.041000000001"/>
    <n v="25182.258000000002"/>
    <n v="29284.04"/>
    <n v="29411.599999999999"/>
    <x v="0"/>
    <x v="0"/>
    <x v="0"/>
    <x v="0"/>
    <n v="1.1679492"/>
    <n v="1.1679492"/>
    <s v="15798.84"/>
    <s v="15798.84"/>
    <n v="-120.77600000000166"/>
    <n v="108.1349999999984"/>
    <n v="109.21700000000055"/>
    <n v="127.55999999999767"/>
  </r>
  <r>
    <s v="P86471287"/>
    <x v="0"/>
    <x v="0"/>
    <x v="0"/>
    <x v="0"/>
    <x v="0"/>
    <x v="1"/>
    <x v="2"/>
    <n v="1881"/>
    <d v="1988-11-04T00:00:00"/>
    <d v="2025-01-01T00:00:00"/>
    <n v="55"/>
    <n v="20"/>
    <x v="1"/>
    <s v="NA"/>
    <x v="0"/>
    <s v="NA"/>
    <x v="0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s v="P86471287"/>
    <x v="0"/>
    <x v="1"/>
    <x v="1"/>
    <x v="1"/>
    <x v="0"/>
    <x v="1"/>
    <x v="2"/>
    <n v="1881"/>
    <d v="1988-11-04T00:00:00"/>
    <d v="2025-01-01T00:00:00"/>
    <n v="55"/>
    <n v="20"/>
    <x v="1"/>
    <s v="NA"/>
    <x v="0"/>
    <s v="NA"/>
    <x v="0"/>
    <s v="5.7"/>
    <n v="33338.254000000001"/>
    <n v="33338.254000000001"/>
    <n v="34005.07"/>
    <n v="34005.07"/>
    <n v="34345.120000000003"/>
    <n v="34345.120000000003"/>
    <n v="39884.938000000002"/>
    <n v="39884.938000000002"/>
    <x v="0"/>
    <x v="0"/>
    <x v="0"/>
    <x v="0"/>
    <n v="1.1612985"/>
    <n v="1.1612985"/>
    <s v="12132.45"/>
    <s v="12132.45"/>
    <n v="0"/>
    <n v="0"/>
    <n v="0"/>
    <n v="0"/>
  </r>
  <r>
    <s v="P86471287"/>
    <x v="0"/>
    <x v="2"/>
    <x v="2"/>
    <x v="2"/>
    <x v="0"/>
    <x v="1"/>
    <x v="2"/>
    <n v="1881"/>
    <d v="1988-11-04T00:00:00"/>
    <d v="2025-01-01T00:00:00"/>
    <n v="55"/>
    <n v="20"/>
    <x v="1"/>
    <s v="NA"/>
    <x v="0"/>
    <s v="NA"/>
    <x v="0"/>
    <s v="5.7"/>
    <n v="33338.254000000001"/>
    <n v="33346.957000000002"/>
    <n v="34005.07"/>
    <n v="34005.625"/>
    <n v="34345.120000000003"/>
    <n v="34345.68"/>
    <n v="39884.938000000002"/>
    <n v="39885.589999999997"/>
    <x v="0"/>
    <x v="0"/>
    <x v="0"/>
    <x v="0"/>
    <n v="1.1612985"/>
    <n v="1.1612985"/>
    <s v="12132.45"/>
    <s v="12132.45"/>
    <n v="8.7030000000013388"/>
    <n v="0.55500000000029104"/>
    <n v="0.55999999999767169"/>
    <n v="0.65199999999458669"/>
  </r>
  <r>
    <s v="P86471287"/>
    <x v="0"/>
    <x v="3"/>
    <x v="3"/>
    <x v="3"/>
    <x v="0"/>
    <x v="1"/>
    <x v="2"/>
    <n v="1881"/>
    <d v="1988-11-04T00:00:00"/>
    <d v="2025-01-01T00:00:00"/>
    <n v="55"/>
    <n v="20"/>
    <x v="1"/>
    <s v="NA"/>
    <x v="0"/>
    <s v="NA"/>
    <x v="0"/>
    <s v="5.7"/>
    <n v="33346.957000000002"/>
    <n v="30854.525000000001"/>
    <n v="34005.625"/>
    <n v="31463.95"/>
    <n v="34345.68"/>
    <n v="31778.588"/>
    <n v="39885.589999999997"/>
    <n v="36904.43"/>
    <x v="0"/>
    <x v="0"/>
    <x v="0"/>
    <x v="0"/>
    <n v="1.1612985"/>
    <n v="1.1612985"/>
    <s v="12132.45"/>
    <s v="12132.45"/>
    <n v="-2492.4320000000007"/>
    <n v="-2541.6749999999993"/>
    <n v="-2567.0920000000006"/>
    <n v="-2981.1599999999962"/>
  </r>
  <r>
    <s v="P86471287"/>
    <x v="0"/>
    <x v="4"/>
    <x v="4"/>
    <x v="4"/>
    <x v="0"/>
    <x v="1"/>
    <x v="2"/>
    <n v="1881"/>
    <d v="1988-11-04T00:00:00"/>
    <d v="2025-01-01T00:00:00"/>
    <n v="55"/>
    <n v="20"/>
    <x v="1"/>
    <s v="NA"/>
    <x v="0"/>
    <s v="NA"/>
    <x v="0"/>
    <s v="5.7"/>
    <n v="30854.525000000001"/>
    <n v="31008.414000000001"/>
    <n v="31463.95"/>
    <n v="31616.032999999999"/>
    <n v="31778.588"/>
    <n v="31932.192999999999"/>
    <n v="36904.43"/>
    <n v="37082.81"/>
    <x v="0"/>
    <x v="0"/>
    <x v="0"/>
    <x v="0"/>
    <n v="1.1612985"/>
    <n v="1.1612985"/>
    <s v="12132.45"/>
    <s v="12132.45"/>
    <n v="153.88899999999921"/>
    <n v="152.08299999999872"/>
    <n v="153.60499999999956"/>
    <n v="178.37999999999738"/>
  </r>
  <r>
    <s v="P86471287"/>
    <x v="0"/>
    <x v="5"/>
    <x v="5"/>
    <x v="5"/>
    <x v="2"/>
    <x v="1"/>
    <x v="2"/>
    <n v="1881"/>
    <d v="1988-11-04T00:00:00"/>
    <d v="2025-02-01T00:00:00"/>
    <n v="55"/>
    <n v="20"/>
    <x v="1"/>
    <s v="NA"/>
    <x v="0"/>
    <s v="NA"/>
    <x v="0"/>
    <s v="5.7"/>
    <n v="31008.414000000001"/>
    <n v="31008.414000000001"/>
    <n v="31616.032999999999"/>
    <n v="31616.032999999999"/>
    <n v="31932.192999999999"/>
    <n v="31932.192999999999"/>
    <n v="37082.81"/>
    <n v="37082.81"/>
    <x v="0"/>
    <x v="0"/>
    <x v="0"/>
    <x v="0"/>
    <n v="1.1612985"/>
    <n v="1.1612985"/>
    <s v="12132.45"/>
    <s v="12132.45"/>
    <n v="0"/>
    <n v="0"/>
    <n v="0"/>
    <n v="0"/>
  </r>
  <r>
    <s v="P86471287"/>
    <x v="0"/>
    <x v="6"/>
    <x v="6"/>
    <x v="6"/>
    <x v="2"/>
    <x v="1"/>
    <x v="2"/>
    <n v="1881"/>
    <d v="1988-11-04T00:00:00"/>
    <d v="2025-02-01T00:00:00"/>
    <n v="55"/>
    <n v="20"/>
    <x v="1"/>
    <s v="NA"/>
    <x v="0"/>
    <s v="NA"/>
    <x v="0"/>
    <s v="5.7"/>
    <n v="31008.414000000001"/>
    <n v="31014.127"/>
    <n v="31616.032999999999"/>
    <n v="31621.743999999999"/>
    <n v="31932.192999999999"/>
    <n v="31937.96"/>
    <n v="37082.81"/>
    <n v="37089.508000000002"/>
    <x v="0"/>
    <x v="0"/>
    <x v="0"/>
    <x v="0"/>
    <n v="1.1612985"/>
    <n v="1.1612985"/>
    <s v="12132.45"/>
    <s v="12132.45"/>
    <n v="5.7129999999997381"/>
    <n v="5.7109999999993306"/>
    <n v="5.7669999999998254"/>
    <n v="6.6980000000039581"/>
  </r>
  <r>
    <s v="P86471287"/>
    <x v="0"/>
    <x v="7"/>
    <x v="7"/>
    <x v="7"/>
    <x v="2"/>
    <x v="1"/>
    <x v="2"/>
    <n v="1881"/>
    <d v="1988-11-04T00:00:00"/>
    <d v="2025-02-01T00:00:00"/>
    <n v="55"/>
    <n v="20"/>
    <x v="1"/>
    <s v="NA"/>
    <x v="0"/>
    <s v="NA"/>
    <x v="0"/>
    <s v="5.7"/>
    <n v="31014.127"/>
    <n v="30812.535"/>
    <n v="31621.743999999999"/>
    <n v="31416.203000000001"/>
    <n v="31937.96"/>
    <n v="31730.365000000002"/>
    <n v="37089.508000000002"/>
    <n v="36848.425999999999"/>
    <x v="0"/>
    <x v="0"/>
    <x v="0"/>
    <x v="0"/>
    <n v="1.1612985"/>
    <n v="1.1612985"/>
    <s v="12132.45"/>
    <s v="12132.45"/>
    <n v="-201.59200000000055"/>
    <n v="-205.54099999999744"/>
    <n v="-207.59499999999753"/>
    <n v="-241.08200000000215"/>
  </r>
  <r>
    <s v="P86471287"/>
    <x v="0"/>
    <x v="8"/>
    <x v="8"/>
    <x v="8"/>
    <x v="2"/>
    <x v="1"/>
    <x v="2"/>
    <n v="1881"/>
    <d v="1988-11-04T00:00:00"/>
    <d v="2025-02-01T00:00:00"/>
    <n v="55"/>
    <n v="20"/>
    <x v="1"/>
    <s v="NA"/>
    <x v="0"/>
    <s v="NA"/>
    <x v="0"/>
    <s v="5.7"/>
    <n v="30812.535"/>
    <n v="30776.206999999999"/>
    <n v="31416.203000000001"/>
    <n v="31379.162"/>
    <n v="31730.365000000002"/>
    <n v="31692.953000000001"/>
    <n v="36848.425999999999"/>
    <n v="36804.980000000003"/>
    <x v="0"/>
    <x v="0"/>
    <x v="0"/>
    <x v="0"/>
    <n v="1.1612985"/>
    <n v="1.1612985"/>
    <s v="12132.45"/>
    <s v="12132.45"/>
    <n v="-36.328000000001339"/>
    <n v="-37.041000000001077"/>
    <n v="-37.412000000000262"/>
    <n v="-43.445999999996275"/>
  </r>
  <r>
    <s v="P86471287"/>
    <x v="0"/>
    <x v="9"/>
    <x v="9"/>
    <x v="9"/>
    <x v="2"/>
    <x v="1"/>
    <x v="2"/>
    <n v="1881"/>
    <d v="1988-11-04T00:00:00"/>
    <d v="2025-02-01T00:00:00"/>
    <n v="55"/>
    <n v="20"/>
    <x v="1"/>
    <s v="NA"/>
    <x v="0"/>
    <s v="NA"/>
    <x v="0"/>
    <s v="5.7"/>
    <n v="30776.206999999999"/>
    <n v="30929.705000000002"/>
    <n v="31379.162"/>
    <n v="31527.47"/>
    <n v="31692.953000000001"/>
    <n v="31842.743999999999"/>
    <n v="36804.980000000003"/>
    <n v="36978.934000000001"/>
    <x v="0"/>
    <x v="0"/>
    <x v="0"/>
    <x v="0"/>
    <n v="1.1612985"/>
    <n v="1.1612985"/>
    <s v="12132.45"/>
    <s v="12132.45"/>
    <n v="153.49800000000323"/>
    <n v="148.3080000000009"/>
    <n v="149.79099999999744"/>
    <n v="173.9539999999979"/>
  </r>
  <r>
    <s v="P86471287"/>
    <x v="0"/>
    <x v="10"/>
    <x v="10"/>
    <x v="10"/>
    <x v="2"/>
    <x v="1"/>
    <x v="2"/>
    <n v="1881"/>
    <d v="1988-11-04T00:00:00"/>
    <d v="2025-02-01T00:00:00"/>
    <n v="55"/>
    <n v="20"/>
    <x v="1"/>
    <s v="NA"/>
    <x v="0"/>
    <s v="NA"/>
    <x v="0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32.45"/>
    <s v="12151.26"/>
    <n v="0"/>
    <n v="0"/>
    <n v="0"/>
    <n v="0"/>
  </r>
  <r>
    <s v="P86471287"/>
    <x v="0"/>
    <x v="11"/>
    <x v="11"/>
    <x v="11"/>
    <x v="2"/>
    <x v="1"/>
    <x v="2"/>
    <n v="1881"/>
    <d v="1988-11-04T00:00:00"/>
    <d v="2025-02-01T00:00:00"/>
    <n v="55"/>
    <n v="20"/>
    <x v="1"/>
    <s v="NA"/>
    <x v="0"/>
    <s v="NA"/>
    <x v="0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51.26"/>
    <s v="12151.26"/>
    <n v="0"/>
    <n v="0"/>
    <n v="0"/>
    <n v="0"/>
  </r>
  <r>
    <s v="P86471287"/>
    <x v="0"/>
    <x v="12"/>
    <x v="12"/>
    <x v="12"/>
    <x v="2"/>
    <x v="1"/>
    <x v="2"/>
    <n v="1881"/>
    <d v="1988-11-04T00:00:00"/>
    <d v="2025-02-01T00:00:00"/>
    <n v="55"/>
    <n v="20"/>
    <x v="1"/>
    <s v="NA"/>
    <x v="0"/>
    <s v="NA"/>
    <x v="0"/>
    <s v="5.7"/>
    <n v="30929.705000000002"/>
    <n v="30929.705000000002"/>
    <n v="31527.47"/>
    <n v="31527.47"/>
    <n v="31842.743999999999"/>
    <n v="31842.743999999999"/>
    <n v="36978.934000000001"/>
    <n v="36978.934000000001"/>
    <x v="0"/>
    <x v="0"/>
    <x v="0"/>
    <x v="0"/>
    <n v="1.1612985"/>
    <n v="1.1612985"/>
    <s v="12151.26"/>
    <s v="12151.26"/>
    <n v="0"/>
    <n v="0"/>
    <n v="0"/>
    <n v="0"/>
  </r>
  <r>
    <s v="P86471287"/>
    <x v="0"/>
    <x v="13"/>
    <x v="13"/>
    <x v="13"/>
    <x v="2"/>
    <x v="1"/>
    <x v="2"/>
    <n v="1881"/>
    <d v="1988-11-04T00:00:00"/>
    <d v="2025-02-01T00:00:00"/>
    <n v="55"/>
    <n v="20"/>
    <x v="1"/>
    <s v="NA"/>
    <x v="0"/>
    <s v="NA"/>
    <x v="0"/>
    <s v="5.7"/>
    <n v="30929.705000000002"/>
    <n v="30929.705000000002"/>
    <n v="31527.47"/>
    <n v="31527.47"/>
    <n v="31842.743999999999"/>
    <n v="31842.745999999999"/>
    <n v="36978.934000000001"/>
    <n v="36978.93"/>
    <x v="0"/>
    <x v="0"/>
    <x v="0"/>
    <x v="0"/>
    <n v="1.1612985"/>
    <n v="1.1612985"/>
    <s v="12151.26"/>
    <s v="12151.26"/>
    <n v="0"/>
    <n v="0"/>
    <n v="2.0000000004074536E-3"/>
    <n v="-4.0000000008149073E-3"/>
  </r>
  <r>
    <s v="P86471287"/>
    <x v="0"/>
    <x v="14"/>
    <x v="14"/>
    <x v="14"/>
    <x v="2"/>
    <x v="1"/>
    <x v="2"/>
    <n v="1881"/>
    <d v="1988-11-04T00:00:00"/>
    <d v="2025-02-01T00:00:00"/>
    <n v="55"/>
    <n v="20"/>
    <x v="1"/>
    <s v="NA"/>
    <x v="0"/>
    <s v="NA"/>
    <x v="0"/>
    <s v="5.7"/>
    <n v="30929.705000000002"/>
    <n v="31003.58"/>
    <n v="31527.47"/>
    <n v="31537.493999999999"/>
    <n v="31842.745999999999"/>
    <n v="31852.87"/>
    <n v="36978.93"/>
    <n v="36990.688000000002"/>
    <x v="0"/>
    <x v="0"/>
    <x v="0"/>
    <x v="0"/>
    <n v="1.1612985"/>
    <n v="1.1612985"/>
    <s v="12151.26"/>
    <s v="12151.26"/>
    <n v="73.875"/>
    <n v="10.023999999997613"/>
    <n v="10.123999999999796"/>
    <n v="11.75800000000163"/>
  </r>
  <r>
    <s v="P86471287"/>
    <x v="0"/>
    <x v="15"/>
    <x v="15"/>
    <x v="15"/>
    <x v="2"/>
    <x v="1"/>
    <x v="2"/>
    <n v="1881"/>
    <d v="1988-11-04T00:00:00"/>
    <d v="2025-02-01T00:00:00"/>
    <n v="55"/>
    <n v="20"/>
    <x v="1"/>
    <s v="NA"/>
    <x v="0"/>
    <s v="NA"/>
    <x v="0"/>
    <s v="5.7"/>
    <n v="31003.58"/>
    <n v="30849.715"/>
    <n v="31537.493999999999"/>
    <n v="31674.87"/>
    <n v="31852.87"/>
    <n v="31991.616999999998"/>
    <n v="36990.688000000002"/>
    <n v="37151.815999999999"/>
    <x v="0"/>
    <x v="0"/>
    <x v="0"/>
    <x v="0"/>
    <n v="1.1612985"/>
    <n v="1.1612985"/>
    <s v="12151.26"/>
    <s v="12151.26"/>
    <n v="-153.8650000000016"/>
    <n v="137.3760000000002"/>
    <n v="138.74699999999939"/>
    <n v="161.12799999999697"/>
  </r>
  <r>
    <s v="P87000736"/>
    <x v="0"/>
    <x v="0"/>
    <x v="0"/>
    <x v="0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751.8672999999999"/>
    <n v="1751.8672999999999"/>
    <n v="1783.7529"/>
    <n v="1783.7529"/>
    <n v="1801.5905"/>
    <n v="1801.5905"/>
    <n v="1991.7130999999999"/>
    <n v="1991.7132999999999"/>
    <x v="0"/>
    <x v="0"/>
    <x v="0"/>
    <x v="0"/>
    <n v="1.1055305"/>
    <n v="1.1055305"/>
    <s v="1826.7358"/>
    <s v="1826.7358"/>
    <n v="0"/>
    <n v="0"/>
    <n v="0"/>
    <n v="1.9999999994979589E-4"/>
  </r>
  <r>
    <s v="P87000736"/>
    <x v="0"/>
    <x v="1"/>
    <x v="1"/>
    <x v="1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751.8672999999999"/>
    <n v="1751.8672999999999"/>
    <n v="1783.7529"/>
    <n v="1783.7529"/>
    <n v="1801.5905"/>
    <n v="1801.5905"/>
    <n v="1991.7132999999999"/>
    <n v="1991.7132999999999"/>
    <x v="0"/>
    <x v="0"/>
    <x v="0"/>
    <x v="0"/>
    <n v="1.1055305"/>
    <n v="1.1055305"/>
    <s v="1826.7358"/>
    <s v="1826.7358"/>
    <n v="0"/>
    <n v="0"/>
    <n v="0"/>
    <n v="0"/>
  </r>
  <r>
    <s v="P87000736"/>
    <x v="0"/>
    <x v="2"/>
    <x v="2"/>
    <x v="2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751.8672999999999"/>
    <n v="1753.1034"/>
    <n v="1783.7529"/>
    <n v="1783.8315"/>
    <n v="1801.5905"/>
    <n v="1801.6697999999999"/>
    <n v="1991.7132999999999"/>
    <n v="1991.8009999999999"/>
    <x v="0"/>
    <x v="0"/>
    <x v="0"/>
    <x v="0"/>
    <n v="1.1055305"/>
    <n v="1.1055305"/>
    <s v="1826.7358"/>
    <s v="1826.7358"/>
    <n v="1.2361000000000786"/>
    <n v="7.8600000000051296E-2"/>
    <n v="7.9299999999875581E-2"/>
    <n v="8.7700000000040745E-2"/>
  </r>
  <r>
    <s v="P87000736"/>
    <x v="0"/>
    <x v="3"/>
    <x v="3"/>
    <x v="3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753.1034"/>
    <n v="1621.9574"/>
    <n v="1783.8315"/>
    <n v="1650.3868"/>
    <n v="1801.6697999999999"/>
    <n v="1666.8906999999999"/>
    <n v="1991.8009999999999"/>
    <n v="1842.7985000000001"/>
    <x v="0"/>
    <x v="0"/>
    <x v="0"/>
    <x v="0"/>
    <n v="1.1055305"/>
    <n v="1.1055305"/>
    <s v="1826.7358"/>
    <s v="1826.7358"/>
    <n v="-131.14599999999996"/>
    <n v="-133.44470000000001"/>
    <n v="-134.77909999999997"/>
    <n v="-149.00249999999983"/>
  </r>
  <r>
    <s v="P87000736"/>
    <x v="0"/>
    <x v="4"/>
    <x v="4"/>
    <x v="4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621.9574"/>
    <n v="1628.0282999999999"/>
    <n v="1650.3868"/>
    <n v="1656.7555"/>
    <n v="1666.8906999999999"/>
    <n v="1673.3230000000001"/>
    <n v="1842.7985000000001"/>
    <n v="1849.9096999999999"/>
    <x v="0"/>
    <x v="0"/>
    <x v="0"/>
    <x v="0"/>
    <n v="1.1055305"/>
    <n v="1.1055305"/>
    <s v="1826.7358"/>
    <s v="1826.7358"/>
    <n v="6.0708999999999378"/>
    <n v="6.3686999999999898"/>
    <n v="6.4323000000001684"/>
    <n v="7.1111999999998261"/>
  </r>
  <r>
    <s v="P87000736"/>
    <x v="0"/>
    <x v="5"/>
    <x v="5"/>
    <x v="5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s v="P87000736"/>
    <x v="0"/>
    <x v="6"/>
    <x v="6"/>
    <x v="6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628.0282999999999"/>
    <n v="1628.0282999999999"/>
    <n v="1656.7555"/>
    <n v="1656.7555"/>
    <n v="1673.3230000000001"/>
    <n v="1673.3230000000001"/>
    <n v="1849.9096999999999"/>
    <n v="1849.9096999999999"/>
    <x v="0"/>
    <x v="0"/>
    <x v="0"/>
    <x v="0"/>
    <n v="1.1055305"/>
    <n v="1.1055305"/>
    <s v="1826.7358"/>
    <s v="1826.7358"/>
    <n v="0"/>
    <n v="0"/>
    <n v="0"/>
    <n v="0"/>
  </r>
  <r>
    <s v="P87000736"/>
    <x v="0"/>
    <x v="7"/>
    <x v="7"/>
    <x v="7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628.0282999999999"/>
    <n v="1617.4462000000001"/>
    <n v="1656.7555"/>
    <n v="1645.9866"/>
    <n v="1673.3230000000001"/>
    <n v="1662.4464"/>
    <n v="1849.9096999999999"/>
    <n v="1837.8852999999999"/>
    <x v="0"/>
    <x v="0"/>
    <x v="0"/>
    <x v="0"/>
    <n v="1.1055305"/>
    <n v="1.1055305"/>
    <s v="1826.7358"/>
    <s v="1826.7358"/>
    <n v="-10.582099999999855"/>
    <n v="-10.768900000000031"/>
    <n v="-10.876600000000053"/>
    <n v="-12.024400000000014"/>
  </r>
  <r>
    <s v="P87000736"/>
    <x v="0"/>
    <x v="8"/>
    <x v="8"/>
    <x v="8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617.4462000000001"/>
    <n v="1600.0177000000001"/>
    <n v="1645.9866"/>
    <n v="1628.2506000000001"/>
    <n v="1662.4464"/>
    <n v="1644.5331000000001"/>
    <n v="1837.8852999999999"/>
    <n v="1826.7357999999999"/>
    <x v="0"/>
    <x v="0"/>
    <x v="0"/>
    <x v="0"/>
    <n v="1.1055305"/>
    <n v="1.1055305"/>
    <s v="1826.7358"/>
    <s v="1826.7358"/>
    <n v="-17.428499999999985"/>
    <n v="-17.735999999999876"/>
    <n v="-17.913299999999936"/>
    <n v="-11.149499999999989"/>
  </r>
  <r>
    <s v="P87000736"/>
    <x v="0"/>
    <x v="9"/>
    <x v="9"/>
    <x v="9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600.0177000000001"/>
    <n v="1606.0065999999999"/>
    <n v="1628.2506000000001"/>
    <n v="1634.3770999999999"/>
    <n v="1644.5331000000001"/>
    <n v="1650.7208000000001"/>
    <n v="1826.7357999999999"/>
    <n v="1826.7357999999999"/>
    <x v="0"/>
    <x v="0"/>
    <x v="0"/>
    <x v="0"/>
    <n v="1.1055305"/>
    <n v="1.1055305"/>
    <s v="1826.7358"/>
    <s v="1826.7358"/>
    <n v="5.9888999999998305"/>
    <n v="6.1264999999998508"/>
    <n v="6.1876999999999498"/>
    <n v="0"/>
  </r>
  <r>
    <s v="P87000736"/>
    <x v="0"/>
    <x v="10"/>
    <x v="10"/>
    <x v="10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606.0065999999999"/>
    <n v="1606.0065999999999"/>
    <n v="1634.3770999999999"/>
    <n v="1634.3770999999999"/>
    <n v="1650.7208000000001"/>
    <n v="1650.7208000000001"/>
    <n v="1826.7357999999999"/>
    <n v="1830.3461"/>
    <x v="0"/>
    <x v="0"/>
    <x v="0"/>
    <x v="0"/>
    <n v="1.1055305"/>
    <n v="1.1055305"/>
    <s v="1826.7358"/>
    <s v="1830.3461"/>
    <n v="0"/>
    <n v="0"/>
    <n v="0"/>
    <n v="3.610300000000052"/>
  </r>
  <r>
    <s v="P87000736"/>
    <x v="0"/>
    <x v="11"/>
    <x v="11"/>
    <x v="11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s v="P87000736"/>
    <x v="0"/>
    <x v="12"/>
    <x v="12"/>
    <x v="12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s v="P87000736"/>
    <x v="0"/>
    <x v="13"/>
    <x v="13"/>
    <x v="13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606.0065999999999"/>
    <n v="1606.0065999999999"/>
    <n v="1634.3770999999999"/>
    <n v="1634.3770999999999"/>
    <n v="1650.7208000000001"/>
    <n v="1650.7208000000001"/>
    <n v="1830.3461"/>
    <n v="1830.3461"/>
    <x v="0"/>
    <x v="0"/>
    <x v="0"/>
    <x v="0"/>
    <n v="1.1055305"/>
    <n v="1.1055305"/>
    <s v="1830.3461"/>
    <s v="1830.3461"/>
    <n v="0"/>
    <n v="0"/>
    <n v="0"/>
    <n v="0"/>
  </r>
  <r>
    <s v="P87000736"/>
    <x v="0"/>
    <x v="14"/>
    <x v="14"/>
    <x v="14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606.0065999999999"/>
    <n v="1609.6433"/>
    <n v="1634.3770999999999"/>
    <n v="1634.6081999999999"/>
    <n v="1650.7208000000001"/>
    <n v="1650.9541999999999"/>
    <n v="1830.3461"/>
    <n v="1830.3461"/>
    <x v="0"/>
    <x v="0"/>
    <x v="0"/>
    <x v="0"/>
    <n v="1.1055305"/>
    <n v="1.1055305"/>
    <s v="1830.3461"/>
    <s v="1830.3461"/>
    <n v="3.6367000000000189"/>
    <n v="0.23109999999996944"/>
    <n v="0.23339999999984684"/>
    <n v="0"/>
  </r>
  <r>
    <s v="P87000736"/>
    <x v="0"/>
    <x v="15"/>
    <x v="15"/>
    <x v="15"/>
    <x v="0"/>
    <x v="3"/>
    <x v="0"/>
    <n v="1135.6199999999999"/>
    <d v="1998-04-29T00:00:00"/>
    <d v="2006-11-29T00:00:00"/>
    <n v="27"/>
    <n v="48"/>
    <x v="1"/>
    <s v="51"/>
    <x v="1"/>
    <s v="51"/>
    <x v="0"/>
    <s v="7.01"/>
    <n v="1609.6433"/>
    <n v="1603.6409000000001"/>
    <n v="1634.6081999999999"/>
    <n v="1640.3251"/>
    <n v="1650.9541999999999"/>
    <n v="1656.7284"/>
    <n v="1830.3461"/>
    <n v="1831.5636"/>
    <x v="0"/>
    <x v="0"/>
    <x v="0"/>
    <x v="0"/>
    <n v="1.1055305"/>
    <n v="1.1055305"/>
    <s v="1830.3461"/>
    <s v="1830.3461"/>
    <n v="-6.0023999999998523"/>
    <n v="5.7169000000001233"/>
    <n v="5.7742000000000644"/>
    <n v="1.2174999999999727"/>
  </r>
  <r>
    <s v="P87028877"/>
    <x v="0"/>
    <x v="0"/>
    <x v="0"/>
    <x v="0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s v="P87028877"/>
    <x v="0"/>
    <x v="1"/>
    <x v="1"/>
    <x v="1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1.97292"/>
    <n v="11.97292"/>
    <n v="12.179073000000001"/>
    <n v="12.179073000000001"/>
    <n v="12.300864000000001"/>
    <n v="12.30086400000000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s v="P87028877"/>
    <x v="0"/>
    <x v="2"/>
    <x v="2"/>
    <x v="2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1.97292"/>
    <n v="11.981368"/>
    <n v="12.179073000000001"/>
    <n v="12.17961"/>
    <n v="12.300864000000001"/>
    <n v="12.301406"/>
    <n v="1836.1056000000001"/>
    <n v="1836.1056000000001"/>
    <x v="0"/>
    <x v="0"/>
    <x v="0"/>
    <x v="0"/>
    <n v="1.0763828"/>
    <n v="1.0763828"/>
    <s v="1836.1056"/>
    <s v="1836.1056"/>
    <n v="8.447999999999567E-3"/>
    <n v="5.369999999995656E-4"/>
    <n v="5.4199999999937631E-4"/>
    <n v="0"/>
  </r>
  <r>
    <s v="P87028877"/>
    <x v="0"/>
    <x v="3"/>
    <x v="3"/>
    <x v="3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1.981368"/>
    <n v="11.085065999999999"/>
    <n v="12.17961"/>
    <n v="11.268478"/>
    <n v="12.301406"/>
    <n v="11.381163000000001"/>
    <n v="1836.1056000000001"/>
    <n v="1836.1056000000001"/>
    <x v="0"/>
    <x v="0"/>
    <x v="0"/>
    <x v="0"/>
    <n v="1.0763828"/>
    <n v="1.0763828"/>
    <s v="1836.1056"/>
    <s v="1836.1056"/>
    <n v="-0.89630200000000038"/>
    <n v="-0.91113200000000028"/>
    <n v="-0.92024299999999926"/>
    <n v="0"/>
  </r>
  <r>
    <s v="P87028877"/>
    <x v="0"/>
    <x v="4"/>
    <x v="4"/>
    <x v="4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1.085065999999999"/>
    <n v="11.126557"/>
    <n v="11.268478"/>
    <n v="11.311961999999999"/>
    <n v="11.381163000000001"/>
    <n v="11.425081"/>
    <n v="1836.1056000000001"/>
    <n v="1836.1056000000001"/>
    <x v="0"/>
    <x v="0"/>
    <x v="0"/>
    <x v="0"/>
    <n v="1.0763828"/>
    <n v="1.0763828"/>
    <s v="1836.1056"/>
    <s v="1836.1056"/>
    <n v="4.1491000000000611E-2"/>
    <n v="4.3483999999999412E-2"/>
    <n v="4.391799999999968E-2"/>
    <n v="0"/>
  </r>
  <r>
    <s v="P87028877"/>
    <x v="0"/>
    <x v="5"/>
    <x v="5"/>
    <x v="5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s v="P87028877"/>
    <x v="0"/>
    <x v="6"/>
    <x v="6"/>
    <x v="6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1.126557"/>
    <n v="11.126557"/>
    <n v="11.311961999999999"/>
    <n v="11.311961999999999"/>
    <n v="11.425081"/>
    <n v="11.425081"/>
    <n v="1836.1056000000001"/>
    <n v="1836.1056000000001"/>
    <x v="0"/>
    <x v="0"/>
    <x v="0"/>
    <x v="0"/>
    <n v="1.0763828"/>
    <n v="1.0763828"/>
    <s v="1836.1056"/>
    <s v="1836.1056"/>
    <n v="0"/>
    <n v="0"/>
    <n v="0"/>
    <n v="0"/>
  </r>
  <r>
    <s v="P87028877"/>
    <x v="0"/>
    <x v="7"/>
    <x v="7"/>
    <x v="7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1.126557"/>
    <n v="11.0542345"/>
    <n v="11.311961999999999"/>
    <n v="11.238435000000001"/>
    <n v="11.425081"/>
    <n v="11.350819"/>
    <n v="1836.1056000000001"/>
    <n v="1836.1056000000001"/>
    <x v="0"/>
    <x v="0"/>
    <x v="0"/>
    <x v="0"/>
    <n v="1.0763828"/>
    <n v="1.0763828"/>
    <s v="1836.1056"/>
    <s v="1836.1056"/>
    <n v="-7.2322500000000289E-2"/>
    <n v="-7.3526999999998566E-2"/>
    <n v="-7.4262000000000938E-2"/>
    <n v="0"/>
  </r>
  <r>
    <s v="P87028877"/>
    <x v="0"/>
    <x v="8"/>
    <x v="8"/>
    <x v="8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1.0542345"/>
    <n v="10.411434"/>
    <n v="11.238435000000001"/>
    <n v="10.584923"/>
    <n v="11.350819"/>
    <n v="10.690772000000001"/>
    <n v="1836.1056000000001"/>
    <n v="1836.1056000000001"/>
    <x v="0"/>
    <x v="0"/>
    <x v="0"/>
    <x v="0"/>
    <n v="1.0763828"/>
    <n v="1.0763828"/>
    <s v="1836.1056"/>
    <s v="1836.1056"/>
    <n v="-0.64280049999999989"/>
    <n v="-0.65351200000000098"/>
    <n v="-0.66004699999999872"/>
    <n v="0"/>
  </r>
  <r>
    <s v="P87028877"/>
    <x v="0"/>
    <x v="9"/>
    <x v="9"/>
    <x v="9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0.411434"/>
    <n v="10.450404000000001"/>
    <n v="10.584923"/>
    <n v="10.624749"/>
    <n v="10.690772000000001"/>
    <n v="10.730995999999999"/>
    <n v="1836.1056000000001"/>
    <n v="1836.1056000000001"/>
    <x v="0"/>
    <x v="0"/>
    <x v="0"/>
    <x v="0"/>
    <n v="1.0763828"/>
    <n v="1.0763828"/>
    <s v="1836.1056"/>
    <s v="1836.1056"/>
    <n v="3.8970000000000837E-2"/>
    <n v="3.9825999999999695E-2"/>
    <n v="4.0223999999998483E-2"/>
    <n v="0"/>
  </r>
  <r>
    <s v="P87028877"/>
    <x v="0"/>
    <x v="10"/>
    <x v="10"/>
    <x v="10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0.450404000000001"/>
    <n v="10.450404000000001"/>
    <n v="10.624749"/>
    <n v="10.624749"/>
    <n v="10.730995999999999"/>
    <n v="10.730995999999999"/>
    <n v="1836.1056000000001"/>
    <n v="1839.0528999999999"/>
    <x v="0"/>
    <x v="0"/>
    <x v="0"/>
    <x v="0"/>
    <n v="1.0763828"/>
    <n v="1.0763828"/>
    <s v="1836.1056"/>
    <s v="1839.0529"/>
    <n v="0"/>
    <n v="0"/>
    <n v="0"/>
    <n v="2.9472999999998137"/>
  </r>
  <r>
    <s v="P87028877"/>
    <x v="0"/>
    <x v="11"/>
    <x v="11"/>
    <x v="11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0.450404000000001"/>
    <n v="10.450404000000001"/>
    <n v="10.624749"/>
    <n v="10.624749"/>
    <n v="10.730995999999999"/>
    <n v="10.730995999999999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s v="P87028877"/>
    <x v="0"/>
    <x v="12"/>
    <x v="12"/>
    <x v="12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0.450404000000001"/>
    <n v="10.450404000000001"/>
    <n v="10.624749"/>
    <n v="10.624749"/>
    <n v="10.730995999999999"/>
    <n v="10.730995999999999"/>
    <n v="1839.0528999999999"/>
    <n v="1839.0528999999999"/>
    <x v="0"/>
    <x v="0"/>
    <x v="0"/>
    <x v="0"/>
    <n v="1.0763828"/>
    <n v="1.0763828"/>
    <s v="1839.0529"/>
    <s v="1839.0529"/>
    <n v="0"/>
    <n v="0"/>
    <n v="0"/>
    <n v="0"/>
  </r>
  <r>
    <s v="P87028877"/>
    <x v="0"/>
    <x v="13"/>
    <x v="13"/>
    <x v="13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0.450404000000001"/>
    <n v="10.450404000000001"/>
    <n v="10.624749"/>
    <n v="10.624749"/>
    <n v="10.730995999999999"/>
    <n v="10.730997"/>
    <n v="1839.0528999999999"/>
    <n v="1839.0528999999999"/>
    <x v="0"/>
    <x v="0"/>
    <x v="0"/>
    <x v="0"/>
    <n v="1.0763828"/>
    <n v="1.0763828"/>
    <s v="1839.0529"/>
    <s v="1839.0529"/>
    <n v="0"/>
    <n v="0"/>
    <n v="1.0000000010279564E-6"/>
    <n v="0"/>
  </r>
  <r>
    <s v="P87028877"/>
    <x v="0"/>
    <x v="14"/>
    <x v="14"/>
    <x v="14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0.450404000000001"/>
    <n v="10.474069"/>
    <n v="10.624749"/>
    <n v="10.626251999999999"/>
    <n v="10.730997"/>
    <n v="10.732514"/>
    <n v="1839.0528999999999"/>
    <n v="1839.0528999999999"/>
    <x v="0"/>
    <x v="0"/>
    <x v="0"/>
    <x v="0"/>
    <n v="1.0763828"/>
    <n v="1.0763828"/>
    <s v="1839.0529"/>
    <s v="1839.0529"/>
    <n v="2.3664999999999381E-2"/>
    <n v="1.502999999999588E-3"/>
    <n v="1.5169999999997685E-3"/>
    <n v="0"/>
  </r>
  <r>
    <s v="P87028877"/>
    <x v="0"/>
    <x v="15"/>
    <x v="15"/>
    <x v="15"/>
    <x v="0"/>
    <x v="0"/>
    <x v="1"/>
    <n v="294.72000000000003"/>
    <d v="1990-07-18T00:00:00"/>
    <d v="2006-07-18T00:00:00"/>
    <n v="16"/>
    <n v="59"/>
    <x v="0"/>
    <s v="NA"/>
    <x v="0"/>
    <s v="NA"/>
    <x v="0"/>
    <s v="3.07"/>
    <n v="10.474069"/>
    <n v="10.43501"/>
    <n v="10.626251999999999"/>
    <n v="10.663416"/>
    <n v="10.732514"/>
    <n v="10.770049999999999"/>
    <n v="1839.0528999999999"/>
    <n v="1839.0528999999999"/>
    <x v="0"/>
    <x v="0"/>
    <x v="0"/>
    <x v="0"/>
    <n v="1.0763828"/>
    <n v="1.0763828"/>
    <s v="1839.0529"/>
    <s v="1839.0529"/>
    <n v="-3.9058999999999955E-2"/>
    <n v="3.7164000000000641E-2"/>
    <n v="3.7535999999999348E-2"/>
    <n v="0"/>
  </r>
  <r>
    <s v="P87281203"/>
    <x v="0"/>
    <x v="0"/>
    <x v="0"/>
    <x v="0"/>
    <x v="0"/>
    <x v="3"/>
    <x v="2"/>
    <n v="1427.4"/>
    <d v="1999-10-25T00:00:00"/>
    <d v="2025-01-01T00:00:00"/>
    <n v="30"/>
    <n v="45"/>
    <x v="0"/>
    <s v="48"/>
    <x v="2"/>
    <s v="48"/>
    <x v="0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s v="P87281203"/>
    <x v="0"/>
    <x v="1"/>
    <x v="1"/>
    <x v="1"/>
    <x v="0"/>
    <x v="3"/>
    <x v="2"/>
    <n v="1427.4"/>
    <d v="1999-10-25T00:00:00"/>
    <d v="2025-01-01T00:00:00"/>
    <n v="30"/>
    <n v="45"/>
    <x v="0"/>
    <s v="48"/>
    <x v="2"/>
    <s v="48"/>
    <x v="0"/>
    <s v="7.93"/>
    <n v="4937.0839999999998"/>
    <n v="4937.0839999999998"/>
    <n v="5013.2686000000003"/>
    <n v="5013.2686000000003"/>
    <n v="5063.4013999999997"/>
    <n v="5063.4013999999997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s v="P87281203"/>
    <x v="0"/>
    <x v="2"/>
    <x v="2"/>
    <x v="2"/>
    <x v="0"/>
    <x v="3"/>
    <x v="2"/>
    <n v="1427.4"/>
    <d v="1999-10-25T00:00:00"/>
    <d v="2025-01-01T00:00:00"/>
    <n v="30"/>
    <n v="45"/>
    <x v="0"/>
    <s v="48"/>
    <x v="2"/>
    <s v="48"/>
    <x v="0"/>
    <s v="7.93"/>
    <n v="4937.0839999999998"/>
    <n v="4940.5673999999999"/>
    <n v="5013.2686000000003"/>
    <n v="5013.4897000000001"/>
    <n v="5063.4013999999997"/>
    <n v="5063.6244999999999"/>
    <n v="6965.7120000000004"/>
    <n v="6965.7120000000004"/>
    <x v="0"/>
    <x v="0"/>
    <x v="0"/>
    <x v="0"/>
    <n v="1.1144125"/>
    <n v="1.1144125"/>
    <s v="6965.712"/>
    <s v="6965.712"/>
    <n v="3.4834000000000742"/>
    <n v="0.22109999999975116"/>
    <n v="0.22310000000015862"/>
    <n v="0"/>
  </r>
  <r>
    <s v="P87281203"/>
    <x v="0"/>
    <x v="3"/>
    <x v="3"/>
    <x v="3"/>
    <x v="0"/>
    <x v="3"/>
    <x v="2"/>
    <n v="1427.4"/>
    <d v="1999-10-25T00:00:00"/>
    <d v="2025-01-01T00:00:00"/>
    <n v="30"/>
    <n v="45"/>
    <x v="0"/>
    <s v="48"/>
    <x v="2"/>
    <s v="48"/>
    <x v="0"/>
    <s v="7.93"/>
    <n v="4940.5673999999999"/>
    <n v="4573.9032999999999"/>
    <n v="5013.4897000000001"/>
    <n v="4641.3994000000002"/>
    <n v="5063.6244999999999"/>
    <n v="4687.8135000000002"/>
    <n v="6965.7120000000004"/>
    <n v="6965.7120000000004"/>
    <x v="0"/>
    <x v="0"/>
    <x v="0"/>
    <x v="0"/>
    <n v="1.1144125"/>
    <n v="1.1144125"/>
    <s v="6965.712"/>
    <s v="6965.712"/>
    <n v="-366.66409999999996"/>
    <n v="-372.09029999999984"/>
    <n v="-375.81099999999969"/>
    <n v="0"/>
  </r>
  <r>
    <s v="P87281203"/>
    <x v="0"/>
    <x v="4"/>
    <x v="4"/>
    <x v="4"/>
    <x v="0"/>
    <x v="3"/>
    <x v="2"/>
    <n v="1427.4"/>
    <d v="1999-10-25T00:00:00"/>
    <d v="2025-01-01T00:00:00"/>
    <n v="30"/>
    <n v="45"/>
    <x v="0"/>
    <s v="48"/>
    <x v="2"/>
    <s v="48"/>
    <x v="0"/>
    <s v="7.93"/>
    <n v="4573.9032999999999"/>
    <n v="4591.0234"/>
    <n v="4641.3994000000002"/>
    <n v="4659.3100000000004"/>
    <n v="4687.8135000000002"/>
    <n v="4705.9032999999999"/>
    <n v="6965.7120000000004"/>
    <n v="6965.7120000000004"/>
    <x v="0"/>
    <x v="0"/>
    <x v="0"/>
    <x v="0"/>
    <n v="1.1144125"/>
    <n v="1.1144125"/>
    <s v="6965.712"/>
    <s v="6965.712"/>
    <n v="17.120100000000093"/>
    <n v="17.910600000000159"/>
    <n v="18.089799999999741"/>
    <n v="0"/>
  </r>
  <r>
    <s v="P87281203"/>
    <x v="0"/>
    <x v="5"/>
    <x v="5"/>
    <x v="5"/>
    <x v="2"/>
    <x v="3"/>
    <x v="2"/>
    <n v="1427.4"/>
    <d v="1999-10-25T00:00:00"/>
    <d v="2025-02-01T00:00:00"/>
    <n v="30"/>
    <n v="45"/>
    <x v="0"/>
    <s v="48"/>
    <x v="2"/>
    <s v="48"/>
    <x v="0"/>
    <s v="7.93"/>
    <n v="4591.0234"/>
    <n v="4591.0234"/>
    <n v="4659.3100000000004"/>
    <n v="4659.3100000000004"/>
    <n v="4705.9032999999999"/>
    <n v="4705.9032999999999"/>
    <n v="6965.7120000000004"/>
    <n v="6965.7120000000004"/>
    <x v="0"/>
    <x v="0"/>
    <x v="0"/>
    <x v="0"/>
    <n v="1.1144125"/>
    <n v="1.1144125"/>
    <s v="6965.712"/>
    <s v="6965.712"/>
    <n v="0"/>
    <n v="0"/>
    <n v="0"/>
    <n v="0"/>
  </r>
  <r>
    <s v="P87281203"/>
    <x v="0"/>
    <x v="6"/>
    <x v="6"/>
    <x v="6"/>
    <x v="2"/>
    <x v="3"/>
    <x v="2"/>
    <n v="1427.4"/>
    <d v="1999-10-25T00:00:00"/>
    <d v="2025-02-01T00:00:00"/>
    <n v="30"/>
    <n v="45"/>
    <x v="0"/>
    <s v="48"/>
    <x v="2"/>
    <s v="48"/>
    <x v="0"/>
    <s v="7.93"/>
    <n v="4591.0234"/>
    <n v="4598.9053000000004"/>
    <n v="4659.3100000000004"/>
    <n v="4667.1934000000001"/>
    <n v="4705.9032999999999"/>
    <n v="4713.8649999999998"/>
    <n v="6965.7120000000004"/>
    <n v="6965.7120000000004"/>
    <x v="0"/>
    <x v="0"/>
    <x v="0"/>
    <x v="0"/>
    <n v="1.1144125"/>
    <n v="1.1144125"/>
    <s v="6965.712"/>
    <s v="6965.712"/>
    <n v="7.8819000000003143"/>
    <n v="7.8833999999997104"/>
    <n v="7.961699999999837"/>
    <n v="0"/>
  </r>
  <r>
    <s v="P87281203"/>
    <x v="0"/>
    <x v="7"/>
    <x v="7"/>
    <x v="7"/>
    <x v="2"/>
    <x v="3"/>
    <x v="2"/>
    <n v="1427.4"/>
    <d v="1999-10-25T00:00:00"/>
    <d v="2025-02-01T00:00:00"/>
    <n v="30"/>
    <n v="45"/>
    <x v="0"/>
    <s v="48"/>
    <x v="2"/>
    <s v="48"/>
    <x v="0"/>
    <s v="7.93"/>
    <n v="4598.9053000000004"/>
    <n v="4569.0119999999997"/>
    <n v="4667.1934000000001"/>
    <n v="4636.8563999999997"/>
    <n v="4713.8649999999998"/>
    <n v="4683.2250000000004"/>
    <n v="6965.7120000000004"/>
    <n v="6965.7120000000004"/>
    <x v="0"/>
    <x v="0"/>
    <x v="0"/>
    <x v="0"/>
    <n v="1.1144125"/>
    <n v="1.1144125"/>
    <s v="6965.712"/>
    <s v="6965.712"/>
    <n v="-29.893300000000636"/>
    <n v="-30.337000000000444"/>
    <n v="-30.639999999999418"/>
    <n v="0"/>
  </r>
  <r>
    <s v="P87281203"/>
    <x v="0"/>
    <x v="8"/>
    <x v="8"/>
    <x v="8"/>
    <x v="2"/>
    <x v="3"/>
    <x v="2"/>
    <n v="1427.4"/>
    <d v="1999-10-25T00:00:00"/>
    <d v="2025-02-01T00:00:00"/>
    <n v="30"/>
    <n v="45"/>
    <x v="0"/>
    <s v="48"/>
    <x v="2"/>
    <s v="48"/>
    <x v="0"/>
    <s v="7.93"/>
    <n v="4569.0119999999997"/>
    <n v="4536.7110000000002"/>
    <n v="4636.8563999999997"/>
    <n v="4604.0757000000003"/>
    <n v="4683.2250000000004"/>
    <n v="4650.116"/>
    <n v="6965.7120000000004"/>
    <n v="6965.7120000000004"/>
    <x v="0"/>
    <x v="0"/>
    <x v="0"/>
    <x v="0"/>
    <n v="1.1144125"/>
    <n v="1.1144125"/>
    <s v="6965.712"/>
    <s v="6965.712"/>
    <n v="-32.300999999999476"/>
    <n v="-32.780699999999342"/>
    <n v="-33.109000000000378"/>
    <n v="0"/>
  </r>
  <r>
    <s v="P87281203"/>
    <x v="0"/>
    <x v="9"/>
    <x v="9"/>
    <x v="9"/>
    <x v="2"/>
    <x v="3"/>
    <x v="2"/>
    <n v="1427.4"/>
    <d v="1999-10-25T00:00:00"/>
    <d v="2025-02-01T00:00:00"/>
    <n v="30"/>
    <n v="45"/>
    <x v="0"/>
    <s v="48"/>
    <x v="2"/>
    <s v="48"/>
    <x v="0"/>
    <s v="7.93"/>
    <n v="4536.7110000000002"/>
    <n v="4553.692"/>
    <n v="4604.0757000000003"/>
    <n v="4621.3990000000003"/>
    <n v="4650.116"/>
    <n v="4667.6130000000003"/>
    <n v="6965.7120000000004"/>
    <n v="6965.7120000000004"/>
    <x v="0"/>
    <x v="0"/>
    <x v="0"/>
    <x v="0"/>
    <n v="1.1144125"/>
    <n v="1.1144125"/>
    <s v="6965.712"/>
    <s v="6965.712"/>
    <n v="16.980999999999767"/>
    <n v="17.323300000000017"/>
    <n v="17.497000000000298"/>
    <n v="0"/>
  </r>
  <r>
    <s v="P87281203"/>
    <x v="0"/>
    <x v="10"/>
    <x v="10"/>
    <x v="10"/>
    <x v="2"/>
    <x v="3"/>
    <x v="2"/>
    <n v="1427.4"/>
    <d v="1999-10-25T00:00:00"/>
    <d v="2025-02-01T00:00:00"/>
    <n v="30"/>
    <n v="45"/>
    <x v="0"/>
    <s v="48"/>
    <x v="2"/>
    <s v="48"/>
    <x v="0"/>
    <s v="7.93"/>
    <n v="4553.692"/>
    <n v="4553.692"/>
    <n v="4621.3990000000003"/>
    <n v="4621.3990000000003"/>
    <n v="4667.6130000000003"/>
    <n v="4667.6130000000003"/>
    <n v="6965.7120000000004"/>
    <n v="6979.9862999999996"/>
    <x v="0"/>
    <x v="0"/>
    <x v="0"/>
    <x v="0"/>
    <n v="1.1144125"/>
    <n v="1.1144125"/>
    <s v="6965.712"/>
    <s v="6979.9863"/>
    <n v="0"/>
    <n v="0"/>
    <n v="0"/>
    <n v="14.27429999999913"/>
  </r>
  <r>
    <s v="P87281203"/>
    <x v="0"/>
    <x v="11"/>
    <x v="11"/>
    <x v="11"/>
    <x v="2"/>
    <x v="3"/>
    <x v="2"/>
    <n v="1427.4"/>
    <d v="1999-10-25T00:00:00"/>
    <d v="2025-02-01T00:00:00"/>
    <n v="30"/>
    <n v="45"/>
    <x v="0"/>
    <s v="48"/>
    <x v="2"/>
    <s v="48"/>
    <x v="0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s v="P87281203"/>
    <x v="0"/>
    <x v="12"/>
    <x v="12"/>
    <x v="12"/>
    <x v="2"/>
    <x v="3"/>
    <x v="2"/>
    <n v="1427.4"/>
    <d v="1999-10-25T00:00:00"/>
    <d v="2025-02-01T00:00:00"/>
    <n v="30"/>
    <n v="45"/>
    <x v="0"/>
    <s v="48"/>
    <x v="2"/>
    <s v="48"/>
    <x v="0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s v="P87281203"/>
    <x v="0"/>
    <x v="13"/>
    <x v="13"/>
    <x v="13"/>
    <x v="2"/>
    <x v="3"/>
    <x v="2"/>
    <n v="1427.4"/>
    <d v="1999-10-25T00:00:00"/>
    <d v="2025-02-01T00:00:00"/>
    <n v="30"/>
    <n v="45"/>
    <x v="0"/>
    <s v="48"/>
    <x v="2"/>
    <s v="48"/>
    <x v="0"/>
    <s v="7.93"/>
    <n v="4553.692"/>
    <n v="4553.692"/>
    <n v="4621.3990000000003"/>
    <n v="4621.3990000000003"/>
    <n v="4667.6130000000003"/>
    <n v="4667.6130000000003"/>
    <n v="6979.9862999999996"/>
    <n v="6979.9862999999996"/>
    <x v="0"/>
    <x v="0"/>
    <x v="0"/>
    <x v="0"/>
    <n v="1.1144125"/>
    <n v="1.1144125"/>
    <s v="6979.9863"/>
    <s v="6979.9863"/>
    <n v="0"/>
    <n v="0"/>
    <n v="0"/>
    <n v="0"/>
  </r>
  <r>
    <s v="P87281203"/>
    <x v="0"/>
    <x v="14"/>
    <x v="14"/>
    <x v="14"/>
    <x v="2"/>
    <x v="3"/>
    <x v="2"/>
    <n v="1427.4"/>
    <d v="1999-10-25T00:00:00"/>
    <d v="2025-02-01T00:00:00"/>
    <n v="30"/>
    <n v="45"/>
    <x v="0"/>
    <s v="48"/>
    <x v="2"/>
    <s v="48"/>
    <x v="0"/>
    <s v="7.93"/>
    <n v="4553.692"/>
    <n v="4571.8554999999997"/>
    <n v="4621.3990000000003"/>
    <n v="4629.9049999999997"/>
    <n v="4667.6130000000003"/>
    <n v="4676.2035999999998"/>
    <n v="6979.9862999999996"/>
    <n v="6979.9862999999996"/>
    <x v="0"/>
    <x v="0"/>
    <x v="0"/>
    <x v="0"/>
    <n v="1.1144125"/>
    <n v="1.1144125"/>
    <s v="6979.9863"/>
    <s v="6979.9863"/>
    <n v="18.163499999999658"/>
    <n v="8.5059999999994034"/>
    <n v="8.5905999999995402"/>
    <n v="0"/>
  </r>
  <r>
    <s v="P87281203"/>
    <x v="0"/>
    <x v="15"/>
    <x v="15"/>
    <x v="15"/>
    <x v="2"/>
    <x v="3"/>
    <x v="2"/>
    <n v="1427.4"/>
    <d v="1999-10-25T00:00:00"/>
    <d v="2025-02-01T00:00:00"/>
    <n v="30"/>
    <n v="45"/>
    <x v="0"/>
    <s v="48"/>
    <x v="2"/>
    <s v="48"/>
    <x v="0"/>
    <s v="7.93"/>
    <n v="4571.8554999999997"/>
    <n v="4554.8065999999999"/>
    <n v="4629.9049999999997"/>
    <n v="4646.0977000000003"/>
    <n v="4676.2035999999998"/>
    <n v="4692.5586000000003"/>
    <n v="6979.9862999999996"/>
    <n v="6979.9862999999996"/>
    <x v="0"/>
    <x v="0"/>
    <x v="0"/>
    <x v="0"/>
    <n v="1.1144125"/>
    <n v="1.1144125"/>
    <s v="6979.9863"/>
    <s v="6979.9863"/>
    <n v="-17.048899999999776"/>
    <n v="16.192700000000514"/>
    <n v="16.355000000000473"/>
    <n v="0"/>
  </r>
  <r>
    <s v="P87579027"/>
    <x v="0"/>
    <x v="0"/>
    <x v="0"/>
    <x v="0"/>
    <x v="0"/>
    <x v="0"/>
    <x v="0"/>
    <n v="2767.44"/>
    <d v="1998-08-10T00:00:00"/>
    <d v="2017-04-10T00:00:00"/>
    <n v="52"/>
    <n v="23"/>
    <x v="0"/>
    <s v="NA"/>
    <x v="0"/>
    <s v="NA"/>
    <x v="0"/>
    <s v="8.87"/>
    <n v="9747.4419999999991"/>
    <n v="9747.4419999999991"/>
    <n v="9910.5040000000008"/>
    <n v="9910.5040000000008"/>
    <n v="10009.608"/>
    <n v="10009.608"/>
    <n v="11869.402"/>
    <n v="11869.403"/>
    <x v="0"/>
    <x v="0"/>
    <x v="0"/>
    <x v="0"/>
    <n v="1.1858009"/>
    <n v="1.1858009"/>
    <s v="4987.069"/>
    <s v="4987.069"/>
    <n v="0"/>
    <n v="0"/>
    <n v="0"/>
    <n v="1.0000000002037268E-3"/>
  </r>
  <r>
    <s v="P87579027"/>
    <x v="0"/>
    <x v="1"/>
    <x v="1"/>
    <x v="1"/>
    <x v="0"/>
    <x v="0"/>
    <x v="0"/>
    <n v="2767.44"/>
    <d v="1998-08-10T00:00:00"/>
    <d v="2017-04-10T00:00:00"/>
    <n v="52"/>
    <n v="23"/>
    <x v="0"/>
    <s v="NA"/>
    <x v="0"/>
    <s v="NA"/>
    <x v="0"/>
    <s v="8.87"/>
    <n v="9747.4419999999991"/>
    <n v="9747.4419999999991"/>
    <n v="9910.5040000000008"/>
    <n v="9910.5040000000008"/>
    <n v="10009.608"/>
    <n v="10009.608"/>
    <n v="11869.403"/>
    <n v="11869.403"/>
    <x v="0"/>
    <x v="0"/>
    <x v="0"/>
    <x v="0"/>
    <n v="1.1858009"/>
    <n v="1.1858009"/>
    <s v="4987.069"/>
    <s v="4987.069"/>
    <n v="0"/>
    <n v="0"/>
    <n v="0"/>
    <n v="0"/>
  </r>
  <r>
    <s v="P87579027"/>
    <x v="0"/>
    <x v="2"/>
    <x v="2"/>
    <x v="2"/>
    <x v="0"/>
    <x v="0"/>
    <x v="0"/>
    <n v="2767.44"/>
    <d v="1998-08-10T00:00:00"/>
    <d v="2017-04-10T00:00:00"/>
    <n v="52"/>
    <n v="23"/>
    <x v="0"/>
    <s v="NA"/>
    <x v="0"/>
    <s v="NA"/>
    <x v="0"/>
    <s v="8.87"/>
    <n v="9747.4419999999991"/>
    <n v="9754.3189999999995"/>
    <n v="9910.5040000000008"/>
    <n v="9910.94"/>
    <n v="10009.608"/>
    <n v="10010.049999999999"/>
    <n v="11869.403"/>
    <n v="11869.925999999999"/>
    <x v="0"/>
    <x v="0"/>
    <x v="0"/>
    <x v="0"/>
    <n v="1.1858009"/>
    <n v="1.1858009"/>
    <s v="4987.069"/>
    <s v="4987.069"/>
    <n v="6.8770000000004075"/>
    <n v="0.43599999999969441"/>
    <n v="0.44199999999909778"/>
    <n v="0.52299999999922875"/>
  </r>
  <r>
    <s v="P87579027"/>
    <x v="0"/>
    <x v="3"/>
    <x v="3"/>
    <x v="3"/>
    <x v="0"/>
    <x v="0"/>
    <x v="0"/>
    <n v="2767.44"/>
    <d v="1998-08-10T00:00:00"/>
    <d v="2017-04-10T00:00:00"/>
    <n v="52"/>
    <n v="23"/>
    <x v="0"/>
    <s v="NA"/>
    <x v="0"/>
    <s v="NA"/>
    <x v="0"/>
    <s v="8.87"/>
    <n v="9754.3189999999995"/>
    <n v="9024.6190000000006"/>
    <n v="9910.94"/>
    <n v="9169.5229999999992"/>
    <n v="10010.049999999999"/>
    <n v="9261.2189999999991"/>
    <n v="11869.925999999999"/>
    <n v="10981.962"/>
    <x v="0"/>
    <x v="0"/>
    <x v="0"/>
    <x v="0"/>
    <n v="1.1858009"/>
    <n v="1.1858009"/>
    <s v="4987.069"/>
    <s v="4987.069"/>
    <n v="-729.69999999999891"/>
    <n v="-741.41700000000128"/>
    <n v="-748.83100000000013"/>
    <n v="-887.96399999999994"/>
  </r>
  <r>
    <s v="P87579027"/>
    <x v="0"/>
    <x v="4"/>
    <x v="4"/>
    <x v="4"/>
    <x v="0"/>
    <x v="0"/>
    <x v="0"/>
    <n v="2767.44"/>
    <d v="1998-08-10T00:00:00"/>
    <d v="2017-04-10T00:00:00"/>
    <n v="52"/>
    <n v="23"/>
    <x v="0"/>
    <s v="NA"/>
    <x v="0"/>
    <s v="NA"/>
    <x v="0"/>
    <s v="8.87"/>
    <n v="9024.6190000000006"/>
    <n v="9058.3979999999992"/>
    <n v="9169.5229999999992"/>
    <n v="9204.9079999999994"/>
    <n v="9261.2189999999991"/>
    <n v="9296.9570000000003"/>
    <n v="10981.962"/>
    <n v="11024.34"/>
    <x v="0"/>
    <x v="0"/>
    <x v="0"/>
    <x v="0"/>
    <n v="1.1858009"/>
    <n v="1.1858009"/>
    <s v="4987.069"/>
    <s v="4987.069"/>
    <n v="33.778999999998632"/>
    <n v="35.385000000000218"/>
    <n v="35.738000000001193"/>
    <n v="42.378000000000611"/>
  </r>
  <r>
    <s v="P87579027"/>
    <x v="0"/>
    <x v="5"/>
    <x v="5"/>
    <x v="5"/>
    <x v="0"/>
    <x v="0"/>
    <x v="0"/>
    <n v="2767.44"/>
    <d v="1998-08-10T00:00:00"/>
    <d v="2017-04-10T00:00:00"/>
    <n v="52"/>
    <n v="23"/>
    <x v="0"/>
    <s v="NA"/>
    <x v="0"/>
    <s v="NA"/>
    <x v="0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s v="P87579027"/>
    <x v="0"/>
    <x v="6"/>
    <x v="6"/>
    <x v="6"/>
    <x v="0"/>
    <x v="0"/>
    <x v="0"/>
    <n v="2767.44"/>
    <d v="1998-08-10T00:00:00"/>
    <d v="2017-04-10T00:00:00"/>
    <n v="52"/>
    <n v="23"/>
    <x v="0"/>
    <s v="NA"/>
    <x v="0"/>
    <s v="NA"/>
    <x v="0"/>
    <s v="8.87"/>
    <n v="9058.3979999999992"/>
    <n v="9058.3979999999992"/>
    <n v="9204.9079999999994"/>
    <n v="9204.9079999999994"/>
    <n v="9296.9570000000003"/>
    <n v="9296.9570000000003"/>
    <n v="11024.34"/>
    <n v="11024.34"/>
    <x v="0"/>
    <x v="0"/>
    <x v="0"/>
    <x v="0"/>
    <n v="1.1858009"/>
    <n v="1.1858009"/>
    <s v="4987.069"/>
    <s v="4987.069"/>
    <n v="0"/>
    <n v="0"/>
    <n v="0"/>
    <n v="0"/>
  </r>
  <r>
    <s v="P87579027"/>
    <x v="0"/>
    <x v="7"/>
    <x v="7"/>
    <x v="7"/>
    <x v="0"/>
    <x v="0"/>
    <x v="0"/>
    <n v="2767.44"/>
    <d v="1998-08-10T00:00:00"/>
    <d v="2017-04-10T00:00:00"/>
    <n v="52"/>
    <n v="23"/>
    <x v="0"/>
    <s v="NA"/>
    <x v="0"/>
    <s v="NA"/>
    <x v="0"/>
    <s v="8.87"/>
    <n v="9058.3979999999992"/>
    <n v="8999.5190000000002"/>
    <n v="9204.9079999999994"/>
    <n v="9145.0759999999991"/>
    <n v="9296.9570000000003"/>
    <n v="9236.5259999999998"/>
    <n v="11024.34"/>
    <n v="10952.682000000001"/>
    <x v="0"/>
    <x v="0"/>
    <x v="0"/>
    <x v="0"/>
    <n v="1.1858009"/>
    <n v="1.1858009"/>
    <s v="4987.069"/>
    <s v="4987.069"/>
    <n v="-58.878999999998996"/>
    <n v="-59.832000000000335"/>
    <n v="-60.431000000000495"/>
    <n v="-71.657999999999447"/>
  </r>
  <r>
    <s v="P87579027"/>
    <x v="0"/>
    <x v="8"/>
    <x v="8"/>
    <x v="8"/>
    <x v="0"/>
    <x v="0"/>
    <x v="0"/>
    <n v="2767.44"/>
    <d v="1998-08-10T00:00:00"/>
    <d v="2017-04-10T00:00:00"/>
    <n v="52"/>
    <n v="23"/>
    <x v="0"/>
    <s v="NA"/>
    <x v="0"/>
    <s v="NA"/>
    <x v="0"/>
    <s v="8.87"/>
    <n v="8999.5190000000002"/>
    <n v="8994.4429999999993"/>
    <n v="9145.0759999999991"/>
    <n v="9139.9189999999999"/>
    <n v="9236.5259999999998"/>
    <n v="9231.3179999999993"/>
    <n v="10952.682000000001"/>
    <n v="10946.504999999999"/>
    <x v="0"/>
    <x v="0"/>
    <x v="0"/>
    <x v="0"/>
    <n v="1.1858009"/>
    <n v="1.1858009"/>
    <s v="4987.069"/>
    <s v="4987.069"/>
    <n v="-5.0760000000009313"/>
    <n v="-5.1569999999992433"/>
    <n v="-5.2080000000005384"/>
    <n v="-6.1770000000014988"/>
  </r>
  <r>
    <s v="P87579027"/>
    <x v="0"/>
    <x v="9"/>
    <x v="9"/>
    <x v="9"/>
    <x v="0"/>
    <x v="0"/>
    <x v="0"/>
    <n v="2767.44"/>
    <d v="1998-08-10T00:00:00"/>
    <d v="2017-04-10T00:00:00"/>
    <n v="52"/>
    <n v="23"/>
    <x v="0"/>
    <s v="NA"/>
    <x v="0"/>
    <s v="NA"/>
    <x v="0"/>
    <s v="8.87"/>
    <n v="8994.4429999999993"/>
    <n v="9028.1090000000004"/>
    <n v="9139.9189999999999"/>
    <n v="9174.3089999999993"/>
    <n v="9231.3179999999993"/>
    <n v="9266.0519999999997"/>
    <n v="10946.504999999999"/>
    <n v="10987.691999999999"/>
    <x v="0"/>
    <x v="0"/>
    <x v="0"/>
    <x v="0"/>
    <n v="1.1858009"/>
    <n v="1.1858009"/>
    <s v="4987.069"/>
    <s v="4987.069"/>
    <n v="33.666000000001077"/>
    <n v="34.389999999999418"/>
    <n v="34.734000000000378"/>
    <n v="41.186999999999898"/>
  </r>
  <r>
    <s v="P87579027"/>
    <x v="0"/>
    <x v="10"/>
    <x v="10"/>
    <x v="10"/>
    <x v="0"/>
    <x v="0"/>
    <x v="0"/>
    <n v="2767.44"/>
    <d v="1998-08-10T00:00:00"/>
    <d v="2017-04-10T00:00:00"/>
    <n v="52"/>
    <n v="23"/>
    <x v="0"/>
    <s v="NA"/>
    <x v="0"/>
    <s v="NA"/>
    <x v="0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87.069"/>
    <s v="4997.003"/>
    <n v="0"/>
    <n v="0"/>
    <n v="0"/>
    <n v="0"/>
  </r>
  <r>
    <s v="P87579027"/>
    <x v="0"/>
    <x v="11"/>
    <x v="11"/>
    <x v="11"/>
    <x v="0"/>
    <x v="0"/>
    <x v="0"/>
    <n v="2767.44"/>
    <d v="1998-08-10T00:00:00"/>
    <d v="2017-04-10T00:00:00"/>
    <n v="52"/>
    <n v="23"/>
    <x v="0"/>
    <s v="NA"/>
    <x v="0"/>
    <s v="NA"/>
    <x v="0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s v="P87579027"/>
    <x v="0"/>
    <x v="12"/>
    <x v="12"/>
    <x v="12"/>
    <x v="0"/>
    <x v="0"/>
    <x v="0"/>
    <n v="2767.44"/>
    <d v="1998-08-10T00:00:00"/>
    <d v="2017-04-10T00:00:00"/>
    <n v="52"/>
    <n v="23"/>
    <x v="0"/>
    <s v="NA"/>
    <x v="0"/>
    <s v="NA"/>
    <x v="0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s v="P87579027"/>
    <x v="0"/>
    <x v="13"/>
    <x v="13"/>
    <x v="13"/>
    <x v="0"/>
    <x v="0"/>
    <x v="0"/>
    <n v="2767.44"/>
    <d v="1998-08-10T00:00:00"/>
    <d v="2017-04-10T00:00:00"/>
    <n v="52"/>
    <n v="23"/>
    <x v="0"/>
    <s v="NA"/>
    <x v="0"/>
    <s v="NA"/>
    <x v="0"/>
    <s v="8.87"/>
    <n v="9028.1090000000004"/>
    <n v="9028.1090000000004"/>
    <n v="9174.3089999999993"/>
    <n v="9174.3089999999993"/>
    <n v="9266.0519999999997"/>
    <n v="9266.0519999999997"/>
    <n v="10987.691999999999"/>
    <n v="10987.691999999999"/>
    <x v="0"/>
    <x v="0"/>
    <x v="0"/>
    <x v="0"/>
    <n v="1.1858009"/>
    <n v="1.1858009"/>
    <s v="4997.003"/>
    <s v="4997.003"/>
    <n v="0"/>
    <n v="0"/>
    <n v="0"/>
    <n v="0"/>
  </r>
  <r>
    <s v="P87579027"/>
    <x v="0"/>
    <x v="14"/>
    <x v="14"/>
    <x v="14"/>
    <x v="0"/>
    <x v="0"/>
    <x v="0"/>
    <n v="2767.44"/>
    <d v="1998-08-10T00:00:00"/>
    <d v="2017-04-10T00:00:00"/>
    <n v="52"/>
    <n v="23"/>
    <x v="0"/>
    <s v="NA"/>
    <x v="0"/>
    <s v="NA"/>
    <x v="0"/>
    <s v="8.87"/>
    <n v="9028.1090000000004"/>
    <n v="9048.5529999999999"/>
    <n v="9174.3089999999993"/>
    <n v="9175.6059999999998"/>
    <n v="9266.0519999999997"/>
    <n v="9267.3619999999992"/>
    <n v="10987.691999999999"/>
    <n v="10989.245999999999"/>
    <x v="0"/>
    <x v="0"/>
    <x v="0"/>
    <x v="0"/>
    <n v="1.1858009"/>
    <n v="1.1858009"/>
    <s v="4997.003"/>
    <s v="4997.003"/>
    <n v="20.443999999999505"/>
    <n v="1.2970000000004802"/>
    <n v="1.3099999999994907"/>
    <n v="1.5540000000000873"/>
  </r>
  <r>
    <s v="P87579027"/>
    <x v="0"/>
    <x v="15"/>
    <x v="15"/>
    <x v="15"/>
    <x v="0"/>
    <x v="0"/>
    <x v="0"/>
    <n v="2767.44"/>
    <d v="1998-08-10T00:00:00"/>
    <d v="2017-04-10T00:00:00"/>
    <n v="52"/>
    <n v="23"/>
    <x v="0"/>
    <s v="NA"/>
    <x v="0"/>
    <s v="NA"/>
    <x v="0"/>
    <s v="8.87"/>
    <n v="9048.5529999999999"/>
    <n v="9014.8109999999997"/>
    <n v="9175.6059999999998"/>
    <n v="9207.6970000000001"/>
    <n v="9267.3619999999992"/>
    <n v="9299.7739999999994"/>
    <n v="10989.245999999999"/>
    <n v="11027.68"/>
    <x v="0"/>
    <x v="0"/>
    <x v="0"/>
    <x v="0"/>
    <n v="1.1858009"/>
    <n v="1.1858009"/>
    <s v="4997.003"/>
    <s v="4997.003"/>
    <n v="-33.742000000000189"/>
    <n v="32.091000000000349"/>
    <n v="32.412000000000262"/>
    <n v="38.434000000001106"/>
  </r>
  <r>
    <s v="P88685470"/>
    <x v="0"/>
    <x v="0"/>
    <x v="0"/>
    <x v="0"/>
    <x v="0"/>
    <x v="1"/>
    <x v="0"/>
    <n v="2183.04"/>
    <d v="1990-07-30T00:00:00"/>
    <d v="2013-06-30T00:00:00"/>
    <n v="48"/>
    <n v="27"/>
    <x v="1"/>
    <s v="NA"/>
    <x v="0"/>
    <s v="NA"/>
    <x v="0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s v="P88685470"/>
    <x v="0"/>
    <x v="1"/>
    <x v="1"/>
    <x v="1"/>
    <x v="0"/>
    <x v="1"/>
    <x v="0"/>
    <n v="2183.04"/>
    <d v="1990-07-30T00:00:00"/>
    <d v="2013-06-30T00:00:00"/>
    <n v="48"/>
    <n v="27"/>
    <x v="1"/>
    <s v="NA"/>
    <x v="0"/>
    <s v="NA"/>
    <x v="0"/>
    <s v="7.58"/>
    <n v="31326.76"/>
    <n v="31326.76"/>
    <n v="31957.98"/>
    <n v="31957.98"/>
    <n v="32277.56"/>
    <n v="32277.56"/>
    <n v="36983.663999999997"/>
    <n v="36983.663999999997"/>
    <x v="0"/>
    <x v="0"/>
    <x v="0"/>
    <x v="0"/>
    <n v="1.1458010999999999"/>
    <n v="1.1458010999999999"/>
    <s v="6493.218"/>
    <s v="6493.218"/>
    <n v="0"/>
    <n v="0"/>
    <n v="0"/>
    <n v="0"/>
  </r>
  <r>
    <s v="P88685470"/>
    <x v="0"/>
    <x v="2"/>
    <x v="2"/>
    <x v="2"/>
    <x v="0"/>
    <x v="1"/>
    <x v="0"/>
    <n v="2183.04"/>
    <d v="1990-07-30T00:00:00"/>
    <d v="2013-06-30T00:00:00"/>
    <n v="48"/>
    <n v="27"/>
    <x v="1"/>
    <s v="NA"/>
    <x v="0"/>
    <s v="NA"/>
    <x v="0"/>
    <s v="7.58"/>
    <n v="31326.76"/>
    <n v="31334.934000000001"/>
    <n v="31957.98"/>
    <n v="31958.502"/>
    <n v="32277.56"/>
    <n v="32278.085999999999"/>
    <n v="36983.663999999997"/>
    <n v="36984.266000000003"/>
    <x v="0"/>
    <x v="0"/>
    <x v="0"/>
    <x v="0"/>
    <n v="1.1458010999999999"/>
    <n v="1.1458010999999999"/>
    <s v="6493.218"/>
    <s v="6493.218"/>
    <n v="8.1740000000027067"/>
    <n v="0.52200000000084401"/>
    <n v="0.52599999999802094"/>
    <n v="0.60200000000622822"/>
  </r>
  <r>
    <s v="P88685470"/>
    <x v="0"/>
    <x v="3"/>
    <x v="3"/>
    <x v="3"/>
    <x v="0"/>
    <x v="1"/>
    <x v="0"/>
    <n v="2183.04"/>
    <d v="1990-07-30T00:00:00"/>
    <d v="2013-06-30T00:00:00"/>
    <n v="48"/>
    <n v="27"/>
    <x v="1"/>
    <s v="NA"/>
    <x v="0"/>
    <s v="NA"/>
    <x v="0"/>
    <s v="7.58"/>
    <n v="31334.934000000001"/>
    <n v="28990.831999999999"/>
    <n v="31958.502"/>
    <n v="29567.754000000001"/>
    <n v="32278.085999999999"/>
    <n v="29863.432000000001"/>
    <n v="36984.266000000003"/>
    <n v="34217.555"/>
    <x v="0"/>
    <x v="0"/>
    <x v="0"/>
    <x v="0"/>
    <n v="1.1458010999999999"/>
    <n v="1.1458010999999999"/>
    <s v="6493.218"/>
    <s v="6493.218"/>
    <n v="-2344.1020000000026"/>
    <n v="-2390.7479999999996"/>
    <n v="-2414.6539999999986"/>
    <n v="-2766.711000000003"/>
  </r>
  <r>
    <s v="P88685470"/>
    <x v="0"/>
    <x v="4"/>
    <x v="4"/>
    <x v="4"/>
    <x v="0"/>
    <x v="1"/>
    <x v="0"/>
    <n v="2183.04"/>
    <d v="1990-07-30T00:00:00"/>
    <d v="2013-06-30T00:00:00"/>
    <n v="48"/>
    <n v="27"/>
    <x v="1"/>
    <s v="NA"/>
    <x v="0"/>
    <s v="NA"/>
    <x v="0"/>
    <s v="7.58"/>
    <n v="28990.831999999999"/>
    <n v="29135.425999999999"/>
    <n v="29567.754000000001"/>
    <n v="29710.671999999999"/>
    <n v="29863.432000000001"/>
    <n v="30007.776999999998"/>
    <n v="34217.555"/>
    <n v="34382.945"/>
    <x v="0"/>
    <x v="0"/>
    <x v="0"/>
    <x v="0"/>
    <n v="1.1458010999999999"/>
    <n v="1.1458010999999999"/>
    <s v="6493.218"/>
    <s v="6493.218"/>
    <n v="144.59400000000096"/>
    <n v="142.91799999999785"/>
    <n v="144.34499999999753"/>
    <n v="165.38999999999942"/>
  </r>
  <r>
    <s v="P88685470"/>
    <x v="0"/>
    <x v="5"/>
    <x v="5"/>
    <x v="5"/>
    <x v="0"/>
    <x v="1"/>
    <x v="0"/>
    <n v="2183.04"/>
    <d v="1990-07-30T00:00:00"/>
    <d v="2013-06-30T00:00:00"/>
    <n v="48"/>
    <n v="27"/>
    <x v="1"/>
    <s v="NA"/>
    <x v="0"/>
    <s v="NA"/>
    <x v="0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s v="P88685470"/>
    <x v="0"/>
    <x v="6"/>
    <x v="6"/>
    <x v="6"/>
    <x v="0"/>
    <x v="1"/>
    <x v="0"/>
    <n v="2183.04"/>
    <d v="1990-07-30T00:00:00"/>
    <d v="2013-06-30T00:00:00"/>
    <n v="48"/>
    <n v="27"/>
    <x v="1"/>
    <s v="NA"/>
    <x v="0"/>
    <s v="NA"/>
    <x v="0"/>
    <s v="7.58"/>
    <n v="29135.425999999999"/>
    <n v="29135.425999999999"/>
    <n v="29710.671999999999"/>
    <n v="29710.671999999999"/>
    <n v="30007.776999999998"/>
    <n v="30007.776999999998"/>
    <n v="34382.945"/>
    <n v="34382.945"/>
    <x v="0"/>
    <x v="0"/>
    <x v="0"/>
    <x v="0"/>
    <n v="1.1458010999999999"/>
    <n v="1.1458010999999999"/>
    <s v="6493.218"/>
    <s v="6493.218"/>
    <n v="0"/>
    <n v="0"/>
    <n v="0"/>
    <n v="0"/>
  </r>
  <r>
    <s v="P88685470"/>
    <x v="0"/>
    <x v="7"/>
    <x v="7"/>
    <x v="7"/>
    <x v="0"/>
    <x v="1"/>
    <x v="0"/>
    <n v="2183.04"/>
    <d v="1990-07-30T00:00:00"/>
    <d v="2013-06-30T00:00:00"/>
    <n v="48"/>
    <n v="27"/>
    <x v="1"/>
    <s v="NA"/>
    <x v="0"/>
    <s v="NA"/>
    <x v="0"/>
    <s v="7.58"/>
    <n v="29135.425999999999"/>
    <n v="28946.044999999998"/>
    <n v="29710.671999999999"/>
    <n v="29517.553"/>
    <n v="30007.776999999998"/>
    <n v="29812.728999999999"/>
    <n v="34382.945"/>
    <n v="34159.453000000001"/>
    <x v="0"/>
    <x v="0"/>
    <x v="0"/>
    <x v="0"/>
    <n v="1.1458010999999999"/>
    <n v="1.1458010999999999"/>
    <s v="6493.218"/>
    <s v="6493.218"/>
    <n v="-189.38100000000122"/>
    <n v="-193.11899999999878"/>
    <n v="-195.04799999999886"/>
    <n v="-223.49199999999837"/>
  </r>
  <r>
    <s v="P88685470"/>
    <x v="0"/>
    <x v="8"/>
    <x v="8"/>
    <x v="8"/>
    <x v="0"/>
    <x v="1"/>
    <x v="0"/>
    <n v="2183.04"/>
    <d v="1990-07-30T00:00:00"/>
    <d v="2013-06-30T00:00:00"/>
    <n v="48"/>
    <n v="27"/>
    <x v="1"/>
    <s v="NA"/>
    <x v="0"/>
    <s v="NA"/>
    <x v="0"/>
    <s v="7.58"/>
    <n v="28946.044999999998"/>
    <n v="28888.25"/>
    <n v="29517.553"/>
    <n v="29458.615000000002"/>
    <n v="29812.728999999999"/>
    <n v="29753.201000000001"/>
    <n v="34159.453000000001"/>
    <n v="34091.245999999999"/>
    <x v="0"/>
    <x v="0"/>
    <x v="0"/>
    <x v="0"/>
    <n v="1.1458010999999999"/>
    <n v="1.1458010999999999"/>
    <s v="6493.218"/>
    <s v="6493.218"/>
    <n v="-57.794999999998254"/>
    <n v="-58.937999999998283"/>
    <n v="-59.527999999998428"/>
    <n v="-68.207000000002154"/>
  </r>
  <r>
    <s v="P88685470"/>
    <x v="0"/>
    <x v="9"/>
    <x v="9"/>
    <x v="9"/>
    <x v="0"/>
    <x v="1"/>
    <x v="0"/>
    <n v="2183.04"/>
    <d v="1990-07-30T00:00:00"/>
    <d v="2013-06-30T00:00:00"/>
    <n v="48"/>
    <n v="27"/>
    <x v="1"/>
    <s v="NA"/>
    <x v="0"/>
    <s v="NA"/>
    <x v="0"/>
    <s v="7.58"/>
    <n v="28888.25"/>
    <n v="29032.331999999999"/>
    <n v="29458.615000000002"/>
    <n v="29597.846000000001"/>
    <n v="29753.201000000001"/>
    <n v="29893.824000000001"/>
    <n v="34091.245999999999"/>
    <n v="34252.375"/>
    <x v="0"/>
    <x v="0"/>
    <x v="0"/>
    <x v="0"/>
    <n v="1.1458010999999999"/>
    <n v="1.1458010999999999"/>
    <s v="6493.218"/>
    <s v="6493.218"/>
    <n v="144.08199999999852"/>
    <n v="139.23099999999977"/>
    <n v="140.62299999999959"/>
    <n v="161.12900000000081"/>
  </r>
  <r>
    <s v="P88685470"/>
    <x v="0"/>
    <x v="10"/>
    <x v="10"/>
    <x v="10"/>
    <x v="0"/>
    <x v="1"/>
    <x v="0"/>
    <n v="2183.04"/>
    <d v="1990-07-30T00:00:00"/>
    <d v="2013-06-30T00:00:00"/>
    <n v="48"/>
    <n v="27"/>
    <x v="1"/>
    <s v="NA"/>
    <x v="0"/>
    <s v="NA"/>
    <x v="0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493.218"/>
    <s v="6503.64"/>
    <n v="0"/>
    <n v="0"/>
    <n v="0"/>
    <n v="0"/>
  </r>
  <r>
    <s v="P88685470"/>
    <x v="0"/>
    <x v="11"/>
    <x v="11"/>
    <x v="11"/>
    <x v="0"/>
    <x v="1"/>
    <x v="0"/>
    <n v="2183.04"/>
    <d v="1990-07-30T00:00:00"/>
    <d v="2013-06-30T00:00:00"/>
    <n v="48"/>
    <n v="27"/>
    <x v="1"/>
    <s v="NA"/>
    <x v="0"/>
    <s v="NA"/>
    <x v="0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s v="P88685470"/>
    <x v="0"/>
    <x v="12"/>
    <x v="12"/>
    <x v="12"/>
    <x v="0"/>
    <x v="1"/>
    <x v="0"/>
    <n v="2183.04"/>
    <d v="1990-07-30T00:00:00"/>
    <d v="2013-06-30T00:00:00"/>
    <n v="48"/>
    <n v="27"/>
    <x v="1"/>
    <s v="NA"/>
    <x v="0"/>
    <s v="NA"/>
    <x v="0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s v="P88685470"/>
    <x v="0"/>
    <x v="13"/>
    <x v="13"/>
    <x v="13"/>
    <x v="0"/>
    <x v="1"/>
    <x v="0"/>
    <n v="2183.04"/>
    <d v="1990-07-30T00:00:00"/>
    <d v="2013-06-30T00:00:00"/>
    <n v="48"/>
    <n v="27"/>
    <x v="1"/>
    <s v="NA"/>
    <x v="0"/>
    <s v="NA"/>
    <x v="0"/>
    <s v="7.58"/>
    <n v="29032.331999999999"/>
    <n v="29032.331999999999"/>
    <n v="29597.846000000001"/>
    <n v="29597.846000000001"/>
    <n v="29893.824000000001"/>
    <n v="29893.824000000001"/>
    <n v="34252.375"/>
    <n v="34252.375"/>
    <x v="0"/>
    <x v="0"/>
    <x v="0"/>
    <x v="0"/>
    <n v="1.1458010999999999"/>
    <n v="1.1458010999999999"/>
    <s v="6503.64"/>
    <s v="6503.64"/>
    <n v="0"/>
    <n v="0"/>
    <n v="0"/>
    <n v="0"/>
  </r>
  <r>
    <s v="P88685470"/>
    <x v="0"/>
    <x v="14"/>
    <x v="14"/>
    <x v="14"/>
    <x v="0"/>
    <x v="1"/>
    <x v="0"/>
    <n v="2183.04"/>
    <d v="1990-07-30T00:00:00"/>
    <d v="2013-06-30T00:00:00"/>
    <n v="48"/>
    <n v="27"/>
    <x v="1"/>
    <s v="NA"/>
    <x v="0"/>
    <s v="NA"/>
    <x v="0"/>
    <s v="7.58"/>
    <n v="29032.331999999999"/>
    <n v="29096.34"/>
    <n v="29597.846000000001"/>
    <n v="29601.919999999998"/>
    <n v="29893.824000000001"/>
    <n v="29897.94"/>
    <n v="34252.375"/>
    <n v="34257.089999999997"/>
    <x v="0"/>
    <x v="0"/>
    <x v="0"/>
    <x v="0"/>
    <n v="1.1458010999999999"/>
    <n v="1.1458010999999999"/>
    <s v="6503.64"/>
    <s v="6503.64"/>
    <n v="64.00800000000163"/>
    <n v="4.0739999999968859"/>
    <n v="4.1159999999981665"/>
    <n v="4.7149999999965075"/>
  </r>
  <r>
    <s v="P88685470"/>
    <x v="0"/>
    <x v="15"/>
    <x v="15"/>
    <x v="15"/>
    <x v="0"/>
    <x v="1"/>
    <x v="0"/>
    <n v="2183.04"/>
    <d v="1990-07-30T00:00:00"/>
    <d v="2013-06-30T00:00:00"/>
    <n v="48"/>
    <n v="27"/>
    <x v="1"/>
    <s v="NA"/>
    <x v="0"/>
    <s v="NA"/>
    <x v="0"/>
    <s v="7.58"/>
    <n v="29096.34"/>
    <n v="28951.94"/>
    <n v="29601.919999999998"/>
    <n v="29730.865000000002"/>
    <n v="29897.94"/>
    <n v="30028.173999999999"/>
    <n v="34257.089999999997"/>
    <n v="34406.311999999998"/>
    <x v="0"/>
    <x v="0"/>
    <x v="0"/>
    <x v="0"/>
    <n v="1.1458010999999999"/>
    <n v="1.1458010999999999"/>
    <s v="6503.64"/>
    <s v="6503.64"/>
    <n v="-144.40000000000146"/>
    <n v="128.94500000000335"/>
    <n v="130.23400000000038"/>
    <n v="149.22200000000157"/>
  </r>
  <r>
    <s v="P89707497"/>
    <x v="0"/>
    <x v="0"/>
    <x v="0"/>
    <x v="0"/>
    <x v="0"/>
    <x v="2"/>
    <x v="2"/>
    <n v="127.36"/>
    <d v="1996-02-04T00:00:00"/>
    <d v="2025-01-01T00:00:00"/>
    <n v="32"/>
    <n v="43"/>
    <x v="0"/>
    <s v="NA"/>
    <x v="0"/>
    <s v="NA"/>
    <x v="1"/>
    <s v="7.96"/>
    <n v="1007.74475"/>
    <n v="1007.74475"/>
    <n v="1031.3765000000001"/>
    <n v="1031.3765000000001"/>
    <n v="1041.6903"/>
    <n v="1041.6902"/>
    <n v="1165.7869000000001"/>
    <n v="1165.7869000000001"/>
    <x v="0"/>
    <x v="0"/>
    <x v="0"/>
    <x v="0"/>
    <n v="1.11913"/>
    <n v="1.11913"/>
    <s v="685.1968"/>
    <s v="685.1968"/>
    <n v="0"/>
    <n v="0"/>
    <n v="-9.9999999974897946E-5"/>
    <n v="0"/>
  </r>
  <r>
    <s v="P89707497"/>
    <x v="0"/>
    <x v="1"/>
    <x v="1"/>
    <x v="1"/>
    <x v="0"/>
    <x v="2"/>
    <x v="2"/>
    <n v="127.36"/>
    <d v="1996-02-04T00:00:00"/>
    <d v="2025-01-01T00:00:00"/>
    <n v="32"/>
    <n v="43"/>
    <x v="0"/>
    <s v="NA"/>
    <x v="0"/>
    <s v="NA"/>
    <x v="1"/>
    <s v="7.96"/>
    <n v="1007.74475"/>
    <n v="1007.74475"/>
    <n v="1031.3765000000001"/>
    <n v="1031.3765000000001"/>
    <n v="1041.6902"/>
    <n v="1041.6902"/>
    <n v="1165.7869000000001"/>
    <n v="1165.7869000000001"/>
    <x v="0"/>
    <x v="0"/>
    <x v="0"/>
    <x v="0"/>
    <n v="1.11913"/>
    <n v="1.11913"/>
    <s v="685.1968"/>
    <s v="685.1968"/>
    <n v="0"/>
    <n v="0"/>
    <n v="0"/>
    <n v="0"/>
  </r>
  <r>
    <s v="P89707497"/>
    <x v="0"/>
    <x v="2"/>
    <x v="2"/>
    <x v="2"/>
    <x v="0"/>
    <x v="2"/>
    <x v="2"/>
    <n v="127.36"/>
    <d v="1996-02-04T00:00:00"/>
    <d v="2025-01-01T00:00:00"/>
    <n v="32"/>
    <n v="43"/>
    <x v="0"/>
    <s v="NA"/>
    <x v="0"/>
    <s v="NA"/>
    <x v="1"/>
    <s v="7.96"/>
    <n v="1007.74475"/>
    <n v="1008.0077"/>
    <n v="1031.3765000000001"/>
    <n v="1031.3933"/>
    <n v="1041.6902"/>
    <n v="1041.7073"/>
    <n v="1165.7869000000001"/>
    <n v="1165.8058000000001"/>
    <x v="0"/>
    <x v="0"/>
    <x v="0"/>
    <x v="0"/>
    <n v="1.11913"/>
    <n v="1.11913"/>
    <s v="685.1968"/>
    <s v="685.1968"/>
    <n v="0.2629500000000462"/>
    <n v="1.6799999999875581E-2"/>
    <n v="1.7100000000027649E-2"/>
    <n v="1.8900000000030559E-2"/>
  </r>
  <r>
    <s v="P89707497"/>
    <x v="0"/>
    <x v="3"/>
    <x v="3"/>
    <x v="3"/>
    <x v="0"/>
    <x v="2"/>
    <x v="2"/>
    <n v="127.36"/>
    <d v="1996-02-04T00:00:00"/>
    <d v="2025-01-01T00:00:00"/>
    <n v="32"/>
    <n v="43"/>
    <x v="0"/>
    <s v="NA"/>
    <x v="0"/>
    <s v="NA"/>
    <x v="1"/>
    <s v="7.96"/>
    <n v="1008.0077"/>
    <n v="932.84900000000005"/>
    <n v="1031.3933"/>
    <n v="954.48820000000001"/>
    <n v="1041.7073"/>
    <n v="964.03309999999999"/>
    <n v="1165.8058000000001"/>
    <n v="1078.8784000000001"/>
    <x v="0"/>
    <x v="0"/>
    <x v="0"/>
    <x v="0"/>
    <n v="1.11913"/>
    <n v="1.11913"/>
    <s v="685.1968"/>
    <s v="685.1968"/>
    <n v="-75.158699999999953"/>
    <n v="-76.905099999999948"/>
    <n v="-77.674200000000042"/>
    <n v="-86.927400000000034"/>
  </r>
  <r>
    <s v="P89707497"/>
    <x v="0"/>
    <x v="4"/>
    <x v="4"/>
    <x v="4"/>
    <x v="0"/>
    <x v="2"/>
    <x v="2"/>
    <n v="127.36"/>
    <d v="1996-02-04T00:00:00"/>
    <d v="2025-01-01T00:00:00"/>
    <n v="32"/>
    <n v="43"/>
    <x v="0"/>
    <s v="NA"/>
    <x v="0"/>
    <s v="NA"/>
    <x v="1"/>
    <s v="7.96"/>
    <n v="932.84900000000005"/>
    <n v="937.50165000000004"/>
    <n v="954.48820000000001"/>
    <n v="959.10180000000003"/>
    <n v="964.03309999999999"/>
    <n v="968.69280000000003"/>
    <n v="1078.8784000000001"/>
    <n v="1084.0933"/>
    <x v="0"/>
    <x v="0"/>
    <x v="0"/>
    <x v="0"/>
    <n v="1.11913"/>
    <n v="1.11913"/>
    <s v="685.1968"/>
    <s v="685.1968"/>
    <n v="4.6526499999999942"/>
    <n v="4.6136000000000195"/>
    <n v="4.6597000000000435"/>
    <n v="5.2148999999999432"/>
  </r>
  <r>
    <s v="P89707497"/>
    <x v="0"/>
    <x v="5"/>
    <x v="5"/>
    <x v="5"/>
    <x v="2"/>
    <x v="2"/>
    <x v="2"/>
    <n v="127.36"/>
    <d v="1996-02-04T00:00:00"/>
    <d v="2025-02-01T00:00:00"/>
    <n v="32"/>
    <n v="43"/>
    <x v="0"/>
    <s v="NA"/>
    <x v="0"/>
    <s v="NA"/>
    <x v="1"/>
    <s v="7.96"/>
    <n v="937.50165000000004"/>
    <n v="937.50165000000004"/>
    <n v="959.10180000000003"/>
    <n v="959.10180000000003"/>
    <n v="968.69280000000003"/>
    <n v="968.69280000000003"/>
    <n v="1084.0933"/>
    <n v="1084.0933"/>
    <x v="0"/>
    <x v="0"/>
    <x v="0"/>
    <x v="0"/>
    <n v="1.11913"/>
    <n v="1.11913"/>
    <s v="685.1968"/>
    <s v="685.1968"/>
    <n v="0"/>
    <n v="0"/>
    <n v="0"/>
    <n v="0"/>
  </r>
  <r>
    <s v="P89707497"/>
    <x v="0"/>
    <x v="6"/>
    <x v="6"/>
    <x v="6"/>
    <x v="2"/>
    <x v="2"/>
    <x v="2"/>
    <n v="127.36"/>
    <d v="1996-02-04T00:00:00"/>
    <d v="2025-02-01T00:00:00"/>
    <n v="32"/>
    <n v="43"/>
    <x v="0"/>
    <s v="NA"/>
    <x v="0"/>
    <s v="NA"/>
    <x v="1"/>
    <s v="7.96"/>
    <n v="937.50165000000004"/>
    <n v="938.16345000000001"/>
    <n v="959.10180000000003"/>
    <n v="959.76340000000005"/>
    <n v="968.69280000000003"/>
    <n v="969.36099999999999"/>
    <n v="1084.0933"/>
    <n v="1084.8411000000001"/>
    <x v="0"/>
    <x v="0"/>
    <x v="0"/>
    <x v="0"/>
    <n v="1.11913"/>
    <n v="1.11913"/>
    <s v="685.1968"/>
    <s v="685.1968"/>
    <n v="0.66179999999997108"/>
    <n v="0.66160000000002128"/>
    <n v="0.66819999999995616"/>
    <n v="0.7478000000000975"/>
  </r>
  <r>
    <s v="P89707497"/>
    <x v="0"/>
    <x v="7"/>
    <x v="7"/>
    <x v="7"/>
    <x v="2"/>
    <x v="2"/>
    <x v="2"/>
    <n v="127.36"/>
    <d v="1996-02-04T00:00:00"/>
    <d v="2025-02-01T00:00:00"/>
    <n v="32"/>
    <n v="43"/>
    <x v="0"/>
    <s v="NA"/>
    <x v="0"/>
    <s v="NA"/>
    <x v="1"/>
    <s v="7.96"/>
    <n v="938.16345000000001"/>
    <n v="932.06539999999995"/>
    <n v="959.76340000000005"/>
    <n v="953.52495999999996"/>
    <n v="969.36099999999999"/>
    <n v="963.06020000000001"/>
    <n v="1084.8411000000001"/>
    <n v="1077.7896000000001"/>
    <x v="0"/>
    <x v="0"/>
    <x v="0"/>
    <x v="0"/>
    <n v="1.11913"/>
    <n v="1.11913"/>
    <s v="685.1968"/>
    <s v="685.1968"/>
    <n v="-6.0980500000000575"/>
    <n v="-6.2384400000000824"/>
    <n v="-6.3007999999999811"/>
    <n v="-7.0515000000000327"/>
  </r>
  <r>
    <s v="P89707497"/>
    <x v="0"/>
    <x v="8"/>
    <x v="8"/>
    <x v="8"/>
    <x v="2"/>
    <x v="2"/>
    <x v="2"/>
    <n v="127.36"/>
    <d v="1996-02-04T00:00:00"/>
    <d v="2025-02-01T00:00:00"/>
    <n v="32"/>
    <n v="43"/>
    <x v="0"/>
    <s v="NA"/>
    <x v="0"/>
    <s v="NA"/>
    <x v="1"/>
    <s v="7.96"/>
    <n v="932.06539999999995"/>
    <n v="926.13495"/>
    <n v="953.52495999999996"/>
    <n v="947.45794999999998"/>
    <n v="963.06020000000001"/>
    <n v="956.9325"/>
    <n v="1077.7896000000001"/>
    <n v="1070.9319"/>
    <x v="0"/>
    <x v="0"/>
    <x v="0"/>
    <x v="0"/>
    <n v="1.11913"/>
    <n v="1.11913"/>
    <s v="685.1968"/>
    <s v="685.1968"/>
    <n v="-5.9304499999999507"/>
    <n v="-6.067009999999982"/>
    <n v="-6.1277000000000044"/>
    <n v="-6.8577000000000226"/>
  </r>
  <r>
    <s v="P89707497"/>
    <x v="0"/>
    <x v="9"/>
    <x v="9"/>
    <x v="9"/>
    <x v="2"/>
    <x v="2"/>
    <x v="2"/>
    <n v="127.36"/>
    <d v="1996-02-04T00:00:00"/>
    <d v="2025-02-01T00:00:00"/>
    <n v="32"/>
    <n v="43"/>
    <x v="0"/>
    <s v="NA"/>
    <x v="0"/>
    <s v="NA"/>
    <x v="1"/>
    <s v="7.96"/>
    <n v="926.13495"/>
    <n v="930.75409999999999"/>
    <n v="947.45794999999998"/>
    <n v="951.93600000000004"/>
    <n v="956.9325"/>
    <n v="961.45529999999997"/>
    <n v="1070.9319"/>
    <n v="1075.9935"/>
    <x v="0"/>
    <x v="0"/>
    <x v="0"/>
    <x v="0"/>
    <n v="1.11913"/>
    <n v="1.11913"/>
    <s v="685.1968"/>
    <s v="685.1968"/>
    <n v="4.6191499999999905"/>
    <n v="4.4780500000000529"/>
    <n v="4.5227999999999611"/>
    <n v="5.0615999999999985"/>
  </r>
  <r>
    <s v="P89707497"/>
    <x v="0"/>
    <x v="10"/>
    <x v="10"/>
    <x v="10"/>
    <x v="2"/>
    <x v="2"/>
    <x v="2"/>
    <n v="127.36"/>
    <d v="1996-02-04T00:00:00"/>
    <d v="2025-02-01T00:00:00"/>
    <n v="32"/>
    <n v="43"/>
    <x v="0"/>
    <s v="NA"/>
    <x v="0"/>
    <s v="NA"/>
    <x v="1"/>
    <s v="7.96"/>
    <n v="930.75409999999999"/>
    <n v="930.75409999999999"/>
    <n v="951.93600000000004"/>
    <n v="951.93600000000004"/>
    <n v="961.45529999999997"/>
    <n v="961.45529999999997"/>
    <n v="1075.9935"/>
    <n v="1075.9935"/>
    <x v="0"/>
    <x v="0"/>
    <x v="0"/>
    <x v="0"/>
    <n v="1.11913"/>
    <n v="1.11913"/>
    <s v="685.1968"/>
    <s v="686.4704"/>
    <n v="0"/>
    <n v="0"/>
    <n v="0"/>
    <n v="0"/>
  </r>
  <r>
    <s v="P89707497"/>
    <x v="0"/>
    <x v="11"/>
    <x v="11"/>
    <x v="11"/>
    <x v="2"/>
    <x v="2"/>
    <x v="2"/>
    <n v="127.36"/>
    <d v="1996-02-04T00:00:00"/>
    <d v="2025-02-01T00:00:00"/>
    <n v="32"/>
    <n v="43"/>
    <x v="0"/>
    <s v="NA"/>
    <x v="0"/>
    <s v="NA"/>
    <x v="1"/>
    <s v="7.96"/>
    <n v="930.75409999999999"/>
    <n v="930.75409999999999"/>
    <n v="951.93600000000004"/>
    <n v="951.93600000000004"/>
    <n v="961.45529999999997"/>
    <n v="961.45529999999997"/>
    <n v="1075.9935"/>
    <n v="1073.7029"/>
    <x v="0"/>
    <x v="0"/>
    <x v="0"/>
    <x v="0"/>
    <n v="1.11913"/>
    <n v="1.1167475"/>
    <s v="686.4704"/>
    <s v="686.4704"/>
    <n v="0"/>
    <n v="0"/>
    <n v="0"/>
    <n v="-2.2906000000000404"/>
  </r>
  <r>
    <s v="P89707497"/>
    <x v="0"/>
    <x v="12"/>
    <x v="12"/>
    <x v="12"/>
    <x v="2"/>
    <x v="2"/>
    <x v="2"/>
    <n v="127.36"/>
    <d v="1996-02-04T00:00:00"/>
    <d v="2025-02-01T00:00:00"/>
    <n v="32"/>
    <n v="43"/>
    <x v="0"/>
    <s v="NA"/>
    <x v="0"/>
    <s v="NA"/>
    <x v="1"/>
    <s v="7.96"/>
    <n v="930.75409999999999"/>
    <n v="930.75409999999999"/>
    <n v="951.93600000000004"/>
    <n v="951.93600000000004"/>
    <n v="961.45529999999997"/>
    <n v="961.45529999999997"/>
    <n v="1073.7029"/>
    <n v="1073.7029"/>
    <x v="0"/>
    <x v="0"/>
    <x v="0"/>
    <x v="0"/>
    <n v="1.1167475"/>
    <n v="1.1167475"/>
    <s v="686.4704"/>
    <s v="686.4704"/>
    <n v="0"/>
    <n v="0"/>
    <n v="0"/>
    <n v="0"/>
  </r>
  <r>
    <s v="P89707497"/>
    <x v="0"/>
    <x v="13"/>
    <x v="13"/>
    <x v="13"/>
    <x v="2"/>
    <x v="2"/>
    <x v="2"/>
    <n v="127.36"/>
    <d v="1996-02-04T00:00:00"/>
    <d v="2025-02-01T00:00:00"/>
    <n v="32"/>
    <n v="43"/>
    <x v="0"/>
    <s v="NA"/>
    <x v="0"/>
    <s v="NA"/>
    <x v="1"/>
    <s v="7.96"/>
    <n v="930.75409999999999"/>
    <n v="930.75409999999999"/>
    <n v="951.93600000000004"/>
    <n v="951.93600000000004"/>
    <n v="961.45529999999997"/>
    <n v="961.45529999999997"/>
    <n v="1073.7029"/>
    <n v="1073.7028"/>
    <x v="0"/>
    <x v="0"/>
    <x v="0"/>
    <x v="0"/>
    <n v="1.1167475"/>
    <n v="1.1167475"/>
    <s v="686.4704"/>
    <s v="686.4704"/>
    <n v="0"/>
    <n v="0"/>
    <n v="0"/>
    <n v="-9.9999999974897946E-5"/>
  </r>
  <r>
    <s v="P89707497"/>
    <x v="0"/>
    <x v="14"/>
    <x v="14"/>
    <x v="14"/>
    <x v="2"/>
    <x v="2"/>
    <x v="2"/>
    <n v="127.36"/>
    <d v="1996-02-04T00:00:00"/>
    <d v="2025-02-01T00:00:00"/>
    <n v="32"/>
    <n v="43"/>
    <x v="0"/>
    <s v="NA"/>
    <x v="0"/>
    <s v="NA"/>
    <x v="1"/>
    <s v="7.96"/>
    <n v="930.75409999999999"/>
    <n v="933.46429999999998"/>
    <n v="951.93600000000004"/>
    <n v="952.72500000000002"/>
    <n v="961.45529999999997"/>
    <n v="962.25220000000002"/>
    <n v="1073.7028"/>
    <n v="1074.5927999999999"/>
    <x v="0"/>
    <x v="0"/>
    <x v="0"/>
    <x v="0"/>
    <n v="1.1167475"/>
    <n v="1.1167475"/>
    <s v="686.4704"/>
    <s v="686.4704"/>
    <n v="2.7101999999999862"/>
    <n v="0.78899999999998727"/>
    <n v="0.79690000000005057"/>
    <n v="0.88999999999987267"/>
  </r>
  <r>
    <s v="P89707497"/>
    <x v="0"/>
    <x v="15"/>
    <x v="15"/>
    <x v="15"/>
    <x v="2"/>
    <x v="2"/>
    <x v="2"/>
    <n v="127.36"/>
    <d v="1996-02-04T00:00:00"/>
    <d v="2025-02-01T00:00:00"/>
    <n v="32"/>
    <n v="43"/>
    <x v="0"/>
    <s v="NA"/>
    <x v="0"/>
    <s v="NA"/>
    <x v="1"/>
    <s v="7.96"/>
    <n v="933.46429999999998"/>
    <n v="928.83167000000003"/>
    <n v="952.72500000000002"/>
    <n v="956.875"/>
    <n v="962.25220000000002"/>
    <n v="966.44370000000004"/>
    <n v="1074.5927999999999"/>
    <n v="1079.2736"/>
    <x v="0"/>
    <x v="0"/>
    <x v="0"/>
    <x v="0"/>
    <n v="1.1167475"/>
    <n v="1.1167475"/>
    <s v="686.4704"/>
    <s v="686.4704"/>
    <n v="-4.6326299999999492"/>
    <n v="4.1499999999999773"/>
    <n v="4.1915000000000191"/>
    <n v="4.6808000000000902"/>
  </r>
  <r>
    <s v="P89958542"/>
    <x v="0"/>
    <x v="0"/>
    <x v="0"/>
    <x v="0"/>
    <x v="0"/>
    <x v="2"/>
    <x v="1"/>
    <n v="11.96"/>
    <d v="1991-06-12T00:00:00"/>
    <d v="2014-06-12T00:00:00"/>
    <n v="23"/>
    <n v="52"/>
    <x v="1"/>
    <s v="NA"/>
    <x v="0"/>
    <s v="NA"/>
    <x v="1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s v="P89958542"/>
    <x v="0"/>
    <x v="1"/>
    <x v="1"/>
    <x v="1"/>
    <x v="0"/>
    <x v="2"/>
    <x v="1"/>
    <n v="11.96"/>
    <d v="1991-06-12T00:00:00"/>
    <d v="2014-06-12T00:00:00"/>
    <n v="23"/>
    <n v="52"/>
    <x v="1"/>
    <s v="NA"/>
    <x v="0"/>
    <s v="NA"/>
    <x v="1"/>
    <s v="1.04"/>
    <n v="26.864298000000002"/>
    <n v="26.864298000000002"/>
    <n v="27.412745000000001"/>
    <n v="27.412745000000001"/>
    <n v="27.686872000000001"/>
    <n v="27.686872000000001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s v="P89958542"/>
    <x v="0"/>
    <x v="2"/>
    <x v="2"/>
    <x v="2"/>
    <x v="0"/>
    <x v="2"/>
    <x v="1"/>
    <n v="11.96"/>
    <d v="1991-06-12T00:00:00"/>
    <d v="2014-06-12T00:00:00"/>
    <n v="23"/>
    <n v="52"/>
    <x v="1"/>
    <s v="NA"/>
    <x v="0"/>
    <s v="NA"/>
    <x v="1"/>
    <s v="1.04"/>
    <n v="26.864298000000002"/>
    <n v="26.871310000000001"/>
    <n v="27.412745000000001"/>
    <n v="27.413193"/>
    <n v="27.686872000000001"/>
    <n v="27.687325000000001"/>
    <n v="72.896199999999993"/>
    <n v="72.896199999999993"/>
    <x v="0"/>
    <x v="0"/>
    <x v="0"/>
    <x v="0"/>
    <n v="1.0897813999999999"/>
    <n v="1.0897813999999999"/>
    <s v="72.8962"/>
    <s v="72.8962"/>
    <n v="7.0119999999995741E-3"/>
    <n v="4.4799999999867168E-4"/>
    <n v="4.5300000000025875E-4"/>
    <n v="0"/>
  </r>
  <r>
    <s v="P89958542"/>
    <x v="0"/>
    <x v="3"/>
    <x v="3"/>
    <x v="3"/>
    <x v="0"/>
    <x v="2"/>
    <x v="1"/>
    <n v="11.96"/>
    <d v="1991-06-12T00:00:00"/>
    <d v="2014-06-12T00:00:00"/>
    <n v="23"/>
    <n v="52"/>
    <x v="1"/>
    <s v="NA"/>
    <x v="0"/>
    <s v="NA"/>
    <x v="1"/>
    <s v="1.04"/>
    <n v="26.871310000000001"/>
    <n v="24.861122000000002"/>
    <n v="27.413193"/>
    <n v="25.362466999999999"/>
    <n v="27.687325000000001"/>
    <n v="25.61609"/>
    <n v="72.896199999999993"/>
    <n v="72.896199999999993"/>
    <x v="0"/>
    <x v="0"/>
    <x v="0"/>
    <x v="0"/>
    <n v="1.0897813999999999"/>
    <n v="1.0897813999999999"/>
    <s v="72.8962"/>
    <s v="72.8962"/>
    <n v="-2.0101879999999994"/>
    <n v="-2.0507260000000009"/>
    <n v="-2.0712350000000015"/>
    <n v="0"/>
  </r>
  <r>
    <s v="P89958542"/>
    <x v="0"/>
    <x v="4"/>
    <x v="4"/>
    <x v="4"/>
    <x v="0"/>
    <x v="2"/>
    <x v="1"/>
    <n v="11.96"/>
    <d v="1991-06-12T00:00:00"/>
    <d v="2014-06-12T00:00:00"/>
    <n v="23"/>
    <n v="52"/>
    <x v="1"/>
    <s v="NA"/>
    <x v="0"/>
    <s v="NA"/>
    <x v="1"/>
    <s v="1.04"/>
    <n v="24.861122000000002"/>
    <n v="24.985116999999999"/>
    <n v="25.362466999999999"/>
    <n v="25.485060000000001"/>
    <n v="25.61609"/>
    <n v="25.739909999999998"/>
    <n v="72.896199999999993"/>
    <n v="72.896199999999993"/>
    <x v="0"/>
    <x v="0"/>
    <x v="0"/>
    <x v="0"/>
    <n v="1.0897813999999999"/>
    <n v="1.0897813999999999"/>
    <s v="72.8962"/>
    <s v="72.8962"/>
    <n v="0.12399499999999719"/>
    <n v="0.12259300000000195"/>
    <n v="0.12381999999999849"/>
    <n v="0"/>
  </r>
  <r>
    <s v="P89958542"/>
    <x v="0"/>
    <x v="5"/>
    <x v="5"/>
    <x v="5"/>
    <x v="0"/>
    <x v="2"/>
    <x v="1"/>
    <n v="11.96"/>
    <d v="1991-06-12T00:00:00"/>
    <d v="2014-06-12T00:00:00"/>
    <n v="23"/>
    <n v="52"/>
    <x v="1"/>
    <s v="NA"/>
    <x v="0"/>
    <s v="NA"/>
    <x v="1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s v="P89958542"/>
    <x v="0"/>
    <x v="6"/>
    <x v="6"/>
    <x v="6"/>
    <x v="0"/>
    <x v="2"/>
    <x v="1"/>
    <n v="11.96"/>
    <d v="1991-06-12T00:00:00"/>
    <d v="2014-06-12T00:00:00"/>
    <n v="23"/>
    <n v="52"/>
    <x v="1"/>
    <s v="NA"/>
    <x v="0"/>
    <s v="NA"/>
    <x v="1"/>
    <s v="1.04"/>
    <n v="24.985116999999999"/>
    <n v="24.985116999999999"/>
    <n v="25.485060000000001"/>
    <n v="25.485060000000001"/>
    <n v="25.739909999999998"/>
    <n v="25.739909999999998"/>
    <n v="72.896199999999993"/>
    <n v="72.896199999999993"/>
    <x v="0"/>
    <x v="0"/>
    <x v="0"/>
    <x v="0"/>
    <n v="1.0897813999999999"/>
    <n v="1.0897813999999999"/>
    <s v="72.8962"/>
    <s v="72.8962"/>
    <n v="0"/>
    <n v="0"/>
    <n v="0"/>
    <n v="0"/>
  </r>
  <r>
    <s v="P89958542"/>
    <x v="0"/>
    <x v="7"/>
    <x v="7"/>
    <x v="7"/>
    <x v="0"/>
    <x v="2"/>
    <x v="1"/>
    <n v="11.96"/>
    <d v="1991-06-12T00:00:00"/>
    <d v="2014-06-12T00:00:00"/>
    <n v="23"/>
    <n v="52"/>
    <x v="1"/>
    <s v="NA"/>
    <x v="0"/>
    <s v="NA"/>
    <x v="1"/>
    <s v="1.04"/>
    <n v="24.985116999999999"/>
    <n v="24.822714000000001"/>
    <n v="25.485060000000001"/>
    <n v="25.319407000000002"/>
    <n v="25.739909999999998"/>
    <n v="25.572600000000001"/>
    <n v="72.896199999999993"/>
    <n v="72.896199999999993"/>
    <x v="0"/>
    <x v="0"/>
    <x v="0"/>
    <x v="0"/>
    <n v="1.0897813999999999"/>
    <n v="1.0897813999999999"/>
    <s v="72.8962"/>
    <s v="72.8962"/>
    <n v="-0.16240299999999763"/>
    <n v="-0.16565299999999894"/>
    <n v="-0.16730999999999696"/>
    <n v="0"/>
  </r>
  <r>
    <s v="P89958542"/>
    <x v="0"/>
    <x v="8"/>
    <x v="8"/>
    <x v="8"/>
    <x v="0"/>
    <x v="2"/>
    <x v="1"/>
    <n v="11.96"/>
    <d v="1991-06-12T00:00:00"/>
    <d v="2014-06-12T00:00:00"/>
    <n v="23"/>
    <n v="52"/>
    <x v="1"/>
    <s v="NA"/>
    <x v="0"/>
    <s v="NA"/>
    <x v="1"/>
    <s v="1.04"/>
    <n v="24.822714000000001"/>
    <n v="24.201363000000001"/>
    <n v="25.319407000000002"/>
    <n v="24.685623"/>
    <n v="25.572600000000001"/>
    <n v="24.932480000000002"/>
    <n v="72.896199999999993"/>
    <n v="72.896199999999993"/>
    <x v="0"/>
    <x v="0"/>
    <x v="0"/>
    <x v="0"/>
    <n v="1.0897813999999999"/>
    <n v="1.0897813999999999"/>
    <s v="72.8962"/>
    <s v="72.8962"/>
    <n v="-0.62135100000000065"/>
    <n v="-0.63378400000000212"/>
    <n v="-0.64011999999999958"/>
    <n v="0"/>
  </r>
  <r>
    <s v="P89958542"/>
    <x v="0"/>
    <x v="9"/>
    <x v="9"/>
    <x v="9"/>
    <x v="0"/>
    <x v="2"/>
    <x v="1"/>
    <n v="11.96"/>
    <d v="1991-06-12T00:00:00"/>
    <d v="2014-06-12T00:00:00"/>
    <n v="23"/>
    <n v="52"/>
    <x v="1"/>
    <s v="NA"/>
    <x v="0"/>
    <s v="NA"/>
    <x v="1"/>
    <s v="1.04"/>
    <n v="24.201363000000001"/>
    <n v="24.32207"/>
    <n v="24.685623"/>
    <n v="24.802295999999998"/>
    <n v="24.932480000000002"/>
    <n v="25.050318000000001"/>
    <n v="72.896199999999993"/>
    <n v="72.896199999999993"/>
    <x v="0"/>
    <x v="0"/>
    <x v="0"/>
    <x v="0"/>
    <n v="1.0897813999999999"/>
    <n v="1.0897813999999999"/>
    <s v="72.8962"/>
    <s v="72.8962"/>
    <n v="0.12070699999999945"/>
    <n v="0.11667299999999869"/>
    <n v="0.117837999999999"/>
    <n v="0"/>
  </r>
  <r>
    <s v="P89958542"/>
    <x v="0"/>
    <x v="10"/>
    <x v="10"/>
    <x v="10"/>
    <x v="0"/>
    <x v="2"/>
    <x v="1"/>
    <n v="11.96"/>
    <d v="1991-06-12T00:00:00"/>
    <d v="2014-06-12T00:00:00"/>
    <n v="23"/>
    <n v="52"/>
    <x v="1"/>
    <s v="NA"/>
    <x v="0"/>
    <s v="NA"/>
    <x v="1"/>
    <s v="1.04"/>
    <n v="24.32207"/>
    <n v="24.32207"/>
    <n v="24.802295999999998"/>
    <n v="24.802295999999998"/>
    <n v="25.050318000000001"/>
    <n v="25.050318000000001"/>
    <n v="72.896199999999993"/>
    <n v="73.015799999999999"/>
    <x v="0"/>
    <x v="0"/>
    <x v="0"/>
    <x v="0"/>
    <n v="1.0897813999999999"/>
    <n v="1.0897813999999999"/>
    <s v="72.8962"/>
    <s v="73.0158"/>
    <n v="0"/>
    <n v="0"/>
    <n v="0"/>
    <n v="0.11960000000000548"/>
  </r>
  <r>
    <s v="P89958542"/>
    <x v="0"/>
    <x v="11"/>
    <x v="11"/>
    <x v="11"/>
    <x v="0"/>
    <x v="2"/>
    <x v="1"/>
    <n v="11.96"/>
    <d v="1991-06-12T00:00:00"/>
    <d v="2014-06-12T00:00:00"/>
    <n v="23"/>
    <n v="52"/>
    <x v="1"/>
    <s v="NA"/>
    <x v="0"/>
    <s v="NA"/>
    <x v="1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s v="P89958542"/>
    <x v="0"/>
    <x v="12"/>
    <x v="12"/>
    <x v="12"/>
    <x v="0"/>
    <x v="2"/>
    <x v="1"/>
    <n v="11.96"/>
    <d v="1991-06-12T00:00:00"/>
    <d v="2014-06-12T00:00:00"/>
    <n v="23"/>
    <n v="52"/>
    <x v="1"/>
    <s v="NA"/>
    <x v="0"/>
    <s v="NA"/>
    <x v="1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s v="P89958542"/>
    <x v="0"/>
    <x v="13"/>
    <x v="13"/>
    <x v="13"/>
    <x v="0"/>
    <x v="2"/>
    <x v="1"/>
    <n v="11.96"/>
    <d v="1991-06-12T00:00:00"/>
    <d v="2014-06-12T00:00:00"/>
    <n v="23"/>
    <n v="52"/>
    <x v="1"/>
    <s v="NA"/>
    <x v="0"/>
    <s v="NA"/>
    <x v="1"/>
    <s v="1.04"/>
    <n v="24.32207"/>
    <n v="24.32207"/>
    <n v="24.802295999999998"/>
    <n v="24.802295999999998"/>
    <n v="25.050318000000001"/>
    <n v="25.050318000000001"/>
    <n v="73.015799999999999"/>
    <n v="73.015799999999999"/>
    <x v="0"/>
    <x v="0"/>
    <x v="0"/>
    <x v="0"/>
    <n v="1.0897813999999999"/>
    <n v="1.0897813999999999"/>
    <s v="73.0158"/>
    <s v="73.0158"/>
    <n v="0"/>
    <n v="0"/>
    <n v="0"/>
    <n v="0"/>
  </r>
  <r>
    <s v="P89958542"/>
    <x v="0"/>
    <x v="14"/>
    <x v="14"/>
    <x v="14"/>
    <x v="0"/>
    <x v="2"/>
    <x v="1"/>
    <n v="11.96"/>
    <d v="1991-06-12T00:00:00"/>
    <d v="2014-06-12T00:00:00"/>
    <n v="23"/>
    <n v="52"/>
    <x v="1"/>
    <s v="NA"/>
    <x v="0"/>
    <s v="NA"/>
    <x v="1"/>
    <s v="1.04"/>
    <n v="24.32207"/>
    <n v="24.375692000000001"/>
    <n v="24.802295999999998"/>
    <n v="24.805707999999999"/>
    <n v="25.050318000000001"/>
    <n v="25.053766"/>
    <n v="73.015799999999999"/>
    <n v="73.015799999999999"/>
    <x v="0"/>
    <x v="0"/>
    <x v="0"/>
    <x v="0"/>
    <n v="1.0897813999999999"/>
    <n v="1.0897813999999999"/>
    <s v="73.0158"/>
    <s v="73.0158"/>
    <n v="5.3622000000000725E-2"/>
    <n v="3.4120000000008588E-3"/>
    <n v="3.4479999999987854E-3"/>
    <n v="0"/>
  </r>
  <r>
    <s v="P89958542"/>
    <x v="0"/>
    <x v="15"/>
    <x v="15"/>
    <x v="15"/>
    <x v="0"/>
    <x v="2"/>
    <x v="1"/>
    <n v="11.96"/>
    <d v="1991-06-12T00:00:00"/>
    <d v="2014-06-12T00:00:00"/>
    <n v="23"/>
    <n v="52"/>
    <x v="1"/>
    <s v="NA"/>
    <x v="0"/>
    <s v="NA"/>
    <x v="1"/>
    <s v="1.04"/>
    <n v="24.375692000000001"/>
    <n v="24.254719999999999"/>
    <n v="24.805707999999999"/>
    <n v="24.913761000000001"/>
    <n v="25.053766"/>
    <n v="25.162898999999999"/>
    <n v="73.015799999999999"/>
    <n v="73.015799999999999"/>
    <x v="0"/>
    <x v="0"/>
    <x v="0"/>
    <x v="0"/>
    <n v="1.0897813999999999"/>
    <n v="1.0897813999999999"/>
    <s v="73.0158"/>
    <s v="73.0158"/>
    <n v="-0.12097200000000186"/>
    <n v="0.10805300000000173"/>
    <n v="0.10913299999999992"/>
    <n v="0"/>
  </r>
  <r>
    <s v="P90340679"/>
    <x v="0"/>
    <x v="0"/>
    <x v="0"/>
    <x v="0"/>
    <x v="0"/>
    <x v="3"/>
    <x v="1"/>
    <n v="82.29"/>
    <d v="1985-12-04T00:00:00"/>
    <d v="2011-12-04T00:00:00"/>
    <n v="26"/>
    <n v="49"/>
    <x v="0"/>
    <s v="52"/>
    <x v="1"/>
    <s v="52"/>
    <x v="1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s v="P90340679"/>
    <x v="0"/>
    <x v="1"/>
    <x v="1"/>
    <x v="1"/>
    <x v="0"/>
    <x v="3"/>
    <x v="1"/>
    <n v="82.29"/>
    <d v="1985-12-04T00:00:00"/>
    <d v="2011-12-04T00:00:00"/>
    <n v="26"/>
    <n v="49"/>
    <x v="0"/>
    <s v="52"/>
    <x v="1"/>
    <s v="52"/>
    <x v="1"/>
    <s v="6.33"/>
    <n v="15.871699"/>
    <n v="15.871699"/>
    <n v="16.139240000000001"/>
    <n v="16.139240000000001"/>
    <n v="16.300632"/>
    <n v="16.300632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s v="P90340679"/>
    <x v="0"/>
    <x v="2"/>
    <x v="2"/>
    <x v="2"/>
    <x v="0"/>
    <x v="3"/>
    <x v="1"/>
    <n v="82.29"/>
    <d v="1985-12-04T00:00:00"/>
    <d v="2011-12-04T00:00:00"/>
    <n v="26"/>
    <n v="49"/>
    <x v="0"/>
    <s v="52"/>
    <x v="1"/>
    <s v="52"/>
    <x v="1"/>
    <s v="6.33"/>
    <n v="15.871699"/>
    <n v="15.882898000000001"/>
    <n v="16.139240000000001"/>
    <n v="16.139952000000001"/>
    <n v="16.300632"/>
    <n v="16.301352000000001"/>
    <n v="568.21245999999996"/>
    <n v="568.21245999999996"/>
    <x v="0"/>
    <x v="0"/>
    <x v="0"/>
    <x v="0"/>
    <n v="1.0795321"/>
    <n v="1.0795321"/>
    <s v="568.21246"/>
    <s v="568.21246"/>
    <n v="1.1199000000001291E-2"/>
    <n v="7.1200000000004593E-4"/>
    <n v="7.2000000000116415E-4"/>
    <n v="0"/>
  </r>
  <r>
    <s v="P90340679"/>
    <x v="0"/>
    <x v="3"/>
    <x v="3"/>
    <x v="3"/>
    <x v="0"/>
    <x v="3"/>
    <x v="1"/>
    <n v="82.29"/>
    <d v="1985-12-04T00:00:00"/>
    <d v="2011-12-04T00:00:00"/>
    <n v="26"/>
    <n v="49"/>
    <x v="0"/>
    <s v="52"/>
    <x v="1"/>
    <s v="52"/>
    <x v="1"/>
    <s v="6.33"/>
    <n v="15.882898000000001"/>
    <n v="14.694731000000001"/>
    <n v="16.139952000000001"/>
    <n v="14.932555000000001"/>
    <n v="16.301352000000001"/>
    <n v="15.081880999999999"/>
    <n v="568.21245999999996"/>
    <n v="568.21245999999996"/>
    <x v="0"/>
    <x v="0"/>
    <x v="0"/>
    <x v="0"/>
    <n v="1.0795321"/>
    <n v="1.0795321"/>
    <s v="568.21246"/>
    <s v="568.21246"/>
    <n v="-1.188167"/>
    <n v="-1.2073970000000003"/>
    <n v="-1.2194710000000022"/>
    <n v="0"/>
  </r>
  <r>
    <s v="P90340679"/>
    <x v="0"/>
    <x v="4"/>
    <x v="4"/>
    <x v="4"/>
    <x v="0"/>
    <x v="3"/>
    <x v="1"/>
    <n v="82.29"/>
    <d v="1985-12-04T00:00:00"/>
    <d v="2011-12-04T00:00:00"/>
    <n v="26"/>
    <n v="49"/>
    <x v="0"/>
    <s v="52"/>
    <x v="1"/>
    <s v="52"/>
    <x v="1"/>
    <s v="6.33"/>
    <n v="14.694731000000001"/>
    <n v="14.749734"/>
    <n v="14.932555000000001"/>
    <n v="14.990178999999999"/>
    <n v="15.081880999999999"/>
    <n v="15.140079999999999"/>
    <n v="568.21245999999996"/>
    <n v="568.21245999999996"/>
    <x v="0"/>
    <x v="0"/>
    <x v="0"/>
    <x v="0"/>
    <n v="1.0795321"/>
    <n v="1.0795321"/>
    <s v="568.21246"/>
    <s v="568.21246"/>
    <n v="5.5002999999999247E-2"/>
    <n v="5.7623999999998787E-2"/>
    <n v="5.8199000000000112E-2"/>
    <n v="0"/>
  </r>
  <r>
    <s v="P90340679"/>
    <x v="0"/>
    <x v="5"/>
    <x v="5"/>
    <x v="5"/>
    <x v="0"/>
    <x v="3"/>
    <x v="1"/>
    <n v="82.29"/>
    <d v="1985-12-04T00:00:00"/>
    <d v="2011-12-04T00:00:00"/>
    <n v="26"/>
    <n v="49"/>
    <x v="0"/>
    <s v="52"/>
    <x v="1"/>
    <s v="52"/>
    <x v="1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s v="P90340679"/>
    <x v="0"/>
    <x v="6"/>
    <x v="6"/>
    <x v="6"/>
    <x v="0"/>
    <x v="3"/>
    <x v="1"/>
    <n v="82.29"/>
    <d v="1985-12-04T00:00:00"/>
    <d v="2011-12-04T00:00:00"/>
    <n v="26"/>
    <n v="49"/>
    <x v="0"/>
    <s v="52"/>
    <x v="1"/>
    <s v="52"/>
    <x v="1"/>
    <s v="6.33"/>
    <n v="14.749734"/>
    <n v="14.749734"/>
    <n v="14.990178999999999"/>
    <n v="14.990178999999999"/>
    <n v="15.140079999999999"/>
    <n v="15.140079999999999"/>
    <n v="568.21245999999996"/>
    <n v="568.21245999999996"/>
    <x v="0"/>
    <x v="0"/>
    <x v="0"/>
    <x v="0"/>
    <n v="1.0795321"/>
    <n v="1.0795321"/>
    <s v="568.21246"/>
    <s v="568.21246"/>
    <n v="0"/>
    <n v="0"/>
    <n v="0"/>
    <n v="0"/>
  </r>
  <r>
    <s v="P90340679"/>
    <x v="0"/>
    <x v="7"/>
    <x v="7"/>
    <x v="7"/>
    <x v="0"/>
    <x v="3"/>
    <x v="1"/>
    <n v="82.29"/>
    <d v="1985-12-04T00:00:00"/>
    <d v="2011-12-04T00:00:00"/>
    <n v="26"/>
    <n v="49"/>
    <x v="0"/>
    <s v="52"/>
    <x v="1"/>
    <s v="52"/>
    <x v="1"/>
    <s v="6.33"/>
    <n v="14.749734"/>
    <n v="14.65386"/>
    <n v="14.990178999999999"/>
    <n v="14.892742"/>
    <n v="15.140079999999999"/>
    <n v="15.04167"/>
    <n v="568.21245999999996"/>
    <n v="568.21245999999996"/>
    <x v="0"/>
    <x v="0"/>
    <x v="0"/>
    <x v="0"/>
    <n v="1.0795321"/>
    <n v="1.0795321"/>
    <s v="568.21246"/>
    <s v="568.21246"/>
    <n v="-9.5874000000000237E-2"/>
    <n v="-9.743699999999933E-2"/>
    <n v="-9.8409999999999442E-2"/>
    <n v="0"/>
  </r>
  <r>
    <s v="P90340679"/>
    <x v="0"/>
    <x v="8"/>
    <x v="8"/>
    <x v="8"/>
    <x v="0"/>
    <x v="3"/>
    <x v="1"/>
    <n v="82.29"/>
    <d v="1985-12-04T00:00:00"/>
    <d v="2011-12-04T00:00:00"/>
    <n v="26"/>
    <n v="49"/>
    <x v="0"/>
    <s v="52"/>
    <x v="1"/>
    <s v="52"/>
    <x v="1"/>
    <s v="6.33"/>
    <n v="14.65386"/>
    <n v="13.963645"/>
    <n v="14.892742"/>
    <n v="14.191276"/>
    <n v="15.04167"/>
    <n v="14.333188"/>
    <n v="568.21245999999996"/>
    <n v="568.21245999999996"/>
    <x v="0"/>
    <x v="0"/>
    <x v="0"/>
    <x v="0"/>
    <n v="1.0795321"/>
    <n v="1.0795321"/>
    <s v="568.21246"/>
    <s v="568.21246"/>
    <n v="-0.69021500000000024"/>
    <n v="-0.70146599999999992"/>
    <n v="-0.70848200000000006"/>
    <n v="0"/>
  </r>
  <r>
    <s v="P90340679"/>
    <x v="0"/>
    <x v="9"/>
    <x v="9"/>
    <x v="9"/>
    <x v="0"/>
    <x v="3"/>
    <x v="1"/>
    <n v="82.29"/>
    <d v="1985-12-04T00:00:00"/>
    <d v="2011-12-04T00:00:00"/>
    <n v="26"/>
    <n v="49"/>
    <x v="0"/>
    <s v="52"/>
    <x v="1"/>
    <s v="52"/>
    <x v="1"/>
    <s v="6.33"/>
    <n v="13.963645"/>
    <n v="14.01591"/>
    <n v="14.191276"/>
    <n v="14.244671"/>
    <n v="14.333188"/>
    <n v="14.387117"/>
    <n v="568.21245999999996"/>
    <n v="568.21245999999996"/>
    <x v="0"/>
    <x v="0"/>
    <x v="0"/>
    <x v="0"/>
    <n v="1.0795321"/>
    <n v="1.0795321"/>
    <s v="568.21246"/>
    <s v="568.21246"/>
    <n v="5.2265000000000228E-2"/>
    <n v="5.3395000000000081E-2"/>
    <n v="5.3929000000000116E-2"/>
    <n v="0"/>
  </r>
  <r>
    <s v="P90340679"/>
    <x v="0"/>
    <x v="10"/>
    <x v="10"/>
    <x v="10"/>
    <x v="0"/>
    <x v="3"/>
    <x v="1"/>
    <n v="82.29"/>
    <d v="1985-12-04T00:00:00"/>
    <d v="2011-12-04T00:00:00"/>
    <n v="26"/>
    <n v="49"/>
    <x v="0"/>
    <s v="52"/>
    <x v="1"/>
    <s v="52"/>
    <x v="1"/>
    <s v="6.33"/>
    <n v="14.01591"/>
    <n v="14.01591"/>
    <n v="14.244671"/>
    <n v="14.244671"/>
    <n v="14.387117"/>
    <n v="14.387117"/>
    <n v="568.21245999999996"/>
    <n v="569.03534000000002"/>
    <x v="0"/>
    <x v="0"/>
    <x v="0"/>
    <x v="0"/>
    <n v="1.0795321"/>
    <n v="1.0795321"/>
    <s v="568.21246"/>
    <s v="569.03534"/>
    <n v="0"/>
    <n v="0"/>
    <n v="0"/>
    <n v="0.82288000000005468"/>
  </r>
  <r>
    <s v="P90340679"/>
    <x v="0"/>
    <x v="11"/>
    <x v="11"/>
    <x v="11"/>
    <x v="0"/>
    <x v="3"/>
    <x v="1"/>
    <n v="82.29"/>
    <d v="1985-12-04T00:00:00"/>
    <d v="2011-12-04T00:00:00"/>
    <n v="26"/>
    <n v="49"/>
    <x v="0"/>
    <s v="52"/>
    <x v="1"/>
    <s v="52"/>
    <x v="1"/>
    <s v="6.33"/>
    <n v="14.01591"/>
    <n v="14.01591"/>
    <n v="14.244671"/>
    <n v="14.244671"/>
    <n v="14.387117"/>
    <n v="14.387117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s v="P90340679"/>
    <x v="0"/>
    <x v="12"/>
    <x v="12"/>
    <x v="12"/>
    <x v="0"/>
    <x v="3"/>
    <x v="1"/>
    <n v="82.29"/>
    <d v="1985-12-04T00:00:00"/>
    <d v="2011-12-04T00:00:00"/>
    <n v="26"/>
    <n v="49"/>
    <x v="0"/>
    <s v="52"/>
    <x v="1"/>
    <s v="52"/>
    <x v="1"/>
    <s v="6.33"/>
    <n v="14.01591"/>
    <n v="14.01591"/>
    <n v="14.244671"/>
    <n v="14.244671"/>
    <n v="14.387117"/>
    <n v="14.387117"/>
    <n v="569.03534000000002"/>
    <n v="569.03534000000002"/>
    <x v="0"/>
    <x v="0"/>
    <x v="0"/>
    <x v="0"/>
    <n v="1.0795321"/>
    <n v="1.0795321"/>
    <s v="569.03534"/>
    <s v="569.03534"/>
    <n v="0"/>
    <n v="0"/>
    <n v="0"/>
    <n v="0"/>
  </r>
  <r>
    <s v="P90340679"/>
    <x v="0"/>
    <x v="13"/>
    <x v="13"/>
    <x v="13"/>
    <x v="0"/>
    <x v="3"/>
    <x v="1"/>
    <n v="82.29"/>
    <d v="1985-12-04T00:00:00"/>
    <d v="2011-12-04T00:00:00"/>
    <n v="26"/>
    <n v="49"/>
    <x v="0"/>
    <s v="52"/>
    <x v="1"/>
    <s v="52"/>
    <x v="1"/>
    <s v="6.33"/>
    <n v="14.01591"/>
    <n v="14.01591"/>
    <n v="14.244671"/>
    <n v="14.244671"/>
    <n v="14.387117"/>
    <n v="14.387117999999999"/>
    <n v="569.03534000000002"/>
    <n v="569.03534000000002"/>
    <x v="0"/>
    <x v="0"/>
    <x v="0"/>
    <x v="0"/>
    <n v="1.0795321"/>
    <n v="1.0795321"/>
    <s v="569.03534"/>
    <s v="569.03534"/>
    <n v="0"/>
    <n v="0"/>
    <n v="9.9999999925159955E-7"/>
    <n v="0"/>
  </r>
  <r>
    <s v="P90340679"/>
    <x v="0"/>
    <x v="14"/>
    <x v="14"/>
    <x v="14"/>
    <x v="0"/>
    <x v="3"/>
    <x v="1"/>
    <n v="82.29"/>
    <d v="1985-12-04T00:00:00"/>
    <d v="2011-12-04T00:00:00"/>
    <n v="26"/>
    <n v="49"/>
    <x v="0"/>
    <s v="52"/>
    <x v="1"/>
    <s v="52"/>
    <x v="1"/>
    <s v="6.33"/>
    <n v="14.01591"/>
    <n v="14.047648000000001"/>
    <n v="14.244671"/>
    <n v="14.246684999999999"/>
    <n v="14.387117999999999"/>
    <n v="14.389151999999999"/>
    <n v="569.03534000000002"/>
    <n v="569.03534000000002"/>
    <x v="0"/>
    <x v="0"/>
    <x v="0"/>
    <x v="0"/>
    <n v="1.0795321"/>
    <n v="1.0795321"/>
    <s v="569.03534"/>
    <s v="569.03534"/>
    <n v="3.173800000000071E-2"/>
    <n v="2.0139999999990721E-3"/>
    <n v="2.0340000000000913E-3"/>
    <n v="0"/>
  </r>
  <r>
    <s v="P90340679"/>
    <x v="0"/>
    <x v="15"/>
    <x v="15"/>
    <x v="15"/>
    <x v="0"/>
    <x v="3"/>
    <x v="1"/>
    <n v="82.29"/>
    <d v="1985-12-04T00:00:00"/>
    <d v="2011-12-04T00:00:00"/>
    <n v="26"/>
    <n v="49"/>
    <x v="0"/>
    <s v="52"/>
    <x v="1"/>
    <s v="52"/>
    <x v="1"/>
    <s v="6.33"/>
    <n v="14.047648000000001"/>
    <n v="13.995264000000001"/>
    <n v="14.246684999999999"/>
    <n v="14.296512"/>
    <n v="14.389151999999999"/>
    <n v="14.439477"/>
    <n v="569.03534000000002"/>
    <n v="569.03534000000002"/>
    <x v="0"/>
    <x v="0"/>
    <x v="0"/>
    <x v="0"/>
    <n v="1.0795321"/>
    <n v="1.0795321"/>
    <s v="569.03534"/>
    <s v="569.03534"/>
    <n v="-5.2383999999999986E-2"/>
    <n v="4.982700000000051E-2"/>
    <n v="5.0325000000000841E-2"/>
    <n v="0"/>
  </r>
  <r>
    <s v="P90388876"/>
    <x v="0"/>
    <x v="0"/>
    <x v="0"/>
    <x v="0"/>
    <x v="0"/>
    <x v="0"/>
    <x v="1"/>
    <n v="108.87"/>
    <d v="1980-01-06T00:00:00"/>
    <d v="2018-01-06T00:00:00"/>
    <n v="38"/>
    <n v="37"/>
    <x v="0"/>
    <s v="40"/>
    <x v="2"/>
    <s v="40"/>
    <x v="1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s v="P90388876"/>
    <x v="0"/>
    <x v="1"/>
    <x v="1"/>
    <x v="1"/>
    <x v="0"/>
    <x v="0"/>
    <x v="1"/>
    <n v="108.87"/>
    <d v="1980-01-06T00:00:00"/>
    <d v="2018-01-06T00:00:00"/>
    <n v="38"/>
    <n v="37"/>
    <x v="0"/>
    <s v="40"/>
    <x v="2"/>
    <s v="40"/>
    <x v="1"/>
    <s v="5.73"/>
    <n v="273.69092000000001"/>
    <n v="273.69092000000001"/>
    <n v="277.67275999999998"/>
    <n v="277.67275999999998"/>
    <n v="280.4495"/>
    <n v="280.4495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s v="P90388876"/>
    <x v="0"/>
    <x v="2"/>
    <x v="2"/>
    <x v="2"/>
    <x v="0"/>
    <x v="0"/>
    <x v="1"/>
    <n v="108.87"/>
    <d v="1980-01-06T00:00:00"/>
    <d v="2018-01-06T00:00:00"/>
    <n v="38"/>
    <n v="37"/>
    <x v="0"/>
    <s v="40"/>
    <x v="2"/>
    <s v="40"/>
    <x v="1"/>
    <s v="5.73"/>
    <n v="273.69092000000001"/>
    <n v="273.88403"/>
    <n v="277.67275999999998"/>
    <n v="277.685"/>
    <n v="280.4495"/>
    <n v="280.46185000000003"/>
    <n v="848.09735000000001"/>
    <n v="848.09735000000001"/>
    <x v="0"/>
    <x v="0"/>
    <x v="0"/>
    <x v="0"/>
    <n v="1.0897813999999999"/>
    <n v="1.0897813999999999"/>
    <s v="848.09735"/>
    <s v="848.09735"/>
    <n v="0.19310999999999012"/>
    <n v="1.2240000000019791E-2"/>
    <n v="1.2350000000026284E-2"/>
    <n v="0"/>
  </r>
  <r>
    <s v="P90388876"/>
    <x v="0"/>
    <x v="3"/>
    <x v="3"/>
    <x v="3"/>
    <x v="0"/>
    <x v="0"/>
    <x v="1"/>
    <n v="108.87"/>
    <d v="1980-01-06T00:00:00"/>
    <d v="2018-01-06T00:00:00"/>
    <n v="38"/>
    <n v="37"/>
    <x v="0"/>
    <s v="40"/>
    <x v="2"/>
    <s v="40"/>
    <x v="1"/>
    <s v="5.73"/>
    <n v="273.88403"/>
    <n v="253.39532"/>
    <n v="277.685"/>
    <n v="256.91196000000002"/>
    <n v="280.46185000000003"/>
    <n v="259.48108000000002"/>
    <n v="848.09735000000001"/>
    <n v="848.09735000000001"/>
    <x v="0"/>
    <x v="0"/>
    <x v="0"/>
    <x v="0"/>
    <n v="1.0897813999999999"/>
    <n v="1.0897813999999999"/>
    <s v="848.09735"/>
    <s v="848.09735"/>
    <n v="-20.488709999999998"/>
    <n v="-20.77303999999998"/>
    <n v="-20.980770000000007"/>
    <n v="0"/>
  </r>
  <r>
    <s v="P90388876"/>
    <x v="0"/>
    <x v="4"/>
    <x v="4"/>
    <x v="4"/>
    <x v="0"/>
    <x v="0"/>
    <x v="1"/>
    <n v="108.87"/>
    <d v="1980-01-06T00:00:00"/>
    <d v="2018-01-06T00:00:00"/>
    <n v="38"/>
    <n v="37"/>
    <x v="0"/>
    <s v="40"/>
    <x v="2"/>
    <s v="40"/>
    <x v="1"/>
    <s v="5.73"/>
    <n v="253.39532"/>
    <n v="254.34378000000001"/>
    <n v="256.91196000000002"/>
    <n v="257.90334999999999"/>
    <n v="259.48108000000002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.94846000000001141"/>
    <n v="0.99138999999996713"/>
    <n v="1.0013199999999642"/>
    <n v="0"/>
  </r>
  <r>
    <s v="P90388876"/>
    <x v="0"/>
    <x v="5"/>
    <x v="5"/>
    <x v="5"/>
    <x v="0"/>
    <x v="0"/>
    <x v="1"/>
    <n v="108.87"/>
    <d v="1980-01-06T00:00:00"/>
    <d v="2018-01-06T00:00:00"/>
    <n v="38"/>
    <n v="37"/>
    <x v="0"/>
    <s v="40"/>
    <x v="2"/>
    <s v="40"/>
    <x v="1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s v="P90388876"/>
    <x v="0"/>
    <x v="6"/>
    <x v="6"/>
    <x v="6"/>
    <x v="0"/>
    <x v="0"/>
    <x v="1"/>
    <n v="108.87"/>
    <d v="1980-01-06T00:00:00"/>
    <d v="2018-01-06T00:00:00"/>
    <n v="38"/>
    <n v="37"/>
    <x v="0"/>
    <s v="40"/>
    <x v="2"/>
    <s v="40"/>
    <x v="1"/>
    <s v="5.73"/>
    <n v="254.34378000000001"/>
    <n v="254.34378000000001"/>
    <n v="257.90334999999999"/>
    <n v="257.90334999999999"/>
    <n v="260.48239999999998"/>
    <n v="260.48239999999998"/>
    <n v="848.09735000000001"/>
    <n v="848.09735000000001"/>
    <x v="0"/>
    <x v="0"/>
    <x v="0"/>
    <x v="0"/>
    <n v="1.0897813999999999"/>
    <n v="1.0897813999999999"/>
    <s v="848.09735"/>
    <s v="848.09735"/>
    <n v="0"/>
    <n v="0"/>
    <n v="0"/>
    <n v="0"/>
  </r>
  <r>
    <s v="P90388876"/>
    <x v="0"/>
    <x v="7"/>
    <x v="7"/>
    <x v="7"/>
    <x v="0"/>
    <x v="0"/>
    <x v="1"/>
    <n v="108.87"/>
    <d v="1980-01-06T00:00:00"/>
    <d v="2018-01-06T00:00:00"/>
    <n v="38"/>
    <n v="37"/>
    <x v="0"/>
    <s v="40"/>
    <x v="2"/>
    <s v="40"/>
    <x v="1"/>
    <s v="5.73"/>
    <n v="254.34378000000001"/>
    <n v="252.69055"/>
    <n v="257.90334999999999"/>
    <n v="256.22699999999998"/>
    <n v="260.48239999999998"/>
    <n v="258.78924999999998"/>
    <n v="848.09735000000001"/>
    <n v="848.09735000000001"/>
    <x v="0"/>
    <x v="0"/>
    <x v="0"/>
    <x v="0"/>
    <n v="1.0897813999999999"/>
    <n v="1.0897813999999999"/>
    <s v="848.09735"/>
    <s v="848.09735"/>
    <n v="-1.6532300000000077"/>
    <n v="-1.6763500000000136"/>
    <n v="-1.6931500000000028"/>
    <n v="0"/>
  </r>
  <r>
    <s v="P90388876"/>
    <x v="0"/>
    <x v="8"/>
    <x v="8"/>
    <x v="8"/>
    <x v="0"/>
    <x v="0"/>
    <x v="1"/>
    <n v="108.87"/>
    <d v="1980-01-06T00:00:00"/>
    <d v="2018-01-06T00:00:00"/>
    <n v="38"/>
    <n v="37"/>
    <x v="0"/>
    <s v="40"/>
    <x v="2"/>
    <s v="40"/>
    <x v="1"/>
    <s v="5.73"/>
    <n v="252.69055"/>
    <n v="246.36530999999999"/>
    <n v="256.22699999999998"/>
    <n v="249.81323"/>
    <n v="258.78924999999998"/>
    <n v="252.31136000000001"/>
    <n v="848.09735000000001"/>
    <n v="848.09735000000001"/>
    <x v="0"/>
    <x v="0"/>
    <x v="0"/>
    <x v="0"/>
    <n v="1.0897813999999999"/>
    <n v="1.0897813999999999"/>
    <s v="848.09735"/>
    <s v="848.09735"/>
    <n v="-6.325240000000008"/>
    <n v="-6.4137699999999711"/>
    <n v="-6.4778899999999737"/>
    <n v="0"/>
  </r>
  <r>
    <s v="P90388876"/>
    <x v="0"/>
    <x v="9"/>
    <x v="9"/>
    <x v="9"/>
    <x v="0"/>
    <x v="0"/>
    <x v="1"/>
    <n v="108.87"/>
    <d v="1980-01-06T00:00:00"/>
    <d v="2018-01-06T00:00:00"/>
    <n v="38"/>
    <n v="37"/>
    <x v="0"/>
    <s v="40"/>
    <x v="2"/>
    <s v="40"/>
    <x v="1"/>
    <s v="5.73"/>
    <n v="246.36530999999999"/>
    <n v="247.28746000000001"/>
    <n v="249.81323"/>
    <n v="250.75317000000001"/>
    <n v="252.31136000000001"/>
    <n v="253.26070000000001"/>
    <n v="848.09735000000001"/>
    <n v="848.09735000000001"/>
    <x v="0"/>
    <x v="0"/>
    <x v="0"/>
    <x v="0"/>
    <n v="1.0897813999999999"/>
    <n v="1.0897813999999999"/>
    <s v="848.09735"/>
    <s v="848.09735"/>
    <n v="0.92215000000001623"/>
    <n v="0.9399400000000071"/>
    <n v="0.94934000000000651"/>
    <n v="0"/>
  </r>
  <r>
    <s v="P90388876"/>
    <x v="0"/>
    <x v="10"/>
    <x v="10"/>
    <x v="10"/>
    <x v="0"/>
    <x v="0"/>
    <x v="1"/>
    <n v="108.87"/>
    <d v="1980-01-06T00:00:00"/>
    <d v="2018-01-06T00:00:00"/>
    <n v="38"/>
    <n v="37"/>
    <x v="0"/>
    <s v="40"/>
    <x v="2"/>
    <s v="40"/>
    <x v="1"/>
    <s v="5.73"/>
    <n v="247.28746000000001"/>
    <n v="247.28746000000001"/>
    <n v="250.75317000000001"/>
    <n v="250.75317000000001"/>
    <n v="253.26070000000001"/>
    <n v="253.26070000000001"/>
    <n v="848.09735000000001"/>
    <n v="849.18604000000005"/>
    <x v="0"/>
    <x v="0"/>
    <x v="0"/>
    <x v="0"/>
    <n v="1.0897813999999999"/>
    <n v="1.0897813999999999"/>
    <s v="848.09735"/>
    <s v="849.18604"/>
    <n v="0"/>
    <n v="0"/>
    <n v="0"/>
    <n v="1.0886900000000423"/>
  </r>
  <r>
    <s v="P90388876"/>
    <x v="0"/>
    <x v="11"/>
    <x v="11"/>
    <x v="11"/>
    <x v="0"/>
    <x v="0"/>
    <x v="1"/>
    <n v="108.87"/>
    <d v="1980-01-06T00:00:00"/>
    <d v="2018-01-06T00:00:00"/>
    <n v="38"/>
    <n v="37"/>
    <x v="0"/>
    <s v="40"/>
    <x v="2"/>
    <s v="40"/>
    <x v="1"/>
    <s v="5.73"/>
    <n v="247.28746000000001"/>
    <n v="247.28746000000001"/>
    <n v="250.75317000000001"/>
    <n v="250.75317000000001"/>
    <n v="253.26070000000001"/>
    <n v="253.26070000000001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s v="P90388876"/>
    <x v="0"/>
    <x v="12"/>
    <x v="12"/>
    <x v="12"/>
    <x v="0"/>
    <x v="0"/>
    <x v="1"/>
    <n v="108.87"/>
    <d v="1980-01-06T00:00:00"/>
    <d v="2018-01-06T00:00:00"/>
    <n v="38"/>
    <n v="37"/>
    <x v="0"/>
    <s v="40"/>
    <x v="2"/>
    <s v="40"/>
    <x v="1"/>
    <s v="5.73"/>
    <n v="247.28746000000001"/>
    <n v="247.28746000000001"/>
    <n v="250.75317000000001"/>
    <n v="250.75317000000001"/>
    <n v="253.26070000000001"/>
    <n v="253.26070000000001"/>
    <n v="849.18604000000005"/>
    <n v="849.18604000000005"/>
    <x v="0"/>
    <x v="0"/>
    <x v="0"/>
    <x v="0"/>
    <n v="1.0897813999999999"/>
    <n v="1.0897813999999999"/>
    <s v="849.18604"/>
    <s v="849.18604"/>
    <n v="0"/>
    <n v="0"/>
    <n v="0"/>
    <n v="0"/>
  </r>
  <r>
    <s v="P90388876"/>
    <x v="0"/>
    <x v="13"/>
    <x v="13"/>
    <x v="13"/>
    <x v="0"/>
    <x v="0"/>
    <x v="1"/>
    <n v="108.87"/>
    <d v="1980-01-06T00:00:00"/>
    <d v="2018-01-06T00:00:00"/>
    <n v="38"/>
    <n v="37"/>
    <x v="0"/>
    <s v="40"/>
    <x v="2"/>
    <s v="40"/>
    <x v="1"/>
    <s v="5.73"/>
    <n v="247.28746000000001"/>
    <n v="247.28746000000001"/>
    <n v="250.75317000000001"/>
    <n v="250.75317000000001"/>
    <n v="253.26070000000001"/>
    <n v="253.26070999999999"/>
    <n v="849.18604000000005"/>
    <n v="849.18604000000005"/>
    <x v="0"/>
    <x v="0"/>
    <x v="0"/>
    <x v="0"/>
    <n v="1.0897813999999999"/>
    <n v="1.0897813999999999"/>
    <s v="849.18604"/>
    <s v="849.18604"/>
    <n v="0"/>
    <n v="0"/>
    <n v="9.9999999747524271E-6"/>
    <n v="0"/>
  </r>
  <r>
    <s v="P90388876"/>
    <x v="0"/>
    <x v="14"/>
    <x v="14"/>
    <x v="14"/>
    <x v="0"/>
    <x v="0"/>
    <x v="1"/>
    <n v="108.87"/>
    <d v="1980-01-06T00:00:00"/>
    <d v="2018-01-06T00:00:00"/>
    <n v="38"/>
    <n v="37"/>
    <x v="0"/>
    <s v="40"/>
    <x v="2"/>
    <s v="40"/>
    <x v="1"/>
    <s v="5.73"/>
    <n v="247.28746000000001"/>
    <n v="247.84743"/>
    <n v="250.75317000000001"/>
    <n v="250.78862000000001"/>
    <n v="253.26070999999999"/>
    <n v="253.29651000000001"/>
    <n v="849.18604000000005"/>
    <n v="849.18604000000005"/>
    <x v="0"/>
    <x v="0"/>
    <x v="0"/>
    <x v="0"/>
    <n v="1.0897813999999999"/>
    <n v="1.0897813999999999"/>
    <s v="849.18604"/>
    <s v="849.18604"/>
    <n v="0.55996999999999275"/>
    <n v="3.5449999999997317E-2"/>
    <n v="3.5800000000023147E-2"/>
    <n v="0"/>
  </r>
  <r>
    <s v="P90388876"/>
    <x v="0"/>
    <x v="15"/>
    <x v="15"/>
    <x v="15"/>
    <x v="0"/>
    <x v="0"/>
    <x v="1"/>
    <n v="108.87"/>
    <d v="1980-01-06T00:00:00"/>
    <d v="2018-01-06T00:00:00"/>
    <n v="38"/>
    <n v="37"/>
    <x v="0"/>
    <s v="40"/>
    <x v="2"/>
    <s v="40"/>
    <x v="1"/>
    <s v="5.73"/>
    <n v="247.84743"/>
    <n v="246.92319000000001"/>
    <n v="250.78862000000001"/>
    <n v="251.66574"/>
    <n v="253.29651000000001"/>
    <n v="254.1824"/>
    <n v="849.18604000000005"/>
    <n v="849.18604000000005"/>
    <x v="0"/>
    <x v="0"/>
    <x v="0"/>
    <x v="0"/>
    <n v="1.0897813999999999"/>
    <n v="1.0897813999999999"/>
    <s v="849.18604"/>
    <s v="849.18604"/>
    <n v="-0.92423999999999751"/>
    <n v="0.8771199999999908"/>
    <n v="0.88588999999998919"/>
    <n v="0"/>
  </r>
  <r>
    <s v="P90502761"/>
    <x v="0"/>
    <x v="0"/>
    <x v="0"/>
    <x v="0"/>
    <x v="0"/>
    <x v="1"/>
    <x v="2"/>
    <n v="2525.4"/>
    <d v="1989-04-06T00:00:00"/>
    <d v="2025-01-01T00:00:00"/>
    <n v="46"/>
    <n v="29"/>
    <x v="0"/>
    <s v="NA"/>
    <x v="0"/>
    <s v="NA"/>
    <x v="0"/>
    <s v="9.15"/>
    <n v="42672.222999999998"/>
    <n v="42672.222999999998"/>
    <n v="43534.71"/>
    <n v="43534.71"/>
    <n v="43970.055"/>
    <n v="43970.06"/>
    <n v="50003.925999999999"/>
    <n v="50003.93"/>
    <x v="0"/>
    <x v="0"/>
    <x v="0"/>
    <x v="0"/>
    <n v="1.1372268000000001"/>
    <n v="1.1372268000000001"/>
    <s v="16112.052"/>
    <s v="16112.052"/>
    <n v="0"/>
    <n v="0"/>
    <n v="4.9999999973806553E-3"/>
    <n v="4.0000000008149073E-3"/>
  </r>
  <r>
    <s v="P90502761"/>
    <x v="0"/>
    <x v="1"/>
    <x v="1"/>
    <x v="1"/>
    <x v="0"/>
    <x v="1"/>
    <x v="2"/>
    <n v="2525.4"/>
    <d v="1989-04-06T00:00:00"/>
    <d v="2025-01-01T00:00:00"/>
    <n v="46"/>
    <n v="29"/>
    <x v="0"/>
    <s v="NA"/>
    <x v="0"/>
    <s v="NA"/>
    <x v="0"/>
    <s v="9.15"/>
    <n v="42672.222999999998"/>
    <n v="42672.222999999998"/>
    <n v="43534.71"/>
    <n v="43534.71"/>
    <n v="43970.06"/>
    <n v="43970.06"/>
    <n v="50003.93"/>
    <n v="50003.93"/>
    <x v="0"/>
    <x v="0"/>
    <x v="0"/>
    <x v="0"/>
    <n v="1.1372268000000001"/>
    <n v="1.1372268000000001"/>
    <s v="16112.052"/>
    <s v="16112.052"/>
    <n v="0"/>
    <n v="0"/>
    <n v="0"/>
    <n v="0"/>
  </r>
  <r>
    <s v="P90502761"/>
    <x v="0"/>
    <x v="2"/>
    <x v="2"/>
    <x v="2"/>
    <x v="0"/>
    <x v="1"/>
    <x v="2"/>
    <n v="2525.4"/>
    <d v="1989-04-06T00:00:00"/>
    <d v="2025-01-01T00:00:00"/>
    <n v="46"/>
    <n v="29"/>
    <x v="0"/>
    <s v="NA"/>
    <x v="0"/>
    <s v="NA"/>
    <x v="0"/>
    <s v="9.15"/>
    <n v="42672.222999999998"/>
    <n v="42683.355000000003"/>
    <n v="43534.71"/>
    <n v="43535.417999999998"/>
    <n v="43970.06"/>
    <n v="43970.773000000001"/>
    <n v="50003.93"/>
    <n v="50004.741999999998"/>
    <x v="0"/>
    <x v="0"/>
    <x v="0"/>
    <x v="0"/>
    <n v="1.1372268000000001"/>
    <n v="1.1372268000000001"/>
    <s v="16112.052"/>
    <s v="16112.052"/>
    <n v="11.132000000005064"/>
    <n v="0.70799999999871943"/>
    <n v="0.71300000000337604"/>
    <n v="0.81199999999807915"/>
  </r>
  <r>
    <s v="P90502761"/>
    <x v="0"/>
    <x v="3"/>
    <x v="3"/>
    <x v="3"/>
    <x v="0"/>
    <x v="1"/>
    <x v="2"/>
    <n v="2525.4"/>
    <d v="1989-04-06T00:00:00"/>
    <d v="2025-01-01T00:00:00"/>
    <n v="46"/>
    <n v="29"/>
    <x v="0"/>
    <s v="NA"/>
    <x v="0"/>
    <s v="NA"/>
    <x v="0"/>
    <s v="9.15"/>
    <n v="42683.355000000003"/>
    <n v="39493.78"/>
    <n v="43535.417999999998"/>
    <n v="40282.15"/>
    <n v="43970.773000000001"/>
    <n v="40684.97"/>
    <n v="50004.741999999998"/>
    <n v="46268.04"/>
    <x v="0"/>
    <x v="0"/>
    <x v="0"/>
    <x v="0"/>
    <n v="1.1372268000000001"/>
    <n v="1.1372268000000001"/>
    <s v="16112.052"/>
    <s v="16112.052"/>
    <n v="-3189.5750000000044"/>
    <n v="-3253.2679999999964"/>
    <n v="-3285.8029999999999"/>
    <n v="-3736.7019999999975"/>
  </r>
  <r>
    <s v="P90502761"/>
    <x v="0"/>
    <x v="4"/>
    <x v="4"/>
    <x v="4"/>
    <x v="0"/>
    <x v="1"/>
    <x v="2"/>
    <n v="2525.4"/>
    <d v="1989-04-06T00:00:00"/>
    <d v="2025-01-01T00:00:00"/>
    <n v="46"/>
    <n v="29"/>
    <x v="0"/>
    <s v="NA"/>
    <x v="0"/>
    <s v="NA"/>
    <x v="0"/>
    <s v="9.15"/>
    <n v="39493.78"/>
    <n v="39690.76"/>
    <n v="40282.15"/>
    <n v="40476.855000000003"/>
    <n v="40684.97"/>
    <n v="40881.625"/>
    <n v="46268.04"/>
    <n v="46491.68"/>
    <x v="0"/>
    <x v="0"/>
    <x v="0"/>
    <x v="0"/>
    <n v="1.1372268000000001"/>
    <n v="1.1372268000000001"/>
    <s v="16112.052"/>
    <s v="16112.052"/>
    <n v="196.9800000000032"/>
    <n v="194.70500000000175"/>
    <n v="196.65499999999884"/>
    <n v="223.63999999999942"/>
  </r>
  <r>
    <s v="P90502761"/>
    <x v="0"/>
    <x v="5"/>
    <x v="5"/>
    <x v="5"/>
    <x v="2"/>
    <x v="1"/>
    <x v="2"/>
    <n v="2525.4"/>
    <d v="1989-04-06T00:00:00"/>
    <d v="2025-02-01T00:00:00"/>
    <n v="46"/>
    <n v="29"/>
    <x v="0"/>
    <s v="NA"/>
    <x v="0"/>
    <s v="NA"/>
    <x v="0"/>
    <s v="9.15"/>
    <n v="39690.76"/>
    <n v="39690.76"/>
    <n v="40476.855000000003"/>
    <n v="40476.855000000003"/>
    <n v="40881.625"/>
    <n v="40881.625"/>
    <n v="46491.68"/>
    <n v="46491.68"/>
    <x v="0"/>
    <x v="0"/>
    <x v="0"/>
    <x v="0"/>
    <n v="1.1372268000000001"/>
    <n v="1.1372268000000001"/>
    <s v="16112.052"/>
    <s v="16112.052"/>
    <n v="0"/>
    <n v="0"/>
    <n v="0"/>
    <n v="0"/>
  </r>
  <r>
    <s v="P90502761"/>
    <x v="0"/>
    <x v="6"/>
    <x v="6"/>
    <x v="6"/>
    <x v="2"/>
    <x v="1"/>
    <x v="2"/>
    <n v="2525.4"/>
    <d v="1989-04-06T00:00:00"/>
    <d v="2025-02-01T00:00:00"/>
    <n v="46"/>
    <n v="29"/>
    <x v="0"/>
    <s v="NA"/>
    <x v="0"/>
    <s v="NA"/>
    <x v="0"/>
    <s v="9.15"/>
    <n v="39690.76"/>
    <n v="39699.917999999998"/>
    <n v="40476.855000000003"/>
    <n v="40486.008000000002"/>
    <n v="40881.625"/>
    <n v="40890.866999999998"/>
    <n v="46491.68"/>
    <n v="46502.19"/>
    <x v="0"/>
    <x v="0"/>
    <x v="0"/>
    <x v="0"/>
    <n v="1.1372268000000001"/>
    <n v="1.1372268000000001"/>
    <s v="16112.052"/>
    <s v="16112.052"/>
    <n v="9.157999999995809"/>
    <n v="9.1529999999984284"/>
    <n v="9.2419999999983702"/>
    <n v="10.510000000002037"/>
  </r>
  <r>
    <s v="P90502761"/>
    <x v="0"/>
    <x v="7"/>
    <x v="7"/>
    <x v="7"/>
    <x v="2"/>
    <x v="1"/>
    <x v="2"/>
    <n v="2525.4"/>
    <d v="1989-04-06T00:00:00"/>
    <d v="2025-02-01T00:00:00"/>
    <n v="46"/>
    <n v="29"/>
    <x v="0"/>
    <s v="NA"/>
    <x v="0"/>
    <s v="NA"/>
    <x v="0"/>
    <s v="9.15"/>
    <n v="39699.917999999998"/>
    <n v="39441.866999999998"/>
    <n v="40486.008000000002"/>
    <n v="40222.847999999998"/>
    <n v="40890.866999999998"/>
    <n v="40625.074000000001"/>
    <n v="46502.19"/>
    <n v="46199.925999999999"/>
    <x v="0"/>
    <x v="0"/>
    <x v="0"/>
    <x v="0"/>
    <n v="1.1372268000000001"/>
    <n v="1.1372268000000001"/>
    <s v="16112.052"/>
    <s v="16112.052"/>
    <n v="-258.05099999999948"/>
    <n v="-263.16000000000349"/>
    <n v="-265.79299999999785"/>
    <n v="-302.26400000000285"/>
  </r>
  <r>
    <s v="P90502761"/>
    <x v="0"/>
    <x v="8"/>
    <x v="8"/>
    <x v="8"/>
    <x v="2"/>
    <x v="1"/>
    <x v="2"/>
    <n v="2525.4"/>
    <d v="1989-04-06T00:00:00"/>
    <d v="2025-02-01T00:00:00"/>
    <n v="46"/>
    <n v="29"/>
    <x v="0"/>
    <s v="NA"/>
    <x v="0"/>
    <s v="NA"/>
    <x v="0"/>
    <s v="9.15"/>
    <n v="39441.866999999998"/>
    <n v="39333.839999999997"/>
    <n v="40222.847999999998"/>
    <n v="40112.68"/>
    <n v="40625.074000000001"/>
    <n v="40513.805"/>
    <n v="46199.925999999999"/>
    <n v="46073.387000000002"/>
    <x v="0"/>
    <x v="0"/>
    <x v="0"/>
    <x v="0"/>
    <n v="1.1372268000000001"/>
    <n v="1.1372268000000001"/>
    <s v="16112.052"/>
    <s v="16112.052"/>
    <n v="-108.02700000000186"/>
    <n v="-110.16799999999785"/>
    <n v="-111.26900000000023"/>
    <n v="-126.53899999999703"/>
  </r>
  <r>
    <s v="P90502761"/>
    <x v="0"/>
    <x v="9"/>
    <x v="9"/>
    <x v="9"/>
    <x v="2"/>
    <x v="1"/>
    <x v="2"/>
    <n v="2525.4"/>
    <d v="1989-04-06T00:00:00"/>
    <d v="2025-02-01T00:00:00"/>
    <n v="46"/>
    <n v="29"/>
    <x v="0"/>
    <s v="NA"/>
    <x v="0"/>
    <s v="NA"/>
    <x v="0"/>
    <s v="9.15"/>
    <n v="39333.839999999997"/>
    <n v="39530.019999999997"/>
    <n v="40112.68"/>
    <n v="40302.266000000003"/>
    <n v="40513.805"/>
    <n v="40705.29"/>
    <n v="46073.387000000002"/>
    <n v="46291.144999999997"/>
    <x v="0"/>
    <x v="0"/>
    <x v="0"/>
    <x v="0"/>
    <n v="1.1372268000000001"/>
    <n v="1.1372268000000001"/>
    <s v="16112.052"/>
    <s v="16112.052"/>
    <n v="196.18000000000029"/>
    <n v="189.58600000000297"/>
    <n v="191.48500000000058"/>
    <n v="217.75799999999435"/>
  </r>
  <r>
    <s v="P90502761"/>
    <x v="0"/>
    <x v="10"/>
    <x v="10"/>
    <x v="10"/>
    <x v="2"/>
    <x v="1"/>
    <x v="2"/>
    <n v="2525.4"/>
    <d v="1989-04-06T00:00:00"/>
    <d v="2025-02-01T00:00:00"/>
    <n v="46"/>
    <n v="29"/>
    <x v="0"/>
    <s v="NA"/>
    <x v="0"/>
    <s v="NA"/>
    <x v="0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12.052"/>
    <s v="16137.306"/>
    <n v="0"/>
    <n v="0"/>
    <n v="0"/>
    <n v="0"/>
  </r>
  <r>
    <s v="P90502761"/>
    <x v="0"/>
    <x v="11"/>
    <x v="11"/>
    <x v="11"/>
    <x v="2"/>
    <x v="1"/>
    <x v="2"/>
    <n v="2525.4"/>
    <d v="1989-04-06T00:00:00"/>
    <d v="2025-02-01T00:00:00"/>
    <n v="46"/>
    <n v="29"/>
    <x v="0"/>
    <s v="NA"/>
    <x v="0"/>
    <s v="NA"/>
    <x v="0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s v="P90502761"/>
    <x v="0"/>
    <x v="12"/>
    <x v="12"/>
    <x v="12"/>
    <x v="2"/>
    <x v="1"/>
    <x v="2"/>
    <n v="2525.4"/>
    <d v="1989-04-06T00:00:00"/>
    <d v="2025-02-01T00:00:00"/>
    <n v="46"/>
    <n v="29"/>
    <x v="0"/>
    <s v="NA"/>
    <x v="0"/>
    <s v="NA"/>
    <x v="0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s v="P90502761"/>
    <x v="0"/>
    <x v="13"/>
    <x v="13"/>
    <x v="13"/>
    <x v="2"/>
    <x v="1"/>
    <x v="2"/>
    <n v="2525.4"/>
    <d v="1989-04-06T00:00:00"/>
    <d v="2025-02-01T00:00:00"/>
    <n v="46"/>
    <n v="29"/>
    <x v="0"/>
    <s v="NA"/>
    <x v="0"/>
    <s v="NA"/>
    <x v="0"/>
    <s v="9.15"/>
    <n v="39530.019999999997"/>
    <n v="39530.019999999997"/>
    <n v="40302.266000000003"/>
    <n v="40302.266000000003"/>
    <n v="40705.29"/>
    <n v="40705.29"/>
    <n v="46291.144999999997"/>
    <n v="46291.144999999997"/>
    <x v="0"/>
    <x v="0"/>
    <x v="0"/>
    <x v="0"/>
    <n v="1.1372268000000001"/>
    <n v="1.1372268000000001"/>
    <s v="16137.306"/>
    <s v="16137.306"/>
    <n v="0"/>
    <n v="0"/>
    <n v="0"/>
    <n v="0"/>
  </r>
  <r>
    <s v="P90502761"/>
    <x v="0"/>
    <x v="14"/>
    <x v="14"/>
    <x v="14"/>
    <x v="2"/>
    <x v="1"/>
    <x v="2"/>
    <n v="2525.4"/>
    <d v="1989-04-06T00:00:00"/>
    <d v="2025-02-01T00:00:00"/>
    <n v="46"/>
    <n v="29"/>
    <x v="0"/>
    <s v="NA"/>
    <x v="0"/>
    <s v="NA"/>
    <x v="0"/>
    <s v="9.15"/>
    <n v="39530.019999999997"/>
    <n v="39626.28"/>
    <n v="40302.266000000003"/>
    <n v="40316.92"/>
    <n v="40705.29"/>
    <n v="40720.093999999997"/>
    <n v="46291.144999999997"/>
    <n v="46307.98"/>
    <x v="0"/>
    <x v="0"/>
    <x v="0"/>
    <x v="0"/>
    <n v="1.1372268000000001"/>
    <n v="1.1372268000000001"/>
    <s v="16137.306"/>
    <s v="16137.306"/>
    <n v="96.260000000002037"/>
    <n v="14.653999999994994"/>
    <n v="14.803999999996449"/>
    <n v="16.835000000006403"/>
  </r>
  <r>
    <s v="P90502761"/>
    <x v="0"/>
    <x v="15"/>
    <x v="15"/>
    <x v="15"/>
    <x v="2"/>
    <x v="1"/>
    <x v="2"/>
    <n v="2525.4"/>
    <d v="1989-04-06T00:00:00"/>
    <d v="2025-02-01T00:00:00"/>
    <n v="46"/>
    <n v="29"/>
    <x v="0"/>
    <s v="NA"/>
    <x v="0"/>
    <s v="NA"/>
    <x v="0"/>
    <s v="9.15"/>
    <n v="39626.28"/>
    <n v="39429.625"/>
    <n v="40316.92"/>
    <n v="40492.542999999998"/>
    <n v="40720.093999999997"/>
    <n v="40897.464999999997"/>
    <n v="46307.98"/>
    <n v="46509.695"/>
    <x v="0"/>
    <x v="0"/>
    <x v="0"/>
    <x v="0"/>
    <n v="1.1372268000000001"/>
    <n v="1.1372268000000001"/>
    <s v="16137.306"/>
    <s v="16137.306"/>
    <n v="-196.65499999999884"/>
    <n v="175.62299999999959"/>
    <n v="177.37099999999919"/>
    <n v="201.71499999999651"/>
  </r>
  <r>
    <s v="P90676650"/>
    <x v="0"/>
    <x v="0"/>
    <x v="0"/>
    <x v="0"/>
    <x v="0"/>
    <x v="1"/>
    <x v="1"/>
    <n v="411.84"/>
    <d v="1994-05-15T00:00:00"/>
    <d v="2018-05-15T00:00:00"/>
    <n v="24"/>
    <n v="51"/>
    <x v="0"/>
    <s v="NA"/>
    <x v="0"/>
    <s v="NA"/>
    <x v="0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s v="P90676650"/>
    <x v="0"/>
    <x v="1"/>
    <x v="1"/>
    <x v="1"/>
    <x v="0"/>
    <x v="1"/>
    <x v="1"/>
    <n v="411.84"/>
    <d v="1994-05-15T00:00:00"/>
    <d v="2018-05-15T00:00:00"/>
    <n v="24"/>
    <n v="51"/>
    <x v="0"/>
    <s v="NA"/>
    <x v="0"/>
    <s v="NA"/>
    <x v="0"/>
    <s v="2.86"/>
    <n v="1680.07"/>
    <n v="1680.07"/>
    <n v="1715.9315999999999"/>
    <n v="1715.9315999999999"/>
    <n v="1733.0909999999999"/>
    <n v="1733.0909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s v="P90676650"/>
    <x v="0"/>
    <x v="2"/>
    <x v="2"/>
    <x v="2"/>
    <x v="0"/>
    <x v="1"/>
    <x v="1"/>
    <n v="411.84"/>
    <d v="1994-05-15T00:00:00"/>
    <d v="2018-05-15T00:00:00"/>
    <n v="24"/>
    <n v="51"/>
    <x v="0"/>
    <s v="NA"/>
    <x v="0"/>
    <s v="NA"/>
    <x v="0"/>
    <s v="2.86"/>
    <n v="1680.07"/>
    <n v="1680.5083"/>
    <n v="1715.9315999999999"/>
    <n v="1715.9595999999999"/>
    <n v="1733.0909999999999"/>
    <n v="1733.1190999999999"/>
    <n v="2335.1327999999999"/>
    <n v="2335.1327999999999"/>
    <x v="0"/>
    <x v="0"/>
    <x v="0"/>
    <x v="0"/>
    <n v="1.0973379999999999"/>
    <n v="1.0973379999999999"/>
    <s v="2335.1328"/>
    <s v="2335.1328"/>
    <n v="0.43830000000002656"/>
    <n v="2.8000000000020009E-2"/>
    <n v="2.8099999999994907E-2"/>
    <n v="0"/>
  </r>
  <r>
    <s v="P90676650"/>
    <x v="0"/>
    <x v="3"/>
    <x v="3"/>
    <x v="3"/>
    <x v="0"/>
    <x v="1"/>
    <x v="1"/>
    <n v="411.84"/>
    <d v="1994-05-15T00:00:00"/>
    <d v="2018-05-15T00:00:00"/>
    <n v="24"/>
    <n v="51"/>
    <x v="0"/>
    <s v="NA"/>
    <x v="0"/>
    <s v="NA"/>
    <x v="0"/>
    <s v="2.86"/>
    <n v="1680.5083"/>
    <n v="1554.7929999999999"/>
    <n v="1715.9595999999999"/>
    <n v="1587.5922"/>
    <n v="1733.1190999999999"/>
    <n v="1603.4680000000001"/>
    <n v="2335.1327999999999"/>
    <n v="2335.1327999999999"/>
    <x v="0"/>
    <x v="0"/>
    <x v="0"/>
    <x v="0"/>
    <n v="1.0973379999999999"/>
    <n v="1.0973379999999999"/>
    <s v="2335.1328"/>
    <s v="2335.1328"/>
    <n v="-125.71530000000007"/>
    <n v="-128.36739999999986"/>
    <n v="-129.65109999999981"/>
    <n v="0"/>
  </r>
  <r>
    <s v="P90676650"/>
    <x v="0"/>
    <x v="4"/>
    <x v="4"/>
    <x v="4"/>
    <x v="0"/>
    <x v="1"/>
    <x v="1"/>
    <n v="411.84"/>
    <d v="1994-05-15T00:00:00"/>
    <d v="2018-05-15T00:00:00"/>
    <n v="24"/>
    <n v="51"/>
    <x v="0"/>
    <s v="NA"/>
    <x v="0"/>
    <s v="NA"/>
    <x v="0"/>
    <s v="2.86"/>
    <n v="1554.7929999999999"/>
    <n v="1562.5476000000001"/>
    <n v="1587.5922"/>
    <n v="1595.2660000000001"/>
    <n v="1603.4680000000001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7.7546000000002095"/>
    <n v="7.6738000000000284"/>
    <n v="7.7505999999998494"/>
    <n v="0"/>
  </r>
  <r>
    <s v="P90676650"/>
    <x v="0"/>
    <x v="5"/>
    <x v="5"/>
    <x v="5"/>
    <x v="0"/>
    <x v="1"/>
    <x v="1"/>
    <n v="411.84"/>
    <d v="1994-05-15T00:00:00"/>
    <d v="2018-05-15T00:00:00"/>
    <n v="24"/>
    <n v="51"/>
    <x v="0"/>
    <s v="NA"/>
    <x v="0"/>
    <s v="NA"/>
    <x v="0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s v="P90676650"/>
    <x v="0"/>
    <x v="6"/>
    <x v="6"/>
    <x v="6"/>
    <x v="0"/>
    <x v="1"/>
    <x v="1"/>
    <n v="411.84"/>
    <d v="1994-05-15T00:00:00"/>
    <d v="2018-05-15T00:00:00"/>
    <n v="24"/>
    <n v="51"/>
    <x v="0"/>
    <s v="NA"/>
    <x v="0"/>
    <s v="NA"/>
    <x v="0"/>
    <s v="2.86"/>
    <n v="1562.5476000000001"/>
    <n v="1562.5476000000001"/>
    <n v="1595.2660000000001"/>
    <n v="1595.2660000000001"/>
    <n v="1611.2185999999999"/>
    <n v="1611.2185999999999"/>
    <n v="2335.1327999999999"/>
    <n v="2335.1327999999999"/>
    <x v="0"/>
    <x v="0"/>
    <x v="0"/>
    <x v="0"/>
    <n v="1.0973379999999999"/>
    <n v="1.0973379999999999"/>
    <s v="2335.1328"/>
    <s v="2335.1328"/>
    <n v="0"/>
    <n v="0"/>
    <n v="0"/>
    <n v="0"/>
  </r>
  <r>
    <s v="P90676650"/>
    <x v="0"/>
    <x v="7"/>
    <x v="7"/>
    <x v="7"/>
    <x v="0"/>
    <x v="1"/>
    <x v="1"/>
    <n v="411.84"/>
    <d v="1994-05-15T00:00:00"/>
    <d v="2018-05-15T00:00:00"/>
    <n v="24"/>
    <n v="51"/>
    <x v="0"/>
    <s v="NA"/>
    <x v="0"/>
    <s v="NA"/>
    <x v="0"/>
    <s v="2.86"/>
    <n v="1562.5476000000001"/>
    <n v="1552.3911000000001"/>
    <n v="1595.2660000000001"/>
    <n v="1584.8967"/>
    <n v="1611.2185999999999"/>
    <n v="1600.7456999999999"/>
    <n v="2335.1327999999999"/>
    <n v="2335.1327999999999"/>
    <x v="0"/>
    <x v="0"/>
    <x v="0"/>
    <x v="0"/>
    <n v="1.0973379999999999"/>
    <n v="1.0973379999999999"/>
    <s v="2335.1328"/>
    <s v="2335.1328"/>
    <n v="-10.156500000000051"/>
    <n v="-10.369300000000067"/>
    <n v="-10.472899999999981"/>
    <n v="0"/>
  </r>
  <r>
    <s v="P90676650"/>
    <x v="0"/>
    <x v="8"/>
    <x v="8"/>
    <x v="8"/>
    <x v="0"/>
    <x v="1"/>
    <x v="1"/>
    <n v="411.84"/>
    <d v="1994-05-15T00:00:00"/>
    <d v="2018-05-15T00:00:00"/>
    <n v="24"/>
    <n v="51"/>
    <x v="0"/>
    <s v="NA"/>
    <x v="0"/>
    <s v="NA"/>
    <x v="0"/>
    <s v="2.86"/>
    <n v="1552.3911000000001"/>
    <n v="1526.8959"/>
    <n v="1584.8967"/>
    <n v="1558.8677"/>
    <n v="1600.7456999999999"/>
    <n v="1574.4563000000001"/>
    <n v="2335.1327999999999"/>
    <n v="2335.1327999999999"/>
    <x v="0"/>
    <x v="0"/>
    <x v="0"/>
    <x v="0"/>
    <n v="1.0973379999999999"/>
    <n v="1.0973379999999999"/>
    <s v="2335.1328"/>
    <s v="2335.1328"/>
    <n v="-25.495200000000068"/>
    <n v="-26.028999999999996"/>
    <n v="-26.289399999999887"/>
    <n v="0"/>
  </r>
  <r>
    <s v="P90676650"/>
    <x v="0"/>
    <x v="9"/>
    <x v="9"/>
    <x v="9"/>
    <x v="0"/>
    <x v="1"/>
    <x v="1"/>
    <n v="411.84"/>
    <d v="1994-05-15T00:00:00"/>
    <d v="2018-05-15T00:00:00"/>
    <n v="24"/>
    <n v="51"/>
    <x v="0"/>
    <s v="NA"/>
    <x v="0"/>
    <s v="NA"/>
    <x v="0"/>
    <s v="2.86"/>
    <n v="1526.8959"/>
    <n v="1534.5114000000001"/>
    <n v="1558.8677"/>
    <n v="1566.2354"/>
    <n v="1574.4563000000001"/>
    <n v="1581.8977"/>
    <n v="2335.1327999999999"/>
    <n v="2335.1327999999999"/>
    <x v="0"/>
    <x v="0"/>
    <x v="0"/>
    <x v="0"/>
    <n v="1.0973379999999999"/>
    <n v="1.0973379999999999"/>
    <s v="2335.1328"/>
    <s v="2335.1328"/>
    <n v="7.615500000000111"/>
    <n v="7.3677000000000135"/>
    <n v="7.4413999999999305"/>
    <n v="0"/>
  </r>
  <r>
    <s v="P90676650"/>
    <x v="0"/>
    <x v="10"/>
    <x v="10"/>
    <x v="10"/>
    <x v="0"/>
    <x v="1"/>
    <x v="1"/>
    <n v="411.84"/>
    <d v="1994-05-15T00:00:00"/>
    <d v="2018-05-15T00:00:00"/>
    <n v="24"/>
    <n v="51"/>
    <x v="0"/>
    <s v="NA"/>
    <x v="0"/>
    <s v="NA"/>
    <x v="0"/>
    <s v="2.86"/>
    <n v="1534.5114000000001"/>
    <n v="1534.5114000000001"/>
    <n v="1566.2354"/>
    <n v="1566.2354"/>
    <n v="1581.8977"/>
    <n v="1581.8977"/>
    <n v="2335.1327999999999"/>
    <n v="2339.2512000000002"/>
    <x v="0"/>
    <x v="0"/>
    <x v="0"/>
    <x v="0"/>
    <n v="1.0973379999999999"/>
    <n v="1.0973379999999999"/>
    <s v="2335.1328"/>
    <s v="2339.2512"/>
    <n v="0"/>
    <n v="0"/>
    <n v="0"/>
    <n v="4.1184000000002925"/>
  </r>
  <r>
    <s v="P90676650"/>
    <x v="0"/>
    <x v="11"/>
    <x v="11"/>
    <x v="11"/>
    <x v="0"/>
    <x v="1"/>
    <x v="1"/>
    <n v="411.84"/>
    <d v="1994-05-15T00:00:00"/>
    <d v="2018-05-15T00:00:00"/>
    <n v="24"/>
    <n v="51"/>
    <x v="0"/>
    <s v="NA"/>
    <x v="0"/>
    <s v="NA"/>
    <x v="0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s v="P90676650"/>
    <x v="0"/>
    <x v="12"/>
    <x v="12"/>
    <x v="12"/>
    <x v="0"/>
    <x v="1"/>
    <x v="1"/>
    <n v="411.84"/>
    <d v="1994-05-15T00:00:00"/>
    <d v="2018-05-15T00:00:00"/>
    <n v="24"/>
    <n v="51"/>
    <x v="0"/>
    <s v="NA"/>
    <x v="0"/>
    <s v="NA"/>
    <x v="0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s v="P90676650"/>
    <x v="0"/>
    <x v="13"/>
    <x v="13"/>
    <x v="13"/>
    <x v="0"/>
    <x v="1"/>
    <x v="1"/>
    <n v="411.84"/>
    <d v="1994-05-15T00:00:00"/>
    <d v="2018-05-15T00:00:00"/>
    <n v="24"/>
    <n v="51"/>
    <x v="0"/>
    <s v="NA"/>
    <x v="0"/>
    <s v="NA"/>
    <x v="0"/>
    <s v="2.86"/>
    <n v="1534.5114000000001"/>
    <n v="1534.5114000000001"/>
    <n v="1566.2354"/>
    <n v="1566.2354"/>
    <n v="1581.8977"/>
    <n v="1581.8977"/>
    <n v="2339.2512000000002"/>
    <n v="2339.2512000000002"/>
    <x v="0"/>
    <x v="0"/>
    <x v="0"/>
    <x v="0"/>
    <n v="1.0973379999999999"/>
    <n v="1.0973379999999999"/>
    <s v="2339.2512"/>
    <s v="2339.2512"/>
    <n v="0"/>
    <n v="0"/>
    <n v="0"/>
    <n v="0"/>
  </r>
  <r>
    <s v="P90676650"/>
    <x v="0"/>
    <x v="14"/>
    <x v="14"/>
    <x v="14"/>
    <x v="0"/>
    <x v="1"/>
    <x v="1"/>
    <n v="411.84"/>
    <d v="1994-05-15T00:00:00"/>
    <d v="2018-05-15T00:00:00"/>
    <n v="24"/>
    <n v="51"/>
    <x v="0"/>
    <s v="NA"/>
    <x v="0"/>
    <s v="NA"/>
    <x v="0"/>
    <s v="2.86"/>
    <n v="1534.5114000000001"/>
    <n v="1537.8945000000001"/>
    <n v="1566.2354"/>
    <n v="1566.4509"/>
    <n v="1581.8977"/>
    <n v="1582.1155000000001"/>
    <n v="2339.2512000000002"/>
    <n v="2339.2512000000002"/>
    <x v="0"/>
    <x v="0"/>
    <x v="0"/>
    <x v="0"/>
    <n v="1.0973379999999999"/>
    <n v="1.0973379999999999"/>
    <s v="2339.2512"/>
    <s v="2339.2512"/>
    <n v="3.3831000000000131"/>
    <n v="0.21550000000002001"/>
    <n v="0.21780000000012478"/>
    <n v="0"/>
  </r>
  <r>
    <s v="P90676650"/>
    <x v="0"/>
    <x v="15"/>
    <x v="15"/>
    <x v="15"/>
    <x v="0"/>
    <x v="1"/>
    <x v="1"/>
    <n v="411.84"/>
    <d v="1994-05-15T00:00:00"/>
    <d v="2018-05-15T00:00:00"/>
    <n v="24"/>
    <n v="51"/>
    <x v="0"/>
    <s v="NA"/>
    <x v="0"/>
    <s v="NA"/>
    <x v="0"/>
    <s v="2.86"/>
    <n v="1537.8945000000001"/>
    <n v="1530.2621999999999"/>
    <n v="1566.4509"/>
    <n v="1573.2743"/>
    <n v="1582.1155000000001"/>
    <n v="1589.0071"/>
    <n v="2339.2512000000002"/>
    <n v="2339.2512000000002"/>
    <x v="0"/>
    <x v="0"/>
    <x v="0"/>
    <x v="0"/>
    <n v="1.0973379999999999"/>
    <n v="1.0973379999999999"/>
    <s v="2339.2512"/>
    <s v="2339.2512"/>
    <n v="-7.6323000000002139"/>
    <n v="6.8233999999999924"/>
    <n v="6.8915999999999258"/>
    <n v="0"/>
  </r>
  <r>
    <s v="P90901831"/>
    <x v="0"/>
    <x v="0"/>
    <x v="0"/>
    <x v="0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s v="P90901831"/>
    <x v="0"/>
    <x v="1"/>
    <x v="1"/>
    <x v="1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5.6529099999999999E-4"/>
    <n v="5.6529099999999999E-4"/>
    <n v="5.7518059999999999E-4"/>
    <n v="5.7518059999999999E-4"/>
    <n v="5.8093236000000001E-4"/>
    <n v="5.8093236000000001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s v="P90901831"/>
    <x v="0"/>
    <x v="2"/>
    <x v="2"/>
    <x v="2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5.6529099999999999E-4"/>
    <n v="5.6543849999999998E-4"/>
    <n v="5.7518059999999999E-4"/>
    <n v="5.7518993999999997E-4"/>
    <n v="5.8093236000000001E-4"/>
    <n v="5.8094185000000004E-4"/>
    <n v="381.69675000000001"/>
    <n v="381.69675000000001"/>
    <x v="0"/>
    <x v="0"/>
    <x v="0"/>
    <x v="0"/>
    <n v="1.0649835999999999"/>
    <n v="1.0649835999999999"/>
    <s v="381.69675"/>
    <s v="381.69675"/>
    <n v="1.4749999999999139E-7"/>
    <n v="9.3399999999757566E-9"/>
    <n v="9.4900000000269075E-9"/>
    <n v="0"/>
  </r>
  <r>
    <s v="P90901831"/>
    <x v="0"/>
    <x v="3"/>
    <x v="3"/>
    <x v="3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5.6543849999999998E-4"/>
    <n v="5.2313920000000001E-4"/>
    <n v="5.7518993999999997E-4"/>
    <n v="5.3216115000000001E-4"/>
    <n v="5.8094185000000004E-4"/>
    <n v="5.3748279999999999E-4"/>
    <n v="381.69675000000001"/>
    <n v="381.69675000000001"/>
    <x v="0"/>
    <x v="0"/>
    <x v="0"/>
    <x v="0"/>
    <n v="1.0649835999999999"/>
    <n v="1.0649835999999999"/>
    <s v="381.69675"/>
    <s v="381.69675"/>
    <n v="-4.2299299999999976E-5"/>
    <n v="-4.3028789999999956E-5"/>
    <n v="-4.3459050000000049E-5"/>
    <n v="0"/>
  </r>
  <r>
    <s v="P90901831"/>
    <x v="0"/>
    <x v="4"/>
    <x v="4"/>
    <x v="4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5.2313920000000001E-4"/>
    <n v="5.2574839999999996E-4"/>
    <n v="5.3216115000000001E-4"/>
    <n v="5.3473340000000005E-4"/>
    <n v="5.374827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2.6091999999999478E-6"/>
    <n v="2.5722500000000328E-6"/>
    <n v="2.5978999999999976E-6"/>
    <n v="0"/>
  </r>
  <r>
    <s v="P90901831"/>
    <x v="0"/>
    <x v="5"/>
    <x v="5"/>
    <x v="5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s v="P90901831"/>
    <x v="0"/>
    <x v="6"/>
    <x v="6"/>
    <x v="6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5.2574839999999996E-4"/>
    <n v="5.2574839999999996E-4"/>
    <n v="5.3473340000000005E-4"/>
    <n v="5.3473340000000005E-4"/>
    <n v="5.4008069999999999E-4"/>
    <n v="5.4008069999999999E-4"/>
    <n v="381.69675000000001"/>
    <n v="381.69675000000001"/>
    <x v="0"/>
    <x v="0"/>
    <x v="0"/>
    <x v="0"/>
    <n v="1.0649835999999999"/>
    <n v="1.0649835999999999"/>
    <s v="381.69675"/>
    <s v="381.69675"/>
    <n v="0"/>
    <n v="0"/>
    <n v="0"/>
    <n v="0"/>
  </r>
  <r>
    <s v="P90901831"/>
    <x v="0"/>
    <x v="7"/>
    <x v="7"/>
    <x v="7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5.2574839999999996E-4"/>
    <n v="5.2233103999999996E-4"/>
    <n v="5.3473340000000005E-4"/>
    <n v="5.3125765000000004E-4"/>
    <n v="5.4008069999999999E-4"/>
    <n v="5.3657019999999995E-4"/>
    <n v="381.69675000000001"/>
    <n v="381.69675000000001"/>
    <x v="0"/>
    <x v="0"/>
    <x v="0"/>
    <x v="0"/>
    <n v="1.0649835999999999"/>
    <n v="1.0649835999999999"/>
    <s v="381.69675"/>
    <s v="381.69675"/>
    <n v="-3.417359999999996E-6"/>
    <n v="-3.4757500000000014E-6"/>
    <n v="-3.5105000000000336E-6"/>
    <n v="0"/>
  </r>
  <r>
    <s v="P90901831"/>
    <x v="0"/>
    <x v="8"/>
    <x v="8"/>
    <x v="8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5.2233103999999996E-4"/>
    <n v="4.5177183E-4"/>
    <n v="5.3125765000000004E-4"/>
    <n v="4.5949260000000003E-4"/>
    <n v="5.3657019999999995E-4"/>
    <n v="4.6408753000000001E-4"/>
    <n v="381.69675000000001"/>
    <n v="381.69675000000001"/>
    <x v="0"/>
    <x v="0"/>
    <x v="0"/>
    <x v="0"/>
    <n v="1.0649835999999999"/>
    <n v="1.0649835999999999"/>
    <s v="381.69675"/>
    <s v="381.69675"/>
    <n v="-7.055920999999996E-5"/>
    <n v="-7.1765050000000019E-5"/>
    <n v="-7.248266999999994E-5"/>
    <n v="0"/>
  </r>
  <r>
    <s v="P90901831"/>
    <x v="0"/>
    <x v="9"/>
    <x v="9"/>
    <x v="9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4.5177183E-4"/>
    <n v="4.5402508E-4"/>
    <n v="4.5949260000000003E-4"/>
    <n v="4.6166430000000002E-4"/>
    <n v="4.6408753000000001E-4"/>
    <n v="4.6628094E-4"/>
    <n v="381.69675000000001"/>
    <n v="381.69675000000001"/>
    <x v="0"/>
    <x v="0"/>
    <x v="0"/>
    <x v="0"/>
    <n v="1.0649835999999999"/>
    <n v="1.0649835999999999"/>
    <s v="381.69675"/>
    <s v="381.69675"/>
    <n v="2.2532499999999974E-6"/>
    <n v="2.1716999999999982E-6"/>
    <n v="2.1934099999999855E-6"/>
    <n v="0"/>
  </r>
  <r>
    <s v="P90901831"/>
    <x v="0"/>
    <x v="10"/>
    <x v="10"/>
    <x v="10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4.5402508E-4"/>
    <n v="4.5402508E-4"/>
    <n v="4.6166430000000002E-4"/>
    <n v="4.6166430000000002E-4"/>
    <n v="4.6628094E-4"/>
    <n v="4.6628094E-4"/>
    <n v="381.69675000000001"/>
    <n v="382.19569999999999"/>
    <x v="0"/>
    <x v="0"/>
    <x v="0"/>
    <x v="0"/>
    <n v="1.0649835999999999"/>
    <n v="1.0649835999999999"/>
    <s v="381.69675"/>
    <s v="382.1957"/>
    <n v="0"/>
    <n v="0"/>
    <n v="0"/>
    <n v="0.49894999999997935"/>
  </r>
  <r>
    <s v="P90901831"/>
    <x v="0"/>
    <x v="11"/>
    <x v="11"/>
    <x v="11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4.5402508E-4"/>
    <n v="4.5402508E-4"/>
    <n v="4.6166430000000002E-4"/>
    <n v="4.6166430000000002E-4"/>
    <n v="4.6628094E-4"/>
    <n v="4.6628094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s v="P90901831"/>
    <x v="0"/>
    <x v="12"/>
    <x v="12"/>
    <x v="12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4.5402508E-4"/>
    <n v="4.5402508E-4"/>
    <n v="4.6166430000000002E-4"/>
    <n v="4.6166430000000002E-4"/>
    <n v="4.6628094E-4"/>
    <n v="4.6628094E-4"/>
    <n v="382.19569999999999"/>
    <n v="382.19569999999999"/>
    <x v="0"/>
    <x v="0"/>
    <x v="0"/>
    <x v="0"/>
    <n v="1.0649835999999999"/>
    <n v="1.0649835999999999"/>
    <s v="382.1957"/>
    <s v="382.1957"/>
    <n v="0"/>
    <n v="0"/>
    <n v="0"/>
    <n v="0"/>
  </r>
  <r>
    <s v="P90901831"/>
    <x v="0"/>
    <x v="13"/>
    <x v="13"/>
    <x v="13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4.5402508E-4"/>
    <n v="4.5402508E-4"/>
    <n v="4.6166430000000002E-4"/>
    <n v="4.6166430000000002E-4"/>
    <n v="4.6628094E-4"/>
    <n v="4.6628096999999999E-4"/>
    <n v="382.19569999999999"/>
    <n v="382.19569999999999"/>
    <x v="0"/>
    <x v="0"/>
    <x v="0"/>
    <x v="0"/>
    <n v="1.0649835999999999"/>
    <n v="1.0649835999999999"/>
    <s v="382.1957"/>
    <s v="382.1957"/>
    <n v="0"/>
    <n v="0"/>
    <n v="2.9999999988546133E-11"/>
    <n v="0"/>
  </r>
  <r>
    <s v="P90901831"/>
    <x v="0"/>
    <x v="14"/>
    <x v="14"/>
    <x v="14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4.5402508E-4"/>
    <n v="4.5502607999999998E-4"/>
    <n v="4.6166430000000002E-4"/>
    <n v="4.6172788E-4"/>
    <n v="4.6628096999999999E-4"/>
    <n v="4.6634513999999999E-4"/>
    <n v="382.19569999999999"/>
    <n v="382.19569999999999"/>
    <x v="0"/>
    <x v="0"/>
    <x v="0"/>
    <x v="0"/>
    <n v="1.0649835999999999"/>
    <n v="1.0649835999999999"/>
    <s v="382.1957"/>
    <s v="382.1957"/>
    <n v="1.0009999999999858E-6"/>
    <n v="6.3579999999975427E-8"/>
    <n v="6.4170000000003148E-8"/>
    <n v="0"/>
  </r>
  <r>
    <s v="P90901831"/>
    <x v="0"/>
    <x v="15"/>
    <x v="15"/>
    <x v="15"/>
    <x v="0"/>
    <x v="1"/>
    <x v="1"/>
    <n v="49.895000000000003"/>
    <d v="1981-03-28T00:00:00"/>
    <d v="1998-03-28T00:00:00"/>
    <n v="17"/>
    <n v="58"/>
    <x v="0"/>
    <s v="NA"/>
    <x v="0"/>
    <s v="NA"/>
    <x v="1"/>
    <s v="5.87"/>
    <n v="4.5502607999999998E-4"/>
    <n v="4.5276787999999998E-4"/>
    <n v="4.6172788E-4"/>
    <n v="4.6373912000000002E-4"/>
    <n v="4.6634513999999999E-4"/>
    <n v="4.6837653E-4"/>
    <n v="382.19569999999999"/>
    <n v="382.19569999999999"/>
    <x v="0"/>
    <x v="0"/>
    <x v="0"/>
    <x v="0"/>
    <n v="1.0649835999999999"/>
    <n v="1.0649835999999999"/>
    <s v="382.1957"/>
    <s v="382.1957"/>
    <n v="-2.2582000000000049E-6"/>
    <n v="2.0112400000000218E-6"/>
    <n v="2.0313900000000083E-6"/>
    <n v="0"/>
  </r>
  <r>
    <s v="P91189278"/>
    <x v="0"/>
    <x v="0"/>
    <x v="0"/>
    <x v="0"/>
    <x v="0"/>
    <x v="3"/>
    <x v="1"/>
    <n v="1143.72"/>
    <d v="1991-06-01T00:00:00"/>
    <d v="2018-06-01T00:00:00"/>
    <n v="27"/>
    <n v="48"/>
    <x v="0"/>
    <s v="51"/>
    <x v="1"/>
    <s v="51"/>
    <x v="0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s v="P91189278"/>
    <x v="0"/>
    <x v="1"/>
    <x v="1"/>
    <x v="1"/>
    <x v="0"/>
    <x v="3"/>
    <x v="1"/>
    <n v="1143.72"/>
    <d v="1991-06-01T00:00:00"/>
    <d v="2018-06-01T00:00:00"/>
    <n v="27"/>
    <n v="48"/>
    <x v="0"/>
    <s v="51"/>
    <x v="1"/>
    <s v="51"/>
    <x v="0"/>
    <s v="7.06"/>
    <n v="1710.6017999999999"/>
    <n v="1710.6017999999999"/>
    <n v="1739.4496999999999"/>
    <n v="1739.4496999999999"/>
    <n v="1756.8442"/>
    <n v="1756.8442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s v="P91189278"/>
    <x v="0"/>
    <x v="2"/>
    <x v="2"/>
    <x v="2"/>
    <x v="0"/>
    <x v="3"/>
    <x v="1"/>
    <n v="1143.72"/>
    <d v="1991-06-01T00:00:00"/>
    <d v="2018-06-01T00:00:00"/>
    <n v="27"/>
    <n v="48"/>
    <x v="0"/>
    <s v="51"/>
    <x v="1"/>
    <s v="51"/>
    <x v="0"/>
    <s v="7.06"/>
    <n v="1710.6017999999999"/>
    <n v="1711.8087"/>
    <n v="1739.4496999999999"/>
    <n v="1739.5264"/>
    <n v="1756.8442"/>
    <n v="1756.9215999999999"/>
    <n v="6970.973"/>
    <n v="6970.973"/>
    <x v="0"/>
    <x v="0"/>
    <x v="0"/>
    <x v="0"/>
    <n v="1.0916136999999999"/>
    <n v="1.0916136999999999"/>
    <s v="6970.973"/>
    <s v="6970.973"/>
    <n v="1.2069000000001324"/>
    <n v="7.6700000000073487E-2"/>
    <n v="7.7399999999897773E-2"/>
    <n v="0"/>
  </r>
  <r>
    <s v="P91189278"/>
    <x v="0"/>
    <x v="3"/>
    <x v="3"/>
    <x v="3"/>
    <x v="0"/>
    <x v="3"/>
    <x v="1"/>
    <n v="1143.72"/>
    <d v="1991-06-01T00:00:00"/>
    <d v="2018-06-01T00:00:00"/>
    <n v="27"/>
    <n v="48"/>
    <x v="0"/>
    <s v="51"/>
    <x v="1"/>
    <s v="51"/>
    <x v="0"/>
    <s v="7.06"/>
    <n v="1711.8087"/>
    <n v="1583.7518"/>
    <n v="1739.5264"/>
    <n v="1609.396"/>
    <n v="1756.9215999999999"/>
    <n v="1625.49"/>
    <n v="6970.973"/>
    <n v="6970.973"/>
    <x v="0"/>
    <x v="0"/>
    <x v="0"/>
    <x v="0"/>
    <n v="1.0916136999999999"/>
    <n v="1.0916136999999999"/>
    <s v="6970.973"/>
    <s v="6970.973"/>
    <n v="-128.05690000000004"/>
    <n v="-130.13040000000001"/>
    <n v="-131.43159999999989"/>
    <n v="0"/>
  </r>
  <r>
    <s v="P91189278"/>
    <x v="0"/>
    <x v="4"/>
    <x v="4"/>
    <x v="4"/>
    <x v="0"/>
    <x v="3"/>
    <x v="1"/>
    <n v="1143.72"/>
    <d v="1991-06-01T00:00:00"/>
    <d v="2018-06-01T00:00:00"/>
    <n v="27"/>
    <n v="48"/>
    <x v="0"/>
    <s v="51"/>
    <x v="1"/>
    <s v="51"/>
    <x v="0"/>
    <s v="7.06"/>
    <n v="1583.7518"/>
    <n v="1589.6797999999999"/>
    <n v="1609.396"/>
    <n v="1615.6066000000001"/>
    <n v="1625.49"/>
    <n v="1631.7626"/>
    <n v="6970.973"/>
    <n v="6970.973"/>
    <x v="0"/>
    <x v="0"/>
    <x v="0"/>
    <x v="0"/>
    <n v="1.0916136999999999"/>
    <n v="1.0916136999999999"/>
    <s v="6970.973"/>
    <s v="6970.973"/>
    <n v="5.9279999999998836"/>
    <n v="6.2106000000001131"/>
    <n v="6.2726000000000113"/>
    <n v="0"/>
  </r>
  <r>
    <s v="P91189278"/>
    <x v="0"/>
    <x v="5"/>
    <x v="5"/>
    <x v="5"/>
    <x v="0"/>
    <x v="3"/>
    <x v="1"/>
    <n v="1143.72"/>
    <d v="1991-06-01T00:00:00"/>
    <d v="2018-06-01T00:00:00"/>
    <n v="27"/>
    <n v="48"/>
    <x v="0"/>
    <s v="51"/>
    <x v="1"/>
    <s v="51"/>
    <x v="0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s v="P91189278"/>
    <x v="0"/>
    <x v="6"/>
    <x v="6"/>
    <x v="6"/>
    <x v="0"/>
    <x v="3"/>
    <x v="1"/>
    <n v="1143.72"/>
    <d v="1991-06-01T00:00:00"/>
    <d v="2018-06-01T00:00:00"/>
    <n v="27"/>
    <n v="48"/>
    <x v="0"/>
    <s v="51"/>
    <x v="1"/>
    <s v="51"/>
    <x v="0"/>
    <s v="7.06"/>
    <n v="1589.6797999999999"/>
    <n v="1589.6797999999999"/>
    <n v="1615.6066000000001"/>
    <n v="1615.6066000000001"/>
    <n v="1631.7626"/>
    <n v="1631.7626"/>
    <n v="6970.973"/>
    <n v="6970.973"/>
    <x v="0"/>
    <x v="0"/>
    <x v="0"/>
    <x v="0"/>
    <n v="1.0916136999999999"/>
    <n v="1.0916136999999999"/>
    <s v="6970.973"/>
    <s v="6970.973"/>
    <n v="0"/>
    <n v="0"/>
    <n v="0"/>
    <n v="0"/>
  </r>
  <r>
    <s v="P91189278"/>
    <x v="0"/>
    <x v="7"/>
    <x v="7"/>
    <x v="7"/>
    <x v="0"/>
    <x v="3"/>
    <x v="1"/>
    <n v="1143.72"/>
    <d v="1991-06-01T00:00:00"/>
    <d v="2018-06-01T00:00:00"/>
    <n v="27"/>
    <n v="48"/>
    <x v="0"/>
    <s v="51"/>
    <x v="1"/>
    <s v="51"/>
    <x v="0"/>
    <s v="7.06"/>
    <n v="1589.6797999999999"/>
    <n v="1579.3469"/>
    <n v="1615.6066000000001"/>
    <n v="1605.1051"/>
    <n v="1631.7626"/>
    <n v="1621.1560999999999"/>
    <n v="6970.973"/>
    <n v="6970.973"/>
    <x v="0"/>
    <x v="0"/>
    <x v="0"/>
    <x v="0"/>
    <n v="1.0916136999999999"/>
    <n v="1.0916136999999999"/>
    <s v="6970.973"/>
    <s v="6970.973"/>
    <n v="-10.332899999999881"/>
    <n v="-10.501500000000078"/>
    <n v="-10.606500000000096"/>
    <n v="0"/>
  </r>
  <r>
    <s v="P91189278"/>
    <x v="0"/>
    <x v="8"/>
    <x v="8"/>
    <x v="8"/>
    <x v="0"/>
    <x v="3"/>
    <x v="1"/>
    <n v="1143.72"/>
    <d v="1991-06-01T00:00:00"/>
    <d v="2018-06-01T00:00:00"/>
    <n v="27"/>
    <n v="48"/>
    <x v="0"/>
    <s v="51"/>
    <x v="1"/>
    <s v="51"/>
    <x v="0"/>
    <s v="7.06"/>
    <n v="1579.3469"/>
    <n v="1543.7666999999999"/>
    <n v="1605.1051"/>
    <n v="1568.9447"/>
    <n v="1621.1560999999999"/>
    <n v="1584.6342"/>
    <n v="6970.973"/>
    <n v="6970.973"/>
    <x v="0"/>
    <x v="0"/>
    <x v="0"/>
    <x v="0"/>
    <n v="1.0916136999999999"/>
    <n v="1.0916136999999999"/>
    <s v="6970.973"/>
    <s v="6970.973"/>
    <n v="-35.580200000000104"/>
    <n v="-36.160399999999981"/>
    <n v="-36.52189999999996"/>
    <n v="0"/>
  </r>
  <r>
    <s v="P91189278"/>
    <x v="0"/>
    <x v="9"/>
    <x v="9"/>
    <x v="9"/>
    <x v="0"/>
    <x v="3"/>
    <x v="1"/>
    <n v="1143.72"/>
    <d v="1991-06-01T00:00:00"/>
    <d v="2018-06-01T00:00:00"/>
    <n v="27"/>
    <n v="48"/>
    <x v="0"/>
    <s v="51"/>
    <x v="1"/>
    <s v="51"/>
    <x v="0"/>
    <s v="7.06"/>
    <n v="1543.7666999999999"/>
    <n v="1549.5450000000001"/>
    <n v="1568.9447"/>
    <n v="1574.848"/>
    <n v="1584.6342"/>
    <n v="1590.5963999999999"/>
    <n v="6970.973"/>
    <n v="6970.973"/>
    <x v="0"/>
    <x v="0"/>
    <x v="0"/>
    <x v="0"/>
    <n v="1.0916136999999999"/>
    <n v="1.0916136999999999"/>
    <s v="6970.973"/>
    <s v="6970.973"/>
    <n v="5.7783000000001721"/>
    <n v="5.9032999999999447"/>
    <n v="5.9621999999999389"/>
    <n v="0"/>
  </r>
  <r>
    <s v="P91189278"/>
    <x v="0"/>
    <x v="10"/>
    <x v="10"/>
    <x v="10"/>
    <x v="0"/>
    <x v="3"/>
    <x v="1"/>
    <n v="1143.72"/>
    <d v="1991-06-01T00:00:00"/>
    <d v="2018-06-01T00:00:00"/>
    <n v="27"/>
    <n v="48"/>
    <x v="0"/>
    <s v="51"/>
    <x v="1"/>
    <s v="51"/>
    <x v="0"/>
    <s v="7.06"/>
    <n v="1549.5450000000001"/>
    <n v="1549.5450000000001"/>
    <n v="1574.848"/>
    <n v="1574.848"/>
    <n v="1590.5963999999999"/>
    <n v="1590.5963999999999"/>
    <n v="6970.973"/>
    <n v="6982.4106000000002"/>
    <x v="0"/>
    <x v="0"/>
    <x v="0"/>
    <x v="0"/>
    <n v="1.0916136999999999"/>
    <n v="1.0916136999999999"/>
    <s v="6970.973"/>
    <s v="6982.4106"/>
    <n v="0"/>
    <n v="0"/>
    <n v="0"/>
    <n v="11.437600000000202"/>
  </r>
  <r>
    <s v="P91189278"/>
    <x v="0"/>
    <x v="11"/>
    <x v="11"/>
    <x v="11"/>
    <x v="0"/>
    <x v="3"/>
    <x v="1"/>
    <n v="1143.72"/>
    <d v="1991-06-01T00:00:00"/>
    <d v="2018-06-01T00:00:00"/>
    <n v="27"/>
    <n v="48"/>
    <x v="0"/>
    <s v="51"/>
    <x v="1"/>
    <s v="51"/>
    <x v="0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s v="P91189278"/>
    <x v="0"/>
    <x v="12"/>
    <x v="12"/>
    <x v="12"/>
    <x v="0"/>
    <x v="3"/>
    <x v="1"/>
    <n v="1143.72"/>
    <d v="1991-06-01T00:00:00"/>
    <d v="2018-06-01T00:00:00"/>
    <n v="27"/>
    <n v="48"/>
    <x v="0"/>
    <s v="51"/>
    <x v="1"/>
    <s v="51"/>
    <x v="0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s v="P91189278"/>
    <x v="0"/>
    <x v="13"/>
    <x v="13"/>
    <x v="13"/>
    <x v="0"/>
    <x v="3"/>
    <x v="1"/>
    <n v="1143.72"/>
    <d v="1991-06-01T00:00:00"/>
    <d v="2018-06-01T00:00:00"/>
    <n v="27"/>
    <n v="48"/>
    <x v="0"/>
    <s v="51"/>
    <x v="1"/>
    <s v="51"/>
    <x v="0"/>
    <s v="7.06"/>
    <n v="1549.5450000000001"/>
    <n v="1549.5450000000001"/>
    <n v="1574.848"/>
    <n v="1574.848"/>
    <n v="1590.5963999999999"/>
    <n v="1590.5963999999999"/>
    <n v="6982.4106000000002"/>
    <n v="6982.4106000000002"/>
    <x v="0"/>
    <x v="0"/>
    <x v="0"/>
    <x v="0"/>
    <n v="1.0916136999999999"/>
    <n v="1.0916136999999999"/>
    <s v="6982.4106"/>
    <s v="6982.4106"/>
    <n v="0"/>
    <n v="0"/>
    <n v="0"/>
    <n v="0"/>
  </r>
  <r>
    <s v="P91189278"/>
    <x v="0"/>
    <x v="14"/>
    <x v="14"/>
    <x v="14"/>
    <x v="0"/>
    <x v="3"/>
    <x v="1"/>
    <n v="1143.72"/>
    <d v="1991-06-01T00:00:00"/>
    <d v="2018-06-01T00:00:00"/>
    <n v="27"/>
    <n v="48"/>
    <x v="0"/>
    <s v="51"/>
    <x v="1"/>
    <s v="51"/>
    <x v="0"/>
    <s v="7.06"/>
    <n v="1549.5450000000001"/>
    <n v="1553.0537999999999"/>
    <n v="1574.848"/>
    <n v="1575.0706"/>
    <n v="1590.5963999999999"/>
    <n v="1590.8213000000001"/>
    <n v="6982.4106000000002"/>
    <n v="6982.4106000000002"/>
    <x v="0"/>
    <x v="0"/>
    <x v="0"/>
    <x v="0"/>
    <n v="1.0916136999999999"/>
    <n v="1.0916136999999999"/>
    <s v="6982.4106"/>
    <s v="6982.4106"/>
    <n v="3.5087999999998374"/>
    <n v="0.22260000000005675"/>
    <n v="0.22490000000016153"/>
    <n v="0"/>
  </r>
  <r>
    <s v="P91189278"/>
    <x v="0"/>
    <x v="15"/>
    <x v="15"/>
    <x v="15"/>
    <x v="0"/>
    <x v="3"/>
    <x v="1"/>
    <n v="1143.72"/>
    <d v="1991-06-01T00:00:00"/>
    <d v="2018-06-01T00:00:00"/>
    <n v="27"/>
    <n v="48"/>
    <x v="0"/>
    <s v="51"/>
    <x v="1"/>
    <s v="51"/>
    <x v="0"/>
    <s v="7.06"/>
    <n v="1553.0537999999999"/>
    <n v="1547.2625"/>
    <n v="1575.0706"/>
    <n v="1580.5793000000001"/>
    <n v="1590.8213000000001"/>
    <n v="1596.3851"/>
    <n v="6982.4106000000002"/>
    <n v="6982.4106000000002"/>
    <x v="0"/>
    <x v="0"/>
    <x v="0"/>
    <x v="0"/>
    <n v="1.0916136999999999"/>
    <n v="1.0916136999999999"/>
    <s v="6982.4106"/>
    <s v="6982.4106"/>
    <n v="-5.7912999999998647"/>
    <n v="5.5087000000000899"/>
    <n v="5.563799999999901"/>
    <n v="0"/>
  </r>
  <r>
    <s v="P91259120"/>
    <x v="0"/>
    <x v="0"/>
    <x v="0"/>
    <x v="0"/>
    <x v="0"/>
    <x v="1"/>
    <x v="2"/>
    <n v="146.16"/>
    <d v="1990-01-27T00:00:00"/>
    <d v="2025-01-01T00:00:00"/>
    <n v="58"/>
    <n v="17"/>
    <x v="1"/>
    <s v="NA"/>
    <x v="0"/>
    <s v="NA"/>
    <x v="1"/>
    <s v="5.04"/>
    <n v="2230.4171999999999"/>
    <n v="2230.4171999999999"/>
    <n v="2275.73"/>
    <n v="2275.73"/>
    <n v="2298.4872999999998"/>
    <n v="2298.4872999999998"/>
    <n v="2700.4335999999998"/>
    <n v="2700.4337999999998"/>
    <x v="0"/>
    <x v="0"/>
    <x v="0"/>
    <x v="0"/>
    <n v="1.1748742999999999"/>
    <n v="1.1748742999999999"/>
    <s v="919.34644"/>
    <s v="919.34644"/>
    <n v="0"/>
    <n v="0"/>
    <n v="0"/>
    <n v="1.9999999994979589E-4"/>
  </r>
  <r>
    <s v="P91259120"/>
    <x v="0"/>
    <x v="1"/>
    <x v="1"/>
    <x v="1"/>
    <x v="0"/>
    <x v="1"/>
    <x v="2"/>
    <n v="146.16"/>
    <d v="1990-01-27T00:00:00"/>
    <d v="2025-01-01T00:00:00"/>
    <n v="58"/>
    <n v="17"/>
    <x v="1"/>
    <s v="NA"/>
    <x v="0"/>
    <s v="NA"/>
    <x v="1"/>
    <s v="5.04"/>
    <n v="2230.4171999999999"/>
    <n v="2230.4171999999999"/>
    <n v="2275.73"/>
    <n v="2275.73"/>
    <n v="2298.4872999999998"/>
    <n v="2298.4872999999998"/>
    <n v="2700.4337999999998"/>
    <n v="2700.4337999999998"/>
    <x v="0"/>
    <x v="0"/>
    <x v="0"/>
    <x v="0"/>
    <n v="1.1748742999999999"/>
    <n v="1.1748742999999999"/>
    <s v="919.34644"/>
    <s v="919.34644"/>
    <n v="0"/>
    <n v="0"/>
    <n v="0"/>
    <n v="0"/>
  </r>
  <r>
    <s v="P91259120"/>
    <x v="0"/>
    <x v="2"/>
    <x v="2"/>
    <x v="2"/>
    <x v="0"/>
    <x v="1"/>
    <x v="2"/>
    <n v="146.16"/>
    <d v="1990-01-27T00:00:00"/>
    <d v="2025-01-01T00:00:00"/>
    <n v="58"/>
    <n v="17"/>
    <x v="1"/>
    <s v="NA"/>
    <x v="0"/>
    <s v="NA"/>
    <x v="1"/>
    <s v="5.04"/>
    <n v="2230.4171999999999"/>
    <n v="2230.9992999999999"/>
    <n v="2275.73"/>
    <n v="2275.7669999999998"/>
    <n v="2298.4872999999998"/>
    <n v="2298.5246999999999"/>
    <n v="2700.4337999999998"/>
    <n v="2700.4775"/>
    <x v="0"/>
    <x v="0"/>
    <x v="0"/>
    <x v="0"/>
    <n v="1.1748742999999999"/>
    <n v="1.1748742999999999"/>
    <s v="919.34644"/>
    <s v="919.34644"/>
    <n v="0.58210000000008222"/>
    <n v="3.6999999999807187E-2"/>
    <n v="3.7400000000161526E-2"/>
    <n v="4.3700000000171713E-2"/>
  </r>
  <r>
    <s v="P91259120"/>
    <x v="0"/>
    <x v="3"/>
    <x v="3"/>
    <x v="3"/>
    <x v="0"/>
    <x v="1"/>
    <x v="2"/>
    <n v="146.16"/>
    <d v="1990-01-27T00:00:00"/>
    <d v="2025-01-01T00:00:00"/>
    <n v="58"/>
    <n v="17"/>
    <x v="1"/>
    <s v="NA"/>
    <x v="0"/>
    <s v="NA"/>
    <x v="1"/>
    <s v="5.04"/>
    <n v="2230.9992999999999"/>
    <n v="2064.2644"/>
    <n v="2275.7669999999998"/>
    <n v="2105.6849999999999"/>
    <n v="2298.5246999999999"/>
    <n v="2126.7420000000002"/>
    <n v="2700.4775"/>
    <n v="2498.6543000000001"/>
    <x v="0"/>
    <x v="0"/>
    <x v="0"/>
    <x v="0"/>
    <n v="1.1748742999999999"/>
    <n v="1.1748742999999999"/>
    <s v="919.34644"/>
    <s v="919.34644"/>
    <n v="-166.73489999999993"/>
    <n v="-170.08199999999988"/>
    <n v="-171.78269999999975"/>
    <n v="-201.82319999999982"/>
  </r>
  <r>
    <s v="P91259120"/>
    <x v="0"/>
    <x v="4"/>
    <x v="4"/>
    <x v="4"/>
    <x v="0"/>
    <x v="1"/>
    <x v="2"/>
    <n v="146.16"/>
    <d v="1990-01-27T00:00:00"/>
    <d v="2025-01-01T00:00:00"/>
    <n v="58"/>
    <n v="17"/>
    <x v="1"/>
    <s v="NA"/>
    <x v="0"/>
    <s v="NA"/>
    <x v="1"/>
    <s v="5.04"/>
    <n v="2064.2644"/>
    <n v="2074.56"/>
    <n v="2105.6849999999999"/>
    <n v="2115.8633"/>
    <n v="2126.7420000000002"/>
    <n v="2137.0219999999999"/>
    <n v="2498.6543000000001"/>
    <n v="2510.732"/>
    <x v="0"/>
    <x v="0"/>
    <x v="0"/>
    <x v="0"/>
    <n v="1.1748742999999999"/>
    <n v="1.1748742999999999"/>
    <s v="919.34644"/>
    <s v="919.34644"/>
    <n v="10.295599999999922"/>
    <n v="10.178300000000036"/>
    <n v="10.279999999999745"/>
    <n v="12.077699999999822"/>
  </r>
  <r>
    <s v="P91259120"/>
    <x v="0"/>
    <x v="5"/>
    <x v="5"/>
    <x v="5"/>
    <x v="2"/>
    <x v="1"/>
    <x v="2"/>
    <n v="146.16"/>
    <d v="1990-01-27T00:00:00"/>
    <d v="2025-02-01T00:00:00"/>
    <n v="58"/>
    <n v="17"/>
    <x v="1"/>
    <s v="NA"/>
    <x v="0"/>
    <s v="NA"/>
    <x v="1"/>
    <s v="5.04"/>
    <n v="2074.56"/>
    <n v="2074.56"/>
    <n v="2115.8633"/>
    <n v="2115.8633"/>
    <n v="2137.0219999999999"/>
    <n v="2137.0219999999999"/>
    <n v="2510.732"/>
    <n v="2510.732"/>
    <x v="0"/>
    <x v="0"/>
    <x v="0"/>
    <x v="0"/>
    <n v="1.1748742999999999"/>
    <n v="1.1748742999999999"/>
    <s v="919.34644"/>
    <s v="919.34644"/>
    <n v="0"/>
    <n v="0"/>
    <n v="0"/>
    <n v="0"/>
  </r>
  <r>
    <s v="P91259120"/>
    <x v="0"/>
    <x v="6"/>
    <x v="6"/>
    <x v="6"/>
    <x v="2"/>
    <x v="1"/>
    <x v="2"/>
    <n v="146.16"/>
    <d v="1990-01-27T00:00:00"/>
    <d v="2025-02-01T00:00:00"/>
    <n v="58"/>
    <n v="17"/>
    <x v="1"/>
    <s v="NA"/>
    <x v="0"/>
    <s v="NA"/>
    <x v="1"/>
    <s v="5.04"/>
    <n v="2074.56"/>
    <n v="2074.9812000000002"/>
    <n v="2115.8633"/>
    <n v="2116.2842000000001"/>
    <n v="2137.0219999999999"/>
    <n v="2137.4470000000001"/>
    <n v="2510.732"/>
    <n v="2511.2316999999998"/>
    <x v="0"/>
    <x v="0"/>
    <x v="0"/>
    <x v="0"/>
    <n v="1.1748742999999999"/>
    <n v="1.1748742999999999"/>
    <s v="919.34644"/>
    <s v="919.34644"/>
    <n v="0.42120000000022628"/>
    <n v="0.42090000000007421"/>
    <n v="0.4250000000001819"/>
    <n v="0.49969999999984793"/>
  </r>
  <r>
    <s v="P91259120"/>
    <x v="0"/>
    <x v="7"/>
    <x v="7"/>
    <x v="7"/>
    <x v="2"/>
    <x v="1"/>
    <x v="2"/>
    <n v="146.16"/>
    <d v="1990-01-27T00:00:00"/>
    <d v="2025-02-01T00:00:00"/>
    <n v="58"/>
    <n v="17"/>
    <x v="1"/>
    <s v="NA"/>
    <x v="0"/>
    <s v="NA"/>
    <x v="1"/>
    <s v="5.04"/>
    <n v="2074.9812000000002"/>
    <n v="2061.4937"/>
    <n v="2116.2842000000001"/>
    <n v="2102.5282999999999"/>
    <n v="2137.4470000000001"/>
    <n v="2123.5535"/>
    <n v="2511.2316999999998"/>
    <n v="2494.9087"/>
    <x v="0"/>
    <x v="0"/>
    <x v="0"/>
    <x v="0"/>
    <n v="1.1748742999999999"/>
    <n v="1.1748742999999999"/>
    <s v="919.34644"/>
    <s v="919.34644"/>
    <n v="-13.487500000000182"/>
    <n v="-13.755900000000111"/>
    <n v="-13.893500000000131"/>
    <n v="-16.322999999999865"/>
  </r>
  <r>
    <s v="P91259120"/>
    <x v="0"/>
    <x v="8"/>
    <x v="8"/>
    <x v="8"/>
    <x v="2"/>
    <x v="1"/>
    <x v="2"/>
    <n v="146.16"/>
    <d v="1990-01-27T00:00:00"/>
    <d v="2025-02-01T00:00:00"/>
    <n v="58"/>
    <n v="17"/>
    <x v="1"/>
    <s v="NA"/>
    <x v="0"/>
    <s v="NA"/>
    <x v="1"/>
    <s v="5.04"/>
    <n v="2061.4937"/>
    <n v="2059.8989999999999"/>
    <n v="2102.5282999999999"/>
    <n v="2100.9018999999998"/>
    <n v="2123.5535"/>
    <n v="2121.9110000000001"/>
    <n v="2494.9087"/>
    <n v="2492.9785000000002"/>
    <x v="0"/>
    <x v="0"/>
    <x v="0"/>
    <x v="0"/>
    <n v="1.1748742999999999"/>
    <n v="1.1748742999999999"/>
    <s v="919.34644"/>
    <s v="919.34644"/>
    <n v="-1.5947000000001026"/>
    <n v="-1.6264000000001033"/>
    <n v="-1.6424999999999272"/>
    <n v="-1.9301999999997861"/>
  </r>
  <r>
    <s v="P91259120"/>
    <x v="0"/>
    <x v="9"/>
    <x v="9"/>
    <x v="9"/>
    <x v="2"/>
    <x v="1"/>
    <x v="2"/>
    <n v="146.16"/>
    <d v="1990-01-27T00:00:00"/>
    <d v="2025-02-01T00:00:00"/>
    <n v="58"/>
    <n v="17"/>
    <x v="1"/>
    <s v="NA"/>
    <x v="0"/>
    <s v="NA"/>
    <x v="1"/>
    <s v="5.04"/>
    <n v="2059.8989999999999"/>
    <n v="2070.1729"/>
    <n v="2100.9018999999998"/>
    <n v="2110.8314999999998"/>
    <n v="2121.9110000000001"/>
    <n v="2131.94"/>
    <n v="2492.9785000000002"/>
    <n v="2504.7611999999999"/>
    <x v="0"/>
    <x v="0"/>
    <x v="0"/>
    <x v="0"/>
    <n v="1.1748742999999999"/>
    <n v="1.1748742999999999"/>
    <s v="919.34644"/>
    <s v="919.34644"/>
    <n v="10.27390000000014"/>
    <n v="9.9295999999999367"/>
    <n v="10.028999999999996"/>
    <n v="11.78269999999975"/>
  </r>
  <r>
    <s v="P91259120"/>
    <x v="0"/>
    <x v="10"/>
    <x v="10"/>
    <x v="10"/>
    <x v="2"/>
    <x v="1"/>
    <x v="2"/>
    <n v="146.16"/>
    <d v="1990-01-27T00:00:00"/>
    <d v="2025-02-01T00:00:00"/>
    <n v="58"/>
    <n v="17"/>
    <x v="1"/>
    <s v="NA"/>
    <x v="0"/>
    <s v="NA"/>
    <x v="1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19.34644"/>
    <s v="920.80804"/>
    <n v="0"/>
    <n v="0"/>
    <n v="0"/>
    <n v="0"/>
  </r>
  <r>
    <s v="P91259120"/>
    <x v="0"/>
    <x v="11"/>
    <x v="11"/>
    <x v="11"/>
    <x v="2"/>
    <x v="1"/>
    <x v="2"/>
    <n v="146.16"/>
    <d v="1990-01-27T00:00:00"/>
    <d v="2025-02-01T00:00:00"/>
    <n v="58"/>
    <n v="17"/>
    <x v="1"/>
    <s v="NA"/>
    <x v="0"/>
    <s v="NA"/>
    <x v="1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s v="P91259120"/>
    <x v="0"/>
    <x v="12"/>
    <x v="12"/>
    <x v="12"/>
    <x v="2"/>
    <x v="1"/>
    <x v="2"/>
    <n v="146.16"/>
    <d v="1990-01-27T00:00:00"/>
    <d v="2025-02-01T00:00:00"/>
    <n v="58"/>
    <n v="17"/>
    <x v="1"/>
    <s v="NA"/>
    <x v="0"/>
    <s v="NA"/>
    <x v="1"/>
    <s v="5.04"/>
    <n v="2070.1729"/>
    <n v="2070.1729"/>
    <n v="2110.8314999999998"/>
    <n v="2110.8314999999998"/>
    <n v="2131.94"/>
    <n v="2131.94"/>
    <n v="2504.7611999999999"/>
    <n v="2504.7611999999999"/>
    <x v="0"/>
    <x v="0"/>
    <x v="0"/>
    <x v="0"/>
    <n v="1.1748742999999999"/>
    <n v="1.1748742999999999"/>
    <s v="920.80804"/>
    <s v="920.80804"/>
    <n v="0"/>
    <n v="0"/>
    <n v="0"/>
    <n v="0"/>
  </r>
  <r>
    <s v="P91259120"/>
    <x v="0"/>
    <x v="13"/>
    <x v="13"/>
    <x v="13"/>
    <x v="2"/>
    <x v="1"/>
    <x v="2"/>
    <n v="146.16"/>
    <d v="1990-01-27T00:00:00"/>
    <d v="2025-02-01T00:00:00"/>
    <n v="58"/>
    <n v="17"/>
    <x v="1"/>
    <s v="NA"/>
    <x v="0"/>
    <s v="NA"/>
    <x v="1"/>
    <s v="5.04"/>
    <n v="2070.1729"/>
    <n v="2070.1729"/>
    <n v="2110.8314999999998"/>
    <n v="2110.8314999999998"/>
    <n v="2131.94"/>
    <n v="2131.9396999999999"/>
    <n v="2504.7611999999999"/>
    <n v="2504.7611999999999"/>
    <x v="0"/>
    <x v="0"/>
    <x v="0"/>
    <x v="0"/>
    <n v="1.1748742999999999"/>
    <n v="1.1748742999999999"/>
    <s v="920.80804"/>
    <s v="920.80804"/>
    <n v="0"/>
    <n v="0"/>
    <n v="-3.0000000015206751E-4"/>
    <n v="0"/>
  </r>
  <r>
    <s v="P91259120"/>
    <x v="0"/>
    <x v="14"/>
    <x v="14"/>
    <x v="14"/>
    <x v="2"/>
    <x v="1"/>
    <x v="2"/>
    <n v="146.16"/>
    <d v="1990-01-27T00:00:00"/>
    <d v="2025-02-01T00:00:00"/>
    <n v="58"/>
    <n v="17"/>
    <x v="1"/>
    <s v="NA"/>
    <x v="0"/>
    <s v="NA"/>
    <x v="1"/>
    <s v="5.04"/>
    <n v="2070.1729"/>
    <n v="2075.1559999999999"/>
    <n v="2110.8314999999998"/>
    <n v="2111.5410000000002"/>
    <n v="2131.9396999999999"/>
    <n v="2132.6561999999999"/>
    <n v="2504.7611999999999"/>
    <n v="2505.6030000000001"/>
    <x v="0"/>
    <x v="0"/>
    <x v="0"/>
    <x v="0"/>
    <n v="1.1748742999999999"/>
    <n v="1.1748742999999999"/>
    <s v="920.80804"/>
    <s v="920.80804"/>
    <n v="4.9830999999999221"/>
    <n v="0.70950000000038926"/>
    <n v="0.71649999999999636"/>
    <n v="0.84180000000014843"/>
  </r>
  <r>
    <s v="P91259120"/>
    <x v="0"/>
    <x v="15"/>
    <x v="15"/>
    <x v="15"/>
    <x v="2"/>
    <x v="1"/>
    <x v="2"/>
    <n v="146.16"/>
    <d v="1990-01-27T00:00:00"/>
    <d v="2025-02-01T00:00:00"/>
    <n v="58"/>
    <n v="17"/>
    <x v="1"/>
    <s v="NA"/>
    <x v="0"/>
    <s v="NA"/>
    <x v="1"/>
    <s v="5.04"/>
    <n v="2075.1559999999999"/>
    <n v="2064.8573999999999"/>
    <n v="2111.5410000000002"/>
    <n v="2120.7388000000001"/>
    <n v="2132.6561999999999"/>
    <n v="2141.9459999999999"/>
    <n v="2505.6030000000001"/>
    <n v="2516.5173"/>
    <x v="0"/>
    <x v="0"/>
    <x v="0"/>
    <x v="0"/>
    <n v="1.1748742999999999"/>
    <n v="1.1748742999999999"/>
    <s v="920.80804"/>
    <s v="920.80804"/>
    <n v="-10.298600000000079"/>
    <n v="9.1977999999999156"/>
    <n v="9.2898000000000138"/>
    <n v="10.914299999999912"/>
  </r>
  <r>
    <s v="P91345852"/>
    <x v="0"/>
    <x v="0"/>
    <x v="0"/>
    <x v="0"/>
    <x v="0"/>
    <x v="0"/>
    <x v="2"/>
    <n v="1764"/>
    <d v="1980-06-25T00:00:00"/>
    <d v="2025-01-01T00:00:00"/>
    <n v="49"/>
    <n v="26"/>
    <x v="0"/>
    <s v="NA"/>
    <x v="0"/>
    <s v="NA"/>
    <x v="0"/>
    <s v="6"/>
    <n v="26120.565999999999"/>
    <n v="26120.565999999999"/>
    <n v="26504.44"/>
    <n v="26504.44"/>
    <n v="26769.482"/>
    <n v="26769.484"/>
    <n v="30023.615000000002"/>
    <n v="30023.616999999998"/>
    <x v="0"/>
    <x v="0"/>
    <x v="0"/>
    <x v="0"/>
    <n v="1.1215613"/>
    <n v="1.1215613"/>
    <s v="13653.36"/>
    <s v="13653.36"/>
    <n v="0"/>
    <n v="0"/>
    <n v="2.0000000004074536E-3"/>
    <n v="1.9999999967694748E-3"/>
  </r>
  <r>
    <s v="P91345852"/>
    <x v="0"/>
    <x v="1"/>
    <x v="1"/>
    <x v="1"/>
    <x v="0"/>
    <x v="0"/>
    <x v="2"/>
    <n v="1764"/>
    <d v="1980-06-25T00:00:00"/>
    <d v="2025-01-01T00:00:00"/>
    <n v="49"/>
    <n v="26"/>
    <x v="0"/>
    <s v="NA"/>
    <x v="0"/>
    <s v="NA"/>
    <x v="0"/>
    <s v="6"/>
    <n v="26120.565999999999"/>
    <n v="26120.565999999999"/>
    <n v="26504.44"/>
    <n v="26504.44"/>
    <n v="26769.484"/>
    <n v="26769.484"/>
    <n v="30023.616999999998"/>
    <n v="30023.616999999998"/>
    <x v="0"/>
    <x v="0"/>
    <x v="0"/>
    <x v="0"/>
    <n v="1.1215613"/>
    <n v="1.1215613"/>
    <s v="13653.36"/>
    <s v="13653.36"/>
    <n v="0"/>
    <n v="0"/>
    <n v="0"/>
    <n v="0"/>
  </r>
  <r>
    <s v="P91345852"/>
    <x v="0"/>
    <x v="2"/>
    <x v="2"/>
    <x v="2"/>
    <x v="0"/>
    <x v="0"/>
    <x v="2"/>
    <n v="1764"/>
    <d v="1980-06-25T00:00:00"/>
    <d v="2025-01-01T00:00:00"/>
    <n v="49"/>
    <n v="26"/>
    <x v="0"/>
    <s v="NA"/>
    <x v="0"/>
    <s v="NA"/>
    <x v="0"/>
    <s v="6"/>
    <n v="26120.565999999999"/>
    <n v="26138.995999999999"/>
    <n v="26504.44"/>
    <n v="26505.607"/>
    <n v="26769.484"/>
    <n v="26770.664000000001"/>
    <n v="30023.616999999998"/>
    <n v="30024.94"/>
    <x v="0"/>
    <x v="0"/>
    <x v="0"/>
    <x v="0"/>
    <n v="1.1215613"/>
    <n v="1.1215613"/>
    <s v="13653.36"/>
    <s v="13653.36"/>
    <n v="18.430000000000291"/>
    <n v="1.1670000000012806"/>
    <n v="1.180000000000291"/>
    <n v="1.3230000000003201"/>
  </r>
  <r>
    <s v="P91345852"/>
    <x v="0"/>
    <x v="3"/>
    <x v="3"/>
    <x v="3"/>
    <x v="0"/>
    <x v="0"/>
    <x v="2"/>
    <n v="1764"/>
    <d v="1980-06-25T00:00:00"/>
    <d v="2025-01-01T00:00:00"/>
    <n v="49"/>
    <n v="26"/>
    <x v="0"/>
    <s v="NA"/>
    <x v="0"/>
    <s v="NA"/>
    <x v="0"/>
    <s v="6"/>
    <n v="26138.995999999999"/>
    <n v="24185.828000000001"/>
    <n v="26505.607"/>
    <n v="24525.037"/>
    <n v="26770.664000000001"/>
    <n v="24770.287"/>
    <n v="30024.94"/>
    <n v="27781.395"/>
    <x v="0"/>
    <x v="0"/>
    <x v="0"/>
    <x v="0"/>
    <n v="1.1215613"/>
    <n v="1.1215613"/>
    <s v="13653.36"/>
    <s v="13653.36"/>
    <n v="-1953.1679999999978"/>
    <n v="-1980.5699999999997"/>
    <n v="-2000.3770000000004"/>
    <n v="-2243.5449999999983"/>
  </r>
  <r>
    <s v="P91345852"/>
    <x v="0"/>
    <x v="4"/>
    <x v="4"/>
    <x v="4"/>
    <x v="0"/>
    <x v="0"/>
    <x v="2"/>
    <n v="1764"/>
    <d v="1980-06-25T00:00:00"/>
    <d v="2025-01-01T00:00:00"/>
    <n v="49"/>
    <n v="26"/>
    <x v="0"/>
    <s v="NA"/>
    <x v="0"/>
    <s v="NA"/>
    <x v="0"/>
    <s v="6"/>
    <n v="24185.828000000001"/>
    <n v="24276.355"/>
    <n v="24525.037"/>
    <n v="24619.675999999999"/>
    <n v="24770.287"/>
    <n v="24865.873"/>
    <n v="27781.395"/>
    <n v="27888.6"/>
    <x v="0"/>
    <x v="0"/>
    <x v="0"/>
    <x v="0"/>
    <n v="1.1215613"/>
    <n v="1.1215613"/>
    <s v="13653.36"/>
    <s v="13653.36"/>
    <n v="90.526999999998225"/>
    <n v="94.638999999999214"/>
    <n v="95.585999999999331"/>
    <n v="107.20499999999811"/>
  </r>
  <r>
    <s v="P91345852"/>
    <x v="0"/>
    <x v="5"/>
    <x v="5"/>
    <x v="5"/>
    <x v="2"/>
    <x v="0"/>
    <x v="2"/>
    <n v="1764"/>
    <d v="1980-06-25T00:00:00"/>
    <d v="2025-02-01T00:00:00"/>
    <n v="49"/>
    <n v="26"/>
    <x v="0"/>
    <s v="NA"/>
    <x v="0"/>
    <s v="NA"/>
    <x v="0"/>
    <s v="6"/>
    <n v="24276.355"/>
    <n v="24276.355"/>
    <n v="24619.675999999999"/>
    <n v="24619.675999999999"/>
    <n v="24865.873"/>
    <n v="24865.873"/>
    <n v="27888.6"/>
    <n v="27888.6"/>
    <x v="0"/>
    <x v="0"/>
    <x v="0"/>
    <x v="0"/>
    <n v="1.1215613"/>
    <n v="1.1215613"/>
    <s v="13653.36"/>
    <s v="13653.36"/>
    <n v="0"/>
    <n v="0"/>
    <n v="0"/>
    <n v="0"/>
  </r>
  <r>
    <s v="P91345852"/>
    <x v="0"/>
    <x v="6"/>
    <x v="6"/>
    <x v="6"/>
    <x v="2"/>
    <x v="0"/>
    <x v="2"/>
    <n v="1764"/>
    <d v="1980-06-25T00:00:00"/>
    <d v="2025-02-01T00:00:00"/>
    <n v="49"/>
    <n v="26"/>
    <x v="0"/>
    <s v="NA"/>
    <x v="0"/>
    <s v="NA"/>
    <x v="0"/>
    <s v="6"/>
    <n v="24276.355"/>
    <n v="24282.331999999999"/>
    <n v="24619.675999999999"/>
    <n v="24625.651999999998"/>
    <n v="24865.873"/>
    <n v="24871.907999999999"/>
    <n v="27888.6"/>
    <n v="27895.37"/>
    <x v="0"/>
    <x v="0"/>
    <x v="0"/>
    <x v="0"/>
    <n v="1.1215613"/>
    <n v="1.1215613"/>
    <s v="13653.36"/>
    <s v="13653.36"/>
    <n v="5.9769999999989523"/>
    <n v="5.9759999999987485"/>
    <n v="6.0349999999998545"/>
    <n v="6.7700000000004366"/>
  </r>
  <r>
    <s v="P91345852"/>
    <x v="0"/>
    <x v="7"/>
    <x v="7"/>
    <x v="7"/>
    <x v="2"/>
    <x v="0"/>
    <x v="2"/>
    <n v="1764"/>
    <d v="1980-06-25T00:00:00"/>
    <d v="2025-02-01T00:00:00"/>
    <n v="49"/>
    <n v="26"/>
    <x v="0"/>
    <s v="NA"/>
    <x v="0"/>
    <s v="NA"/>
    <x v="0"/>
    <s v="6"/>
    <n v="24282.331999999999"/>
    <n v="24124.495999999999"/>
    <n v="24625.651999999998"/>
    <n v="24465.585999999999"/>
    <n v="24871.907999999999"/>
    <n v="24710.241999999998"/>
    <n v="27895.37"/>
    <n v="27714.05"/>
    <x v="0"/>
    <x v="0"/>
    <x v="0"/>
    <x v="0"/>
    <n v="1.1215613"/>
    <n v="1.1215613"/>
    <s v="13653.36"/>
    <s v="13653.36"/>
    <n v="-157.83599999999933"/>
    <n v="-160.06599999999889"/>
    <n v="-161.66600000000108"/>
    <n v="-181.31999999999971"/>
  </r>
  <r>
    <s v="P91345852"/>
    <x v="0"/>
    <x v="8"/>
    <x v="8"/>
    <x v="8"/>
    <x v="2"/>
    <x v="0"/>
    <x v="2"/>
    <n v="1764"/>
    <d v="1980-06-25T00:00:00"/>
    <d v="2025-02-01T00:00:00"/>
    <n v="49"/>
    <n v="26"/>
    <x v="0"/>
    <s v="NA"/>
    <x v="0"/>
    <s v="NA"/>
    <x v="0"/>
    <s v="6"/>
    <n v="24124.495999999999"/>
    <n v="24000.164000000001"/>
    <n v="24465.585999999999"/>
    <n v="24339.495999999999"/>
    <n v="24710.241999999998"/>
    <n v="24582.89"/>
    <n v="27714.05"/>
    <n v="27571.219000000001"/>
    <x v="0"/>
    <x v="0"/>
    <x v="0"/>
    <x v="0"/>
    <n v="1.1215613"/>
    <n v="1.1215613"/>
    <s v="13653.36"/>
    <s v="13653.36"/>
    <n v="-124.33199999999852"/>
    <n v="-126.09000000000015"/>
    <n v="-127.35199999999895"/>
    <n v="-142.83099999999831"/>
  </r>
  <r>
    <s v="P91345852"/>
    <x v="0"/>
    <x v="9"/>
    <x v="9"/>
    <x v="9"/>
    <x v="2"/>
    <x v="0"/>
    <x v="2"/>
    <n v="1764"/>
    <d v="1980-06-25T00:00:00"/>
    <d v="2025-02-01T00:00:00"/>
    <n v="49"/>
    <n v="26"/>
    <x v="0"/>
    <s v="NA"/>
    <x v="0"/>
    <s v="NA"/>
    <x v="0"/>
    <s v="6"/>
    <n v="24000.164000000001"/>
    <n v="24089.995999999999"/>
    <n v="24339.495999999999"/>
    <n v="24431.076000000001"/>
    <n v="24582.89"/>
    <n v="24675.386999999999"/>
    <n v="27571.219000000001"/>
    <n v="27674.958999999999"/>
    <x v="0"/>
    <x v="0"/>
    <x v="0"/>
    <x v="0"/>
    <n v="1.1215613"/>
    <n v="1.1215613"/>
    <s v="13653.36"/>
    <s v="13653.36"/>
    <n v="89.831999999998516"/>
    <n v="91.580000000001746"/>
    <n v="92.496999999999389"/>
    <n v="103.73999999999796"/>
  </r>
  <r>
    <s v="P91345852"/>
    <x v="0"/>
    <x v="10"/>
    <x v="10"/>
    <x v="10"/>
    <x v="2"/>
    <x v="0"/>
    <x v="2"/>
    <n v="1764"/>
    <d v="1980-06-25T00:00:00"/>
    <d v="2025-02-01T00:00:00"/>
    <n v="49"/>
    <n v="26"/>
    <x v="0"/>
    <s v="NA"/>
    <x v="0"/>
    <s v="NA"/>
    <x v="0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53.36"/>
    <s v="13671"/>
    <n v="0"/>
    <n v="0"/>
    <n v="0"/>
    <n v="0"/>
  </r>
  <r>
    <s v="P91345852"/>
    <x v="0"/>
    <x v="11"/>
    <x v="11"/>
    <x v="11"/>
    <x v="2"/>
    <x v="0"/>
    <x v="2"/>
    <n v="1764"/>
    <d v="1980-06-25T00:00:00"/>
    <d v="2025-02-01T00:00:00"/>
    <n v="49"/>
    <n v="26"/>
    <x v="0"/>
    <s v="NA"/>
    <x v="0"/>
    <s v="NA"/>
    <x v="0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71"/>
    <s v="13671"/>
    <n v="0"/>
    <n v="0"/>
    <n v="0"/>
    <n v="0"/>
  </r>
  <r>
    <s v="P91345852"/>
    <x v="0"/>
    <x v="12"/>
    <x v="12"/>
    <x v="12"/>
    <x v="2"/>
    <x v="0"/>
    <x v="2"/>
    <n v="1764"/>
    <d v="1980-06-25T00:00:00"/>
    <d v="2025-02-01T00:00:00"/>
    <n v="49"/>
    <n v="26"/>
    <x v="0"/>
    <s v="NA"/>
    <x v="0"/>
    <s v="NA"/>
    <x v="0"/>
    <s v="6"/>
    <n v="24089.995999999999"/>
    <n v="24089.995999999999"/>
    <n v="24431.076000000001"/>
    <n v="24431.076000000001"/>
    <n v="24675.386999999999"/>
    <n v="24675.386999999999"/>
    <n v="27674.958999999999"/>
    <n v="27674.958999999999"/>
    <x v="0"/>
    <x v="0"/>
    <x v="0"/>
    <x v="0"/>
    <n v="1.1215613"/>
    <n v="1.1215613"/>
    <s v="13671"/>
    <s v="13671"/>
    <n v="0"/>
    <n v="0"/>
    <n v="0"/>
    <n v="0"/>
  </r>
  <r>
    <s v="P91345852"/>
    <x v="0"/>
    <x v="13"/>
    <x v="13"/>
    <x v="13"/>
    <x v="2"/>
    <x v="0"/>
    <x v="2"/>
    <n v="1764"/>
    <d v="1980-06-25T00:00:00"/>
    <d v="2025-02-01T00:00:00"/>
    <n v="49"/>
    <n v="26"/>
    <x v="0"/>
    <s v="NA"/>
    <x v="0"/>
    <s v="NA"/>
    <x v="0"/>
    <s v="6"/>
    <n v="24089.995999999999"/>
    <n v="24089.995999999999"/>
    <n v="24431.076000000001"/>
    <n v="24431.076000000001"/>
    <n v="24675.386999999999"/>
    <n v="24675.386999999999"/>
    <n v="27674.958999999999"/>
    <n v="27674.956999999999"/>
    <x v="0"/>
    <x v="0"/>
    <x v="0"/>
    <x v="0"/>
    <n v="1.1215613"/>
    <n v="1.1215613"/>
    <s v="13671"/>
    <s v="13671"/>
    <n v="0"/>
    <n v="0"/>
    <n v="0"/>
    <n v="-2.0000000004074536E-3"/>
  </r>
  <r>
    <s v="P91345852"/>
    <x v="0"/>
    <x v="14"/>
    <x v="14"/>
    <x v="14"/>
    <x v="2"/>
    <x v="0"/>
    <x v="2"/>
    <n v="1764"/>
    <d v="1980-06-25T00:00:00"/>
    <d v="2025-02-01T00:00:00"/>
    <n v="49"/>
    <n v="26"/>
    <x v="0"/>
    <s v="NA"/>
    <x v="0"/>
    <s v="NA"/>
    <x v="0"/>
    <s v="6"/>
    <n v="24089.995999999999"/>
    <n v="24150.498"/>
    <n v="24431.076000000001"/>
    <n v="24440.482"/>
    <n v="24675.386999999999"/>
    <n v="24684.886999999999"/>
    <n v="27674.956999999999"/>
    <n v="27685.613000000001"/>
    <x v="0"/>
    <x v="0"/>
    <x v="0"/>
    <x v="0"/>
    <n v="1.1215613"/>
    <n v="1.1215613"/>
    <s v="13671"/>
    <s v="13671"/>
    <n v="60.502000000000407"/>
    <n v="9.4059999999990396"/>
    <n v="9.5"/>
    <n v="10.656000000002678"/>
  </r>
  <r>
    <s v="P91345852"/>
    <x v="0"/>
    <x v="15"/>
    <x v="15"/>
    <x v="15"/>
    <x v="2"/>
    <x v="0"/>
    <x v="2"/>
    <n v="1764"/>
    <d v="1980-06-25T00:00:00"/>
    <d v="2025-02-01T00:00:00"/>
    <n v="49"/>
    <n v="26"/>
    <x v="0"/>
    <s v="NA"/>
    <x v="0"/>
    <s v="NA"/>
    <x v="0"/>
    <s v="6"/>
    <n v="24150.498"/>
    <n v="24060.440999999999"/>
    <n v="24440.482"/>
    <n v="24525.96"/>
    <n v="24684.886999999999"/>
    <n v="24771.22"/>
    <n v="27685.613000000001"/>
    <n v="27782.440999999999"/>
    <x v="0"/>
    <x v="0"/>
    <x v="0"/>
    <x v="0"/>
    <n v="1.1215613"/>
    <n v="1.1215613"/>
    <s v="13671"/>
    <s v="13671"/>
    <n v="-90.057000000000698"/>
    <n v="85.477999999999156"/>
    <n v="86.333000000002357"/>
    <n v="96.827999999997701"/>
  </r>
  <r>
    <s v="P91907063"/>
    <x v="0"/>
    <x v="0"/>
    <x v="0"/>
    <x v="0"/>
    <x v="0"/>
    <x v="0"/>
    <x v="2"/>
    <n v="541.67999999999995"/>
    <d v="1989-05-16T00:00:00"/>
    <d v="2025-01-01T00:00:00"/>
    <n v="37"/>
    <n v="38"/>
    <x v="0"/>
    <s v="NA"/>
    <x v="0"/>
    <s v="NA"/>
    <x v="0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s v="P91907063"/>
    <x v="0"/>
    <x v="1"/>
    <x v="1"/>
    <x v="1"/>
    <x v="0"/>
    <x v="0"/>
    <x v="2"/>
    <n v="541.67999999999995"/>
    <d v="1989-05-16T00:00:00"/>
    <d v="2025-01-01T00:00:00"/>
    <n v="37"/>
    <n v="38"/>
    <x v="0"/>
    <s v="NA"/>
    <x v="0"/>
    <s v="NA"/>
    <x v="0"/>
    <s v="2.44"/>
    <n v="3797.2860999999998"/>
    <n v="3797.2860999999998"/>
    <n v="3861.2080000000001"/>
    <n v="3861.2080000000001"/>
    <n v="3899.82"/>
    <n v="3899.82"/>
    <n v="4346.0083000000004"/>
    <n v="4346.0083000000004"/>
    <x v="0"/>
    <x v="0"/>
    <x v="0"/>
    <x v="0"/>
    <n v="1.1144125"/>
    <n v="1.1144125"/>
    <s v="3450.5015"/>
    <s v="3450.5015"/>
    <n v="0"/>
    <n v="0"/>
    <n v="0"/>
    <n v="0"/>
  </r>
  <r>
    <s v="P91907063"/>
    <x v="0"/>
    <x v="2"/>
    <x v="2"/>
    <x v="2"/>
    <x v="0"/>
    <x v="0"/>
    <x v="2"/>
    <n v="541.67999999999995"/>
    <d v="1989-05-16T00:00:00"/>
    <d v="2025-01-01T00:00:00"/>
    <n v="37"/>
    <n v="38"/>
    <x v="0"/>
    <s v="NA"/>
    <x v="0"/>
    <s v="NA"/>
    <x v="0"/>
    <s v="2.44"/>
    <n v="3797.2860999999998"/>
    <n v="3799.9652999999998"/>
    <n v="3861.2080000000001"/>
    <n v="3861.3782000000001"/>
    <n v="3899.82"/>
    <n v="3899.9920000000002"/>
    <n v="4346.0083000000004"/>
    <n v="4346.2"/>
    <x v="0"/>
    <x v="0"/>
    <x v="0"/>
    <x v="0"/>
    <n v="1.1144125"/>
    <n v="1.1144125"/>
    <s v="3450.5015"/>
    <s v="3450.5015"/>
    <n v="2.6792000000000371"/>
    <n v="0.17020000000002256"/>
    <n v="0.17200000000002547"/>
    <n v="0.19169999999940046"/>
  </r>
  <r>
    <s v="P91907063"/>
    <x v="0"/>
    <x v="3"/>
    <x v="3"/>
    <x v="3"/>
    <x v="0"/>
    <x v="0"/>
    <x v="2"/>
    <n v="541.67999999999995"/>
    <d v="1989-05-16T00:00:00"/>
    <d v="2025-01-01T00:00:00"/>
    <n v="37"/>
    <n v="38"/>
    <x v="0"/>
    <s v="NA"/>
    <x v="0"/>
    <s v="NA"/>
    <x v="0"/>
    <s v="2.44"/>
    <n v="3799.9652999999998"/>
    <n v="3516.5981000000002"/>
    <n v="3861.3782000000001"/>
    <n v="3573.4258"/>
    <n v="3899.9920000000002"/>
    <n v="3609.16"/>
    <n v="4346.2"/>
    <n v="4022.0933"/>
    <x v="0"/>
    <x v="0"/>
    <x v="0"/>
    <x v="0"/>
    <n v="1.1144125"/>
    <n v="1.1144125"/>
    <s v="3450.5015"/>
    <s v="3450.5015"/>
    <n v="-283.36719999999968"/>
    <n v="-287.95240000000013"/>
    <n v="-290.83200000000033"/>
    <n v="-324.10669999999982"/>
  </r>
  <r>
    <s v="P91907063"/>
    <x v="0"/>
    <x v="4"/>
    <x v="4"/>
    <x v="4"/>
    <x v="0"/>
    <x v="0"/>
    <x v="2"/>
    <n v="541.67999999999995"/>
    <d v="1989-05-16T00:00:00"/>
    <d v="2025-01-01T00:00:00"/>
    <n v="37"/>
    <n v="38"/>
    <x v="0"/>
    <s v="NA"/>
    <x v="0"/>
    <s v="NA"/>
    <x v="0"/>
    <s v="2.44"/>
    <n v="3516.5981000000002"/>
    <n v="3529.7606999999998"/>
    <n v="3573.4258"/>
    <n v="3587.2152999999998"/>
    <n v="3609.16"/>
    <n v="3623.0873999999999"/>
    <n v="4022.0933"/>
    <n v="4037.614"/>
    <x v="0"/>
    <x v="0"/>
    <x v="0"/>
    <x v="0"/>
    <n v="1.1144125"/>
    <n v="1.1144125"/>
    <s v="3450.5015"/>
    <s v="3450.5015"/>
    <n v="13.162599999999657"/>
    <n v="13.789499999999862"/>
    <n v="13.927400000000034"/>
    <n v="15.520700000000033"/>
  </r>
  <r>
    <s v="P91907063"/>
    <x v="0"/>
    <x v="5"/>
    <x v="5"/>
    <x v="5"/>
    <x v="2"/>
    <x v="0"/>
    <x v="2"/>
    <n v="541.67999999999995"/>
    <d v="1989-05-16T00:00:00"/>
    <d v="2025-02-01T00:00:00"/>
    <n v="37"/>
    <n v="38"/>
    <x v="0"/>
    <s v="NA"/>
    <x v="0"/>
    <s v="NA"/>
    <x v="0"/>
    <s v="2.44"/>
    <n v="3529.7606999999998"/>
    <n v="3529.7606999999998"/>
    <n v="3587.2152999999998"/>
    <n v="3587.2152999999998"/>
    <n v="3623.0873999999999"/>
    <n v="3623.0873999999999"/>
    <n v="4037.614"/>
    <n v="4037.614"/>
    <x v="0"/>
    <x v="0"/>
    <x v="0"/>
    <x v="0"/>
    <n v="1.1144125"/>
    <n v="1.1144125"/>
    <s v="3450.5015"/>
    <s v="3450.5015"/>
    <n v="0"/>
    <n v="0"/>
    <n v="0"/>
    <n v="0"/>
  </r>
  <r>
    <s v="P91907063"/>
    <x v="0"/>
    <x v="6"/>
    <x v="6"/>
    <x v="6"/>
    <x v="2"/>
    <x v="0"/>
    <x v="2"/>
    <n v="541.67999999999995"/>
    <d v="1989-05-16T00:00:00"/>
    <d v="2025-02-01T00:00:00"/>
    <n v="37"/>
    <n v="38"/>
    <x v="0"/>
    <s v="NA"/>
    <x v="0"/>
    <s v="NA"/>
    <x v="0"/>
    <s v="2.44"/>
    <n v="3529.7606999999998"/>
    <n v="3532.1858000000002"/>
    <n v="3587.2152999999998"/>
    <n v="3589.6408999999999"/>
    <n v="3623.0873999999999"/>
    <n v="3625.5374000000002"/>
    <n v="4037.614"/>
    <n v="4040.3442"/>
    <x v="0"/>
    <x v="0"/>
    <x v="0"/>
    <x v="0"/>
    <n v="1.1144125"/>
    <n v="1.1144125"/>
    <s v="3450.5015"/>
    <s v="3450.5015"/>
    <n v="2.4251000000003842"/>
    <n v="2.4256000000000313"/>
    <n v="2.4500000000002728"/>
    <n v="2.730199999999968"/>
  </r>
  <r>
    <s v="P91907063"/>
    <x v="0"/>
    <x v="7"/>
    <x v="7"/>
    <x v="7"/>
    <x v="2"/>
    <x v="0"/>
    <x v="2"/>
    <n v="541.67999999999995"/>
    <d v="1989-05-16T00:00:00"/>
    <d v="2025-02-01T00:00:00"/>
    <n v="37"/>
    <n v="38"/>
    <x v="0"/>
    <s v="NA"/>
    <x v="0"/>
    <s v="NA"/>
    <x v="0"/>
    <s v="2.44"/>
    <n v="3532.1858000000002"/>
    <n v="3509.2266"/>
    <n v="3589.6408999999999"/>
    <n v="3566.3083000000001"/>
    <n v="3625.5374000000002"/>
    <n v="3601.9713999999999"/>
    <n v="4040.3442"/>
    <n v="4014.0823"/>
    <x v="0"/>
    <x v="0"/>
    <x v="0"/>
    <x v="0"/>
    <n v="1.1144125"/>
    <n v="1.1144125"/>
    <s v="3450.5015"/>
    <s v="3450.5015"/>
    <n v="-22.959200000000237"/>
    <n v="-23.332599999999729"/>
    <n v="-23.566000000000258"/>
    <n v="-26.261899999999969"/>
  </r>
  <r>
    <s v="P91907063"/>
    <x v="0"/>
    <x v="8"/>
    <x v="8"/>
    <x v="8"/>
    <x v="2"/>
    <x v="0"/>
    <x v="2"/>
    <n v="541.67999999999995"/>
    <d v="1989-05-16T00:00:00"/>
    <d v="2025-02-01T00:00:00"/>
    <n v="37"/>
    <n v="38"/>
    <x v="0"/>
    <s v="NA"/>
    <x v="0"/>
    <s v="NA"/>
    <x v="0"/>
    <s v="2.44"/>
    <n v="3509.2266"/>
    <n v="3484.4175"/>
    <n v="3566.3083000000001"/>
    <n v="3541.0956999999999"/>
    <n v="3601.9713999999999"/>
    <n v="3576.5066000000002"/>
    <n v="4014.0823"/>
    <n v="3985.7039"/>
    <x v="0"/>
    <x v="0"/>
    <x v="0"/>
    <x v="0"/>
    <n v="1.1144125"/>
    <n v="1.1144125"/>
    <s v="3450.5015"/>
    <s v="3450.5015"/>
    <n v="-24.809099999999944"/>
    <n v="-25.212600000000293"/>
    <n v="-25.464799999999741"/>
    <n v="-28.378400000000056"/>
  </r>
  <r>
    <s v="P91907063"/>
    <x v="0"/>
    <x v="9"/>
    <x v="9"/>
    <x v="9"/>
    <x v="2"/>
    <x v="0"/>
    <x v="2"/>
    <n v="541.67999999999995"/>
    <d v="1989-05-16T00:00:00"/>
    <d v="2025-02-01T00:00:00"/>
    <n v="37"/>
    <n v="38"/>
    <x v="0"/>
    <s v="NA"/>
    <x v="0"/>
    <s v="NA"/>
    <x v="0"/>
    <s v="2.44"/>
    <n v="3484.4175"/>
    <n v="3497.4596999999999"/>
    <n v="3541.0956999999999"/>
    <n v="3554.4194000000002"/>
    <n v="3576.5066000000002"/>
    <n v="3589.9636"/>
    <n v="3985.7039"/>
    <n v="4000.7004000000002"/>
    <x v="0"/>
    <x v="0"/>
    <x v="0"/>
    <x v="0"/>
    <n v="1.1144125"/>
    <n v="1.1144125"/>
    <s v="3450.5015"/>
    <s v="3450.5015"/>
    <n v="13.042199999999866"/>
    <n v="13.323700000000372"/>
    <n v="13.45699999999988"/>
    <n v="14.996500000000196"/>
  </r>
  <r>
    <s v="P91907063"/>
    <x v="0"/>
    <x v="10"/>
    <x v="10"/>
    <x v="10"/>
    <x v="2"/>
    <x v="0"/>
    <x v="2"/>
    <n v="541.67999999999995"/>
    <d v="1989-05-16T00:00:00"/>
    <d v="2025-02-01T00:00:00"/>
    <n v="37"/>
    <n v="38"/>
    <x v="0"/>
    <s v="NA"/>
    <x v="0"/>
    <s v="NA"/>
    <x v="0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0.5015"/>
    <s v="3455.9185"/>
    <n v="0"/>
    <n v="0"/>
    <n v="0"/>
    <n v="0"/>
  </r>
  <r>
    <s v="P91907063"/>
    <x v="0"/>
    <x v="11"/>
    <x v="11"/>
    <x v="11"/>
    <x v="2"/>
    <x v="0"/>
    <x v="2"/>
    <n v="541.67999999999995"/>
    <d v="1989-05-16T00:00:00"/>
    <d v="2025-02-01T00:00:00"/>
    <n v="37"/>
    <n v="38"/>
    <x v="0"/>
    <s v="NA"/>
    <x v="0"/>
    <s v="NA"/>
    <x v="0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s v="P91907063"/>
    <x v="0"/>
    <x v="12"/>
    <x v="12"/>
    <x v="12"/>
    <x v="2"/>
    <x v="0"/>
    <x v="2"/>
    <n v="541.67999999999995"/>
    <d v="1989-05-16T00:00:00"/>
    <d v="2025-02-01T00:00:00"/>
    <n v="37"/>
    <n v="38"/>
    <x v="0"/>
    <s v="NA"/>
    <x v="0"/>
    <s v="NA"/>
    <x v="0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s v="P91907063"/>
    <x v="0"/>
    <x v="13"/>
    <x v="13"/>
    <x v="13"/>
    <x v="2"/>
    <x v="0"/>
    <x v="2"/>
    <n v="541.67999999999995"/>
    <d v="1989-05-16T00:00:00"/>
    <d v="2025-02-01T00:00:00"/>
    <n v="37"/>
    <n v="38"/>
    <x v="0"/>
    <s v="NA"/>
    <x v="0"/>
    <s v="NA"/>
    <x v="0"/>
    <s v="2.44"/>
    <n v="3497.4596999999999"/>
    <n v="3497.4596999999999"/>
    <n v="3554.4194000000002"/>
    <n v="3554.4194000000002"/>
    <n v="3589.9636"/>
    <n v="3589.9636"/>
    <n v="4000.7004000000002"/>
    <n v="4000.7004000000002"/>
    <x v="0"/>
    <x v="0"/>
    <x v="0"/>
    <x v="0"/>
    <n v="1.1144125"/>
    <n v="1.1144125"/>
    <s v="3455.9185"/>
    <s v="3455.9185"/>
    <n v="0"/>
    <n v="0"/>
    <n v="0"/>
    <n v="0"/>
  </r>
  <r>
    <s v="P91907063"/>
    <x v="0"/>
    <x v="14"/>
    <x v="14"/>
    <x v="14"/>
    <x v="2"/>
    <x v="0"/>
    <x v="2"/>
    <n v="541.67999999999995"/>
    <d v="1989-05-16T00:00:00"/>
    <d v="2025-02-01T00:00:00"/>
    <n v="37"/>
    <n v="38"/>
    <x v="0"/>
    <s v="NA"/>
    <x v="0"/>
    <s v="NA"/>
    <x v="0"/>
    <s v="2.44"/>
    <n v="3497.4596999999999"/>
    <n v="3507.7954"/>
    <n v="3554.4194000000002"/>
    <n v="3557.3380999999999"/>
    <n v="3589.9636"/>
    <n v="3592.9114"/>
    <n v="4000.7004000000002"/>
    <n v="4003.9856"/>
    <x v="0"/>
    <x v="0"/>
    <x v="0"/>
    <x v="0"/>
    <n v="1.1144125"/>
    <n v="1.1144125"/>
    <s v="3455.9185"/>
    <s v="3455.9185"/>
    <n v="10.335700000000088"/>
    <n v="2.918699999999717"/>
    <n v="2.9477999999999156"/>
    <n v="3.2851999999998043"/>
  </r>
  <r>
    <s v="P91907063"/>
    <x v="0"/>
    <x v="15"/>
    <x v="15"/>
    <x v="15"/>
    <x v="2"/>
    <x v="0"/>
    <x v="2"/>
    <n v="541.67999999999995"/>
    <d v="1989-05-16T00:00:00"/>
    <d v="2025-02-01T00:00:00"/>
    <n v="37"/>
    <n v="38"/>
    <x v="0"/>
    <s v="NA"/>
    <x v="0"/>
    <s v="NA"/>
    <x v="0"/>
    <s v="2.44"/>
    <n v="3507.7954"/>
    <n v="3494.7148000000002"/>
    <n v="3557.3380999999999"/>
    <n v="3569.7795000000001"/>
    <n v="3592.9114"/>
    <n v="3605.4773"/>
    <n v="4003.9856"/>
    <n v="4017.9893000000002"/>
    <x v="0"/>
    <x v="0"/>
    <x v="0"/>
    <x v="0"/>
    <n v="1.1144125"/>
    <n v="1.1144125"/>
    <s v="3455.9185"/>
    <s v="3455.9185"/>
    <n v="-13.080599999999777"/>
    <n v="12.441400000000158"/>
    <n v="12.565900000000056"/>
    <n v="14.003700000000208"/>
  </r>
  <r>
    <s v="P92141639"/>
    <x v="0"/>
    <x v="0"/>
    <x v="0"/>
    <x v="0"/>
    <x v="0"/>
    <x v="1"/>
    <x v="2"/>
    <n v="117.03"/>
    <d v="1997-03-24T00:00:00"/>
    <d v="2025-01-01T00:00:00"/>
    <n v="47"/>
    <n v="28"/>
    <x v="0"/>
    <s v="NA"/>
    <x v="0"/>
    <s v="NA"/>
    <x v="1"/>
    <s v="4.98"/>
    <n v="889.28989999999999"/>
    <n v="889.28989999999999"/>
    <n v="909.71216000000004"/>
    <n v="909.71216000000004"/>
    <n v="918.80926999999997"/>
    <n v="918.80926999999997"/>
    <n v="1070.0364"/>
    <n v="1070.0363"/>
    <x v="0"/>
    <x v="0"/>
    <x v="0"/>
    <x v="0"/>
    <n v="1.1645901999999999"/>
    <n v="1.1645901999999999"/>
    <s v="613.2372"/>
    <s v="613.2372"/>
    <n v="0"/>
    <n v="0"/>
    <n v="0"/>
    <n v="-9.9999999974897946E-5"/>
  </r>
  <r>
    <s v="P92141639"/>
    <x v="0"/>
    <x v="1"/>
    <x v="1"/>
    <x v="1"/>
    <x v="0"/>
    <x v="1"/>
    <x v="2"/>
    <n v="117.03"/>
    <d v="1997-03-24T00:00:00"/>
    <d v="2025-01-01T00:00:00"/>
    <n v="47"/>
    <n v="28"/>
    <x v="0"/>
    <s v="NA"/>
    <x v="0"/>
    <s v="NA"/>
    <x v="1"/>
    <s v="4.98"/>
    <n v="889.28989999999999"/>
    <n v="889.28989999999999"/>
    <n v="909.71216000000004"/>
    <n v="909.71216000000004"/>
    <n v="918.80926999999997"/>
    <n v="918.80926999999997"/>
    <n v="1070.0363"/>
    <n v="1070.0363"/>
    <x v="0"/>
    <x v="0"/>
    <x v="0"/>
    <x v="0"/>
    <n v="1.1645901999999999"/>
    <n v="1.1645901999999999"/>
    <s v="613.2372"/>
    <s v="613.2372"/>
    <n v="0"/>
    <n v="0"/>
    <n v="0"/>
    <n v="0"/>
  </r>
  <r>
    <s v="P92141639"/>
    <x v="0"/>
    <x v="2"/>
    <x v="2"/>
    <x v="2"/>
    <x v="0"/>
    <x v="1"/>
    <x v="2"/>
    <n v="117.03"/>
    <d v="1997-03-24T00:00:00"/>
    <d v="2025-01-01T00:00:00"/>
    <n v="47"/>
    <n v="28"/>
    <x v="0"/>
    <s v="NA"/>
    <x v="0"/>
    <s v="NA"/>
    <x v="1"/>
    <s v="4.98"/>
    <n v="889.28989999999999"/>
    <n v="889.52200000000005"/>
    <n v="909.71216000000004"/>
    <n v="909.72699999999998"/>
    <n v="918.80926999999997"/>
    <n v="918.82429999999999"/>
    <n v="1070.0363"/>
    <n v="1070.0537999999999"/>
    <x v="0"/>
    <x v="0"/>
    <x v="0"/>
    <x v="0"/>
    <n v="1.1645901999999999"/>
    <n v="1.1645901999999999"/>
    <s v="613.2372"/>
    <s v="613.2372"/>
    <n v="0.23210000000005948"/>
    <n v="1.4839999999935571E-2"/>
    <n v="1.5030000000024302E-2"/>
    <n v="1.749999999992724E-2"/>
  </r>
  <r>
    <s v="P92141639"/>
    <x v="0"/>
    <x v="3"/>
    <x v="3"/>
    <x v="3"/>
    <x v="0"/>
    <x v="1"/>
    <x v="2"/>
    <n v="117.03"/>
    <d v="1997-03-24T00:00:00"/>
    <d v="2025-01-01T00:00:00"/>
    <n v="47"/>
    <n v="28"/>
    <x v="0"/>
    <s v="NA"/>
    <x v="0"/>
    <s v="NA"/>
    <x v="1"/>
    <s v="4.98"/>
    <n v="889.52200000000005"/>
    <n v="823.13793999999996"/>
    <n v="909.72699999999998"/>
    <n v="841.83344"/>
    <n v="918.82429999999999"/>
    <n v="850.2518"/>
    <n v="1070.0537999999999"/>
    <n v="990.19489999999996"/>
    <x v="0"/>
    <x v="0"/>
    <x v="0"/>
    <x v="0"/>
    <n v="1.1645901999999999"/>
    <n v="1.1645901999999999"/>
    <s v="613.2372"/>
    <s v="613.2372"/>
    <n v="-66.38406000000009"/>
    <n v="-67.893559999999979"/>
    <n v="-68.572499999999991"/>
    <n v="-79.858899999999949"/>
  </r>
  <r>
    <s v="P92141639"/>
    <x v="0"/>
    <x v="4"/>
    <x v="4"/>
    <x v="4"/>
    <x v="0"/>
    <x v="1"/>
    <x v="2"/>
    <n v="117.03"/>
    <d v="1997-03-24T00:00:00"/>
    <d v="2025-01-01T00:00:00"/>
    <n v="47"/>
    <n v="28"/>
    <x v="0"/>
    <s v="NA"/>
    <x v="0"/>
    <s v="NA"/>
    <x v="1"/>
    <s v="4.98"/>
    <n v="823.13793999999996"/>
    <n v="827.24339999999995"/>
    <n v="841.83344"/>
    <n v="845.90246999999999"/>
    <n v="850.2518"/>
    <n v="854.36149999999998"/>
    <n v="990.19489999999996"/>
    <n v="994.98109999999997"/>
    <x v="0"/>
    <x v="0"/>
    <x v="0"/>
    <x v="0"/>
    <n v="1.1645901999999999"/>
    <n v="1.1645901999999999"/>
    <s v="613.2372"/>
    <s v="613.2372"/>
    <n v="4.1054599999999937"/>
    <n v="4.0690299999999979"/>
    <n v="4.1096999999999753"/>
    <n v="4.786200000000008"/>
  </r>
  <r>
    <s v="P92141639"/>
    <x v="0"/>
    <x v="5"/>
    <x v="5"/>
    <x v="5"/>
    <x v="2"/>
    <x v="1"/>
    <x v="2"/>
    <n v="117.03"/>
    <d v="1997-03-24T00:00:00"/>
    <d v="2025-02-01T00:00:00"/>
    <n v="47"/>
    <n v="28"/>
    <x v="0"/>
    <s v="NA"/>
    <x v="0"/>
    <s v="NA"/>
    <x v="1"/>
    <s v="4.98"/>
    <n v="827.24339999999995"/>
    <n v="827.24339999999995"/>
    <n v="845.90246999999999"/>
    <n v="845.90246999999999"/>
    <n v="854.36149999999998"/>
    <n v="854.36149999999998"/>
    <n v="994.98109999999997"/>
    <n v="994.98109999999997"/>
    <x v="0"/>
    <x v="0"/>
    <x v="0"/>
    <x v="0"/>
    <n v="1.1645901999999999"/>
    <n v="1.1645901999999999"/>
    <s v="613.2372"/>
    <s v="613.2372"/>
    <n v="0"/>
    <n v="0"/>
    <n v="0"/>
    <n v="0"/>
  </r>
  <r>
    <s v="P92141639"/>
    <x v="0"/>
    <x v="6"/>
    <x v="6"/>
    <x v="6"/>
    <x v="2"/>
    <x v="1"/>
    <x v="2"/>
    <n v="117.03"/>
    <d v="1997-03-24T00:00:00"/>
    <d v="2025-02-01T00:00:00"/>
    <n v="47"/>
    <n v="28"/>
    <x v="0"/>
    <s v="NA"/>
    <x v="0"/>
    <s v="NA"/>
    <x v="1"/>
    <s v="4.98"/>
    <n v="827.24339999999995"/>
    <n v="827.65935999999999"/>
    <n v="845.90246999999999"/>
    <n v="846.31835999999998"/>
    <n v="854.36149999999998"/>
    <n v="854.78156000000001"/>
    <n v="994.98109999999997"/>
    <n v="995.47019999999998"/>
    <x v="0"/>
    <x v="0"/>
    <x v="0"/>
    <x v="0"/>
    <n v="1.1645901999999999"/>
    <n v="1.1645901999999999"/>
    <s v="613.2372"/>
    <s v="613.2372"/>
    <n v="0.41596000000004096"/>
    <n v="0.41588999999999032"/>
    <n v="0.42006000000003496"/>
    <n v="0.48910000000000764"/>
  </r>
  <r>
    <s v="P92141639"/>
    <x v="0"/>
    <x v="7"/>
    <x v="7"/>
    <x v="7"/>
    <x v="2"/>
    <x v="1"/>
    <x v="2"/>
    <n v="117.03"/>
    <d v="1997-03-24T00:00:00"/>
    <d v="2025-02-01T00:00:00"/>
    <n v="47"/>
    <n v="28"/>
    <x v="0"/>
    <s v="NA"/>
    <x v="0"/>
    <s v="NA"/>
    <x v="1"/>
    <s v="4.98"/>
    <n v="827.65935999999999"/>
    <n v="822.27959999999996"/>
    <n v="846.31835999999998"/>
    <n v="840.81726000000003"/>
    <n v="854.78156000000001"/>
    <n v="849.22540000000004"/>
    <n v="995.47019999999998"/>
    <n v="988.99963000000002"/>
    <x v="0"/>
    <x v="0"/>
    <x v="0"/>
    <x v="0"/>
    <n v="1.1645901999999999"/>
    <n v="1.1645901999999999"/>
    <s v="613.2372"/>
    <s v="613.2372"/>
    <n v="-5.379760000000033"/>
    <n v="-5.5010999999999513"/>
    <n v="-5.5561599999999771"/>
    <n v="-6.4705699999999524"/>
  </r>
  <r>
    <s v="P92141639"/>
    <x v="0"/>
    <x v="8"/>
    <x v="8"/>
    <x v="8"/>
    <x v="2"/>
    <x v="1"/>
    <x v="2"/>
    <n v="117.03"/>
    <d v="1997-03-24T00:00:00"/>
    <d v="2025-02-01T00:00:00"/>
    <n v="47"/>
    <n v="28"/>
    <x v="0"/>
    <s v="NA"/>
    <x v="0"/>
    <s v="NA"/>
    <x v="1"/>
    <s v="4.98"/>
    <n v="822.27959999999996"/>
    <n v="821.40704000000005"/>
    <n v="840.81726000000003"/>
    <n v="839.92505000000006"/>
    <n v="849.22540000000004"/>
    <n v="848.32429999999999"/>
    <n v="988.99963000000002"/>
    <n v="987.9502"/>
    <x v="0"/>
    <x v="0"/>
    <x v="0"/>
    <x v="0"/>
    <n v="1.1645901999999999"/>
    <n v="1.1645901999999999"/>
    <s v="613.2372"/>
    <s v="613.2372"/>
    <n v="-0.87255999999990763"/>
    <n v="-0.8922099999999773"/>
    <n v="-0.9011000000000422"/>
    <n v="-1.0494300000000294"/>
  </r>
  <r>
    <s v="P92141639"/>
    <x v="0"/>
    <x v="9"/>
    <x v="9"/>
    <x v="9"/>
    <x v="2"/>
    <x v="1"/>
    <x v="2"/>
    <n v="117.03"/>
    <d v="1997-03-24T00:00:00"/>
    <d v="2025-02-01T00:00:00"/>
    <n v="47"/>
    <n v="28"/>
    <x v="0"/>
    <s v="NA"/>
    <x v="0"/>
    <s v="NA"/>
    <x v="1"/>
    <s v="4.98"/>
    <n v="821.40704000000005"/>
    <n v="825.50390000000004"/>
    <n v="839.92505000000006"/>
    <n v="843.89484000000004"/>
    <n v="848.32429999999999"/>
    <n v="852.3338"/>
    <n v="987.9502"/>
    <n v="992.61956999999995"/>
    <x v="0"/>
    <x v="0"/>
    <x v="0"/>
    <x v="0"/>
    <n v="1.1645901999999999"/>
    <n v="1.1645901999999999"/>
    <s v="613.2372"/>
    <s v="613.2372"/>
    <n v="4.0968599999999924"/>
    <n v="3.969789999999989"/>
    <n v="4.0095000000000027"/>
    <n v="4.6693699999999581"/>
  </r>
  <r>
    <s v="P92141639"/>
    <x v="0"/>
    <x v="10"/>
    <x v="10"/>
    <x v="10"/>
    <x v="2"/>
    <x v="1"/>
    <x v="2"/>
    <n v="117.03"/>
    <d v="1997-03-24T00:00:00"/>
    <d v="2025-02-01T00:00:00"/>
    <n v="47"/>
    <n v="28"/>
    <x v="0"/>
    <s v="NA"/>
    <x v="0"/>
    <s v="NA"/>
    <x v="1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3.2372"/>
    <s v="614.4075"/>
    <n v="0"/>
    <n v="0"/>
    <n v="0"/>
    <n v="0"/>
  </r>
  <r>
    <s v="P92141639"/>
    <x v="0"/>
    <x v="11"/>
    <x v="11"/>
    <x v="11"/>
    <x v="2"/>
    <x v="1"/>
    <x v="2"/>
    <n v="117.03"/>
    <d v="1997-03-24T00:00:00"/>
    <d v="2025-02-01T00:00:00"/>
    <n v="47"/>
    <n v="28"/>
    <x v="0"/>
    <s v="NA"/>
    <x v="0"/>
    <s v="NA"/>
    <x v="1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4.4075"/>
    <s v="614.4075"/>
    <n v="0"/>
    <n v="0"/>
    <n v="0"/>
    <n v="0"/>
  </r>
  <r>
    <s v="P92141639"/>
    <x v="0"/>
    <x v="12"/>
    <x v="12"/>
    <x v="12"/>
    <x v="2"/>
    <x v="1"/>
    <x v="2"/>
    <n v="117.03"/>
    <d v="1997-03-24T00:00:00"/>
    <d v="2025-02-01T00:00:00"/>
    <n v="47"/>
    <n v="28"/>
    <x v="0"/>
    <s v="NA"/>
    <x v="0"/>
    <s v="NA"/>
    <x v="1"/>
    <s v="4.98"/>
    <n v="825.50390000000004"/>
    <n v="825.50390000000004"/>
    <n v="843.89484000000004"/>
    <n v="843.89484000000004"/>
    <n v="852.3338"/>
    <n v="852.3338"/>
    <n v="992.61956999999995"/>
    <n v="992.61956999999995"/>
    <x v="0"/>
    <x v="0"/>
    <x v="0"/>
    <x v="0"/>
    <n v="1.1645901999999999"/>
    <n v="1.1645901999999999"/>
    <s v="614.4075"/>
    <s v="614.4075"/>
    <n v="0"/>
    <n v="0"/>
    <n v="0"/>
    <n v="0"/>
  </r>
  <r>
    <s v="P92141639"/>
    <x v="0"/>
    <x v="13"/>
    <x v="13"/>
    <x v="13"/>
    <x v="2"/>
    <x v="1"/>
    <x v="2"/>
    <n v="117.03"/>
    <d v="1997-03-24T00:00:00"/>
    <d v="2025-02-01T00:00:00"/>
    <n v="47"/>
    <n v="28"/>
    <x v="0"/>
    <s v="NA"/>
    <x v="0"/>
    <s v="NA"/>
    <x v="1"/>
    <s v="4.98"/>
    <n v="825.50390000000004"/>
    <n v="825.50390000000004"/>
    <n v="843.89484000000004"/>
    <n v="843.89484000000004"/>
    <n v="852.3338"/>
    <n v="852.3338"/>
    <n v="992.61956999999995"/>
    <n v="992.61959999999999"/>
    <x v="0"/>
    <x v="0"/>
    <x v="0"/>
    <x v="0"/>
    <n v="1.1645901999999999"/>
    <n v="1.1645901999999999"/>
    <s v="614.4075"/>
    <s v="614.4075"/>
    <n v="0"/>
    <n v="0"/>
    <n v="0"/>
    <n v="3.0000000037944119E-5"/>
  </r>
  <r>
    <s v="P92141639"/>
    <x v="0"/>
    <x v="14"/>
    <x v="14"/>
    <x v="14"/>
    <x v="2"/>
    <x v="1"/>
    <x v="2"/>
    <n v="117.03"/>
    <d v="1997-03-24T00:00:00"/>
    <d v="2025-02-01T00:00:00"/>
    <n v="47"/>
    <n v="28"/>
    <x v="0"/>
    <s v="NA"/>
    <x v="0"/>
    <s v="NA"/>
    <x v="1"/>
    <s v="4.98"/>
    <n v="825.50390000000004"/>
    <n v="827.73779999999999"/>
    <n v="843.89484000000004"/>
    <n v="844.4248"/>
    <n v="852.3338"/>
    <n v="852.8691"/>
    <n v="992.61959999999999"/>
    <n v="993.24303999999995"/>
    <x v="0"/>
    <x v="0"/>
    <x v="0"/>
    <x v="0"/>
    <n v="1.1645901999999999"/>
    <n v="1.1645901999999999"/>
    <s v="614.4075"/>
    <s v="614.4075"/>
    <n v="2.2338999999999487"/>
    <n v="0.52995999999996002"/>
    <n v="0.53530000000000655"/>
    <n v="0.62343999999995958"/>
  </r>
  <r>
    <s v="P92141639"/>
    <x v="0"/>
    <x v="15"/>
    <x v="15"/>
    <x v="15"/>
    <x v="2"/>
    <x v="1"/>
    <x v="2"/>
    <n v="117.03"/>
    <d v="1997-03-24T00:00:00"/>
    <d v="2025-02-01T00:00:00"/>
    <n v="47"/>
    <n v="28"/>
    <x v="0"/>
    <s v="NA"/>
    <x v="0"/>
    <s v="NA"/>
    <x v="1"/>
    <s v="4.98"/>
    <n v="827.73779999999999"/>
    <n v="823.62990000000002"/>
    <n v="844.4248"/>
    <n v="848.10310000000004"/>
    <n v="852.8691"/>
    <n v="856.58410000000003"/>
    <n v="993.24303999999995"/>
    <n v="997.56949999999995"/>
    <x v="0"/>
    <x v="0"/>
    <x v="0"/>
    <x v="0"/>
    <n v="1.1645901999999999"/>
    <n v="1.1645901999999999"/>
    <s v="614.4075"/>
    <s v="614.4075"/>
    <n v="-4.1078999999999724"/>
    <n v="3.6783000000000357"/>
    <n v="3.7150000000000318"/>
    <n v="4.3264599999999973"/>
  </r>
  <r>
    <s v="P92266842"/>
    <x v="0"/>
    <x v="0"/>
    <x v="0"/>
    <x v="0"/>
    <x v="0"/>
    <x v="0"/>
    <x v="2"/>
    <n v="2272.62"/>
    <d v="1991-11-17T00:00:00"/>
    <d v="2025-01-01T00:00:00"/>
    <n v="49"/>
    <n v="26"/>
    <x v="0"/>
    <s v="NA"/>
    <x v="0"/>
    <s v="NA"/>
    <x v="0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s v="P92266842"/>
    <x v="0"/>
    <x v="1"/>
    <x v="1"/>
    <x v="1"/>
    <x v="0"/>
    <x v="0"/>
    <x v="2"/>
    <n v="2272.62"/>
    <d v="1991-11-17T00:00:00"/>
    <d v="2025-01-01T00:00:00"/>
    <n v="49"/>
    <n v="26"/>
    <x v="0"/>
    <s v="NA"/>
    <x v="0"/>
    <s v="NA"/>
    <x v="0"/>
    <s v="7.73"/>
    <n v="16841.36"/>
    <n v="16841.36"/>
    <n v="17128.447"/>
    <n v="17128.447"/>
    <n v="17299.732"/>
    <n v="17299.732"/>
    <n v="19926.053"/>
    <n v="19926.053"/>
    <x v="0"/>
    <x v="0"/>
    <x v="0"/>
    <x v="0"/>
    <n v="1.1518128000000001"/>
    <n v="1.1518128000000001"/>
    <s v="13681.173"/>
    <s v="13681.173"/>
    <n v="0"/>
    <n v="0"/>
    <n v="0"/>
    <n v="0"/>
  </r>
  <r>
    <s v="P92266842"/>
    <x v="0"/>
    <x v="2"/>
    <x v="2"/>
    <x v="2"/>
    <x v="0"/>
    <x v="0"/>
    <x v="2"/>
    <n v="2272.62"/>
    <d v="1991-11-17T00:00:00"/>
    <d v="2025-01-01T00:00:00"/>
    <n v="49"/>
    <n v="26"/>
    <x v="0"/>
    <s v="NA"/>
    <x v="0"/>
    <s v="NA"/>
    <x v="0"/>
    <s v="7.73"/>
    <n v="16841.36"/>
    <n v="16853.241999999998"/>
    <n v="17128.447"/>
    <n v="17129.203000000001"/>
    <n v="17299.732"/>
    <n v="17300.493999999999"/>
    <n v="19926.053"/>
    <n v="19926.932000000001"/>
    <x v="0"/>
    <x v="0"/>
    <x v="0"/>
    <x v="0"/>
    <n v="1.1518128000000001"/>
    <n v="1.1518128000000001"/>
    <s v="13681.173"/>
    <s v="13681.173"/>
    <n v="11.881999999997788"/>
    <n v="0.75600000000122236"/>
    <n v="0.76199999999880674"/>
    <n v="0.87900000000081491"/>
  </r>
  <r>
    <s v="P92266842"/>
    <x v="0"/>
    <x v="3"/>
    <x v="3"/>
    <x v="3"/>
    <x v="0"/>
    <x v="0"/>
    <x v="2"/>
    <n v="2272.62"/>
    <d v="1991-11-17T00:00:00"/>
    <d v="2025-01-01T00:00:00"/>
    <n v="49"/>
    <n v="26"/>
    <x v="0"/>
    <s v="NA"/>
    <x v="0"/>
    <s v="NA"/>
    <x v="0"/>
    <s v="7.73"/>
    <n v="16853.241999999998"/>
    <n v="15595.424000000001"/>
    <n v="17129.203000000001"/>
    <n v="15850.769"/>
    <n v="17300.493999999999"/>
    <n v="16009.276"/>
    <n v="19926.932000000001"/>
    <n v="18439.687999999998"/>
    <x v="0"/>
    <x v="0"/>
    <x v="0"/>
    <x v="0"/>
    <n v="1.1518128000000001"/>
    <n v="1.1518128000000001"/>
    <s v="13681.173"/>
    <s v="13681.173"/>
    <n v="-1257.8179999999975"/>
    <n v="-1278.4340000000011"/>
    <n v="-1291.2179999999989"/>
    <n v="-1487.2440000000024"/>
  </r>
  <r>
    <s v="P92266842"/>
    <x v="0"/>
    <x v="4"/>
    <x v="4"/>
    <x v="4"/>
    <x v="0"/>
    <x v="0"/>
    <x v="2"/>
    <n v="2272.62"/>
    <d v="1991-11-17T00:00:00"/>
    <d v="2025-01-01T00:00:00"/>
    <n v="49"/>
    <n v="26"/>
    <x v="0"/>
    <s v="NA"/>
    <x v="0"/>
    <s v="NA"/>
    <x v="0"/>
    <s v="7.73"/>
    <n v="15595.424000000001"/>
    <n v="15653.798000000001"/>
    <n v="15850.769"/>
    <n v="15911.936"/>
    <n v="16009.276"/>
    <n v="16071.055"/>
    <n v="18439.687999999998"/>
    <n v="18510.846000000001"/>
    <x v="0"/>
    <x v="0"/>
    <x v="0"/>
    <x v="0"/>
    <n v="1.1518128000000001"/>
    <n v="1.1518128000000001"/>
    <s v="13681.173"/>
    <s v="13681.173"/>
    <n v="58.373999999999796"/>
    <n v="61.166999999999462"/>
    <n v="61.779000000000451"/>
    <n v="71.158000000003085"/>
  </r>
  <r>
    <s v="P92266842"/>
    <x v="0"/>
    <x v="5"/>
    <x v="5"/>
    <x v="5"/>
    <x v="2"/>
    <x v="0"/>
    <x v="2"/>
    <n v="2272.62"/>
    <d v="1991-11-17T00:00:00"/>
    <d v="2025-02-01T00:00:00"/>
    <n v="49"/>
    <n v="26"/>
    <x v="0"/>
    <s v="NA"/>
    <x v="0"/>
    <s v="NA"/>
    <x v="0"/>
    <s v="7.73"/>
    <n v="15653.798000000001"/>
    <n v="15653.798000000001"/>
    <n v="15911.936"/>
    <n v="15911.936"/>
    <n v="16071.055"/>
    <n v="16071.055"/>
    <n v="18510.846000000001"/>
    <n v="18510.846000000001"/>
    <x v="0"/>
    <x v="0"/>
    <x v="0"/>
    <x v="0"/>
    <n v="1.1518128000000001"/>
    <n v="1.1518128000000001"/>
    <s v="13681.173"/>
    <s v="13681.173"/>
    <n v="0"/>
    <n v="0"/>
    <n v="0"/>
    <n v="0"/>
  </r>
  <r>
    <s v="P92266842"/>
    <x v="0"/>
    <x v="6"/>
    <x v="6"/>
    <x v="6"/>
    <x v="2"/>
    <x v="0"/>
    <x v="2"/>
    <n v="2272.62"/>
    <d v="1991-11-17T00:00:00"/>
    <d v="2025-02-01T00:00:00"/>
    <n v="49"/>
    <n v="26"/>
    <x v="0"/>
    <s v="NA"/>
    <x v="0"/>
    <s v="NA"/>
    <x v="0"/>
    <s v="7.73"/>
    <n v="15653.798000000001"/>
    <n v="15661.522000000001"/>
    <n v="15911.936"/>
    <n v="15919.662"/>
    <n v="16071.055"/>
    <n v="16078.858"/>
    <n v="18510.846000000001"/>
    <n v="18519.835999999999"/>
    <x v="0"/>
    <x v="0"/>
    <x v="0"/>
    <x v="0"/>
    <n v="1.1518128000000001"/>
    <n v="1.1518128000000001"/>
    <s v="13681.173"/>
    <s v="13681.173"/>
    <n v="7.7240000000001601"/>
    <n v="7.7260000000005675"/>
    <n v="7.8029999999998836"/>
    <n v="8.9899999999979627"/>
  </r>
  <r>
    <s v="P92266842"/>
    <x v="0"/>
    <x v="7"/>
    <x v="7"/>
    <x v="7"/>
    <x v="2"/>
    <x v="0"/>
    <x v="2"/>
    <n v="2272.62"/>
    <d v="1991-11-17T00:00:00"/>
    <d v="2025-02-01T00:00:00"/>
    <n v="49"/>
    <n v="26"/>
    <x v="0"/>
    <s v="NA"/>
    <x v="0"/>
    <s v="NA"/>
    <x v="0"/>
    <s v="7.73"/>
    <n v="15661.522000000001"/>
    <n v="15559.723"/>
    <n v="15919.662"/>
    <n v="15816.184999999999"/>
    <n v="16078.858"/>
    <n v="15974.347"/>
    <n v="18519.835999999999"/>
    <n v="18399.455000000002"/>
    <x v="0"/>
    <x v="0"/>
    <x v="0"/>
    <x v="0"/>
    <n v="1.1518128000000001"/>
    <n v="1.1518128000000001"/>
    <s v="13681.173"/>
    <s v="13681.173"/>
    <n v="-101.79900000000089"/>
    <n v="-103.47700000000077"/>
    <n v="-104.51100000000042"/>
    <n v="-120.38099999999758"/>
  </r>
  <r>
    <s v="P92266842"/>
    <x v="0"/>
    <x v="8"/>
    <x v="8"/>
    <x v="8"/>
    <x v="2"/>
    <x v="0"/>
    <x v="2"/>
    <n v="2272.62"/>
    <d v="1991-11-17T00:00:00"/>
    <d v="2025-02-01T00:00:00"/>
    <n v="49"/>
    <n v="26"/>
    <x v="0"/>
    <s v="NA"/>
    <x v="0"/>
    <s v="NA"/>
    <x v="0"/>
    <s v="7.73"/>
    <n v="15559.723"/>
    <n v="15534.558000000001"/>
    <n v="15816.184999999999"/>
    <n v="15790.604499999999"/>
    <n v="15974.347"/>
    <n v="15948.511"/>
    <n v="18399.455000000002"/>
    <n v="18369.7"/>
    <x v="0"/>
    <x v="0"/>
    <x v="0"/>
    <x v="0"/>
    <n v="1.1518128000000001"/>
    <n v="1.1518128000000001"/>
    <s v="13681.173"/>
    <s v="13681.173"/>
    <n v="-25.164999999999054"/>
    <n v="-25.580500000000029"/>
    <n v="-25.835999999999331"/>
    <n v="-29.755000000001019"/>
  </r>
  <r>
    <s v="P92266842"/>
    <x v="0"/>
    <x v="9"/>
    <x v="9"/>
    <x v="9"/>
    <x v="2"/>
    <x v="0"/>
    <x v="2"/>
    <n v="2272.62"/>
    <d v="1991-11-17T00:00:00"/>
    <d v="2025-02-01T00:00:00"/>
    <n v="49"/>
    <n v="26"/>
    <x v="0"/>
    <s v="NA"/>
    <x v="0"/>
    <s v="NA"/>
    <x v="0"/>
    <s v="7.73"/>
    <n v="15534.558000000001"/>
    <n v="15592.704"/>
    <n v="15790.604499999999"/>
    <n v="15850.019"/>
    <n v="15948.511"/>
    <n v="16008.519"/>
    <n v="18369.7"/>
    <n v="18438.815999999999"/>
    <x v="0"/>
    <x v="0"/>
    <x v="0"/>
    <x v="0"/>
    <n v="1.1518128000000001"/>
    <n v="1.1518128000000001"/>
    <s v="13681.173"/>
    <s v="13681.173"/>
    <n v="58.145999999998821"/>
    <n v="59.414500000000771"/>
    <n v="60.007999999999811"/>
    <n v="69.115999999998166"/>
  </r>
  <r>
    <s v="P92266842"/>
    <x v="0"/>
    <x v="10"/>
    <x v="10"/>
    <x v="10"/>
    <x v="2"/>
    <x v="0"/>
    <x v="2"/>
    <n v="2272.62"/>
    <d v="1991-11-17T00:00:00"/>
    <d v="2025-02-01T00:00:00"/>
    <n v="49"/>
    <n v="26"/>
    <x v="0"/>
    <s v="NA"/>
    <x v="0"/>
    <s v="NA"/>
    <x v="0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681.173"/>
    <s v="13703.899"/>
    <n v="0"/>
    <n v="0"/>
    <n v="0"/>
    <n v="0"/>
  </r>
  <r>
    <s v="P92266842"/>
    <x v="0"/>
    <x v="11"/>
    <x v="11"/>
    <x v="11"/>
    <x v="2"/>
    <x v="0"/>
    <x v="2"/>
    <n v="2272.62"/>
    <d v="1991-11-17T00:00:00"/>
    <d v="2025-02-01T00:00:00"/>
    <n v="49"/>
    <n v="26"/>
    <x v="0"/>
    <s v="NA"/>
    <x v="0"/>
    <s v="NA"/>
    <x v="0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s v="P92266842"/>
    <x v="0"/>
    <x v="12"/>
    <x v="12"/>
    <x v="12"/>
    <x v="2"/>
    <x v="0"/>
    <x v="2"/>
    <n v="2272.62"/>
    <d v="1991-11-17T00:00:00"/>
    <d v="2025-02-01T00:00:00"/>
    <n v="49"/>
    <n v="26"/>
    <x v="0"/>
    <s v="NA"/>
    <x v="0"/>
    <s v="NA"/>
    <x v="0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s v="P92266842"/>
    <x v="0"/>
    <x v="13"/>
    <x v="13"/>
    <x v="13"/>
    <x v="2"/>
    <x v="0"/>
    <x v="2"/>
    <n v="2272.62"/>
    <d v="1991-11-17T00:00:00"/>
    <d v="2025-02-01T00:00:00"/>
    <n v="49"/>
    <n v="26"/>
    <x v="0"/>
    <s v="NA"/>
    <x v="0"/>
    <s v="NA"/>
    <x v="0"/>
    <s v="7.73"/>
    <n v="15592.704"/>
    <n v="15592.704"/>
    <n v="15850.019"/>
    <n v="15850.019"/>
    <n v="16008.519"/>
    <n v="16008.519"/>
    <n v="18438.815999999999"/>
    <n v="18438.815999999999"/>
    <x v="0"/>
    <x v="0"/>
    <x v="0"/>
    <x v="0"/>
    <n v="1.1518128000000001"/>
    <n v="1.1518128000000001"/>
    <s v="13703.899"/>
    <s v="13703.899"/>
    <n v="0"/>
    <n v="0"/>
    <n v="0"/>
    <n v="0"/>
  </r>
  <r>
    <s v="P92266842"/>
    <x v="0"/>
    <x v="14"/>
    <x v="14"/>
    <x v="14"/>
    <x v="2"/>
    <x v="0"/>
    <x v="2"/>
    <n v="2272.62"/>
    <d v="1991-11-17T00:00:00"/>
    <d v="2025-02-01T00:00:00"/>
    <n v="49"/>
    <n v="26"/>
    <x v="0"/>
    <s v="NA"/>
    <x v="0"/>
    <s v="NA"/>
    <x v="0"/>
    <s v="7.73"/>
    <n v="15592.704"/>
    <n v="15635.708000000001"/>
    <n v="15850.019"/>
    <n v="15859.956"/>
    <n v="16008.519"/>
    <n v="16018.556"/>
    <n v="18438.815999999999"/>
    <n v="18450.377"/>
    <x v="0"/>
    <x v="0"/>
    <x v="0"/>
    <x v="0"/>
    <n v="1.1518128000000001"/>
    <n v="1.1518128000000001"/>
    <s v="13703.899"/>
    <s v="13703.899"/>
    <n v="43.004000000000815"/>
    <n v="9.9369999999998981"/>
    <n v="10.037000000000262"/>
    <n v="11.561000000001513"/>
  </r>
  <r>
    <s v="P92266842"/>
    <x v="0"/>
    <x v="15"/>
    <x v="15"/>
    <x v="15"/>
    <x v="2"/>
    <x v="0"/>
    <x v="2"/>
    <n v="2272.62"/>
    <d v="1991-11-17T00:00:00"/>
    <d v="2025-02-01T00:00:00"/>
    <n v="49"/>
    <n v="26"/>
    <x v="0"/>
    <s v="NA"/>
    <x v="0"/>
    <s v="NA"/>
    <x v="0"/>
    <s v="7.73"/>
    <n v="15635.708000000001"/>
    <n v="15577.402"/>
    <n v="15859.956"/>
    <n v="15915.424999999999"/>
    <n v="16018.556"/>
    <n v="16074.579"/>
    <n v="18450.377"/>
    <n v="18514.905999999999"/>
    <x v="0"/>
    <x v="0"/>
    <x v="0"/>
    <x v="0"/>
    <n v="1.1518128000000001"/>
    <n v="1.1518128000000001"/>
    <s v="13703.899"/>
    <s v="13703.899"/>
    <n v="-58.306000000000495"/>
    <n v="55.468999999999141"/>
    <n v="56.022999999999229"/>
    <n v="64.528999999998632"/>
  </r>
  <r>
    <s v="P92275203"/>
    <x v="0"/>
    <x v="0"/>
    <x v="0"/>
    <x v="0"/>
    <x v="0"/>
    <x v="3"/>
    <x v="2"/>
    <n v="42.4"/>
    <d v="1982-03-26T00:00:00"/>
    <d v="2025-01-01T00:00:00"/>
    <n v="53"/>
    <n v="22"/>
    <x v="1"/>
    <s v="NA"/>
    <x v="0"/>
    <s v="NA"/>
    <x v="1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s v="P92275203"/>
    <x v="0"/>
    <x v="1"/>
    <x v="1"/>
    <x v="1"/>
    <x v="0"/>
    <x v="3"/>
    <x v="2"/>
    <n v="42.4"/>
    <d v="1982-03-26T00:00:00"/>
    <d v="2025-01-01T00:00:00"/>
    <n v="53"/>
    <n v="22"/>
    <x v="1"/>
    <s v="NA"/>
    <x v="0"/>
    <s v="NA"/>
    <x v="1"/>
    <s v="1.6"/>
    <n v="637.52904999999998"/>
    <n v="637.52904999999998"/>
    <n v="647.53229999999996"/>
    <n v="647.53229999999996"/>
    <n v="654.00760000000002"/>
    <n v="654.00760000000002"/>
    <n v="743.755"/>
    <n v="743.755"/>
    <x v="0"/>
    <x v="0"/>
    <x v="0"/>
    <x v="0"/>
    <n v="1.1372268000000001"/>
    <n v="1.1372268000000001"/>
    <s v="318.424"/>
    <s v="318.424"/>
    <n v="0"/>
    <n v="0"/>
    <n v="0"/>
    <n v="0"/>
  </r>
  <r>
    <s v="P92275203"/>
    <x v="0"/>
    <x v="2"/>
    <x v="2"/>
    <x v="2"/>
    <x v="0"/>
    <x v="3"/>
    <x v="2"/>
    <n v="42.4"/>
    <d v="1982-03-26T00:00:00"/>
    <d v="2025-01-01T00:00:00"/>
    <n v="53"/>
    <n v="22"/>
    <x v="1"/>
    <s v="NA"/>
    <x v="0"/>
    <s v="NA"/>
    <x v="1"/>
    <s v="1.6"/>
    <n v="637.52904999999998"/>
    <n v="637.97889999999995"/>
    <n v="647.53229999999996"/>
    <n v="647.56084999999996"/>
    <n v="654.00760000000002"/>
    <n v="654.03643999999997"/>
    <n v="743.755"/>
    <n v="743.78783999999996"/>
    <x v="0"/>
    <x v="0"/>
    <x v="0"/>
    <x v="0"/>
    <n v="1.1372268000000001"/>
    <n v="1.1372268000000001"/>
    <s v="318.424"/>
    <s v="318.424"/>
    <n v="0.44984999999996944"/>
    <n v="2.8549999999995634E-2"/>
    <n v="2.8839999999945576E-2"/>
    <n v="3.2839999999964675E-2"/>
  </r>
  <r>
    <s v="P92275203"/>
    <x v="0"/>
    <x v="3"/>
    <x v="3"/>
    <x v="3"/>
    <x v="0"/>
    <x v="3"/>
    <x v="2"/>
    <n v="42.4"/>
    <d v="1982-03-26T00:00:00"/>
    <d v="2025-01-01T00:00:00"/>
    <n v="53"/>
    <n v="22"/>
    <x v="1"/>
    <s v="NA"/>
    <x v="0"/>
    <s v="NA"/>
    <x v="1"/>
    <s v="1.6"/>
    <n v="637.97889999999995"/>
    <n v="590.30334000000005"/>
    <n v="647.56084999999996"/>
    <n v="599.16899999999998"/>
    <n v="654.03643999999997"/>
    <n v="605.16070000000002"/>
    <n v="743.78783999999996"/>
    <n v="688.20496000000003"/>
    <x v="0"/>
    <x v="0"/>
    <x v="0"/>
    <x v="0"/>
    <n v="1.1372268000000001"/>
    <n v="1.1372268000000001"/>
    <s v="318.424"/>
    <s v="318.424"/>
    <n v="-47.675559999999905"/>
    <n v="-48.391849999999977"/>
    <n v="-48.875739999999951"/>
    <n v="-55.582879999999932"/>
  </r>
  <r>
    <s v="P92275203"/>
    <x v="0"/>
    <x v="4"/>
    <x v="4"/>
    <x v="4"/>
    <x v="0"/>
    <x v="3"/>
    <x v="2"/>
    <n v="42.4"/>
    <d v="1982-03-26T00:00:00"/>
    <d v="2025-01-01T00:00:00"/>
    <n v="53"/>
    <n v="22"/>
    <x v="1"/>
    <s v="NA"/>
    <x v="0"/>
    <s v="NA"/>
    <x v="1"/>
    <s v="1.6"/>
    <n v="590.30334000000005"/>
    <n v="592.51289999999995"/>
    <n v="599.16899999999998"/>
    <n v="601.48113999999998"/>
    <n v="605.16070000000002"/>
    <n v="607.49599999999998"/>
    <n v="688.20496000000003"/>
    <n v="690.86069999999995"/>
    <x v="0"/>
    <x v="0"/>
    <x v="0"/>
    <x v="0"/>
    <n v="1.1372268000000001"/>
    <n v="1.1372268000000001"/>
    <s v="318.424"/>
    <s v="318.424"/>
    <n v="2.2095599999998967"/>
    <n v="2.3121399999999994"/>
    <n v="2.3352999999999611"/>
    <n v="2.6557399999999234"/>
  </r>
  <r>
    <s v="P92275203"/>
    <x v="0"/>
    <x v="5"/>
    <x v="5"/>
    <x v="5"/>
    <x v="2"/>
    <x v="3"/>
    <x v="2"/>
    <n v="42.4"/>
    <d v="1982-03-26T00:00:00"/>
    <d v="2025-02-01T00:00:00"/>
    <n v="53"/>
    <n v="22"/>
    <x v="1"/>
    <s v="NA"/>
    <x v="0"/>
    <s v="NA"/>
    <x v="1"/>
    <s v="1.6"/>
    <n v="592.51289999999995"/>
    <n v="592.51289999999995"/>
    <n v="601.48113999999998"/>
    <n v="601.48113999999998"/>
    <n v="607.49599999999998"/>
    <n v="607.49599999999998"/>
    <n v="690.86069999999995"/>
    <n v="690.86069999999995"/>
    <x v="0"/>
    <x v="0"/>
    <x v="0"/>
    <x v="0"/>
    <n v="1.1372268000000001"/>
    <n v="1.1372268000000001"/>
    <s v="318.424"/>
    <s v="318.424"/>
    <n v="0"/>
    <n v="0"/>
    <n v="0"/>
    <n v="0"/>
  </r>
  <r>
    <s v="P92275203"/>
    <x v="0"/>
    <x v="6"/>
    <x v="6"/>
    <x v="6"/>
    <x v="2"/>
    <x v="3"/>
    <x v="2"/>
    <n v="42.4"/>
    <d v="1982-03-26T00:00:00"/>
    <d v="2025-02-01T00:00:00"/>
    <n v="53"/>
    <n v="22"/>
    <x v="1"/>
    <s v="NA"/>
    <x v="0"/>
    <s v="NA"/>
    <x v="1"/>
    <s v="1.6"/>
    <n v="592.51289999999995"/>
    <n v="592.64594"/>
    <n v="601.48113999999998"/>
    <n v="601.61425999999994"/>
    <n v="607.49599999999998"/>
    <n v="607.63040000000001"/>
    <n v="690.86069999999995"/>
    <n v="691.0136"/>
    <x v="0"/>
    <x v="0"/>
    <x v="0"/>
    <x v="0"/>
    <n v="1.1372268000000001"/>
    <n v="1.1372268000000001"/>
    <s v="318.424"/>
    <s v="318.424"/>
    <n v="0.1330400000000509"/>
    <n v="0.1331199999999626"/>
    <n v="0.13440000000002783"/>
    <n v="0.15290000000004511"/>
  </r>
  <r>
    <s v="P92275203"/>
    <x v="0"/>
    <x v="7"/>
    <x v="7"/>
    <x v="7"/>
    <x v="2"/>
    <x v="3"/>
    <x v="2"/>
    <n v="42.4"/>
    <d v="1982-03-26T00:00:00"/>
    <d v="2025-02-01T00:00:00"/>
    <n v="53"/>
    <n v="22"/>
    <x v="1"/>
    <s v="NA"/>
    <x v="0"/>
    <s v="NA"/>
    <x v="1"/>
    <s v="1.6"/>
    <n v="592.64594"/>
    <n v="588.79376000000002"/>
    <n v="601.61425999999994"/>
    <n v="597.7038"/>
    <n v="607.63040000000001"/>
    <n v="603.68084999999996"/>
    <n v="691.0136"/>
    <n v="686.52202999999997"/>
    <x v="0"/>
    <x v="0"/>
    <x v="0"/>
    <x v="0"/>
    <n v="1.1372268000000001"/>
    <n v="1.1372268000000001"/>
    <s v="318.424"/>
    <s v="318.424"/>
    <n v="-3.8521799999999757"/>
    <n v="-3.9104599999999436"/>
    <n v="-3.9495500000000447"/>
    <n v="-4.4915700000000243"/>
  </r>
  <r>
    <s v="P92275203"/>
    <x v="0"/>
    <x v="8"/>
    <x v="8"/>
    <x v="8"/>
    <x v="2"/>
    <x v="3"/>
    <x v="2"/>
    <n v="42.4"/>
    <d v="1982-03-26T00:00:00"/>
    <d v="2025-02-01T00:00:00"/>
    <n v="53"/>
    <n v="22"/>
    <x v="1"/>
    <s v="NA"/>
    <x v="0"/>
    <s v="NA"/>
    <x v="1"/>
    <s v="1.6"/>
    <n v="588.79376000000002"/>
    <n v="587.18110000000001"/>
    <n v="597.7038"/>
    <n v="596.06669999999997"/>
    <n v="603.68084999999996"/>
    <n v="602.02733999999998"/>
    <n v="686.52202999999997"/>
    <n v="684.64166"/>
    <x v="0"/>
    <x v="0"/>
    <x v="0"/>
    <x v="0"/>
    <n v="1.1372268000000001"/>
    <n v="1.1372268000000001"/>
    <s v="318.424"/>
    <s v="318.424"/>
    <n v="-1.6126600000000053"/>
    <n v="-1.6371000000000322"/>
    <n v="-1.6535099999999829"/>
    <n v="-1.8803699999999708"/>
  </r>
  <r>
    <s v="P92275203"/>
    <x v="0"/>
    <x v="9"/>
    <x v="9"/>
    <x v="9"/>
    <x v="2"/>
    <x v="3"/>
    <x v="2"/>
    <n v="42.4"/>
    <d v="1982-03-26T00:00:00"/>
    <d v="2025-02-01T00:00:00"/>
    <n v="53"/>
    <n v="22"/>
    <x v="1"/>
    <s v="NA"/>
    <x v="0"/>
    <s v="NA"/>
    <x v="1"/>
    <s v="1.6"/>
    <n v="587.18110000000001"/>
    <n v="589.37890000000004"/>
    <n v="596.06669999999997"/>
    <n v="598.30944999999997"/>
    <n v="602.02733999999998"/>
    <n v="604.29254000000003"/>
    <n v="684.64166"/>
    <n v="687.21770000000004"/>
    <x v="0"/>
    <x v="0"/>
    <x v="0"/>
    <x v="0"/>
    <n v="1.1372268000000001"/>
    <n v="1.1372268000000001"/>
    <s v="318.424"/>
    <s v="318.424"/>
    <n v="2.1978000000000293"/>
    <n v="2.2427500000000009"/>
    <n v="2.2652000000000498"/>
    <n v="2.5760400000000345"/>
  </r>
  <r>
    <s v="P92275203"/>
    <x v="0"/>
    <x v="10"/>
    <x v="10"/>
    <x v="10"/>
    <x v="2"/>
    <x v="3"/>
    <x v="2"/>
    <n v="42.4"/>
    <d v="1982-03-26T00:00:00"/>
    <d v="2025-02-01T00:00:00"/>
    <n v="53"/>
    <n v="22"/>
    <x v="1"/>
    <s v="NA"/>
    <x v="0"/>
    <s v="NA"/>
    <x v="1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424"/>
    <s v="318.84802"/>
    <n v="0"/>
    <n v="0"/>
    <n v="0"/>
    <n v="0"/>
  </r>
  <r>
    <s v="P92275203"/>
    <x v="0"/>
    <x v="11"/>
    <x v="11"/>
    <x v="11"/>
    <x v="2"/>
    <x v="3"/>
    <x v="2"/>
    <n v="42.4"/>
    <d v="1982-03-26T00:00:00"/>
    <d v="2025-02-01T00:00:00"/>
    <n v="53"/>
    <n v="22"/>
    <x v="1"/>
    <s v="NA"/>
    <x v="0"/>
    <s v="NA"/>
    <x v="1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s v="P92275203"/>
    <x v="0"/>
    <x v="12"/>
    <x v="12"/>
    <x v="12"/>
    <x v="2"/>
    <x v="3"/>
    <x v="2"/>
    <n v="42.4"/>
    <d v="1982-03-26T00:00:00"/>
    <d v="2025-02-01T00:00:00"/>
    <n v="53"/>
    <n v="22"/>
    <x v="1"/>
    <s v="NA"/>
    <x v="0"/>
    <s v="NA"/>
    <x v="1"/>
    <s v="1.6"/>
    <n v="589.37890000000004"/>
    <n v="589.37890000000004"/>
    <n v="598.30944999999997"/>
    <n v="598.30944999999997"/>
    <n v="604.29254000000003"/>
    <n v="604.29254000000003"/>
    <n v="687.21770000000004"/>
    <n v="687.21770000000004"/>
    <x v="0"/>
    <x v="0"/>
    <x v="0"/>
    <x v="0"/>
    <n v="1.1372268000000001"/>
    <n v="1.1372268000000001"/>
    <s v="318.84802"/>
    <s v="318.84802"/>
    <n v="0"/>
    <n v="0"/>
    <n v="0"/>
    <n v="0"/>
  </r>
  <r>
    <s v="P92275203"/>
    <x v="0"/>
    <x v="13"/>
    <x v="13"/>
    <x v="13"/>
    <x v="2"/>
    <x v="3"/>
    <x v="2"/>
    <n v="42.4"/>
    <d v="1982-03-26T00:00:00"/>
    <d v="2025-02-01T00:00:00"/>
    <n v="53"/>
    <n v="22"/>
    <x v="1"/>
    <s v="NA"/>
    <x v="0"/>
    <s v="NA"/>
    <x v="1"/>
    <s v="1.6"/>
    <n v="589.37890000000004"/>
    <n v="589.37890000000004"/>
    <n v="598.30944999999997"/>
    <n v="598.30944999999997"/>
    <n v="604.29254000000003"/>
    <n v="604.29259999999999"/>
    <n v="687.21770000000004"/>
    <n v="687.21770000000004"/>
    <x v="0"/>
    <x v="0"/>
    <x v="0"/>
    <x v="0"/>
    <n v="1.1372268000000001"/>
    <n v="1.1372268000000001"/>
    <s v="318.84802"/>
    <s v="318.84802"/>
    <n v="0"/>
    <n v="0"/>
    <n v="5.99999999622014E-5"/>
    <n v="0"/>
  </r>
  <r>
    <s v="P92275203"/>
    <x v="0"/>
    <x v="14"/>
    <x v="14"/>
    <x v="14"/>
    <x v="2"/>
    <x v="3"/>
    <x v="2"/>
    <n v="42.4"/>
    <d v="1982-03-26T00:00:00"/>
    <d v="2025-02-01T00:00:00"/>
    <n v="53"/>
    <n v="22"/>
    <x v="1"/>
    <s v="NA"/>
    <x v="0"/>
    <s v="NA"/>
    <x v="1"/>
    <s v="1.6"/>
    <n v="589.37890000000004"/>
    <n v="590.84609999999998"/>
    <n v="598.30944999999997"/>
    <n v="598.52670000000001"/>
    <n v="604.29259999999999"/>
    <n v="604.51196000000004"/>
    <n v="687.21770000000004"/>
    <n v="687.46716000000004"/>
    <x v="0"/>
    <x v="0"/>
    <x v="0"/>
    <x v="0"/>
    <n v="1.1372268000000001"/>
    <n v="1.1372268000000001"/>
    <s v="318.84802"/>
    <s v="318.84802"/>
    <n v="1.4671999999999343"/>
    <n v="0.21725000000003547"/>
    <n v="0.21936000000005151"/>
    <n v="0.24945999999999913"/>
  </r>
  <r>
    <s v="P92275203"/>
    <x v="0"/>
    <x v="15"/>
    <x v="15"/>
    <x v="15"/>
    <x v="2"/>
    <x v="3"/>
    <x v="2"/>
    <n v="42.4"/>
    <d v="1982-03-26T00:00:00"/>
    <d v="2025-02-01T00:00:00"/>
    <n v="53"/>
    <n v="22"/>
    <x v="1"/>
    <s v="NA"/>
    <x v="0"/>
    <s v="NA"/>
    <x v="1"/>
    <s v="1.6"/>
    <n v="590.84609999999998"/>
    <n v="588.64279999999997"/>
    <n v="598.52670000000001"/>
    <n v="600.62"/>
    <n v="604.51196000000004"/>
    <n v="606.62616000000003"/>
    <n v="687.46716000000004"/>
    <n v="689.87149999999997"/>
    <x v="0"/>
    <x v="0"/>
    <x v="0"/>
    <x v="0"/>
    <n v="1.1372268000000001"/>
    <n v="1.1372268000000001"/>
    <s v="318.84802"/>
    <s v="318.84802"/>
    <n v="-2.2033000000000129"/>
    <n v="2.0932999999999993"/>
    <n v="2.1141999999999825"/>
    <n v="2.4043399999999338"/>
  </r>
  <r>
    <s v="P92658996"/>
    <x v="0"/>
    <x v="0"/>
    <x v="0"/>
    <x v="0"/>
    <x v="0"/>
    <x v="0"/>
    <x v="1"/>
    <n v="441.96"/>
    <d v="1985-07-13T00:00:00"/>
    <d v="2014-07-13T00:00:00"/>
    <n v="29"/>
    <n v="46"/>
    <x v="1"/>
    <s v="NA"/>
    <x v="0"/>
    <s v="NA"/>
    <x v="0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s v="P92658996"/>
    <x v="0"/>
    <x v="1"/>
    <x v="1"/>
    <x v="1"/>
    <x v="0"/>
    <x v="0"/>
    <x v="1"/>
    <n v="441.96"/>
    <d v="1985-07-13T00:00:00"/>
    <d v="2014-07-13T00:00:00"/>
    <n v="29"/>
    <n v="46"/>
    <x v="1"/>
    <s v="NA"/>
    <x v="0"/>
    <s v="NA"/>
    <x v="0"/>
    <s v="2.54"/>
    <n v="749.19976999999994"/>
    <n v="749.19976999999994"/>
    <n v="761.56384000000003"/>
    <n v="761.56384000000003"/>
    <n v="769.17949999999996"/>
    <n v="769.17949999999996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s v="P92658996"/>
    <x v="0"/>
    <x v="2"/>
    <x v="2"/>
    <x v="2"/>
    <x v="0"/>
    <x v="0"/>
    <x v="1"/>
    <n v="441.96"/>
    <d v="1985-07-13T00:00:00"/>
    <d v="2014-07-13T00:00:00"/>
    <n v="29"/>
    <n v="46"/>
    <x v="1"/>
    <s v="NA"/>
    <x v="0"/>
    <s v="NA"/>
    <x v="0"/>
    <s v="2.54"/>
    <n v="749.19976999999994"/>
    <n v="749.72833000000003"/>
    <n v="761.56384000000003"/>
    <n v="761.59739999999999"/>
    <n v="769.17949999999996"/>
    <n v="769.21339999999998"/>
    <n v="3084.8809000000001"/>
    <n v="3084.8809000000001"/>
    <x v="0"/>
    <x v="0"/>
    <x v="0"/>
    <x v="0"/>
    <n v="1.0897813999999999"/>
    <n v="1.0897813999999999"/>
    <s v="3084.8809"/>
    <s v="3084.8809"/>
    <n v="0.52856000000008407"/>
    <n v="3.3559999999965839E-2"/>
    <n v="3.3900000000016917E-2"/>
    <n v="0"/>
  </r>
  <r>
    <s v="P92658996"/>
    <x v="0"/>
    <x v="3"/>
    <x v="3"/>
    <x v="3"/>
    <x v="0"/>
    <x v="0"/>
    <x v="1"/>
    <n v="441.96"/>
    <d v="1985-07-13T00:00:00"/>
    <d v="2014-07-13T00:00:00"/>
    <n v="29"/>
    <n v="46"/>
    <x v="1"/>
    <s v="NA"/>
    <x v="0"/>
    <s v="NA"/>
    <x v="0"/>
    <s v="2.54"/>
    <n v="749.72833000000003"/>
    <n v="693.64269999999999"/>
    <n v="761.59739999999999"/>
    <n v="704.62390000000005"/>
    <n v="769.21339999999998"/>
    <n v="711.67010000000005"/>
    <n v="3084.8809000000001"/>
    <n v="3084.8809000000001"/>
    <x v="0"/>
    <x v="0"/>
    <x v="0"/>
    <x v="0"/>
    <n v="1.0897813999999999"/>
    <n v="1.0897813999999999"/>
    <s v="3084.8809"/>
    <s v="3084.8809"/>
    <n v="-56.085630000000037"/>
    <n v="-56.973499999999945"/>
    <n v="-57.543299999999931"/>
    <n v="0"/>
  </r>
  <r>
    <s v="P92658996"/>
    <x v="0"/>
    <x v="4"/>
    <x v="4"/>
    <x v="4"/>
    <x v="0"/>
    <x v="0"/>
    <x v="1"/>
    <n v="441.96"/>
    <d v="1985-07-13T00:00:00"/>
    <d v="2014-07-13T00:00:00"/>
    <n v="29"/>
    <n v="46"/>
    <x v="1"/>
    <s v="NA"/>
    <x v="0"/>
    <s v="NA"/>
    <x v="0"/>
    <s v="2.54"/>
    <n v="693.64269999999999"/>
    <n v="696.23900000000003"/>
    <n v="704.62390000000005"/>
    <n v="707.34295999999995"/>
    <n v="711.6701000000000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2.596300000000042"/>
    <n v="2.7190599999998994"/>
    <n v="2.7462999999999056"/>
    <n v="0"/>
  </r>
  <r>
    <s v="P92658996"/>
    <x v="0"/>
    <x v="5"/>
    <x v="5"/>
    <x v="5"/>
    <x v="0"/>
    <x v="0"/>
    <x v="1"/>
    <n v="441.96"/>
    <d v="1985-07-13T00:00:00"/>
    <d v="2014-07-13T00:00:00"/>
    <n v="29"/>
    <n v="46"/>
    <x v="1"/>
    <s v="NA"/>
    <x v="0"/>
    <s v="NA"/>
    <x v="0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s v="P92658996"/>
    <x v="0"/>
    <x v="6"/>
    <x v="6"/>
    <x v="6"/>
    <x v="0"/>
    <x v="0"/>
    <x v="1"/>
    <n v="441.96"/>
    <d v="1985-07-13T00:00:00"/>
    <d v="2014-07-13T00:00:00"/>
    <n v="29"/>
    <n v="46"/>
    <x v="1"/>
    <s v="NA"/>
    <x v="0"/>
    <s v="NA"/>
    <x v="0"/>
    <s v="2.54"/>
    <n v="696.23900000000003"/>
    <n v="696.23900000000003"/>
    <n v="707.34295999999995"/>
    <n v="707.34295999999995"/>
    <n v="714.41639999999995"/>
    <n v="714.41639999999995"/>
    <n v="3084.8809000000001"/>
    <n v="3084.8809000000001"/>
    <x v="0"/>
    <x v="0"/>
    <x v="0"/>
    <x v="0"/>
    <n v="1.0897813999999999"/>
    <n v="1.0897813999999999"/>
    <s v="3084.8809"/>
    <s v="3084.8809"/>
    <n v="0"/>
    <n v="0"/>
    <n v="0"/>
    <n v="0"/>
  </r>
  <r>
    <s v="P92658996"/>
    <x v="0"/>
    <x v="7"/>
    <x v="7"/>
    <x v="7"/>
    <x v="0"/>
    <x v="0"/>
    <x v="1"/>
    <n v="441.96"/>
    <d v="1985-07-13T00:00:00"/>
    <d v="2014-07-13T00:00:00"/>
    <n v="29"/>
    <n v="46"/>
    <x v="1"/>
    <s v="NA"/>
    <x v="0"/>
    <s v="NA"/>
    <x v="0"/>
    <s v="2.54"/>
    <n v="696.23900000000003"/>
    <n v="691.71343999999999"/>
    <n v="707.34295999999995"/>
    <n v="702.74523999999997"/>
    <n v="714.41639999999995"/>
    <n v="709.77269999999999"/>
    <n v="3084.8809000000001"/>
    <n v="3084.8809000000001"/>
    <x v="0"/>
    <x v="0"/>
    <x v="0"/>
    <x v="0"/>
    <n v="1.0897813999999999"/>
    <n v="1.0897813999999999"/>
    <s v="3084.8809"/>
    <s v="3084.8809"/>
    <n v="-4.5255600000000413"/>
    <n v="-4.5977199999999812"/>
    <n v="-4.6436999999999671"/>
    <n v="0"/>
  </r>
  <r>
    <s v="P92658996"/>
    <x v="0"/>
    <x v="8"/>
    <x v="8"/>
    <x v="8"/>
    <x v="0"/>
    <x v="0"/>
    <x v="1"/>
    <n v="441.96"/>
    <d v="1985-07-13T00:00:00"/>
    <d v="2014-07-13T00:00:00"/>
    <n v="29"/>
    <n v="46"/>
    <x v="1"/>
    <s v="NA"/>
    <x v="0"/>
    <s v="NA"/>
    <x v="0"/>
    <s v="2.54"/>
    <n v="691.71343999999999"/>
    <n v="674.39880000000005"/>
    <n v="702.74523999999997"/>
    <n v="685.15449999999998"/>
    <n v="709.77269999999999"/>
    <n v="692.00603999999998"/>
    <n v="3084.8809000000001"/>
    <n v="3084.8809000000001"/>
    <x v="0"/>
    <x v="0"/>
    <x v="0"/>
    <x v="0"/>
    <n v="1.0897813999999999"/>
    <n v="1.0897813999999999"/>
    <s v="3084.8809"/>
    <s v="3084.8809"/>
    <n v="-17.31463999999994"/>
    <n v="-17.590739999999983"/>
    <n v="-17.766660000000002"/>
    <n v="0"/>
  </r>
  <r>
    <s v="P92658996"/>
    <x v="0"/>
    <x v="9"/>
    <x v="9"/>
    <x v="9"/>
    <x v="0"/>
    <x v="0"/>
    <x v="1"/>
    <n v="441.96"/>
    <d v="1985-07-13T00:00:00"/>
    <d v="2014-07-13T00:00:00"/>
    <n v="29"/>
    <n v="46"/>
    <x v="1"/>
    <s v="NA"/>
    <x v="0"/>
    <s v="NA"/>
    <x v="0"/>
    <s v="2.54"/>
    <n v="674.39880000000005"/>
    <n v="676.92309999999998"/>
    <n v="685.15449999999998"/>
    <n v="687.73239999999998"/>
    <n v="692.00603999999998"/>
    <n v="694.60973999999999"/>
    <n v="3084.8809000000001"/>
    <n v="3084.8809000000001"/>
    <x v="0"/>
    <x v="0"/>
    <x v="0"/>
    <x v="0"/>
    <n v="1.0897813999999999"/>
    <n v="1.0897813999999999"/>
    <s v="3084.8809"/>
    <s v="3084.8809"/>
    <n v="2.5242999999999256"/>
    <n v="2.5778999999999996"/>
    <n v="2.6037000000000035"/>
    <n v="0"/>
  </r>
  <r>
    <s v="P92658996"/>
    <x v="0"/>
    <x v="10"/>
    <x v="10"/>
    <x v="10"/>
    <x v="0"/>
    <x v="0"/>
    <x v="1"/>
    <n v="441.96"/>
    <d v="1985-07-13T00:00:00"/>
    <d v="2014-07-13T00:00:00"/>
    <n v="29"/>
    <n v="46"/>
    <x v="1"/>
    <s v="NA"/>
    <x v="0"/>
    <s v="NA"/>
    <x v="0"/>
    <s v="2.54"/>
    <n v="676.92309999999998"/>
    <n v="676.92309999999998"/>
    <n v="687.73239999999998"/>
    <n v="687.73239999999998"/>
    <n v="694.60973999999999"/>
    <n v="694.60973999999999"/>
    <n v="3084.8809000000001"/>
    <n v="3089.3002999999999"/>
    <x v="0"/>
    <x v="0"/>
    <x v="0"/>
    <x v="0"/>
    <n v="1.0897813999999999"/>
    <n v="1.0897813999999999"/>
    <s v="3084.8809"/>
    <s v="3089.3003"/>
    <n v="0"/>
    <n v="0"/>
    <n v="0"/>
    <n v="4.4193999999997686"/>
  </r>
  <r>
    <s v="P92658996"/>
    <x v="0"/>
    <x v="11"/>
    <x v="11"/>
    <x v="11"/>
    <x v="0"/>
    <x v="0"/>
    <x v="1"/>
    <n v="441.96"/>
    <d v="1985-07-13T00:00:00"/>
    <d v="2014-07-13T00:00:00"/>
    <n v="29"/>
    <n v="46"/>
    <x v="1"/>
    <s v="NA"/>
    <x v="0"/>
    <s v="NA"/>
    <x v="0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s v="P92658996"/>
    <x v="0"/>
    <x v="12"/>
    <x v="12"/>
    <x v="12"/>
    <x v="0"/>
    <x v="0"/>
    <x v="1"/>
    <n v="441.96"/>
    <d v="1985-07-13T00:00:00"/>
    <d v="2014-07-13T00:00:00"/>
    <n v="29"/>
    <n v="46"/>
    <x v="1"/>
    <s v="NA"/>
    <x v="0"/>
    <s v="NA"/>
    <x v="0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s v="P92658996"/>
    <x v="0"/>
    <x v="13"/>
    <x v="13"/>
    <x v="13"/>
    <x v="0"/>
    <x v="0"/>
    <x v="1"/>
    <n v="441.96"/>
    <d v="1985-07-13T00:00:00"/>
    <d v="2014-07-13T00:00:00"/>
    <n v="29"/>
    <n v="46"/>
    <x v="1"/>
    <s v="NA"/>
    <x v="0"/>
    <s v="NA"/>
    <x v="0"/>
    <s v="2.54"/>
    <n v="676.92309999999998"/>
    <n v="676.92309999999998"/>
    <n v="687.73239999999998"/>
    <n v="687.73239999999998"/>
    <n v="694.60973999999999"/>
    <n v="694.60973999999999"/>
    <n v="3089.3002999999999"/>
    <n v="3089.3002999999999"/>
    <x v="0"/>
    <x v="0"/>
    <x v="0"/>
    <x v="0"/>
    <n v="1.0897813999999999"/>
    <n v="1.0897813999999999"/>
    <s v="3089.3003"/>
    <s v="3089.3003"/>
    <n v="0"/>
    <n v="0"/>
    <n v="0"/>
    <n v="0"/>
  </r>
  <r>
    <s v="P92658996"/>
    <x v="0"/>
    <x v="14"/>
    <x v="14"/>
    <x v="14"/>
    <x v="0"/>
    <x v="0"/>
    <x v="1"/>
    <n v="441.96"/>
    <d v="1985-07-13T00:00:00"/>
    <d v="2014-07-13T00:00:00"/>
    <n v="29"/>
    <n v="46"/>
    <x v="1"/>
    <s v="NA"/>
    <x v="0"/>
    <s v="NA"/>
    <x v="0"/>
    <s v="2.54"/>
    <n v="676.92309999999998"/>
    <n v="678.45592999999997"/>
    <n v="687.73239999999998"/>
    <n v="687.82965000000002"/>
    <n v="694.60973999999999"/>
    <n v="694.70794999999998"/>
    <n v="3089.3002999999999"/>
    <n v="3089.3002999999999"/>
    <x v="0"/>
    <x v="0"/>
    <x v="0"/>
    <x v="0"/>
    <n v="1.0897813999999999"/>
    <n v="1.0897813999999999"/>
    <s v="3089.3003"/>
    <s v="3089.3003"/>
    <n v="1.5328299999999899"/>
    <n v="9.7250000000030923E-2"/>
    <n v="9.8209999999994579E-2"/>
    <n v="0"/>
  </r>
  <r>
    <s v="P92658996"/>
    <x v="0"/>
    <x v="15"/>
    <x v="15"/>
    <x v="15"/>
    <x v="0"/>
    <x v="0"/>
    <x v="1"/>
    <n v="441.96"/>
    <d v="1985-07-13T00:00:00"/>
    <d v="2014-07-13T00:00:00"/>
    <n v="29"/>
    <n v="46"/>
    <x v="1"/>
    <s v="NA"/>
    <x v="0"/>
    <s v="NA"/>
    <x v="0"/>
    <s v="2.54"/>
    <n v="678.45592999999997"/>
    <n v="675.92589999999996"/>
    <n v="687.82965000000002"/>
    <n v="690.23530000000005"/>
    <n v="694.70794999999998"/>
    <n v="697.13762999999994"/>
    <n v="3089.3002999999999"/>
    <n v="3089.3002999999999"/>
    <x v="0"/>
    <x v="0"/>
    <x v="0"/>
    <x v="0"/>
    <n v="1.0897813999999999"/>
    <n v="1.0897813999999999"/>
    <s v="3089.3003"/>
    <s v="3089.3003"/>
    <n v="-2.5300300000000107"/>
    <n v="2.4056500000000369"/>
    <n v="2.4296799999999621"/>
    <n v="0"/>
  </r>
  <r>
    <s v="P92933630"/>
    <x v="0"/>
    <x v="0"/>
    <x v="0"/>
    <x v="0"/>
    <x v="0"/>
    <x v="0"/>
    <x v="2"/>
    <n v="657.6"/>
    <d v="1986-05-11T00:00:00"/>
    <d v="2025-01-01T00:00:00"/>
    <n v="40"/>
    <n v="35"/>
    <x v="0"/>
    <s v="38"/>
    <x v="2"/>
    <s v="38"/>
    <x v="0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s v="P92933630"/>
    <x v="0"/>
    <x v="1"/>
    <x v="1"/>
    <x v="1"/>
    <x v="0"/>
    <x v="0"/>
    <x v="2"/>
    <n v="657.6"/>
    <d v="1986-05-11T00:00:00"/>
    <d v="2025-01-01T00:00:00"/>
    <n v="40"/>
    <n v="35"/>
    <x v="0"/>
    <s v="38"/>
    <x v="2"/>
    <s v="38"/>
    <x v="0"/>
    <s v="2.74"/>
    <n v="4240.9750000000004"/>
    <n v="4240.9750000000004"/>
    <n v="4313.38"/>
    <n v="4313.38"/>
    <n v="4356.5137000000004"/>
    <n v="4356.5137000000004"/>
    <n v="4825.6409999999996"/>
    <n v="4825.6409999999996"/>
    <x v="0"/>
    <x v="0"/>
    <x v="0"/>
    <x v="0"/>
    <n v="1.1076840999999999"/>
    <n v="1.1076840999999999"/>
    <s v="4504.56"/>
    <s v="4504.56"/>
    <n v="0"/>
    <n v="0"/>
    <n v="0"/>
    <n v="0"/>
  </r>
  <r>
    <s v="P92933630"/>
    <x v="0"/>
    <x v="2"/>
    <x v="2"/>
    <x v="2"/>
    <x v="0"/>
    <x v="0"/>
    <x v="2"/>
    <n v="657.6"/>
    <d v="1986-05-11T00:00:00"/>
    <d v="2025-01-01T00:00:00"/>
    <n v="40"/>
    <n v="35"/>
    <x v="0"/>
    <s v="38"/>
    <x v="2"/>
    <s v="38"/>
    <x v="0"/>
    <s v="2.74"/>
    <n v="4240.9750000000004"/>
    <n v="4243.9673000000003"/>
    <n v="4313.38"/>
    <n v="4313.5703000000003"/>
    <n v="4356.5137000000004"/>
    <n v="4356.7060000000001"/>
    <n v="4825.6409999999996"/>
    <n v="4825.8540000000003"/>
    <x v="0"/>
    <x v="0"/>
    <x v="0"/>
    <x v="0"/>
    <n v="1.1076840999999999"/>
    <n v="1.1076840999999999"/>
    <s v="4504.56"/>
    <s v="4504.56"/>
    <n v="2.9922999999998865"/>
    <n v="0.19030000000020664"/>
    <n v="0.1922999999997046"/>
    <n v="0.21300000000064756"/>
  </r>
  <r>
    <s v="P92933630"/>
    <x v="0"/>
    <x v="3"/>
    <x v="3"/>
    <x v="3"/>
    <x v="0"/>
    <x v="0"/>
    <x v="2"/>
    <n v="657.6"/>
    <d v="1986-05-11T00:00:00"/>
    <d v="2025-01-01T00:00:00"/>
    <n v="40"/>
    <n v="35"/>
    <x v="0"/>
    <s v="38"/>
    <x v="2"/>
    <s v="38"/>
    <x v="0"/>
    <s v="2.74"/>
    <n v="4243.9673000000003"/>
    <n v="3927.482"/>
    <n v="4313.5703000000003"/>
    <n v="3991.8877000000002"/>
    <n v="4356.7060000000001"/>
    <n v="4031.8065999999999"/>
    <n v="4825.8540000000003"/>
    <n v="4504.5600000000004"/>
    <x v="0"/>
    <x v="0"/>
    <x v="0"/>
    <x v="0"/>
    <n v="1.1076840999999999"/>
    <n v="1.1076840999999999"/>
    <s v="4504.56"/>
    <s v="4504.56"/>
    <n v="-316.48530000000028"/>
    <n v="-321.68260000000009"/>
    <n v="-324.89940000000024"/>
    <n v="-321.29399999999987"/>
  </r>
  <r>
    <s v="P92933630"/>
    <x v="0"/>
    <x v="4"/>
    <x v="4"/>
    <x v="4"/>
    <x v="0"/>
    <x v="0"/>
    <x v="2"/>
    <n v="657.6"/>
    <d v="1986-05-11T00:00:00"/>
    <d v="2025-01-01T00:00:00"/>
    <n v="40"/>
    <n v="35"/>
    <x v="0"/>
    <s v="38"/>
    <x v="2"/>
    <s v="38"/>
    <x v="0"/>
    <s v="2.74"/>
    <n v="3927.482"/>
    <n v="3942.1824000000001"/>
    <n v="3991.8877000000002"/>
    <n v="4007.2919999999999"/>
    <n v="4031.8065999999999"/>
    <n v="4047.3649999999998"/>
    <n v="4504.5600000000004"/>
    <n v="4504.5600000000004"/>
    <x v="0"/>
    <x v="0"/>
    <x v="0"/>
    <x v="0"/>
    <n v="1.1076840999999999"/>
    <n v="1.1076840999999999"/>
    <s v="4504.56"/>
    <s v="4504.56"/>
    <n v="14.700400000000172"/>
    <n v="15.404299999999694"/>
    <n v="15.558399999999892"/>
    <n v="0"/>
  </r>
  <r>
    <s v="P92933630"/>
    <x v="0"/>
    <x v="5"/>
    <x v="5"/>
    <x v="5"/>
    <x v="2"/>
    <x v="0"/>
    <x v="2"/>
    <n v="657.6"/>
    <d v="1986-05-11T00:00:00"/>
    <d v="2025-02-01T00:00:00"/>
    <n v="40"/>
    <n v="35"/>
    <x v="0"/>
    <s v="38"/>
    <x v="2"/>
    <s v="38"/>
    <x v="0"/>
    <s v="2.74"/>
    <n v="3942.1824000000001"/>
    <n v="3942.1824000000001"/>
    <n v="4007.2919999999999"/>
    <n v="4007.2919999999999"/>
    <n v="4047.3649999999998"/>
    <n v="4047.3649999999998"/>
    <n v="4504.5600000000004"/>
    <n v="4504.5600000000004"/>
    <x v="0"/>
    <x v="0"/>
    <x v="0"/>
    <x v="0"/>
    <n v="1.1076840999999999"/>
    <n v="1.1076840999999999"/>
    <s v="4504.56"/>
    <s v="4504.56"/>
    <n v="0"/>
    <n v="0"/>
    <n v="0"/>
    <n v="0"/>
  </r>
  <r>
    <s v="P92933630"/>
    <x v="0"/>
    <x v="6"/>
    <x v="6"/>
    <x v="6"/>
    <x v="2"/>
    <x v="0"/>
    <x v="2"/>
    <n v="657.6"/>
    <d v="1986-05-11T00:00:00"/>
    <d v="2025-02-01T00:00:00"/>
    <n v="40"/>
    <n v="35"/>
    <x v="0"/>
    <s v="38"/>
    <x v="2"/>
    <s v="38"/>
    <x v="0"/>
    <s v="2.74"/>
    <n v="3942.1824000000001"/>
    <n v="3944.8984"/>
    <n v="4007.2919999999999"/>
    <n v="4010.0084999999999"/>
    <n v="4047.3649999999998"/>
    <n v="4050.1086"/>
    <n v="4504.5600000000004"/>
    <n v="4504.5600000000004"/>
    <x v="0"/>
    <x v="0"/>
    <x v="0"/>
    <x v="0"/>
    <n v="1.1076840999999999"/>
    <n v="1.1076840999999999"/>
    <s v="4504.56"/>
    <s v="4504.56"/>
    <n v="2.7159999999998945"/>
    <n v="2.7164999999999964"/>
    <n v="2.7436000000002423"/>
    <n v="0"/>
  </r>
  <r>
    <s v="P92933630"/>
    <x v="0"/>
    <x v="7"/>
    <x v="7"/>
    <x v="7"/>
    <x v="2"/>
    <x v="0"/>
    <x v="2"/>
    <n v="657.6"/>
    <d v="1986-05-11T00:00:00"/>
    <d v="2025-02-01T00:00:00"/>
    <n v="40"/>
    <n v="35"/>
    <x v="0"/>
    <s v="38"/>
    <x v="2"/>
    <s v="38"/>
    <x v="0"/>
    <s v="2.74"/>
    <n v="3944.8984"/>
    <n v="3919.2566000000002"/>
    <n v="4010.0084999999999"/>
    <n v="3983.9436000000001"/>
    <n v="4050.1086"/>
    <n v="4023.7829999999999"/>
    <n v="4504.5600000000004"/>
    <n v="4504.5600000000004"/>
    <x v="0"/>
    <x v="0"/>
    <x v="0"/>
    <x v="0"/>
    <n v="1.1076840999999999"/>
    <n v="1.1076840999999999"/>
    <s v="4504.56"/>
    <s v="4504.56"/>
    <n v="-25.641799999999876"/>
    <n v="-26.064899999999852"/>
    <n v="-26.325600000000122"/>
    <n v="0"/>
  </r>
  <r>
    <s v="P92933630"/>
    <x v="0"/>
    <x v="8"/>
    <x v="8"/>
    <x v="8"/>
    <x v="2"/>
    <x v="0"/>
    <x v="2"/>
    <n v="657.6"/>
    <d v="1986-05-11T00:00:00"/>
    <d v="2025-02-01T00:00:00"/>
    <n v="40"/>
    <n v="35"/>
    <x v="0"/>
    <s v="38"/>
    <x v="2"/>
    <s v="38"/>
    <x v="0"/>
    <s v="2.74"/>
    <n v="3919.2566000000002"/>
    <n v="3881.2485000000001"/>
    <n v="3983.9436000000001"/>
    <n v="3945.3083000000001"/>
    <n v="4023.7829999999999"/>
    <n v="3984.7615000000001"/>
    <n v="4504.5600000000004"/>
    <n v="4504.5600000000004"/>
    <x v="0"/>
    <x v="0"/>
    <x v="0"/>
    <x v="0"/>
    <n v="1.1076840999999999"/>
    <n v="1.1076840999999999"/>
    <s v="4504.56"/>
    <s v="4504.56"/>
    <n v="-38.008100000000013"/>
    <n v="-38.635299999999916"/>
    <n v="-39.021499999999833"/>
    <n v="0"/>
  </r>
  <r>
    <s v="P92933630"/>
    <x v="0"/>
    <x v="9"/>
    <x v="9"/>
    <x v="9"/>
    <x v="2"/>
    <x v="0"/>
    <x v="2"/>
    <n v="657.6"/>
    <d v="1986-05-11T00:00:00"/>
    <d v="2025-02-01T00:00:00"/>
    <n v="40"/>
    <n v="35"/>
    <x v="0"/>
    <s v="38"/>
    <x v="2"/>
    <s v="38"/>
    <x v="0"/>
    <s v="2.74"/>
    <n v="3881.2485000000001"/>
    <n v="3895.7761"/>
    <n v="3945.3083000000001"/>
    <n v="3960.1527999999998"/>
    <n v="3984.7615000000001"/>
    <n v="3999.7543999999998"/>
    <n v="4504.5600000000004"/>
    <n v="4504.5600000000004"/>
    <x v="0"/>
    <x v="0"/>
    <x v="0"/>
    <x v="0"/>
    <n v="1.1076840999999999"/>
    <n v="1.1076840999999999"/>
    <s v="4504.56"/>
    <s v="4504.56"/>
    <n v="14.527599999999893"/>
    <n v="14.844499999999698"/>
    <n v="14.992899999999736"/>
    <n v="0"/>
  </r>
  <r>
    <s v="P92933630"/>
    <x v="0"/>
    <x v="10"/>
    <x v="10"/>
    <x v="10"/>
    <x v="2"/>
    <x v="0"/>
    <x v="2"/>
    <n v="657.6"/>
    <d v="1986-05-11T00:00:00"/>
    <d v="2025-02-01T00:00:00"/>
    <n v="40"/>
    <n v="35"/>
    <x v="0"/>
    <s v="38"/>
    <x v="2"/>
    <s v="38"/>
    <x v="0"/>
    <s v="2.74"/>
    <n v="3895.7761"/>
    <n v="3895.7761"/>
    <n v="3960.1527999999998"/>
    <n v="3960.1527999999998"/>
    <n v="3999.7543999999998"/>
    <n v="3999.7543999999998"/>
    <n v="4504.5600000000004"/>
    <n v="4511.1356999999998"/>
    <x v="0"/>
    <x v="0"/>
    <x v="0"/>
    <x v="0"/>
    <n v="1.1076840999999999"/>
    <n v="1.1076840999999999"/>
    <s v="4504.56"/>
    <s v="4511.1357"/>
    <n v="0"/>
    <n v="0"/>
    <n v="0"/>
    <n v="6.575699999999415"/>
  </r>
  <r>
    <s v="P92933630"/>
    <x v="0"/>
    <x v="11"/>
    <x v="11"/>
    <x v="11"/>
    <x v="2"/>
    <x v="0"/>
    <x v="2"/>
    <n v="657.6"/>
    <d v="1986-05-11T00:00:00"/>
    <d v="2025-02-01T00:00:00"/>
    <n v="40"/>
    <n v="35"/>
    <x v="0"/>
    <s v="38"/>
    <x v="2"/>
    <s v="38"/>
    <x v="0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s v="P92933630"/>
    <x v="0"/>
    <x v="12"/>
    <x v="12"/>
    <x v="12"/>
    <x v="2"/>
    <x v="0"/>
    <x v="2"/>
    <n v="657.6"/>
    <d v="1986-05-11T00:00:00"/>
    <d v="2025-02-01T00:00:00"/>
    <n v="40"/>
    <n v="35"/>
    <x v="0"/>
    <s v="38"/>
    <x v="2"/>
    <s v="38"/>
    <x v="0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s v="P92933630"/>
    <x v="0"/>
    <x v="13"/>
    <x v="13"/>
    <x v="13"/>
    <x v="2"/>
    <x v="0"/>
    <x v="2"/>
    <n v="657.6"/>
    <d v="1986-05-11T00:00:00"/>
    <d v="2025-02-01T00:00:00"/>
    <n v="40"/>
    <n v="35"/>
    <x v="0"/>
    <s v="38"/>
    <x v="2"/>
    <s v="38"/>
    <x v="0"/>
    <s v="2.74"/>
    <n v="3895.7761"/>
    <n v="3895.7761"/>
    <n v="3960.1527999999998"/>
    <n v="3960.1527999999998"/>
    <n v="3999.7543999999998"/>
    <n v="3999.7543999999998"/>
    <n v="4511.1356999999998"/>
    <n v="4511.1356999999998"/>
    <x v="0"/>
    <x v="0"/>
    <x v="0"/>
    <x v="0"/>
    <n v="1.1076840999999999"/>
    <n v="1.1076840999999999"/>
    <s v="4511.1357"/>
    <s v="4511.1357"/>
    <n v="0"/>
    <n v="0"/>
    <n v="0"/>
    <n v="0"/>
  </r>
  <r>
    <s v="P92933630"/>
    <x v="0"/>
    <x v="14"/>
    <x v="14"/>
    <x v="14"/>
    <x v="2"/>
    <x v="0"/>
    <x v="2"/>
    <n v="657.6"/>
    <d v="1986-05-11T00:00:00"/>
    <d v="2025-02-01T00:00:00"/>
    <n v="40"/>
    <n v="35"/>
    <x v="0"/>
    <s v="38"/>
    <x v="2"/>
    <s v="38"/>
    <x v="0"/>
    <s v="2.74"/>
    <n v="3895.7761"/>
    <n v="3907.3036999999999"/>
    <n v="3960.1527999999998"/>
    <n v="3963.4189999999999"/>
    <n v="3999.7543999999998"/>
    <n v="4003.0529999999999"/>
    <n v="4511.1356999999998"/>
    <n v="4511.1356999999998"/>
    <x v="0"/>
    <x v="0"/>
    <x v="0"/>
    <x v="0"/>
    <n v="1.1076840999999999"/>
    <n v="1.1076840999999999"/>
    <s v="4511.1357"/>
    <s v="4511.1357"/>
    <n v="11.527599999999893"/>
    <n v="3.2662000000000262"/>
    <n v="3.2986000000000786"/>
    <n v="0"/>
  </r>
  <r>
    <s v="P92933630"/>
    <x v="0"/>
    <x v="15"/>
    <x v="15"/>
    <x v="15"/>
    <x v="2"/>
    <x v="0"/>
    <x v="2"/>
    <n v="657.6"/>
    <d v="1986-05-11T00:00:00"/>
    <d v="2025-02-01T00:00:00"/>
    <n v="40"/>
    <n v="35"/>
    <x v="0"/>
    <s v="38"/>
    <x v="2"/>
    <s v="38"/>
    <x v="0"/>
    <s v="2.74"/>
    <n v="3907.3036999999999"/>
    <n v="3892.7332000000001"/>
    <n v="3963.4189999999999"/>
    <n v="3977.2804999999998"/>
    <n v="4003.0529999999999"/>
    <n v="4017.0535"/>
    <n v="4511.1356999999998"/>
    <n v="4511.1356999999998"/>
    <x v="0"/>
    <x v="0"/>
    <x v="0"/>
    <x v="0"/>
    <n v="1.1076840999999999"/>
    <n v="1.1076840999999999"/>
    <s v="4511.1357"/>
    <s v="4511.1357"/>
    <n v="-14.570499999999811"/>
    <n v="13.861499999999978"/>
    <n v="14.000500000000102"/>
    <n v="0"/>
  </r>
  <r>
    <s v="P93042200"/>
    <x v="0"/>
    <x v="0"/>
    <x v="0"/>
    <x v="0"/>
    <x v="0"/>
    <x v="2"/>
    <x v="2"/>
    <n v="2623.5"/>
    <d v="1996-07-22T00:00:00"/>
    <d v="2025-01-01T00:00:00"/>
    <n v="55"/>
    <n v="20"/>
    <x v="1"/>
    <s v="NA"/>
    <x v="0"/>
    <s v="NA"/>
    <x v="0"/>
    <s v="7.95"/>
    <n v="19588.361000000001"/>
    <n v="19588.361000000001"/>
    <n v="20055.021000000001"/>
    <n v="20055.021000000001"/>
    <n v="20255.572"/>
    <n v="20255.572"/>
    <n v="24095.88"/>
    <n v="24095.879000000001"/>
    <x v="0"/>
    <x v="0"/>
    <x v="0"/>
    <x v="0"/>
    <n v="1.1895926999999999"/>
    <n v="1.1895926999999999"/>
    <s v="13983.255"/>
    <s v="13983.255"/>
    <n v="0"/>
    <n v="0"/>
    <n v="0"/>
    <n v="-1.0000000002037268E-3"/>
  </r>
  <r>
    <s v="P93042200"/>
    <x v="0"/>
    <x v="1"/>
    <x v="1"/>
    <x v="1"/>
    <x v="0"/>
    <x v="2"/>
    <x v="2"/>
    <n v="2623.5"/>
    <d v="1996-07-22T00:00:00"/>
    <d v="2025-01-01T00:00:00"/>
    <n v="55"/>
    <n v="20"/>
    <x v="1"/>
    <s v="NA"/>
    <x v="0"/>
    <s v="NA"/>
    <x v="0"/>
    <s v="7.95"/>
    <n v="19588.361000000001"/>
    <n v="19588.361000000001"/>
    <n v="20055.021000000001"/>
    <n v="20055.021000000001"/>
    <n v="20255.572"/>
    <n v="20255.572"/>
    <n v="24095.879000000001"/>
    <n v="24095.879000000001"/>
    <x v="0"/>
    <x v="0"/>
    <x v="0"/>
    <x v="0"/>
    <n v="1.1895926999999999"/>
    <n v="1.1895926999999999"/>
    <s v="13983.255"/>
    <s v="13983.255"/>
    <n v="0"/>
    <n v="0"/>
    <n v="0"/>
    <n v="0"/>
  </r>
  <r>
    <s v="P93042200"/>
    <x v="0"/>
    <x v="2"/>
    <x v="2"/>
    <x v="2"/>
    <x v="0"/>
    <x v="2"/>
    <x v="2"/>
    <n v="2623.5"/>
    <d v="1996-07-22T00:00:00"/>
    <d v="2025-01-01T00:00:00"/>
    <n v="55"/>
    <n v="20"/>
    <x v="1"/>
    <s v="NA"/>
    <x v="0"/>
    <s v="NA"/>
    <x v="0"/>
    <s v="7.95"/>
    <n v="19588.361000000001"/>
    <n v="19593.473000000002"/>
    <n v="20055.021000000001"/>
    <n v="20055.348000000002"/>
    <n v="20255.572"/>
    <n v="20255.900000000001"/>
    <n v="24095.879000000001"/>
    <n v="24096.271000000001"/>
    <x v="0"/>
    <x v="0"/>
    <x v="0"/>
    <x v="0"/>
    <n v="1.1895926999999999"/>
    <n v="1.1895926999999999"/>
    <s v="13983.255"/>
    <s v="13983.255"/>
    <n v="5.1120000000009895"/>
    <n v="0.32700000000113505"/>
    <n v="0.32800000000133878"/>
    <n v="0.39199999999982538"/>
  </r>
  <r>
    <s v="P93042200"/>
    <x v="0"/>
    <x v="3"/>
    <x v="3"/>
    <x v="3"/>
    <x v="0"/>
    <x v="2"/>
    <x v="2"/>
    <n v="2623.5"/>
    <d v="1996-07-22T00:00:00"/>
    <d v="2025-01-01T00:00:00"/>
    <n v="55"/>
    <n v="20"/>
    <x v="1"/>
    <s v="NA"/>
    <x v="0"/>
    <s v="NA"/>
    <x v="0"/>
    <s v="7.95"/>
    <n v="19593.473000000002"/>
    <n v="18130.785"/>
    <n v="20055.348000000002"/>
    <n v="18558.146000000001"/>
    <n v="20255.900000000001"/>
    <n v="18743.728999999999"/>
    <n v="24096.271000000001"/>
    <n v="22297.401999999998"/>
    <x v="0"/>
    <x v="0"/>
    <x v="0"/>
    <x v="0"/>
    <n v="1.1895926999999999"/>
    <n v="1.1895926999999999"/>
    <s v="13983.255"/>
    <s v="13983.255"/>
    <n v="-1462.6880000000019"/>
    <n v="-1497.2020000000011"/>
    <n v="-1512.1710000000021"/>
    <n v="-1798.8690000000024"/>
  </r>
  <r>
    <s v="P93042200"/>
    <x v="0"/>
    <x v="4"/>
    <x v="4"/>
    <x v="4"/>
    <x v="0"/>
    <x v="2"/>
    <x v="2"/>
    <n v="2623.5"/>
    <d v="1996-07-22T00:00:00"/>
    <d v="2025-01-01T00:00:00"/>
    <n v="55"/>
    <n v="20"/>
    <x v="1"/>
    <s v="NA"/>
    <x v="0"/>
    <s v="NA"/>
    <x v="0"/>
    <s v="7.95"/>
    <n v="18130.785"/>
    <n v="18221.213"/>
    <n v="18558.146000000001"/>
    <n v="18647.849999999999"/>
    <n v="18743.728999999999"/>
    <n v="18834.328000000001"/>
    <n v="22297.401999999998"/>
    <n v="22405.18"/>
    <x v="0"/>
    <x v="0"/>
    <x v="0"/>
    <x v="0"/>
    <n v="1.1895926999999999"/>
    <n v="1.1895926999999999"/>
    <s v="13983.255"/>
    <s v="13983.255"/>
    <n v="90.427999999999884"/>
    <n v="89.703999999997905"/>
    <n v="90.599000000001979"/>
    <n v="107.77800000000207"/>
  </r>
  <r>
    <s v="P93042200"/>
    <x v="0"/>
    <x v="5"/>
    <x v="5"/>
    <x v="5"/>
    <x v="2"/>
    <x v="2"/>
    <x v="2"/>
    <n v="2623.5"/>
    <d v="1996-07-22T00:00:00"/>
    <d v="2025-02-01T00:00:00"/>
    <n v="55"/>
    <n v="20"/>
    <x v="1"/>
    <s v="NA"/>
    <x v="0"/>
    <s v="NA"/>
    <x v="0"/>
    <s v="7.95"/>
    <n v="18221.213"/>
    <n v="18221.213"/>
    <n v="18647.849999999999"/>
    <n v="18647.849999999999"/>
    <n v="18834.328000000001"/>
    <n v="18834.328000000001"/>
    <n v="22405.18"/>
    <n v="22405.18"/>
    <x v="0"/>
    <x v="0"/>
    <x v="0"/>
    <x v="0"/>
    <n v="1.1895926999999999"/>
    <n v="1.1895926999999999"/>
    <s v="13983.255"/>
    <s v="13983.255"/>
    <n v="0"/>
    <n v="0"/>
    <n v="0"/>
    <n v="0"/>
  </r>
  <r>
    <s v="P93042200"/>
    <x v="0"/>
    <x v="6"/>
    <x v="6"/>
    <x v="6"/>
    <x v="2"/>
    <x v="2"/>
    <x v="2"/>
    <n v="2623.5"/>
    <d v="1996-07-22T00:00:00"/>
    <d v="2025-02-01T00:00:00"/>
    <n v="55"/>
    <n v="20"/>
    <x v="1"/>
    <s v="NA"/>
    <x v="0"/>
    <s v="NA"/>
    <x v="0"/>
    <s v="7.95"/>
    <n v="18221.213"/>
    <n v="18229.187999999998"/>
    <n v="18647.849999999999"/>
    <n v="18655.82"/>
    <n v="18834.328000000001"/>
    <n v="18842.379000000001"/>
    <n v="22405.18"/>
    <n v="22414.756000000001"/>
    <x v="0"/>
    <x v="0"/>
    <x v="0"/>
    <x v="0"/>
    <n v="1.1895926999999999"/>
    <n v="1.1895926999999999"/>
    <s v="13983.255"/>
    <s v="13983.255"/>
    <n v="7.9749999999985448"/>
    <n v="7.9700000000011642"/>
    <n v="8.0509999999994761"/>
    <n v="9.5760000000009313"/>
  </r>
  <r>
    <s v="P93042200"/>
    <x v="0"/>
    <x v="7"/>
    <x v="7"/>
    <x v="7"/>
    <x v="2"/>
    <x v="2"/>
    <x v="2"/>
    <n v="2623.5"/>
    <d v="1996-07-22T00:00:00"/>
    <d v="2025-02-01T00:00:00"/>
    <n v="55"/>
    <n v="20"/>
    <x v="1"/>
    <s v="NA"/>
    <x v="0"/>
    <s v="NA"/>
    <x v="0"/>
    <s v="7.95"/>
    <n v="18229.187999999998"/>
    <n v="18110.697"/>
    <n v="18655.82"/>
    <n v="18534.557000000001"/>
    <n v="18842.379000000001"/>
    <n v="18719.901999999998"/>
    <n v="22414.756000000001"/>
    <n v="22269.06"/>
    <x v="0"/>
    <x v="0"/>
    <x v="0"/>
    <x v="0"/>
    <n v="1.1895926999999999"/>
    <n v="1.1895926999999999"/>
    <s v="13983.255"/>
    <s v="13983.255"/>
    <n v="-118.49099999999817"/>
    <n v="-121.26299999999901"/>
    <n v="-122.47700000000259"/>
    <n v="-145.69599999999991"/>
  </r>
  <r>
    <s v="P93042200"/>
    <x v="0"/>
    <x v="8"/>
    <x v="8"/>
    <x v="8"/>
    <x v="2"/>
    <x v="2"/>
    <x v="2"/>
    <n v="2623.5"/>
    <d v="1996-07-22T00:00:00"/>
    <d v="2025-02-01T00:00:00"/>
    <n v="55"/>
    <n v="20"/>
    <x v="1"/>
    <s v="NA"/>
    <x v="0"/>
    <s v="NA"/>
    <x v="0"/>
    <s v="7.95"/>
    <n v="18110.697"/>
    <n v="18101.506000000001"/>
    <n v="18534.557000000001"/>
    <n v="18525.150000000001"/>
    <n v="18719.901999999998"/>
    <n v="18710.401999999998"/>
    <n v="22269.06"/>
    <n v="22257.758000000002"/>
    <x v="0"/>
    <x v="0"/>
    <x v="0"/>
    <x v="0"/>
    <n v="1.1895926999999999"/>
    <n v="1.1895926999999999"/>
    <s v="13983.255"/>
    <s v="13983.255"/>
    <n v="-9.1909999999988941"/>
    <n v="-9.4069999999992433"/>
    <n v="-9.5"/>
    <n v="-11.30199999999968"/>
  </r>
  <r>
    <s v="P93042200"/>
    <x v="0"/>
    <x v="9"/>
    <x v="9"/>
    <x v="9"/>
    <x v="2"/>
    <x v="2"/>
    <x v="2"/>
    <n v="2623.5"/>
    <d v="1996-07-22T00:00:00"/>
    <d v="2025-02-01T00:00:00"/>
    <n v="55"/>
    <n v="20"/>
    <x v="1"/>
    <s v="NA"/>
    <x v="0"/>
    <s v="NA"/>
    <x v="0"/>
    <s v="7.95"/>
    <n v="18101.506000000001"/>
    <n v="18191.787"/>
    <n v="18525.150000000001"/>
    <n v="18612.706999999999"/>
    <n v="18710.401999999998"/>
    <n v="18798.833999999999"/>
    <n v="22257.758000000002"/>
    <n v="22362.956999999999"/>
    <x v="0"/>
    <x v="0"/>
    <x v="0"/>
    <x v="0"/>
    <n v="1.1895926999999999"/>
    <n v="1.1895926999999999"/>
    <s v="13983.255"/>
    <s v="13983.255"/>
    <n v="90.28099999999904"/>
    <n v="87.556999999997061"/>
    <n v="88.432000000000698"/>
    <n v="105.19899999999689"/>
  </r>
  <r>
    <s v="P93042200"/>
    <x v="0"/>
    <x v="10"/>
    <x v="10"/>
    <x v="10"/>
    <x v="2"/>
    <x v="2"/>
    <x v="2"/>
    <n v="2623.5"/>
    <d v="1996-07-22T00:00:00"/>
    <d v="2025-02-01T00:00:00"/>
    <n v="55"/>
    <n v="20"/>
    <x v="1"/>
    <s v="NA"/>
    <x v="0"/>
    <s v="NA"/>
    <x v="0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3983.255"/>
    <s v="14009.49"/>
    <n v="0"/>
    <n v="0"/>
    <n v="0"/>
    <n v="0"/>
  </r>
  <r>
    <s v="P93042200"/>
    <x v="0"/>
    <x v="11"/>
    <x v="11"/>
    <x v="11"/>
    <x v="2"/>
    <x v="2"/>
    <x v="2"/>
    <n v="2623.5"/>
    <d v="1996-07-22T00:00:00"/>
    <d v="2025-02-01T00:00:00"/>
    <n v="55"/>
    <n v="20"/>
    <x v="1"/>
    <s v="NA"/>
    <x v="0"/>
    <s v="NA"/>
    <x v="0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4009.49"/>
    <s v="14009.49"/>
    <n v="0"/>
    <n v="0"/>
    <n v="0"/>
    <n v="0"/>
  </r>
  <r>
    <s v="P93042200"/>
    <x v="0"/>
    <x v="12"/>
    <x v="12"/>
    <x v="12"/>
    <x v="2"/>
    <x v="2"/>
    <x v="2"/>
    <n v="2623.5"/>
    <d v="1996-07-22T00:00:00"/>
    <d v="2025-02-01T00:00:00"/>
    <n v="55"/>
    <n v="20"/>
    <x v="1"/>
    <s v="NA"/>
    <x v="0"/>
    <s v="NA"/>
    <x v="0"/>
    <s v="7.95"/>
    <n v="18191.787"/>
    <n v="18191.787"/>
    <n v="18612.706999999999"/>
    <n v="18612.706999999999"/>
    <n v="18798.833999999999"/>
    <n v="18798.833999999999"/>
    <n v="22362.956999999999"/>
    <n v="22362.956999999999"/>
    <x v="0"/>
    <x v="0"/>
    <x v="0"/>
    <x v="0"/>
    <n v="1.1895926999999999"/>
    <n v="1.1895926999999999"/>
    <s v="14009.49"/>
    <s v="14009.49"/>
    <n v="0"/>
    <n v="0"/>
    <n v="0"/>
    <n v="0"/>
  </r>
  <r>
    <s v="P93042200"/>
    <x v="0"/>
    <x v="13"/>
    <x v="13"/>
    <x v="13"/>
    <x v="2"/>
    <x v="2"/>
    <x v="2"/>
    <n v="2623.5"/>
    <d v="1996-07-22T00:00:00"/>
    <d v="2025-02-01T00:00:00"/>
    <n v="55"/>
    <n v="20"/>
    <x v="1"/>
    <s v="NA"/>
    <x v="0"/>
    <s v="NA"/>
    <x v="0"/>
    <s v="7.95"/>
    <n v="18191.787"/>
    <n v="18191.787"/>
    <n v="18612.706999999999"/>
    <n v="18612.706999999999"/>
    <n v="18798.833999999999"/>
    <n v="18798.833999999999"/>
    <n v="22362.956999999999"/>
    <n v="22362.955000000002"/>
    <x v="0"/>
    <x v="0"/>
    <x v="0"/>
    <x v="0"/>
    <n v="1.1895926999999999"/>
    <n v="1.1895926999999999"/>
    <s v="14009.49"/>
    <s v="14009.49"/>
    <n v="0"/>
    <n v="0"/>
    <n v="0"/>
    <n v="-1.9999999967694748E-3"/>
  </r>
  <r>
    <s v="P93042200"/>
    <x v="0"/>
    <x v="14"/>
    <x v="14"/>
    <x v="14"/>
    <x v="2"/>
    <x v="2"/>
    <x v="2"/>
    <n v="2623.5"/>
    <d v="1996-07-22T00:00:00"/>
    <d v="2025-02-01T00:00:00"/>
    <n v="55"/>
    <n v="20"/>
    <x v="1"/>
    <s v="NA"/>
    <x v="0"/>
    <s v="NA"/>
    <x v="0"/>
    <s v="7.95"/>
    <n v="18191.787"/>
    <n v="18239.830000000002"/>
    <n v="18612.706999999999"/>
    <n v="18623.201000000001"/>
    <n v="18798.833999999999"/>
    <n v="18809.432000000001"/>
    <n v="22362.955000000002"/>
    <n v="22375.563999999998"/>
    <x v="0"/>
    <x v="0"/>
    <x v="0"/>
    <x v="0"/>
    <n v="1.1895926999999999"/>
    <n v="1.1895926999999999"/>
    <s v="14009.49"/>
    <s v="14009.49"/>
    <n v="48.043000000001484"/>
    <n v="10.494000000002416"/>
    <n v="10.598000000001775"/>
    <n v="12.60899999999674"/>
  </r>
  <r>
    <s v="P93042200"/>
    <x v="0"/>
    <x v="15"/>
    <x v="15"/>
    <x v="15"/>
    <x v="2"/>
    <x v="2"/>
    <x v="2"/>
    <n v="2623.5"/>
    <d v="1996-07-22T00:00:00"/>
    <d v="2025-02-01T00:00:00"/>
    <n v="55"/>
    <n v="20"/>
    <x v="1"/>
    <s v="NA"/>
    <x v="0"/>
    <s v="NA"/>
    <x v="0"/>
    <s v="7.95"/>
    <n v="18239.830000000002"/>
    <n v="18149.309000000001"/>
    <n v="18623.201000000001"/>
    <n v="18704.322"/>
    <n v="18809.432000000001"/>
    <n v="18891.365000000002"/>
    <n v="22375.563999999998"/>
    <n v="22473.03"/>
    <x v="0"/>
    <x v="0"/>
    <x v="0"/>
    <x v="0"/>
    <n v="1.1895926999999999"/>
    <n v="1.1895926999999999"/>
    <s v="14009.49"/>
    <s v="14009.49"/>
    <n v="-90.52100000000064"/>
    <n v="81.120999999999185"/>
    <n v="81.933000000000902"/>
    <n v="97.466000000000349"/>
  </r>
  <r>
    <s v="P94194568"/>
    <x v="0"/>
    <x v="0"/>
    <x v="0"/>
    <x v="0"/>
    <x v="0"/>
    <x v="1"/>
    <x v="1"/>
    <n v="1218"/>
    <d v="1986-01-08T00:00:00"/>
    <d v="2011-01-08T00:00:00"/>
    <n v="25"/>
    <n v="50"/>
    <x v="1"/>
    <s v="NA"/>
    <x v="0"/>
    <s v="NA"/>
    <x v="0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s v="P94194568"/>
    <x v="0"/>
    <x v="1"/>
    <x v="1"/>
    <x v="1"/>
    <x v="0"/>
    <x v="1"/>
    <x v="1"/>
    <n v="1218"/>
    <d v="1986-01-08T00:00:00"/>
    <d v="2011-01-08T00:00:00"/>
    <n v="25"/>
    <n v="50"/>
    <x v="1"/>
    <s v="NA"/>
    <x v="0"/>
    <s v="NA"/>
    <x v="0"/>
    <s v="8.12"/>
    <n v="1312.8623"/>
    <n v="1312.8623"/>
    <n v="1339.6731"/>
    <n v="1339.6731"/>
    <n v="1353.0698"/>
    <n v="1353.0698"/>
    <n v="8392.02"/>
    <n v="8392.02"/>
    <x v="0"/>
    <x v="0"/>
    <x v="0"/>
    <x v="0"/>
    <n v="1.0828115"/>
    <n v="1.0828115"/>
    <s v="8392.02"/>
    <s v="8392.02"/>
    <n v="0"/>
    <n v="0"/>
    <n v="0"/>
    <n v="0"/>
  </r>
  <r>
    <s v="P94194568"/>
    <x v="0"/>
    <x v="2"/>
    <x v="2"/>
    <x v="2"/>
    <x v="0"/>
    <x v="1"/>
    <x v="1"/>
    <n v="1218"/>
    <d v="1986-01-08T00:00:00"/>
    <d v="2011-01-08T00:00:00"/>
    <n v="25"/>
    <n v="50"/>
    <x v="1"/>
    <s v="NA"/>
    <x v="0"/>
    <s v="NA"/>
    <x v="0"/>
    <s v="8.12"/>
    <n v="1312.8623"/>
    <n v="1313.2048"/>
    <n v="1339.6731"/>
    <n v="1339.6949999999999"/>
    <n v="1353.0698"/>
    <n v="1353.0918999999999"/>
    <n v="8392.02"/>
    <n v="8392.02"/>
    <x v="0"/>
    <x v="0"/>
    <x v="0"/>
    <x v="0"/>
    <n v="1.0828115"/>
    <n v="1.0828115"/>
    <s v="8392.02"/>
    <s v="8392.02"/>
    <n v="0.34249999999997272"/>
    <n v="2.1899999999959618E-2"/>
    <n v="2.2099999999909414E-2"/>
    <n v="0"/>
  </r>
  <r>
    <s v="P94194568"/>
    <x v="0"/>
    <x v="3"/>
    <x v="3"/>
    <x v="3"/>
    <x v="0"/>
    <x v="1"/>
    <x v="1"/>
    <n v="1218"/>
    <d v="1986-01-08T00:00:00"/>
    <d v="2011-01-08T00:00:00"/>
    <n v="25"/>
    <n v="50"/>
    <x v="1"/>
    <s v="NA"/>
    <x v="0"/>
    <s v="NA"/>
    <x v="0"/>
    <s v="8.12"/>
    <n v="1313.2048"/>
    <n v="1214.9666999999999"/>
    <n v="1339.6949999999999"/>
    <n v="1239.4751000000001"/>
    <n v="1353.0918999999999"/>
    <n v="1251.8698999999999"/>
    <n v="8392.02"/>
    <n v="8392.02"/>
    <x v="0"/>
    <x v="0"/>
    <x v="0"/>
    <x v="0"/>
    <n v="1.0828115"/>
    <n v="1.0828115"/>
    <s v="8392.02"/>
    <s v="8392.02"/>
    <n v="-98.238100000000031"/>
    <n v="-100.21989999999983"/>
    <n v="-101.22199999999998"/>
    <n v="0"/>
  </r>
  <r>
    <s v="P94194568"/>
    <x v="0"/>
    <x v="4"/>
    <x v="4"/>
    <x v="4"/>
    <x v="0"/>
    <x v="1"/>
    <x v="1"/>
    <n v="1218"/>
    <d v="1986-01-08T00:00:00"/>
    <d v="2011-01-08T00:00:00"/>
    <n v="25"/>
    <n v="50"/>
    <x v="1"/>
    <s v="NA"/>
    <x v="0"/>
    <s v="NA"/>
    <x v="0"/>
    <s v="8.12"/>
    <n v="1214.9666999999999"/>
    <n v="1221.0264999999999"/>
    <n v="1239.4751000000001"/>
    <n v="1245.4663"/>
    <n v="1251.8698999999999"/>
    <n v="1257.921"/>
    <n v="8392.02"/>
    <n v="8392.02"/>
    <x v="0"/>
    <x v="0"/>
    <x v="0"/>
    <x v="0"/>
    <n v="1.0828115"/>
    <n v="1.0828115"/>
    <s v="8392.02"/>
    <s v="8392.02"/>
    <n v="6.0597999999999956"/>
    <n v="5.9911999999999352"/>
    <n v="6.0511000000001332"/>
    <n v="0"/>
  </r>
  <r>
    <s v="P94194568"/>
    <x v="0"/>
    <x v="5"/>
    <x v="5"/>
    <x v="5"/>
    <x v="0"/>
    <x v="1"/>
    <x v="1"/>
    <n v="1218"/>
    <d v="1986-01-08T00:00:00"/>
    <d v="2011-01-08T00:00:00"/>
    <n v="25"/>
    <n v="50"/>
    <x v="1"/>
    <s v="NA"/>
    <x v="0"/>
    <s v="NA"/>
    <x v="0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s v="P94194568"/>
    <x v="0"/>
    <x v="6"/>
    <x v="6"/>
    <x v="6"/>
    <x v="0"/>
    <x v="1"/>
    <x v="1"/>
    <n v="1218"/>
    <d v="1986-01-08T00:00:00"/>
    <d v="2011-01-08T00:00:00"/>
    <n v="25"/>
    <n v="50"/>
    <x v="1"/>
    <s v="NA"/>
    <x v="0"/>
    <s v="NA"/>
    <x v="0"/>
    <s v="8.12"/>
    <n v="1221.0264999999999"/>
    <n v="1221.0264999999999"/>
    <n v="1245.4663"/>
    <n v="1245.4663"/>
    <n v="1257.921"/>
    <n v="1257.921"/>
    <n v="8392.02"/>
    <n v="8392.02"/>
    <x v="0"/>
    <x v="0"/>
    <x v="0"/>
    <x v="0"/>
    <n v="1.0828115"/>
    <n v="1.0828115"/>
    <s v="8392.02"/>
    <s v="8392.02"/>
    <n v="0"/>
    <n v="0"/>
    <n v="0"/>
    <n v="0"/>
  </r>
  <r>
    <s v="P94194568"/>
    <x v="0"/>
    <x v="7"/>
    <x v="7"/>
    <x v="7"/>
    <x v="0"/>
    <x v="1"/>
    <x v="1"/>
    <n v="1218"/>
    <d v="1986-01-08T00:00:00"/>
    <d v="2011-01-08T00:00:00"/>
    <n v="25"/>
    <n v="50"/>
    <x v="1"/>
    <s v="NA"/>
    <x v="0"/>
    <s v="NA"/>
    <x v="0"/>
    <s v="8.12"/>
    <n v="1221.0264999999999"/>
    <n v="1213.0897"/>
    <n v="1245.4663"/>
    <n v="1237.3706999999999"/>
    <n v="1257.921"/>
    <n v="1249.7444"/>
    <n v="8392.02"/>
    <n v="8392.02"/>
    <x v="0"/>
    <x v="0"/>
    <x v="0"/>
    <x v="0"/>
    <n v="1.0828115"/>
    <n v="1.0828115"/>
    <s v="8392.02"/>
    <s v="8392.02"/>
    <n v="-7.9367999999999483"/>
    <n v="-8.095600000000104"/>
    <n v="-8.1766000000000076"/>
    <n v="0"/>
  </r>
  <r>
    <s v="P94194568"/>
    <x v="0"/>
    <x v="8"/>
    <x v="8"/>
    <x v="8"/>
    <x v="0"/>
    <x v="1"/>
    <x v="1"/>
    <n v="1218"/>
    <d v="1986-01-08T00:00:00"/>
    <d v="2011-01-08T00:00:00"/>
    <n v="25"/>
    <n v="50"/>
    <x v="1"/>
    <s v="NA"/>
    <x v="0"/>
    <s v="NA"/>
    <x v="0"/>
    <s v="8.12"/>
    <n v="1213.0897"/>
    <n v="1166.8079"/>
    <n v="1237.3706999999999"/>
    <n v="1190.1624999999999"/>
    <n v="1249.7444"/>
    <n v="1202.0641000000001"/>
    <n v="8392.02"/>
    <n v="8392.02"/>
    <x v="0"/>
    <x v="0"/>
    <x v="0"/>
    <x v="0"/>
    <n v="1.0828115"/>
    <n v="1.0828115"/>
    <s v="8392.02"/>
    <s v="8392.02"/>
    <n v="-46.281799999999976"/>
    <n v="-47.208200000000033"/>
    <n v="-47.680299999999988"/>
    <n v="0"/>
  </r>
  <r>
    <s v="P94194568"/>
    <x v="0"/>
    <x v="9"/>
    <x v="9"/>
    <x v="9"/>
    <x v="0"/>
    <x v="1"/>
    <x v="1"/>
    <n v="1218"/>
    <d v="1986-01-08T00:00:00"/>
    <d v="2011-01-08T00:00:00"/>
    <n v="25"/>
    <n v="50"/>
    <x v="1"/>
    <s v="NA"/>
    <x v="0"/>
    <s v="NA"/>
    <x v="0"/>
    <s v="8.12"/>
    <n v="1166.8079"/>
    <n v="1172.6274000000001"/>
    <n v="1190.1624999999999"/>
    <n v="1195.7876000000001"/>
    <n v="1202.0641000000001"/>
    <n v="1207.7455"/>
    <n v="8392.02"/>
    <n v="8392.02"/>
    <x v="0"/>
    <x v="0"/>
    <x v="0"/>
    <x v="0"/>
    <n v="1.0828115"/>
    <n v="1.0828115"/>
    <s v="8392.02"/>
    <s v="8392.02"/>
    <n v="5.8195000000000618"/>
    <n v="5.6251000000002023"/>
    <n v="5.6813999999999396"/>
    <n v="0"/>
  </r>
  <r>
    <s v="P94194568"/>
    <x v="0"/>
    <x v="10"/>
    <x v="10"/>
    <x v="10"/>
    <x v="0"/>
    <x v="1"/>
    <x v="1"/>
    <n v="1218"/>
    <d v="1986-01-08T00:00:00"/>
    <d v="2011-01-08T00:00:00"/>
    <n v="25"/>
    <n v="50"/>
    <x v="1"/>
    <s v="NA"/>
    <x v="0"/>
    <s v="NA"/>
    <x v="0"/>
    <s v="8.12"/>
    <n v="1172.6274000000001"/>
    <n v="1172.6274000000001"/>
    <n v="1195.7876000000001"/>
    <n v="1195.7876000000001"/>
    <n v="1207.7455"/>
    <n v="1207.7455"/>
    <n v="8392.02"/>
    <n v="8404.2000000000007"/>
    <x v="0"/>
    <x v="0"/>
    <x v="0"/>
    <x v="0"/>
    <n v="1.0828115"/>
    <n v="1.0828115"/>
    <s v="8392.02"/>
    <s v="8404.2"/>
    <n v="0"/>
    <n v="0"/>
    <n v="0"/>
    <n v="12.180000000000291"/>
  </r>
  <r>
    <s v="P94194568"/>
    <x v="0"/>
    <x v="11"/>
    <x v="11"/>
    <x v="11"/>
    <x v="0"/>
    <x v="1"/>
    <x v="1"/>
    <n v="1218"/>
    <d v="1986-01-08T00:00:00"/>
    <d v="2011-01-08T00:00:00"/>
    <n v="25"/>
    <n v="50"/>
    <x v="1"/>
    <s v="NA"/>
    <x v="0"/>
    <s v="NA"/>
    <x v="0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s v="P94194568"/>
    <x v="0"/>
    <x v="12"/>
    <x v="12"/>
    <x v="12"/>
    <x v="0"/>
    <x v="1"/>
    <x v="1"/>
    <n v="1218"/>
    <d v="1986-01-08T00:00:00"/>
    <d v="2011-01-08T00:00:00"/>
    <n v="25"/>
    <n v="50"/>
    <x v="1"/>
    <s v="NA"/>
    <x v="0"/>
    <s v="NA"/>
    <x v="0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s v="P94194568"/>
    <x v="0"/>
    <x v="13"/>
    <x v="13"/>
    <x v="13"/>
    <x v="0"/>
    <x v="1"/>
    <x v="1"/>
    <n v="1218"/>
    <d v="1986-01-08T00:00:00"/>
    <d v="2011-01-08T00:00:00"/>
    <n v="25"/>
    <n v="50"/>
    <x v="1"/>
    <s v="NA"/>
    <x v="0"/>
    <s v="NA"/>
    <x v="0"/>
    <s v="8.12"/>
    <n v="1172.6274000000001"/>
    <n v="1172.6274000000001"/>
    <n v="1195.7876000000001"/>
    <n v="1195.7876000000001"/>
    <n v="1207.7455"/>
    <n v="1207.7455"/>
    <n v="8404.2000000000007"/>
    <n v="8404.2000000000007"/>
    <x v="0"/>
    <x v="0"/>
    <x v="0"/>
    <x v="0"/>
    <n v="1.0828115"/>
    <n v="1.0828115"/>
    <s v="8404.2"/>
    <s v="8404.2"/>
    <n v="0"/>
    <n v="0"/>
    <n v="0"/>
    <n v="0"/>
  </r>
  <r>
    <s v="P94194568"/>
    <x v="0"/>
    <x v="14"/>
    <x v="14"/>
    <x v="14"/>
    <x v="0"/>
    <x v="1"/>
    <x v="1"/>
    <n v="1218"/>
    <d v="1986-01-08T00:00:00"/>
    <d v="2011-01-08T00:00:00"/>
    <n v="25"/>
    <n v="50"/>
    <x v="1"/>
    <s v="NA"/>
    <x v="0"/>
    <s v="NA"/>
    <x v="0"/>
    <s v="8.12"/>
    <n v="1172.6274000000001"/>
    <n v="1175.2128"/>
    <n v="1195.7876000000001"/>
    <n v="1195.9522999999999"/>
    <n v="1207.7455"/>
    <n v="1207.9117000000001"/>
    <n v="8404.2000000000007"/>
    <n v="8404.2000000000007"/>
    <x v="0"/>
    <x v="0"/>
    <x v="0"/>
    <x v="0"/>
    <n v="1.0828115"/>
    <n v="1.0828115"/>
    <s v="8404.2"/>
    <s v="8404.2"/>
    <n v="2.585399999999936"/>
    <n v="0.16469999999981155"/>
    <n v="0.16620000000011714"/>
    <n v="0"/>
  </r>
  <r>
    <s v="P94194568"/>
    <x v="0"/>
    <x v="15"/>
    <x v="15"/>
    <x v="15"/>
    <x v="0"/>
    <x v="1"/>
    <x v="1"/>
    <n v="1218"/>
    <d v="1986-01-08T00:00:00"/>
    <d v="2011-01-08T00:00:00"/>
    <n v="25"/>
    <n v="50"/>
    <x v="1"/>
    <s v="NA"/>
    <x v="0"/>
    <s v="NA"/>
    <x v="0"/>
    <s v="8.12"/>
    <n v="1175.2128"/>
    <n v="1169.3804"/>
    <n v="1195.9522999999999"/>
    <n v="1201.1617000000001"/>
    <n v="1207.9117000000001"/>
    <n v="1213.1732999999999"/>
    <n v="8404.2000000000007"/>
    <n v="8404.2000000000007"/>
    <x v="0"/>
    <x v="0"/>
    <x v="0"/>
    <x v="0"/>
    <n v="1.0828115"/>
    <n v="1.0828115"/>
    <s v="8404.2"/>
    <s v="8404.2"/>
    <n v="-5.8324000000000069"/>
    <n v="5.209400000000187"/>
    <n v="5.2615999999998166"/>
    <n v="0"/>
  </r>
  <r>
    <s v="P94203868"/>
    <x v="0"/>
    <x v="0"/>
    <x v="0"/>
    <x v="0"/>
    <x v="0"/>
    <x v="2"/>
    <x v="1"/>
    <n v="55.05"/>
    <d v="1991-01-26T00:00:00"/>
    <d v="2006-01-26T00:00:00"/>
    <n v="15"/>
    <n v="60"/>
    <x v="1"/>
    <s v="NA"/>
    <x v="0"/>
    <s v="NA"/>
    <x v="1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s v="P94203868"/>
    <x v="0"/>
    <x v="1"/>
    <x v="1"/>
    <x v="1"/>
    <x v="0"/>
    <x v="2"/>
    <x v="1"/>
    <n v="55.05"/>
    <d v="1991-01-26T00:00:00"/>
    <d v="2006-01-26T00:00:00"/>
    <n v="15"/>
    <n v="60"/>
    <x v="1"/>
    <s v="NA"/>
    <x v="0"/>
    <s v="NA"/>
    <x v="1"/>
    <s v="7.34"/>
    <n v="3.0389495000000002"/>
    <n v="3.0389495000000002"/>
    <n v="3.1022403000000001"/>
    <n v="3.1022403000000001"/>
    <n v="3.1332626000000001"/>
    <n v="3.1332626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s v="P94203868"/>
    <x v="0"/>
    <x v="2"/>
    <x v="2"/>
    <x v="2"/>
    <x v="0"/>
    <x v="2"/>
    <x v="1"/>
    <n v="55.05"/>
    <d v="1991-01-26T00:00:00"/>
    <d v="2006-01-26T00:00:00"/>
    <n v="15"/>
    <n v="60"/>
    <x v="1"/>
    <s v="NA"/>
    <x v="0"/>
    <s v="NA"/>
    <x v="1"/>
    <s v="7.34"/>
    <n v="3.0389495000000002"/>
    <n v="3.0397425"/>
    <n v="3.1022403000000001"/>
    <n v="3.1022908999999999"/>
    <n v="3.1332626000000001"/>
    <n v="3.1333137"/>
    <n v="339.6585"/>
    <n v="339.6585"/>
    <x v="0"/>
    <x v="0"/>
    <x v="0"/>
    <x v="0"/>
    <n v="1.0748551"/>
    <n v="1.0748551"/>
    <s v="339.6585"/>
    <s v="339.6585"/>
    <n v="7.9299999999982163E-4"/>
    <n v="5.0599999999789702E-5"/>
    <n v="5.1099999999859591E-5"/>
    <n v="0"/>
  </r>
  <r>
    <s v="P94203868"/>
    <x v="0"/>
    <x v="3"/>
    <x v="3"/>
    <x v="3"/>
    <x v="0"/>
    <x v="2"/>
    <x v="1"/>
    <n v="55.05"/>
    <d v="1991-01-26T00:00:00"/>
    <d v="2006-01-26T00:00:00"/>
    <n v="15"/>
    <n v="60"/>
    <x v="1"/>
    <s v="NA"/>
    <x v="0"/>
    <s v="NA"/>
    <x v="1"/>
    <s v="7.34"/>
    <n v="3.0397425"/>
    <n v="2.8123455000000002"/>
    <n v="3.1022908999999999"/>
    <n v="2.870215"/>
    <n v="3.1333137"/>
    <n v="2.898917"/>
    <n v="339.6585"/>
    <n v="339.6585"/>
    <x v="0"/>
    <x v="0"/>
    <x v="0"/>
    <x v="0"/>
    <n v="1.0748551"/>
    <n v="1.0748551"/>
    <s v="339.6585"/>
    <s v="339.6585"/>
    <n v="-0.22739699999999985"/>
    <n v="-0.23207589999999989"/>
    <n v="-0.23439670000000001"/>
    <n v="0"/>
  </r>
  <r>
    <s v="P94203868"/>
    <x v="0"/>
    <x v="4"/>
    <x v="4"/>
    <x v="4"/>
    <x v="0"/>
    <x v="2"/>
    <x v="1"/>
    <n v="55.05"/>
    <d v="1991-01-26T00:00:00"/>
    <d v="2006-01-26T00:00:00"/>
    <n v="15"/>
    <n v="60"/>
    <x v="1"/>
    <s v="NA"/>
    <x v="0"/>
    <s v="NA"/>
    <x v="1"/>
    <s v="7.34"/>
    <n v="2.8123455000000002"/>
    <n v="2.8263723999999999"/>
    <n v="2.870215"/>
    <n v="2.8840883000000002"/>
    <n v="2.898917"/>
    <n v="2.9129290000000001"/>
    <n v="339.6585"/>
    <n v="339.6585"/>
    <x v="0"/>
    <x v="0"/>
    <x v="0"/>
    <x v="0"/>
    <n v="1.0748551"/>
    <n v="1.0748551"/>
    <s v="339.6585"/>
    <s v="339.6585"/>
    <n v="1.4026899999999731E-2"/>
    <n v="1.3873300000000199E-2"/>
    <n v="1.4012000000000135E-2"/>
    <n v="0"/>
  </r>
  <r>
    <s v="P94203868"/>
    <x v="0"/>
    <x v="5"/>
    <x v="5"/>
    <x v="5"/>
    <x v="0"/>
    <x v="2"/>
    <x v="1"/>
    <n v="55.05"/>
    <d v="1991-01-26T00:00:00"/>
    <d v="2006-01-26T00:00:00"/>
    <n v="15"/>
    <n v="60"/>
    <x v="1"/>
    <s v="NA"/>
    <x v="0"/>
    <s v="NA"/>
    <x v="1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s v="P94203868"/>
    <x v="0"/>
    <x v="6"/>
    <x v="6"/>
    <x v="6"/>
    <x v="0"/>
    <x v="2"/>
    <x v="1"/>
    <n v="55.05"/>
    <d v="1991-01-26T00:00:00"/>
    <d v="2006-01-26T00:00:00"/>
    <n v="15"/>
    <n v="60"/>
    <x v="1"/>
    <s v="NA"/>
    <x v="0"/>
    <s v="NA"/>
    <x v="1"/>
    <s v="7.34"/>
    <n v="2.8263723999999999"/>
    <n v="2.8263723999999999"/>
    <n v="2.8840883000000002"/>
    <n v="2.8840883000000002"/>
    <n v="2.9129290000000001"/>
    <n v="2.9129290000000001"/>
    <n v="339.6585"/>
    <n v="339.6585"/>
    <x v="0"/>
    <x v="0"/>
    <x v="0"/>
    <x v="0"/>
    <n v="1.0748551"/>
    <n v="1.0748551"/>
    <s v="339.6585"/>
    <s v="339.6585"/>
    <n v="0"/>
    <n v="0"/>
    <n v="0"/>
    <n v="0"/>
  </r>
  <r>
    <s v="P94203868"/>
    <x v="0"/>
    <x v="7"/>
    <x v="7"/>
    <x v="7"/>
    <x v="0"/>
    <x v="2"/>
    <x v="1"/>
    <n v="55.05"/>
    <d v="1991-01-26T00:00:00"/>
    <d v="2006-01-26T00:00:00"/>
    <n v="15"/>
    <n v="60"/>
    <x v="1"/>
    <s v="NA"/>
    <x v="0"/>
    <s v="NA"/>
    <x v="1"/>
    <s v="7.34"/>
    <n v="2.8263723999999999"/>
    <n v="2.808001"/>
    <n v="2.8840883000000002"/>
    <n v="2.8653417000000001"/>
    <n v="2.9129290000000001"/>
    <n v="2.8939949999999999"/>
    <n v="339.6585"/>
    <n v="339.6585"/>
    <x v="0"/>
    <x v="0"/>
    <x v="0"/>
    <x v="0"/>
    <n v="1.0748551"/>
    <n v="1.0748551"/>
    <s v="339.6585"/>
    <s v="339.6585"/>
    <n v="-1.8371399999999927E-2"/>
    <n v="-1.8746600000000058E-2"/>
    <n v="-1.8934000000000228E-2"/>
    <n v="0"/>
  </r>
  <r>
    <s v="P94203868"/>
    <x v="0"/>
    <x v="8"/>
    <x v="8"/>
    <x v="8"/>
    <x v="0"/>
    <x v="2"/>
    <x v="1"/>
    <n v="55.05"/>
    <d v="1991-01-26T00:00:00"/>
    <d v="2006-01-26T00:00:00"/>
    <n v="15"/>
    <n v="60"/>
    <x v="1"/>
    <s v="NA"/>
    <x v="0"/>
    <s v="NA"/>
    <x v="1"/>
    <s v="7.34"/>
    <n v="2.808001"/>
    <n v="2.6265738000000001"/>
    <n v="2.8653417000000001"/>
    <n v="2.6802096"/>
    <n v="2.8939949999999999"/>
    <n v="2.7070116999999998"/>
    <n v="339.6585"/>
    <n v="339.6585"/>
    <x v="0"/>
    <x v="0"/>
    <x v="0"/>
    <x v="0"/>
    <n v="1.0748551"/>
    <n v="1.0748551"/>
    <s v="339.6585"/>
    <s v="339.6585"/>
    <n v="-0.1814271999999999"/>
    <n v="-0.18513210000000013"/>
    <n v="-0.18698330000000007"/>
    <n v="0"/>
  </r>
  <r>
    <s v="P94203868"/>
    <x v="0"/>
    <x v="9"/>
    <x v="9"/>
    <x v="9"/>
    <x v="0"/>
    <x v="2"/>
    <x v="1"/>
    <n v="55.05"/>
    <d v="1991-01-26T00:00:00"/>
    <d v="2006-01-26T00:00:00"/>
    <n v="15"/>
    <n v="60"/>
    <x v="1"/>
    <s v="NA"/>
    <x v="0"/>
    <s v="NA"/>
    <x v="1"/>
    <s v="7.34"/>
    <n v="2.6265738000000001"/>
    <n v="2.6396739999999999"/>
    <n v="2.6802096"/>
    <n v="2.6928773000000001"/>
    <n v="2.7070116999999998"/>
    <n v="2.7198060000000002"/>
    <n v="339.6585"/>
    <n v="339.6585"/>
    <x v="0"/>
    <x v="0"/>
    <x v="0"/>
    <x v="0"/>
    <n v="1.0748551"/>
    <n v="1.0748551"/>
    <s v="339.6585"/>
    <s v="339.6585"/>
    <n v="1.3100199999999784E-2"/>
    <n v="1.266770000000017E-2"/>
    <n v="1.2794300000000369E-2"/>
    <n v="0"/>
  </r>
  <r>
    <s v="P94203868"/>
    <x v="0"/>
    <x v="10"/>
    <x v="10"/>
    <x v="10"/>
    <x v="0"/>
    <x v="2"/>
    <x v="1"/>
    <n v="55.05"/>
    <d v="1991-01-26T00:00:00"/>
    <d v="2006-01-26T00:00:00"/>
    <n v="15"/>
    <n v="60"/>
    <x v="1"/>
    <s v="NA"/>
    <x v="0"/>
    <s v="NA"/>
    <x v="1"/>
    <s v="7.34"/>
    <n v="2.6396739999999999"/>
    <n v="2.6396739999999999"/>
    <n v="2.6928773000000001"/>
    <n v="2.6928773000000001"/>
    <n v="2.7198060000000002"/>
    <n v="2.7198060000000002"/>
    <n v="339.6585"/>
    <n v="340.20898"/>
    <x v="0"/>
    <x v="0"/>
    <x v="0"/>
    <x v="0"/>
    <n v="1.0748551"/>
    <n v="1.0748551"/>
    <s v="339.6585"/>
    <s v="340.20898"/>
    <n v="0"/>
    <n v="0"/>
    <n v="0"/>
    <n v="0.5504799999999932"/>
  </r>
  <r>
    <s v="P94203868"/>
    <x v="0"/>
    <x v="11"/>
    <x v="11"/>
    <x v="11"/>
    <x v="0"/>
    <x v="2"/>
    <x v="1"/>
    <n v="55.05"/>
    <d v="1991-01-26T00:00:00"/>
    <d v="2006-01-26T00:00:00"/>
    <n v="15"/>
    <n v="60"/>
    <x v="1"/>
    <s v="NA"/>
    <x v="0"/>
    <s v="NA"/>
    <x v="1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s v="P94203868"/>
    <x v="0"/>
    <x v="12"/>
    <x v="12"/>
    <x v="12"/>
    <x v="0"/>
    <x v="2"/>
    <x v="1"/>
    <n v="55.05"/>
    <d v="1991-01-26T00:00:00"/>
    <d v="2006-01-26T00:00:00"/>
    <n v="15"/>
    <n v="60"/>
    <x v="1"/>
    <s v="NA"/>
    <x v="0"/>
    <s v="NA"/>
    <x v="1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s v="P94203868"/>
    <x v="0"/>
    <x v="13"/>
    <x v="13"/>
    <x v="13"/>
    <x v="0"/>
    <x v="2"/>
    <x v="1"/>
    <n v="55.05"/>
    <d v="1991-01-26T00:00:00"/>
    <d v="2006-01-26T00:00:00"/>
    <n v="15"/>
    <n v="60"/>
    <x v="1"/>
    <s v="NA"/>
    <x v="0"/>
    <s v="NA"/>
    <x v="1"/>
    <s v="7.34"/>
    <n v="2.6396739999999999"/>
    <n v="2.6396739999999999"/>
    <n v="2.6928773000000001"/>
    <n v="2.6928773000000001"/>
    <n v="2.7198060000000002"/>
    <n v="2.7198060000000002"/>
    <n v="340.20898"/>
    <n v="340.20898"/>
    <x v="0"/>
    <x v="0"/>
    <x v="0"/>
    <x v="0"/>
    <n v="1.0748551"/>
    <n v="1.0748551"/>
    <s v="340.20898"/>
    <s v="340.20898"/>
    <n v="0"/>
    <n v="0"/>
    <n v="0"/>
    <n v="0"/>
  </r>
  <r>
    <s v="P94203868"/>
    <x v="0"/>
    <x v="14"/>
    <x v="14"/>
    <x v="14"/>
    <x v="0"/>
    <x v="2"/>
    <x v="1"/>
    <n v="55.05"/>
    <d v="1991-01-26T00:00:00"/>
    <d v="2006-01-26T00:00:00"/>
    <n v="15"/>
    <n v="60"/>
    <x v="1"/>
    <s v="NA"/>
    <x v="0"/>
    <s v="NA"/>
    <x v="1"/>
    <s v="7.34"/>
    <n v="2.6396739999999999"/>
    <n v="2.6454935000000002"/>
    <n v="2.6928773000000001"/>
    <n v="2.6932478"/>
    <n v="2.7198060000000002"/>
    <n v="2.7201803"/>
    <n v="340.20898"/>
    <n v="340.20898"/>
    <x v="0"/>
    <x v="0"/>
    <x v="0"/>
    <x v="0"/>
    <n v="1.0748551"/>
    <n v="1.0748551"/>
    <s v="340.20898"/>
    <s v="340.20898"/>
    <n v="5.8195000000003105E-3"/>
    <n v="3.704999999998293E-4"/>
    <n v="3.7429999999982755E-4"/>
    <n v="0"/>
  </r>
  <r>
    <s v="P94203868"/>
    <x v="0"/>
    <x v="15"/>
    <x v="15"/>
    <x v="15"/>
    <x v="0"/>
    <x v="2"/>
    <x v="1"/>
    <n v="55.05"/>
    <d v="1991-01-26T00:00:00"/>
    <d v="2006-01-26T00:00:00"/>
    <n v="15"/>
    <n v="60"/>
    <x v="1"/>
    <s v="NA"/>
    <x v="0"/>
    <s v="NA"/>
    <x v="1"/>
    <s v="7.34"/>
    <n v="2.6454935000000002"/>
    <n v="2.6323645"/>
    <n v="2.6932478"/>
    <n v="2.7049794"/>
    <n v="2.7201803"/>
    <n v="2.7320291999999999"/>
    <n v="340.20898"/>
    <n v="340.20898"/>
    <x v="0"/>
    <x v="0"/>
    <x v="0"/>
    <x v="0"/>
    <n v="1.0748551"/>
    <n v="1.0748551"/>
    <s v="340.20898"/>
    <s v="340.20898"/>
    <n v="-1.3129000000000168E-2"/>
    <n v="1.1731600000000064E-2"/>
    <n v="1.184889999999994E-2"/>
    <n v="0"/>
  </r>
  <r>
    <s v="P94259144"/>
    <x v="0"/>
    <x v="0"/>
    <x v="0"/>
    <x v="0"/>
    <x v="0"/>
    <x v="0"/>
    <x v="1"/>
    <n v="1016.4"/>
    <d v="1989-04-03T00:00:00"/>
    <d v="2009-04-03T00:00:00"/>
    <n v="20"/>
    <n v="55"/>
    <x v="1"/>
    <s v="NA"/>
    <x v="0"/>
    <s v="NA"/>
    <x v="0"/>
    <s v="8.47"/>
    <n v="209.85497000000001"/>
    <n v="209.85497000000001"/>
    <n v="213.43183999999999"/>
    <n v="213.43183999999999"/>
    <n v="215.56614999999999"/>
    <n v="215.56616"/>
    <n v="6484.6323000000002"/>
    <n v="6484.6323000000002"/>
    <x v="0"/>
    <x v="0"/>
    <x v="0"/>
    <x v="0"/>
    <n v="1.0811553"/>
    <n v="1.0811553"/>
    <s v="6484.6323"/>
    <s v="6484.6323"/>
    <n v="0"/>
    <n v="0"/>
    <n v="1.0000000003174137E-5"/>
    <n v="0"/>
  </r>
  <r>
    <s v="P94259144"/>
    <x v="0"/>
    <x v="1"/>
    <x v="1"/>
    <x v="1"/>
    <x v="0"/>
    <x v="0"/>
    <x v="1"/>
    <n v="1016.4"/>
    <d v="1989-04-03T00:00:00"/>
    <d v="2009-04-03T00:00:00"/>
    <n v="20"/>
    <n v="55"/>
    <x v="1"/>
    <s v="NA"/>
    <x v="0"/>
    <s v="NA"/>
    <x v="0"/>
    <s v="8.47"/>
    <n v="209.85497000000001"/>
    <n v="209.85497000000001"/>
    <n v="213.43183999999999"/>
    <n v="213.43183999999999"/>
    <n v="215.56616"/>
    <n v="215.56616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s v="P94259144"/>
    <x v="0"/>
    <x v="2"/>
    <x v="2"/>
    <x v="2"/>
    <x v="0"/>
    <x v="0"/>
    <x v="1"/>
    <n v="1016.4"/>
    <d v="1989-04-03T00:00:00"/>
    <d v="2009-04-03T00:00:00"/>
    <n v="20"/>
    <n v="55"/>
    <x v="1"/>
    <s v="NA"/>
    <x v="0"/>
    <s v="NA"/>
    <x v="0"/>
    <s v="8.47"/>
    <n v="209.85497000000001"/>
    <n v="210.00301999999999"/>
    <n v="213.43183999999999"/>
    <n v="213.44123999999999"/>
    <n v="215.56616"/>
    <n v="215.57565"/>
    <n v="6484.6323000000002"/>
    <n v="6484.6323000000002"/>
    <x v="0"/>
    <x v="0"/>
    <x v="0"/>
    <x v="0"/>
    <n v="1.0811553"/>
    <n v="1.0811553"/>
    <s v="6484.6323"/>
    <s v="6484.6323"/>
    <n v="0.14804999999998358"/>
    <n v="9.3999999999994088E-3"/>
    <n v="9.4899999999995543E-3"/>
    <n v="0"/>
  </r>
  <r>
    <s v="P94259144"/>
    <x v="0"/>
    <x v="3"/>
    <x v="3"/>
    <x v="3"/>
    <x v="0"/>
    <x v="0"/>
    <x v="1"/>
    <n v="1016.4"/>
    <d v="1989-04-03T00:00:00"/>
    <d v="2009-04-03T00:00:00"/>
    <n v="20"/>
    <n v="55"/>
    <x v="1"/>
    <s v="NA"/>
    <x v="0"/>
    <s v="NA"/>
    <x v="0"/>
    <s v="8.47"/>
    <n v="210.00301999999999"/>
    <n v="194.29313999999999"/>
    <n v="213.44123999999999"/>
    <n v="197.47414000000001"/>
    <n v="215.57565"/>
    <n v="199.44888"/>
    <n v="6484.6323000000002"/>
    <n v="6484.6323000000002"/>
    <x v="0"/>
    <x v="0"/>
    <x v="0"/>
    <x v="0"/>
    <n v="1.0811553"/>
    <n v="1.0811553"/>
    <s v="6484.6323"/>
    <s v="6484.6323"/>
    <n v="-15.709879999999998"/>
    <n v="-15.967099999999988"/>
    <n v="-16.126769999999993"/>
    <n v="0"/>
  </r>
  <r>
    <s v="P94259144"/>
    <x v="0"/>
    <x v="4"/>
    <x v="4"/>
    <x v="4"/>
    <x v="0"/>
    <x v="0"/>
    <x v="1"/>
    <n v="1016.4"/>
    <d v="1989-04-03T00:00:00"/>
    <d v="2009-04-03T00:00:00"/>
    <n v="20"/>
    <n v="55"/>
    <x v="1"/>
    <s v="NA"/>
    <x v="0"/>
    <s v="NA"/>
    <x v="0"/>
    <s v="8.47"/>
    <n v="194.29313999999999"/>
    <n v="195.02037000000001"/>
    <n v="197.47414000000001"/>
    <n v="198.23617999999999"/>
    <n v="199.44888"/>
    <n v="200.21853999999999"/>
    <n v="6484.6323000000002"/>
    <n v="6484.6323000000002"/>
    <x v="0"/>
    <x v="0"/>
    <x v="0"/>
    <x v="0"/>
    <n v="1.0811553"/>
    <n v="1.0811553"/>
    <s v="6484.6323"/>
    <s v="6484.6323"/>
    <n v="0.72723000000002003"/>
    <n v="0.76203999999998473"/>
    <n v="0.76965999999998758"/>
    <n v="0"/>
  </r>
  <r>
    <s v="P94259144"/>
    <x v="0"/>
    <x v="5"/>
    <x v="5"/>
    <x v="5"/>
    <x v="0"/>
    <x v="0"/>
    <x v="1"/>
    <n v="1016.4"/>
    <d v="1989-04-03T00:00:00"/>
    <d v="2009-04-03T00:00:00"/>
    <n v="20"/>
    <n v="55"/>
    <x v="1"/>
    <s v="NA"/>
    <x v="0"/>
    <s v="NA"/>
    <x v="0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s v="P94259144"/>
    <x v="0"/>
    <x v="6"/>
    <x v="6"/>
    <x v="6"/>
    <x v="0"/>
    <x v="0"/>
    <x v="1"/>
    <n v="1016.4"/>
    <d v="1989-04-03T00:00:00"/>
    <d v="2009-04-03T00:00:00"/>
    <n v="20"/>
    <n v="55"/>
    <x v="1"/>
    <s v="NA"/>
    <x v="0"/>
    <s v="NA"/>
    <x v="0"/>
    <s v="8.47"/>
    <n v="195.02037000000001"/>
    <n v="195.02037000000001"/>
    <n v="198.23617999999999"/>
    <n v="198.23617999999999"/>
    <n v="200.21853999999999"/>
    <n v="200.21853999999999"/>
    <n v="6484.6323000000002"/>
    <n v="6484.6323000000002"/>
    <x v="0"/>
    <x v="0"/>
    <x v="0"/>
    <x v="0"/>
    <n v="1.0811553"/>
    <n v="1.0811553"/>
    <s v="6484.6323"/>
    <s v="6484.6323"/>
    <n v="0"/>
    <n v="0"/>
    <n v="0"/>
    <n v="0"/>
  </r>
  <r>
    <s v="P94259144"/>
    <x v="0"/>
    <x v="7"/>
    <x v="7"/>
    <x v="7"/>
    <x v="0"/>
    <x v="0"/>
    <x v="1"/>
    <n v="1016.4"/>
    <d v="1989-04-03T00:00:00"/>
    <d v="2009-04-03T00:00:00"/>
    <n v="20"/>
    <n v="55"/>
    <x v="1"/>
    <s v="NA"/>
    <x v="0"/>
    <s v="NA"/>
    <x v="0"/>
    <s v="8.47"/>
    <n v="195.02037000000001"/>
    <n v="193.75273000000001"/>
    <n v="198.23617999999999"/>
    <n v="196.94765000000001"/>
    <n v="200.21853999999999"/>
    <n v="198.91711000000001"/>
    <n v="6484.6323000000002"/>
    <n v="6484.6323000000002"/>
    <x v="0"/>
    <x v="0"/>
    <x v="0"/>
    <x v="0"/>
    <n v="1.0811553"/>
    <n v="1.0811553"/>
    <s v="6484.6323"/>
    <s v="6484.6323"/>
    <n v="-1.2676400000000001"/>
    <n v="-1.2885299999999802"/>
    <n v="-1.3014299999999821"/>
    <n v="0"/>
  </r>
  <r>
    <s v="P94259144"/>
    <x v="0"/>
    <x v="8"/>
    <x v="8"/>
    <x v="8"/>
    <x v="0"/>
    <x v="0"/>
    <x v="1"/>
    <n v="1016.4"/>
    <d v="1989-04-03T00:00:00"/>
    <d v="2009-04-03T00:00:00"/>
    <n v="20"/>
    <n v="55"/>
    <x v="1"/>
    <s v="NA"/>
    <x v="0"/>
    <s v="NA"/>
    <x v="0"/>
    <s v="8.47"/>
    <n v="193.75273000000001"/>
    <n v="185.53934000000001"/>
    <n v="196.94765000000001"/>
    <n v="188.59880000000001"/>
    <n v="198.91711000000001"/>
    <n v="190.48479"/>
    <n v="6484.6323000000002"/>
    <n v="6484.6323000000002"/>
    <x v="0"/>
    <x v="0"/>
    <x v="0"/>
    <x v="0"/>
    <n v="1.0811553"/>
    <n v="1.0811553"/>
    <s v="6484.6323"/>
    <s v="6484.6323"/>
    <n v="-8.213390000000004"/>
    <n v="-8.3488499999999988"/>
    <n v="-8.4323200000000043"/>
    <n v="0"/>
  </r>
  <r>
    <s v="P94259144"/>
    <x v="0"/>
    <x v="9"/>
    <x v="9"/>
    <x v="9"/>
    <x v="0"/>
    <x v="0"/>
    <x v="1"/>
    <n v="1016.4"/>
    <d v="1989-04-03T00:00:00"/>
    <d v="2009-04-03T00:00:00"/>
    <n v="20"/>
    <n v="55"/>
    <x v="1"/>
    <s v="NA"/>
    <x v="0"/>
    <s v="NA"/>
    <x v="0"/>
    <s v="8.47"/>
    <n v="185.53934000000001"/>
    <n v="186.23381000000001"/>
    <n v="188.59880000000001"/>
    <n v="189.30842999999999"/>
    <n v="190.48479"/>
    <n v="191.20150000000001"/>
    <n v="6484.6323000000002"/>
    <n v="6484.6323000000002"/>
    <x v="0"/>
    <x v="0"/>
    <x v="0"/>
    <x v="0"/>
    <n v="1.0811553"/>
    <n v="1.0811553"/>
    <s v="6484.6323"/>
    <s v="6484.6323"/>
    <n v="0.69446999999999548"/>
    <n v="0.70962999999997578"/>
    <n v="0.71671000000000618"/>
    <n v="0"/>
  </r>
  <r>
    <s v="P94259144"/>
    <x v="0"/>
    <x v="10"/>
    <x v="10"/>
    <x v="10"/>
    <x v="0"/>
    <x v="0"/>
    <x v="1"/>
    <n v="1016.4"/>
    <d v="1989-04-03T00:00:00"/>
    <d v="2009-04-03T00:00:00"/>
    <n v="20"/>
    <n v="55"/>
    <x v="1"/>
    <s v="NA"/>
    <x v="0"/>
    <s v="NA"/>
    <x v="0"/>
    <s v="8.47"/>
    <n v="186.23381000000001"/>
    <n v="186.23381000000001"/>
    <n v="189.30842999999999"/>
    <n v="189.30842999999999"/>
    <n v="191.20150000000001"/>
    <n v="191.20150000000001"/>
    <n v="6484.6323000000002"/>
    <n v="6494.7964000000002"/>
    <x v="0"/>
    <x v="0"/>
    <x v="0"/>
    <x v="0"/>
    <n v="1.0811553"/>
    <n v="1.0811553"/>
    <s v="6484.6323"/>
    <s v="6494.7964"/>
    <n v="0"/>
    <n v="0"/>
    <n v="0"/>
    <n v="10.164099999999962"/>
  </r>
  <r>
    <s v="P94259144"/>
    <x v="0"/>
    <x v="11"/>
    <x v="11"/>
    <x v="11"/>
    <x v="0"/>
    <x v="0"/>
    <x v="1"/>
    <n v="1016.4"/>
    <d v="1989-04-03T00:00:00"/>
    <d v="2009-04-03T00:00:00"/>
    <n v="20"/>
    <n v="55"/>
    <x v="1"/>
    <s v="NA"/>
    <x v="0"/>
    <s v="NA"/>
    <x v="0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s v="P94259144"/>
    <x v="0"/>
    <x v="12"/>
    <x v="12"/>
    <x v="12"/>
    <x v="0"/>
    <x v="0"/>
    <x v="1"/>
    <n v="1016.4"/>
    <d v="1989-04-03T00:00:00"/>
    <d v="2009-04-03T00:00:00"/>
    <n v="20"/>
    <n v="55"/>
    <x v="1"/>
    <s v="NA"/>
    <x v="0"/>
    <s v="NA"/>
    <x v="0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s v="P94259144"/>
    <x v="0"/>
    <x v="13"/>
    <x v="13"/>
    <x v="13"/>
    <x v="0"/>
    <x v="0"/>
    <x v="1"/>
    <n v="1016.4"/>
    <d v="1989-04-03T00:00:00"/>
    <d v="2009-04-03T00:00:00"/>
    <n v="20"/>
    <n v="55"/>
    <x v="1"/>
    <s v="NA"/>
    <x v="0"/>
    <s v="NA"/>
    <x v="0"/>
    <s v="8.47"/>
    <n v="186.23381000000001"/>
    <n v="186.23381000000001"/>
    <n v="189.30842999999999"/>
    <n v="189.30842999999999"/>
    <n v="191.20150000000001"/>
    <n v="191.20150000000001"/>
    <n v="6494.7964000000002"/>
    <n v="6494.7964000000002"/>
    <x v="0"/>
    <x v="0"/>
    <x v="0"/>
    <x v="0"/>
    <n v="1.0811553"/>
    <n v="1.0811553"/>
    <s v="6494.7964"/>
    <s v="6494.7964"/>
    <n v="0"/>
    <n v="0"/>
    <n v="0"/>
    <n v="0"/>
  </r>
  <r>
    <s v="P94259144"/>
    <x v="0"/>
    <x v="14"/>
    <x v="14"/>
    <x v="14"/>
    <x v="0"/>
    <x v="0"/>
    <x v="1"/>
    <n v="1016.4"/>
    <d v="1989-04-03T00:00:00"/>
    <d v="2009-04-03T00:00:00"/>
    <n v="20"/>
    <n v="55"/>
    <x v="1"/>
    <s v="NA"/>
    <x v="0"/>
    <s v="NA"/>
    <x v="0"/>
    <s v="8.47"/>
    <n v="186.23381000000001"/>
    <n v="186.65552"/>
    <n v="189.30842999999999"/>
    <n v="189.33519000000001"/>
    <n v="191.20150000000001"/>
    <n v="191.22855000000001"/>
    <n v="6494.7964000000002"/>
    <n v="6494.7964000000002"/>
    <x v="0"/>
    <x v="0"/>
    <x v="0"/>
    <x v="0"/>
    <n v="1.0811553"/>
    <n v="1.0811553"/>
    <s v="6494.7964"/>
    <s v="6494.7964"/>
    <n v="0.42170999999999026"/>
    <n v="2.676000000002432E-2"/>
    <n v="2.7050000000002683E-2"/>
    <n v="0"/>
  </r>
  <r>
    <s v="P94259144"/>
    <x v="0"/>
    <x v="15"/>
    <x v="15"/>
    <x v="15"/>
    <x v="0"/>
    <x v="0"/>
    <x v="1"/>
    <n v="1016.4"/>
    <d v="1989-04-03T00:00:00"/>
    <d v="2009-04-03T00:00:00"/>
    <n v="20"/>
    <n v="55"/>
    <x v="1"/>
    <s v="NA"/>
    <x v="0"/>
    <s v="NA"/>
    <x v="0"/>
    <s v="8.47"/>
    <n v="186.65552"/>
    <n v="185.95947000000001"/>
    <n v="189.33519000000001"/>
    <n v="189.99737999999999"/>
    <n v="191.22855000000001"/>
    <n v="191.89734999999999"/>
    <n v="6494.7964000000002"/>
    <n v="6494.7964000000002"/>
    <x v="0"/>
    <x v="0"/>
    <x v="0"/>
    <x v="0"/>
    <n v="1.0811553"/>
    <n v="1.0811553"/>
    <s v="6494.7964"/>
    <s v="6494.7964"/>
    <n v="-0.6960499999999854"/>
    <n v="0.66218999999998118"/>
    <n v="0.66879999999997608"/>
    <n v="0"/>
  </r>
  <r>
    <s v="P94303852"/>
    <x v="0"/>
    <x v="0"/>
    <x v="0"/>
    <x v="0"/>
    <x v="0"/>
    <x v="0"/>
    <x v="2"/>
    <n v="660.48"/>
    <d v="1993-06-22T00:00:00"/>
    <d v="2025-01-01T00:00:00"/>
    <n v="32"/>
    <n v="43"/>
    <x v="1"/>
    <s v="NA"/>
    <x v="0"/>
    <s v="NA"/>
    <x v="0"/>
    <s v="3.44"/>
    <n v="3446.6377000000002"/>
    <n v="3446.6377000000002"/>
    <n v="3505.8834999999999"/>
    <n v="3505.8834999999999"/>
    <n v="3540.9423999999999"/>
    <n v="3540.9423999999999"/>
    <n v="3937.9679999999998"/>
    <n v="3937.9677999999999"/>
    <x v="0"/>
    <x v="0"/>
    <x v="0"/>
    <x v="0"/>
    <n v="1.1121242"/>
    <n v="1.1121242"/>
    <s v="3843.9934"/>
    <s v="3843.9934"/>
    <n v="0"/>
    <n v="0"/>
    <n v="0"/>
    <n v="-1.9999999994979589E-4"/>
  </r>
  <r>
    <s v="P94303852"/>
    <x v="0"/>
    <x v="1"/>
    <x v="1"/>
    <x v="1"/>
    <x v="0"/>
    <x v="0"/>
    <x v="2"/>
    <n v="660.48"/>
    <d v="1993-06-22T00:00:00"/>
    <d v="2025-01-01T00:00:00"/>
    <n v="32"/>
    <n v="43"/>
    <x v="1"/>
    <s v="NA"/>
    <x v="0"/>
    <s v="NA"/>
    <x v="0"/>
    <s v="3.44"/>
    <n v="3446.6377000000002"/>
    <n v="3446.6377000000002"/>
    <n v="3505.8834999999999"/>
    <n v="3505.8834999999999"/>
    <n v="3540.9423999999999"/>
    <n v="3540.9423999999999"/>
    <n v="3937.9677999999999"/>
    <n v="3937.9677999999999"/>
    <x v="0"/>
    <x v="0"/>
    <x v="0"/>
    <x v="0"/>
    <n v="1.1121242"/>
    <n v="1.1121242"/>
    <s v="3843.9934"/>
    <s v="3843.9934"/>
    <n v="0"/>
    <n v="0"/>
    <n v="0"/>
    <n v="0"/>
  </r>
  <r>
    <s v="P94303852"/>
    <x v="0"/>
    <x v="2"/>
    <x v="2"/>
    <x v="2"/>
    <x v="0"/>
    <x v="0"/>
    <x v="2"/>
    <n v="660.48"/>
    <d v="1993-06-22T00:00:00"/>
    <d v="2025-01-01T00:00:00"/>
    <n v="32"/>
    <n v="43"/>
    <x v="1"/>
    <s v="NA"/>
    <x v="0"/>
    <s v="NA"/>
    <x v="0"/>
    <s v="3.44"/>
    <n v="3446.6377000000002"/>
    <n v="3449.0695999999998"/>
    <n v="3505.8834999999999"/>
    <n v="3506.038"/>
    <n v="3540.9423999999999"/>
    <n v="3541.0983999999999"/>
    <n v="3937.9677999999999"/>
    <n v="3938.1414"/>
    <x v="0"/>
    <x v="0"/>
    <x v="0"/>
    <x v="0"/>
    <n v="1.1121242"/>
    <n v="1.1121242"/>
    <s v="3843.9934"/>
    <s v="3843.9934"/>
    <n v="2.4318999999995867"/>
    <n v="0.15450000000009823"/>
    <n v="0.15599999999994907"/>
    <n v="0.17360000000007858"/>
  </r>
  <r>
    <s v="P94303852"/>
    <x v="0"/>
    <x v="3"/>
    <x v="3"/>
    <x v="3"/>
    <x v="0"/>
    <x v="0"/>
    <x v="2"/>
    <n v="660.48"/>
    <d v="1993-06-22T00:00:00"/>
    <d v="2025-01-01T00:00:00"/>
    <n v="32"/>
    <n v="43"/>
    <x v="1"/>
    <s v="NA"/>
    <x v="0"/>
    <s v="NA"/>
    <x v="0"/>
    <s v="3.44"/>
    <n v="3449.0695999999998"/>
    <n v="3192.3162000000002"/>
    <n v="3506.038"/>
    <n v="3245.0354000000002"/>
    <n v="3541.0983999999999"/>
    <n v="3277.4857999999999"/>
    <n v="3938.1414"/>
    <n v="3843.9933999999998"/>
    <x v="0"/>
    <x v="0"/>
    <x v="0"/>
    <x v="0"/>
    <n v="1.1121242"/>
    <n v="1.1121242"/>
    <s v="3843.9934"/>
    <s v="3843.9934"/>
    <n v="-256.7533999999996"/>
    <n v="-261.0025999999998"/>
    <n v="-263.61259999999993"/>
    <n v="-94.148000000000138"/>
  </r>
  <r>
    <s v="P94303852"/>
    <x v="0"/>
    <x v="4"/>
    <x v="4"/>
    <x v="4"/>
    <x v="0"/>
    <x v="0"/>
    <x v="2"/>
    <n v="660.48"/>
    <d v="1993-06-22T00:00:00"/>
    <d v="2025-01-01T00:00:00"/>
    <n v="32"/>
    <n v="43"/>
    <x v="1"/>
    <s v="NA"/>
    <x v="0"/>
    <s v="NA"/>
    <x v="0"/>
    <s v="3.44"/>
    <n v="3192.3162000000002"/>
    <n v="3204.2649999999999"/>
    <n v="3245.0354000000002"/>
    <n v="3257.5576000000001"/>
    <n v="3277.4857999999999"/>
    <n v="3290.1329999999998"/>
    <n v="3843.9933999999998"/>
    <n v="3843.9933999999998"/>
    <x v="0"/>
    <x v="0"/>
    <x v="0"/>
    <x v="0"/>
    <n v="1.1121242"/>
    <n v="1.1121242"/>
    <s v="3843.9934"/>
    <s v="3843.9934"/>
    <n v="11.948799999999665"/>
    <n v="12.522199999999884"/>
    <n v="12.647199999999884"/>
    <n v="0"/>
  </r>
  <r>
    <s v="P94303852"/>
    <x v="0"/>
    <x v="5"/>
    <x v="5"/>
    <x v="5"/>
    <x v="2"/>
    <x v="0"/>
    <x v="2"/>
    <n v="660.48"/>
    <d v="1993-06-22T00:00:00"/>
    <d v="2025-02-01T00:00:00"/>
    <n v="32"/>
    <n v="43"/>
    <x v="1"/>
    <s v="NA"/>
    <x v="0"/>
    <s v="NA"/>
    <x v="0"/>
    <s v="3.44"/>
    <n v="3204.2649999999999"/>
    <n v="3204.2649999999999"/>
    <n v="3257.5576000000001"/>
    <n v="3257.5576000000001"/>
    <n v="3290.1329999999998"/>
    <n v="3290.1329999999998"/>
    <n v="3843.9933999999998"/>
    <n v="3843.9933999999998"/>
    <x v="0"/>
    <x v="0"/>
    <x v="0"/>
    <x v="0"/>
    <n v="1.1121242"/>
    <n v="1.1121242"/>
    <s v="3843.9934"/>
    <s v="3843.9934"/>
    <n v="0"/>
    <n v="0"/>
    <n v="0"/>
    <n v="0"/>
  </r>
  <r>
    <s v="P94303852"/>
    <x v="0"/>
    <x v="6"/>
    <x v="6"/>
    <x v="6"/>
    <x v="2"/>
    <x v="0"/>
    <x v="2"/>
    <n v="660.48"/>
    <d v="1993-06-22T00:00:00"/>
    <d v="2025-02-01T00:00:00"/>
    <n v="32"/>
    <n v="43"/>
    <x v="1"/>
    <s v="NA"/>
    <x v="0"/>
    <s v="NA"/>
    <x v="0"/>
    <s v="3.44"/>
    <n v="3204.2649999999999"/>
    <n v="3207.6812"/>
    <n v="3257.5576000000001"/>
    <n v="3260.9746"/>
    <n v="3290.1329999999998"/>
    <n v="3293.5841999999998"/>
    <n v="3843.9933999999998"/>
    <n v="3843.9933999999998"/>
    <x v="0"/>
    <x v="0"/>
    <x v="0"/>
    <x v="0"/>
    <n v="1.1121242"/>
    <n v="1.1121242"/>
    <s v="3843.9934"/>
    <s v="3843.9934"/>
    <n v="3.4162000000001171"/>
    <n v="3.4169999999999163"/>
    <n v="3.4511999999999716"/>
    <n v="0"/>
  </r>
  <r>
    <s v="P94303852"/>
    <x v="0"/>
    <x v="7"/>
    <x v="7"/>
    <x v="7"/>
    <x v="2"/>
    <x v="0"/>
    <x v="2"/>
    <n v="660.48"/>
    <d v="1993-06-22T00:00:00"/>
    <d v="2025-02-01T00:00:00"/>
    <n v="32"/>
    <n v="43"/>
    <x v="1"/>
    <s v="NA"/>
    <x v="0"/>
    <s v="NA"/>
    <x v="0"/>
    <s v="3.44"/>
    <n v="3207.6812"/>
    <n v="3186.8312999999998"/>
    <n v="3260.9746"/>
    <n v="3239.7782999999999"/>
    <n v="3293.5841999999998"/>
    <n v="3272.1759999999999"/>
    <n v="3843.9933999999998"/>
    <n v="3843.9933999999998"/>
    <x v="0"/>
    <x v="0"/>
    <x v="0"/>
    <x v="0"/>
    <n v="1.1121242"/>
    <n v="1.1121242"/>
    <s v="3843.9934"/>
    <s v="3843.9934"/>
    <n v="-20.849900000000162"/>
    <n v="-21.196300000000065"/>
    <n v="-21.408199999999852"/>
    <n v="0"/>
  </r>
  <r>
    <s v="P94303852"/>
    <x v="0"/>
    <x v="8"/>
    <x v="8"/>
    <x v="8"/>
    <x v="2"/>
    <x v="0"/>
    <x v="2"/>
    <n v="660.48"/>
    <d v="1993-06-22T00:00:00"/>
    <d v="2025-02-01T00:00:00"/>
    <n v="32"/>
    <n v="43"/>
    <x v="1"/>
    <s v="NA"/>
    <x v="0"/>
    <s v="NA"/>
    <x v="0"/>
    <s v="3.44"/>
    <n v="3186.8312999999998"/>
    <n v="3161.7979999999998"/>
    <n v="3239.7782999999999"/>
    <n v="3214.3292999999999"/>
    <n v="3272.1759999999999"/>
    <n v="3246.4726999999998"/>
    <n v="3843.9933999999998"/>
    <n v="3843.9933999999998"/>
    <x v="0"/>
    <x v="0"/>
    <x v="0"/>
    <x v="0"/>
    <n v="1.1121242"/>
    <n v="1.1121242"/>
    <s v="3843.9934"/>
    <s v="3843.9934"/>
    <n v="-25.033300000000054"/>
    <n v="-25.449000000000069"/>
    <n v="-25.703300000000127"/>
    <n v="0"/>
  </r>
  <r>
    <s v="P94303852"/>
    <x v="0"/>
    <x v="9"/>
    <x v="9"/>
    <x v="9"/>
    <x v="2"/>
    <x v="0"/>
    <x v="2"/>
    <n v="660.48"/>
    <d v="1993-06-22T00:00:00"/>
    <d v="2025-02-01T00:00:00"/>
    <n v="32"/>
    <n v="43"/>
    <x v="1"/>
    <s v="NA"/>
    <x v="0"/>
    <s v="NA"/>
    <x v="0"/>
    <s v="3.44"/>
    <n v="3161.7979999999998"/>
    <n v="3173.6325999999999"/>
    <n v="3214.3292999999999"/>
    <n v="3226.4236000000001"/>
    <n v="3246.4726999999998"/>
    <n v="3258.6876999999999"/>
    <n v="3843.9933999999998"/>
    <n v="3843.9933999999998"/>
    <x v="0"/>
    <x v="0"/>
    <x v="0"/>
    <x v="0"/>
    <n v="1.1121242"/>
    <n v="1.1121242"/>
    <s v="3843.9934"/>
    <s v="3843.9934"/>
    <n v="11.834600000000137"/>
    <n v="12.094300000000203"/>
    <n v="12.215000000000146"/>
    <n v="0"/>
  </r>
  <r>
    <s v="P94303852"/>
    <x v="0"/>
    <x v="10"/>
    <x v="10"/>
    <x v="10"/>
    <x v="2"/>
    <x v="0"/>
    <x v="2"/>
    <n v="660.48"/>
    <d v="1993-06-22T00:00:00"/>
    <d v="2025-02-01T00:00:00"/>
    <n v="32"/>
    <n v="43"/>
    <x v="1"/>
    <s v="NA"/>
    <x v="0"/>
    <s v="NA"/>
    <x v="0"/>
    <s v="3.44"/>
    <n v="3173.6325999999999"/>
    <n v="3173.6325999999999"/>
    <n v="3226.4236000000001"/>
    <n v="3226.4236000000001"/>
    <n v="3258.6876999999999"/>
    <n v="3258.6876999999999"/>
    <n v="3843.9933999999998"/>
    <n v="3850.5983999999999"/>
    <x v="0"/>
    <x v="0"/>
    <x v="0"/>
    <x v="0"/>
    <n v="1.1121242"/>
    <n v="1.1121242"/>
    <s v="3843.9934"/>
    <s v="3850.5984"/>
    <n v="0"/>
    <n v="0"/>
    <n v="0"/>
    <n v="6.6050000000000182"/>
  </r>
  <r>
    <s v="P94303852"/>
    <x v="0"/>
    <x v="11"/>
    <x v="11"/>
    <x v="11"/>
    <x v="2"/>
    <x v="0"/>
    <x v="2"/>
    <n v="660.48"/>
    <d v="1993-06-22T00:00:00"/>
    <d v="2025-02-01T00:00:00"/>
    <n v="32"/>
    <n v="43"/>
    <x v="1"/>
    <s v="NA"/>
    <x v="0"/>
    <s v="NA"/>
    <x v="0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s v="P94303852"/>
    <x v="0"/>
    <x v="12"/>
    <x v="12"/>
    <x v="12"/>
    <x v="2"/>
    <x v="0"/>
    <x v="2"/>
    <n v="660.48"/>
    <d v="1993-06-22T00:00:00"/>
    <d v="2025-02-01T00:00:00"/>
    <n v="32"/>
    <n v="43"/>
    <x v="1"/>
    <s v="NA"/>
    <x v="0"/>
    <s v="NA"/>
    <x v="0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s v="P94303852"/>
    <x v="0"/>
    <x v="13"/>
    <x v="13"/>
    <x v="13"/>
    <x v="2"/>
    <x v="0"/>
    <x v="2"/>
    <n v="660.48"/>
    <d v="1993-06-22T00:00:00"/>
    <d v="2025-02-01T00:00:00"/>
    <n v="32"/>
    <n v="43"/>
    <x v="1"/>
    <s v="NA"/>
    <x v="0"/>
    <s v="NA"/>
    <x v="0"/>
    <s v="3.44"/>
    <n v="3173.6325999999999"/>
    <n v="3173.6325999999999"/>
    <n v="3226.4236000000001"/>
    <n v="3226.4236000000001"/>
    <n v="3258.6876999999999"/>
    <n v="3258.6876999999999"/>
    <n v="3850.5983999999999"/>
    <n v="3850.5983999999999"/>
    <x v="0"/>
    <x v="0"/>
    <x v="0"/>
    <x v="0"/>
    <n v="1.1121242"/>
    <n v="1.1121242"/>
    <s v="3850.5984"/>
    <s v="3850.5984"/>
    <n v="0"/>
    <n v="0"/>
    <n v="0"/>
    <n v="0"/>
  </r>
  <r>
    <s v="P94303852"/>
    <x v="0"/>
    <x v="14"/>
    <x v="14"/>
    <x v="14"/>
    <x v="2"/>
    <x v="0"/>
    <x v="2"/>
    <n v="660.48"/>
    <d v="1993-06-22T00:00:00"/>
    <d v="2025-02-01T00:00:00"/>
    <n v="32"/>
    <n v="43"/>
    <x v="1"/>
    <s v="NA"/>
    <x v="0"/>
    <s v="NA"/>
    <x v="0"/>
    <s v="3.44"/>
    <n v="3173.6325999999999"/>
    <n v="3184.2226999999998"/>
    <n v="3226.4236000000001"/>
    <n v="3230.2833999999998"/>
    <n v="3258.6876999999999"/>
    <n v="3262.5862000000002"/>
    <n v="3850.5983999999999"/>
    <n v="3850.5983999999999"/>
    <x v="0"/>
    <x v="0"/>
    <x v="0"/>
    <x v="0"/>
    <n v="1.1121242"/>
    <n v="1.1121242"/>
    <s v="3850.5984"/>
    <s v="3850.5984"/>
    <n v="10.590099999999893"/>
    <n v="3.8597999999997228"/>
    <n v="3.8985000000002401"/>
    <n v="0"/>
  </r>
  <r>
    <s v="P94303852"/>
    <x v="0"/>
    <x v="15"/>
    <x v="15"/>
    <x v="15"/>
    <x v="2"/>
    <x v="0"/>
    <x v="2"/>
    <n v="660.48"/>
    <d v="1993-06-22T00:00:00"/>
    <d v="2025-02-01T00:00:00"/>
    <n v="32"/>
    <n v="43"/>
    <x v="1"/>
    <s v="NA"/>
    <x v="0"/>
    <s v="NA"/>
    <x v="0"/>
    <s v="3.44"/>
    <n v="3184.2226999999998"/>
    <n v="3172.3485999999998"/>
    <n v="3230.2833999999998"/>
    <n v="3241.5810000000001"/>
    <n v="3262.5862000000002"/>
    <n v="3273.9967999999999"/>
    <n v="3850.5983999999999"/>
    <n v="3850.5983999999999"/>
    <x v="0"/>
    <x v="0"/>
    <x v="0"/>
    <x v="0"/>
    <n v="1.1121242"/>
    <n v="1.1121242"/>
    <s v="3850.5984"/>
    <s v="3850.5984"/>
    <n v="-11.874099999999999"/>
    <n v="11.29760000000033"/>
    <n v="11.410599999999704"/>
    <n v="0"/>
  </r>
  <r>
    <s v="P94436693"/>
    <x v="0"/>
    <x v="0"/>
    <x v="0"/>
    <x v="0"/>
    <x v="0"/>
    <x v="1"/>
    <x v="2"/>
    <n v="2070.9"/>
    <d v="1999-09-29T00:00:00"/>
    <d v="2025-01-01T00:00:00"/>
    <n v="59"/>
    <n v="16"/>
    <x v="0"/>
    <s v="NA"/>
    <x v="0"/>
    <s v="NA"/>
    <x v="0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s v="P94436693"/>
    <x v="0"/>
    <x v="1"/>
    <x v="1"/>
    <x v="1"/>
    <x v="0"/>
    <x v="1"/>
    <x v="2"/>
    <n v="2070.9"/>
    <d v="1999-09-29T00:00:00"/>
    <d v="2025-01-01T00:00:00"/>
    <n v="59"/>
    <n v="16"/>
    <x v="0"/>
    <s v="NA"/>
    <x v="0"/>
    <s v="NA"/>
    <x v="0"/>
    <s v="5.85"/>
    <n v="10046.075999999999"/>
    <n v="10046.075999999999"/>
    <n v="10233.647000000001"/>
    <n v="10233.647000000001"/>
    <n v="10335.983"/>
    <n v="10335.983"/>
    <n v="12593.291999999999"/>
    <n v="12593.291999999999"/>
    <x v="0"/>
    <x v="0"/>
    <x v="0"/>
    <x v="0"/>
    <n v="1.2183932"/>
    <n v="1.2183932"/>
    <s v="10126.7"/>
    <s v="10126.7"/>
    <n v="0"/>
    <n v="0"/>
    <n v="0"/>
    <n v="0"/>
  </r>
  <r>
    <s v="P94436693"/>
    <x v="0"/>
    <x v="2"/>
    <x v="2"/>
    <x v="2"/>
    <x v="0"/>
    <x v="1"/>
    <x v="2"/>
    <n v="2070.9"/>
    <d v="1999-09-29T00:00:00"/>
    <d v="2025-01-01T00:00:00"/>
    <n v="59"/>
    <n v="16"/>
    <x v="0"/>
    <s v="NA"/>
    <x v="0"/>
    <s v="NA"/>
    <x v="0"/>
    <s v="5.85"/>
    <n v="10046.075999999999"/>
    <n v="10048.698"/>
    <n v="10233.647000000001"/>
    <n v="10233.813"/>
    <n v="10335.983"/>
    <n v="10336.151"/>
    <n v="12593.291999999999"/>
    <n v="12593.495999999999"/>
    <x v="0"/>
    <x v="0"/>
    <x v="0"/>
    <x v="0"/>
    <n v="1.2183932"/>
    <n v="1.2183932"/>
    <s v="10126.7"/>
    <s v="10126.7"/>
    <n v="2.6220000000012078"/>
    <n v="0.16599999999925785"/>
    <n v="0.16799999999966531"/>
    <n v="0.20399999999972351"/>
  </r>
  <r>
    <s v="P94436693"/>
    <x v="0"/>
    <x v="3"/>
    <x v="3"/>
    <x v="3"/>
    <x v="0"/>
    <x v="1"/>
    <x v="2"/>
    <n v="2070.9"/>
    <d v="1999-09-29T00:00:00"/>
    <d v="2025-01-01T00:00:00"/>
    <n v="59"/>
    <n v="16"/>
    <x v="0"/>
    <s v="NA"/>
    <x v="0"/>
    <s v="NA"/>
    <x v="0"/>
    <s v="5.85"/>
    <n v="10048.698"/>
    <n v="9299.23"/>
    <n v="10233.813"/>
    <n v="9470.5259999999998"/>
    <n v="10336.151"/>
    <n v="9565.2309999999998"/>
    <n v="12593.495999999999"/>
    <n v="11654.213"/>
    <x v="0"/>
    <x v="0"/>
    <x v="0"/>
    <x v="0"/>
    <n v="1.2183932"/>
    <n v="1.2183932"/>
    <s v="10126.7"/>
    <s v="10126.7"/>
    <n v="-749.46800000000076"/>
    <n v="-763.28700000000026"/>
    <n v="-770.92000000000007"/>
    <n v="-939.28299999999945"/>
  </r>
  <r>
    <s v="P94436693"/>
    <x v="0"/>
    <x v="4"/>
    <x v="4"/>
    <x v="4"/>
    <x v="0"/>
    <x v="1"/>
    <x v="2"/>
    <n v="2070.9"/>
    <d v="1999-09-29T00:00:00"/>
    <d v="2025-01-01T00:00:00"/>
    <n v="59"/>
    <n v="16"/>
    <x v="0"/>
    <s v="NA"/>
    <x v="0"/>
    <s v="NA"/>
    <x v="0"/>
    <s v="5.85"/>
    <n v="9299.23"/>
    <n v="9345.6110000000008"/>
    <n v="9470.5259999999998"/>
    <n v="9516.3029999999999"/>
    <n v="9565.2309999999998"/>
    <n v="9611.4660000000003"/>
    <n v="11654.213"/>
    <n v="11710.545"/>
    <x v="0"/>
    <x v="0"/>
    <x v="0"/>
    <x v="0"/>
    <n v="1.2183932"/>
    <n v="1.2183932"/>
    <s v="10126.7"/>
    <s v="10126.7"/>
    <n v="46.381000000001222"/>
    <n v="45.777000000000044"/>
    <n v="46.235000000000582"/>
    <n v="56.332000000000335"/>
  </r>
  <r>
    <s v="P94436693"/>
    <x v="0"/>
    <x v="5"/>
    <x v="5"/>
    <x v="5"/>
    <x v="2"/>
    <x v="1"/>
    <x v="2"/>
    <n v="2070.9"/>
    <d v="1999-09-29T00:00:00"/>
    <d v="2025-02-01T00:00:00"/>
    <n v="59"/>
    <n v="16"/>
    <x v="0"/>
    <s v="NA"/>
    <x v="0"/>
    <s v="NA"/>
    <x v="0"/>
    <s v="5.85"/>
    <n v="9345.6110000000008"/>
    <n v="9345.6110000000008"/>
    <n v="9516.3029999999999"/>
    <n v="9516.3029999999999"/>
    <n v="9611.4660000000003"/>
    <n v="9611.4660000000003"/>
    <n v="11710.545"/>
    <n v="11710.545"/>
    <x v="0"/>
    <x v="0"/>
    <x v="0"/>
    <x v="0"/>
    <n v="1.2183932"/>
    <n v="1.2183932"/>
    <s v="10126.7"/>
    <s v="10126.7"/>
    <n v="0"/>
    <n v="0"/>
    <n v="0"/>
    <n v="0"/>
  </r>
  <r>
    <s v="P94436693"/>
    <x v="0"/>
    <x v="6"/>
    <x v="6"/>
    <x v="6"/>
    <x v="2"/>
    <x v="1"/>
    <x v="2"/>
    <n v="2070.9"/>
    <d v="1999-09-29T00:00:00"/>
    <d v="2025-02-01T00:00:00"/>
    <n v="59"/>
    <n v="16"/>
    <x v="0"/>
    <s v="NA"/>
    <x v="0"/>
    <s v="NA"/>
    <x v="0"/>
    <s v="5.85"/>
    <n v="9345.6110000000008"/>
    <n v="9351.4794999999995"/>
    <n v="9516.3029999999999"/>
    <n v="9522.1689999999999"/>
    <n v="9611.4660000000003"/>
    <n v="9617.3909999999996"/>
    <n v="11710.545"/>
    <n v="11717.763999999999"/>
    <x v="0"/>
    <x v="0"/>
    <x v="0"/>
    <x v="0"/>
    <n v="1.2183932"/>
    <n v="1.2183932"/>
    <s v="10126.7"/>
    <s v="10126.7"/>
    <n v="5.8684999999986758"/>
    <n v="5.8659999999999854"/>
    <n v="5.9249999999992724"/>
    <n v="7.2189999999991414"/>
  </r>
  <r>
    <s v="P94436693"/>
    <x v="0"/>
    <x v="7"/>
    <x v="7"/>
    <x v="7"/>
    <x v="2"/>
    <x v="1"/>
    <x v="2"/>
    <n v="2070.9"/>
    <d v="1999-09-29T00:00:00"/>
    <d v="2025-02-01T00:00:00"/>
    <n v="59"/>
    <n v="16"/>
    <x v="0"/>
    <s v="NA"/>
    <x v="0"/>
    <s v="NA"/>
    <x v="0"/>
    <s v="5.85"/>
    <n v="9351.4794999999995"/>
    <n v="9290.6949999999997"/>
    <n v="9522.1689999999999"/>
    <n v="9460.2749999999996"/>
    <n v="9617.3909999999996"/>
    <n v="9554.8780000000006"/>
    <n v="11717.763999999999"/>
    <n v="11641.599"/>
    <x v="0"/>
    <x v="0"/>
    <x v="0"/>
    <x v="0"/>
    <n v="1.2183932"/>
    <n v="1.2183932"/>
    <s v="10126.7"/>
    <s v="10126.7"/>
    <n v="-60.784499999999753"/>
    <n v="-61.894000000000233"/>
    <n v="-62.51299999999901"/>
    <n v="-76.164999999999054"/>
  </r>
  <r>
    <s v="P94436693"/>
    <x v="0"/>
    <x v="8"/>
    <x v="8"/>
    <x v="8"/>
    <x v="2"/>
    <x v="1"/>
    <x v="2"/>
    <n v="2070.9"/>
    <d v="1999-09-29T00:00:00"/>
    <d v="2025-02-01T00:00:00"/>
    <n v="59"/>
    <n v="16"/>
    <x v="0"/>
    <s v="NA"/>
    <x v="0"/>
    <s v="NA"/>
    <x v="0"/>
    <s v="5.85"/>
    <n v="9290.6949999999997"/>
    <n v="9288.4390000000003"/>
    <n v="9460.2749999999996"/>
    <n v="9457.9789999999994"/>
    <n v="9554.8780000000006"/>
    <n v="9552.5589999999993"/>
    <n v="11641.599"/>
    <n v="11638.772000000001"/>
    <x v="0"/>
    <x v="0"/>
    <x v="0"/>
    <x v="0"/>
    <n v="1.2183932"/>
    <n v="1.2183932"/>
    <s v="10126.7"/>
    <s v="10126.7"/>
    <n v="-2.2559999999994034"/>
    <n v="-2.2960000000002765"/>
    <n v="-2.3190000000013242"/>
    <n v="-2.8269999999993161"/>
  </r>
  <r>
    <s v="P94436693"/>
    <x v="0"/>
    <x v="9"/>
    <x v="9"/>
    <x v="9"/>
    <x v="2"/>
    <x v="1"/>
    <x v="2"/>
    <n v="2070.9"/>
    <d v="1999-09-29T00:00:00"/>
    <d v="2025-02-01T00:00:00"/>
    <n v="59"/>
    <n v="16"/>
    <x v="0"/>
    <s v="NA"/>
    <x v="0"/>
    <s v="NA"/>
    <x v="0"/>
    <s v="5.85"/>
    <n v="9288.4390000000003"/>
    <n v="9334.7669999999998"/>
    <n v="9457.9789999999994"/>
    <n v="9502.6810000000005"/>
    <n v="9552.5589999999993"/>
    <n v="9597.7070000000003"/>
    <n v="11638.772000000001"/>
    <n v="11693.781999999999"/>
    <x v="0"/>
    <x v="0"/>
    <x v="0"/>
    <x v="0"/>
    <n v="1.2183932"/>
    <n v="1.2183932"/>
    <s v="10126.7"/>
    <s v="10126.7"/>
    <n v="46.32799999999952"/>
    <n v="44.702000000001135"/>
    <n v="45.148000000001048"/>
    <n v="55.009999999998399"/>
  </r>
  <r>
    <s v="P94436693"/>
    <x v="0"/>
    <x v="10"/>
    <x v="10"/>
    <x v="10"/>
    <x v="2"/>
    <x v="1"/>
    <x v="2"/>
    <n v="2070.9"/>
    <d v="1999-09-29T00:00:00"/>
    <d v="2025-02-01T00:00:00"/>
    <n v="59"/>
    <n v="16"/>
    <x v="0"/>
    <s v="NA"/>
    <x v="0"/>
    <s v="NA"/>
    <x v="0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26.7"/>
    <s v="10147.409"/>
    <n v="0"/>
    <n v="0"/>
    <n v="0"/>
    <n v="0"/>
  </r>
  <r>
    <s v="P94436693"/>
    <x v="0"/>
    <x v="11"/>
    <x v="11"/>
    <x v="11"/>
    <x v="2"/>
    <x v="1"/>
    <x v="2"/>
    <n v="2070.9"/>
    <d v="1999-09-29T00:00:00"/>
    <d v="2025-02-01T00:00:00"/>
    <n v="59"/>
    <n v="16"/>
    <x v="0"/>
    <s v="NA"/>
    <x v="0"/>
    <s v="NA"/>
    <x v="0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47.409"/>
    <s v="10147.409"/>
    <n v="0"/>
    <n v="0"/>
    <n v="0"/>
    <n v="0"/>
  </r>
  <r>
    <s v="P94436693"/>
    <x v="0"/>
    <x v="12"/>
    <x v="12"/>
    <x v="12"/>
    <x v="2"/>
    <x v="1"/>
    <x v="2"/>
    <n v="2070.9"/>
    <d v="1999-09-29T00:00:00"/>
    <d v="2025-02-01T00:00:00"/>
    <n v="59"/>
    <n v="16"/>
    <x v="0"/>
    <s v="NA"/>
    <x v="0"/>
    <s v="NA"/>
    <x v="0"/>
    <s v="5.85"/>
    <n v="9334.7669999999998"/>
    <n v="9334.7669999999998"/>
    <n v="9502.6810000000005"/>
    <n v="9502.6810000000005"/>
    <n v="9597.7070000000003"/>
    <n v="9597.7070000000003"/>
    <n v="11693.781999999999"/>
    <n v="11693.781999999999"/>
    <x v="0"/>
    <x v="0"/>
    <x v="0"/>
    <x v="0"/>
    <n v="1.2183932"/>
    <n v="1.2183932"/>
    <s v="10147.409"/>
    <s v="10147.409"/>
    <n v="0"/>
    <n v="0"/>
    <n v="0"/>
    <n v="0"/>
  </r>
  <r>
    <s v="P94436693"/>
    <x v="0"/>
    <x v="13"/>
    <x v="13"/>
    <x v="13"/>
    <x v="2"/>
    <x v="1"/>
    <x v="2"/>
    <n v="2070.9"/>
    <d v="1999-09-29T00:00:00"/>
    <d v="2025-02-01T00:00:00"/>
    <n v="59"/>
    <n v="16"/>
    <x v="0"/>
    <s v="NA"/>
    <x v="0"/>
    <s v="NA"/>
    <x v="0"/>
    <s v="5.85"/>
    <n v="9334.7669999999998"/>
    <n v="9334.7669999999998"/>
    <n v="9502.6810000000005"/>
    <n v="9502.6810000000005"/>
    <n v="9597.7070000000003"/>
    <n v="9597.7070000000003"/>
    <n v="11693.781999999999"/>
    <n v="11693.781000000001"/>
    <x v="0"/>
    <x v="0"/>
    <x v="0"/>
    <x v="0"/>
    <n v="1.2183932"/>
    <n v="1.2183932"/>
    <s v="10147.409"/>
    <s v="10147.409"/>
    <n v="0"/>
    <n v="0"/>
    <n v="0"/>
    <n v="-9.9999999838473741E-4"/>
  </r>
  <r>
    <s v="P94436693"/>
    <x v="0"/>
    <x v="14"/>
    <x v="14"/>
    <x v="14"/>
    <x v="2"/>
    <x v="1"/>
    <x v="2"/>
    <n v="2070.9"/>
    <d v="1999-09-29T00:00:00"/>
    <d v="2025-02-01T00:00:00"/>
    <n v="59"/>
    <n v="16"/>
    <x v="0"/>
    <s v="NA"/>
    <x v="0"/>
    <s v="NA"/>
    <x v="0"/>
    <s v="5.85"/>
    <n v="9334.7669999999998"/>
    <n v="9361.1869999999999"/>
    <n v="9502.6810000000005"/>
    <n v="9509.8269999999993"/>
    <n v="9597.7070000000003"/>
    <n v="9604.9249999999993"/>
    <n v="11693.781000000001"/>
    <n v="11702.575000000001"/>
    <x v="0"/>
    <x v="0"/>
    <x v="0"/>
    <x v="0"/>
    <n v="1.2183932"/>
    <n v="1.2183932"/>
    <s v="10147.409"/>
    <s v="10147.409"/>
    <n v="26.420000000000073"/>
    <n v="7.1459999999988213"/>
    <n v="7.2179999999989377"/>
    <n v="8.793999999999869"/>
  </r>
  <r>
    <s v="P94436693"/>
    <x v="0"/>
    <x v="15"/>
    <x v="15"/>
    <x v="15"/>
    <x v="2"/>
    <x v="1"/>
    <x v="2"/>
    <n v="2070.9"/>
    <d v="1999-09-29T00:00:00"/>
    <d v="2025-02-01T00:00:00"/>
    <n v="59"/>
    <n v="16"/>
    <x v="0"/>
    <s v="NA"/>
    <x v="0"/>
    <s v="NA"/>
    <x v="0"/>
    <s v="5.85"/>
    <n v="9361.1869999999999"/>
    <n v="9314.7289999999994"/>
    <n v="9509.8269999999993"/>
    <n v="9551.2510000000002"/>
    <n v="9604.9249999999993"/>
    <n v="9646.7639999999992"/>
    <n v="11702.575000000001"/>
    <n v="11753.550999999999"/>
    <x v="0"/>
    <x v="0"/>
    <x v="0"/>
    <x v="0"/>
    <n v="1.2183932"/>
    <n v="1.2183932"/>
    <s v="10147.409"/>
    <s v="10147.409"/>
    <n v="-46.458000000000538"/>
    <n v="41.424000000000888"/>
    <n v="41.838999999999942"/>
    <n v="50.975999999998749"/>
  </r>
  <r>
    <s v="P94500398"/>
    <x v="0"/>
    <x v="0"/>
    <x v="0"/>
    <x v="0"/>
    <x v="0"/>
    <x v="0"/>
    <x v="1"/>
    <n v="277.2"/>
    <d v="1988-01-23T00:00:00"/>
    <d v="2009-01-23T00:00:00"/>
    <n v="21"/>
    <n v="54"/>
    <x v="0"/>
    <s v="NA"/>
    <x v="0"/>
    <s v="NA"/>
    <x v="0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s v="P94500398"/>
    <x v="0"/>
    <x v="1"/>
    <x v="1"/>
    <x v="1"/>
    <x v="0"/>
    <x v="0"/>
    <x v="1"/>
    <n v="277.2"/>
    <d v="1988-01-23T00:00:00"/>
    <d v="2009-01-23T00:00:00"/>
    <n v="21"/>
    <n v="54"/>
    <x v="0"/>
    <s v="NA"/>
    <x v="0"/>
    <s v="NA"/>
    <x v="0"/>
    <s v="2.2"/>
    <n v="53.436638000000002"/>
    <n v="53.436638000000002"/>
    <n v="54.339599999999997"/>
    <n v="54.339599999999997"/>
    <n v="54.882995999999999"/>
    <n v="54.882995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s v="P94500398"/>
    <x v="0"/>
    <x v="2"/>
    <x v="2"/>
    <x v="2"/>
    <x v="0"/>
    <x v="0"/>
    <x v="1"/>
    <n v="277.2"/>
    <d v="1988-01-23T00:00:00"/>
    <d v="2009-01-23T00:00:00"/>
    <n v="21"/>
    <n v="54"/>
    <x v="0"/>
    <s v="NA"/>
    <x v="0"/>
    <s v="NA"/>
    <x v="0"/>
    <s v="2.2"/>
    <n v="53.436638000000002"/>
    <n v="53.474339999999998"/>
    <n v="54.339599999999997"/>
    <n v="54.341990000000003"/>
    <n v="54.882995999999999"/>
    <n v="54.88541"/>
    <n v="1843.3801000000001"/>
    <n v="1843.3801000000001"/>
    <x v="0"/>
    <x v="0"/>
    <x v="0"/>
    <x v="0"/>
    <n v="1.0795321"/>
    <n v="1.0795321"/>
    <s v="1843.3801"/>
    <s v="1843.3801"/>
    <n v="3.7701999999995905E-2"/>
    <n v="2.3900000000054433E-3"/>
    <n v="2.4140000000016926E-3"/>
    <n v="0"/>
  </r>
  <r>
    <s v="P94500398"/>
    <x v="0"/>
    <x v="3"/>
    <x v="3"/>
    <x v="3"/>
    <x v="0"/>
    <x v="0"/>
    <x v="1"/>
    <n v="277.2"/>
    <d v="1988-01-23T00:00:00"/>
    <d v="2009-01-23T00:00:00"/>
    <n v="21"/>
    <n v="54"/>
    <x v="0"/>
    <s v="NA"/>
    <x v="0"/>
    <s v="NA"/>
    <x v="0"/>
    <s v="2.2"/>
    <n v="53.474339999999998"/>
    <n v="49.474032999999999"/>
    <n v="54.341990000000003"/>
    <n v="50.276780000000002"/>
    <n v="54.88541"/>
    <n v="50.779544999999999"/>
    <n v="1843.3801000000001"/>
    <n v="1843.3801000000001"/>
    <x v="0"/>
    <x v="0"/>
    <x v="0"/>
    <x v="0"/>
    <n v="1.0795321"/>
    <n v="1.0795321"/>
    <s v="1843.3801"/>
    <s v="1843.3801"/>
    <n v="-4.0003069999999994"/>
    <n v="-4.0652100000000004"/>
    <n v="-4.1058650000000014"/>
    <n v="0"/>
  </r>
  <r>
    <s v="P94500398"/>
    <x v="0"/>
    <x v="4"/>
    <x v="4"/>
    <x v="4"/>
    <x v="0"/>
    <x v="0"/>
    <x v="1"/>
    <n v="277.2"/>
    <d v="1988-01-23T00:00:00"/>
    <d v="2009-01-23T00:00:00"/>
    <n v="21"/>
    <n v="54"/>
    <x v="0"/>
    <s v="NA"/>
    <x v="0"/>
    <s v="NA"/>
    <x v="0"/>
    <s v="2.2"/>
    <n v="49.474032999999999"/>
    <n v="49.659218000000003"/>
    <n v="50.276780000000002"/>
    <n v="50.470795000000003"/>
    <n v="50.779544999999999"/>
    <n v="50.975501999999999"/>
    <n v="1843.3801000000001"/>
    <n v="1843.3801000000001"/>
    <x v="0"/>
    <x v="0"/>
    <x v="0"/>
    <x v="0"/>
    <n v="1.0795321"/>
    <n v="1.0795321"/>
    <s v="1843.3801"/>
    <s v="1843.3801"/>
    <n v="0.18518500000000415"/>
    <n v="0.19401500000000027"/>
    <n v="0.19595699999999994"/>
    <n v="0"/>
  </r>
  <r>
    <s v="P94500398"/>
    <x v="0"/>
    <x v="5"/>
    <x v="5"/>
    <x v="5"/>
    <x v="0"/>
    <x v="0"/>
    <x v="1"/>
    <n v="277.2"/>
    <d v="1988-01-23T00:00:00"/>
    <d v="2009-01-23T00:00:00"/>
    <n v="21"/>
    <n v="54"/>
    <x v="0"/>
    <s v="NA"/>
    <x v="0"/>
    <s v="NA"/>
    <x v="0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s v="P94500398"/>
    <x v="0"/>
    <x v="6"/>
    <x v="6"/>
    <x v="6"/>
    <x v="0"/>
    <x v="0"/>
    <x v="1"/>
    <n v="277.2"/>
    <d v="1988-01-23T00:00:00"/>
    <d v="2009-01-23T00:00:00"/>
    <n v="21"/>
    <n v="54"/>
    <x v="0"/>
    <s v="NA"/>
    <x v="0"/>
    <s v="NA"/>
    <x v="0"/>
    <s v="2.2"/>
    <n v="49.659218000000003"/>
    <n v="49.659218000000003"/>
    <n v="50.470795000000003"/>
    <n v="50.470795000000003"/>
    <n v="50.975501999999999"/>
    <n v="50.975501999999999"/>
    <n v="1843.3801000000001"/>
    <n v="1843.3801000000001"/>
    <x v="0"/>
    <x v="0"/>
    <x v="0"/>
    <x v="0"/>
    <n v="1.0795321"/>
    <n v="1.0795321"/>
    <s v="1843.3801"/>
    <s v="1843.3801"/>
    <n v="0"/>
    <n v="0"/>
    <n v="0"/>
    <n v="0"/>
  </r>
  <r>
    <s v="P94500398"/>
    <x v="0"/>
    <x v="7"/>
    <x v="7"/>
    <x v="7"/>
    <x v="0"/>
    <x v="0"/>
    <x v="1"/>
    <n v="277.2"/>
    <d v="1988-01-23T00:00:00"/>
    <d v="2009-01-23T00:00:00"/>
    <n v="21"/>
    <n v="54"/>
    <x v="0"/>
    <s v="NA"/>
    <x v="0"/>
    <s v="NA"/>
    <x v="0"/>
    <s v="2.2"/>
    <n v="49.659218000000003"/>
    <n v="49.33643"/>
    <n v="50.470795000000003"/>
    <n v="50.142735000000002"/>
    <n v="50.975501999999999"/>
    <n v="50.644159999999999"/>
    <n v="1843.3801000000001"/>
    <n v="1843.3801000000001"/>
    <x v="0"/>
    <x v="0"/>
    <x v="0"/>
    <x v="0"/>
    <n v="1.0795321"/>
    <n v="1.0795321"/>
    <s v="1843.3801"/>
    <s v="1843.3801"/>
    <n v="-0.32278800000000274"/>
    <n v="-0.32806000000000068"/>
    <n v="-0.33134199999999936"/>
    <n v="0"/>
  </r>
  <r>
    <s v="P94500398"/>
    <x v="0"/>
    <x v="8"/>
    <x v="8"/>
    <x v="8"/>
    <x v="0"/>
    <x v="0"/>
    <x v="1"/>
    <n v="277.2"/>
    <d v="1988-01-23T00:00:00"/>
    <d v="2009-01-23T00:00:00"/>
    <n v="21"/>
    <n v="54"/>
    <x v="0"/>
    <s v="NA"/>
    <x v="0"/>
    <s v="NA"/>
    <x v="0"/>
    <s v="2.2"/>
    <n v="49.33643"/>
    <n v="47.012622999999998"/>
    <n v="50.142735000000002"/>
    <n v="47.780949999999997"/>
    <n v="50.644159999999999"/>
    <n v="48.258760000000002"/>
    <n v="1843.3801000000001"/>
    <n v="1843.3801000000001"/>
    <x v="0"/>
    <x v="0"/>
    <x v="0"/>
    <x v="0"/>
    <n v="1.0795321"/>
    <n v="1.0795321"/>
    <s v="1843.3801"/>
    <s v="1843.3801"/>
    <n v="-2.3238070000000022"/>
    <n v="-2.3617850000000047"/>
    <n v="-2.3853999999999971"/>
    <n v="0"/>
  </r>
  <r>
    <s v="P94500398"/>
    <x v="0"/>
    <x v="9"/>
    <x v="9"/>
    <x v="9"/>
    <x v="0"/>
    <x v="0"/>
    <x v="1"/>
    <n v="277.2"/>
    <d v="1988-01-23T00:00:00"/>
    <d v="2009-01-23T00:00:00"/>
    <n v="21"/>
    <n v="54"/>
    <x v="0"/>
    <s v="NA"/>
    <x v="0"/>
    <s v="NA"/>
    <x v="0"/>
    <s v="2.2"/>
    <n v="47.012622999999998"/>
    <n v="47.188589999999998"/>
    <n v="47.780949999999997"/>
    <n v="47.960728000000003"/>
    <n v="48.258760000000002"/>
    <n v="48.440334"/>
    <n v="1843.3801000000001"/>
    <n v="1843.3801000000001"/>
    <x v="0"/>
    <x v="0"/>
    <x v="0"/>
    <x v="0"/>
    <n v="1.0795321"/>
    <n v="1.0795321"/>
    <s v="1843.3801"/>
    <s v="1843.3801"/>
    <n v="0.17596699999999998"/>
    <n v="0.17977800000000599"/>
    <n v="0.18157399999999768"/>
    <n v="0"/>
  </r>
  <r>
    <s v="P94500398"/>
    <x v="0"/>
    <x v="10"/>
    <x v="10"/>
    <x v="10"/>
    <x v="0"/>
    <x v="0"/>
    <x v="1"/>
    <n v="277.2"/>
    <d v="1988-01-23T00:00:00"/>
    <d v="2009-01-23T00:00:00"/>
    <n v="21"/>
    <n v="54"/>
    <x v="0"/>
    <s v="NA"/>
    <x v="0"/>
    <s v="NA"/>
    <x v="0"/>
    <s v="2.2"/>
    <n v="47.188589999999998"/>
    <n v="47.188589999999998"/>
    <n v="47.960728000000003"/>
    <n v="47.960728000000003"/>
    <n v="48.440334"/>
    <n v="48.440334"/>
    <n v="1843.3801000000001"/>
    <n v="1846.1521"/>
    <x v="0"/>
    <x v="0"/>
    <x v="0"/>
    <x v="0"/>
    <n v="1.0795321"/>
    <n v="1.0795321"/>
    <s v="1843.3801"/>
    <s v="1846.1521"/>
    <n v="0"/>
    <n v="0"/>
    <n v="0"/>
    <n v="2.7719999999999345"/>
  </r>
  <r>
    <s v="P94500398"/>
    <x v="0"/>
    <x v="11"/>
    <x v="11"/>
    <x v="11"/>
    <x v="0"/>
    <x v="0"/>
    <x v="1"/>
    <n v="277.2"/>
    <d v="1988-01-23T00:00:00"/>
    <d v="2009-01-23T00:00:00"/>
    <n v="21"/>
    <n v="54"/>
    <x v="0"/>
    <s v="NA"/>
    <x v="0"/>
    <s v="NA"/>
    <x v="0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s v="P94500398"/>
    <x v="0"/>
    <x v="12"/>
    <x v="12"/>
    <x v="12"/>
    <x v="0"/>
    <x v="0"/>
    <x v="1"/>
    <n v="277.2"/>
    <d v="1988-01-23T00:00:00"/>
    <d v="2009-01-23T00:00:00"/>
    <n v="21"/>
    <n v="54"/>
    <x v="0"/>
    <s v="NA"/>
    <x v="0"/>
    <s v="NA"/>
    <x v="0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s v="P94500398"/>
    <x v="0"/>
    <x v="13"/>
    <x v="13"/>
    <x v="13"/>
    <x v="0"/>
    <x v="0"/>
    <x v="1"/>
    <n v="277.2"/>
    <d v="1988-01-23T00:00:00"/>
    <d v="2009-01-23T00:00:00"/>
    <n v="21"/>
    <n v="54"/>
    <x v="0"/>
    <s v="NA"/>
    <x v="0"/>
    <s v="NA"/>
    <x v="0"/>
    <s v="2.2"/>
    <n v="47.188589999999998"/>
    <n v="47.188589999999998"/>
    <n v="47.960728000000003"/>
    <n v="47.960728000000003"/>
    <n v="48.440334"/>
    <n v="48.440334"/>
    <n v="1846.1521"/>
    <n v="1846.1521"/>
    <x v="0"/>
    <x v="0"/>
    <x v="0"/>
    <x v="0"/>
    <n v="1.0795321"/>
    <n v="1.0795321"/>
    <s v="1846.1521"/>
    <s v="1846.1521"/>
    <n v="0"/>
    <n v="0"/>
    <n v="0"/>
    <n v="0"/>
  </r>
  <r>
    <s v="P94500398"/>
    <x v="0"/>
    <x v="14"/>
    <x v="14"/>
    <x v="14"/>
    <x v="0"/>
    <x v="0"/>
    <x v="1"/>
    <n v="277.2"/>
    <d v="1988-01-23T00:00:00"/>
    <d v="2009-01-23T00:00:00"/>
    <n v="21"/>
    <n v="54"/>
    <x v="0"/>
    <s v="NA"/>
    <x v="0"/>
    <s v="NA"/>
    <x v="0"/>
    <s v="2.2"/>
    <n v="47.188589999999998"/>
    <n v="47.295444000000003"/>
    <n v="47.960728000000003"/>
    <n v="47.967509999999997"/>
    <n v="48.440334"/>
    <n v="48.447180000000003"/>
    <n v="1846.1521"/>
    <n v="1846.1521"/>
    <x v="0"/>
    <x v="0"/>
    <x v="0"/>
    <x v="0"/>
    <n v="1.0795321"/>
    <n v="1.0795321"/>
    <s v="1846.1521"/>
    <s v="1846.1521"/>
    <n v="0.10685400000000556"/>
    <n v="6.7819999999940705E-3"/>
    <n v="6.8460000000030163E-3"/>
    <n v="0"/>
  </r>
  <r>
    <s v="P94500398"/>
    <x v="0"/>
    <x v="15"/>
    <x v="15"/>
    <x v="15"/>
    <x v="0"/>
    <x v="0"/>
    <x v="1"/>
    <n v="277.2"/>
    <d v="1988-01-23T00:00:00"/>
    <d v="2009-01-23T00:00:00"/>
    <n v="21"/>
    <n v="54"/>
    <x v="0"/>
    <s v="NA"/>
    <x v="0"/>
    <s v="NA"/>
    <x v="0"/>
    <s v="2.2"/>
    <n v="47.295444000000003"/>
    <n v="47.119079999999997"/>
    <n v="47.967509999999997"/>
    <n v="48.135272999999998"/>
    <n v="48.447180000000003"/>
    <n v="48.616622999999997"/>
    <n v="1846.1521"/>
    <n v="1846.1521"/>
    <x v="0"/>
    <x v="0"/>
    <x v="0"/>
    <x v="0"/>
    <n v="1.0795321"/>
    <n v="1.0795321"/>
    <s v="1846.1521"/>
    <s v="1846.1521"/>
    <n v="-0.17636400000000663"/>
    <n v="0.16776300000000077"/>
    <n v="0.16944299999999402"/>
    <n v="0"/>
  </r>
  <r>
    <s v="P96665439"/>
    <x v="0"/>
    <x v="0"/>
    <x v="0"/>
    <x v="0"/>
    <x v="0"/>
    <x v="3"/>
    <x v="1"/>
    <n v="823.86"/>
    <d v="1991-06-22T00:00:00"/>
    <d v="2014-06-22T00:00:00"/>
    <n v="23"/>
    <n v="52"/>
    <x v="1"/>
    <s v="NA"/>
    <x v="0"/>
    <s v="NA"/>
    <x v="0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s v="P96665439"/>
    <x v="0"/>
    <x v="1"/>
    <x v="1"/>
    <x v="1"/>
    <x v="0"/>
    <x v="3"/>
    <x v="1"/>
    <n v="823.86"/>
    <d v="1991-06-22T00:00:00"/>
    <d v="2014-06-22T00:00:00"/>
    <n v="23"/>
    <n v="52"/>
    <x v="1"/>
    <s v="NA"/>
    <x v="0"/>
    <s v="NA"/>
    <x v="0"/>
    <s v="5.97"/>
    <n v="1012.37634"/>
    <n v="1012.37634"/>
    <n v="1029.6027999999999"/>
    <n v="1029.6027999999999"/>
    <n v="1039.8987999999999"/>
    <n v="1039.8987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s v="P96665439"/>
    <x v="0"/>
    <x v="2"/>
    <x v="2"/>
    <x v="2"/>
    <x v="0"/>
    <x v="3"/>
    <x v="1"/>
    <n v="823.86"/>
    <d v="1991-06-22T00:00:00"/>
    <d v="2014-06-22T00:00:00"/>
    <n v="23"/>
    <n v="52"/>
    <x v="1"/>
    <s v="NA"/>
    <x v="0"/>
    <s v="NA"/>
    <x v="0"/>
    <s v="5.97"/>
    <n v="1012.37634"/>
    <n v="1013.09064"/>
    <n v="1029.6027999999999"/>
    <n v="1029.6482000000001"/>
    <n v="1039.8987999999999"/>
    <n v="1039.9447"/>
    <n v="5021.4269999999997"/>
    <n v="5021.4269999999997"/>
    <x v="0"/>
    <x v="0"/>
    <x v="0"/>
    <x v="0"/>
    <n v="1.0897813999999999"/>
    <n v="1.0897813999999999"/>
    <s v="5021.427"/>
    <s v="5021.427"/>
    <n v="0.71429999999998017"/>
    <n v="4.5400000000199725E-2"/>
    <n v="4.5900000000074215E-2"/>
    <n v="0"/>
  </r>
  <r>
    <s v="P96665439"/>
    <x v="0"/>
    <x v="3"/>
    <x v="3"/>
    <x v="3"/>
    <x v="0"/>
    <x v="3"/>
    <x v="1"/>
    <n v="823.86"/>
    <d v="1991-06-22T00:00:00"/>
    <d v="2014-06-22T00:00:00"/>
    <n v="23"/>
    <n v="52"/>
    <x v="1"/>
    <s v="NA"/>
    <x v="0"/>
    <s v="NA"/>
    <x v="0"/>
    <s v="5.97"/>
    <n v="1013.09064"/>
    <n v="937.30340000000001"/>
    <n v="1029.6482000000001"/>
    <n v="952.62239999999997"/>
    <n v="1039.9447"/>
    <n v="962.14859999999999"/>
    <n v="5021.4269999999997"/>
    <n v="5021.4269999999997"/>
    <x v="0"/>
    <x v="0"/>
    <x v="0"/>
    <x v="0"/>
    <n v="1.0897813999999999"/>
    <n v="1.0897813999999999"/>
    <s v="5021.427"/>
    <s v="5021.427"/>
    <n v="-75.787239999999997"/>
    <n v="-77.025800000000118"/>
    <n v="-77.796100000000024"/>
    <n v="0"/>
  </r>
  <r>
    <s v="P96665439"/>
    <x v="0"/>
    <x v="4"/>
    <x v="4"/>
    <x v="4"/>
    <x v="0"/>
    <x v="3"/>
    <x v="1"/>
    <n v="823.86"/>
    <d v="1991-06-22T00:00:00"/>
    <d v="2014-06-22T00:00:00"/>
    <n v="23"/>
    <n v="52"/>
    <x v="1"/>
    <s v="NA"/>
    <x v="0"/>
    <s v="NA"/>
    <x v="0"/>
    <s v="5.97"/>
    <n v="937.30340000000001"/>
    <n v="940.81169999999997"/>
    <n v="952.62239999999997"/>
    <n v="956.29845999999998"/>
    <n v="962.14859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3.5082999999999629"/>
    <n v="3.6760600000000068"/>
    <n v="3.7128500000000031"/>
    <n v="0"/>
  </r>
  <r>
    <s v="P96665439"/>
    <x v="0"/>
    <x v="5"/>
    <x v="5"/>
    <x v="5"/>
    <x v="0"/>
    <x v="3"/>
    <x v="1"/>
    <n v="823.86"/>
    <d v="1991-06-22T00:00:00"/>
    <d v="2014-06-22T00:00:00"/>
    <n v="23"/>
    <n v="52"/>
    <x v="1"/>
    <s v="NA"/>
    <x v="0"/>
    <s v="NA"/>
    <x v="0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s v="P96665439"/>
    <x v="0"/>
    <x v="6"/>
    <x v="6"/>
    <x v="6"/>
    <x v="0"/>
    <x v="3"/>
    <x v="1"/>
    <n v="823.86"/>
    <d v="1991-06-22T00:00:00"/>
    <d v="2014-06-22T00:00:00"/>
    <n v="23"/>
    <n v="52"/>
    <x v="1"/>
    <s v="NA"/>
    <x v="0"/>
    <s v="NA"/>
    <x v="0"/>
    <s v="5.97"/>
    <n v="940.81169999999997"/>
    <n v="940.81169999999997"/>
    <n v="956.29845999999998"/>
    <n v="956.29845999999998"/>
    <n v="965.86144999999999"/>
    <n v="965.86144999999999"/>
    <n v="5021.4269999999997"/>
    <n v="5021.4269999999997"/>
    <x v="0"/>
    <x v="0"/>
    <x v="0"/>
    <x v="0"/>
    <n v="1.0897813999999999"/>
    <n v="1.0897813999999999"/>
    <s v="5021.427"/>
    <s v="5021.427"/>
    <n v="0"/>
    <n v="0"/>
    <n v="0"/>
    <n v="0"/>
  </r>
  <r>
    <s v="P96665439"/>
    <x v="0"/>
    <x v="7"/>
    <x v="7"/>
    <x v="7"/>
    <x v="0"/>
    <x v="3"/>
    <x v="1"/>
    <n v="823.86"/>
    <d v="1991-06-22T00:00:00"/>
    <d v="2014-06-22T00:00:00"/>
    <n v="23"/>
    <n v="52"/>
    <x v="1"/>
    <s v="NA"/>
    <x v="0"/>
    <s v="NA"/>
    <x v="0"/>
    <s v="5.97"/>
    <n v="940.81169999999997"/>
    <n v="934.69650000000001"/>
    <n v="956.29845999999998"/>
    <n v="950.08249999999998"/>
    <n v="965.86144999999999"/>
    <n v="959.58330000000001"/>
    <n v="5021.4269999999997"/>
    <n v="5021.4269999999997"/>
    <x v="0"/>
    <x v="0"/>
    <x v="0"/>
    <x v="0"/>
    <n v="1.0897813999999999"/>
    <n v="1.0897813999999999"/>
    <s v="5021.427"/>
    <s v="5021.427"/>
    <n v="-6.1151999999999589"/>
    <n v="-6.2159599999999955"/>
    <n v="-6.2781499999999824"/>
    <n v="0"/>
  </r>
  <r>
    <s v="P96665439"/>
    <x v="0"/>
    <x v="8"/>
    <x v="8"/>
    <x v="8"/>
    <x v="0"/>
    <x v="3"/>
    <x v="1"/>
    <n v="823.86"/>
    <d v="1991-06-22T00:00:00"/>
    <d v="2014-06-22T00:00:00"/>
    <n v="23"/>
    <n v="52"/>
    <x v="1"/>
    <s v="NA"/>
    <x v="0"/>
    <s v="NA"/>
    <x v="0"/>
    <s v="5.97"/>
    <n v="934.69650000000001"/>
    <n v="911.29956000000004"/>
    <n v="950.08249999999998"/>
    <n v="926.30050000000006"/>
    <n v="959.58330000000001"/>
    <n v="935.56349999999998"/>
    <n v="5021.4269999999997"/>
    <n v="5021.4269999999997"/>
    <x v="0"/>
    <x v="0"/>
    <x v="0"/>
    <x v="0"/>
    <n v="1.0897813999999999"/>
    <n v="1.0897813999999999"/>
    <s v="5021.427"/>
    <s v="5021.427"/>
    <n v="-23.396939999999972"/>
    <n v="-23.781999999999925"/>
    <n v="-24.019800000000032"/>
    <n v="0"/>
  </r>
  <r>
    <s v="P96665439"/>
    <x v="0"/>
    <x v="9"/>
    <x v="9"/>
    <x v="9"/>
    <x v="0"/>
    <x v="3"/>
    <x v="1"/>
    <n v="823.86"/>
    <d v="1991-06-22T00:00:00"/>
    <d v="2014-06-22T00:00:00"/>
    <n v="23"/>
    <n v="52"/>
    <x v="1"/>
    <s v="NA"/>
    <x v="0"/>
    <s v="NA"/>
    <x v="0"/>
    <s v="5.97"/>
    <n v="911.29956000000004"/>
    <n v="914.71050000000002"/>
    <n v="926.30050000000006"/>
    <n v="929.78576999999996"/>
    <n v="935.56349999999998"/>
    <n v="939.08360000000005"/>
    <n v="5021.4269999999997"/>
    <n v="5021.4269999999997"/>
    <x v="0"/>
    <x v="0"/>
    <x v="0"/>
    <x v="0"/>
    <n v="1.0897813999999999"/>
    <n v="1.0897813999999999"/>
    <s v="5021.427"/>
    <s v="5021.427"/>
    <n v="3.4109399999999823"/>
    <n v="3.4852699999999004"/>
    <n v="3.5201000000000704"/>
    <n v="0"/>
  </r>
  <r>
    <s v="P96665439"/>
    <x v="0"/>
    <x v="10"/>
    <x v="10"/>
    <x v="10"/>
    <x v="0"/>
    <x v="3"/>
    <x v="1"/>
    <n v="823.86"/>
    <d v="1991-06-22T00:00:00"/>
    <d v="2014-06-22T00:00:00"/>
    <n v="23"/>
    <n v="52"/>
    <x v="1"/>
    <s v="NA"/>
    <x v="0"/>
    <s v="NA"/>
    <x v="0"/>
    <s v="5.97"/>
    <n v="914.71050000000002"/>
    <n v="914.71050000000002"/>
    <n v="929.78576999999996"/>
    <n v="929.78576999999996"/>
    <n v="939.08360000000005"/>
    <n v="939.08360000000005"/>
    <n v="5021.4269999999997"/>
    <n v="5029.665"/>
    <x v="0"/>
    <x v="0"/>
    <x v="0"/>
    <x v="0"/>
    <n v="1.0897813999999999"/>
    <n v="1.0897813999999999"/>
    <s v="5021.427"/>
    <s v="5029.665"/>
    <n v="0"/>
    <n v="0"/>
    <n v="0"/>
    <n v="8.2380000000002838"/>
  </r>
  <r>
    <s v="P96665439"/>
    <x v="0"/>
    <x v="11"/>
    <x v="11"/>
    <x v="11"/>
    <x v="0"/>
    <x v="3"/>
    <x v="1"/>
    <n v="823.86"/>
    <d v="1991-06-22T00:00:00"/>
    <d v="2014-06-22T00:00:00"/>
    <n v="23"/>
    <n v="52"/>
    <x v="1"/>
    <s v="NA"/>
    <x v="0"/>
    <s v="NA"/>
    <x v="0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s v="P96665439"/>
    <x v="0"/>
    <x v="12"/>
    <x v="12"/>
    <x v="12"/>
    <x v="0"/>
    <x v="3"/>
    <x v="1"/>
    <n v="823.86"/>
    <d v="1991-06-22T00:00:00"/>
    <d v="2014-06-22T00:00:00"/>
    <n v="23"/>
    <n v="52"/>
    <x v="1"/>
    <s v="NA"/>
    <x v="0"/>
    <s v="NA"/>
    <x v="0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s v="P96665439"/>
    <x v="0"/>
    <x v="13"/>
    <x v="13"/>
    <x v="13"/>
    <x v="0"/>
    <x v="3"/>
    <x v="1"/>
    <n v="823.86"/>
    <d v="1991-06-22T00:00:00"/>
    <d v="2014-06-22T00:00:00"/>
    <n v="23"/>
    <n v="52"/>
    <x v="1"/>
    <s v="NA"/>
    <x v="0"/>
    <s v="NA"/>
    <x v="0"/>
    <s v="5.97"/>
    <n v="914.71050000000002"/>
    <n v="914.71050000000002"/>
    <n v="929.78576999999996"/>
    <n v="929.78576999999996"/>
    <n v="939.08360000000005"/>
    <n v="939.08360000000005"/>
    <n v="5029.665"/>
    <n v="5029.665"/>
    <x v="0"/>
    <x v="0"/>
    <x v="0"/>
    <x v="0"/>
    <n v="1.0897813999999999"/>
    <n v="1.0897813999999999"/>
    <s v="5029.665"/>
    <s v="5029.665"/>
    <n v="0"/>
    <n v="0"/>
    <n v="0"/>
    <n v="0"/>
  </r>
  <r>
    <s v="P96665439"/>
    <x v="0"/>
    <x v="14"/>
    <x v="14"/>
    <x v="14"/>
    <x v="0"/>
    <x v="3"/>
    <x v="1"/>
    <n v="823.86"/>
    <d v="1991-06-22T00:00:00"/>
    <d v="2014-06-22T00:00:00"/>
    <n v="23"/>
    <n v="52"/>
    <x v="1"/>
    <s v="NA"/>
    <x v="0"/>
    <s v="NA"/>
    <x v="0"/>
    <s v="5.97"/>
    <n v="914.71050000000002"/>
    <n v="916.78186000000005"/>
    <n v="929.78576999999996"/>
    <n v="929.91723999999999"/>
    <n v="939.08360000000005"/>
    <n v="939.21640000000002"/>
    <n v="5029.665"/>
    <n v="5029.665"/>
    <x v="0"/>
    <x v="0"/>
    <x v="0"/>
    <x v="0"/>
    <n v="1.0897813999999999"/>
    <n v="1.0897813999999999"/>
    <s v="5029.665"/>
    <s v="5029.665"/>
    <n v="2.071360000000027"/>
    <n v="0.13147000000003572"/>
    <n v="0.13279999999997472"/>
    <n v="0"/>
  </r>
  <r>
    <s v="P96665439"/>
    <x v="0"/>
    <x v="15"/>
    <x v="15"/>
    <x v="15"/>
    <x v="0"/>
    <x v="3"/>
    <x v="1"/>
    <n v="823.86"/>
    <d v="1991-06-22T00:00:00"/>
    <d v="2014-06-22T00:00:00"/>
    <n v="23"/>
    <n v="52"/>
    <x v="1"/>
    <s v="NA"/>
    <x v="0"/>
    <s v="NA"/>
    <x v="0"/>
    <s v="5.97"/>
    <n v="916.78186000000005"/>
    <n v="913.36310000000003"/>
    <n v="929.91723999999999"/>
    <n v="933.16949999999997"/>
    <n v="939.21640000000002"/>
    <n v="942.50120000000004"/>
    <n v="5029.665"/>
    <n v="5029.665"/>
    <x v="0"/>
    <x v="0"/>
    <x v="0"/>
    <x v="0"/>
    <n v="1.0897813999999999"/>
    <n v="1.0897813999999999"/>
    <s v="5029.665"/>
    <s v="5029.665"/>
    <n v="-3.4187600000000202"/>
    <n v="3.2522599999999784"/>
    <n v="3.2848000000000184"/>
    <n v="0"/>
  </r>
  <r>
    <s v="P97234174"/>
    <x v="0"/>
    <x v="0"/>
    <x v="0"/>
    <x v="0"/>
    <x v="0"/>
    <x v="3"/>
    <x v="2"/>
    <n v="2769.78"/>
    <d v="1986-12-25T00:00:00"/>
    <d v="2025-01-01T00:00:00"/>
    <n v="53"/>
    <n v="22"/>
    <x v="0"/>
    <s v="25"/>
    <x v="1"/>
    <s v="25"/>
    <x v="0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s v="P97234174"/>
    <x v="0"/>
    <x v="1"/>
    <x v="1"/>
    <x v="1"/>
    <x v="0"/>
    <x v="3"/>
    <x v="2"/>
    <n v="2769.78"/>
    <d v="1986-12-25T00:00:00"/>
    <d v="2025-01-01T00:00:00"/>
    <n v="53"/>
    <n v="22"/>
    <x v="0"/>
    <s v="25"/>
    <x v="1"/>
    <s v="25"/>
    <x v="0"/>
    <s v="8.71"/>
    <n v="27980.261999999999"/>
    <n v="27980.261999999999"/>
    <n v="28459.759999999998"/>
    <n v="28459.759999999998"/>
    <n v="28744.357"/>
    <n v="28744.357"/>
    <n v="32769.35"/>
    <n v="32769.35"/>
    <x v="0"/>
    <x v="0"/>
    <x v="0"/>
    <x v="0"/>
    <n v="1.1400273000000001"/>
    <n v="1.1400273000000001"/>
    <s v="18779.11"/>
    <s v="18779.11"/>
    <n v="0"/>
    <n v="0"/>
    <n v="0"/>
    <n v="0"/>
  </r>
  <r>
    <s v="P97234174"/>
    <x v="0"/>
    <x v="2"/>
    <x v="2"/>
    <x v="2"/>
    <x v="0"/>
    <x v="3"/>
    <x v="2"/>
    <n v="2769.78"/>
    <d v="1986-12-25T00:00:00"/>
    <d v="2025-01-01T00:00:00"/>
    <n v="53"/>
    <n v="22"/>
    <x v="0"/>
    <s v="25"/>
    <x v="1"/>
    <s v="25"/>
    <x v="0"/>
    <s v="8.71"/>
    <n v="27980.261999999999"/>
    <n v="28000.004000000001"/>
    <n v="28459.759999999998"/>
    <n v="28461.013999999999"/>
    <n v="28744.357"/>
    <n v="28745.623"/>
    <n v="32769.35"/>
    <n v="32770.796999999999"/>
    <x v="0"/>
    <x v="0"/>
    <x v="0"/>
    <x v="0"/>
    <n v="1.1400273000000001"/>
    <n v="1.1400273000000001"/>
    <s v="18779.11"/>
    <s v="18779.11"/>
    <n v="19.742000000002008"/>
    <n v="1.2540000000008149"/>
    <n v="1.2659999999996217"/>
    <n v="1.4470000000001164"/>
  </r>
  <r>
    <s v="P97234174"/>
    <x v="0"/>
    <x v="3"/>
    <x v="3"/>
    <x v="3"/>
    <x v="0"/>
    <x v="3"/>
    <x v="2"/>
    <n v="2769.78"/>
    <d v="1986-12-25T00:00:00"/>
    <d v="2025-01-01T00:00:00"/>
    <n v="53"/>
    <n v="22"/>
    <x v="0"/>
    <s v="25"/>
    <x v="1"/>
    <s v="25"/>
    <x v="0"/>
    <s v="8.71"/>
    <n v="28000.004000000001"/>
    <n v="25908.678"/>
    <n v="28461.013999999999"/>
    <n v="26335.234"/>
    <n v="28745.623"/>
    <n v="26598.585999999999"/>
    <n v="32770.796999999999"/>
    <n v="30323.113000000001"/>
    <x v="0"/>
    <x v="0"/>
    <x v="0"/>
    <x v="0"/>
    <n v="1.1400273000000001"/>
    <n v="1.1400273000000001"/>
    <s v="18779.11"/>
    <s v="18779.11"/>
    <n v="-2091.3260000000009"/>
    <n v="-2125.7799999999988"/>
    <n v="-2147.0370000000003"/>
    <n v="-2447.6839999999975"/>
  </r>
  <r>
    <s v="P97234174"/>
    <x v="0"/>
    <x v="4"/>
    <x v="4"/>
    <x v="4"/>
    <x v="0"/>
    <x v="3"/>
    <x v="2"/>
    <n v="2769.78"/>
    <d v="1986-12-25T00:00:00"/>
    <d v="2025-01-01T00:00:00"/>
    <n v="53"/>
    <n v="22"/>
    <x v="0"/>
    <s v="25"/>
    <x v="1"/>
    <s v="25"/>
    <x v="0"/>
    <s v="8.71"/>
    <n v="25908.678"/>
    <n v="26005.653999999999"/>
    <n v="26335.234"/>
    <n v="26436.86"/>
    <n v="26598.585999999999"/>
    <n v="26701.228999999999"/>
    <n v="30323.113000000001"/>
    <n v="30440.127"/>
    <x v="0"/>
    <x v="0"/>
    <x v="0"/>
    <x v="0"/>
    <n v="1.1400273000000001"/>
    <n v="1.1400273000000001"/>
    <s v="18779.11"/>
    <s v="18779.11"/>
    <n v="96.975999999998749"/>
    <n v="101.6260000000002"/>
    <n v="102.64300000000003"/>
    <n v="117.01399999999921"/>
  </r>
  <r>
    <s v="P97234174"/>
    <x v="0"/>
    <x v="5"/>
    <x v="5"/>
    <x v="5"/>
    <x v="2"/>
    <x v="3"/>
    <x v="2"/>
    <n v="2769.78"/>
    <d v="1986-12-25T00:00:00"/>
    <d v="2025-02-01T00:00:00"/>
    <n v="53"/>
    <n v="22"/>
    <x v="0"/>
    <s v="25"/>
    <x v="1"/>
    <s v="25"/>
    <x v="0"/>
    <s v="8.71"/>
    <n v="26005.653999999999"/>
    <n v="26005.653999999999"/>
    <n v="26436.86"/>
    <n v="26436.86"/>
    <n v="26701.228999999999"/>
    <n v="26701.228999999999"/>
    <n v="30440.127"/>
    <n v="30440.127"/>
    <x v="0"/>
    <x v="0"/>
    <x v="0"/>
    <x v="0"/>
    <n v="1.1400273000000001"/>
    <n v="1.1400273000000001"/>
    <s v="18779.11"/>
    <s v="18779.11"/>
    <n v="0"/>
    <n v="0"/>
    <n v="0"/>
    <n v="0"/>
  </r>
  <r>
    <s v="P97234174"/>
    <x v="0"/>
    <x v="6"/>
    <x v="6"/>
    <x v="6"/>
    <x v="2"/>
    <x v="3"/>
    <x v="2"/>
    <n v="2769.78"/>
    <d v="1986-12-25T00:00:00"/>
    <d v="2025-02-01T00:00:00"/>
    <n v="53"/>
    <n v="22"/>
    <x v="0"/>
    <s v="25"/>
    <x v="1"/>
    <s v="25"/>
    <x v="0"/>
    <s v="8.71"/>
    <n v="26005.653999999999"/>
    <n v="26014.351999999999"/>
    <n v="26436.86"/>
    <n v="26445.559000000001"/>
    <n v="26701.228999999999"/>
    <n v="26710.013999999999"/>
    <n v="30440.127"/>
    <n v="30450.145"/>
    <x v="0"/>
    <x v="0"/>
    <x v="0"/>
    <x v="0"/>
    <n v="1.1400273000000001"/>
    <n v="1.1400273000000001"/>
    <s v="18779.11"/>
    <s v="18779.11"/>
    <n v="8.6980000000003201"/>
    <n v="8.6990000000005239"/>
    <n v="8.7849999999998545"/>
    <n v="10.018000000000029"/>
  </r>
  <r>
    <s v="P97234174"/>
    <x v="0"/>
    <x v="7"/>
    <x v="7"/>
    <x v="7"/>
    <x v="2"/>
    <x v="3"/>
    <x v="2"/>
    <n v="2769.78"/>
    <d v="1986-12-25T00:00:00"/>
    <d v="2025-02-01T00:00:00"/>
    <n v="53"/>
    <n v="22"/>
    <x v="0"/>
    <s v="25"/>
    <x v="1"/>
    <s v="25"/>
    <x v="0"/>
    <s v="8.71"/>
    <n v="26014.351999999999"/>
    <n v="25845.258000000002"/>
    <n v="26445.559000000001"/>
    <n v="26273.662"/>
    <n v="26710.013999999999"/>
    <n v="26536.398000000001"/>
    <n v="30450.145"/>
    <n v="30252.219000000001"/>
    <x v="0"/>
    <x v="0"/>
    <x v="0"/>
    <x v="0"/>
    <n v="1.1400273000000001"/>
    <n v="1.1400273000000001"/>
    <s v="18779.11"/>
    <s v="18779.11"/>
    <n v="-169.09399999999732"/>
    <n v="-171.89700000000084"/>
    <n v="-173.61599999999817"/>
    <n v="-197.92599999999948"/>
  </r>
  <r>
    <s v="P97234174"/>
    <x v="0"/>
    <x v="8"/>
    <x v="8"/>
    <x v="8"/>
    <x v="2"/>
    <x v="3"/>
    <x v="2"/>
    <n v="2769.78"/>
    <d v="1986-12-25T00:00:00"/>
    <d v="2025-02-01T00:00:00"/>
    <n v="53"/>
    <n v="22"/>
    <x v="0"/>
    <s v="25"/>
    <x v="1"/>
    <s v="25"/>
    <x v="0"/>
    <s v="8.71"/>
    <n v="25845.258000000002"/>
    <n v="25781.548999999999"/>
    <n v="26273.662"/>
    <n v="26208.896000000001"/>
    <n v="26536.398000000001"/>
    <n v="26470.984"/>
    <n v="30252.219000000001"/>
    <n v="30177.646000000001"/>
    <x v="0"/>
    <x v="0"/>
    <x v="0"/>
    <x v="0"/>
    <n v="1.1400273000000001"/>
    <n v="1.1400273000000001"/>
    <s v="18779.11"/>
    <s v="18779.11"/>
    <n v="-63.709000000002561"/>
    <n v="-64.765999999999622"/>
    <n v="-65.414000000000669"/>
    <n v="-74.57300000000032"/>
  </r>
  <r>
    <s v="P97234174"/>
    <x v="0"/>
    <x v="9"/>
    <x v="9"/>
    <x v="9"/>
    <x v="2"/>
    <x v="3"/>
    <x v="2"/>
    <n v="2769.78"/>
    <d v="1986-12-25T00:00:00"/>
    <d v="2025-02-01T00:00:00"/>
    <n v="53"/>
    <n v="22"/>
    <x v="0"/>
    <s v="25"/>
    <x v="1"/>
    <s v="25"/>
    <x v="0"/>
    <s v="8.71"/>
    <n v="25781.548999999999"/>
    <n v="25878.048999999999"/>
    <n v="26208.896000000001"/>
    <n v="26307.51"/>
    <n v="26470.984"/>
    <n v="26570.583999999999"/>
    <n v="30177.646000000001"/>
    <n v="30291.190999999999"/>
    <x v="0"/>
    <x v="0"/>
    <x v="0"/>
    <x v="0"/>
    <n v="1.1400273000000001"/>
    <n v="1.1400273000000001"/>
    <s v="18779.11"/>
    <s v="18779.11"/>
    <n v="96.5"/>
    <n v="98.613999999997759"/>
    <n v="99.599999999998545"/>
    <n v="113.54499999999825"/>
  </r>
  <r>
    <s v="P97234174"/>
    <x v="0"/>
    <x v="10"/>
    <x v="10"/>
    <x v="10"/>
    <x v="2"/>
    <x v="3"/>
    <x v="2"/>
    <n v="2769.78"/>
    <d v="1986-12-25T00:00:00"/>
    <d v="2025-02-01T00:00:00"/>
    <n v="53"/>
    <n v="22"/>
    <x v="0"/>
    <s v="25"/>
    <x v="1"/>
    <s v="25"/>
    <x v="0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779.11"/>
    <s v="18806.807"/>
    <n v="0"/>
    <n v="0"/>
    <n v="0"/>
    <n v="0"/>
  </r>
  <r>
    <s v="P97234174"/>
    <x v="0"/>
    <x v="11"/>
    <x v="11"/>
    <x v="11"/>
    <x v="2"/>
    <x v="3"/>
    <x v="2"/>
    <n v="2769.78"/>
    <d v="1986-12-25T00:00:00"/>
    <d v="2025-02-01T00:00:00"/>
    <n v="53"/>
    <n v="22"/>
    <x v="0"/>
    <s v="25"/>
    <x v="1"/>
    <s v="25"/>
    <x v="0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806.807"/>
    <s v="18806.807"/>
    <n v="0"/>
    <n v="0"/>
    <n v="0"/>
    <n v="0"/>
  </r>
  <r>
    <s v="P97234174"/>
    <x v="0"/>
    <x v="12"/>
    <x v="12"/>
    <x v="12"/>
    <x v="2"/>
    <x v="3"/>
    <x v="2"/>
    <n v="2769.78"/>
    <d v="1986-12-25T00:00:00"/>
    <d v="2025-02-01T00:00:00"/>
    <n v="53"/>
    <n v="22"/>
    <x v="0"/>
    <s v="25"/>
    <x v="1"/>
    <s v="25"/>
    <x v="0"/>
    <s v="8.71"/>
    <n v="25878.048999999999"/>
    <n v="25878.048999999999"/>
    <n v="26307.51"/>
    <n v="26307.51"/>
    <n v="26570.583999999999"/>
    <n v="26570.583999999999"/>
    <n v="30291.190999999999"/>
    <n v="30291.190999999999"/>
    <x v="0"/>
    <x v="0"/>
    <x v="0"/>
    <x v="0"/>
    <n v="1.1400273000000001"/>
    <n v="1.1400273000000001"/>
    <s v="18806.807"/>
    <s v="18806.807"/>
    <n v="0"/>
    <n v="0"/>
    <n v="0"/>
    <n v="0"/>
  </r>
  <r>
    <s v="P97234174"/>
    <x v="0"/>
    <x v="13"/>
    <x v="13"/>
    <x v="13"/>
    <x v="2"/>
    <x v="3"/>
    <x v="2"/>
    <n v="2769.78"/>
    <d v="1986-12-25T00:00:00"/>
    <d v="2025-02-01T00:00:00"/>
    <n v="53"/>
    <n v="22"/>
    <x v="0"/>
    <s v="25"/>
    <x v="1"/>
    <s v="25"/>
    <x v="0"/>
    <s v="8.71"/>
    <n v="25878.048999999999"/>
    <n v="25878.048999999999"/>
    <n v="26307.51"/>
    <n v="26307.51"/>
    <n v="26570.583999999999"/>
    <n v="26570.583999999999"/>
    <n v="30291.190999999999"/>
    <n v="30291.192999999999"/>
    <x v="0"/>
    <x v="0"/>
    <x v="0"/>
    <x v="0"/>
    <n v="1.1400273000000001"/>
    <n v="1.1400273000000001"/>
    <s v="18806.807"/>
    <s v="18806.807"/>
    <n v="0"/>
    <n v="0"/>
    <n v="0"/>
    <n v="2.0000000004074536E-3"/>
  </r>
  <r>
    <s v="P97234174"/>
    <x v="0"/>
    <x v="14"/>
    <x v="14"/>
    <x v="14"/>
    <x v="2"/>
    <x v="3"/>
    <x v="2"/>
    <n v="2769.78"/>
    <d v="1986-12-25T00:00:00"/>
    <d v="2025-02-01T00:00:00"/>
    <n v="53"/>
    <n v="22"/>
    <x v="0"/>
    <s v="25"/>
    <x v="1"/>
    <s v="25"/>
    <x v="0"/>
    <s v="8.71"/>
    <n v="25878.048999999999"/>
    <n v="25945.312000000002"/>
    <n v="26307.51"/>
    <n v="26319.895"/>
    <n v="26570.583999999999"/>
    <n v="26583.092000000001"/>
    <n v="30291.192999999999"/>
    <n v="30305.451000000001"/>
    <x v="0"/>
    <x v="0"/>
    <x v="0"/>
    <x v="0"/>
    <n v="1.1400273000000001"/>
    <n v="1.1400273000000001"/>
    <s v="18806.807"/>
    <s v="18806.807"/>
    <n v="67.263000000002648"/>
    <n v="12.385000000002037"/>
    <n v="12.50800000000163"/>
    <n v="14.25800000000163"/>
  </r>
  <r>
    <s v="P97234174"/>
    <x v="0"/>
    <x v="15"/>
    <x v="15"/>
    <x v="15"/>
    <x v="2"/>
    <x v="3"/>
    <x v="2"/>
    <n v="2769.78"/>
    <d v="1986-12-25T00:00:00"/>
    <d v="2025-02-01T00:00:00"/>
    <n v="53"/>
    <n v="22"/>
    <x v="0"/>
    <s v="25"/>
    <x v="1"/>
    <s v="25"/>
    <x v="0"/>
    <s v="8.71"/>
    <n v="25945.312000000002"/>
    <n v="25848.560000000001"/>
    <n v="26319.895"/>
    <n v="26411.945"/>
    <n v="26583.092000000001"/>
    <n v="26676.063999999998"/>
    <n v="30305.451000000001"/>
    <n v="30411.442999999999"/>
    <x v="0"/>
    <x v="0"/>
    <x v="0"/>
    <x v="0"/>
    <n v="1.1400273000000001"/>
    <n v="1.1400273000000001"/>
    <s v="18806.807"/>
    <s v="18806.807"/>
    <n v="-96.752000000000407"/>
    <n v="92.049999999999272"/>
    <n v="92.971999999997934"/>
    <n v="105.99199999999837"/>
  </r>
  <r>
    <s v="P97468728"/>
    <x v="0"/>
    <x v="0"/>
    <x v="0"/>
    <x v="0"/>
    <x v="0"/>
    <x v="1"/>
    <x v="0"/>
    <n v="1436.4"/>
    <d v="1995-04-04T00:00:00"/>
    <d v="2009-02-04T00:00:00"/>
    <n v="38"/>
    <n v="37"/>
    <x v="0"/>
    <s v="40"/>
    <x v="2"/>
    <s v="40"/>
    <x v="0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s v="P97468728"/>
    <x v="0"/>
    <x v="1"/>
    <x v="1"/>
    <x v="1"/>
    <x v="0"/>
    <x v="1"/>
    <x v="0"/>
    <n v="1436.4"/>
    <d v="1995-04-04T00:00:00"/>
    <d v="2009-02-04T00:00:00"/>
    <n v="38"/>
    <n v="37"/>
    <x v="0"/>
    <s v="40"/>
    <x v="2"/>
    <s v="40"/>
    <x v="0"/>
    <s v="6.3"/>
    <n v="9524.8220000000001"/>
    <n v="9524.8220000000001"/>
    <n v="9750.5205000000005"/>
    <n v="9750.5205000000005"/>
    <n v="9848.0249999999996"/>
    <n v="9848.0249999999996"/>
    <n v="11069.596"/>
    <n v="11069.596"/>
    <x v="0"/>
    <x v="0"/>
    <x v="0"/>
    <x v="0"/>
    <n v="1.1240422000000001"/>
    <n v="1.1240422000000001"/>
    <s v="2865.492"/>
    <s v="2865.492"/>
    <n v="0"/>
    <n v="0"/>
    <n v="0"/>
    <n v="0"/>
  </r>
  <r>
    <s v="P97468728"/>
    <x v="0"/>
    <x v="2"/>
    <x v="2"/>
    <x v="2"/>
    <x v="0"/>
    <x v="1"/>
    <x v="0"/>
    <n v="1436.4"/>
    <d v="1995-04-04T00:00:00"/>
    <d v="2009-02-04T00:00:00"/>
    <n v="38"/>
    <n v="37"/>
    <x v="0"/>
    <s v="40"/>
    <x v="2"/>
    <s v="40"/>
    <x v="0"/>
    <s v="6.3"/>
    <n v="9524.8220000000001"/>
    <n v="9527.3080000000009"/>
    <n v="9750.5205000000005"/>
    <n v="9750.68"/>
    <n v="9848.0249999999996"/>
    <n v="9848.1869999999999"/>
    <n v="11069.596"/>
    <n v="11069.776"/>
    <x v="0"/>
    <x v="0"/>
    <x v="0"/>
    <x v="0"/>
    <n v="1.1240422000000001"/>
    <n v="1.1240422000000001"/>
    <s v="2865.492"/>
    <s v="2865.492"/>
    <n v="2.4860000000007858"/>
    <n v="0.15949999999975262"/>
    <n v="0.16200000000026193"/>
    <n v="0.18000000000029104"/>
  </r>
  <r>
    <s v="P97468728"/>
    <x v="0"/>
    <x v="3"/>
    <x v="3"/>
    <x v="3"/>
    <x v="0"/>
    <x v="1"/>
    <x v="0"/>
    <n v="1436.4"/>
    <d v="1995-04-04T00:00:00"/>
    <d v="2009-02-04T00:00:00"/>
    <n v="38"/>
    <n v="37"/>
    <x v="0"/>
    <s v="40"/>
    <x v="2"/>
    <s v="40"/>
    <x v="0"/>
    <s v="6.3"/>
    <n v="9527.3080000000009"/>
    <n v="8814.59"/>
    <n v="9750.68"/>
    <n v="9021.2510000000002"/>
    <n v="9848.1869999999999"/>
    <n v="9111.4639999999999"/>
    <n v="11069.776"/>
    <n v="10241.669"/>
    <x v="0"/>
    <x v="0"/>
    <x v="0"/>
    <x v="0"/>
    <n v="1.1240422000000001"/>
    <n v="1.1240422000000001"/>
    <s v="2865.492"/>
    <s v="2865.492"/>
    <n v="-712.71800000000076"/>
    <n v="-729.42900000000009"/>
    <n v="-736.72299999999996"/>
    <n v="-828.10699999999997"/>
  </r>
  <r>
    <s v="P97468728"/>
    <x v="0"/>
    <x v="4"/>
    <x v="4"/>
    <x v="4"/>
    <x v="0"/>
    <x v="1"/>
    <x v="0"/>
    <n v="1436.4"/>
    <d v="1995-04-04T00:00:00"/>
    <d v="2009-02-04T00:00:00"/>
    <n v="38"/>
    <n v="37"/>
    <x v="0"/>
    <s v="40"/>
    <x v="2"/>
    <s v="40"/>
    <x v="0"/>
    <s v="6.3"/>
    <n v="8814.59"/>
    <n v="8858.5529999999999"/>
    <n v="9021.2510000000002"/>
    <n v="9064.8559999999998"/>
    <n v="9111.4639999999999"/>
    <n v="9155.5049999999992"/>
    <n v="10241.669"/>
    <n v="10291.173000000001"/>
    <x v="0"/>
    <x v="0"/>
    <x v="0"/>
    <x v="0"/>
    <n v="1.1240422000000001"/>
    <n v="1.1240422000000001"/>
    <s v="2865.492"/>
    <s v="2865.492"/>
    <n v="43.962999999999738"/>
    <n v="43.604999999999563"/>
    <n v="44.040999999999258"/>
    <n v="49.504000000000815"/>
  </r>
  <r>
    <s v="P97468728"/>
    <x v="0"/>
    <x v="5"/>
    <x v="5"/>
    <x v="5"/>
    <x v="0"/>
    <x v="1"/>
    <x v="0"/>
    <n v="1436.4"/>
    <d v="1995-04-04T00:00:00"/>
    <d v="2009-02-04T00:00:00"/>
    <n v="38"/>
    <n v="37"/>
    <x v="0"/>
    <s v="40"/>
    <x v="2"/>
    <s v="40"/>
    <x v="0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s v="P97468728"/>
    <x v="0"/>
    <x v="6"/>
    <x v="6"/>
    <x v="6"/>
    <x v="0"/>
    <x v="1"/>
    <x v="0"/>
    <n v="1436.4"/>
    <d v="1995-04-04T00:00:00"/>
    <d v="2009-02-04T00:00:00"/>
    <n v="38"/>
    <n v="37"/>
    <x v="0"/>
    <s v="40"/>
    <x v="2"/>
    <s v="40"/>
    <x v="0"/>
    <s v="6.3"/>
    <n v="8858.5529999999999"/>
    <n v="8858.5529999999999"/>
    <n v="9064.8559999999998"/>
    <n v="9064.8559999999998"/>
    <n v="9155.5049999999992"/>
    <n v="9155.5049999999992"/>
    <n v="10291.173000000001"/>
    <n v="10291.173000000001"/>
    <x v="0"/>
    <x v="0"/>
    <x v="0"/>
    <x v="0"/>
    <n v="1.1240422000000001"/>
    <n v="1.1240422000000001"/>
    <s v="2865.492"/>
    <s v="2865.492"/>
    <n v="0"/>
    <n v="0"/>
    <n v="0"/>
    <n v="0"/>
  </r>
  <r>
    <s v="P97468728"/>
    <x v="0"/>
    <x v="7"/>
    <x v="7"/>
    <x v="7"/>
    <x v="0"/>
    <x v="1"/>
    <x v="0"/>
    <n v="1436.4"/>
    <d v="1995-04-04T00:00:00"/>
    <d v="2009-02-04T00:00:00"/>
    <n v="38"/>
    <n v="37"/>
    <x v="0"/>
    <s v="40"/>
    <x v="2"/>
    <s v="40"/>
    <x v="0"/>
    <s v="6.3"/>
    <n v="8858.5529999999999"/>
    <n v="8800.973"/>
    <n v="9064.8559999999998"/>
    <n v="9005.9349999999995"/>
    <n v="9155.5049999999992"/>
    <n v="9095.9940000000006"/>
    <n v="10291.173000000001"/>
    <n v="10224.280000000001"/>
    <x v="0"/>
    <x v="0"/>
    <x v="0"/>
    <x v="0"/>
    <n v="1.1240422000000001"/>
    <n v="1.1240422000000001"/>
    <s v="2865.492"/>
    <s v="2865.492"/>
    <n v="-57.579999999999927"/>
    <n v="-58.921000000000276"/>
    <n v="-59.510999999998603"/>
    <n v="-66.893000000000029"/>
  </r>
  <r>
    <s v="P97468728"/>
    <x v="0"/>
    <x v="8"/>
    <x v="8"/>
    <x v="8"/>
    <x v="0"/>
    <x v="1"/>
    <x v="0"/>
    <n v="1436.4"/>
    <d v="1995-04-04T00:00:00"/>
    <d v="2009-02-04T00:00:00"/>
    <n v="38"/>
    <n v="37"/>
    <x v="0"/>
    <s v="40"/>
    <x v="2"/>
    <s v="40"/>
    <x v="0"/>
    <s v="6.3"/>
    <n v="8800.973"/>
    <n v="8760.15"/>
    <n v="9005.9349999999995"/>
    <n v="8964.1610000000001"/>
    <n v="9095.9940000000006"/>
    <n v="9053.8029999999999"/>
    <n v="10224.280000000001"/>
    <n v="10176.855"/>
    <x v="0"/>
    <x v="0"/>
    <x v="0"/>
    <x v="0"/>
    <n v="1.1240422000000001"/>
    <n v="1.1240422000000001"/>
    <s v="2865.492"/>
    <s v="2865.492"/>
    <n v="-40.82300000000032"/>
    <n v="-41.773999999999432"/>
    <n v="-42.191000000000713"/>
    <n v="-47.425000000001091"/>
  </r>
  <r>
    <s v="P97468728"/>
    <x v="0"/>
    <x v="9"/>
    <x v="9"/>
    <x v="9"/>
    <x v="0"/>
    <x v="1"/>
    <x v="0"/>
    <n v="1436.4"/>
    <d v="1995-04-04T00:00:00"/>
    <d v="2009-02-04T00:00:00"/>
    <n v="38"/>
    <n v="37"/>
    <x v="0"/>
    <s v="40"/>
    <x v="2"/>
    <s v="40"/>
    <x v="0"/>
    <s v="6.3"/>
    <n v="8760.15"/>
    <n v="8803.8420000000006"/>
    <n v="8964.1610000000001"/>
    <n v="9006.5290000000005"/>
    <n v="9053.8029999999999"/>
    <n v="9096.5949999999993"/>
    <n v="10176.855"/>
    <n v="10224.956"/>
    <x v="0"/>
    <x v="0"/>
    <x v="0"/>
    <x v="0"/>
    <n v="1.1240422000000001"/>
    <n v="1.1240422000000001"/>
    <s v="2865.492"/>
    <s v="2865.492"/>
    <n v="43.692000000000917"/>
    <n v="42.368000000000393"/>
    <n v="42.791999999999462"/>
    <n v="48.101000000000568"/>
  </r>
  <r>
    <s v="P97468728"/>
    <x v="0"/>
    <x v="10"/>
    <x v="10"/>
    <x v="10"/>
    <x v="0"/>
    <x v="1"/>
    <x v="0"/>
    <n v="1436.4"/>
    <d v="1995-04-04T00:00:00"/>
    <d v="2009-02-04T00:00:00"/>
    <n v="38"/>
    <n v="37"/>
    <x v="0"/>
    <s v="40"/>
    <x v="2"/>
    <s v="40"/>
    <x v="0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65.492"/>
    <s v="2870.721"/>
    <n v="0"/>
    <n v="0"/>
    <n v="0"/>
    <n v="0"/>
  </r>
  <r>
    <s v="P97468728"/>
    <x v="0"/>
    <x v="11"/>
    <x v="11"/>
    <x v="11"/>
    <x v="0"/>
    <x v="1"/>
    <x v="0"/>
    <n v="1436.4"/>
    <d v="1995-04-04T00:00:00"/>
    <d v="2009-02-04T00:00:00"/>
    <n v="38"/>
    <n v="37"/>
    <x v="0"/>
    <s v="40"/>
    <x v="2"/>
    <s v="40"/>
    <x v="0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70.721"/>
    <s v="2870.721"/>
    <n v="0"/>
    <n v="0"/>
    <n v="0"/>
    <n v="0"/>
  </r>
  <r>
    <s v="P97468728"/>
    <x v="0"/>
    <x v="12"/>
    <x v="12"/>
    <x v="12"/>
    <x v="0"/>
    <x v="1"/>
    <x v="0"/>
    <n v="1436.4"/>
    <d v="1995-04-04T00:00:00"/>
    <d v="2009-02-04T00:00:00"/>
    <n v="38"/>
    <n v="37"/>
    <x v="0"/>
    <s v="40"/>
    <x v="2"/>
    <s v="40"/>
    <x v="0"/>
    <s v="6.3"/>
    <n v="8803.8420000000006"/>
    <n v="8803.8420000000006"/>
    <n v="9006.5290000000005"/>
    <n v="9006.5290000000005"/>
    <n v="9096.5949999999993"/>
    <n v="9096.5949999999993"/>
    <n v="10224.956"/>
    <n v="10224.956"/>
    <x v="0"/>
    <x v="0"/>
    <x v="0"/>
    <x v="0"/>
    <n v="1.1240422000000001"/>
    <n v="1.1240422000000001"/>
    <s v="2870.721"/>
    <s v="2870.721"/>
    <n v="0"/>
    <n v="0"/>
    <n v="0"/>
    <n v="0"/>
  </r>
  <r>
    <s v="P97468728"/>
    <x v="0"/>
    <x v="13"/>
    <x v="13"/>
    <x v="13"/>
    <x v="0"/>
    <x v="1"/>
    <x v="0"/>
    <n v="1436.4"/>
    <d v="1995-04-04T00:00:00"/>
    <d v="2009-02-04T00:00:00"/>
    <n v="38"/>
    <n v="37"/>
    <x v="0"/>
    <s v="40"/>
    <x v="2"/>
    <s v="40"/>
    <x v="0"/>
    <s v="6.3"/>
    <n v="8803.8420000000006"/>
    <n v="8803.8420000000006"/>
    <n v="9006.5290000000005"/>
    <n v="9006.5290000000005"/>
    <n v="9096.5949999999993"/>
    <n v="9096.5949999999993"/>
    <n v="10224.956"/>
    <n v="10224.955"/>
    <x v="0"/>
    <x v="0"/>
    <x v="0"/>
    <x v="0"/>
    <n v="1.1240422000000001"/>
    <n v="1.1240422000000001"/>
    <s v="2870.721"/>
    <s v="2870.721"/>
    <n v="0"/>
    <n v="0"/>
    <n v="0"/>
    <n v="-1.0000000002037268E-3"/>
  </r>
  <r>
    <s v="P97468728"/>
    <x v="0"/>
    <x v="14"/>
    <x v="14"/>
    <x v="14"/>
    <x v="0"/>
    <x v="1"/>
    <x v="0"/>
    <n v="1436.4"/>
    <d v="1995-04-04T00:00:00"/>
    <d v="2009-02-04T00:00:00"/>
    <n v="38"/>
    <n v="37"/>
    <x v="0"/>
    <s v="40"/>
    <x v="2"/>
    <s v="40"/>
    <x v="0"/>
    <s v="6.3"/>
    <n v="8803.8420000000006"/>
    <n v="8823.2520000000004"/>
    <n v="9006.5290000000005"/>
    <n v="9007.7690000000002"/>
    <n v="9096.5949999999993"/>
    <n v="9097.8469999999998"/>
    <n v="10224.955"/>
    <n v="10226.362999999999"/>
    <x v="0"/>
    <x v="0"/>
    <x v="0"/>
    <x v="0"/>
    <n v="1.1240422000000001"/>
    <n v="1.1240422000000001"/>
    <s v="2870.721"/>
    <s v="2870.721"/>
    <n v="19.409999999999854"/>
    <n v="1.2399999999997817"/>
    <n v="1.2520000000004075"/>
    <n v="1.407999999999447"/>
  </r>
  <r>
    <s v="P97468728"/>
    <x v="0"/>
    <x v="15"/>
    <x v="15"/>
    <x v="15"/>
    <x v="0"/>
    <x v="1"/>
    <x v="0"/>
    <n v="1436.4"/>
    <d v="1995-04-04T00:00:00"/>
    <d v="2009-02-04T00:00:00"/>
    <n v="38"/>
    <n v="37"/>
    <x v="0"/>
    <s v="40"/>
    <x v="2"/>
    <s v="40"/>
    <x v="0"/>
    <s v="6.3"/>
    <n v="8823.2520000000004"/>
    <n v="8779.4639999999999"/>
    <n v="9007.7690000000002"/>
    <n v="9047.0059999999994"/>
    <n v="9097.8469999999998"/>
    <n v="9137.4770000000008"/>
    <n v="10226.362999999999"/>
    <n v="10270.907999999999"/>
    <x v="0"/>
    <x v="0"/>
    <x v="0"/>
    <x v="0"/>
    <n v="1.1240422000000001"/>
    <n v="1.1240422000000001"/>
    <s v="2870.721"/>
    <s v="2870.721"/>
    <n v="-43.788000000000466"/>
    <n v="39.236999999999171"/>
    <n v="39.630000000001019"/>
    <n v="44.545000000000073"/>
  </r>
  <r>
    <s v="P97711940"/>
    <x v="0"/>
    <x v="0"/>
    <x v="0"/>
    <x v="0"/>
    <x v="0"/>
    <x v="3"/>
    <x v="1"/>
    <n v="1602.54"/>
    <d v="1988-11-06T00:00:00"/>
    <d v="2017-11-06T00:00:00"/>
    <n v="29"/>
    <n v="46"/>
    <x v="1"/>
    <s v="49"/>
    <x v="1"/>
    <s v="49"/>
    <x v="0"/>
    <s v="9.21"/>
    <n v="2362.1194"/>
    <n v="2362.1194"/>
    <n v="2401.3755000000001"/>
    <n v="2401.3755000000001"/>
    <n v="2425.3894"/>
    <n v="2425.3892000000001"/>
    <n v="10336.383"/>
    <n v="10336.383"/>
    <x v="0"/>
    <x v="0"/>
    <x v="0"/>
    <x v="0"/>
    <n v="1.0897813999999999"/>
    <n v="1.0897813999999999"/>
    <s v="10336.383"/>
    <s v="10336.383"/>
    <n v="0"/>
    <n v="0"/>
    <n v="-1.9999999994979589E-4"/>
    <n v="0"/>
  </r>
  <r>
    <s v="P97711940"/>
    <x v="0"/>
    <x v="1"/>
    <x v="1"/>
    <x v="1"/>
    <x v="0"/>
    <x v="3"/>
    <x v="1"/>
    <n v="1602.54"/>
    <d v="1988-11-06T00:00:00"/>
    <d v="2017-11-06T00:00:00"/>
    <n v="29"/>
    <n v="46"/>
    <x v="1"/>
    <s v="49"/>
    <x v="1"/>
    <s v="49"/>
    <x v="0"/>
    <s v="9.21"/>
    <n v="2362.1194"/>
    <n v="2362.1194"/>
    <n v="2401.3755000000001"/>
    <n v="2401.3755000000001"/>
    <n v="2425.3892000000001"/>
    <n v="2425.3892000000001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s v="P97711940"/>
    <x v="0"/>
    <x v="2"/>
    <x v="2"/>
    <x v="2"/>
    <x v="0"/>
    <x v="3"/>
    <x v="1"/>
    <n v="1602.54"/>
    <d v="1988-11-06T00:00:00"/>
    <d v="2017-11-06T00:00:00"/>
    <n v="29"/>
    <n v="46"/>
    <x v="1"/>
    <s v="49"/>
    <x v="1"/>
    <s v="49"/>
    <x v="0"/>
    <s v="9.21"/>
    <n v="2362.1194"/>
    <n v="2363.7860000000001"/>
    <n v="2401.3755000000001"/>
    <n v="2401.4814000000001"/>
    <n v="2425.3892000000001"/>
    <n v="2425.4962999999998"/>
    <n v="10336.383"/>
    <n v="10336.383"/>
    <x v="0"/>
    <x v="0"/>
    <x v="0"/>
    <x v="0"/>
    <n v="1.0897813999999999"/>
    <n v="1.0897813999999999"/>
    <s v="10336.383"/>
    <s v="10336.383"/>
    <n v="1.6666000000000167"/>
    <n v="0.10590000000001965"/>
    <n v="0.10709999999971842"/>
    <n v="0"/>
  </r>
  <r>
    <s v="P97711940"/>
    <x v="0"/>
    <x v="3"/>
    <x v="3"/>
    <x v="3"/>
    <x v="0"/>
    <x v="3"/>
    <x v="1"/>
    <n v="1602.54"/>
    <d v="1988-11-06T00:00:00"/>
    <d v="2017-11-06T00:00:00"/>
    <n v="29"/>
    <n v="46"/>
    <x v="1"/>
    <s v="49"/>
    <x v="1"/>
    <s v="49"/>
    <x v="0"/>
    <s v="9.21"/>
    <n v="2363.7860000000001"/>
    <n v="2186.9560000000001"/>
    <n v="2401.4814000000001"/>
    <n v="2221.8314999999998"/>
    <n v="2425.4962999999998"/>
    <n v="2244.0497999999998"/>
    <n v="10336.383"/>
    <n v="10336.383"/>
    <x v="0"/>
    <x v="0"/>
    <x v="0"/>
    <x v="0"/>
    <n v="1.0897813999999999"/>
    <n v="1.0897813999999999"/>
    <s v="10336.383"/>
    <s v="10336.383"/>
    <n v="-176.82999999999993"/>
    <n v="-179.64990000000034"/>
    <n v="-181.44650000000001"/>
    <n v="0"/>
  </r>
  <r>
    <s v="P97711940"/>
    <x v="0"/>
    <x v="4"/>
    <x v="4"/>
    <x v="4"/>
    <x v="0"/>
    <x v="3"/>
    <x v="1"/>
    <n v="1602.54"/>
    <d v="1988-11-06T00:00:00"/>
    <d v="2017-11-06T00:00:00"/>
    <n v="29"/>
    <n v="46"/>
    <x v="1"/>
    <s v="49"/>
    <x v="1"/>
    <s v="49"/>
    <x v="0"/>
    <s v="9.21"/>
    <n v="2186.9560000000001"/>
    <n v="2195.1417999999999"/>
    <n v="2221.8314999999998"/>
    <n v="2230.4052999999999"/>
    <n v="2244.0497999999998"/>
    <n v="2252.7091999999998"/>
    <n v="10336.383"/>
    <n v="10336.383"/>
    <x v="0"/>
    <x v="0"/>
    <x v="0"/>
    <x v="0"/>
    <n v="1.0897813999999999"/>
    <n v="1.0897813999999999"/>
    <s v="10336.383"/>
    <s v="10336.383"/>
    <n v="8.1857999999997446"/>
    <n v="8.5738000000001193"/>
    <n v="8.6594000000000051"/>
    <n v="0"/>
  </r>
  <r>
    <s v="P97711940"/>
    <x v="0"/>
    <x v="5"/>
    <x v="5"/>
    <x v="5"/>
    <x v="0"/>
    <x v="3"/>
    <x v="1"/>
    <n v="1602.54"/>
    <d v="1988-11-06T00:00:00"/>
    <d v="2017-11-06T00:00:00"/>
    <n v="29"/>
    <n v="46"/>
    <x v="1"/>
    <s v="49"/>
    <x v="1"/>
    <s v="49"/>
    <x v="0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s v="P97711940"/>
    <x v="0"/>
    <x v="6"/>
    <x v="6"/>
    <x v="6"/>
    <x v="0"/>
    <x v="3"/>
    <x v="1"/>
    <n v="1602.54"/>
    <d v="1988-11-06T00:00:00"/>
    <d v="2017-11-06T00:00:00"/>
    <n v="29"/>
    <n v="46"/>
    <x v="1"/>
    <s v="49"/>
    <x v="1"/>
    <s v="49"/>
    <x v="0"/>
    <s v="9.21"/>
    <n v="2195.1417999999999"/>
    <n v="2195.1417999999999"/>
    <n v="2230.4052999999999"/>
    <n v="2230.4052999999999"/>
    <n v="2252.7091999999998"/>
    <n v="2252.7091999999998"/>
    <n v="10336.383"/>
    <n v="10336.383"/>
    <x v="0"/>
    <x v="0"/>
    <x v="0"/>
    <x v="0"/>
    <n v="1.0897813999999999"/>
    <n v="1.0897813999999999"/>
    <s v="10336.383"/>
    <s v="10336.383"/>
    <n v="0"/>
    <n v="0"/>
    <n v="0"/>
    <n v="0"/>
  </r>
  <r>
    <s v="P97711940"/>
    <x v="0"/>
    <x v="7"/>
    <x v="7"/>
    <x v="7"/>
    <x v="0"/>
    <x v="3"/>
    <x v="1"/>
    <n v="1602.54"/>
    <d v="1988-11-06T00:00:00"/>
    <d v="2017-11-06T00:00:00"/>
    <n v="29"/>
    <n v="46"/>
    <x v="1"/>
    <s v="49"/>
    <x v="1"/>
    <s v="49"/>
    <x v="0"/>
    <s v="9.21"/>
    <n v="2195.1417999999999"/>
    <n v="2180.8733000000002"/>
    <n v="2230.4052999999999"/>
    <n v="2215.9077000000002"/>
    <n v="2252.7091999999998"/>
    <n v="2238.0666999999999"/>
    <n v="10336.383"/>
    <n v="10336.383"/>
    <x v="0"/>
    <x v="0"/>
    <x v="0"/>
    <x v="0"/>
    <n v="1.0897813999999999"/>
    <n v="1.0897813999999999"/>
    <s v="10336.383"/>
    <s v="10336.383"/>
    <n v="-14.268499999999676"/>
    <n v="-14.497599999999693"/>
    <n v="-14.642499999999927"/>
    <n v="0"/>
  </r>
  <r>
    <s v="P97711940"/>
    <x v="0"/>
    <x v="8"/>
    <x v="8"/>
    <x v="8"/>
    <x v="0"/>
    <x v="3"/>
    <x v="1"/>
    <n v="1602.54"/>
    <d v="1988-11-06T00:00:00"/>
    <d v="2017-11-06T00:00:00"/>
    <n v="29"/>
    <n v="46"/>
    <x v="1"/>
    <s v="49"/>
    <x v="1"/>
    <s v="49"/>
    <x v="0"/>
    <s v="9.21"/>
    <n v="2180.8733000000002"/>
    <n v="2126.2827000000002"/>
    <n v="2215.9077000000002"/>
    <n v="2160.4402"/>
    <n v="2238.0666999999999"/>
    <n v="2182.0446999999999"/>
    <n v="10336.383"/>
    <n v="10336.383"/>
    <x v="0"/>
    <x v="0"/>
    <x v="0"/>
    <x v="0"/>
    <n v="1.0897813999999999"/>
    <n v="1.0897813999999999"/>
    <s v="10336.383"/>
    <s v="10336.383"/>
    <n v="-54.590599999999995"/>
    <n v="-55.4675000000002"/>
    <n v="-56.021999999999935"/>
    <n v="0"/>
  </r>
  <r>
    <s v="P97711940"/>
    <x v="0"/>
    <x v="9"/>
    <x v="9"/>
    <x v="9"/>
    <x v="0"/>
    <x v="3"/>
    <x v="1"/>
    <n v="1602.54"/>
    <d v="1988-11-06T00:00:00"/>
    <d v="2017-11-06T00:00:00"/>
    <n v="29"/>
    <n v="46"/>
    <x v="1"/>
    <s v="49"/>
    <x v="1"/>
    <s v="49"/>
    <x v="0"/>
    <s v="9.21"/>
    <n v="2126.2827000000002"/>
    <n v="2134.2415000000001"/>
    <n v="2160.4402"/>
    <n v="2168.569"/>
    <n v="2182.0446999999999"/>
    <n v="2190.2550000000001"/>
    <n v="10336.383"/>
    <n v="10336.383"/>
    <x v="0"/>
    <x v="0"/>
    <x v="0"/>
    <x v="0"/>
    <n v="1.0897813999999999"/>
    <n v="1.0897813999999999"/>
    <s v="10336.383"/>
    <s v="10336.383"/>
    <n v="7.9587999999998829"/>
    <n v="8.1287999999999556"/>
    <n v="8.2103000000001884"/>
    <n v="0"/>
  </r>
  <r>
    <s v="P97711940"/>
    <x v="0"/>
    <x v="10"/>
    <x v="10"/>
    <x v="10"/>
    <x v="0"/>
    <x v="3"/>
    <x v="1"/>
    <n v="1602.54"/>
    <d v="1988-11-06T00:00:00"/>
    <d v="2017-11-06T00:00:00"/>
    <n v="29"/>
    <n v="46"/>
    <x v="1"/>
    <s v="49"/>
    <x v="1"/>
    <s v="49"/>
    <x v="0"/>
    <s v="9.21"/>
    <n v="2134.2415000000001"/>
    <n v="2134.2415000000001"/>
    <n v="2168.569"/>
    <n v="2168.569"/>
    <n v="2190.2550000000001"/>
    <n v="2190.2550000000001"/>
    <n v="10336.383"/>
    <n v="10352.407999999999"/>
    <x v="0"/>
    <x v="0"/>
    <x v="0"/>
    <x v="0"/>
    <n v="1.0897813999999999"/>
    <n v="1.0897813999999999"/>
    <s v="10336.383"/>
    <s v="10352.408"/>
    <n v="0"/>
    <n v="0"/>
    <n v="0"/>
    <n v="16.024999999999636"/>
  </r>
  <r>
    <s v="P97711940"/>
    <x v="0"/>
    <x v="11"/>
    <x v="11"/>
    <x v="11"/>
    <x v="0"/>
    <x v="3"/>
    <x v="1"/>
    <n v="1602.54"/>
    <d v="1988-11-06T00:00:00"/>
    <d v="2017-11-06T00:00:00"/>
    <n v="29"/>
    <n v="46"/>
    <x v="1"/>
    <s v="49"/>
    <x v="1"/>
    <s v="49"/>
    <x v="0"/>
    <s v="9.21"/>
    <n v="2134.2415000000001"/>
    <n v="2134.2415000000001"/>
    <n v="2168.569"/>
    <n v="2168.569"/>
    <n v="2190.2550000000001"/>
    <n v="2190.2550000000001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s v="P97711940"/>
    <x v="0"/>
    <x v="12"/>
    <x v="12"/>
    <x v="12"/>
    <x v="0"/>
    <x v="3"/>
    <x v="1"/>
    <n v="1602.54"/>
    <d v="1988-11-06T00:00:00"/>
    <d v="2017-11-06T00:00:00"/>
    <n v="29"/>
    <n v="46"/>
    <x v="1"/>
    <s v="49"/>
    <x v="1"/>
    <s v="49"/>
    <x v="0"/>
    <s v="9.21"/>
    <n v="2134.2415000000001"/>
    <n v="2134.2415000000001"/>
    <n v="2168.569"/>
    <n v="2168.569"/>
    <n v="2190.2550000000001"/>
    <n v="2190.2550000000001"/>
    <n v="10352.407999999999"/>
    <n v="10352.407999999999"/>
    <x v="0"/>
    <x v="0"/>
    <x v="0"/>
    <x v="0"/>
    <n v="1.0897813999999999"/>
    <n v="1.0897813999999999"/>
    <s v="10352.408"/>
    <s v="10352.408"/>
    <n v="0"/>
    <n v="0"/>
    <n v="0"/>
    <n v="0"/>
  </r>
  <r>
    <s v="P97711940"/>
    <x v="0"/>
    <x v="13"/>
    <x v="13"/>
    <x v="13"/>
    <x v="0"/>
    <x v="3"/>
    <x v="1"/>
    <n v="1602.54"/>
    <d v="1988-11-06T00:00:00"/>
    <d v="2017-11-06T00:00:00"/>
    <n v="29"/>
    <n v="46"/>
    <x v="1"/>
    <s v="49"/>
    <x v="1"/>
    <s v="49"/>
    <x v="0"/>
    <s v="9.21"/>
    <n v="2134.2415000000001"/>
    <n v="2134.2415000000001"/>
    <n v="2168.569"/>
    <n v="2168.569"/>
    <n v="2190.2550000000001"/>
    <n v="2190.2546000000002"/>
    <n v="10352.407999999999"/>
    <n v="10352.407999999999"/>
    <x v="0"/>
    <x v="0"/>
    <x v="0"/>
    <x v="0"/>
    <n v="1.0897813999999999"/>
    <n v="1.0897813999999999"/>
    <s v="10352.408"/>
    <s v="10352.408"/>
    <n v="0"/>
    <n v="0"/>
    <n v="-3.9999999989959178E-4"/>
    <n v="0"/>
  </r>
  <r>
    <s v="P97711940"/>
    <x v="0"/>
    <x v="14"/>
    <x v="14"/>
    <x v="14"/>
    <x v="0"/>
    <x v="3"/>
    <x v="1"/>
    <n v="1602.54"/>
    <d v="1988-11-06T00:00:00"/>
    <d v="2017-11-06T00:00:00"/>
    <n v="29"/>
    <n v="46"/>
    <x v="1"/>
    <s v="49"/>
    <x v="1"/>
    <s v="49"/>
    <x v="0"/>
    <s v="9.21"/>
    <n v="2134.2415000000001"/>
    <n v="2139.0742"/>
    <n v="2168.569"/>
    <n v="2168.8755000000001"/>
    <n v="2190.2546000000002"/>
    <n v="2190.5645"/>
    <n v="10352.407999999999"/>
    <n v="10352.407999999999"/>
    <x v="0"/>
    <x v="0"/>
    <x v="0"/>
    <x v="0"/>
    <n v="1.0897813999999999"/>
    <n v="1.0897813999999999"/>
    <s v="10352.408"/>
    <s v="10352.408"/>
    <n v="4.8326999999999316"/>
    <n v="0.30650000000014188"/>
    <n v="0.30989999999974316"/>
    <n v="0"/>
  </r>
  <r>
    <s v="P97711940"/>
    <x v="0"/>
    <x v="15"/>
    <x v="15"/>
    <x v="15"/>
    <x v="0"/>
    <x v="3"/>
    <x v="1"/>
    <n v="1602.54"/>
    <d v="1988-11-06T00:00:00"/>
    <d v="2017-11-06T00:00:00"/>
    <n v="29"/>
    <n v="46"/>
    <x v="1"/>
    <s v="49"/>
    <x v="1"/>
    <s v="49"/>
    <x v="0"/>
    <s v="9.21"/>
    <n v="2139.0742"/>
    <n v="2131.0974000000001"/>
    <n v="2168.8755000000001"/>
    <n v="2176.4612000000002"/>
    <n v="2190.5645"/>
    <n v="2198.2256000000002"/>
    <n v="10352.407999999999"/>
    <n v="10352.407999999999"/>
    <x v="0"/>
    <x v="0"/>
    <x v="0"/>
    <x v="0"/>
    <n v="1.0897813999999999"/>
    <n v="1.0897813999999999"/>
    <s v="10352.408"/>
    <s v="10352.408"/>
    <n v="-7.976799999999912"/>
    <n v="7.585700000000088"/>
    <n v="7.6611000000002605"/>
    <n v="0"/>
  </r>
  <r>
    <s v="P97911554"/>
    <x v="0"/>
    <x v="0"/>
    <x v="0"/>
    <x v="0"/>
    <x v="0"/>
    <x v="2"/>
    <x v="2"/>
    <n v="2366.6999999999998"/>
    <d v="1992-07-21T00:00:00"/>
    <d v="2025-01-01T00:00:00"/>
    <n v="49"/>
    <n v="26"/>
    <x v="1"/>
    <s v="NA"/>
    <x v="0"/>
    <s v="NA"/>
    <x v="0"/>
    <s v="8.05"/>
    <n v="29411.66"/>
    <n v="29411.66"/>
    <n v="30026.38"/>
    <n v="30026.38"/>
    <n v="30326.645"/>
    <n v="30326.645"/>
    <n v="35024.58"/>
    <n v="35024.574000000001"/>
    <x v="0"/>
    <x v="0"/>
    <x v="0"/>
    <x v="0"/>
    <n v="1.154911"/>
    <n v="1.154911"/>
    <s v="14034.53"/>
    <s v="14034.53"/>
    <n v="0"/>
    <n v="0"/>
    <n v="0"/>
    <n v="-6.0000000012223609E-3"/>
  </r>
  <r>
    <s v="P97911554"/>
    <x v="0"/>
    <x v="1"/>
    <x v="1"/>
    <x v="1"/>
    <x v="0"/>
    <x v="2"/>
    <x v="2"/>
    <n v="2366.6999999999998"/>
    <d v="1992-07-21T00:00:00"/>
    <d v="2025-01-01T00:00:00"/>
    <n v="49"/>
    <n v="26"/>
    <x v="1"/>
    <s v="NA"/>
    <x v="0"/>
    <s v="NA"/>
    <x v="0"/>
    <s v="8.05"/>
    <n v="29411.66"/>
    <n v="29411.66"/>
    <n v="30026.38"/>
    <n v="30026.38"/>
    <n v="30326.645"/>
    <n v="30326.645"/>
    <n v="35024.574000000001"/>
    <n v="35024.574000000001"/>
    <x v="0"/>
    <x v="0"/>
    <x v="0"/>
    <x v="0"/>
    <n v="1.154911"/>
    <n v="1.154911"/>
    <s v="14034.53"/>
    <s v="14034.53"/>
    <n v="0"/>
    <n v="0"/>
    <n v="0"/>
    <n v="0"/>
  </r>
  <r>
    <s v="P97911554"/>
    <x v="0"/>
    <x v="2"/>
    <x v="2"/>
    <x v="2"/>
    <x v="0"/>
    <x v="2"/>
    <x v="2"/>
    <n v="2366.6999999999998"/>
    <d v="1992-07-21T00:00:00"/>
    <d v="2025-01-01T00:00:00"/>
    <n v="49"/>
    <n v="26"/>
    <x v="1"/>
    <s v="NA"/>
    <x v="0"/>
    <s v="NA"/>
    <x v="0"/>
    <s v="8.05"/>
    <n v="29411.66"/>
    <n v="29419.335999999999"/>
    <n v="30026.38"/>
    <n v="30026.870999999999"/>
    <n v="30326.645"/>
    <n v="30327.138999999999"/>
    <n v="35024.574000000001"/>
    <n v="35025.15"/>
    <x v="0"/>
    <x v="0"/>
    <x v="0"/>
    <x v="0"/>
    <n v="1.154911"/>
    <n v="1.154911"/>
    <s v="14034.53"/>
    <s v="14034.53"/>
    <n v="7.6759999999994761"/>
    <n v="0.49099999999816646"/>
    <n v="0.49399999999877764"/>
    <n v="0.57600000000093132"/>
  </r>
  <r>
    <s v="P97911554"/>
    <x v="0"/>
    <x v="3"/>
    <x v="3"/>
    <x v="3"/>
    <x v="0"/>
    <x v="2"/>
    <x v="2"/>
    <n v="2366.6999999999998"/>
    <d v="1992-07-21T00:00:00"/>
    <d v="2025-01-01T00:00:00"/>
    <n v="49"/>
    <n v="26"/>
    <x v="1"/>
    <s v="NA"/>
    <x v="0"/>
    <s v="NA"/>
    <x v="0"/>
    <s v="8.05"/>
    <n v="29419.335999999999"/>
    <n v="27221.62"/>
    <n v="30026.870999999999"/>
    <n v="27783.741999999998"/>
    <n v="30327.138999999999"/>
    <n v="28061.58"/>
    <n v="35025.15"/>
    <n v="32408.627"/>
    <x v="0"/>
    <x v="0"/>
    <x v="0"/>
    <x v="0"/>
    <n v="1.154911"/>
    <n v="1.154911"/>
    <s v="14034.53"/>
    <s v="14034.53"/>
    <n v="-2197.7160000000003"/>
    <n v="-2243.1290000000008"/>
    <n v="-2265.5589999999975"/>
    <n v="-2616.523000000001"/>
  </r>
  <r>
    <s v="P97911554"/>
    <x v="0"/>
    <x v="4"/>
    <x v="4"/>
    <x v="4"/>
    <x v="0"/>
    <x v="2"/>
    <x v="2"/>
    <n v="2366.6999999999998"/>
    <d v="1992-07-21T00:00:00"/>
    <d v="2025-01-01T00:00:00"/>
    <n v="49"/>
    <n v="26"/>
    <x v="1"/>
    <s v="NA"/>
    <x v="0"/>
    <s v="NA"/>
    <x v="0"/>
    <s v="8.05"/>
    <n v="27221.62"/>
    <n v="27357.388999999999"/>
    <n v="27783.741999999998"/>
    <n v="27918.037"/>
    <n v="28061.58"/>
    <n v="28197.217000000001"/>
    <n v="32408.627"/>
    <n v="32565.276999999998"/>
    <x v="0"/>
    <x v="0"/>
    <x v="0"/>
    <x v="0"/>
    <n v="1.154911"/>
    <n v="1.154911"/>
    <s v="14034.53"/>
    <s v="14034.53"/>
    <n v="135.76900000000023"/>
    <n v="134.29500000000189"/>
    <n v="135.63699999999881"/>
    <n v="156.64999999999782"/>
  </r>
  <r>
    <s v="P97911554"/>
    <x v="0"/>
    <x v="5"/>
    <x v="5"/>
    <x v="5"/>
    <x v="2"/>
    <x v="2"/>
    <x v="2"/>
    <n v="2366.6999999999998"/>
    <d v="1992-07-21T00:00:00"/>
    <d v="2025-02-01T00:00:00"/>
    <n v="49"/>
    <n v="26"/>
    <x v="1"/>
    <s v="NA"/>
    <x v="0"/>
    <s v="NA"/>
    <x v="0"/>
    <s v="8.05"/>
    <n v="27357.388999999999"/>
    <n v="27357.388999999999"/>
    <n v="27918.037"/>
    <n v="27918.037"/>
    <n v="28197.217000000001"/>
    <n v="28197.217000000001"/>
    <n v="32565.276999999998"/>
    <n v="32565.276999999998"/>
    <x v="0"/>
    <x v="0"/>
    <x v="0"/>
    <x v="0"/>
    <n v="1.154911"/>
    <n v="1.154911"/>
    <s v="14034.53"/>
    <s v="14034.53"/>
    <n v="0"/>
    <n v="0"/>
    <n v="0"/>
    <n v="0"/>
  </r>
  <r>
    <s v="P97911554"/>
    <x v="0"/>
    <x v="6"/>
    <x v="6"/>
    <x v="6"/>
    <x v="2"/>
    <x v="2"/>
    <x v="2"/>
    <n v="2366.6999999999998"/>
    <d v="1992-07-21T00:00:00"/>
    <d v="2025-02-01T00:00:00"/>
    <n v="49"/>
    <n v="26"/>
    <x v="1"/>
    <s v="NA"/>
    <x v="0"/>
    <s v="NA"/>
    <x v="0"/>
    <s v="8.05"/>
    <n v="27357.388999999999"/>
    <n v="27365.455000000002"/>
    <n v="27918.037"/>
    <n v="27926.101999999999"/>
    <n v="28197.217000000001"/>
    <n v="28205.363000000001"/>
    <n v="32565.276999999998"/>
    <n v="32574.684000000001"/>
    <x v="0"/>
    <x v="0"/>
    <x v="0"/>
    <x v="0"/>
    <n v="1.154911"/>
    <n v="1.154911"/>
    <s v="14034.53"/>
    <s v="14034.53"/>
    <n v="8.066000000002532"/>
    <n v="8.0649999999986903"/>
    <n v="8.1460000000006403"/>
    <n v="9.4070000000028813"/>
  </r>
  <r>
    <s v="P97911554"/>
    <x v="0"/>
    <x v="7"/>
    <x v="7"/>
    <x v="7"/>
    <x v="2"/>
    <x v="2"/>
    <x v="2"/>
    <n v="2366.6999999999998"/>
    <d v="1992-07-21T00:00:00"/>
    <d v="2025-02-01T00:00:00"/>
    <n v="49"/>
    <n v="26"/>
    <x v="1"/>
    <s v="NA"/>
    <x v="0"/>
    <s v="NA"/>
    <x v="0"/>
    <s v="8.05"/>
    <n v="27365.455000000002"/>
    <n v="27187.578000000001"/>
    <n v="27926.101999999999"/>
    <n v="27744.581999999999"/>
    <n v="28205.363000000001"/>
    <n v="28022.026999999998"/>
    <n v="32574.684000000001"/>
    <n v="32362.95"/>
    <x v="0"/>
    <x v="0"/>
    <x v="0"/>
    <x v="0"/>
    <n v="1.154911"/>
    <n v="1.154911"/>
    <s v="14034.53"/>
    <s v="14034.53"/>
    <n v="-177.87700000000041"/>
    <n v="-181.52000000000044"/>
    <n v="-183.33600000000297"/>
    <n v="-211.73400000000038"/>
  </r>
  <r>
    <s v="P97911554"/>
    <x v="0"/>
    <x v="8"/>
    <x v="8"/>
    <x v="8"/>
    <x v="2"/>
    <x v="2"/>
    <x v="2"/>
    <n v="2366.6999999999998"/>
    <d v="1992-07-21T00:00:00"/>
    <d v="2025-02-01T00:00:00"/>
    <n v="49"/>
    <n v="26"/>
    <x v="1"/>
    <s v="NA"/>
    <x v="0"/>
    <s v="NA"/>
    <x v="0"/>
    <s v="8.05"/>
    <n v="27187.578000000001"/>
    <n v="27148.006000000001"/>
    <n v="27744.581999999999"/>
    <n v="27704.197"/>
    <n v="28022.026999999998"/>
    <n v="27981.238000000001"/>
    <n v="32362.95"/>
    <n v="32315.842000000001"/>
    <x v="0"/>
    <x v="0"/>
    <x v="0"/>
    <x v="0"/>
    <n v="1.154911"/>
    <n v="1.154911"/>
    <s v="14034.53"/>
    <s v="14034.53"/>
    <n v="-39.572000000000116"/>
    <n v="-40.384999999998399"/>
    <n v="-40.788999999997031"/>
    <n v="-47.108000000000175"/>
  </r>
  <r>
    <s v="P97911554"/>
    <x v="0"/>
    <x v="9"/>
    <x v="9"/>
    <x v="9"/>
    <x v="2"/>
    <x v="2"/>
    <x v="2"/>
    <n v="2366.6999999999998"/>
    <d v="1992-07-21T00:00:00"/>
    <d v="2025-02-01T00:00:00"/>
    <n v="49"/>
    <n v="26"/>
    <x v="1"/>
    <s v="NA"/>
    <x v="0"/>
    <s v="NA"/>
    <x v="0"/>
    <s v="8.05"/>
    <n v="27148.006000000001"/>
    <n v="27283.407999999999"/>
    <n v="27704.197"/>
    <n v="27835.136999999999"/>
    <n v="27981.238000000001"/>
    <n v="28113.488000000001"/>
    <n v="32315.842000000001"/>
    <n v="32468.578000000001"/>
    <x v="0"/>
    <x v="0"/>
    <x v="0"/>
    <x v="0"/>
    <n v="1.154911"/>
    <n v="1.154911"/>
    <s v="14034.53"/>
    <s v="14034.53"/>
    <n v="135.40199999999822"/>
    <n v="130.93999999999869"/>
    <n v="132.25"/>
    <n v="152.73600000000079"/>
  </r>
  <r>
    <s v="P97911554"/>
    <x v="0"/>
    <x v="10"/>
    <x v="10"/>
    <x v="10"/>
    <x v="2"/>
    <x v="2"/>
    <x v="2"/>
    <n v="2366.6999999999998"/>
    <d v="1992-07-21T00:00:00"/>
    <d v="2025-02-01T00:00:00"/>
    <n v="49"/>
    <n v="26"/>
    <x v="1"/>
    <s v="NA"/>
    <x v="0"/>
    <s v="NA"/>
    <x v="0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34.53"/>
    <s v="14058.197"/>
    <n v="0"/>
    <n v="0"/>
    <n v="0"/>
    <n v="0"/>
  </r>
  <r>
    <s v="P97911554"/>
    <x v="0"/>
    <x v="11"/>
    <x v="11"/>
    <x v="11"/>
    <x v="2"/>
    <x v="2"/>
    <x v="2"/>
    <n v="2366.6999999999998"/>
    <d v="1992-07-21T00:00:00"/>
    <d v="2025-02-01T00:00:00"/>
    <n v="49"/>
    <n v="26"/>
    <x v="1"/>
    <s v="NA"/>
    <x v="0"/>
    <s v="NA"/>
    <x v="0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s v="P97911554"/>
    <x v="0"/>
    <x v="12"/>
    <x v="12"/>
    <x v="12"/>
    <x v="2"/>
    <x v="2"/>
    <x v="2"/>
    <n v="2366.6999999999998"/>
    <d v="1992-07-21T00:00:00"/>
    <d v="2025-02-01T00:00:00"/>
    <n v="49"/>
    <n v="26"/>
    <x v="1"/>
    <s v="NA"/>
    <x v="0"/>
    <s v="NA"/>
    <x v="0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s v="P97911554"/>
    <x v="0"/>
    <x v="13"/>
    <x v="13"/>
    <x v="13"/>
    <x v="2"/>
    <x v="2"/>
    <x v="2"/>
    <n v="2366.6999999999998"/>
    <d v="1992-07-21T00:00:00"/>
    <d v="2025-02-01T00:00:00"/>
    <n v="49"/>
    <n v="26"/>
    <x v="1"/>
    <s v="NA"/>
    <x v="0"/>
    <s v="NA"/>
    <x v="0"/>
    <s v="8.05"/>
    <n v="27283.407999999999"/>
    <n v="27283.407999999999"/>
    <n v="27835.136999999999"/>
    <n v="27835.136999999999"/>
    <n v="28113.488000000001"/>
    <n v="28113.488000000001"/>
    <n v="32468.578000000001"/>
    <n v="32468.578000000001"/>
    <x v="0"/>
    <x v="0"/>
    <x v="0"/>
    <x v="0"/>
    <n v="1.154911"/>
    <n v="1.154911"/>
    <s v="14058.197"/>
    <s v="14058.197"/>
    <n v="0"/>
    <n v="0"/>
    <n v="0"/>
    <n v="0"/>
  </r>
  <r>
    <s v="P97911554"/>
    <x v="0"/>
    <x v="14"/>
    <x v="14"/>
    <x v="14"/>
    <x v="2"/>
    <x v="2"/>
    <x v="2"/>
    <n v="2366.6999999999998"/>
    <d v="1992-07-21T00:00:00"/>
    <d v="2025-02-01T00:00:00"/>
    <n v="49"/>
    <n v="26"/>
    <x v="1"/>
    <s v="NA"/>
    <x v="0"/>
    <s v="NA"/>
    <x v="0"/>
    <s v="8.05"/>
    <n v="27283.407999999999"/>
    <n v="27351.585999999999"/>
    <n v="27835.136999999999"/>
    <n v="27846.991999999998"/>
    <n v="28113.488000000001"/>
    <n v="28125.463"/>
    <n v="32468.578000000001"/>
    <n v="32482.405999999999"/>
    <x v="0"/>
    <x v="0"/>
    <x v="0"/>
    <x v="0"/>
    <n v="1.154911"/>
    <n v="1.154911"/>
    <s v="14058.197"/>
    <s v="14058.197"/>
    <n v="68.177999999999884"/>
    <n v="11.854999999999563"/>
    <n v="11.974999999998545"/>
    <n v="13.827999999997701"/>
  </r>
  <r>
    <s v="P97911554"/>
    <x v="0"/>
    <x v="15"/>
    <x v="15"/>
    <x v="15"/>
    <x v="2"/>
    <x v="2"/>
    <x v="2"/>
    <n v="2366.6999999999998"/>
    <d v="1992-07-21T00:00:00"/>
    <d v="2025-02-01T00:00:00"/>
    <n v="49"/>
    <n v="26"/>
    <x v="1"/>
    <s v="NA"/>
    <x v="0"/>
    <s v="NA"/>
    <x v="0"/>
    <s v="8.05"/>
    <n v="27351.585999999999"/>
    <n v="27215.846000000001"/>
    <n v="27846.991999999998"/>
    <n v="27968.291000000001"/>
    <n v="28125.463"/>
    <n v="28247.974999999999"/>
    <n v="32482.405999999999"/>
    <n v="32623.898000000001"/>
    <x v="0"/>
    <x v="0"/>
    <x v="0"/>
    <x v="0"/>
    <n v="1.154911"/>
    <n v="1.154911"/>
    <s v="14058.197"/>
    <s v="14058.197"/>
    <n v="-135.73999999999796"/>
    <n v="121.29900000000271"/>
    <n v="122.51199999999881"/>
    <n v="141.49200000000201"/>
  </r>
  <r>
    <s v="P98027313"/>
    <x v="0"/>
    <x v="0"/>
    <x v="0"/>
    <x v="0"/>
    <x v="0"/>
    <x v="0"/>
    <x v="2"/>
    <n v="420"/>
    <d v="1984-05-23T00:00:00"/>
    <d v="2025-01-01T00:00:00"/>
    <n v="56"/>
    <n v="19"/>
    <x v="1"/>
    <s v="NA"/>
    <x v="0"/>
    <s v="NA"/>
    <x v="0"/>
    <s v="1.25"/>
    <n v="5538.8516"/>
    <n v="5538.8516"/>
    <n v="5628.0902999999998"/>
    <n v="5628.0902999999998"/>
    <n v="5684.3710000000001"/>
    <n v="5684.3710000000001"/>
    <n v="6547.3320000000003"/>
    <n v="6547.3315000000002"/>
    <x v="0"/>
    <x v="0"/>
    <x v="0"/>
    <x v="0"/>
    <n v="1.1518128000000001"/>
    <n v="1.1518128000000001"/>
    <s v="3003"/>
    <s v="3003"/>
    <n v="0"/>
    <n v="0"/>
    <n v="0"/>
    <n v="-5.0000000010186341E-4"/>
  </r>
  <r>
    <s v="P98027313"/>
    <x v="0"/>
    <x v="1"/>
    <x v="1"/>
    <x v="1"/>
    <x v="0"/>
    <x v="0"/>
    <x v="2"/>
    <n v="420"/>
    <d v="1984-05-23T00:00:00"/>
    <d v="2025-01-01T00:00:00"/>
    <n v="56"/>
    <n v="19"/>
    <x v="1"/>
    <s v="NA"/>
    <x v="0"/>
    <s v="NA"/>
    <x v="0"/>
    <s v="1.25"/>
    <n v="5538.8516"/>
    <n v="5538.8516"/>
    <n v="5628.0902999999998"/>
    <n v="5628.0902999999998"/>
    <n v="5684.3710000000001"/>
    <n v="5684.3710000000001"/>
    <n v="6547.3315000000002"/>
    <n v="6547.3315000000002"/>
    <x v="0"/>
    <x v="0"/>
    <x v="0"/>
    <x v="0"/>
    <n v="1.1518128000000001"/>
    <n v="1.1518128000000001"/>
    <s v="3003"/>
    <s v="3003"/>
    <n v="0"/>
    <n v="0"/>
    <n v="0"/>
    <n v="0"/>
  </r>
  <r>
    <s v="P98027313"/>
    <x v="0"/>
    <x v="2"/>
    <x v="2"/>
    <x v="2"/>
    <x v="0"/>
    <x v="0"/>
    <x v="2"/>
    <n v="420"/>
    <d v="1984-05-23T00:00:00"/>
    <d v="2025-01-01T00:00:00"/>
    <n v="56"/>
    <n v="19"/>
    <x v="1"/>
    <s v="NA"/>
    <x v="0"/>
    <s v="NA"/>
    <x v="0"/>
    <s v="1.25"/>
    <n v="5538.8516"/>
    <n v="5542.76"/>
    <n v="5628.0902999999998"/>
    <n v="5628.3383999999996"/>
    <n v="5684.3710000000001"/>
    <n v="5684.6216000000004"/>
    <n v="6547.3315000000002"/>
    <n v="6547.6196"/>
    <x v="0"/>
    <x v="0"/>
    <x v="0"/>
    <x v="0"/>
    <n v="1.1518128000000001"/>
    <n v="1.1518128000000001"/>
    <s v="3003"/>
    <s v="3003"/>
    <n v="3.9084000000002561"/>
    <n v="0.24809999999979482"/>
    <n v="0.25060000000030414"/>
    <n v="0.28809999999975844"/>
  </r>
  <r>
    <s v="P98027313"/>
    <x v="0"/>
    <x v="3"/>
    <x v="3"/>
    <x v="3"/>
    <x v="0"/>
    <x v="0"/>
    <x v="2"/>
    <n v="420"/>
    <d v="1984-05-23T00:00:00"/>
    <d v="2025-01-01T00:00:00"/>
    <n v="56"/>
    <n v="19"/>
    <x v="1"/>
    <s v="NA"/>
    <x v="0"/>
    <s v="NA"/>
    <x v="0"/>
    <s v="1.25"/>
    <n v="5542.76"/>
    <n v="5128.5923000000003"/>
    <n v="5628.3383999999996"/>
    <n v="5207.7740000000003"/>
    <n v="5684.6216000000004"/>
    <n v="5259.8516"/>
    <n v="6547.6196"/>
    <n v="6058.3647000000001"/>
    <x v="0"/>
    <x v="0"/>
    <x v="0"/>
    <x v="0"/>
    <n v="1.1518128000000001"/>
    <n v="1.1518128000000001"/>
    <s v="3003"/>
    <s v="3003"/>
    <n v="-414.16769999999997"/>
    <n v="-420.5643999999993"/>
    <n v="-424.77000000000044"/>
    <n v="-489.25489999999991"/>
  </r>
  <r>
    <s v="P98027313"/>
    <x v="0"/>
    <x v="4"/>
    <x v="4"/>
    <x v="4"/>
    <x v="0"/>
    <x v="0"/>
    <x v="2"/>
    <n v="420"/>
    <d v="1984-05-23T00:00:00"/>
    <d v="2025-01-01T00:00:00"/>
    <n v="56"/>
    <n v="19"/>
    <x v="1"/>
    <s v="NA"/>
    <x v="0"/>
    <s v="NA"/>
    <x v="0"/>
    <s v="1.25"/>
    <n v="5128.5923000000003"/>
    <n v="5147.7885999999999"/>
    <n v="5207.7740000000003"/>
    <n v="5227.87"/>
    <n v="5259.8516"/>
    <n v="5280.1490000000003"/>
    <n v="6058.3647000000001"/>
    <n v="6081.7430000000004"/>
    <x v="0"/>
    <x v="0"/>
    <x v="0"/>
    <x v="0"/>
    <n v="1.1518128000000001"/>
    <n v="1.1518128000000001"/>
    <s v="3003"/>
    <s v="3003"/>
    <n v="19.19629999999961"/>
    <n v="20.095999999999549"/>
    <n v="20.29740000000038"/>
    <n v="23.378300000000309"/>
  </r>
  <r>
    <s v="P98027313"/>
    <x v="0"/>
    <x v="5"/>
    <x v="5"/>
    <x v="5"/>
    <x v="2"/>
    <x v="0"/>
    <x v="2"/>
    <n v="420"/>
    <d v="1984-05-23T00:00:00"/>
    <d v="2025-02-01T00:00:00"/>
    <n v="56"/>
    <n v="19"/>
    <x v="1"/>
    <s v="NA"/>
    <x v="0"/>
    <s v="NA"/>
    <x v="0"/>
    <s v="1.25"/>
    <n v="5147.7885999999999"/>
    <n v="5147.7885999999999"/>
    <n v="5227.87"/>
    <n v="5227.87"/>
    <n v="5280.1490000000003"/>
    <n v="5280.1490000000003"/>
    <n v="6081.7430000000004"/>
    <n v="6081.7430000000004"/>
    <x v="0"/>
    <x v="0"/>
    <x v="0"/>
    <x v="0"/>
    <n v="1.1518128000000001"/>
    <n v="1.1518128000000001"/>
    <s v="3003"/>
    <s v="3003"/>
    <n v="0"/>
    <n v="0"/>
    <n v="0"/>
    <n v="0"/>
  </r>
  <r>
    <s v="P98027313"/>
    <x v="0"/>
    <x v="6"/>
    <x v="6"/>
    <x v="6"/>
    <x v="2"/>
    <x v="0"/>
    <x v="2"/>
    <n v="420"/>
    <d v="1984-05-23T00:00:00"/>
    <d v="2025-02-01T00:00:00"/>
    <n v="56"/>
    <n v="19"/>
    <x v="1"/>
    <s v="NA"/>
    <x v="0"/>
    <s v="NA"/>
    <x v="0"/>
    <s v="1.25"/>
    <n v="5147.7885999999999"/>
    <n v="5149.0375999999997"/>
    <n v="5227.87"/>
    <n v="5229.1196"/>
    <n v="5280.1490000000003"/>
    <n v="5281.4106000000002"/>
    <n v="6081.7430000000004"/>
    <n v="6083.1962999999996"/>
    <x v="0"/>
    <x v="0"/>
    <x v="0"/>
    <x v="0"/>
    <n v="1.1518128000000001"/>
    <n v="1.1518128000000001"/>
    <s v="3003"/>
    <s v="3003"/>
    <n v="1.2489999999997963"/>
    <n v="1.2496000000001004"/>
    <n v="1.2615999999998166"/>
    <n v="1.4532999999992171"/>
  </r>
  <r>
    <s v="P98027313"/>
    <x v="0"/>
    <x v="7"/>
    <x v="7"/>
    <x v="7"/>
    <x v="2"/>
    <x v="0"/>
    <x v="2"/>
    <n v="420"/>
    <d v="1984-05-23T00:00:00"/>
    <d v="2025-02-01T00:00:00"/>
    <n v="56"/>
    <n v="19"/>
    <x v="1"/>
    <s v="NA"/>
    <x v="0"/>
    <s v="NA"/>
    <x v="0"/>
    <s v="1.25"/>
    <n v="5149.0375999999997"/>
    <n v="5115.5690000000004"/>
    <n v="5229.1196"/>
    <n v="5195.1304"/>
    <n v="5281.4106000000002"/>
    <n v="5247.0815000000002"/>
    <n v="6083.1962999999996"/>
    <n v="6043.6553000000004"/>
    <x v="0"/>
    <x v="0"/>
    <x v="0"/>
    <x v="0"/>
    <n v="1.1518128000000001"/>
    <n v="1.1518128000000001"/>
    <s v="3003"/>
    <s v="3003"/>
    <n v="-33.468599999999242"/>
    <n v="-33.989199999999983"/>
    <n v="-34.329099999999926"/>
    <n v="-39.540999999999258"/>
  </r>
  <r>
    <s v="P98027313"/>
    <x v="0"/>
    <x v="8"/>
    <x v="8"/>
    <x v="8"/>
    <x v="2"/>
    <x v="0"/>
    <x v="2"/>
    <n v="420"/>
    <d v="1984-05-23T00:00:00"/>
    <d v="2025-02-01T00:00:00"/>
    <n v="56"/>
    <n v="19"/>
    <x v="1"/>
    <s v="NA"/>
    <x v="0"/>
    <s v="NA"/>
    <x v="0"/>
    <s v="1.25"/>
    <n v="5115.5690000000004"/>
    <n v="5107.2954"/>
    <n v="5195.1304"/>
    <n v="5186.7280000000001"/>
    <n v="5247.0815000000002"/>
    <n v="5238.5950000000003"/>
    <n v="6043.6553000000004"/>
    <n v="6033.8810000000003"/>
    <x v="0"/>
    <x v="0"/>
    <x v="0"/>
    <x v="0"/>
    <n v="1.1518128000000001"/>
    <n v="1.1518128000000001"/>
    <s v="3003"/>
    <s v="3003"/>
    <n v="-8.2736000000004424"/>
    <n v="-8.4023999999999432"/>
    <n v="-8.4864999999999782"/>
    <n v="-9.7743000000000393"/>
  </r>
  <r>
    <s v="P98027313"/>
    <x v="0"/>
    <x v="9"/>
    <x v="9"/>
    <x v="9"/>
    <x v="2"/>
    <x v="0"/>
    <x v="2"/>
    <n v="420"/>
    <d v="1984-05-23T00:00:00"/>
    <d v="2025-02-01T00:00:00"/>
    <n v="56"/>
    <n v="19"/>
    <x v="1"/>
    <s v="NA"/>
    <x v="0"/>
    <s v="NA"/>
    <x v="0"/>
    <s v="1.25"/>
    <n v="5107.2954"/>
    <n v="5126.4120000000003"/>
    <n v="5186.7280000000001"/>
    <n v="5206.2437"/>
    <n v="5238.5950000000003"/>
    <n v="5258.3059999999996"/>
    <n v="6033.8810000000003"/>
    <n v="6056.5844999999999"/>
    <x v="0"/>
    <x v="0"/>
    <x v="0"/>
    <x v="0"/>
    <n v="1.1518128000000001"/>
    <n v="1.1518128000000001"/>
    <s v="3003"/>
    <s v="3003"/>
    <n v="19.11660000000029"/>
    <n v="19.515699999999924"/>
    <n v="19.710999999999331"/>
    <n v="22.703499999999622"/>
  </r>
  <r>
    <s v="P98027313"/>
    <x v="0"/>
    <x v="10"/>
    <x v="10"/>
    <x v="10"/>
    <x v="2"/>
    <x v="0"/>
    <x v="2"/>
    <n v="420"/>
    <d v="1984-05-23T00:00:00"/>
    <d v="2025-02-01T00:00:00"/>
    <n v="56"/>
    <n v="19"/>
    <x v="1"/>
    <s v="NA"/>
    <x v="0"/>
    <s v="NA"/>
    <x v="0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3"/>
    <s v="3007.2"/>
    <n v="0"/>
    <n v="0"/>
    <n v="0"/>
    <n v="0"/>
  </r>
  <r>
    <s v="P98027313"/>
    <x v="0"/>
    <x v="11"/>
    <x v="11"/>
    <x v="11"/>
    <x v="2"/>
    <x v="0"/>
    <x v="2"/>
    <n v="420"/>
    <d v="1984-05-23T00:00:00"/>
    <d v="2025-02-01T00:00:00"/>
    <n v="56"/>
    <n v="19"/>
    <x v="1"/>
    <s v="NA"/>
    <x v="0"/>
    <s v="NA"/>
    <x v="0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s v="P98027313"/>
    <x v="0"/>
    <x v="12"/>
    <x v="12"/>
    <x v="12"/>
    <x v="2"/>
    <x v="0"/>
    <x v="2"/>
    <n v="420"/>
    <d v="1984-05-23T00:00:00"/>
    <d v="2025-02-01T00:00:00"/>
    <n v="56"/>
    <n v="19"/>
    <x v="1"/>
    <s v="NA"/>
    <x v="0"/>
    <s v="NA"/>
    <x v="0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s v="P98027313"/>
    <x v="0"/>
    <x v="13"/>
    <x v="13"/>
    <x v="13"/>
    <x v="2"/>
    <x v="0"/>
    <x v="2"/>
    <n v="420"/>
    <d v="1984-05-23T00:00:00"/>
    <d v="2025-02-01T00:00:00"/>
    <n v="56"/>
    <n v="19"/>
    <x v="1"/>
    <s v="NA"/>
    <x v="0"/>
    <s v="NA"/>
    <x v="0"/>
    <s v="1.25"/>
    <n v="5126.4120000000003"/>
    <n v="5126.4120000000003"/>
    <n v="5206.2437"/>
    <n v="5206.2437"/>
    <n v="5258.3059999999996"/>
    <n v="5258.3059999999996"/>
    <n v="6056.5844999999999"/>
    <n v="6056.5844999999999"/>
    <x v="0"/>
    <x v="0"/>
    <x v="0"/>
    <x v="0"/>
    <n v="1.1518128000000001"/>
    <n v="1.1518128000000001"/>
    <s v="3007.2"/>
    <s v="3007.2"/>
    <n v="0"/>
    <n v="0"/>
    <n v="0"/>
    <n v="0"/>
  </r>
  <r>
    <s v="P98027313"/>
    <x v="0"/>
    <x v="14"/>
    <x v="14"/>
    <x v="14"/>
    <x v="2"/>
    <x v="0"/>
    <x v="2"/>
    <n v="420"/>
    <d v="1984-05-23T00:00:00"/>
    <d v="2025-02-01T00:00:00"/>
    <n v="56"/>
    <n v="19"/>
    <x v="1"/>
    <s v="NA"/>
    <x v="0"/>
    <s v="NA"/>
    <x v="0"/>
    <s v="1.25"/>
    <n v="5126.4120000000003"/>
    <n v="5139.2646000000004"/>
    <n v="5206.2437"/>
    <n v="5208.2240000000002"/>
    <n v="5258.3059999999996"/>
    <n v="5260.3065999999999"/>
    <n v="6056.5844999999999"/>
    <n v="6058.8887000000004"/>
    <x v="0"/>
    <x v="0"/>
    <x v="0"/>
    <x v="0"/>
    <n v="1.1518128000000001"/>
    <n v="1.1518128000000001"/>
    <s v="3007.2"/>
    <s v="3007.2"/>
    <n v="12.852600000000166"/>
    <n v="1.9803000000001703"/>
    <n v="2.0006000000003041"/>
    <n v="2.3042000000004919"/>
  </r>
  <r>
    <s v="P98027313"/>
    <x v="0"/>
    <x v="15"/>
    <x v="15"/>
    <x v="15"/>
    <x v="2"/>
    <x v="0"/>
    <x v="2"/>
    <n v="420"/>
    <d v="1984-05-23T00:00:00"/>
    <d v="2025-02-01T00:00:00"/>
    <n v="56"/>
    <n v="19"/>
    <x v="1"/>
    <s v="NA"/>
    <x v="0"/>
    <s v="NA"/>
    <x v="0"/>
    <s v="1.25"/>
    <n v="5139.2646000000004"/>
    <n v="5120.1005999999998"/>
    <n v="5208.2240000000002"/>
    <n v="5226.4395000000004"/>
    <n v="5260.3065999999999"/>
    <n v="5278.7039999999997"/>
    <n v="6058.8887000000004"/>
    <n v="6080.0789999999997"/>
    <x v="0"/>
    <x v="0"/>
    <x v="0"/>
    <x v="0"/>
    <n v="1.1518128000000001"/>
    <n v="1.1518128000000001"/>
    <s v="3007.2"/>
    <s v="3007.2"/>
    <n v="-19.164000000000669"/>
    <n v="18.215500000000247"/>
    <n v="18.397399999999834"/>
    <n v="21.190299999999297"/>
  </r>
  <r>
    <s v="P98275297"/>
    <x v="0"/>
    <x v="0"/>
    <x v="0"/>
    <x v="0"/>
    <x v="0"/>
    <x v="0"/>
    <x v="2"/>
    <n v="220.25"/>
    <d v="1992-07-18T00:00:00"/>
    <d v="2025-01-01T00:00:00"/>
    <n v="50"/>
    <n v="25"/>
    <x v="0"/>
    <s v="NA"/>
    <x v="0"/>
    <s v="NA"/>
    <x v="1"/>
    <s v="8.81"/>
    <n v="1537.3909000000001"/>
    <n v="1537.3909000000001"/>
    <n v="1563.9847"/>
    <n v="1563.9847"/>
    <n v="1579.6246000000001"/>
    <n v="1579.6246000000001"/>
    <n v="1829.3198"/>
    <n v="1829.3197"/>
    <x v="0"/>
    <x v="0"/>
    <x v="0"/>
    <x v="0"/>
    <n v="1.1580725000000001"/>
    <n v="1.1580725000000001"/>
    <s v="1306.0825"/>
    <s v="1306.0825"/>
    <n v="0"/>
    <n v="0"/>
    <n v="0"/>
    <n v="-9.9999999974897946E-5"/>
  </r>
  <r>
    <s v="P98275297"/>
    <x v="0"/>
    <x v="1"/>
    <x v="1"/>
    <x v="1"/>
    <x v="0"/>
    <x v="0"/>
    <x v="2"/>
    <n v="220.25"/>
    <d v="1992-07-18T00:00:00"/>
    <d v="2025-01-01T00:00:00"/>
    <n v="50"/>
    <n v="25"/>
    <x v="0"/>
    <s v="NA"/>
    <x v="0"/>
    <s v="NA"/>
    <x v="1"/>
    <s v="8.81"/>
    <n v="1537.3909000000001"/>
    <n v="1537.3909000000001"/>
    <n v="1563.9847"/>
    <n v="1563.9847"/>
    <n v="1579.6246000000001"/>
    <n v="1579.6246000000001"/>
    <n v="1829.3197"/>
    <n v="1829.3197"/>
    <x v="0"/>
    <x v="0"/>
    <x v="0"/>
    <x v="0"/>
    <n v="1.1580725000000001"/>
    <n v="1.1580725000000001"/>
    <s v="1306.0825"/>
    <s v="1306.0825"/>
    <n v="0"/>
    <n v="0"/>
    <n v="0"/>
    <n v="0"/>
  </r>
  <r>
    <s v="P98275297"/>
    <x v="0"/>
    <x v="2"/>
    <x v="2"/>
    <x v="2"/>
    <x v="0"/>
    <x v="0"/>
    <x v="2"/>
    <n v="220.25"/>
    <d v="1992-07-18T00:00:00"/>
    <d v="2025-01-01T00:00:00"/>
    <n v="50"/>
    <n v="25"/>
    <x v="0"/>
    <s v="NA"/>
    <x v="0"/>
    <s v="NA"/>
    <x v="1"/>
    <s v="8.81"/>
    <n v="1537.3909000000001"/>
    <n v="1538.4756"/>
    <n v="1563.9847"/>
    <n v="1564.0536999999999"/>
    <n v="1579.6246000000001"/>
    <n v="1579.6941999999999"/>
    <n v="1829.3197"/>
    <n v="1829.4005"/>
    <x v="0"/>
    <x v="0"/>
    <x v="0"/>
    <x v="0"/>
    <n v="1.1580725000000001"/>
    <n v="1.1580725000000001"/>
    <s v="1306.0825"/>
    <s v="1306.0825"/>
    <n v="1.0846999999998843"/>
    <n v="6.8999999999959982E-2"/>
    <n v="6.959999999980937E-2"/>
    <n v="8.0799999999953798E-2"/>
  </r>
  <r>
    <s v="P98275297"/>
    <x v="0"/>
    <x v="3"/>
    <x v="3"/>
    <x v="3"/>
    <x v="0"/>
    <x v="0"/>
    <x v="2"/>
    <n v="220.25"/>
    <d v="1992-07-18T00:00:00"/>
    <d v="2025-01-01T00:00:00"/>
    <n v="50"/>
    <n v="25"/>
    <x v="0"/>
    <s v="NA"/>
    <x v="0"/>
    <s v="NA"/>
    <x v="1"/>
    <s v="8.81"/>
    <n v="1538.4756"/>
    <n v="1423.6648"/>
    <n v="1564.0536999999999"/>
    <n v="1447.3322000000001"/>
    <n v="1579.6941999999999"/>
    <n v="1461.8054"/>
    <n v="1829.4005"/>
    <n v="1692.8766000000001"/>
    <x v="0"/>
    <x v="0"/>
    <x v="0"/>
    <x v="0"/>
    <n v="1.1580725000000001"/>
    <n v="1.1580725000000001"/>
    <s v="1306.0825"/>
    <s v="1306.0825"/>
    <n v="-114.81079999999997"/>
    <n v="-116.72149999999988"/>
    <n v="-117.88879999999995"/>
    <n v="-136.52389999999991"/>
  </r>
  <r>
    <s v="P98275297"/>
    <x v="0"/>
    <x v="4"/>
    <x v="4"/>
    <x v="4"/>
    <x v="0"/>
    <x v="0"/>
    <x v="2"/>
    <n v="220.25"/>
    <d v="1992-07-18T00:00:00"/>
    <d v="2025-01-01T00:00:00"/>
    <n v="50"/>
    <n v="25"/>
    <x v="0"/>
    <s v="NA"/>
    <x v="0"/>
    <s v="NA"/>
    <x v="1"/>
    <s v="8.81"/>
    <n v="1423.6648"/>
    <n v="1428.9935"/>
    <n v="1447.3322000000001"/>
    <n v="1452.9174"/>
    <n v="1461.8054"/>
    <n v="1467.4465"/>
    <n v="1692.8766000000001"/>
    <n v="1699.4094"/>
    <x v="0"/>
    <x v="0"/>
    <x v="0"/>
    <x v="0"/>
    <n v="1.1580725000000001"/>
    <n v="1.1580725000000001"/>
    <s v="1306.0825"/>
    <s v="1306.0825"/>
    <n v="5.3287000000000262"/>
    <n v="5.5851999999999862"/>
    <n v="5.6411000000000513"/>
    <n v="6.532799999999952"/>
  </r>
  <r>
    <s v="P98275297"/>
    <x v="0"/>
    <x v="5"/>
    <x v="5"/>
    <x v="5"/>
    <x v="2"/>
    <x v="0"/>
    <x v="2"/>
    <n v="220.25"/>
    <d v="1992-07-18T00:00:00"/>
    <d v="2025-02-01T00:00:00"/>
    <n v="50"/>
    <n v="25"/>
    <x v="0"/>
    <s v="NA"/>
    <x v="0"/>
    <s v="NA"/>
    <x v="1"/>
    <s v="8.81"/>
    <n v="1428.9935"/>
    <n v="1428.9935"/>
    <n v="1452.9174"/>
    <n v="1452.9174"/>
    <n v="1467.4465"/>
    <n v="1467.4465"/>
    <n v="1699.4094"/>
    <n v="1699.4094"/>
    <x v="0"/>
    <x v="0"/>
    <x v="0"/>
    <x v="0"/>
    <n v="1.1580725000000001"/>
    <n v="1.1580725000000001"/>
    <s v="1306.0825"/>
    <s v="1306.0825"/>
    <n v="0"/>
    <n v="0"/>
    <n v="0"/>
    <n v="0"/>
  </r>
  <r>
    <s v="P98275297"/>
    <x v="0"/>
    <x v="6"/>
    <x v="6"/>
    <x v="6"/>
    <x v="2"/>
    <x v="0"/>
    <x v="2"/>
    <n v="220.25"/>
    <d v="1992-07-18T00:00:00"/>
    <d v="2025-02-01T00:00:00"/>
    <n v="50"/>
    <n v="25"/>
    <x v="0"/>
    <s v="NA"/>
    <x v="0"/>
    <s v="NA"/>
    <x v="1"/>
    <s v="8.81"/>
    <n v="1428.9935"/>
    <n v="1429.7274"/>
    <n v="1452.9174"/>
    <n v="1453.6514"/>
    <n v="1467.4465"/>
    <n v="1468.1878999999999"/>
    <n v="1699.4094"/>
    <n v="1700.268"/>
    <x v="0"/>
    <x v="0"/>
    <x v="0"/>
    <x v="0"/>
    <n v="1.1580725000000001"/>
    <n v="1.1580725000000001"/>
    <s v="1306.0825"/>
    <s v="1306.0825"/>
    <n v="0.7338999999999487"/>
    <n v="0.7339999999999236"/>
    <n v="0.74139999999988504"/>
    <n v="0.85860000000002401"/>
  </r>
  <r>
    <s v="P98275297"/>
    <x v="0"/>
    <x v="7"/>
    <x v="7"/>
    <x v="7"/>
    <x v="2"/>
    <x v="0"/>
    <x v="2"/>
    <n v="220.25"/>
    <d v="1992-07-18T00:00:00"/>
    <d v="2025-02-01T00:00:00"/>
    <n v="50"/>
    <n v="25"/>
    <x v="0"/>
    <s v="NA"/>
    <x v="0"/>
    <s v="NA"/>
    <x v="1"/>
    <s v="8.81"/>
    <n v="1429.7274"/>
    <n v="1420.4341999999999"/>
    <n v="1453.6514"/>
    <n v="1444.2026000000001"/>
    <n v="1468.1878999999999"/>
    <n v="1458.6447000000001"/>
    <n v="1700.268"/>
    <n v="1689.2162000000001"/>
    <x v="0"/>
    <x v="0"/>
    <x v="0"/>
    <x v="0"/>
    <n v="1.1580725000000001"/>
    <n v="1.1580725000000001"/>
    <s v="1306.0825"/>
    <s v="1306.0825"/>
    <n v="-9.2932000000000698"/>
    <n v="-9.448799999999892"/>
    <n v="-9.5431999999998425"/>
    <n v="-11.051799999999957"/>
  </r>
  <r>
    <s v="P98275297"/>
    <x v="0"/>
    <x v="8"/>
    <x v="8"/>
    <x v="8"/>
    <x v="2"/>
    <x v="0"/>
    <x v="2"/>
    <n v="220.25"/>
    <d v="1992-07-18T00:00:00"/>
    <d v="2025-02-01T00:00:00"/>
    <n v="50"/>
    <n v="25"/>
    <x v="0"/>
    <s v="NA"/>
    <x v="0"/>
    <s v="NA"/>
    <x v="1"/>
    <s v="8.81"/>
    <n v="1420.4341999999999"/>
    <n v="1418.5735"/>
    <n v="1444.2026000000001"/>
    <n v="1442.3108"/>
    <n v="1458.6447000000001"/>
    <n v="1456.7338999999999"/>
    <n v="1689.2162000000001"/>
    <n v="1687.0034000000001"/>
    <x v="0"/>
    <x v="0"/>
    <x v="0"/>
    <x v="0"/>
    <n v="1.1580725000000001"/>
    <n v="1.1580725000000001"/>
    <s v="1306.0825"/>
    <s v="1306.0825"/>
    <n v="-1.8606999999999516"/>
    <n v="-1.891800000000103"/>
    <n v="-1.9108000000001084"/>
    <n v="-2.2128000000000156"/>
  </r>
  <r>
    <s v="P98275297"/>
    <x v="0"/>
    <x v="9"/>
    <x v="9"/>
    <x v="9"/>
    <x v="2"/>
    <x v="0"/>
    <x v="2"/>
    <n v="220.25"/>
    <d v="1992-07-18T00:00:00"/>
    <d v="2025-02-01T00:00:00"/>
    <n v="50"/>
    <n v="25"/>
    <x v="0"/>
    <s v="NA"/>
    <x v="0"/>
    <s v="NA"/>
    <x v="1"/>
    <s v="8.81"/>
    <n v="1418.5735"/>
    <n v="1423.8832"/>
    <n v="1442.3108"/>
    <n v="1447.7375"/>
    <n v="1456.7338999999999"/>
    <n v="1462.2149999999999"/>
    <n v="1687.0034000000001"/>
    <n v="1693.3507999999999"/>
    <x v="0"/>
    <x v="0"/>
    <x v="0"/>
    <x v="0"/>
    <n v="1.1580725000000001"/>
    <n v="1.1580725000000001"/>
    <s v="1306.0825"/>
    <s v="1306.0825"/>
    <n v="5.3097000000000207"/>
    <n v="5.4266999999999825"/>
    <n v="5.4810999999999694"/>
    <n v="6.3473999999998796"/>
  </r>
  <r>
    <s v="P98275297"/>
    <x v="0"/>
    <x v="10"/>
    <x v="10"/>
    <x v="10"/>
    <x v="2"/>
    <x v="0"/>
    <x v="2"/>
    <n v="220.25"/>
    <d v="1992-07-18T00:00:00"/>
    <d v="2025-02-01T00:00:00"/>
    <n v="50"/>
    <n v="25"/>
    <x v="0"/>
    <s v="NA"/>
    <x v="0"/>
    <s v="NA"/>
    <x v="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6.0825"/>
    <s v="1308.285"/>
    <n v="0"/>
    <n v="0"/>
    <n v="0"/>
    <n v="0"/>
  </r>
  <r>
    <s v="P98275297"/>
    <x v="0"/>
    <x v="11"/>
    <x v="11"/>
    <x v="11"/>
    <x v="2"/>
    <x v="0"/>
    <x v="2"/>
    <n v="220.25"/>
    <d v="1992-07-18T00:00:00"/>
    <d v="2025-02-01T00:00:00"/>
    <n v="50"/>
    <n v="25"/>
    <x v="0"/>
    <s v="NA"/>
    <x v="0"/>
    <s v="NA"/>
    <x v="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8.285"/>
    <s v="1308.285"/>
    <n v="0"/>
    <n v="0"/>
    <n v="0"/>
    <n v="0"/>
  </r>
  <r>
    <s v="P98275297"/>
    <x v="0"/>
    <x v="12"/>
    <x v="12"/>
    <x v="12"/>
    <x v="2"/>
    <x v="0"/>
    <x v="2"/>
    <n v="220.25"/>
    <d v="1992-07-18T00:00:00"/>
    <d v="2025-02-01T00:00:00"/>
    <n v="50"/>
    <n v="25"/>
    <x v="0"/>
    <s v="NA"/>
    <x v="0"/>
    <s v="NA"/>
    <x v="1"/>
    <s v="8.81"/>
    <n v="1423.8832"/>
    <n v="1423.8832"/>
    <n v="1447.7375"/>
    <n v="1447.7375"/>
    <n v="1462.2149999999999"/>
    <n v="1462.2149999999999"/>
    <n v="1693.3507999999999"/>
    <n v="1693.3507999999999"/>
    <x v="0"/>
    <x v="0"/>
    <x v="0"/>
    <x v="0"/>
    <n v="1.1580725000000001"/>
    <n v="1.1580725000000001"/>
    <s v="1308.285"/>
    <s v="1308.285"/>
    <n v="0"/>
    <n v="0"/>
    <n v="0"/>
    <n v="0"/>
  </r>
  <r>
    <s v="P98275297"/>
    <x v="0"/>
    <x v="13"/>
    <x v="13"/>
    <x v="13"/>
    <x v="2"/>
    <x v="0"/>
    <x v="2"/>
    <n v="220.25"/>
    <d v="1992-07-18T00:00:00"/>
    <d v="2025-02-01T00:00:00"/>
    <n v="50"/>
    <n v="25"/>
    <x v="0"/>
    <s v="NA"/>
    <x v="0"/>
    <s v="NA"/>
    <x v="1"/>
    <s v="8.81"/>
    <n v="1423.8832"/>
    <n v="1423.8832"/>
    <n v="1447.7375"/>
    <n v="1447.7375"/>
    <n v="1462.2149999999999"/>
    <n v="1462.2149999999999"/>
    <n v="1693.3507999999999"/>
    <n v="1693.3510000000001"/>
    <x v="0"/>
    <x v="0"/>
    <x v="0"/>
    <x v="0"/>
    <n v="1.1580725000000001"/>
    <n v="1.1580725000000001"/>
    <s v="1308.285"/>
    <s v="1308.285"/>
    <n v="0"/>
    <n v="0"/>
    <n v="0"/>
    <n v="2.0000000017716957E-4"/>
  </r>
  <r>
    <s v="P98275297"/>
    <x v="0"/>
    <x v="14"/>
    <x v="14"/>
    <x v="14"/>
    <x v="2"/>
    <x v="0"/>
    <x v="2"/>
    <n v="220.25"/>
    <d v="1992-07-18T00:00:00"/>
    <d v="2025-02-01T00:00:00"/>
    <n v="50"/>
    <n v="25"/>
    <x v="0"/>
    <s v="NA"/>
    <x v="0"/>
    <s v="NA"/>
    <x v="1"/>
    <s v="8.81"/>
    <n v="1423.8832"/>
    <n v="1427.8386"/>
    <n v="1447.7375"/>
    <n v="1448.6735000000001"/>
    <n v="1462.2149999999999"/>
    <n v="1463.1602"/>
    <n v="1693.3510000000001"/>
    <n v="1694.4456"/>
    <x v="0"/>
    <x v="0"/>
    <x v="0"/>
    <x v="0"/>
    <n v="1.1580725000000001"/>
    <n v="1.1580725000000001"/>
    <s v="1308.285"/>
    <s v="1308.285"/>
    <n v="3.9554000000000542"/>
    <n v="0.93600000000014916"/>
    <n v="0.9452000000001135"/>
    <n v="1.0945999999999003"/>
  </r>
  <r>
    <s v="P98275297"/>
    <x v="0"/>
    <x v="15"/>
    <x v="15"/>
    <x v="15"/>
    <x v="2"/>
    <x v="0"/>
    <x v="2"/>
    <n v="220.25"/>
    <d v="1992-07-18T00:00:00"/>
    <d v="2025-02-01T00:00:00"/>
    <n v="50"/>
    <n v="25"/>
    <x v="0"/>
    <s v="NA"/>
    <x v="0"/>
    <s v="NA"/>
    <x v="1"/>
    <s v="8.81"/>
    <n v="1427.8386"/>
    <n v="1422.5142000000001"/>
    <n v="1448.6735000000001"/>
    <n v="1453.7401"/>
    <n v="1463.1602"/>
    <n v="1468.2774999999999"/>
    <n v="1694.4456"/>
    <n v="1700.3717999999999"/>
    <x v="0"/>
    <x v="0"/>
    <x v="0"/>
    <x v="0"/>
    <n v="1.1580725000000001"/>
    <n v="1.1580725000000001"/>
    <s v="1308.285"/>
    <s v="1308.285"/>
    <n v="-5.3243999999999687"/>
    <n v="5.0665999999998803"/>
    <n v="5.1172999999998865"/>
    <n v="5.9261999999998807"/>
  </r>
  <r>
    <s v="P98403250"/>
    <x v="0"/>
    <x v="0"/>
    <x v="0"/>
    <x v="0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s v="P98403250"/>
    <x v="0"/>
    <x v="1"/>
    <x v="1"/>
    <x v="1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70.03969999999998"/>
    <n v="370.03969999999998"/>
    <n v="377.37709999999998"/>
    <n v="377.37709999999998"/>
    <n v="381.15087999999997"/>
    <n v="381.15087999999997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s v="P98403250"/>
    <x v="0"/>
    <x v="2"/>
    <x v="2"/>
    <x v="2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70.03969999999998"/>
    <n v="370.13625999999999"/>
    <n v="377.37709999999998"/>
    <n v="377.38324"/>
    <n v="381.15087999999997"/>
    <n v="381.15706999999998"/>
    <n v="710.46375"/>
    <n v="710.46375"/>
    <x v="0"/>
    <x v="0"/>
    <x v="0"/>
    <x v="0"/>
    <n v="1.0897813999999999"/>
    <n v="1.0897813999999999"/>
    <s v="710.46375"/>
    <s v="710.46375"/>
    <n v="9.6560000000010859E-2"/>
    <n v="6.1400000000162436E-3"/>
    <n v="6.1900000000036925E-3"/>
    <n v="0"/>
  </r>
  <r>
    <s v="P98403250"/>
    <x v="0"/>
    <x v="3"/>
    <x v="3"/>
    <x v="3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70.13625999999999"/>
    <n v="342.44713999999999"/>
    <n v="377.38324"/>
    <n v="349.15197999999998"/>
    <n v="381.15706999999998"/>
    <n v="352.64350000000002"/>
    <n v="710.46375"/>
    <n v="710.46375"/>
    <x v="0"/>
    <x v="0"/>
    <x v="0"/>
    <x v="0"/>
    <n v="1.0897813999999999"/>
    <n v="1.0897813999999999"/>
    <s v="710.46375"/>
    <s v="710.46375"/>
    <n v="-27.689120000000003"/>
    <n v="-28.23126000000002"/>
    <n v="-28.513569999999959"/>
    <n v="0"/>
  </r>
  <r>
    <s v="P98403250"/>
    <x v="0"/>
    <x v="4"/>
    <x v="4"/>
    <x v="4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42.44713999999999"/>
    <n v="344.15512000000001"/>
    <n v="349.15197999999998"/>
    <n v="350.83963"/>
    <n v="352.64350000000002"/>
    <n v="354.34802000000002"/>
    <n v="710.46375"/>
    <n v="710.46375"/>
    <x v="0"/>
    <x v="0"/>
    <x v="0"/>
    <x v="0"/>
    <n v="1.0897813999999999"/>
    <n v="1.0897813999999999"/>
    <s v="710.46375"/>
    <s v="710.46375"/>
    <n v="1.7079800000000205"/>
    <n v="1.6876500000000192"/>
    <n v="1.7045200000000023"/>
    <n v="0"/>
  </r>
  <r>
    <s v="P98403250"/>
    <x v="0"/>
    <x v="5"/>
    <x v="5"/>
    <x v="5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s v="P98403250"/>
    <x v="0"/>
    <x v="6"/>
    <x v="6"/>
    <x v="6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44.15512000000001"/>
    <n v="344.15512000000001"/>
    <n v="350.83963"/>
    <n v="350.83963"/>
    <n v="354.34802000000002"/>
    <n v="354.34802000000002"/>
    <n v="710.46375"/>
    <n v="710.46375"/>
    <x v="0"/>
    <x v="0"/>
    <x v="0"/>
    <x v="0"/>
    <n v="1.0897813999999999"/>
    <n v="1.0897813999999999"/>
    <s v="710.46375"/>
    <s v="710.46375"/>
    <n v="0"/>
    <n v="0"/>
    <n v="0"/>
    <n v="0"/>
  </r>
  <r>
    <s v="P98403250"/>
    <x v="0"/>
    <x v="7"/>
    <x v="7"/>
    <x v="7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44.15512000000001"/>
    <n v="341.91809999999998"/>
    <n v="350.83963"/>
    <n v="348.55916999999999"/>
    <n v="354.34802000000002"/>
    <n v="352.04477000000003"/>
    <n v="710.46375"/>
    <n v="710.46375"/>
    <x v="0"/>
    <x v="0"/>
    <x v="0"/>
    <x v="0"/>
    <n v="1.0897813999999999"/>
    <n v="1.0897813999999999"/>
    <s v="710.46375"/>
    <s v="710.46375"/>
    <n v="-2.2370200000000295"/>
    <n v="-2.280460000000005"/>
    <n v="-2.3032499999999914"/>
    <n v="0"/>
  </r>
  <r>
    <s v="P98403250"/>
    <x v="0"/>
    <x v="8"/>
    <x v="8"/>
    <x v="8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41.91809999999998"/>
    <n v="333.35937999999999"/>
    <n v="348.55916999999999"/>
    <n v="339.83420000000001"/>
    <n v="352.04477000000003"/>
    <n v="343.23253999999997"/>
    <n v="710.46375"/>
    <n v="710.46375"/>
    <x v="0"/>
    <x v="0"/>
    <x v="0"/>
    <x v="0"/>
    <n v="1.0897813999999999"/>
    <n v="1.0897813999999999"/>
    <s v="710.46375"/>
    <s v="710.46375"/>
    <n v="-8.5587199999999939"/>
    <n v="-8.7249699999999848"/>
    <n v="-8.8122300000000564"/>
    <n v="0"/>
  </r>
  <r>
    <s v="P98403250"/>
    <x v="0"/>
    <x v="9"/>
    <x v="9"/>
    <x v="9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33.35937999999999"/>
    <n v="335.02199999999999"/>
    <n v="339.83420000000001"/>
    <n v="341.44036999999997"/>
    <n v="343.23253999999997"/>
    <n v="344.85476999999997"/>
    <n v="710.46375"/>
    <n v="710.46375"/>
    <x v="0"/>
    <x v="0"/>
    <x v="0"/>
    <x v="0"/>
    <n v="1.0897813999999999"/>
    <n v="1.0897813999999999"/>
    <s v="710.46375"/>
    <s v="710.46375"/>
    <n v="1.662620000000004"/>
    <n v="1.6061699999999632"/>
    <n v="1.6222300000000018"/>
    <n v="0"/>
  </r>
  <r>
    <s v="P98403250"/>
    <x v="0"/>
    <x v="10"/>
    <x v="10"/>
    <x v="10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35.02199999999999"/>
    <n v="335.02199999999999"/>
    <n v="341.44036999999997"/>
    <n v="341.44036999999997"/>
    <n v="344.85476999999997"/>
    <n v="344.85476999999997"/>
    <n v="710.46375"/>
    <n v="711.48595999999998"/>
    <x v="0"/>
    <x v="0"/>
    <x v="0"/>
    <x v="0"/>
    <n v="1.0897813999999999"/>
    <n v="1.0897813999999999"/>
    <s v="710.46375"/>
    <s v="711.48596"/>
    <n v="0"/>
    <n v="0"/>
    <n v="0"/>
    <n v="1.0222099999999728"/>
  </r>
  <r>
    <s v="P98403250"/>
    <x v="0"/>
    <x v="11"/>
    <x v="11"/>
    <x v="11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s v="P98403250"/>
    <x v="0"/>
    <x v="12"/>
    <x v="12"/>
    <x v="12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s v="P98403250"/>
    <x v="0"/>
    <x v="13"/>
    <x v="13"/>
    <x v="13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35.02199999999999"/>
    <n v="335.02199999999999"/>
    <n v="341.44036999999997"/>
    <n v="341.44036999999997"/>
    <n v="344.85476999999997"/>
    <n v="344.85476999999997"/>
    <n v="711.48595999999998"/>
    <n v="711.48595999999998"/>
    <x v="0"/>
    <x v="0"/>
    <x v="0"/>
    <x v="0"/>
    <n v="1.0897813999999999"/>
    <n v="1.0897813999999999"/>
    <s v="711.48596"/>
    <s v="711.48596"/>
    <n v="0"/>
    <n v="0"/>
    <n v="0"/>
    <n v="0"/>
  </r>
  <r>
    <s v="P98403250"/>
    <x v="0"/>
    <x v="14"/>
    <x v="14"/>
    <x v="14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35.02199999999999"/>
    <n v="335.76065"/>
    <n v="341.44036999999997"/>
    <n v="341.48737"/>
    <n v="344.85476999999997"/>
    <n v="344.90224999999998"/>
    <n v="711.48595999999998"/>
    <n v="711.48595999999998"/>
    <x v="0"/>
    <x v="0"/>
    <x v="0"/>
    <x v="0"/>
    <n v="1.0897813999999999"/>
    <n v="1.0897813999999999"/>
    <s v="711.48596"/>
    <s v="711.48596"/>
    <n v="0.73865000000000691"/>
    <n v="4.7000000000025466E-2"/>
    <n v="4.7480000000007294E-2"/>
    <n v="0"/>
  </r>
  <r>
    <s v="P98403250"/>
    <x v="0"/>
    <x v="15"/>
    <x v="15"/>
    <x v="15"/>
    <x v="0"/>
    <x v="1"/>
    <x v="1"/>
    <n v="102.22499999999999"/>
    <d v="1985-09-04T00:00:00"/>
    <d v="2014-09-04T00:00:00"/>
    <n v="29"/>
    <n v="46"/>
    <x v="1"/>
    <s v="NA"/>
    <x v="0"/>
    <s v="NA"/>
    <x v="1"/>
    <s v="7.05"/>
    <n v="335.76065"/>
    <n v="334.09433000000001"/>
    <n v="341.48737"/>
    <n v="342.97487999999998"/>
    <n v="344.90224999999998"/>
    <n v="346.40463"/>
    <n v="711.48595999999998"/>
    <n v="711.48595999999998"/>
    <x v="0"/>
    <x v="0"/>
    <x v="0"/>
    <x v="0"/>
    <n v="1.0897813999999999"/>
    <n v="1.0897813999999999"/>
    <s v="711.48596"/>
    <s v="711.48596"/>
    <n v="-1.6663199999999847"/>
    <n v="1.4875099999999861"/>
    <n v="1.5023800000000165"/>
    <n v="0"/>
  </r>
  <r>
    <s v="P98746881"/>
    <x v="0"/>
    <x v="0"/>
    <x v="0"/>
    <x v="0"/>
    <x v="0"/>
    <x v="3"/>
    <x v="1"/>
    <n v="582.9"/>
    <d v="1983-02-04T00:00:00"/>
    <d v="2012-02-04T00:00:00"/>
    <n v="29"/>
    <n v="46"/>
    <x v="1"/>
    <s v="NA"/>
    <x v="0"/>
    <s v="NA"/>
    <x v="0"/>
    <s v="3.35"/>
    <n v="533.96094000000005"/>
    <n v="533.96094000000005"/>
    <n v="542.34490000000005"/>
    <n v="542.34490000000005"/>
    <n v="547.76829999999995"/>
    <n v="547.76840000000004"/>
    <n v="4255.1704"/>
    <n v="4255.1704"/>
    <x v="0"/>
    <x v="0"/>
    <x v="0"/>
    <x v="0"/>
    <n v="1.0862261"/>
    <n v="1.0862261"/>
    <s v="4255.1704"/>
    <s v="4255.1704"/>
    <n v="0"/>
    <n v="0"/>
    <n v="1.0000000008858478E-4"/>
    <n v="0"/>
  </r>
  <r>
    <s v="P98746881"/>
    <x v="0"/>
    <x v="1"/>
    <x v="1"/>
    <x v="1"/>
    <x v="0"/>
    <x v="3"/>
    <x v="1"/>
    <n v="582.9"/>
    <d v="1983-02-04T00:00:00"/>
    <d v="2012-02-04T00:00:00"/>
    <n v="29"/>
    <n v="46"/>
    <x v="1"/>
    <s v="NA"/>
    <x v="0"/>
    <s v="NA"/>
    <x v="0"/>
    <s v="3.35"/>
    <n v="533.96094000000005"/>
    <n v="533.96094000000005"/>
    <n v="542.34490000000005"/>
    <n v="542.34490000000005"/>
    <n v="547.76840000000004"/>
    <n v="547.76840000000004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s v="P98746881"/>
    <x v="0"/>
    <x v="2"/>
    <x v="2"/>
    <x v="2"/>
    <x v="0"/>
    <x v="3"/>
    <x v="1"/>
    <n v="582.9"/>
    <d v="1983-02-04T00:00:00"/>
    <d v="2012-02-04T00:00:00"/>
    <n v="29"/>
    <n v="46"/>
    <x v="1"/>
    <s v="NA"/>
    <x v="0"/>
    <s v="NA"/>
    <x v="0"/>
    <s v="3.35"/>
    <n v="533.96094000000005"/>
    <n v="534.33765000000005"/>
    <n v="542.34490000000005"/>
    <n v="542.36879999999996"/>
    <n v="547.76840000000004"/>
    <n v="547.79250000000002"/>
    <n v="4255.1704"/>
    <n v="4255.1704"/>
    <x v="0"/>
    <x v="0"/>
    <x v="0"/>
    <x v="0"/>
    <n v="1.0862261"/>
    <n v="1.0862261"/>
    <s v="4255.1704"/>
    <s v="4255.1704"/>
    <n v="0.37671000000000276"/>
    <n v="2.3899999999912325E-2"/>
    <n v="2.4099999999975807E-2"/>
    <n v="0"/>
  </r>
  <r>
    <s v="P98746881"/>
    <x v="0"/>
    <x v="3"/>
    <x v="3"/>
    <x v="3"/>
    <x v="0"/>
    <x v="3"/>
    <x v="1"/>
    <n v="582.9"/>
    <d v="1983-02-04T00:00:00"/>
    <d v="2012-02-04T00:00:00"/>
    <n v="29"/>
    <n v="46"/>
    <x v="1"/>
    <s v="NA"/>
    <x v="0"/>
    <s v="NA"/>
    <x v="0"/>
    <s v="3.35"/>
    <n v="534.33765000000005"/>
    <n v="494.36500000000001"/>
    <n v="542.36879999999996"/>
    <n v="501.79532"/>
    <n v="547.79250000000002"/>
    <n v="506.81326000000001"/>
    <n v="4255.1704"/>
    <n v="4255.1704"/>
    <x v="0"/>
    <x v="0"/>
    <x v="0"/>
    <x v="0"/>
    <n v="1.0862261"/>
    <n v="1.0862261"/>
    <s v="4255.1704"/>
    <s v="4255.1704"/>
    <n v="-39.972650000000044"/>
    <n v="-40.573479999999961"/>
    <n v="-40.979240000000004"/>
    <n v="0"/>
  </r>
  <r>
    <s v="P98746881"/>
    <x v="0"/>
    <x v="4"/>
    <x v="4"/>
    <x v="4"/>
    <x v="0"/>
    <x v="3"/>
    <x v="1"/>
    <n v="582.9"/>
    <d v="1983-02-04T00:00:00"/>
    <d v="2012-02-04T00:00:00"/>
    <n v="29"/>
    <n v="46"/>
    <x v="1"/>
    <s v="NA"/>
    <x v="0"/>
    <s v="NA"/>
    <x v="0"/>
    <s v="3.35"/>
    <n v="494.36500000000001"/>
    <n v="496.21539999999999"/>
    <n v="501.79532"/>
    <n v="503.73169999999999"/>
    <n v="506.81326000000001"/>
    <n v="508.76900000000001"/>
    <n v="4255.1704"/>
    <n v="4255.1704"/>
    <x v="0"/>
    <x v="0"/>
    <x v="0"/>
    <x v="0"/>
    <n v="1.0862261"/>
    <n v="1.0862261"/>
    <s v="4255.1704"/>
    <s v="4255.1704"/>
    <n v="1.8503999999999792"/>
    <n v="1.9363799999999856"/>
    <n v="1.9557399999999916"/>
    <n v="0"/>
  </r>
  <r>
    <s v="P98746881"/>
    <x v="0"/>
    <x v="5"/>
    <x v="5"/>
    <x v="5"/>
    <x v="0"/>
    <x v="3"/>
    <x v="1"/>
    <n v="582.9"/>
    <d v="1983-02-04T00:00:00"/>
    <d v="2012-02-04T00:00:00"/>
    <n v="29"/>
    <n v="46"/>
    <x v="1"/>
    <s v="NA"/>
    <x v="0"/>
    <s v="NA"/>
    <x v="0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s v="P98746881"/>
    <x v="0"/>
    <x v="6"/>
    <x v="6"/>
    <x v="6"/>
    <x v="0"/>
    <x v="3"/>
    <x v="1"/>
    <n v="582.9"/>
    <d v="1983-02-04T00:00:00"/>
    <d v="2012-02-04T00:00:00"/>
    <n v="29"/>
    <n v="46"/>
    <x v="1"/>
    <s v="NA"/>
    <x v="0"/>
    <s v="NA"/>
    <x v="0"/>
    <s v="3.35"/>
    <n v="496.21539999999999"/>
    <n v="496.21539999999999"/>
    <n v="503.73169999999999"/>
    <n v="503.73169999999999"/>
    <n v="508.76900000000001"/>
    <n v="508.76900000000001"/>
    <n v="4255.1704"/>
    <n v="4255.1704"/>
    <x v="0"/>
    <x v="0"/>
    <x v="0"/>
    <x v="0"/>
    <n v="1.0862261"/>
    <n v="1.0862261"/>
    <s v="4255.1704"/>
    <s v="4255.1704"/>
    <n v="0"/>
    <n v="0"/>
    <n v="0"/>
    <n v="0"/>
  </r>
  <r>
    <s v="P98746881"/>
    <x v="0"/>
    <x v="7"/>
    <x v="7"/>
    <x v="7"/>
    <x v="0"/>
    <x v="3"/>
    <x v="1"/>
    <n v="582.9"/>
    <d v="1983-02-04T00:00:00"/>
    <d v="2012-02-04T00:00:00"/>
    <n v="29"/>
    <n v="46"/>
    <x v="1"/>
    <s v="NA"/>
    <x v="0"/>
    <s v="NA"/>
    <x v="0"/>
    <s v="3.35"/>
    <n v="496.21539999999999"/>
    <n v="492.99"/>
    <n v="503.73169999999999"/>
    <n v="500.45742999999999"/>
    <n v="508.76900000000001"/>
    <n v="505.46199999999999"/>
    <n v="4255.1704"/>
    <n v="4255.1704"/>
    <x v="0"/>
    <x v="0"/>
    <x v="0"/>
    <x v="0"/>
    <n v="1.0862261"/>
    <n v="1.0862261"/>
    <s v="4255.1704"/>
    <s v="4255.1704"/>
    <n v="-3.2253999999999792"/>
    <n v="-3.2742700000000013"/>
    <n v="-3.3070000000000164"/>
    <n v="0"/>
  </r>
  <r>
    <s v="P98746881"/>
    <x v="0"/>
    <x v="8"/>
    <x v="8"/>
    <x v="8"/>
    <x v="0"/>
    <x v="3"/>
    <x v="1"/>
    <n v="582.9"/>
    <d v="1983-02-04T00:00:00"/>
    <d v="2012-02-04T00:00:00"/>
    <n v="29"/>
    <n v="46"/>
    <x v="1"/>
    <s v="NA"/>
    <x v="0"/>
    <s v="NA"/>
    <x v="0"/>
    <s v="3.35"/>
    <n v="492.99"/>
    <n v="476.06225999999998"/>
    <n v="500.45742999999999"/>
    <n v="483.27332000000001"/>
    <n v="505.46199999999999"/>
    <n v="488.10604999999998"/>
    <n v="4255.1704"/>
    <n v="4255.1704"/>
    <x v="0"/>
    <x v="0"/>
    <x v="0"/>
    <x v="0"/>
    <n v="1.0862261"/>
    <n v="1.0862261"/>
    <s v="4255.1704"/>
    <s v="4255.1704"/>
    <n v="-16.927740000000028"/>
    <n v="-17.184109999999976"/>
    <n v="-17.355950000000007"/>
    <n v="0"/>
  </r>
  <r>
    <s v="P98746881"/>
    <x v="0"/>
    <x v="9"/>
    <x v="9"/>
    <x v="9"/>
    <x v="0"/>
    <x v="3"/>
    <x v="1"/>
    <n v="582.9"/>
    <d v="1983-02-04T00:00:00"/>
    <d v="2012-02-04T00:00:00"/>
    <n v="29"/>
    <n v="46"/>
    <x v="1"/>
    <s v="NA"/>
    <x v="0"/>
    <s v="NA"/>
    <x v="0"/>
    <s v="3.35"/>
    <n v="476.06225999999998"/>
    <n v="477.84417999999999"/>
    <n v="483.27332000000001"/>
    <n v="485.09167000000002"/>
    <n v="488.10604999999998"/>
    <n v="489.94260000000003"/>
    <n v="4255.1704"/>
    <n v="4255.1704"/>
    <x v="0"/>
    <x v="0"/>
    <x v="0"/>
    <x v="0"/>
    <n v="1.0862261"/>
    <n v="1.0862261"/>
    <s v="4255.1704"/>
    <s v="4255.1704"/>
    <n v="1.7819200000000137"/>
    <n v="1.8183500000000095"/>
    <n v="1.8365500000000452"/>
    <n v="0"/>
  </r>
  <r>
    <s v="P98746881"/>
    <x v="0"/>
    <x v="10"/>
    <x v="10"/>
    <x v="10"/>
    <x v="0"/>
    <x v="3"/>
    <x v="1"/>
    <n v="582.9"/>
    <d v="1983-02-04T00:00:00"/>
    <d v="2012-02-04T00:00:00"/>
    <n v="29"/>
    <n v="46"/>
    <x v="1"/>
    <s v="NA"/>
    <x v="0"/>
    <s v="NA"/>
    <x v="0"/>
    <s v="3.35"/>
    <n v="477.84417999999999"/>
    <n v="477.84417999999999"/>
    <n v="485.09167000000002"/>
    <n v="485.09167000000002"/>
    <n v="489.94260000000003"/>
    <n v="489.94260000000003"/>
    <n v="4255.1704"/>
    <n v="4260.9989999999998"/>
    <x v="0"/>
    <x v="0"/>
    <x v="0"/>
    <x v="0"/>
    <n v="1.0862261"/>
    <n v="1.0862261"/>
    <s v="4255.1704"/>
    <s v="4260.999"/>
    <n v="0"/>
    <n v="0"/>
    <n v="0"/>
    <n v="5.8285999999998239"/>
  </r>
  <r>
    <s v="P98746881"/>
    <x v="0"/>
    <x v="11"/>
    <x v="11"/>
    <x v="11"/>
    <x v="0"/>
    <x v="3"/>
    <x v="1"/>
    <n v="582.9"/>
    <d v="1983-02-04T00:00:00"/>
    <d v="2012-02-04T00:00:00"/>
    <n v="29"/>
    <n v="46"/>
    <x v="1"/>
    <s v="NA"/>
    <x v="0"/>
    <s v="NA"/>
    <x v="0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62261"/>
    <n v="1.0845015"/>
    <s v="4260.999"/>
    <s v="4260.999"/>
    <n v="0"/>
    <n v="0"/>
    <n v="0"/>
    <n v="0"/>
  </r>
  <r>
    <s v="P98746881"/>
    <x v="0"/>
    <x v="12"/>
    <x v="12"/>
    <x v="12"/>
    <x v="0"/>
    <x v="3"/>
    <x v="1"/>
    <n v="582.9"/>
    <d v="1983-02-04T00:00:00"/>
    <d v="2012-02-04T00:00:00"/>
    <n v="29"/>
    <n v="46"/>
    <x v="1"/>
    <s v="NA"/>
    <x v="0"/>
    <s v="NA"/>
    <x v="0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s v="P98746881"/>
    <x v="0"/>
    <x v="13"/>
    <x v="13"/>
    <x v="13"/>
    <x v="0"/>
    <x v="3"/>
    <x v="1"/>
    <n v="582.9"/>
    <d v="1983-02-04T00:00:00"/>
    <d v="2012-02-04T00:00:00"/>
    <n v="29"/>
    <n v="46"/>
    <x v="1"/>
    <s v="NA"/>
    <x v="0"/>
    <s v="NA"/>
    <x v="0"/>
    <s v="3.35"/>
    <n v="477.84417999999999"/>
    <n v="477.84417999999999"/>
    <n v="485.09167000000002"/>
    <n v="485.09167000000002"/>
    <n v="489.94260000000003"/>
    <n v="489.94260000000003"/>
    <n v="4260.9989999999998"/>
    <n v="4260.9989999999998"/>
    <x v="0"/>
    <x v="0"/>
    <x v="0"/>
    <x v="0"/>
    <n v="1.0845015"/>
    <n v="1.0845015"/>
    <s v="4260.999"/>
    <s v="4260.999"/>
    <n v="0"/>
    <n v="0"/>
    <n v="0"/>
    <n v="0"/>
  </r>
  <r>
    <s v="P98746881"/>
    <x v="0"/>
    <x v="14"/>
    <x v="14"/>
    <x v="14"/>
    <x v="0"/>
    <x v="3"/>
    <x v="1"/>
    <n v="582.9"/>
    <d v="1983-02-04T00:00:00"/>
    <d v="2012-02-04T00:00:00"/>
    <n v="29"/>
    <n v="46"/>
    <x v="1"/>
    <s v="NA"/>
    <x v="0"/>
    <s v="NA"/>
    <x v="0"/>
    <s v="3.35"/>
    <n v="477.84417999999999"/>
    <n v="478.92619999999999"/>
    <n v="485.09167000000002"/>
    <n v="485.16025000000002"/>
    <n v="489.94260000000003"/>
    <n v="490.01184000000001"/>
    <n v="4260.9989999999998"/>
    <n v="4260.9989999999998"/>
    <x v="0"/>
    <x v="0"/>
    <x v="0"/>
    <x v="0"/>
    <n v="1.0845015"/>
    <n v="1.0845015"/>
    <s v="4260.999"/>
    <s v="4260.999"/>
    <n v="1.08202"/>
    <n v="6.8579999999997199E-2"/>
    <n v="6.9239999999979318E-2"/>
    <n v="0"/>
  </r>
  <r>
    <s v="P98746881"/>
    <x v="0"/>
    <x v="15"/>
    <x v="15"/>
    <x v="15"/>
    <x v="0"/>
    <x v="3"/>
    <x v="1"/>
    <n v="582.9"/>
    <d v="1983-02-04T00:00:00"/>
    <d v="2012-02-04T00:00:00"/>
    <n v="29"/>
    <n v="46"/>
    <x v="1"/>
    <s v="NA"/>
    <x v="0"/>
    <s v="NA"/>
    <x v="0"/>
    <s v="3.35"/>
    <n v="478.92619999999999"/>
    <n v="477.14030000000002"/>
    <n v="485.16025000000002"/>
    <n v="486.85705999999999"/>
    <n v="490.01184000000001"/>
    <n v="491.72564999999997"/>
    <n v="4260.9989999999998"/>
    <n v="4260.9989999999998"/>
    <x v="0"/>
    <x v="0"/>
    <x v="0"/>
    <x v="0"/>
    <n v="1.0845015"/>
    <n v="1.0845015"/>
    <s v="4260.999"/>
    <s v="4260.999"/>
    <n v="-1.7858999999999696"/>
    <n v="1.6968099999999708"/>
    <n v="1.7138099999999667"/>
    <n v="0"/>
  </r>
  <r>
    <s v="P99843684"/>
    <x v="0"/>
    <x v="0"/>
    <x v="0"/>
    <x v="0"/>
    <x v="0"/>
    <x v="3"/>
    <x v="1"/>
    <n v="62.27"/>
    <d v="1991-01-28T00:00:00"/>
    <d v="2017-01-28T00:00:00"/>
    <n v="26"/>
    <n v="49"/>
    <x v="1"/>
    <s v="NA"/>
    <x v="0"/>
    <s v="NA"/>
    <x v="1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s v="P99843684"/>
    <x v="0"/>
    <x v="1"/>
    <x v="1"/>
    <x v="1"/>
    <x v="0"/>
    <x v="3"/>
    <x v="1"/>
    <n v="62.27"/>
    <d v="1991-01-28T00:00:00"/>
    <d v="2017-01-28T00:00:00"/>
    <n v="26"/>
    <n v="49"/>
    <x v="1"/>
    <s v="NA"/>
    <x v="0"/>
    <s v="NA"/>
    <x v="1"/>
    <s v="4.79"/>
    <n v="140.19658000000001"/>
    <n v="140.19658000000001"/>
    <n v="142.53263999999999"/>
    <n v="142.53263999999999"/>
    <n v="143.95796000000001"/>
    <n v="143.95796000000001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s v="P99843684"/>
    <x v="0"/>
    <x v="2"/>
    <x v="2"/>
    <x v="2"/>
    <x v="0"/>
    <x v="3"/>
    <x v="1"/>
    <n v="62.27"/>
    <d v="1991-01-28T00:00:00"/>
    <d v="2017-01-28T00:00:00"/>
    <n v="26"/>
    <n v="49"/>
    <x v="1"/>
    <s v="NA"/>
    <x v="0"/>
    <s v="NA"/>
    <x v="1"/>
    <s v="4.79"/>
    <n v="140.19658000000001"/>
    <n v="140.2955"/>
    <n v="142.53263999999999"/>
    <n v="142.53892999999999"/>
    <n v="143.95796000000001"/>
    <n v="143.96431000000001"/>
    <n v="384.20589999999999"/>
    <n v="384.20589999999999"/>
    <x v="0"/>
    <x v="0"/>
    <x v="0"/>
    <x v="0"/>
    <n v="1.0934832999999999"/>
    <n v="1.0934832999999999"/>
    <s v="384.2059"/>
    <s v="384.2059"/>
    <n v="9.8919999999992569E-2"/>
    <n v="6.2900000000070122E-3"/>
    <n v="6.3499999999976353E-3"/>
    <n v="0"/>
  </r>
  <r>
    <s v="P99843684"/>
    <x v="0"/>
    <x v="3"/>
    <x v="3"/>
    <x v="3"/>
    <x v="0"/>
    <x v="3"/>
    <x v="1"/>
    <n v="62.27"/>
    <d v="1991-01-28T00:00:00"/>
    <d v="2017-01-28T00:00:00"/>
    <n v="26"/>
    <n v="49"/>
    <x v="1"/>
    <s v="NA"/>
    <x v="0"/>
    <s v="NA"/>
    <x v="1"/>
    <s v="4.79"/>
    <n v="140.2955"/>
    <n v="129.80027999999999"/>
    <n v="142.53892999999999"/>
    <n v="131.87589"/>
    <n v="143.96431000000001"/>
    <n v="133.19463999999999"/>
    <n v="384.20589999999999"/>
    <n v="384.20589999999999"/>
    <x v="0"/>
    <x v="0"/>
    <x v="0"/>
    <x v="0"/>
    <n v="1.0934832999999999"/>
    <n v="1.0934832999999999"/>
    <s v="384.2059"/>
    <s v="384.2059"/>
    <n v="-10.495220000000018"/>
    <n v="-10.663039999999995"/>
    <n v="-10.769670000000019"/>
    <n v="0"/>
  </r>
  <r>
    <s v="P99843684"/>
    <x v="0"/>
    <x v="4"/>
    <x v="4"/>
    <x v="4"/>
    <x v="0"/>
    <x v="3"/>
    <x v="1"/>
    <n v="62.27"/>
    <d v="1991-01-28T00:00:00"/>
    <d v="2017-01-28T00:00:00"/>
    <n v="26"/>
    <n v="49"/>
    <x v="1"/>
    <s v="NA"/>
    <x v="0"/>
    <s v="NA"/>
    <x v="1"/>
    <s v="4.79"/>
    <n v="129.80027999999999"/>
    <n v="130.28612000000001"/>
    <n v="131.87589"/>
    <n v="132.38478000000001"/>
    <n v="133.19463999999999"/>
    <n v="133.70863"/>
    <n v="384.20589999999999"/>
    <n v="384.20589999999999"/>
    <x v="0"/>
    <x v="0"/>
    <x v="0"/>
    <x v="0"/>
    <n v="1.0934832999999999"/>
    <n v="1.0934832999999999"/>
    <s v="384.2059"/>
    <s v="384.2059"/>
    <n v="0.48584000000002447"/>
    <n v="0.50889000000000806"/>
    <n v="0.51399000000000683"/>
    <n v="0"/>
  </r>
  <r>
    <s v="P99843684"/>
    <x v="0"/>
    <x v="5"/>
    <x v="5"/>
    <x v="5"/>
    <x v="0"/>
    <x v="3"/>
    <x v="1"/>
    <n v="62.27"/>
    <d v="1991-01-28T00:00:00"/>
    <d v="2017-01-28T00:00:00"/>
    <n v="26"/>
    <n v="49"/>
    <x v="1"/>
    <s v="NA"/>
    <x v="0"/>
    <s v="NA"/>
    <x v="1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s v="P99843684"/>
    <x v="0"/>
    <x v="6"/>
    <x v="6"/>
    <x v="6"/>
    <x v="0"/>
    <x v="3"/>
    <x v="1"/>
    <n v="62.27"/>
    <d v="1991-01-28T00:00:00"/>
    <d v="2017-01-28T00:00:00"/>
    <n v="26"/>
    <n v="49"/>
    <x v="1"/>
    <s v="NA"/>
    <x v="0"/>
    <s v="NA"/>
    <x v="1"/>
    <s v="4.79"/>
    <n v="130.28612000000001"/>
    <n v="130.28612000000001"/>
    <n v="132.38478000000001"/>
    <n v="132.38478000000001"/>
    <n v="133.70863"/>
    <n v="133.70863"/>
    <n v="384.20589999999999"/>
    <n v="384.20589999999999"/>
    <x v="0"/>
    <x v="0"/>
    <x v="0"/>
    <x v="0"/>
    <n v="1.0934832999999999"/>
    <n v="1.0934832999999999"/>
    <s v="384.2059"/>
    <s v="384.2059"/>
    <n v="0"/>
    <n v="0"/>
    <n v="0"/>
    <n v="0"/>
  </r>
  <r>
    <s v="P99843684"/>
    <x v="0"/>
    <x v="7"/>
    <x v="7"/>
    <x v="7"/>
    <x v="0"/>
    <x v="3"/>
    <x v="1"/>
    <n v="62.27"/>
    <d v="1991-01-28T00:00:00"/>
    <d v="2017-01-28T00:00:00"/>
    <n v="26"/>
    <n v="49"/>
    <x v="1"/>
    <s v="NA"/>
    <x v="0"/>
    <s v="NA"/>
    <x v="1"/>
    <s v="4.79"/>
    <n v="130.28612000000001"/>
    <n v="129.43926999999999"/>
    <n v="132.38478000000001"/>
    <n v="131.52428"/>
    <n v="133.70863"/>
    <n v="132.83951999999999"/>
    <n v="384.20589999999999"/>
    <n v="384.20589999999999"/>
    <x v="0"/>
    <x v="0"/>
    <x v="0"/>
    <x v="0"/>
    <n v="1.0934832999999999"/>
    <n v="1.0934832999999999"/>
    <s v="384.2059"/>
    <s v="384.2059"/>
    <n v="-0.84685000000001764"/>
    <n v="-0.86050000000000182"/>
    <n v="-0.86911000000000627"/>
    <n v="0"/>
  </r>
  <r>
    <s v="P99843684"/>
    <x v="0"/>
    <x v="8"/>
    <x v="8"/>
    <x v="8"/>
    <x v="0"/>
    <x v="3"/>
    <x v="1"/>
    <n v="62.27"/>
    <d v="1991-01-28T00:00:00"/>
    <d v="2017-01-28T00:00:00"/>
    <n v="26"/>
    <n v="49"/>
    <x v="1"/>
    <s v="NA"/>
    <x v="0"/>
    <s v="NA"/>
    <x v="1"/>
    <s v="4.79"/>
    <n v="129.43926999999999"/>
    <n v="126.81480999999999"/>
    <n v="131.52428"/>
    <n v="128.85754"/>
    <n v="132.83951999999999"/>
    <n v="130.14612"/>
    <n v="384.20589999999999"/>
    <n v="384.20589999999999"/>
    <x v="0"/>
    <x v="0"/>
    <x v="0"/>
    <x v="0"/>
    <n v="1.0934832999999999"/>
    <n v="1.0934832999999999"/>
    <s v="384.2059"/>
    <s v="384.2059"/>
    <n v="-2.6244599999999991"/>
    <n v="-2.6667400000000043"/>
    <n v="-2.6933999999999969"/>
    <n v="0"/>
  </r>
  <r>
    <s v="P99843684"/>
    <x v="0"/>
    <x v="9"/>
    <x v="9"/>
    <x v="9"/>
    <x v="0"/>
    <x v="3"/>
    <x v="1"/>
    <n v="62.27"/>
    <d v="1991-01-28T00:00:00"/>
    <d v="2017-01-28T00:00:00"/>
    <n v="26"/>
    <n v="49"/>
    <x v="1"/>
    <s v="NA"/>
    <x v="0"/>
    <s v="NA"/>
    <x v="1"/>
    <s v="4.79"/>
    <n v="126.81480999999999"/>
    <n v="127.289474"/>
    <n v="128.85754"/>
    <n v="129.34238999999999"/>
    <n v="130.14612"/>
    <n v="130.63582"/>
    <n v="384.20589999999999"/>
    <n v="384.20589999999999"/>
    <x v="0"/>
    <x v="0"/>
    <x v="0"/>
    <x v="0"/>
    <n v="1.0934832999999999"/>
    <n v="1.0934832999999999"/>
    <s v="384.2059"/>
    <s v="384.2059"/>
    <n v="0.47466400000000419"/>
    <n v="0.48484999999999445"/>
    <n v="0.48969999999999914"/>
    <n v="0"/>
  </r>
  <r>
    <s v="P99843684"/>
    <x v="0"/>
    <x v="10"/>
    <x v="10"/>
    <x v="10"/>
    <x v="0"/>
    <x v="3"/>
    <x v="1"/>
    <n v="62.27"/>
    <d v="1991-01-28T00:00:00"/>
    <d v="2017-01-28T00:00:00"/>
    <n v="26"/>
    <n v="49"/>
    <x v="1"/>
    <s v="NA"/>
    <x v="0"/>
    <s v="NA"/>
    <x v="1"/>
    <s v="4.79"/>
    <n v="127.289474"/>
    <n v="127.289474"/>
    <n v="129.34238999999999"/>
    <n v="129.34238999999999"/>
    <n v="130.63582"/>
    <n v="130.63582"/>
    <n v="384.20589999999999"/>
    <n v="384.82859999999999"/>
    <x v="0"/>
    <x v="0"/>
    <x v="0"/>
    <x v="0"/>
    <n v="1.0934832999999999"/>
    <n v="1.0934832999999999"/>
    <s v="384.2059"/>
    <s v="384.8286"/>
    <n v="0"/>
    <n v="0"/>
    <n v="0"/>
    <n v="0.62270000000000891"/>
  </r>
  <r>
    <s v="P99843684"/>
    <x v="0"/>
    <x v="11"/>
    <x v="11"/>
    <x v="11"/>
    <x v="0"/>
    <x v="3"/>
    <x v="1"/>
    <n v="62.27"/>
    <d v="1991-01-28T00:00:00"/>
    <d v="2017-01-28T00:00:00"/>
    <n v="26"/>
    <n v="49"/>
    <x v="1"/>
    <s v="NA"/>
    <x v="0"/>
    <s v="NA"/>
    <x v="1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s v="P99843684"/>
    <x v="0"/>
    <x v="12"/>
    <x v="12"/>
    <x v="12"/>
    <x v="0"/>
    <x v="3"/>
    <x v="1"/>
    <n v="62.27"/>
    <d v="1991-01-28T00:00:00"/>
    <d v="2017-01-28T00:00:00"/>
    <n v="26"/>
    <n v="49"/>
    <x v="1"/>
    <s v="NA"/>
    <x v="0"/>
    <s v="NA"/>
    <x v="1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s v="P99843684"/>
    <x v="0"/>
    <x v="13"/>
    <x v="13"/>
    <x v="13"/>
    <x v="0"/>
    <x v="3"/>
    <x v="1"/>
    <n v="62.27"/>
    <d v="1991-01-28T00:00:00"/>
    <d v="2017-01-28T00:00:00"/>
    <n v="26"/>
    <n v="49"/>
    <x v="1"/>
    <s v="NA"/>
    <x v="0"/>
    <s v="NA"/>
    <x v="1"/>
    <s v="4.79"/>
    <n v="127.289474"/>
    <n v="127.289474"/>
    <n v="129.34238999999999"/>
    <n v="129.34238999999999"/>
    <n v="130.63582"/>
    <n v="130.63582"/>
    <n v="384.82859999999999"/>
    <n v="384.82859999999999"/>
    <x v="0"/>
    <x v="0"/>
    <x v="0"/>
    <x v="0"/>
    <n v="1.0934832999999999"/>
    <n v="1.0934832999999999"/>
    <s v="384.8286"/>
    <s v="384.8286"/>
    <n v="0"/>
    <n v="0"/>
    <n v="0"/>
    <n v="0"/>
  </r>
  <r>
    <s v="P99843684"/>
    <x v="0"/>
    <x v="14"/>
    <x v="14"/>
    <x v="14"/>
    <x v="0"/>
    <x v="3"/>
    <x v="1"/>
    <n v="62.27"/>
    <d v="1991-01-28T00:00:00"/>
    <d v="2017-01-28T00:00:00"/>
    <n v="26"/>
    <n v="49"/>
    <x v="1"/>
    <s v="NA"/>
    <x v="0"/>
    <s v="NA"/>
    <x v="1"/>
    <s v="4.79"/>
    <n v="127.289474"/>
    <n v="127.57771"/>
    <n v="129.34238999999999"/>
    <n v="129.36067"/>
    <n v="130.63582"/>
    <n v="130.65428"/>
    <n v="384.82859999999999"/>
    <n v="384.82859999999999"/>
    <x v="0"/>
    <x v="0"/>
    <x v="0"/>
    <x v="0"/>
    <n v="1.0934832999999999"/>
    <n v="1.0934832999999999"/>
    <s v="384.8286"/>
    <s v="384.8286"/>
    <n v="0.28823599999999772"/>
    <n v="1.8280000000004293E-2"/>
    <n v="1.8460000000004584E-2"/>
    <n v="0"/>
  </r>
  <r>
    <s v="P99843684"/>
    <x v="0"/>
    <x v="15"/>
    <x v="15"/>
    <x v="15"/>
    <x v="0"/>
    <x v="3"/>
    <x v="1"/>
    <n v="62.27"/>
    <d v="1991-01-28T00:00:00"/>
    <d v="2017-01-28T00:00:00"/>
    <n v="26"/>
    <n v="49"/>
    <x v="1"/>
    <s v="NA"/>
    <x v="0"/>
    <s v="NA"/>
    <x v="1"/>
    <s v="4.79"/>
    <n v="127.57771"/>
    <n v="127.101974"/>
    <n v="129.36067"/>
    <n v="129.81310999999999"/>
    <n v="130.65428"/>
    <n v="131.11124000000001"/>
    <n v="384.82859999999999"/>
    <n v="384.82859999999999"/>
    <x v="0"/>
    <x v="0"/>
    <x v="0"/>
    <x v="0"/>
    <n v="1.0934832999999999"/>
    <n v="1.0934832999999999"/>
    <s v="384.8286"/>
    <s v="384.8286"/>
    <n v="-0.47573599999999772"/>
    <n v="0.45243999999999573"/>
    <n v="0.45696000000000936"/>
    <n v="0"/>
  </r>
  <r>
    <s v="P99914601"/>
    <x v="0"/>
    <x v="0"/>
    <x v="0"/>
    <x v="0"/>
    <x v="0"/>
    <x v="1"/>
    <x v="2"/>
    <n v="1357.92"/>
    <d v="1993-12-22T00:00:00"/>
    <d v="2025-01-01T00:00:00"/>
    <n v="46"/>
    <n v="29"/>
    <x v="0"/>
    <s v="NA"/>
    <x v="0"/>
    <s v="NA"/>
    <x v="0"/>
    <s v="4.92"/>
    <n v="14765.562"/>
    <n v="14765.562"/>
    <n v="15078.596"/>
    <n v="15078.596"/>
    <n v="15229.380999999999"/>
    <n v="15229.382"/>
    <n v="17495.155999999999"/>
    <n v="17495.155999999999"/>
    <x v="0"/>
    <x v="0"/>
    <x v="0"/>
    <x v="0"/>
    <n v="1.1487765000000001"/>
    <n v="1.1487765000000001"/>
    <s v="7821.6196"/>
    <s v="7821.6196"/>
    <n v="0"/>
    <n v="0"/>
    <n v="1.0000000002037268E-3"/>
    <n v="0"/>
  </r>
  <r>
    <s v="P99914601"/>
    <x v="0"/>
    <x v="1"/>
    <x v="1"/>
    <x v="1"/>
    <x v="0"/>
    <x v="1"/>
    <x v="2"/>
    <n v="1357.92"/>
    <d v="1993-12-22T00:00:00"/>
    <d v="2025-01-01T00:00:00"/>
    <n v="46"/>
    <n v="29"/>
    <x v="0"/>
    <s v="NA"/>
    <x v="0"/>
    <s v="NA"/>
    <x v="0"/>
    <s v="4.92"/>
    <n v="14765.562"/>
    <n v="14765.562"/>
    <n v="15078.596"/>
    <n v="15078.596"/>
    <n v="15229.382"/>
    <n v="15229.382"/>
    <n v="17495.155999999999"/>
    <n v="17495.155999999999"/>
    <x v="0"/>
    <x v="0"/>
    <x v="0"/>
    <x v="0"/>
    <n v="1.1487765000000001"/>
    <n v="1.1487765000000001"/>
    <s v="7821.6196"/>
    <s v="7821.6196"/>
    <n v="0"/>
    <n v="0"/>
    <n v="0"/>
    <n v="0"/>
  </r>
  <r>
    <s v="P99914601"/>
    <x v="0"/>
    <x v="2"/>
    <x v="2"/>
    <x v="2"/>
    <x v="0"/>
    <x v="1"/>
    <x v="2"/>
    <n v="1357.92"/>
    <d v="1993-12-22T00:00:00"/>
    <d v="2025-01-01T00:00:00"/>
    <n v="46"/>
    <n v="29"/>
    <x v="0"/>
    <s v="NA"/>
    <x v="0"/>
    <s v="NA"/>
    <x v="0"/>
    <s v="4.92"/>
    <n v="14765.562"/>
    <n v="14769.415000000001"/>
    <n v="15078.596"/>
    <n v="15078.841"/>
    <n v="15229.382"/>
    <n v="15229.629000000001"/>
    <n v="17495.155999999999"/>
    <n v="17495.440999999999"/>
    <x v="0"/>
    <x v="0"/>
    <x v="0"/>
    <x v="0"/>
    <n v="1.1487765000000001"/>
    <n v="1.1487765000000001"/>
    <s v="7821.6196"/>
    <s v="7821.6196"/>
    <n v="3.853000000000975"/>
    <n v="0.24500000000080036"/>
    <n v="0.24700000000120781"/>
    <n v="0.28499999999985448"/>
  </r>
  <r>
    <s v="P99914601"/>
    <x v="0"/>
    <x v="3"/>
    <x v="3"/>
    <x v="3"/>
    <x v="0"/>
    <x v="1"/>
    <x v="2"/>
    <n v="1357.92"/>
    <d v="1993-12-22T00:00:00"/>
    <d v="2025-01-01T00:00:00"/>
    <n v="46"/>
    <n v="29"/>
    <x v="0"/>
    <s v="NA"/>
    <x v="0"/>
    <s v="NA"/>
    <x v="0"/>
    <s v="4.92"/>
    <n v="14769.415000000001"/>
    <n v="13666.427"/>
    <n v="15078.841"/>
    <n v="13952.728999999999"/>
    <n v="15229.629000000001"/>
    <n v="14092.255999999999"/>
    <n v="17495.440999999999"/>
    <n v="16188.852999999999"/>
    <x v="0"/>
    <x v="0"/>
    <x v="0"/>
    <x v="0"/>
    <n v="1.1487765000000001"/>
    <n v="1.1487765000000001"/>
    <s v="7821.6196"/>
    <s v="7821.6196"/>
    <n v="-1102.9880000000012"/>
    <n v="-1126.112000000001"/>
    <n v="-1137.3730000000014"/>
    <n v="-1306.5879999999997"/>
  </r>
  <r>
    <s v="P99914601"/>
    <x v="0"/>
    <x v="4"/>
    <x v="4"/>
    <x v="4"/>
    <x v="0"/>
    <x v="1"/>
    <x v="2"/>
    <n v="1357.92"/>
    <d v="1993-12-22T00:00:00"/>
    <d v="2025-01-01T00:00:00"/>
    <n v="46"/>
    <n v="29"/>
    <x v="0"/>
    <s v="NA"/>
    <x v="0"/>
    <s v="NA"/>
    <x v="0"/>
    <s v="4.92"/>
    <n v="13666.427"/>
    <n v="13734.589"/>
    <n v="13952.728999999999"/>
    <n v="14020.171"/>
    <n v="14092.255999999999"/>
    <n v="14160.371999999999"/>
    <n v="16188.852999999999"/>
    <n v="16267.103999999999"/>
    <x v="0"/>
    <x v="0"/>
    <x v="0"/>
    <x v="0"/>
    <n v="1.1487765000000001"/>
    <n v="1.1487765000000001"/>
    <s v="7821.6196"/>
    <s v="7821.6196"/>
    <n v="68.162000000000262"/>
    <n v="67.442000000000917"/>
    <n v="68.115999999999985"/>
    <n v="78.251000000000204"/>
  </r>
  <r>
    <s v="P99914601"/>
    <x v="0"/>
    <x v="5"/>
    <x v="5"/>
    <x v="5"/>
    <x v="2"/>
    <x v="1"/>
    <x v="2"/>
    <n v="1357.92"/>
    <d v="1993-12-22T00:00:00"/>
    <d v="2025-02-01T00:00:00"/>
    <n v="46"/>
    <n v="29"/>
    <x v="0"/>
    <s v="NA"/>
    <x v="0"/>
    <s v="NA"/>
    <x v="0"/>
    <s v="4.92"/>
    <n v="13734.589"/>
    <n v="13734.589"/>
    <n v="14020.171"/>
    <n v="14020.171"/>
    <n v="14160.371999999999"/>
    <n v="14160.371999999999"/>
    <n v="16267.103999999999"/>
    <n v="16267.103999999999"/>
    <x v="0"/>
    <x v="0"/>
    <x v="0"/>
    <x v="0"/>
    <n v="1.1487765000000001"/>
    <n v="1.1487765000000001"/>
    <s v="7821.6196"/>
    <s v="7821.6196"/>
    <n v="0"/>
    <n v="0"/>
    <n v="0"/>
    <n v="0"/>
  </r>
  <r>
    <s v="P99914601"/>
    <x v="0"/>
    <x v="6"/>
    <x v="6"/>
    <x v="6"/>
    <x v="2"/>
    <x v="1"/>
    <x v="2"/>
    <n v="1357.92"/>
    <d v="1993-12-22T00:00:00"/>
    <d v="2025-02-01T00:00:00"/>
    <n v="46"/>
    <n v="29"/>
    <x v="0"/>
    <s v="NA"/>
    <x v="0"/>
    <s v="NA"/>
    <x v="0"/>
    <s v="4.92"/>
    <n v="13734.589"/>
    <n v="13739.518"/>
    <n v="14020.171"/>
    <n v="14025.097"/>
    <n v="14160.371999999999"/>
    <n v="14165.348"/>
    <n v="16267.103999999999"/>
    <n v="16272.819"/>
    <x v="0"/>
    <x v="0"/>
    <x v="0"/>
    <x v="0"/>
    <n v="1.1487765000000001"/>
    <n v="1.1487765000000001"/>
    <s v="7821.6196"/>
    <s v="7821.6196"/>
    <n v="4.9290000000000873"/>
    <n v="4.9259999999994761"/>
    <n v="4.9760000000005675"/>
    <n v="5.7150000000001455"/>
  </r>
  <r>
    <s v="P99914601"/>
    <x v="0"/>
    <x v="7"/>
    <x v="7"/>
    <x v="7"/>
    <x v="2"/>
    <x v="1"/>
    <x v="2"/>
    <n v="1357.92"/>
    <d v="1993-12-22T00:00:00"/>
    <d v="2025-02-01T00:00:00"/>
    <n v="46"/>
    <n v="29"/>
    <x v="0"/>
    <s v="NA"/>
    <x v="0"/>
    <s v="NA"/>
    <x v="0"/>
    <s v="4.92"/>
    <n v="13739.518"/>
    <n v="13650.21"/>
    <n v="14025.097"/>
    <n v="13933.933999999999"/>
    <n v="14165.348"/>
    <n v="14073.272000000001"/>
    <n v="16272.819"/>
    <n v="16167.045"/>
    <x v="0"/>
    <x v="0"/>
    <x v="0"/>
    <x v="0"/>
    <n v="1.1487765000000001"/>
    <n v="1.1487765000000001"/>
    <s v="7821.6196"/>
    <s v="7821.6196"/>
    <n v="-89.308000000000902"/>
    <n v="-91.163000000000466"/>
    <n v="-92.075999999999112"/>
    <n v="-105.77399999999943"/>
  </r>
  <r>
    <s v="P99914601"/>
    <x v="0"/>
    <x v="8"/>
    <x v="8"/>
    <x v="8"/>
    <x v="2"/>
    <x v="1"/>
    <x v="2"/>
    <n v="1357.92"/>
    <d v="1993-12-22T00:00:00"/>
    <d v="2025-02-01T00:00:00"/>
    <n v="46"/>
    <n v="29"/>
    <x v="0"/>
    <s v="NA"/>
    <x v="0"/>
    <s v="NA"/>
    <x v="0"/>
    <s v="4.92"/>
    <n v="13650.21"/>
    <n v="13625.681"/>
    <n v="13933.933999999999"/>
    <n v="13908.895"/>
    <n v="14073.272000000001"/>
    <n v="14047.983"/>
    <n v="16167.045"/>
    <n v="16137.994000000001"/>
    <x v="0"/>
    <x v="0"/>
    <x v="0"/>
    <x v="0"/>
    <n v="1.1487765000000001"/>
    <n v="1.1487765000000001"/>
    <s v="7821.6196"/>
    <s v="7821.6196"/>
    <n v="-24.528999999998632"/>
    <n v="-25.03899999999885"/>
    <n v="-25.289000000000669"/>
    <n v="-29.050999999999476"/>
  </r>
  <r>
    <s v="P99914601"/>
    <x v="0"/>
    <x v="9"/>
    <x v="9"/>
    <x v="9"/>
    <x v="2"/>
    <x v="1"/>
    <x v="2"/>
    <n v="1357.92"/>
    <d v="1993-12-22T00:00:00"/>
    <d v="2025-02-01T00:00:00"/>
    <n v="46"/>
    <n v="29"/>
    <x v="0"/>
    <s v="NA"/>
    <x v="0"/>
    <s v="NA"/>
    <x v="0"/>
    <s v="4.92"/>
    <n v="13625.681"/>
    <n v="13693.64"/>
    <n v="13908.895"/>
    <n v="13974.633"/>
    <n v="14047.983"/>
    <n v="14114.379000000001"/>
    <n v="16137.994000000001"/>
    <n v="16214.268"/>
    <x v="0"/>
    <x v="0"/>
    <x v="0"/>
    <x v="0"/>
    <n v="1.1487765000000001"/>
    <n v="1.1487765000000001"/>
    <s v="7821.6196"/>
    <s v="7821.6196"/>
    <n v="67.958999999998923"/>
    <n v="65.737999999999374"/>
    <n v="66.39600000000064"/>
    <n v="76.273999999999432"/>
  </r>
  <r>
    <s v="P99914601"/>
    <x v="0"/>
    <x v="10"/>
    <x v="10"/>
    <x v="10"/>
    <x v="2"/>
    <x v="1"/>
    <x v="2"/>
    <n v="1357.92"/>
    <d v="1993-12-22T00:00:00"/>
    <d v="2025-02-01T00:00:00"/>
    <n v="46"/>
    <n v="29"/>
    <x v="0"/>
    <s v="NA"/>
    <x v="0"/>
    <s v="NA"/>
    <x v="0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21.6196"/>
    <s v="7835.1987"/>
    <n v="0"/>
    <n v="0"/>
    <n v="0"/>
    <n v="0"/>
  </r>
  <r>
    <s v="P99914601"/>
    <x v="0"/>
    <x v="11"/>
    <x v="11"/>
    <x v="11"/>
    <x v="2"/>
    <x v="1"/>
    <x v="2"/>
    <n v="1357.92"/>
    <d v="1993-12-22T00:00:00"/>
    <d v="2025-02-01T00:00:00"/>
    <n v="46"/>
    <n v="29"/>
    <x v="0"/>
    <s v="NA"/>
    <x v="0"/>
    <s v="NA"/>
    <x v="0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s v="P99914601"/>
    <x v="0"/>
    <x v="12"/>
    <x v="12"/>
    <x v="12"/>
    <x v="2"/>
    <x v="1"/>
    <x v="2"/>
    <n v="1357.92"/>
    <d v="1993-12-22T00:00:00"/>
    <d v="2025-02-01T00:00:00"/>
    <n v="46"/>
    <n v="29"/>
    <x v="0"/>
    <s v="NA"/>
    <x v="0"/>
    <s v="NA"/>
    <x v="0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s v="P99914601"/>
    <x v="0"/>
    <x v="13"/>
    <x v="13"/>
    <x v="13"/>
    <x v="2"/>
    <x v="1"/>
    <x v="2"/>
    <n v="1357.92"/>
    <d v="1993-12-22T00:00:00"/>
    <d v="2025-02-01T00:00:00"/>
    <n v="46"/>
    <n v="29"/>
    <x v="0"/>
    <s v="NA"/>
    <x v="0"/>
    <s v="NA"/>
    <x v="0"/>
    <s v="4.92"/>
    <n v="13693.64"/>
    <n v="13693.64"/>
    <n v="13974.633"/>
    <n v="13974.633"/>
    <n v="14114.379000000001"/>
    <n v="14114.379000000001"/>
    <n v="16214.268"/>
    <n v="16214.268"/>
    <x v="0"/>
    <x v="0"/>
    <x v="0"/>
    <x v="0"/>
    <n v="1.1487765000000001"/>
    <n v="1.1487765000000001"/>
    <s v="7835.1987"/>
    <s v="7835.1987"/>
    <n v="0"/>
    <n v="0"/>
    <n v="0"/>
    <n v="0"/>
  </r>
  <r>
    <s v="P99914601"/>
    <x v="0"/>
    <x v="14"/>
    <x v="14"/>
    <x v="14"/>
    <x v="2"/>
    <x v="1"/>
    <x v="2"/>
    <n v="1357.92"/>
    <d v="1993-12-22T00:00:00"/>
    <d v="2025-02-01T00:00:00"/>
    <n v="46"/>
    <n v="29"/>
    <x v="0"/>
    <s v="NA"/>
    <x v="0"/>
    <s v="NA"/>
    <x v="0"/>
    <s v="4.92"/>
    <n v="13693.64"/>
    <n v="13728.734"/>
    <n v="13974.633"/>
    <n v="13981.459000000001"/>
    <n v="14114.379000000001"/>
    <n v="14121.272999999999"/>
    <n v="16214.268"/>
    <n v="16222.188"/>
    <x v="0"/>
    <x v="0"/>
    <x v="0"/>
    <x v="0"/>
    <n v="1.1487765000000001"/>
    <n v="1.1487765000000001"/>
    <s v="7835.1987"/>
    <s v="7835.1987"/>
    <n v="35.09400000000096"/>
    <n v="6.8260000000009313"/>
    <n v="6.8939999999984138"/>
    <n v="7.9200000000000728"/>
  </r>
  <r>
    <s v="P99914601"/>
    <x v="0"/>
    <x v="15"/>
    <x v="15"/>
    <x v="15"/>
    <x v="2"/>
    <x v="1"/>
    <x v="2"/>
    <n v="1357.92"/>
    <d v="1993-12-22T00:00:00"/>
    <d v="2025-02-01T00:00:00"/>
    <n v="46"/>
    <n v="29"/>
    <x v="0"/>
    <s v="NA"/>
    <x v="0"/>
    <s v="NA"/>
    <x v="0"/>
    <s v="4.92"/>
    <n v="13728.734"/>
    <n v="13660.601000000001"/>
    <n v="13981.459000000001"/>
    <n v="14042.361000000001"/>
    <n v="14121.272999999999"/>
    <n v="14182.785"/>
    <n v="16222.188"/>
    <n v="16292.851000000001"/>
    <x v="0"/>
    <x v="0"/>
    <x v="0"/>
    <x v="0"/>
    <n v="1.1487765000000001"/>
    <n v="1.1487765000000001"/>
    <s v="7835.1987"/>
    <s v="7835.1987"/>
    <n v="-68.132999999999811"/>
    <n v="60.902000000000044"/>
    <n v="61.512000000000626"/>
    <n v="70.6630000000004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1"/>
    <x v="1"/>
    <x v="1"/>
    <x v="1"/>
    <x v="1"/>
    <x v="1"/>
    <x v="1"/>
    <x v="1"/>
    <x v="0"/>
    <x v="0"/>
    <x v="0"/>
    <x v="0"/>
    <x v="1"/>
    <x v="1"/>
    <x v="1"/>
    <x v="1"/>
    <x v="1"/>
    <x v="0"/>
    <x v="0"/>
    <x v="1"/>
    <x v="1"/>
    <x v="1"/>
    <x v="1"/>
    <x v="1"/>
    <x v="1"/>
  </r>
  <r>
    <x v="0"/>
    <x v="2"/>
    <x v="0"/>
    <x v="0"/>
    <x v="0"/>
    <x v="0"/>
    <x v="0"/>
    <x v="0"/>
    <x v="1"/>
    <x v="0"/>
    <x v="2"/>
    <x v="2"/>
    <x v="0"/>
    <x v="2"/>
    <x v="2"/>
    <x v="0"/>
    <x v="0"/>
    <x v="0"/>
    <x v="0"/>
    <x v="0"/>
    <x v="2"/>
    <x v="2"/>
    <x v="2"/>
    <x v="2"/>
    <x v="2"/>
    <x v="0"/>
    <x v="0"/>
    <x v="2"/>
    <x v="2"/>
    <x v="2"/>
    <x v="2"/>
    <x v="2"/>
    <x v="2"/>
  </r>
  <r>
    <x v="0"/>
    <x v="3"/>
    <x v="0"/>
    <x v="0"/>
    <x v="0"/>
    <x v="0"/>
    <x v="0"/>
    <x v="0"/>
    <x v="1"/>
    <x v="1"/>
    <x v="3"/>
    <x v="3"/>
    <x v="2"/>
    <x v="3"/>
    <x v="3"/>
    <x v="1"/>
    <x v="0"/>
    <x v="0"/>
    <x v="0"/>
    <x v="0"/>
    <x v="3"/>
    <x v="3"/>
    <x v="3"/>
    <x v="3"/>
    <x v="3"/>
    <x v="0"/>
    <x v="0"/>
    <x v="3"/>
    <x v="3"/>
    <x v="3"/>
    <x v="3"/>
    <x v="3"/>
    <x v="3"/>
  </r>
  <r>
    <x v="0"/>
    <x v="4"/>
    <x v="0"/>
    <x v="0"/>
    <x v="0"/>
    <x v="0"/>
    <x v="0"/>
    <x v="0"/>
    <x v="0"/>
    <x v="0"/>
    <x v="4"/>
    <x v="4"/>
    <x v="0"/>
    <x v="4"/>
    <x v="4"/>
    <x v="1"/>
    <x v="0"/>
    <x v="0"/>
    <x v="0"/>
    <x v="0"/>
    <x v="4"/>
    <x v="4"/>
    <x v="4"/>
    <x v="4"/>
    <x v="4"/>
    <x v="0"/>
    <x v="0"/>
    <x v="4"/>
    <x v="4"/>
    <x v="4"/>
    <x v="4"/>
    <x v="4"/>
    <x v="4"/>
  </r>
  <r>
    <x v="0"/>
    <x v="5"/>
    <x v="0"/>
    <x v="0"/>
    <x v="0"/>
    <x v="0"/>
    <x v="0"/>
    <x v="0"/>
    <x v="0"/>
    <x v="2"/>
    <x v="5"/>
    <x v="5"/>
    <x v="3"/>
    <x v="5"/>
    <x v="5"/>
    <x v="1"/>
    <x v="0"/>
    <x v="0"/>
    <x v="0"/>
    <x v="0"/>
    <x v="5"/>
    <x v="5"/>
    <x v="5"/>
    <x v="5"/>
    <x v="5"/>
    <x v="0"/>
    <x v="0"/>
    <x v="5"/>
    <x v="5"/>
    <x v="5"/>
    <x v="5"/>
    <x v="5"/>
    <x v="5"/>
  </r>
  <r>
    <x v="0"/>
    <x v="6"/>
    <x v="0"/>
    <x v="0"/>
    <x v="0"/>
    <x v="0"/>
    <x v="0"/>
    <x v="0"/>
    <x v="1"/>
    <x v="2"/>
    <x v="6"/>
    <x v="6"/>
    <x v="4"/>
    <x v="6"/>
    <x v="6"/>
    <x v="1"/>
    <x v="0"/>
    <x v="0"/>
    <x v="0"/>
    <x v="0"/>
    <x v="6"/>
    <x v="6"/>
    <x v="6"/>
    <x v="6"/>
    <x v="6"/>
    <x v="0"/>
    <x v="0"/>
    <x v="6"/>
    <x v="6"/>
    <x v="6"/>
    <x v="6"/>
    <x v="6"/>
    <x v="6"/>
  </r>
  <r>
    <x v="0"/>
    <x v="7"/>
    <x v="0"/>
    <x v="0"/>
    <x v="0"/>
    <x v="0"/>
    <x v="0"/>
    <x v="0"/>
    <x v="0"/>
    <x v="1"/>
    <x v="7"/>
    <x v="7"/>
    <x v="5"/>
    <x v="7"/>
    <x v="7"/>
    <x v="0"/>
    <x v="0"/>
    <x v="0"/>
    <x v="0"/>
    <x v="0"/>
    <x v="7"/>
    <x v="7"/>
    <x v="7"/>
    <x v="7"/>
    <x v="7"/>
    <x v="0"/>
    <x v="0"/>
    <x v="0"/>
    <x v="7"/>
    <x v="7"/>
    <x v="7"/>
    <x v="7"/>
    <x v="7"/>
  </r>
  <r>
    <x v="0"/>
    <x v="8"/>
    <x v="0"/>
    <x v="0"/>
    <x v="0"/>
    <x v="0"/>
    <x v="0"/>
    <x v="0"/>
    <x v="0"/>
    <x v="2"/>
    <x v="8"/>
    <x v="8"/>
    <x v="6"/>
    <x v="8"/>
    <x v="8"/>
    <x v="1"/>
    <x v="0"/>
    <x v="0"/>
    <x v="0"/>
    <x v="0"/>
    <x v="8"/>
    <x v="8"/>
    <x v="8"/>
    <x v="8"/>
    <x v="8"/>
    <x v="0"/>
    <x v="0"/>
    <x v="7"/>
    <x v="8"/>
    <x v="8"/>
    <x v="8"/>
    <x v="8"/>
    <x v="8"/>
  </r>
  <r>
    <x v="0"/>
    <x v="9"/>
    <x v="0"/>
    <x v="0"/>
    <x v="0"/>
    <x v="0"/>
    <x v="0"/>
    <x v="0"/>
    <x v="0"/>
    <x v="0"/>
    <x v="9"/>
    <x v="9"/>
    <x v="0"/>
    <x v="4"/>
    <x v="4"/>
    <x v="0"/>
    <x v="0"/>
    <x v="0"/>
    <x v="0"/>
    <x v="0"/>
    <x v="9"/>
    <x v="9"/>
    <x v="9"/>
    <x v="9"/>
    <x v="9"/>
    <x v="0"/>
    <x v="0"/>
    <x v="8"/>
    <x v="9"/>
    <x v="9"/>
    <x v="9"/>
    <x v="9"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77">
  <r>
    <x v="0"/>
    <s v="P00471828"/>
    <x v="0"/>
    <x v="0"/>
    <x v="0"/>
    <x v="0"/>
    <x v="0"/>
    <x v="0"/>
    <x v="0"/>
    <x v="0"/>
    <n v="504.24"/>
    <d v="1982-03-12T00:00:00"/>
    <d v="2014-07-12T00:00:00"/>
    <n v="44"/>
    <n v="31"/>
    <x v="0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1"/>
    <x v="1"/>
    <x v="1"/>
    <x v="1"/>
    <x v="0"/>
    <x v="0"/>
    <x v="0"/>
    <n v="504.24"/>
    <d v="1982-03-12T00:00:00"/>
    <d v="2014-07-12T00:00:00"/>
    <n v="44"/>
    <n v="31"/>
    <x v="0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2"/>
    <x v="2"/>
    <x v="2"/>
    <x v="2"/>
    <x v="0"/>
    <x v="0"/>
    <x v="0"/>
    <n v="504.24"/>
    <d v="1982-03-12T00:00:00"/>
    <d v="2014-07-12T00:00:00"/>
    <n v="44"/>
    <n v="31"/>
    <x v="0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3"/>
    <x v="3"/>
    <x v="3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4"/>
    <x v="4"/>
    <x v="4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5364.27"/>
    <n v="5448.6750000000002"/>
    <n v="5503.1616000000004"/>
    <n v="6132.7924999999996"/>
    <x v="0"/>
    <x v="0"/>
    <n v="1.1144125"/>
    <n v="2782.7554"/>
  </r>
  <r>
    <x v="0"/>
    <s v="P00471828"/>
    <x v="0"/>
    <x v="5"/>
    <x v="5"/>
    <x v="5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5368.0550000000003"/>
    <n v="5448.915"/>
    <n v="5503.4043000000001"/>
    <n v="6133.0625"/>
    <x v="0"/>
    <x v="0"/>
    <n v="1.1144125"/>
    <n v="2782.7554"/>
  </r>
  <r>
    <x v="0"/>
    <s v="P00471828"/>
    <x v="0"/>
    <x v="6"/>
    <x v="6"/>
    <x v="6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66.482"/>
    <n v="5041.2929999999997"/>
    <n v="5091.7060000000001"/>
    <n v="5674.2606999999998"/>
    <x v="0"/>
    <x v="0"/>
    <n v="1.1144125"/>
    <n v="2782.7554"/>
  </r>
  <r>
    <x v="0"/>
    <s v="P00471828"/>
    <x v="0"/>
    <x v="7"/>
    <x v="7"/>
    <x v="7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85.0712999999996"/>
    <n v="5060.7470000000003"/>
    <n v="5111.3545000000004"/>
    <n v="5696.1576999999997"/>
    <x v="0"/>
    <x v="0"/>
    <n v="1.1144125"/>
    <n v="2782.7554"/>
  </r>
  <r>
    <x v="0"/>
    <s v="P00471828"/>
    <x v="0"/>
    <x v="8"/>
    <x v="8"/>
    <x v="8"/>
    <x v="2"/>
    <x v="0"/>
    <x v="0"/>
    <x v="0"/>
    <n v="504.24"/>
    <d v="1982-03-12T00:00:00"/>
    <d v="2014-07-12T00:00:00"/>
    <n v="44"/>
    <n v="31"/>
    <x v="0"/>
    <s v="NA"/>
    <x v="0"/>
    <s v="NA"/>
    <x v="0"/>
    <n v="1.91"/>
    <n v="4985.0712999999996"/>
    <n v="5060.7470000000003"/>
    <n v="5111.3545000000004"/>
    <n v="5696.1576999999997"/>
    <x v="0"/>
    <x v="0"/>
    <n v="1.1144125"/>
    <n v="2782.7554"/>
  </r>
  <r>
    <x v="0"/>
    <s v="P00471828"/>
    <x v="0"/>
    <x v="9"/>
    <x v="9"/>
    <x v="9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85.0712999999996"/>
    <n v="5060.7470000000003"/>
    <n v="5111.3545000000004"/>
    <n v="5696.1576999999997"/>
    <x v="0"/>
    <x v="0"/>
    <n v="1.1144125"/>
    <n v="2782.7554"/>
  </r>
  <r>
    <x v="0"/>
    <s v="P00471828"/>
    <x v="0"/>
    <x v="10"/>
    <x v="10"/>
    <x v="10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85.0712999999996"/>
    <n v="5060.7470000000003"/>
    <n v="5111.3545000000004"/>
    <n v="5696.1576999999997"/>
    <x v="0"/>
    <x v="0"/>
    <n v="1.1144125"/>
    <n v="2782.7554"/>
  </r>
  <r>
    <x v="0"/>
    <s v="P00471828"/>
    <x v="0"/>
    <x v="11"/>
    <x v="11"/>
    <x v="11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52.6684999999998"/>
    <n v="5027.8519999999999"/>
    <n v="5078.1304"/>
    <n v="5659.1323000000002"/>
    <x v="0"/>
    <x v="0"/>
    <n v="1.1144125"/>
    <n v="2782.7554"/>
  </r>
  <r>
    <x v="0"/>
    <s v="P00471828"/>
    <x v="0"/>
    <x v="12"/>
    <x v="12"/>
    <x v="12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17.6549999999997"/>
    <n v="4992.3069999999998"/>
    <n v="5042.2299999999996"/>
    <n v="5619.1244999999999"/>
    <x v="0"/>
    <x v="0"/>
    <n v="1.1144125"/>
    <n v="2782.7554"/>
  </r>
  <r>
    <x v="0"/>
    <s v="P00471828"/>
    <x v="0"/>
    <x v="13"/>
    <x v="13"/>
    <x v="13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36.0614999999998"/>
    <n v="5011.0910000000003"/>
    <n v="5061.2016999999996"/>
    <n v="5640.2665999999999"/>
    <x v="0"/>
    <x v="0"/>
    <n v="1.1144125"/>
    <n v="2782.7554"/>
  </r>
  <r>
    <x v="0"/>
    <s v="P00471828"/>
    <x v="0"/>
    <x v="14"/>
    <x v="14"/>
    <x v="14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5"/>
    <x v="15"/>
    <x v="15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6"/>
    <x v="16"/>
    <x v="16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7"/>
    <x v="17"/>
    <x v="17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8"/>
    <x v="18"/>
    <x v="18"/>
    <x v="2"/>
    <x v="0"/>
    <x v="0"/>
    <x v="0"/>
    <n v="504.24"/>
    <d v="1982-03-12T00:00:00"/>
    <d v="2014-07-12T00:00:00"/>
    <n v="44"/>
    <n v="31"/>
    <x v="0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19"/>
    <x v="19"/>
    <x v="19"/>
    <x v="4"/>
    <x v="0"/>
    <x v="0"/>
    <x v="0"/>
    <n v="504.24"/>
    <d v="1982-03-12T00:00:00"/>
    <d v="2014-07-12T00:00:00"/>
    <n v="44"/>
    <n v="31"/>
    <x v="0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20"/>
    <x v="20"/>
    <x v="20"/>
    <x v="5"/>
    <x v="0"/>
    <x v="0"/>
    <x v="0"/>
    <n v="504.24"/>
    <d v="1982-03-12T00:00:00"/>
    <d v="2014-07-12T00:00:00"/>
    <n v="44"/>
    <n v="31"/>
    <x v="0"/>
    <s v="NA"/>
    <x v="0"/>
    <s v="NA"/>
    <x v="0"/>
    <n v="1.91"/>
    <n v="4936.0614999999998"/>
    <n v="5011.0910000000003"/>
    <n v="5061.2016999999996"/>
    <n v="5640.2665999999999"/>
    <x v="0"/>
    <x v="0"/>
    <n v="1.1144125"/>
    <n v="2786.4607000000001"/>
  </r>
  <r>
    <x v="0"/>
    <s v="P00471828"/>
    <x v="0"/>
    <x v="21"/>
    <x v="21"/>
    <x v="21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47.2389999999996"/>
    <n v="5011.7992999999997"/>
    <n v="5061.9174999999996"/>
    <n v="5641.0640000000003"/>
    <x v="0"/>
    <x v="0"/>
    <n v="1.1144125"/>
    <n v="2786.4607000000001"/>
  </r>
  <r>
    <x v="0"/>
    <s v="P00471828"/>
    <x v="0"/>
    <x v="22"/>
    <x v="22"/>
    <x v="22"/>
    <x v="3"/>
    <x v="0"/>
    <x v="0"/>
    <x v="0"/>
    <n v="504.24"/>
    <d v="1982-03-12T00:00:00"/>
    <d v="2014-07-12T00:00:00"/>
    <n v="44"/>
    <n v="31"/>
    <x v="0"/>
    <s v="NA"/>
    <x v="0"/>
    <s v="NA"/>
    <x v="0"/>
    <n v="1.91"/>
    <n v="4928.7905000000001"/>
    <n v="5029.3275999999996"/>
    <n v="5079.6210000000001"/>
    <n v="5660.7934999999998"/>
    <x v="0"/>
    <x v="0"/>
    <n v="1.1144125"/>
    <n v="2786.4607000000001"/>
  </r>
  <r>
    <x v="0"/>
    <s v="P00635156"/>
    <x v="0"/>
    <x v="0"/>
    <x v="0"/>
    <x v="0"/>
    <x v="0"/>
    <x v="0"/>
    <x v="1"/>
    <x v="1"/>
    <n v="98.89"/>
    <d v="1985-07-31T00:00:00"/>
    <d v="2007-07-31T00:00:00"/>
    <n v="22"/>
    <n v="53"/>
    <x v="1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1"/>
    <x v="1"/>
    <x v="1"/>
    <x v="1"/>
    <x v="0"/>
    <x v="1"/>
    <x v="1"/>
    <n v="98.89"/>
    <d v="1985-07-31T00:00:00"/>
    <d v="2007-07-31T00:00:00"/>
    <n v="22"/>
    <n v="53"/>
    <x v="1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2"/>
    <x v="2"/>
    <x v="2"/>
    <x v="2"/>
    <x v="0"/>
    <x v="1"/>
    <x v="1"/>
    <n v="98.89"/>
    <d v="1985-07-31T00:00:00"/>
    <d v="2007-07-31T00:00:00"/>
    <n v="22"/>
    <n v="53"/>
    <x v="1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3"/>
    <x v="3"/>
    <x v="3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4"/>
    <x v="4"/>
    <x v="4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9.657616000000001"/>
    <n v="20.043635999999999"/>
    <n v="20.244071999999999"/>
    <n v="690.25220000000002"/>
    <x v="0"/>
    <x v="0"/>
    <n v="1.0779415000000001"/>
    <n v="690.25220000000002"/>
  </r>
  <r>
    <x v="0"/>
    <s v="P00635156"/>
    <x v="0"/>
    <x v="5"/>
    <x v="5"/>
    <x v="5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9.662745999999999"/>
    <n v="20.043962000000001"/>
    <n v="20.244402000000001"/>
    <n v="690.25220000000002"/>
    <x v="0"/>
    <x v="0"/>
    <n v="1.0779415000000001"/>
    <n v="690.25220000000002"/>
  </r>
  <r>
    <x v="0"/>
    <s v="P00635156"/>
    <x v="0"/>
    <x v="6"/>
    <x v="6"/>
    <x v="6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8.191815999999999"/>
    <n v="18.544516000000002"/>
    <n v="18.729960999999999"/>
    <n v="690.25220000000002"/>
    <x v="0"/>
    <x v="0"/>
    <n v="1.0779415000000001"/>
    <n v="690.25220000000002"/>
  </r>
  <r>
    <x v="0"/>
    <s v="P00635156"/>
    <x v="0"/>
    <x v="7"/>
    <x v="7"/>
    <x v="7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8.282548999999999"/>
    <n v="18.634153000000001"/>
    <n v="18.820495999999999"/>
    <n v="690.25220000000002"/>
    <x v="0"/>
    <x v="0"/>
    <n v="1.0779415000000001"/>
    <n v="690.25220000000002"/>
  </r>
  <r>
    <x v="0"/>
    <s v="P00635156"/>
    <x v="0"/>
    <x v="8"/>
    <x v="8"/>
    <x v="8"/>
    <x v="2"/>
    <x v="0"/>
    <x v="1"/>
    <x v="1"/>
    <n v="98.89"/>
    <d v="1985-07-31T00:00:00"/>
    <d v="2007-07-31T00:00:00"/>
    <n v="22"/>
    <n v="53"/>
    <x v="1"/>
    <s v="NA"/>
    <x v="0"/>
    <s v="NA"/>
    <x v="1"/>
    <n v="8.99"/>
    <n v="18.282548999999999"/>
    <n v="18.634153000000001"/>
    <n v="18.820495999999999"/>
    <n v="690.25220000000002"/>
    <x v="0"/>
    <x v="0"/>
    <n v="1.0779415000000001"/>
    <n v="690.25220000000002"/>
  </r>
  <r>
    <x v="0"/>
    <s v="P00635156"/>
    <x v="0"/>
    <x v="9"/>
    <x v="9"/>
    <x v="9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8.282548999999999"/>
    <n v="18.634153000000001"/>
    <n v="18.820495999999999"/>
    <n v="690.25220000000002"/>
    <x v="0"/>
    <x v="0"/>
    <n v="1.0779415000000001"/>
    <n v="690.25220000000002"/>
  </r>
  <r>
    <x v="0"/>
    <s v="P00635156"/>
    <x v="0"/>
    <x v="10"/>
    <x v="10"/>
    <x v="10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8.282548999999999"/>
    <n v="18.634153000000001"/>
    <n v="18.820495999999999"/>
    <n v="690.25220000000002"/>
    <x v="0"/>
    <x v="0"/>
    <n v="1.0779415000000001"/>
    <n v="690.25220000000002"/>
  </r>
  <r>
    <x v="0"/>
    <s v="P00635156"/>
    <x v="0"/>
    <x v="11"/>
    <x v="11"/>
    <x v="11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8.163713000000001"/>
    <n v="18.513031000000002"/>
    <n v="18.698162"/>
    <n v="690.25220000000002"/>
    <x v="0"/>
    <x v="0"/>
    <n v="1.0779415000000001"/>
    <n v="690.25220000000002"/>
  </r>
  <r>
    <x v="0"/>
    <s v="P00635156"/>
    <x v="0"/>
    <x v="12"/>
    <x v="12"/>
    <x v="12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7.21312"/>
    <n v="17.544155"/>
    <n v="17.719597"/>
    <n v="690.25220000000002"/>
    <x v="0"/>
    <x v="0"/>
    <n v="1.0779415000000001"/>
    <n v="690.25220000000002"/>
  </r>
  <r>
    <x v="0"/>
    <s v="P00635156"/>
    <x v="0"/>
    <x v="13"/>
    <x v="13"/>
    <x v="13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7.298971000000002"/>
    <n v="17.627075000000001"/>
    <n v="17.803346999999999"/>
    <n v="690.25220000000002"/>
    <x v="0"/>
    <x v="0"/>
    <n v="1.0779415000000001"/>
    <n v="690.25220000000002"/>
  </r>
  <r>
    <x v="0"/>
    <s v="P00635156"/>
    <x v="0"/>
    <x v="14"/>
    <x v="14"/>
    <x v="14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7.298971000000002"/>
    <n v="17.627075000000001"/>
    <n v="17.803346999999999"/>
    <n v="691.24109999999996"/>
    <x v="0"/>
    <x v="0"/>
    <n v="1.0779415000000001"/>
    <n v="691.24109999999996"/>
  </r>
  <r>
    <x v="0"/>
    <s v="P00635156"/>
    <x v="0"/>
    <x v="15"/>
    <x v="15"/>
    <x v="15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7.298971000000002"/>
    <n v="17.627075000000001"/>
    <n v="17.803346999999999"/>
    <n v="691.24109999999996"/>
    <x v="0"/>
    <x v="0"/>
    <n v="1.0779415000000001"/>
    <n v="691.24109999999996"/>
  </r>
  <r>
    <x v="0"/>
    <s v="P00635156"/>
    <x v="0"/>
    <x v="16"/>
    <x v="16"/>
    <x v="16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7.298971000000002"/>
    <n v="17.627075000000001"/>
    <n v="17.803346999999999"/>
    <n v="691.24109999999996"/>
    <x v="0"/>
    <x v="0"/>
    <n v="1.0779415000000001"/>
    <n v="691.24109999999996"/>
  </r>
  <r>
    <x v="0"/>
    <s v="P00635156"/>
    <x v="0"/>
    <x v="17"/>
    <x v="17"/>
    <x v="17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7.298971000000002"/>
    <n v="17.627075000000001"/>
    <n v="17.803345"/>
    <n v="691.24109999999996"/>
    <x v="0"/>
    <x v="0"/>
    <n v="1.0779415000000001"/>
    <n v="691.24109999999996"/>
  </r>
  <r>
    <x v="0"/>
    <s v="P00635156"/>
    <x v="0"/>
    <x v="18"/>
    <x v="18"/>
    <x v="18"/>
    <x v="2"/>
    <x v="0"/>
    <x v="1"/>
    <x v="1"/>
    <n v="98.89"/>
    <d v="1985-07-31T00:00:00"/>
    <d v="2007-07-31T00:00:00"/>
    <n v="22"/>
    <n v="53"/>
    <x v="1"/>
    <s v="NA"/>
    <x v="0"/>
    <s v="NA"/>
    <x v="1"/>
    <n v="8.99"/>
    <n v="17.298971000000002"/>
    <n v="17.627075000000001"/>
    <n v="17.803345"/>
    <n v="691.24109999999996"/>
    <x v="0"/>
    <x v="0"/>
    <n v="1.0779415000000001"/>
    <n v="691.24109999999996"/>
  </r>
  <r>
    <x v="0"/>
    <s v="P00635156"/>
    <x v="0"/>
    <x v="19"/>
    <x v="19"/>
    <x v="19"/>
    <x v="4"/>
    <x v="0"/>
    <x v="1"/>
    <x v="1"/>
    <n v="98.89"/>
    <d v="1985-07-31T00:00:00"/>
    <d v="2007-07-31T00:00:00"/>
    <n v="22"/>
    <n v="53"/>
    <x v="1"/>
    <s v="NA"/>
    <x v="0"/>
    <s v="NA"/>
    <x v="1"/>
    <n v="8.99"/>
    <n v="17.298971000000002"/>
    <n v="17.627075000000001"/>
    <n v="17.803345"/>
    <n v="691.24109999999996"/>
    <x v="0"/>
    <x v="0"/>
    <n v="1.0779415000000001"/>
    <n v="691.24109999999996"/>
  </r>
  <r>
    <x v="0"/>
    <s v="P00635156"/>
    <x v="0"/>
    <x v="20"/>
    <x v="20"/>
    <x v="20"/>
    <x v="5"/>
    <x v="0"/>
    <x v="1"/>
    <x v="1"/>
    <n v="98.89"/>
    <d v="1985-07-31T00:00:00"/>
    <d v="2007-07-31T00:00:00"/>
    <n v="22"/>
    <n v="53"/>
    <x v="1"/>
    <s v="NA"/>
    <x v="0"/>
    <s v="NA"/>
    <x v="1"/>
    <n v="8.99"/>
    <n v="17.298971000000002"/>
    <n v="17.627075000000001"/>
    <n v="17.803345"/>
    <n v="691.24109999999996"/>
    <x v="0"/>
    <x v="0"/>
    <n v="1.0779415000000001"/>
    <n v="691.24109999999996"/>
  </r>
  <r>
    <x v="0"/>
    <s v="P00635156"/>
    <x v="0"/>
    <x v="21"/>
    <x v="21"/>
    <x v="21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7.337109999999999"/>
    <n v="17.629501000000001"/>
    <n v="17.805796000000001"/>
    <n v="691.24109999999996"/>
    <x v="0"/>
    <x v="0"/>
    <n v="1.0779415000000001"/>
    <n v="691.24109999999996"/>
  </r>
  <r>
    <x v="0"/>
    <s v="P00635156"/>
    <x v="0"/>
    <x v="22"/>
    <x v="22"/>
    <x v="22"/>
    <x v="3"/>
    <x v="0"/>
    <x v="1"/>
    <x v="1"/>
    <n v="98.89"/>
    <d v="1985-07-31T00:00:00"/>
    <d v="2007-07-31T00:00:00"/>
    <n v="22"/>
    <n v="53"/>
    <x v="1"/>
    <s v="NA"/>
    <x v="0"/>
    <s v="NA"/>
    <x v="1"/>
    <n v="8.99"/>
    <n v="17.251069999999999"/>
    <n v="17.706295000000001"/>
    <n v="17.883358000000001"/>
    <n v="691.24109999999996"/>
    <x v="0"/>
    <x v="0"/>
    <n v="1.0779415000000001"/>
    <n v="691.24109999999996"/>
  </r>
  <r>
    <x v="0"/>
    <s v="P00927557"/>
    <x v="0"/>
    <x v="0"/>
    <x v="0"/>
    <x v="0"/>
    <x v="0"/>
    <x v="0"/>
    <x v="1"/>
    <x v="1"/>
    <n v="85.5"/>
    <d v="1985-04-24T00:00:00"/>
    <d v="2023-04-24T00:00:00"/>
    <n v="38"/>
    <n v="37"/>
    <x v="0"/>
    <s v="NA"/>
    <x v="0"/>
    <s v="NA"/>
    <x v="1"/>
    <n v="4.5"/>
    <n v="1289.1448"/>
    <n v="1313.827"/>
    <n v="1326.9652000000001"/>
    <n v="1469.8584000000001"/>
    <x v="0"/>
    <x v="0"/>
    <n v="1.1076840999999999"/>
    <n v="600.63750000000005"/>
  </r>
  <r>
    <x v="0"/>
    <s v="P00927557"/>
    <x v="0"/>
    <x v="1"/>
    <x v="1"/>
    <x v="1"/>
    <x v="1"/>
    <x v="0"/>
    <x v="1"/>
    <x v="1"/>
    <n v="85.5"/>
    <d v="1985-04-24T00:00:00"/>
    <d v="2023-04-24T00:00:00"/>
    <n v="38"/>
    <n v="37"/>
    <x v="0"/>
    <s v="NA"/>
    <x v="0"/>
    <s v="NA"/>
    <x v="1"/>
    <n v="4.5"/>
    <n v="1289.1448"/>
    <n v="1313.827"/>
    <n v="1326.9652000000001"/>
    <n v="1469.8584000000001"/>
    <x v="0"/>
    <x v="0"/>
    <n v="1.1076840999999999"/>
    <n v="600.63750000000005"/>
  </r>
  <r>
    <x v="0"/>
    <s v="P00927557"/>
    <x v="0"/>
    <x v="2"/>
    <x v="2"/>
    <x v="2"/>
    <x v="2"/>
    <x v="0"/>
    <x v="1"/>
    <x v="1"/>
    <n v="85.5"/>
    <d v="1985-04-24T00:00:00"/>
    <d v="2023-04-24T00:00:00"/>
    <n v="38"/>
    <n v="37"/>
    <x v="0"/>
    <s v="NA"/>
    <x v="0"/>
    <s v="NA"/>
    <x v="1"/>
    <n v="4.5"/>
    <n v="1289.1448"/>
    <n v="1313.827"/>
    <n v="1326.9652000000001"/>
    <n v="1469.8584000000001"/>
    <x v="0"/>
    <x v="0"/>
    <n v="1.1076840999999999"/>
    <n v="600.63750000000005"/>
  </r>
  <r>
    <x v="0"/>
    <s v="P00927557"/>
    <x v="0"/>
    <x v="3"/>
    <x v="3"/>
    <x v="3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289.1448"/>
    <n v="1313.827"/>
    <n v="1326.9653000000001"/>
    <n v="1469.8583000000001"/>
    <x v="0"/>
    <x v="0"/>
    <n v="1.1076840999999999"/>
    <n v="600.63750000000005"/>
  </r>
  <r>
    <x v="0"/>
    <s v="P00927557"/>
    <x v="0"/>
    <x v="4"/>
    <x v="4"/>
    <x v="4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289.1448"/>
    <n v="1313.827"/>
    <n v="1326.9653000000001"/>
    <n v="1469.8583000000001"/>
    <x v="0"/>
    <x v="0"/>
    <n v="1.1076840999999999"/>
    <n v="600.63750000000005"/>
  </r>
  <r>
    <x v="0"/>
    <s v="P00927557"/>
    <x v="0"/>
    <x v="5"/>
    <x v="5"/>
    <x v="5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289.4811999999999"/>
    <n v="1313.8484000000001"/>
    <n v="1326.9867999999999"/>
    <n v="1469.8822"/>
    <x v="0"/>
    <x v="0"/>
    <n v="1.1076840999999999"/>
    <n v="600.63750000000005"/>
  </r>
  <r>
    <x v="0"/>
    <s v="P00927557"/>
    <x v="0"/>
    <x v="6"/>
    <x v="6"/>
    <x v="6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93.0178000000001"/>
    <n v="1215.5621000000001"/>
    <n v="1227.7177999999999"/>
    <n v="1359.9235000000001"/>
    <x v="0"/>
    <x v="0"/>
    <n v="1.1076840999999999"/>
    <n v="600.63750000000005"/>
  </r>
  <r>
    <x v="0"/>
    <s v="P00927557"/>
    <x v="0"/>
    <x v="7"/>
    <x v="7"/>
    <x v="7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98.9680000000001"/>
    <n v="1221.4376"/>
    <n v="1233.652"/>
    <n v="1366.4966999999999"/>
    <x v="0"/>
    <x v="0"/>
    <n v="1.1076840999999999"/>
    <n v="600.63750000000005"/>
  </r>
  <r>
    <x v="0"/>
    <s v="P00927557"/>
    <x v="0"/>
    <x v="8"/>
    <x v="8"/>
    <x v="8"/>
    <x v="2"/>
    <x v="0"/>
    <x v="1"/>
    <x v="1"/>
    <n v="85.5"/>
    <d v="1985-04-24T00:00:00"/>
    <d v="2023-04-24T00:00:00"/>
    <n v="38"/>
    <n v="37"/>
    <x v="0"/>
    <s v="NA"/>
    <x v="0"/>
    <s v="NA"/>
    <x v="1"/>
    <n v="4.5"/>
    <n v="1198.9680000000001"/>
    <n v="1221.4376"/>
    <n v="1233.652"/>
    <n v="1366.4966999999999"/>
    <x v="0"/>
    <x v="0"/>
    <n v="1.1076840999999999"/>
    <n v="600.63750000000005"/>
  </r>
  <r>
    <x v="0"/>
    <s v="P00927557"/>
    <x v="0"/>
    <x v="9"/>
    <x v="9"/>
    <x v="9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98.9680000000001"/>
    <n v="1221.4376"/>
    <n v="1233.652"/>
    <n v="1366.4966999999999"/>
    <x v="0"/>
    <x v="0"/>
    <n v="1.1076840999999999"/>
    <n v="600.63750000000005"/>
  </r>
  <r>
    <x v="0"/>
    <s v="P00927557"/>
    <x v="0"/>
    <x v="10"/>
    <x v="10"/>
    <x v="10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98.9680000000001"/>
    <n v="1221.4376"/>
    <n v="1233.652"/>
    <n v="1366.4966999999999"/>
    <x v="0"/>
    <x v="0"/>
    <n v="1.1076840999999999"/>
    <n v="600.63750000000005"/>
  </r>
  <r>
    <x v="0"/>
    <s v="P00927557"/>
    <x v="0"/>
    <x v="11"/>
    <x v="11"/>
    <x v="11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91.1747"/>
    <n v="1213.4983"/>
    <n v="1225.6333"/>
    <n v="1357.6146000000001"/>
    <x v="0"/>
    <x v="0"/>
    <n v="1.1076840999999999"/>
    <n v="600.63750000000005"/>
  </r>
  <r>
    <x v="0"/>
    <s v="P00927557"/>
    <x v="0"/>
    <x v="12"/>
    <x v="12"/>
    <x v="12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79.623"/>
    <n v="1201.7301"/>
    <n v="1213.7474"/>
    <n v="1344.4486999999999"/>
    <x v="0"/>
    <x v="0"/>
    <n v="1.1076840999999999"/>
    <n v="600.63750000000005"/>
  </r>
  <r>
    <x v="0"/>
    <s v="P00927557"/>
    <x v="0"/>
    <x v="13"/>
    <x v="13"/>
    <x v="13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85.5065"/>
    <n v="1207.4099000000001"/>
    <n v="1219.4839999999999"/>
    <n v="1350.8031000000001"/>
    <x v="0"/>
    <x v="0"/>
    <n v="1.1076840999999999"/>
    <n v="600.63750000000005"/>
  </r>
  <r>
    <x v="0"/>
    <s v="P00927557"/>
    <x v="0"/>
    <x v="14"/>
    <x v="14"/>
    <x v="14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5"/>
    <x v="15"/>
    <x v="15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6"/>
    <x v="16"/>
    <x v="16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7"/>
    <x v="17"/>
    <x v="17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8"/>
    <x v="18"/>
    <x v="18"/>
    <x v="2"/>
    <x v="0"/>
    <x v="1"/>
    <x v="1"/>
    <n v="85.5"/>
    <d v="1985-04-24T00:00:00"/>
    <d v="2023-04-24T00:00:00"/>
    <n v="38"/>
    <n v="37"/>
    <x v="0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19"/>
    <x v="19"/>
    <x v="19"/>
    <x v="4"/>
    <x v="0"/>
    <x v="1"/>
    <x v="1"/>
    <n v="85.5"/>
    <d v="1985-04-24T00:00:00"/>
    <d v="2023-04-24T00:00:00"/>
    <n v="38"/>
    <n v="37"/>
    <x v="0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20"/>
    <x v="20"/>
    <x v="20"/>
    <x v="5"/>
    <x v="0"/>
    <x v="1"/>
    <x v="1"/>
    <n v="85.5"/>
    <d v="1985-04-24T00:00:00"/>
    <d v="2023-04-24T00:00:00"/>
    <n v="38"/>
    <n v="37"/>
    <x v="0"/>
    <s v="NA"/>
    <x v="0"/>
    <s v="NA"/>
    <x v="1"/>
    <n v="4.5"/>
    <n v="1185.5065"/>
    <n v="1207.4099000000001"/>
    <n v="1219.4839999999999"/>
    <n v="1350.8031000000001"/>
    <x v="0"/>
    <x v="0"/>
    <n v="1.1076840999999999"/>
    <n v="601.49249999999995"/>
  </r>
  <r>
    <x v="0"/>
    <s v="P00927557"/>
    <x v="0"/>
    <x v="21"/>
    <x v="21"/>
    <x v="21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88.1202000000001"/>
    <n v="1207.576"/>
    <n v="1219.6519000000001"/>
    <n v="1350.989"/>
    <x v="0"/>
    <x v="0"/>
    <n v="1.1076840999999999"/>
    <n v="601.49249999999995"/>
  </r>
  <r>
    <x v="0"/>
    <s v="P00927557"/>
    <x v="0"/>
    <x v="22"/>
    <x v="22"/>
    <x v="22"/>
    <x v="3"/>
    <x v="0"/>
    <x v="1"/>
    <x v="1"/>
    <n v="85.5"/>
    <d v="1985-04-24T00:00:00"/>
    <d v="2023-04-24T00:00:00"/>
    <n v="38"/>
    <n v="37"/>
    <x v="0"/>
    <s v="NA"/>
    <x v="0"/>
    <s v="NA"/>
    <x v="1"/>
    <n v="4.5"/>
    <n v="1182.2238"/>
    <n v="1212.8362"/>
    <n v="1224.9646"/>
    <n v="1356.8739"/>
    <x v="0"/>
    <x v="0"/>
    <n v="1.1076840999999999"/>
    <n v="601.49249999999995"/>
  </r>
  <r>
    <x v="0"/>
    <s v="P01001880"/>
    <x v="1"/>
    <x v="20"/>
    <x v="20"/>
    <x v="20"/>
    <x v="5"/>
    <x v="1"/>
    <x v="2"/>
    <x v="2"/>
    <n v="1460.04"/>
    <d v="1984-06-17T00:00:00"/>
    <d v="2025-02-01T00:00:00"/>
    <n v="46"/>
    <n v="29"/>
    <x v="0"/>
    <s v="NA"/>
    <x v="0"/>
    <s v="NA"/>
    <x v="0"/>
    <n v="5.29"/>
    <n v="32899.042999999998"/>
    <n v="33505.32"/>
    <n v="33840.370000000003"/>
    <n v="38038.004000000001"/>
    <x v="0"/>
    <x v="0"/>
    <n v="1.1240422000000001"/>
    <n v="10439.286"/>
  </r>
  <r>
    <x v="0"/>
    <s v="P01001880"/>
    <x v="1"/>
    <x v="21"/>
    <x v="21"/>
    <x v="21"/>
    <x v="3"/>
    <x v="1"/>
    <x v="2"/>
    <x v="2"/>
    <n v="1460.04"/>
    <d v="1984-06-17T00:00:00"/>
    <d v="2025-02-01T00:00:00"/>
    <n v="46"/>
    <n v="29"/>
    <x v="0"/>
    <s v="NA"/>
    <x v="0"/>
    <s v="NA"/>
    <x v="0"/>
    <n v="5.29"/>
    <n v="32976.832000000002"/>
    <n v="33515.188000000002"/>
    <n v="33850.339999999997"/>
    <n v="38049.207000000002"/>
    <x v="0"/>
    <x v="0"/>
    <n v="1.1240422000000001"/>
    <n v="10439.286"/>
  </r>
  <r>
    <x v="0"/>
    <s v="P01001880"/>
    <x v="1"/>
    <x v="22"/>
    <x v="22"/>
    <x v="22"/>
    <x v="3"/>
    <x v="1"/>
    <x v="2"/>
    <x v="2"/>
    <n v="1460.04"/>
    <d v="1984-06-17T00:00:00"/>
    <d v="2025-02-01T00:00:00"/>
    <n v="46"/>
    <n v="29"/>
    <x v="0"/>
    <s v="NA"/>
    <x v="0"/>
    <s v="NA"/>
    <x v="0"/>
    <n v="5.29"/>
    <n v="32813.175999999999"/>
    <n v="33661.18"/>
    <n v="33997.79"/>
    <n v="38214.949999999997"/>
    <x v="0"/>
    <x v="0"/>
    <n v="1.1240422000000001"/>
    <n v="10439.286"/>
  </r>
  <r>
    <x v="0"/>
    <s v="P01104864"/>
    <x v="0"/>
    <x v="0"/>
    <x v="0"/>
    <x v="0"/>
    <x v="0"/>
    <x v="0"/>
    <x v="1"/>
    <x v="1"/>
    <n v="883.68"/>
    <d v="1992-05-12T00:00:00"/>
    <d v="2020-05-12T00:00:00"/>
    <n v="28"/>
    <n v="47"/>
    <x v="1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1"/>
    <x v="1"/>
    <x v="1"/>
    <x v="1"/>
    <x v="0"/>
    <x v="1"/>
    <x v="1"/>
    <n v="883.68"/>
    <d v="1992-05-12T00:00:00"/>
    <d v="2020-05-12T00:00:00"/>
    <n v="28"/>
    <n v="47"/>
    <x v="1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2"/>
    <x v="2"/>
    <x v="2"/>
    <x v="2"/>
    <x v="0"/>
    <x v="1"/>
    <x v="1"/>
    <n v="883.68"/>
    <d v="1992-05-12T00:00:00"/>
    <d v="2020-05-12T00:00:00"/>
    <n v="28"/>
    <n v="47"/>
    <x v="1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3"/>
    <x v="3"/>
    <x v="3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4"/>
    <x v="4"/>
    <x v="4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485.4673000000003"/>
    <n v="5599.2529999999997"/>
    <n v="5655.2456000000002"/>
    <n v="6228.4129999999996"/>
    <x v="0"/>
    <x v="0"/>
    <n v="1.1013515"/>
    <n v="5257.8959999999997"/>
  </r>
  <r>
    <x v="0"/>
    <s v="P01104864"/>
    <x v="0"/>
    <x v="5"/>
    <x v="5"/>
    <x v="5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486.8990000000003"/>
    <n v="5599.3440000000001"/>
    <n v="5655.3374000000003"/>
    <n v="6228.5146000000004"/>
    <x v="0"/>
    <x v="0"/>
    <n v="1.1013515"/>
    <n v="5257.8959999999997"/>
  </r>
  <r>
    <x v="0"/>
    <s v="P01104864"/>
    <x v="0"/>
    <x v="6"/>
    <x v="6"/>
    <x v="6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076.4350000000004"/>
    <n v="5180.4687999999996"/>
    <n v="5232.2734"/>
    <n v="5762.5722999999998"/>
    <x v="0"/>
    <x v="0"/>
    <n v="1.1013515"/>
    <n v="5257.8959999999997"/>
  </r>
  <r>
    <x v="0"/>
    <s v="P01104864"/>
    <x v="0"/>
    <x v="7"/>
    <x v="7"/>
    <x v="7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101.7543999999998"/>
    <n v="5205.5092999999997"/>
    <n v="5257.5645000000004"/>
    <n v="5790.4263000000001"/>
    <x v="0"/>
    <x v="0"/>
    <n v="1.1013515"/>
    <n v="5257.8959999999997"/>
  </r>
  <r>
    <x v="0"/>
    <s v="P01104864"/>
    <x v="0"/>
    <x v="8"/>
    <x v="8"/>
    <x v="8"/>
    <x v="2"/>
    <x v="0"/>
    <x v="1"/>
    <x v="1"/>
    <n v="883.68"/>
    <d v="1992-05-12T00:00:00"/>
    <d v="2020-05-12T00:00:00"/>
    <n v="28"/>
    <n v="47"/>
    <x v="1"/>
    <s v="NA"/>
    <x v="0"/>
    <s v="NA"/>
    <x v="0"/>
    <n v="5.26"/>
    <n v="5101.7543999999998"/>
    <n v="5205.5092999999997"/>
    <n v="5257.5645000000004"/>
    <n v="5790.4263000000001"/>
    <x v="0"/>
    <x v="0"/>
    <n v="1.1013515"/>
    <n v="5257.8959999999997"/>
  </r>
  <r>
    <x v="0"/>
    <s v="P01104864"/>
    <x v="0"/>
    <x v="9"/>
    <x v="9"/>
    <x v="9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101.7543999999998"/>
    <n v="5205.5092999999997"/>
    <n v="5257.5645000000004"/>
    <n v="5790.4263000000001"/>
    <x v="0"/>
    <x v="0"/>
    <n v="1.1013515"/>
    <n v="5257.8959999999997"/>
  </r>
  <r>
    <x v="0"/>
    <s v="P01104864"/>
    <x v="0"/>
    <x v="10"/>
    <x v="10"/>
    <x v="10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101.7543999999998"/>
    <n v="5205.5092999999997"/>
    <n v="5257.5645000000004"/>
    <n v="5790.4263000000001"/>
    <x v="0"/>
    <x v="0"/>
    <n v="1.1013515"/>
    <n v="5257.8959999999997"/>
  </r>
  <r>
    <x v="0"/>
    <s v="P01104864"/>
    <x v="0"/>
    <x v="11"/>
    <x v="11"/>
    <x v="11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068.5929999999998"/>
    <n v="5171.6733000000004"/>
    <n v="5223.3900000000003"/>
    <n v="5752.7879999999996"/>
    <x v="0"/>
    <x v="0"/>
    <n v="1.1013515"/>
    <n v="5257.8959999999997"/>
  </r>
  <r>
    <x v="0"/>
    <s v="P01104864"/>
    <x v="0"/>
    <x v="12"/>
    <x v="12"/>
    <x v="12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001.1665000000003"/>
    <n v="5102.8755000000001"/>
    <n v="5153.9043000000001"/>
    <n v="5676.2602999999999"/>
    <x v="0"/>
    <x v="0"/>
    <n v="1.1013515"/>
    <n v="5257.8959999999997"/>
  </r>
  <r>
    <x v="0"/>
    <s v="P01104864"/>
    <x v="0"/>
    <x v="13"/>
    <x v="13"/>
    <x v="13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026.1099999999997"/>
    <n v="5126.9937"/>
    <n v="5178.2637000000004"/>
    <n v="5703.0883999999996"/>
    <x v="0"/>
    <x v="0"/>
    <n v="1.1013515"/>
    <n v="5257.8959999999997"/>
  </r>
  <r>
    <x v="0"/>
    <s v="P01104864"/>
    <x v="0"/>
    <x v="14"/>
    <x v="14"/>
    <x v="14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026.1099999999997"/>
    <n v="5126.9937"/>
    <n v="5178.2637000000004"/>
    <n v="5703.0883999999996"/>
    <x v="0"/>
    <x v="0"/>
    <n v="1.1013515"/>
    <n v="5266.7330000000002"/>
  </r>
  <r>
    <x v="0"/>
    <s v="P01104864"/>
    <x v="0"/>
    <x v="15"/>
    <x v="15"/>
    <x v="15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026.1099999999997"/>
    <n v="5126.9937"/>
    <n v="5178.2637000000004"/>
    <n v="5703.0883999999996"/>
    <x v="0"/>
    <x v="0"/>
    <n v="1.1013515"/>
    <n v="5266.7330000000002"/>
  </r>
  <r>
    <x v="0"/>
    <s v="P01104864"/>
    <x v="0"/>
    <x v="16"/>
    <x v="16"/>
    <x v="16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026.1099999999997"/>
    <n v="5126.9937"/>
    <n v="5178.2637000000004"/>
    <n v="5703.0883999999996"/>
    <x v="0"/>
    <x v="0"/>
    <n v="1.1013515"/>
    <n v="5266.7330000000002"/>
  </r>
  <r>
    <x v="0"/>
    <s v="P01104864"/>
    <x v="0"/>
    <x v="17"/>
    <x v="17"/>
    <x v="17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026.1099999999997"/>
    <n v="5126.9937"/>
    <n v="5178.2637000000004"/>
    <n v="5703.0879999999997"/>
    <x v="0"/>
    <x v="0"/>
    <n v="1.1013515"/>
    <n v="5266.7330000000002"/>
  </r>
  <r>
    <x v="0"/>
    <s v="P01104864"/>
    <x v="0"/>
    <x v="18"/>
    <x v="18"/>
    <x v="18"/>
    <x v="2"/>
    <x v="0"/>
    <x v="1"/>
    <x v="1"/>
    <n v="883.68"/>
    <d v="1992-05-12T00:00:00"/>
    <d v="2020-05-12T00:00:00"/>
    <n v="28"/>
    <n v="47"/>
    <x v="1"/>
    <s v="NA"/>
    <x v="0"/>
    <s v="NA"/>
    <x v="0"/>
    <n v="5.26"/>
    <n v="5026.1099999999997"/>
    <n v="5126.9937"/>
    <n v="5178.2637000000004"/>
    <n v="5703.0879999999997"/>
    <x v="0"/>
    <x v="0"/>
    <n v="1.1013515"/>
    <n v="5266.7330000000002"/>
  </r>
  <r>
    <x v="0"/>
    <s v="P01104864"/>
    <x v="0"/>
    <x v="19"/>
    <x v="19"/>
    <x v="19"/>
    <x v="4"/>
    <x v="0"/>
    <x v="1"/>
    <x v="1"/>
    <n v="883.68"/>
    <d v="1992-05-12T00:00:00"/>
    <d v="2020-05-12T00:00:00"/>
    <n v="28"/>
    <n v="47"/>
    <x v="1"/>
    <s v="NA"/>
    <x v="0"/>
    <s v="NA"/>
    <x v="0"/>
    <n v="5.26"/>
    <n v="5026.1099999999997"/>
    <n v="5126.9937"/>
    <n v="5178.2637000000004"/>
    <n v="5703.0879999999997"/>
    <x v="0"/>
    <x v="0"/>
    <n v="1.1013515"/>
    <n v="5266.7330000000002"/>
  </r>
  <r>
    <x v="0"/>
    <s v="P01104864"/>
    <x v="0"/>
    <x v="20"/>
    <x v="20"/>
    <x v="20"/>
    <x v="5"/>
    <x v="0"/>
    <x v="1"/>
    <x v="1"/>
    <n v="883.68"/>
    <d v="1992-05-12T00:00:00"/>
    <d v="2020-05-12T00:00:00"/>
    <n v="28"/>
    <n v="47"/>
    <x v="1"/>
    <s v="NA"/>
    <x v="0"/>
    <s v="NA"/>
    <x v="0"/>
    <n v="5.26"/>
    <n v="5026.1099999999997"/>
    <n v="5126.9937"/>
    <n v="5178.2637000000004"/>
    <n v="5703.0879999999997"/>
    <x v="0"/>
    <x v="0"/>
    <n v="1.1013515"/>
    <n v="5266.7330000000002"/>
  </r>
  <r>
    <x v="0"/>
    <s v="P01104864"/>
    <x v="0"/>
    <x v="21"/>
    <x v="21"/>
    <x v="21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037.1913999999997"/>
    <n v="5127.6989999999996"/>
    <n v="5178.9759999999997"/>
    <n v="5703.8729999999996"/>
    <x v="0"/>
    <x v="0"/>
    <n v="1.1013515"/>
    <n v="5266.7330000000002"/>
  </r>
  <r>
    <x v="0"/>
    <s v="P01104864"/>
    <x v="0"/>
    <x v="22"/>
    <x v="22"/>
    <x v="22"/>
    <x v="3"/>
    <x v="0"/>
    <x v="1"/>
    <x v="1"/>
    <n v="883.68"/>
    <d v="1992-05-12T00:00:00"/>
    <d v="2020-05-12T00:00:00"/>
    <n v="28"/>
    <n v="47"/>
    <x v="1"/>
    <s v="NA"/>
    <x v="0"/>
    <s v="NA"/>
    <x v="0"/>
    <n v="5.26"/>
    <n v="5012.1923999999999"/>
    <n v="5150.0349999999999"/>
    <n v="5201.5356000000002"/>
    <n v="5728.7187999999996"/>
    <x v="0"/>
    <x v="0"/>
    <n v="1.1013515"/>
    <n v="5266.7330000000002"/>
  </r>
  <r>
    <x v="0"/>
    <s v="P01623052"/>
    <x v="0"/>
    <x v="0"/>
    <x v="0"/>
    <x v="0"/>
    <x v="0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1"/>
    <x v="1"/>
    <x v="1"/>
    <x v="1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2"/>
    <x v="2"/>
    <x v="2"/>
    <x v="2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3"/>
    <x v="3"/>
    <x v="3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4"/>
    <x v="4"/>
    <x v="4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209.64864"/>
    <n v="213.93921"/>
    <n v="216.07859999999999"/>
    <n v="5470.8720000000003"/>
    <x v="0"/>
    <x v="0"/>
    <n v="1.0795321"/>
    <n v="5470.8720000000003"/>
  </r>
  <r>
    <x v="0"/>
    <s v="P01623052"/>
    <x v="0"/>
    <x v="5"/>
    <x v="5"/>
    <x v="5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209.70334"/>
    <n v="213.9427"/>
    <n v="216.08212"/>
    <n v="5470.8720000000003"/>
    <x v="0"/>
    <x v="0"/>
    <n v="1.0795321"/>
    <n v="5470.8720000000003"/>
  </r>
  <r>
    <x v="0"/>
    <s v="P01623052"/>
    <x v="0"/>
    <x v="6"/>
    <x v="6"/>
    <x v="6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94.01587000000001"/>
    <n v="197.93808000000001"/>
    <n v="199.91747000000001"/>
    <n v="5470.8720000000003"/>
    <x v="0"/>
    <x v="0"/>
    <n v="1.0795321"/>
    <n v="5470.8720000000003"/>
  </r>
  <r>
    <x v="0"/>
    <s v="P01623052"/>
    <x v="0"/>
    <x v="7"/>
    <x v="7"/>
    <x v="7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94.98354"/>
    <n v="198.89483999999999"/>
    <n v="200.88379"/>
    <n v="5470.8720000000003"/>
    <x v="0"/>
    <x v="0"/>
    <n v="1.0795321"/>
    <n v="5470.8720000000003"/>
  </r>
  <r>
    <x v="0"/>
    <s v="P01623052"/>
    <x v="0"/>
    <x v="8"/>
    <x v="8"/>
    <x v="8"/>
    <x v="2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94.98354"/>
    <n v="198.89483999999999"/>
    <n v="200.88379"/>
    <n v="5470.8720000000003"/>
    <x v="0"/>
    <x v="0"/>
    <n v="1.0795321"/>
    <n v="5470.8720000000003"/>
  </r>
  <r>
    <x v="0"/>
    <s v="P01623052"/>
    <x v="0"/>
    <x v="9"/>
    <x v="9"/>
    <x v="9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94.98354"/>
    <n v="198.89483999999999"/>
    <n v="200.88379"/>
    <n v="5470.8720000000003"/>
    <x v="0"/>
    <x v="0"/>
    <n v="1.0795321"/>
    <n v="5470.8720000000003"/>
  </r>
  <r>
    <x v="0"/>
    <s v="P01623052"/>
    <x v="0"/>
    <x v="10"/>
    <x v="10"/>
    <x v="10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94.98354"/>
    <n v="198.89483999999999"/>
    <n v="200.88379"/>
    <n v="5470.8720000000003"/>
    <x v="0"/>
    <x v="0"/>
    <n v="1.0795321"/>
    <n v="5470.8720000000003"/>
  </r>
  <r>
    <x v="0"/>
    <s v="P01623052"/>
    <x v="0"/>
    <x v="11"/>
    <x v="11"/>
    <x v="11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93.71614"/>
    <n v="197.60202000000001"/>
    <n v="199.57803000000001"/>
    <n v="5470.8720000000003"/>
    <x v="0"/>
    <x v="0"/>
    <n v="1.0795321"/>
    <n v="5470.8720000000003"/>
  </r>
  <r>
    <x v="0"/>
    <s v="P01623052"/>
    <x v="0"/>
    <x v="12"/>
    <x v="12"/>
    <x v="12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84.59186"/>
    <n v="188.29471000000001"/>
    <n v="190.17766"/>
    <n v="5470.8720000000003"/>
    <x v="0"/>
    <x v="0"/>
    <n v="1.0795321"/>
    <n v="5470.8720000000003"/>
  </r>
  <r>
    <x v="0"/>
    <s v="P01623052"/>
    <x v="0"/>
    <x v="13"/>
    <x v="13"/>
    <x v="13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85.51253"/>
    <n v="189.18465"/>
    <n v="191.07649000000001"/>
    <n v="5470.8720000000003"/>
    <x v="0"/>
    <x v="0"/>
    <n v="1.0795321"/>
    <n v="5470.8720000000003"/>
  </r>
  <r>
    <x v="0"/>
    <s v="P01623052"/>
    <x v="0"/>
    <x v="14"/>
    <x v="14"/>
    <x v="14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5"/>
    <x v="15"/>
    <x v="15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6"/>
    <x v="16"/>
    <x v="16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7"/>
    <x v="17"/>
    <x v="17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8"/>
    <x v="18"/>
    <x v="18"/>
    <x v="2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19"/>
    <x v="19"/>
    <x v="19"/>
    <x v="4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20"/>
    <x v="20"/>
    <x v="20"/>
    <x v="5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85.51253"/>
    <n v="189.18465"/>
    <n v="191.07649000000001"/>
    <n v="5479.8477000000003"/>
    <x v="0"/>
    <x v="0"/>
    <n v="1.0795321"/>
    <n v="5479.8477000000003"/>
  </r>
  <r>
    <x v="0"/>
    <s v="P01623052"/>
    <x v="0"/>
    <x v="21"/>
    <x v="21"/>
    <x v="21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85.92151999999999"/>
    <n v="189.2107"/>
    <n v="191.1028"/>
    <n v="5479.8477000000003"/>
    <x v="0"/>
    <x v="0"/>
    <n v="1.0795321"/>
    <n v="5479.8477000000003"/>
  </r>
  <r>
    <x v="0"/>
    <s v="P01623052"/>
    <x v="0"/>
    <x v="22"/>
    <x v="22"/>
    <x v="22"/>
    <x v="3"/>
    <x v="0"/>
    <x v="1"/>
    <x v="1"/>
    <n v="897.6"/>
    <d v="1991-06-17T00:00:00"/>
    <d v="2008-06-17T00:00:00"/>
    <n v="17"/>
    <n v="58"/>
    <x v="1"/>
    <s v="NA"/>
    <x v="0"/>
    <s v="NA"/>
    <x v="0"/>
    <n v="8.8000000000000007"/>
    <n v="184.99884"/>
    <n v="190.03487999999999"/>
    <n v="191.93522999999999"/>
    <n v="5479.8477000000003"/>
    <x v="0"/>
    <x v="0"/>
    <n v="1.0795321"/>
    <n v="5479.8477000000003"/>
  </r>
  <r>
    <x v="0"/>
    <s v="P01855101"/>
    <x v="1"/>
    <x v="20"/>
    <x v="20"/>
    <x v="20"/>
    <x v="5"/>
    <x v="1"/>
    <x v="3"/>
    <x v="0"/>
    <n v="400.2"/>
    <d v="1996-05-05T00:00:00"/>
    <d v="2004-07-05T00:00:00"/>
    <n v="58"/>
    <n v="17"/>
    <x v="1"/>
    <s v="NA"/>
    <x v="0"/>
    <s v="NA"/>
    <x v="0"/>
    <n v="1.1499999999999999"/>
    <n v="948.67849999999999"/>
    <n v="969.90125"/>
    <n v="979.60029999999995"/>
    <n v="1176.9299000000001"/>
    <x v="0"/>
    <x v="0"/>
    <n v="1.2014389000000001"/>
    <n v="302.036"/>
  </r>
  <r>
    <x v="0"/>
    <s v="P01855101"/>
    <x v="1"/>
    <x v="21"/>
    <x v="21"/>
    <x v="21"/>
    <x v="3"/>
    <x v="1"/>
    <x v="3"/>
    <x v="0"/>
    <n v="400.2"/>
    <d v="1996-05-05T00:00:00"/>
    <d v="2004-07-05T00:00:00"/>
    <n v="58"/>
    <n v="17"/>
    <x v="1"/>
    <s v="NA"/>
    <x v="0"/>
    <s v="NA"/>
    <x v="0"/>
    <n v="1.1499999999999999"/>
    <n v="950.82680000000005"/>
    <n v="970.03840000000002"/>
    <n v="979.73879999999997"/>
    <n v="1177.0962999999999"/>
    <x v="0"/>
    <x v="0"/>
    <n v="1.2014389000000001"/>
    <n v="302.036"/>
  </r>
  <r>
    <x v="0"/>
    <s v="P01855101"/>
    <x v="1"/>
    <x v="22"/>
    <x v="22"/>
    <x v="22"/>
    <x v="3"/>
    <x v="1"/>
    <x v="3"/>
    <x v="0"/>
    <n v="400.2"/>
    <d v="1996-05-05T00:00:00"/>
    <d v="2004-07-05T00:00:00"/>
    <n v="58"/>
    <n v="17"/>
    <x v="1"/>
    <s v="NA"/>
    <x v="0"/>
    <s v="NA"/>
    <x v="0"/>
    <n v="1.1499999999999999"/>
    <n v="947.28107"/>
    <n v="973.43100000000004"/>
    <n v="983.16534000000001"/>
    <n v="1181.2130999999999"/>
    <x v="0"/>
    <x v="0"/>
    <n v="1.2014389000000001"/>
    <n v="302.036"/>
  </r>
  <r>
    <x v="0"/>
    <s v="P02041841"/>
    <x v="0"/>
    <x v="0"/>
    <x v="0"/>
    <x v="0"/>
    <x v="0"/>
    <x v="0"/>
    <x v="0"/>
    <x v="2"/>
    <n v="415.38"/>
    <d v="1988-02-15T00:00:00"/>
    <d v="2025-01-01T00:00:00"/>
    <n v="43"/>
    <n v="32"/>
    <x v="0"/>
    <s v="NA"/>
    <x v="0"/>
    <s v="NA"/>
    <x v="0"/>
    <n v="1.61"/>
    <n v="3762.0250999999998"/>
    <n v="3825.0115000000001"/>
    <n v="3863.2617"/>
    <n v="4352.2484999999997"/>
    <x v="0"/>
    <x v="0"/>
    <n v="1.1265736"/>
    <n v="2753.9695000000002"/>
  </r>
  <r>
    <x v="0"/>
    <s v="P02041841"/>
    <x v="0"/>
    <x v="1"/>
    <x v="1"/>
    <x v="1"/>
    <x v="1"/>
    <x v="0"/>
    <x v="0"/>
    <x v="2"/>
    <n v="415.38"/>
    <d v="1988-02-15T00:00:00"/>
    <d v="2025-01-01T00:00:00"/>
    <n v="43"/>
    <n v="32"/>
    <x v="0"/>
    <s v="NA"/>
    <x v="0"/>
    <s v="NA"/>
    <x v="0"/>
    <n v="1.61"/>
    <n v="3762.0250999999998"/>
    <n v="3825.0115000000001"/>
    <n v="3863.2617"/>
    <n v="4352.2484999999997"/>
    <x v="0"/>
    <x v="0"/>
    <n v="1.1265736"/>
    <n v="2753.9695000000002"/>
  </r>
  <r>
    <x v="0"/>
    <s v="P02041841"/>
    <x v="0"/>
    <x v="2"/>
    <x v="2"/>
    <x v="2"/>
    <x v="2"/>
    <x v="0"/>
    <x v="0"/>
    <x v="2"/>
    <n v="415.38"/>
    <d v="1988-02-15T00:00:00"/>
    <d v="2025-01-01T00:00:00"/>
    <n v="43"/>
    <n v="32"/>
    <x v="0"/>
    <s v="NA"/>
    <x v="0"/>
    <s v="NA"/>
    <x v="0"/>
    <n v="1.61"/>
    <n v="3762.0250999999998"/>
    <n v="3825.0115000000001"/>
    <n v="3863.2617"/>
    <n v="4352.2484999999997"/>
    <x v="0"/>
    <x v="0"/>
    <n v="1.1265736"/>
    <n v="2753.9695000000002"/>
  </r>
  <r>
    <x v="0"/>
    <s v="P02041841"/>
    <x v="0"/>
    <x v="3"/>
    <x v="3"/>
    <x v="3"/>
    <x v="3"/>
    <x v="0"/>
    <x v="0"/>
    <x v="2"/>
    <n v="415.38"/>
    <d v="1988-02-15T00:00:00"/>
    <d v="2025-01-01T00:00:00"/>
    <n v="43"/>
    <n v="32"/>
    <x v="0"/>
    <s v="NA"/>
    <x v="0"/>
    <s v="NA"/>
    <x v="0"/>
    <n v="1.61"/>
    <n v="3762.0250999999998"/>
    <n v="3825.0115000000001"/>
    <n v="3863.2615000000001"/>
    <n v="4352.2479999999996"/>
    <x v="0"/>
    <x v="0"/>
    <n v="1.1265736"/>
    <n v="2753.9695000000002"/>
  </r>
  <r>
    <x v="0"/>
    <s v="P02041841"/>
    <x v="0"/>
    <x v="4"/>
    <x v="4"/>
    <x v="4"/>
    <x v="3"/>
    <x v="0"/>
    <x v="0"/>
    <x v="2"/>
    <n v="415.38"/>
    <d v="1988-02-15T00:00:00"/>
    <d v="2025-01-01T00:00:00"/>
    <n v="43"/>
    <n v="32"/>
    <x v="0"/>
    <s v="NA"/>
    <x v="0"/>
    <s v="NA"/>
    <x v="0"/>
    <n v="1.61"/>
    <n v="3762.0250999999998"/>
    <n v="3825.0115000000001"/>
    <n v="3863.2615000000001"/>
    <n v="4352.2479999999996"/>
    <x v="0"/>
    <x v="0"/>
    <n v="1.1265736"/>
    <n v="2753.9695000000002"/>
  </r>
  <r>
    <x v="0"/>
    <s v="P02041841"/>
    <x v="0"/>
    <x v="5"/>
    <x v="5"/>
    <x v="5"/>
    <x v="3"/>
    <x v="0"/>
    <x v="0"/>
    <x v="2"/>
    <n v="415.38"/>
    <d v="1988-02-15T00:00:00"/>
    <d v="2025-01-01T00:00:00"/>
    <n v="43"/>
    <n v="32"/>
    <x v="0"/>
    <s v="NA"/>
    <x v="0"/>
    <s v="NA"/>
    <x v="0"/>
    <n v="1.61"/>
    <n v="3764.6794"/>
    <n v="3825.1801999999998"/>
    <n v="3863.4319999999998"/>
    <n v="4352.4399999999996"/>
    <x v="0"/>
    <x v="0"/>
    <n v="1.1265736"/>
    <n v="2753.9695000000002"/>
  </r>
  <r>
    <x v="0"/>
    <s v="P02041841"/>
    <x v="0"/>
    <x v="6"/>
    <x v="6"/>
    <x v="6"/>
    <x v="3"/>
    <x v="0"/>
    <x v="0"/>
    <x v="2"/>
    <n v="415.38"/>
    <d v="1988-02-15T00:00:00"/>
    <d v="2025-01-01T00:00:00"/>
    <n v="43"/>
    <n v="32"/>
    <x v="0"/>
    <s v="NA"/>
    <x v="0"/>
    <s v="NA"/>
    <x v="0"/>
    <n v="1.61"/>
    <n v="3483.6547999999998"/>
    <n v="3539.6356999999998"/>
    <n v="3575.0320000000002"/>
    <n v="4027.5365999999999"/>
    <x v="0"/>
    <x v="0"/>
    <n v="1.1265736"/>
    <n v="2753.9695000000002"/>
  </r>
  <r>
    <x v="0"/>
    <s v="P02041841"/>
    <x v="0"/>
    <x v="7"/>
    <x v="7"/>
    <x v="7"/>
    <x v="3"/>
    <x v="0"/>
    <x v="0"/>
    <x v="2"/>
    <n v="415.38"/>
    <d v="1988-02-15T00:00:00"/>
    <d v="2025-01-01T00:00:00"/>
    <n v="43"/>
    <n v="32"/>
    <x v="0"/>
    <s v="NA"/>
    <x v="0"/>
    <s v="NA"/>
    <x v="0"/>
    <n v="1.61"/>
    <n v="3496.694"/>
    <n v="3553.2946999999999"/>
    <n v="3588.8276000000001"/>
    <n v="4043.0783999999999"/>
    <x v="0"/>
    <x v="0"/>
    <n v="1.1265736"/>
    <n v="2753.9695000000002"/>
  </r>
  <r>
    <x v="0"/>
    <s v="P02041841"/>
    <x v="0"/>
    <x v="8"/>
    <x v="8"/>
    <x v="8"/>
    <x v="2"/>
    <x v="2"/>
    <x v="0"/>
    <x v="2"/>
    <n v="415.38"/>
    <d v="1988-02-15T00:00:00"/>
    <d v="2025-02-01T00:00:00"/>
    <n v="43"/>
    <n v="32"/>
    <x v="0"/>
    <s v="NA"/>
    <x v="0"/>
    <s v="NA"/>
    <x v="0"/>
    <n v="1.61"/>
    <n v="3496.694"/>
    <n v="3553.2946999999999"/>
    <n v="3588.8276000000001"/>
    <n v="4043.0783999999999"/>
    <x v="0"/>
    <x v="0"/>
    <n v="1.1265736"/>
    <n v="2753.9695000000002"/>
  </r>
  <r>
    <x v="0"/>
    <s v="P02041841"/>
    <x v="0"/>
    <x v="9"/>
    <x v="9"/>
    <x v="9"/>
    <x v="3"/>
    <x v="2"/>
    <x v="0"/>
    <x v="2"/>
    <n v="415.38"/>
    <d v="1988-02-15T00:00:00"/>
    <d v="2025-02-01T00:00:00"/>
    <n v="43"/>
    <n v="32"/>
    <x v="0"/>
    <s v="NA"/>
    <x v="0"/>
    <s v="NA"/>
    <x v="0"/>
    <n v="1.61"/>
    <n v="3496.694"/>
    <n v="3553.2946999999999"/>
    <n v="3588.8276000000001"/>
    <n v="4043.0783999999999"/>
    <x v="0"/>
    <x v="0"/>
    <n v="1.1265736"/>
    <n v="2753.9695000000002"/>
  </r>
  <r>
    <x v="0"/>
    <s v="P02041841"/>
    <x v="0"/>
    <x v="10"/>
    <x v="10"/>
    <x v="10"/>
    <x v="3"/>
    <x v="2"/>
    <x v="0"/>
    <x v="2"/>
    <n v="415.38"/>
    <d v="1988-02-15T00:00:00"/>
    <d v="2025-02-01T00:00:00"/>
    <n v="43"/>
    <n v="32"/>
    <x v="0"/>
    <s v="NA"/>
    <x v="0"/>
    <s v="NA"/>
    <x v="0"/>
    <n v="1.61"/>
    <n v="3498.2988"/>
    <n v="3554.9"/>
    <n v="3590.4490000000001"/>
    <n v="4044.9047999999998"/>
    <x v="0"/>
    <x v="0"/>
    <n v="1.1265736"/>
    <n v="2753.9695000000002"/>
  </r>
  <r>
    <x v="0"/>
    <s v="P02041841"/>
    <x v="0"/>
    <x v="11"/>
    <x v="11"/>
    <x v="11"/>
    <x v="3"/>
    <x v="2"/>
    <x v="0"/>
    <x v="2"/>
    <n v="415.38"/>
    <d v="1988-02-15T00:00:00"/>
    <d v="2025-02-01T00:00:00"/>
    <n v="43"/>
    <n v="32"/>
    <x v="0"/>
    <s v="NA"/>
    <x v="0"/>
    <s v="NA"/>
    <x v="0"/>
    <n v="1.61"/>
    <n v="3475.5598"/>
    <n v="3531.7932000000001"/>
    <n v="3567.1109999999999"/>
    <n v="4018.6133"/>
    <x v="0"/>
    <x v="0"/>
    <n v="1.1265736"/>
    <n v="2753.9695000000002"/>
  </r>
  <r>
    <x v="0"/>
    <s v="P02041841"/>
    <x v="0"/>
    <x v="12"/>
    <x v="12"/>
    <x v="12"/>
    <x v="3"/>
    <x v="2"/>
    <x v="0"/>
    <x v="2"/>
    <n v="415.38"/>
    <d v="1988-02-15T00:00:00"/>
    <d v="2025-02-01T00:00:00"/>
    <n v="43"/>
    <n v="32"/>
    <x v="0"/>
    <s v="NA"/>
    <x v="0"/>
    <s v="NA"/>
    <x v="0"/>
    <n v="1.61"/>
    <n v="3459.4389999999999"/>
    <n v="3515.4110999999998"/>
    <n v="3550.5652"/>
    <n v="3999.973"/>
    <x v="0"/>
    <x v="0"/>
    <n v="1.1265736"/>
    <n v="2753.9695000000002"/>
  </r>
  <r>
    <x v="0"/>
    <s v="P02041841"/>
    <x v="0"/>
    <x v="13"/>
    <x v="13"/>
    <x v="13"/>
    <x v="3"/>
    <x v="2"/>
    <x v="0"/>
    <x v="2"/>
    <n v="415.38"/>
    <d v="1988-02-15T00:00:00"/>
    <d v="2025-02-01T00:00:00"/>
    <n v="43"/>
    <n v="32"/>
    <x v="0"/>
    <s v="NA"/>
    <x v="0"/>
    <s v="NA"/>
    <x v="0"/>
    <n v="1.61"/>
    <n v="3472.3874999999998"/>
    <n v="3528.6383999999998"/>
    <n v="3563.9247999999998"/>
    <n v="4015.0234"/>
    <x v="0"/>
    <x v="0"/>
    <n v="1.1265736"/>
    <n v="2753.9695000000002"/>
  </r>
  <r>
    <x v="0"/>
    <s v="P02041841"/>
    <x v="0"/>
    <x v="14"/>
    <x v="14"/>
    <x v="14"/>
    <x v="3"/>
    <x v="2"/>
    <x v="0"/>
    <x v="2"/>
    <n v="415.38"/>
    <d v="1988-02-15T00:00:00"/>
    <d v="2025-02-01T00:00:00"/>
    <n v="43"/>
    <n v="32"/>
    <x v="0"/>
    <s v="NA"/>
    <x v="0"/>
    <s v="NA"/>
    <x v="0"/>
    <n v="1.61"/>
    <n v="3472.3874999999998"/>
    <n v="3528.6383999999998"/>
    <n v="3563.9247999999998"/>
    <n v="4015.0234"/>
    <x v="0"/>
    <x v="0"/>
    <n v="1.1265736"/>
    <n v="2758.1233000000002"/>
  </r>
  <r>
    <x v="0"/>
    <s v="P02041841"/>
    <x v="0"/>
    <x v="15"/>
    <x v="15"/>
    <x v="15"/>
    <x v="3"/>
    <x v="2"/>
    <x v="0"/>
    <x v="2"/>
    <n v="415.38"/>
    <d v="1988-02-15T00:00:00"/>
    <d v="2025-02-01T00:00:00"/>
    <n v="43"/>
    <n v="32"/>
    <x v="0"/>
    <s v="NA"/>
    <x v="0"/>
    <s v="NA"/>
    <x v="0"/>
    <n v="1.61"/>
    <n v="3472.3874999999998"/>
    <n v="3528.6383999999998"/>
    <n v="3563.9247999999998"/>
    <n v="4006.0016999999998"/>
    <x v="0"/>
    <x v="0"/>
    <n v="1.1240422000000001"/>
    <n v="2758.1233000000002"/>
  </r>
  <r>
    <x v="0"/>
    <s v="P02041841"/>
    <x v="0"/>
    <x v="16"/>
    <x v="16"/>
    <x v="16"/>
    <x v="3"/>
    <x v="2"/>
    <x v="0"/>
    <x v="2"/>
    <n v="415.38"/>
    <d v="1988-02-15T00:00:00"/>
    <d v="2025-02-01T00:00:00"/>
    <n v="43"/>
    <n v="32"/>
    <x v="0"/>
    <s v="NA"/>
    <x v="0"/>
    <s v="NA"/>
    <x v="0"/>
    <n v="1.61"/>
    <n v="3472.3874999999998"/>
    <n v="3528.6383999999998"/>
    <n v="3563.9247999999998"/>
    <n v="4006.0016999999998"/>
    <x v="0"/>
    <x v="0"/>
    <n v="1.1240422000000001"/>
    <n v="2758.1233000000002"/>
  </r>
  <r>
    <x v="0"/>
    <s v="P02041841"/>
    <x v="0"/>
    <x v="17"/>
    <x v="17"/>
    <x v="17"/>
    <x v="3"/>
    <x v="2"/>
    <x v="0"/>
    <x v="2"/>
    <n v="415.38"/>
    <d v="1988-02-15T00:00:00"/>
    <d v="2025-02-01T00:00:00"/>
    <n v="43"/>
    <n v="32"/>
    <x v="0"/>
    <s v="NA"/>
    <x v="0"/>
    <s v="NA"/>
    <x v="0"/>
    <n v="1.61"/>
    <n v="3472.3874999999998"/>
    <n v="3528.6383999999998"/>
    <n v="3563.9247999999998"/>
    <n v="4006.0014999999999"/>
    <x v="0"/>
    <x v="0"/>
    <n v="1.1240422000000001"/>
    <n v="2758.1233000000002"/>
  </r>
  <r>
    <x v="0"/>
    <s v="P02041841"/>
    <x v="0"/>
    <x v="18"/>
    <x v="18"/>
    <x v="18"/>
    <x v="2"/>
    <x v="2"/>
    <x v="0"/>
    <x v="2"/>
    <n v="415.38"/>
    <d v="1988-02-15T00:00:00"/>
    <d v="2025-02-01T00:00:00"/>
    <n v="43"/>
    <n v="32"/>
    <x v="0"/>
    <s v="NA"/>
    <x v="0"/>
    <s v="NA"/>
    <x v="0"/>
    <n v="1.61"/>
    <n v="3472.3874999999998"/>
    <n v="3528.6383999999998"/>
    <n v="3563.9247999999998"/>
    <n v="4006.0014999999999"/>
    <x v="0"/>
    <x v="0"/>
    <n v="1.1240422000000001"/>
    <n v="2758.1233000000002"/>
  </r>
  <r>
    <x v="0"/>
    <s v="P02041841"/>
    <x v="0"/>
    <x v="19"/>
    <x v="19"/>
    <x v="19"/>
    <x v="4"/>
    <x v="2"/>
    <x v="0"/>
    <x v="2"/>
    <n v="415.38"/>
    <d v="1988-02-15T00:00:00"/>
    <d v="2025-02-01T00:00:00"/>
    <n v="43"/>
    <n v="32"/>
    <x v="0"/>
    <s v="NA"/>
    <x v="0"/>
    <s v="NA"/>
    <x v="0"/>
    <n v="1.61"/>
    <n v="3472.3874999999998"/>
    <n v="3528.6383999999998"/>
    <n v="3563.9247999999998"/>
    <n v="4006.0014999999999"/>
    <x v="0"/>
    <x v="0"/>
    <n v="1.1240422000000001"/>
    <n v="2758.1233000000002"/>
  </r>
  <r>
    <x v="0"/>
    <s v="P02041841"/>
    <x v="0"/>
    <x v="20"/>
    <x v="20"/>
    <x v="20"/>
    <x v="5"/>
    <x v="2"/>
    <x v="0"/>
    <x v="2"/>
    <n v="415.38"/>
    <d v="1988-02-15T00:00:00"/>
    <d v="2025-02-01T00:00:00"/>
    <n v="43"/>
    <n v="32"/>
    <x v="0"/>
    <s v="NA"/>
    <x v="0"/>
    <s v="NA"/>
    <x v="0"/>
    <n v="1.61"/>
    <n v="3472.3874999999998"/>
    <n v="3528.6383999999998"/>
    <n v="3563.9247999999998"/>
    <n v="4006.0014999999999"/>
    <x v="0"/>
    <x v="0"/>
    <n v="1.1240422000000001"/>
    <n v="2758.1233000000002"/>
  </r>
  <r>
    <x v="0"/>
    <s v="P02041841"/>
    <x v="0"/>
    <x v="21"/>
    <x v="21"/>
    <x v="21"/>
    <x v="3"/>
    <x v="2"/>
    <x v="0"/>
    <x v="2"/>
    <n v="415.38"/>
    <d v="1988-02-15T00:00:00"/>
    <d v="2025-02-01T00:00:00"/>
    <n v="43"/>
    <n v="32"/>
    <x v="0"/>
    <s v="NA"/>
    <x v="0"/>
    <s v="NA"/>
    <x v="0"/>
    <n v="1.61"/>
    <n v="3481.8485999999998"/>
    <n v="3530.7354"/>
    <n v="3566.0427"/>
    <n v="4008.3823000000002"/>
    <x v="0"/>
    <x v="0"/>
    <n v="1.1240422000000001"/>
    <n v="2758.1233000000002"/>
  </r>
  <r>
    <x v="0"/>
    <s v="P02041841"/>
    <x v="0"/>
    <x v="22"/>
    <x v="22"/>
    <x v="22"/>
    <x v="3"/>
    <x v="2"/>
    <x v="0"/>
    <x v="2"/>
    <n v="415.38"/>
    <d v="1988-02-15T00:00:00"/>
    <d v="2025-02-01T00:00:00"/>
    <n v="43"/>
    <n v="32"/>
    <x v="0"/>
    <s v="NA"/>
    <x v="0"/>
    <s v="NA"/>
    <x v="0"/>
    <n v="1.61"/>
    <n v="3468.8647000000001"/>
    <n v="3543.0837000000001"/>
    <n v="3578.5146"/>
    <n v="4022.4014000000002"/>
    <x v="0"/>
    <x v="0"/>
    <n v="1.1240422000000001"/>
    <n v="2758.1233000000002"/>
  </r>
  <r>
    <x v="0"/>
    <s v="P02406882"/>
    <x v="0"/>
    <x v="0"/>
    <x v="0"/>
    <x v="0"/>
    <x v="0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1049.2982"/>
    <n v="1067.9757"/>
    <n v="1078.6554000000001"/>
    <n v="1287.3342"/>
    <x v="0"/>
    <x v="0"/>
    <n v="1.1934619"/>
    <n v="382.40915000000001"/>
  </r>
  <r>
    <x v="0"/>
    <s v="P02406882"/>
    <x v="0"/>
    <x v="1"/>
    <x v="1"/>
    <x v="1"/>
    <x v="1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1049.2982"/>
    <n v="1067.9757"/>
    <n v="1078.6554000000001"/>
    <n v="1287.3342"/>
    <x v="0"/>
    <x v="0"/>
    <n v="1.1934619"/>
    <n v="382.40915000000001"/>
  </r>
  <r>
    <x v="0"/>
    <s v="P02406882"/>
    <x v="0"/>
    <x v="2"/>
    <x v="2"/>
    <x v="2"/>
    <x v="2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1049.2982"/>
    <n v="1067.9757"/>
    <n v="1078.6554000000001"/>
    <n v="1287.3342"/>
    <x v="0"/>
    <x v="0"/>
    <n v="1.1934619"/>
    <n v="382.40915000000001"/>
  </r>
  <r>
    <x v="0"/>
    <s v="P02406882"/>
    <x v="0"/>
    <x v="3"/>
    <x v="3"/>
    <x v="3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1049.2982"/>
    <n v="1067.9757"/>
    <n v="1078.6554000000001"/>
    <n v="1287.3341"/>
    <x v="0"/>
    <x v="0"/>
    <n v="1.1934619"/>
    <n v="382.40915000000001"/>
  </r>
  <r>
    <x v="0"/>
    <s v="P02406882"/>
    <x v="0"/>
    <x v="4"/>
    <x v="4"/>
    <x v="4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1049.2982"/>
    <n v="1067.9757"/>
    <n v="1078.6554000000001"/>
    <n v="1287.3341"/>
    <x v="0"/>
    <x v="0"/>
    <n v="1.1934619"/>
    <n v="382.40915000000001"/>
  </r>
  <r>
    <x v="0"/>
    <s v="P02406882"/>
    <x v="0"/>
    <x v="5"/>
    <x v="5"/>
    <x v="5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1050.0386000000001"/>
    <n v="1068.0227"/>
    <n v="1078.7029"/>
    <n v="1287.3909000000001"/>
    <x v="0"/>
    <x v="0"/>
    <n v="1.1934619"/>
    <n v="382.40915000000001"/>
  </r>
  <r>
    <x v="0"/>
    <s v="P02406882"/>
    <x v="0"/>
    <x v="6"/>
    <x v="6"/>
    <x v="6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1.48737000000006"/>
    <n v="988.12616000000003"/>
    <n v="998.00739999999996"/>
    <n v="1191.0836999999999"/>
    <x v="0"/>
    <x v="0"/>
    <n v="1.1934619"/>
    <n v="382.40915000000001"/>
  </r>
  <r>
    <x v="0"/>
    <s v="P02406882"/>
    <x v="0"/>
    <x v="7"/>
    <x v="7"/>
    <x v="7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5.12365999999997"/>
    <n v="991.9393"/>
    <n v="1001.85864"/>
    <n v="1195.68"/>
    <x v="0"/>
    <x v="0"/>
    <n v="1.1934619"/>
    <n v="382.40915000000001"/>
  </r>
  <r>
    <x v="0"/>
    <s v="P02406882"/>
    <x v="0"/>
    <x v="8"/>
    <x v="8"/>
    <x v="8"/>
    <x v="2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5.12365999999997"/>
    <n v="991.9393"/>
    <n v="1001.85864"/>
    <n v="1195.68"/>
    <x v="0"/>
    <x v="0"/>
    <n v="1.1934619"/>
    <n v="382.40915000000001"/>
  </r>
  <r>
    <x v="0"/>
    <s v="P02406882"/>
    <x v="0"/>
    <x v="9"/>
    <x v="9"/>
    <x v="9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5.12365999999997"/>
    <n v="991.9393"/>
    <n v="1001.85864"/>
    <n v="1195.68"/>
    <x v="0"/>
    <x v="0"/>
    <n v="1.1934619"/>
    <n v="382.40915000000001"/>
  </r>
  <r>
    <x v="0"/>
    <s v="P02406882"/>
    <x v="0"/>
    <x v="10"/>
    <x v="10"/>
    <x v="10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5.12365999999997"/>
    <n v="991.9393"/>
    <n v="1001.85864"/>
    <n v="1195.68"/>
    <x v="0"/>
    <x v="0"/>
    <n v="1.1934619"/>
    <n v="382.40915000000001"/>
  </r>
  <r>
    <x v="0"/>
    <s v="P02406882"/>
    <x v="0"/>
    <x v="11"/>
    <x v="11"/>
    <x v="11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68.78534000000002"/>
    <n v="985.49163999999996"/>
    <n v="995.34655999999995"/>
    <n v="1187.9082000000001"/>
    <x v="0"/>
    <x v="0"/>
    <n v="1.1934619"/>
    <n v="382.40915000000001"/>
  </r>
  <r>
    <x v="0"/>
    <s v="P02406882"/>
    <x v="0"/>
    <x v="12"/>
    <x v="12"/>
    <x v="12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68.34283000000005"/>
    <n v="985.04150000000004"/>
    <n v="994.89189999999996"/>
    <n v="1187.3656000000001"/>
    <x v="0"/>
    <x v="0"/>
    <n v="1.1934619"/>
    <n v="382.40915000000001"/>
  </r>
  <r>
    <x v="0"/>
    <s v="P02406882"/>
    <x v="0"/>
    <x v="13"/>
    <x v="13"/>
    <x v="13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1.96730000000002"/>
    <n v="988.74779999999998"/>
    <n v="998.63525000000004"/>
    <n v="1191.8331000000001"/>
    <x v="0"/>
    <x v="0"/>
    <n v="1.1934619"/>
    <n v="382.40915000000001"/>
  </r>
  <r>
    <x v="0"/>
    <s v="P02406882"/>
    <x v="0"/>
    <x v="14"/>
    <x v="14"/>
    <x v="14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1.96730000000002"/>
    <n v="988.74779999999998"/>
    <n v="998.63525000000004"/>
    <n v="1191.8331000000001"/>
    <x v="0"/>
    <x v="0"/>
    <n v="1.1934619"/>
    <n v="383.07190000000003"/>
  </r>
  <r>
    <x v="0"/>
    <s v="P02406882"/>
    <x v="0"/>
    <x v="15"/>
    <x v="15"/>
    <x v="15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1.96730000000002"/>
    <n v="988.74779999999998"/>
    <n v="998.63525000000004"/>
    <n v="1191.8331000000001"/>
    <x v="0"/>
    <x v="0"/>
    <n v="1.1934619"/>
    <n v="383.07190000000003"/>
  </r>
  <r>
    <x v="0"/>
    <s v="P02406882"/>
    <x v="0"/>
    <x v="16"/>
    <x v="16"/>
    <x v="16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1.96730000000002"/>
    <n v="988.74779999999998"/>
    <n v="998.63525000000004"/>
    <n v="1191.8331000000001"/>
    <x v="0"/>
    <x v="0"/>
    <n v="1.1934619"/>
    <n v="383.07190000000003"/>
  </r>
  <r>
    <x v="0"/>
    <s v="P02406882"/>
    <x v="0"/>
    <x v="17"/>
    <x v="17"/>
    <x v="17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1.96730000000002"/>
    <n v="988.74779999999998"/>
    <n v="998.63530000000003"/>
    <n v="1191.8333"/>
    <x v="0"/>
    <x v="0"/>
    <n v="1.1934619"/>
    <n v="383.07190000000003"/>
  </r>
  <r>
    <x v="0"/>
    <s v="P02406882"/>
    <x v="0"/>
    <x v="18"/>
    <x v="18"/>
    <x v="18"/>
    <x v="2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1.96730000000002"/>
    <n v="988.74779999999998"/>
    <n v="998.63530000000003"/>
    <n v="1191.8333"/>
    <x v="0"/>
    <x v="0"/>
    <n v="1.1934619"/>
    <n v="383.07190000000003"/>
  </r>
  <r>
    <x v="0"/>
    <s v="P02406882"/>
    <x v="0"/>
    <x v="19"/>
    <x v="19"/>
    <x v="19"/>
    <x v="4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1.96730000000002"/>
    <n v="988.74779999999998"/>
    <n v="998.63530000000003"/>
    <n v="1191.8333"/>
    <x v="0"/>
    <x v="0"/>
    <n v="1.1934619"/>
    <n v="383.07190000000003"/>
  </r>
  <r>
    <x v="0"/>
    <s v="P02406882"/>
    <x v="0"/>
    <x v="20"/>
    <x v="20"/>
    <x v="20"/>
    <x v="5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1.96730000000002"/>
    <n v="988.74779999999998"/>
    <n v="998.63530000000003"/>
    <n v="1191.8333"/>
    <x v="0"/>
    <x v="0"/>
    <n v="1.1934619"/>
    <n v="383.07190000000003"/>
  </r>
  <r>
    <x v="0"/>
    <s v="P02406882"/>
    <x v="0"/>
    <x v="21"/>
    <x v="21"/>
    <x v="21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4.16830000000004"/>
    <n v="988.88762999999994"/>
    <n v="998.77650000000006"/>
    <n v="1192.0017"/>
    <x v="0"/>
    <x v="0"/>
    <n v="1.1934619"/>
    <n v="383.07190000000003"/>
  </r>
  <r>
    <x v="0"/>
    <s v="P02406882"/>
    <x v="0"/>
    <x v="22"/>
    <x v="22"/>
    <x v="22"/>
    <x v="3"/>
    <x v="0"/>
    <x v="0"/>
    <x v="0"/>
    <n v="216.23500000000001"/>
    <d v="1993-11-06T00:00:00"/>
    <d v="2011-12-06T00:00:00"/>
    <n v="59"/>
    <n v="16"/>
    <x v="1"/>
    <s v="NA"/>
    <x v="0"/>
    <s v="NA"/>
    <x v="1"/>
    <n v="7.33"/>
    <n v="970.53560000000004"/>
    <n v="992.34619999999995"/>
    <n v="1002.26965"/>
    <n v="1196.1706999999999"/>
    <x v="0"/>
    <x v="0"/>
    <n v="1.1934619"/>
    <n v="383.07190000000003"/>
  </r>
  <r>
    <x v="0"/>
    <s v="P02439381"/>
    <x v="0"/>
    <x v="0"/>
    <x v="0"/>
    <x v="0"/>
    <x v="0"/>
    <x v="0"/>
    <x v="0"/>
    <x v="2"/>
    <n v="1482"/>
    <d v="1994-12-07T00:00:00"/>
    <d v="2025-01-01T00:00:00"/>
    <n v="38"/>
    <n v="37"/>
    <x v="0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1"/>
    <x v="1"/>
    <x v="1"/>
    <x v="1"/>
    <x v="0"/>
    <x v="0"/>
    <x v="2"/>
    <n v="1482"/>
    <d v="1994-12-07T00:00:00"/>
    <d v="2025-01-01T00:00:00"/>
    <n v="38"/>
    <n v="37"/>
    <x v="0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2"/>
    <x v="2"/>
    <x v="2"/>
    <x v="2"/>
    <x v="0"/>
    <x v="0"/>
    <x v="2"/>
    <n v="1482"/>
    <d v="1994-12-07T00:00:00"/>
    <d v="2025-01-01T00:00:00"/>
    <n v="38"/>
    <n v="37"/>
    <x v="0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3"/>
    <x v="3"/>
    <x v="3"/>
    <x v="3"/>
    <x v="0"/>
    <x v="0"/>
    <x v="2"/>
    <n v="1482"/>
    <d v="1994-12-07T00:00:00"/>
    <d v="2025-01-01T00:00:00"/>
    <n v="38"/>
    <n v="37"/>
    <x v="0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4"/>
    <x v="4"/>
    <x v="4"/>
    <x v="3"/>
    <x v="0"/>
    <x v="0"/>
    <x v="2"/>
    <n v="1482"/>
    <d v="1994-12-07T00:00:00"/>
    <d v="2025-01-01T00:00:00"/>
    <n v="38"/>
    <n v="37"/>
    <x v="0"/>
    <s v="NA"/>
    <x v="0"/>
    <s v="NA"/>
    <x v="0"/>
    <n v="6.5"/>
    <n v="8605.4380000000001"/>
    <n v="8760.9210000000003"/>
    <n v="8848.5300000000007"/>
    <n v="9991.3770000000004"/>
    <x v="0"/>
    <x v="0"/>
    <n v="1.1291567"/>
    <n v="8195.4599999999991"/>
  </r>
  <r>
    <x v="0"/>
    <s v="P02439381"/>
    <x v="0"/>
    <x v="5"/>
    <x v="5"/>
    <x v="5"/>
    <x v="3"/>
    <x v="0"/>
    <x v="0"/>
    <x v="2"/>
    <n v="1482"/>
    <d v="1994-12-07T00:00:00"/>
    <d v="2025-01-01T00:00:00"/>
    <n v="38"/>
    <n v="37"/>
    <x v="0"/>
    <s v="NA"/>
    <x v="0"/>
    <s v="NA"/>
    <x v="0"/>
    <n v="6.5"/>
    <n v="8611.51"/>
    <n v="8761.3070000000007"/>
    <n v="8848.92"/>
    <n v="9991.8160000000007"/>
    <x v="0"/>
    <x v="0"/>
    <n v="1.1291567"/>
    <n v="8195.4599999999991"/>
  </r>
  <r>
    <x v="0"/>
    <s v="P02439381"/>
    <x v="0"/>
    <x v="6"/>
    <x v="6"/>
    <x v="6"/>
    <x v="3"/>
    <x v="0"/>
    <x v="0"/>
    <x v="2"/>
    <n v="1482"/>
    <d v="1994-12-07T00:00:00"/>
    <d v="2025-01-01T00:00:00"/>
    <n v="38"/>
    <n v="37"/>
    <x v="0"/>
    <s v="NA"/>
    <x v="0"/>
    <s v="NA"/>
    <x v="0"/>
    <n v="6.5"/>
    <n v="7969.7446"/>
    <n v="8108.36"/>
    <n v="8189.4434000000001"/>
    <n v="9247.1650000000009"/>
    <x v="0"/>
    <x v="0"/>
    <n v="1.1291567"/>
    <n v="8195.4599999999991"/>
  </r>
  <r>
    <x v="0"/>
    <s v="P02439381"/>
    <x v="0"/>
    <x v="7"/>
    <x v="7"/>
    <x v="7"/>
    <x v="3"/>
    <x v="0"/>
    <x v="0"/>
    <x v="2"/>
    <n v="1482"/>
    <d v="1994-12-07T00:00:00"/>
    <d v="2025-01-01T00:00:00"/>
    <n v="38"/>
    <n v="37"/>
    <x v="0"/>
    <s v="NA"/>
    <x v="0"/>
    <s v="NA"/>
    <x v="0"/>
    <n v="6.5"/>
    <n v="7999.5757000000003"/>
    <n v="8139.6494000000002"/>
    <n v="8221.0460000000003"/>
    <n v="9282.8490000000002"/>
    <x v="0"/>
    <x v="0"/>
    <n v="1.1291567"/>
    <n v="8195.4599999999991"/>
  </r>
  <r>
    <x v="0"/>
    <s v="P02439381"/>
    <x v="0"/>
    <x v="8"/>
    <x v="8"/>
    <x v="8"/>
    <x v="2"/>
    <x v="2"/>
    <x v="0"/>
    <x v="2"/>
    <n v="1482"/>
    <d v="1994-12-07T00:00:00"/>
    <d v="2025-02-01T00:00:00"/>
    <n v="38"/>
    <n v="37"/>
    <x v="0"/>
    <s v="NA"/>
    <x v="0"/>
    <s v="NA"/>
    <x v="0"/>
    <n v="6.5"/>
    <n v="7999.5757000000003"/>
    <n v="8139.6494000000002"/>
    <n v="8221.0460000000003"/>
    <n v="9282.8490000000002"/>
    <x v="0"/>
    <x v="0"/>
    <n v="1.1291567"/>
    <n v="8195.4599999999991"/>
  </r>
  <r>
    <x v="0"/>
    <s v="P02439381"/>
    <x v="0"/>
    <x v="9"/>
    <x v="9"/>
    <x v="9"/>
    <x v="3"/>
    <x v="2"/>
    <x v="0"/>
    <x v="2"/>
    <n v="1482"/>
    <d v="1994-12-07T00:00:00"/>
    <d v="2025-02-01T00:00:00"/>
    <n v="38"/>
    <n v="37"/>
    <x v="0"/>
    <s v="NA"/>
    <x v="0"/>
    <s v="NA"/>
    <x v="0"/>
    <n v="6.5"/>
    <n v="7999.5757000000003"/>
    <n v="8139.6494000000002"/>
    <n v="8221.0460000000003"/>
    <n v="9282.8490000000002"/>
    <x v="0"/>
    <x v="0"/>
    <n v="1.1291567"/>
    <n v="8195.4599999999991"/>
  </r>
  <r>
    <x v="0"/>
    <s v="P02439381"/>
    <x v="0"/>
    <x v="10"/>
    <x v="10"/>
    <x v="10"/>
    <x v="3"/>
    <x v="2"/>
    <x v="0"/>
    <x v="2"/>
    <n v="1482"/>
    <d v="1994-12-07T00:00:00"/>
    <d v="2025-02-01T00:00:00"/>
    <n v="38"/>
    <n v="37"/>
    <x v="0"/>
    <s v="NA"/>
    <x v="0"/>
    <s v="NA"/>
    <x v="0"/>
    <n v="6.5"/>
    <n v="8006.0569999999998"/>
    <n v="8146.1323000000002"/>
    <n v="8227.5939999999991"/>
    <n v="9290.2420000000002"/>
    <x v="0"/>
    <x v="0"/>
    <n v="1.1291567"/>
    <n v="8195.4599999999991"/>
  </r>
  <r>
    <x v="0"/>
    <s v="P02439381"/>
    <x v="0"/>
    <x v="11"/>
    <x v="11"/>
    <x v="11"/>
    <x v="3"/>
    <x v="2"/>
    <x v="0"/>
    <x v="2"/>
    <n v="1482"/>
    <d v="1994-12-07T00:00:00"/>
    <d v="2025-02-01T00:00:00"/>
    <n v="38"/>
    <n v="37"/>
    <x v="0"/>
    <s v="NA"/>
    <x v="0"/>
    <s v="NA"/>
    <x v="0"/>
    <n v="6.5"/>
    <n v="7954.018"/>
    <n v="8093.1826000000001"/>
    <n v="8174.1143000000002"/>
    <n v="9229.8559999999998"/>
    <x v="0"/>
    <x v="0"/>
    <n v="1.1291567"/>
    <n v="8195.4599999999991"/>
  </r>
  <r>
    <x v="0"/>
    <s v="P02439381"/>
    <x v="0"/>
    <x v="12"/>
    <x v="12"/>
    <x v="12"/>
    <x v="3"/>
    <x v="2"/>
    <x v="0"/>
    <x v="2"/>
    <n v="1482"/>
    <d v="1994-12-07T00:00:00"/>
    <d v="2025-02-01T00:00:00"/>
    <n v="38"/>
    <n v="37"/>
    <x v="0"/>
    <s v="NA"/>
    <x v="0"/>
    <s v="NA"/>
    <x v="0"/>
    <n v="6.5"/>
    <n v="7924.134"/>
    <n v="8062.7759999999998"/>
    <n v="8143.4032999999999"/>
    <n v="9195.1790000000001"/>
    <x v="0"/>
    <x v="0"/>
    <n v="1.1291567"/>
    <n v="8195.4599999999991"/>
  </r>
  <r>
    <x v="0"/>
    <s v="P02439381"/>
    <x v="0"/>
    <x v="13"/>
    <x v="13"/>
    <x v="13"/>
    <x v="3"/>
    <x v="2"/>
    <x v="0"/>
    <x v="2"/>
    <n v="1482"/>
    <d v="1994-12-07T00:00:00"/>
    <d v="2025-02-01T00:00:00"/>
    <n v="38"/>
    <n v="37"/>
    <x v="0"/>
    <s v="NA"/>
    <x v="0"/>
    <s v="NA"/>
    <x v="0"/>
    <n v="6.5"/>
    <n v="7953.7939999999999"/>
    <n v="8093.1130000000003"/>
    <n v="8174.0439999999999"/>
    <n v="9229.7759999999998"/>
    <x v="0"/>
    <x v="0"/>
    <n v="1.1291567"/>
    <n v="8195.4599999999991"/>
  </r>
  <r>
    <x v="0"/>
    <s v="P02439381"/>
    <x v="0"/>
    <x v="14"/>
    <x v="14"/>
    <x v="14"/>
    <x v="3"/>
    <x v="2"/>
    <x v="0"/>
    <x v="2"/>
    <n v="1482"/>
    <d v="1994-12-07T00:00:00"/>
    <d v="2025-02-01T00:00:00"/>
    <n v="38"/>
    <n v="37"/>
    <x v="0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5"/>
    <x v="15"/>
    <x v="15"/>
    <x v="3"/>
    <x v="2"/>
    <x v="0"/>
    <x v="2"/>
    <n v="1482"/>
    <d v="1994-12-07T00:00:00"/>
    <d v="2025-02-01T00:00:00"/>
    <n v="38"/>
    <n v="37"/>
    <x v="0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6"/>
    <x v="16"/>
    <x v="16"/>
    <x v="3"/>
    <x v="2"/>
    <x v="0"/>
    <x v="2"/>
    <n v="1482"/>
    <d v="1994-12-07T00:00:00"/>
    <d v="2025-02-01T00:00:00"/>
    <n v="38"/>
    <n v="37"/>
    <x v="0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7"/>
    <x v="17"/>
    <x v="17"/>
    <x v="3"/>
    <x v="2"/>
    <x v="0"/>
    <x v="2"/>
    <n v="1482"/>
    <d v="1994-12-07T00:00:00"/>
    <d v="2025-02-01T00:00:00"/>
    <n v="38"/>
    <n v="37"/>
    <x v="0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8"/>
    <x v="18"/>
    <x v="18"/>
    <x v="2"/>
    <x v="2"/>
    <x v="0"/>
    <x v="2"/>
    <n v="1482"/>
    <d v="1994-12-07T00:00:00"/>
    <d v="2025-02-01T00:00:00"/>
    <n v="38"/>
    <n v="37"/>
    <x v="0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19"/>
    <x v="19"/>
    <x v="19"/>
    <x v="4"/>
    <x v="2"/>
    <x v="0"/>
    <x v="2"/>
    <n v="1482"/>
    <d v="1994-12-07T00:00:00"/>
    <d v="2025-02-01T00:00:00"/>
    <n v="38"/>
    <n v="37"/>
    <x v="0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20"/>
    <x v="20"/>
    <x v="20"/>
    <x v="5"/>
    <x v="2"/>
    <x v="0"/>
    <x v="2"/>
    <n v="1482"/>
    <d v="1994-12-07T00:00:00"/>
    <d v="2025-02-01T00:00:00"/>
    <n v="38"/>
    <n v="37"/>
    <x v="0"/>
    <s v="NA"/>
    <x v="0"/>
    <s v="NA"/>
    <x v="0"/>
    <n v="6.5"/>
    <n v="7953.7939999999999"/>
    <n v="8093.1130000000003"/>
    <n v="8174.0439999999999"/>
    <n v="9229.7759999999998"/>
    <x v="0"/>
    <x v="0"/>
    <n v="1.1291567"/>
    <n v="8210.2800000000007"/>
  </r>
  <r>
    <x v="0"/>
    <s v="P02439381"/>
    <x v="0"/>
    <x v="21"/>
    <x v="21"/>
    <x v="21"/>
    <x v="3"/>
    <x v="2"/>
    <x v="0"/>
    <x v="2"/>
    <n v="1482"/>
    <d v="1994-12-07T00:00:00"/>
    <d v="2025-02-01T00:00:00"/>
    <n v="38"/>
    <n v="37"/>
    <x v="0"/>
    <s v="NA"/>
    <x v="0"/>
    <s v="NA"/>
    <x v="0"/>
    <n v="6.5"/>
    <n v="7978.2619999999997"/>
    <n v="8100.7150000000001"/>
    <n v="8181.7219999999998"/>
    <n v="9238.4459999999999"/>
    <x v="0"/>
    <x v="0"/>
    <n v="1.1291567"/>
    <n v="8210.2800000000007"/>
  </r>
  <r>
    <x v="0"/>
    <s v="P02439381"/>
    <x v="0"/>
    <x v="22"/>
    <x v="22"/>
    <x v="22"/>
    <x v="3"/>
    <x v="2"/>
    <x v="0"/>
    <x v="2"/>
    <n v="1482"/>
    <d v="1994-12-07T00:00:00"/>
    <d v="2025-02-01T00:00:00"/>
    <n v="38"/>
    <n v="37"/>
    <x v="0"/>
    <s v="NA"/>
    <x v="0"/>
    <s v="NA"/>
    <x v="0"/>
    <n v="6.5"/>
    <n v="7948.5110000000004"/>
    <n v="8129.0464000000002"/>
    <n v="8210.3369999999995"/>
    <n v="9270.7579999999998"/>
    <x v="0"/>
    <x v="0"/>
    <n v="1.1291567"/>
    <n v="8210.2800000000007"/>
  </r>
  <r>
    <x v="0"/>
    <s v="P03204493"/>
    <x v="0"/>
    <x v="0"/>
    <x v="0"/>
    <x v="0"/>
    <x v="0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7751.678"/>
    <n v="18050.236000000001"/>
    <n v="18230.740000000002"/>
    <n v="20732.484"/>
    <x v="0"/>
    <x v="0"/>
    <n v="1.1372268000000001"/>
    <n v="924.15959999999995"/>
  </r>
  <r>
    <x v="0"/>
    <s v="P03204493"/>
    <x v="0"/>
    <x v="1"/>
    <x v="1"/>
    <x v="1"/>
    <x v="1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7751.678"/>
    <n v="18050.236000000001"/>
    <n v="18230.740000000002"/>
    <n v="20732.484"/>
    <x v="0"/>
    <x v="0"/>
    <n v="1.1372268000000001"/>
    <n v="924.15959999999995"/>
  </r>
  <r>
    <x v="0"/>
    <s v="P03204493"/>
    <x v="0"/>
    <x v="2"/>
    <x v="2"/>
    <x v="2"/>
    <x v="2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7751.678"/>
    <n v="18050.236000000001"/>
    <n v="18230.740000000002"/>
    <n v="20732.484"/>
    <x v="0"/>
    <x v="0"/>
    <n v="1.1372268000000001"/>
    <n v="924.15959999999995"/>
  </r>
  <r>
    <x v="0"/>
    <s v="P03204493"/>
    <x v="0"/>
    <x v="3"/>
    <x v="3"/>
    <x v="3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7751.678"/>
    <n v="18050.236000000001"/>
    <n v="18230.738000000001"/>
    <n v="20732.484"/>
    <x v="0"/>
    <x v="0"/>
    <n v="1.1372268000000001"/>
    <n v="924.15959999999995"/>
  </r>
  <r>
    <x v="0"/>
    <s v="P03204493"/>
    <x v="0"/>
    <x v="4"/>
    <x v="4"/>
    <x v="4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7751.678"/>
    <n v="18050.236000000001"/>
    <n v="18230.738000000001"/>
    <n v="20732.484"/>
    <x v="0"/>
    <x v="0"/>
    <n v="1.1372268000000001"/>
    <n v="924.15959999999995"/>
  </r>
  <r>
    <x v="0"/>
    <s v="P03204493"/>
    <x v="0"/>
    <x v="5"/>
    <x v="5"/>
    <x v="5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7756.310000000001"/>
    <n v="18050.530999999999"/>
    <n v="18231.037"/>
    <n v="20732.824000000001"/>
    <x v="0"/>
    <x v="0"/>
    <n v="1.1372268000000001"/>
    <n v="924.15959999999995"/>
  </r>
  <r>
    <x v="0"/>
    <s v="P03204493"/>
    <x v="0"/>
    <x v="6"/>
    <x v="6"/>
    <x v="6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427.998"/>
    <n v="16700.208999999999"/>
    <n v="16867.21"/>
    <n v="19181.846000000001"/>
    <x v="0"/>
    <x v="0"/>
    <n v="1.1372268000000001"/>
    <n v="924.15959999999995"/>
  </r>
  <r>
    <x v="0"/>
    <s v="P03204493"/>
    <x v="0"/>
    <x v="7"/>
    <x v="7"/>
    <x v="7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509.934000000001"/>
    <n v="16780.93"/>
    <n v="16948.738000000001"/>
    <n v="19274.560000000001"/>
    <x v="0"/>
    <x v="0"/>
    <n v="1.1372268000000001"/>
    <n v="924.15959999999995"/>
  </r>
  <r>
    <x v="0"/>
    <s v="P03204493"/>
    <x v="0"/>
    <x v="8"/>
    <x v="8"/>
    <x v="8"/>
    <x v="2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509.934000000001"/>
    <n v="16780.93"/>
    <n v="16948.738000000001"/>
    <n v="19274.560000000001"/>
    <x v="0"/>
    <x v="0"/>
    <n v="1.1372268000000001"/>
    <n v="924.15959999999995"/>
  </r>
  <r>
    <x v="0"/>
    <s v="P03204493"/>
    <x v="0"/>
    <x v="9"/>
    <x v="9"/>
    <x v="9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509.934000000001"/>
    <n v="16780.93"/>
    <n v="16948.738000000001"/>
    <n v="19274.560000000001"/>
    <x v="0"/>
    <x v="0"/>
    <n v="1.1372268000000001"/>
    <n v="924.15959999999995"/>
  </r>
  <r>
    <x v="0"/>
    <s v="P03204493"/>
    <x v="0"/>
    <x v="10"/>
    <x v="10"/>
    <x v="10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509.934000000001"/>
    <n v="16780.93"/>
    <n v="16948.738000000001"/>
    <n v="19274.560000000001"/>
    <x v="0"/>
    <x v="0"/>
    <n v="1.1372268000000001"/>
    <n v="924.15959999999995"/>
  </r>
  <r>
    <x v="0"/>
    <s v="P03204493"/>
    <x v="0"/>
    <x v="11"/>
    <x v="11"/>
    <x v="11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402.62"/>
    <n v="16671.853999999999"/>
    <n v="16838.572"/>
    <n v="19149.275000000001"/>
    <x v="0"/>
    <x v="0"/>
    <n v="1.1372268000000001"/>
    <n v="924.15959999999995"/>
  </r>
  <r>
    <x v="0"/>
    <s v="P03204493"/>
    <x v="0"/>
    <x v="12"/>
    <x v="12"/>
    <x v="12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357.691999999999"/>
    <n v="16626.190999999999"/>
    <n v="16792.453000000001"/>
    <n v="19096.828000000001"/>
    <x v="0"/>
    <x v="0"/>
    <n v="1.1372268000000001"/>
    <n v="924.15959999999995"/>
  </r>
  <r>
    <x v="0"/>
    <s v="P03204493"/>
    <x v="0"/>
    <x v="13"/>
    <x v="13"/>
    <x v="13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439.276999999998"/>
    <n v="16704.771000000001"/>
    <n v="16871.817999999999"/>
    <n v="19187.083999999999"/>
    <x v="0"/>
    <x v="0"/>
    <n v="1.1372268000000001"/>
    <n v="924.15959999999995"/>
  </r>
  <r>
    <x v="0"/>
    <s v="P03204493"/>
    <x v="0"/>
    <x v="14"/>
    <x v="14"/>
    <x v="14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439.276999999998"/>
    <n v="16704.771000000001"/>
    <n v="16871.817999999999"/>
    <n v="19187.083999999999"/>
    <x v="0"/>
    <x v="0"/>
    <n v="1.1372268000000001"/>
    <n v="925.42899999999997"/>
  </r>
  <r>
    <x v="0"/>
    <s v="P03204493"/>
    <x v="0"/>
    <x v="15"/>
    <x v="15"/>
    <x v="15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439.276999999998"/>
    <n v="16704.771000000001"/>
    <n v="16871.817999999999"/>
    <n v="19187.083999999999"/>
    <x v="0"/>
    <x v="0"/>
    <n v="1.1372268000000001"/>
    <n v="925.42899999999997"/>
  </r>
  <r>
    <x v="0"/>
    <s v="P03204493"/>
    <x v="0"/>
    <x v="16"/>
    <x v="16"/>
    <x v="16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439.276999999998"/>
    <n v="16704.771000000001"/>
    <n v="16871.817999999999"/>
    <n v="19187.083999999999"/>
    <x v="0"/>
    <x v="0"/>
    <n v="1.1372268000000001"/>
    <n v="925.42899999999997"/>
  </r>
  <r>
    <x v="0"/>
    <s v="P03204493"/>
    <x v="0"/>
    <x v="17"/>
    <x v="17"/>
    <x v="17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439.276999999998"/>
    <n v="16704.771000000001"/>
    <n v="16871.82"/>
    <n v="19187.085999999999"/>
    <x v="0"/>
    <x v="0"/>
    <n v="1.1372268000000001"/>
    <n v="925.42899999999997"/>
  </r>
  <r>
    <x v="0"/>
    <s v="P03204493"/>
    <x v="0"/>
    <x v="18"/>
    <x v="18"/>
    <x v="18"/>
    <x v="2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439.276999999998"/>
    <n v="16704.771000000001"/>
    <n v="16871.82"/>
    <n v="19187.085999999999"/>
    <x v="0"/>
    <x v="0"/>
    <n v="1.1372268000000001"/>
    <n v="925.42899999999997"/>
  </r>
  <r>
    <x v="0"/>
    <s v="P03204493"/>
    <x v="0"/>
    <x v="19"/>
    <x v="19"/>
    <x v="19"/>
    <x v="4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439.276999999998"/>
    <n v="16704.771000000001"/>
    <n v="16871.82"/>
    <n v="19187.085999999999"/>
    <x v="0"/>
    <x v="0"/>
    <n v="1.1372268000000001"/>
    <n v="925.42899999999997"/>
  </r>
  <r>
    <x v="0"/>
    <s v="P03204493"/>
    <x v="0"/>
    <x v="20"/>
    <x v="20"/>
    <x v="20"/>
    <x v="5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439.276999999998"/>
    <n v="16704.771000000001"/>
    <n v="16871.82"/>
    <n v="19187.085999999999"/>
    <x v="0"/>
    <x v="0"/>
    <n v="1.1372268000000001"/>
    <n v="925.42899999999997"/>
  </r>
  <r>
    <x v="0"/>
    <s v="P03204493"/>
    <x v="0"/>
    <x v="21"/>
    <x v="21"/>
    <x v="21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475.521000000001"/>
    <n v="16707.072"/>
    <n v="16874.143"/>
    <n v="19189.726999999999"/>
    <x v="0"/>
    <x v="0"/>
    <n v="1.1372268000000001"/>
    <n v="925.42899999999997"/>
  </r>
  <r>
    <x v="0"/>
    <s v="P03204493"/>
    <x v="0"/>
    <x v="22"/>
    <x v="22"/>
    <x v="22"/>
    <x v="3"/>
    <x v="0"/>
    <x v="2"/>
    <x v="0"/>
    <n v="1257.3599999999999"/>
    <d v="1983-04-26T00:00:00"/>
    <d v="1988-07-26T00:00:00"/>
    <n v="52"/>
    <n v="23"/>
    <x v="1"/>
    <s v="NA"/>
    <x v="0"/>
    <s v="NA"/>
    <x v="0"/>
    <n v="4.03"/>
    <n v="16393.756000000001"/>
    <n v="16779.848000000002"/>
    <n v="16947.645"/>
    <n v="19273.315999999999"/>
    <x v="0"/>
    <x v="0"/>
    <n v="1.1372268000000001"/>
    <n v="925.42899999999997"/>
  </r>
  <r>
    <x v="0"/>
    <s v="P03521913"/>
    <x v="0"/>
    <x v="0"/>
    <x v="0"/>
    <x v="0"/>
    <x v="0"/>
    <x v="0"/>
    <x v="1"/>
    <x v="2"/>
    <n v="321.48"/>
    <d v="1981-10-24T00:00:00"/>
    <d v="2025-01-01T00:00:00"/>
    <n v="57"/>
    <n v="18"/>
    <x v="1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1"/>
    <x v="1"/>
    <x v="1"/>
    <x v="1"/>
    <x v="0"/>
    <x v="1"/>
    <x v="2"/>
    <n v="321.48"/>
    <d v="1981-10-24T00:00:00"/>
    <d v="2025-01-01T00:00:00"/>
    <n v="57"/>
    <n v="18"/>
    <x v="1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2"/>
    <x v="2"/>
    <x v="2"/>
    <x v="2"/>
    <x v="0"/>
    <x v="1"/>
    <x v="2"/>
    <n v="321.48"/>
    <d v="1981-10-24T00:00:00"/>
    <d v="2025-01-01T00:00:00"/>
    <n v="57"/>
    <n v="18"/>
    <x v="1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3"/>
    <x v="3"/>
    <x v="3"/>
    <x v="3"/>
    <x v="0"/>
    <x v="1"/>
    <x v="2"/>
    <n v="321.48"/>
    <d v="1981-10-24T00:00:00"/>
    <d v="2025-01-01T00:00:00"/>
    <n v="57"/>
    <n v="18"/>
    <x v="1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4"/>
    <x v="4"/>
    <x v="4"/>
    <x v="3"/>
    <x v="0"/>
    <x v="1"/>
    <x v="2"/>
    <n v="321.48"/>
    <d v="1981-10-24T00:00:00"/>
    <d v="2025-01-01T00:00:00"/>
    <n v="57"/>
    <n v="18"/>
    <x v="1"/>
    <s v="NA"/>
    <x v="0"/>
    <s v="NA"/>
    <x v="0"/>
    <n v="0.94"/>
    <n v="11638.553"/>
    <n v="11849.644"/>
    <n v="11968.14"/>
    <n v="13713.107"/>
    <x v="0"/>
    <x v="0"/>
    <n v="1.1458010999999999"/>
    <n v="2436.8186000000001"/>
  </r>
  <r>
    <x v="0"/>
    <s v="P03521913"/>
    <x v="0"/>
    <x v="5"/>
    <x v="5"/>
    <x v="5"/>
    <x v="3"/>
    <x v="0"/>
    <x v="1"/>
    <x v="2"/>
    <n v="321.48"/>
    <d v="1981-10-24T00:00:00"/>
    <d v="2025-01-01T00:00:00"/>
    <n v="57"/>
    <n v="18"/>
    <x v="1"/>
    <s v="NA"/>
    <x v="0"/>
    <s v="NA"/>
    <x v="0"/>
    <n v="0.94"/>
    <n v="11641.59"/>
    <n v="11849.837"/>
    <n v="11968.334999999999"/>
    <n v="13713.331"/>
    <x v="0"/>
    <x v="0"/>
    <n v="1.1458010999999999"/>
    <n v="2436.8186000000001"/>
  </r>
  <r>
    <x v="0"/>
    <s v="P03521913"/>
    <x v="0"/>
    <x v="6"/>
    <x v="6"/>
    <x v="6"/>
    <x v="3"/>
    <x v="0"/>
    <x v="1"/>
    <x v="2"/>
    <n v="321.48"/>
    <d v="1981-10-24T00:00:00"/>
    <d v="2025-01-01T00:00:00"/>
    <n v="57"/>
    <n v="18"/>
    <x v="1"/>
    <s v="NA"/>
    <x v="0"/>
    <s v="NA"/>
    <x v="0"/>
    <n v="0.94"/>
    <n v="10771.066000000001"/>
    <n v="10963.737999999999"/>
    <n v="11073.376"/>
    <n v="12687.885"/>
    <x v="0"/>
    <x v="0"/>
    <n v="1.1458010999999999"/>
    <n v="2436.8186000000001"/>
  </r>
  <r>
    <x v="0"/>
    <s v="P03521913"/>
    <x v="0"/>
    <x v="7"/>
    <x v="7"/>
    <x v="7"/>
    <x v="3"/>
    <x v="0"/>
    <x v="1"/>
    <x v="2"/>
    <n v="321.48"/>
    <d v="1981-10-24T00:00:00"/>
    <d v="2025-01-01T00:00:00"/>
    <n v="57"/>
    <n v="18"/>
    <x v="1"/>
    <s v="NA"/>
    <x v="0"/>
    <s v="NA"/>
    <x v="0"/>
    <n v="0.94"/>
    <n v="10824.787"/>
    <n v="11016.732"/>
    <n v="11126.898999999999"/>
    <n v="12749.213"/>
    <x v="0"/>
    <x v="0"/>
    <n v="1.1458010999999999"/>
    <n v="2436.8186000000001"/>
  </r>
  <r>
    <x v="0"/>
    <s v="P03521913"/>
    <x v="0"/>
    <x v="8"/>
    <x v="8"/>
    <x v="8"/>
    <x v="2"/>
    <x v="2"/>
    <x v="1"/>
    <x v="2"/>
    <n v="321.48"/>
    <d v="1981-10-24T00:00:00"/>
    <d v="2025-02-01T00:00:00"/>
    <n v="57"/>
    <n v="18"/>
    <x v="1"/>
    <s v="NA"/>
    <x v="0"/>
    <s v="NA"/>
    <x v="0"/>
    <n v="0.94"/>
    <n v="10824.787"/>
    <n v="11016.732"/>
    <n v="11126.898999999999"/>
    <n v="12749.213"/>
    <x v="0"/>
    <x v="0"/>
    <n v="1.1458010999999999"/>
    <n v="2436.8186000000001"/>
  </r>
  <r>
    <x v="0"/>
    <s v="P03521913"/>
    <x v="0"/>
    <x v="9"/>
    <x v="9"/>
    <x v="9"/>
    <x v="3"/>
    <x v="2"/>
    <x v="1"/>
    <x v="2"/>
    <n v="321.48"/>
    <d v="1981-10-24T00:00:00"/>
    <d v="2025-02-01T00:00:00"/>
    <n v="57"/>
    <n v="18"/>
    <x v="1"/>
    <s v="NA"/>
    <x v="0"/>
    <s v="NA"/>
    <x v="0"/>
    <n v="0.94"/>
    <n v="10824.787"/>
    <n v="11016.732"/>
    <n v="11126.898999999999"/>
    <n v="12749.213"/>
    <x v="0"/>
    <x v="0"/>
    <n v="1.1458010999999999"/>
    <n v="2436.8186000000001"/>
  </r>
  <r>
    <x v="0"/>
    <s v="P03521913"/>
    <x v="0"/>
    <x v="10"/>
    <x v="10"/>
    <x v="10"/>
    <x v="3"/>
    <x v="2"/>
    <x v="1"/>
    <x v="2"/>
    <n v="321.48"/>
    <d v="1981-10-24T00:00:00"/>
    <d v="2025-02-01T00:00:00"/>
    <n v="57"/>
    <n v="18"/>
    <x v="1"/>
    <s v="NA"/>
    <x v="0"/>
    <s v="NA"/>
    <x v="0"/>
    <n v="0.94"/>
    <n v="10825.728999999999"/>
    <n v="11017.674000000001"/>
    <n v="11127.851000000001"/>
    <n v="12750.303"/>
    <x v="0"/>
    <x v="0"/>
    <n v="1.1458010999999999"/>
    <n v="2436.8186000000001"/>
  </r>
  <r>
    <x v="0"/>
    <s v="P03521913"/>
    <x v="0"/>
    <x v="11"/>
    <x v="11"/>
    <x v="11"/>
    <x v="3"/>
    <x v="2"/>
    <x v="1"/>
    <x v="2"/>
    <n v="321.48"/>
    <d v="1981-10-24T00:00:00"/>
    <d v="2025-02-01T00:00:00"/>
    <n v="57"/>
    <n v="18"/>
    <x v="1"/>
    <s v="NA"/>
    <x v="0"/>
    <s v="NA"/>
    <x v="0"/>
    <n v="0.94"/>
    <n v="10755.361000000001"/>
    <n v="10946.058999999999"/>
    <n v="11055.52"/>
    <n v="12667.425999999999"/>
    <x v="0"/>
    <x v="0"/>
    <n v="1.1458010999999999"/>
    <n v="2436.8186000000001"/>
  </r>
  <r>
    <x v="0"/>
    <s v="P03521913"/>
    <x v="0"/>
    <x v="12"/>
    <x v="12"/>
    <x v="12"/>
    <x v="3"/>
    <x v="2"/>
    <x v="1"/>
    <x v="2"/>
    <n v="321.48"/>
    <d v="1981-10-24T00:00:00"/>
    <d v="2025-02-01T00:00:00"/>
    <n v="57"/>
    <n v="18"/>
    <x v="1"/>
    <s v="NA"/>
    <x v="0"/>
    <s v="NA"/>
    <x v="0"/>
    <n v="0.94"/>
    <n v="10733.887000000001"/>
    <n v="10924.203"/>
    <n v="11033.445"/>
    <n v="12642.134"/>
    <x v="0"/>
    <x v="0"/>
    <n v="1.1458010999999999"/>
    <n v="2436.8186000000001"/>
  </r>
  <r>
    <x v="0"/>
    <s v="P03521913"/>
    <x v="0"/>
    <x v="13"/>
    <x v="13"/>
    <x v="13"/>
    <x v="3"/>
    <x v="2"/>
    <x v="1"/>
    <x v="2"/>
    <n v="321.48"/>
    <d v="1981-10-24T00:00:00"/>
    <d v="2025-02-01T00:00:00"/>
    <n v="57"/>
    <n v="18"/>
    <x v="1"/>
    <s v="NA"/>
    <x v="0"/>
    <s v="NA"/>
    <x v="0"/>
    <n v="0.94"/>
    <n v="10787.423000000001"/>
    <n v="10975.834999999999"/>
    <n v="11085.593000000001"/>
    <n v="12701.884"/>
    <x v="0"/>
    <x v="0"/>
    <n v="1.1458010999999999"/>
    <n v="2436.8186000000001"/>
  </r>
  <r>
    <x v="0"/>
    <s v="P03521913"/>
    <x v="0"/>
    <x v="14"/>
    <x v="14"/>
    <x v="14"/>
    <x v="3"/>
    <x v="2"/>
    <x v="1"/>
    <x v="2"/>
    <n v="321.48"/>
    <d v="1981-10-24T00:00:00"/>
    <d v="2025-02-01T00:00:00"/>
    <n v="57"/>
    <n v="18"/>
    <x v="1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5"/>
    <x v="15"/>
    <x v="15"/>
    <x v="3"/>
    <x v="2"/>
    <x v="1"/>
    <x v="2"/>
    <n v="321.48"/>
    <d v="1981-10-24T00:00:00"/>
    <d v="2025-02-01T00:00:00"/>
    <n v="57"/>
    <n v="18"/>
    <x v="1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6"/>
    <x v="16"/>
    <x v="16"/>
    <x v="3"/>
    <x v="2"/>
    <x v="1"/>
    <x v="2"/>
    <n v="321.48"/>
    <d v="1981-10-24T00:00:00"/>
    <d v="2025-02-01T00:00:00"/>
    <n v="57"/>
    <n v="18"/>
    <x v="1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7"/>
    <x v="17"/>
    <x v="17"/>
    <x v="3"/>
    <x v="2"/>
    <x v="1"/>
    <x v="2"/>
    <n v="321.48"/>
    <d v="1981-10-24T00:00:00"/>
    <d v="2025-02-01T00:00:00"/>
    <n v="57"/>
    <n v="18"/>
    <x v="1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8"/>
    <x v="18"/>
    <x v="18"/>
    <x v="2"/>
    <x v="2"/>
    <x v="1"/>
    <x v="2"/>
    <n v="321.48"/>
    <d v="1981-10-24T00:00:00"/>
    <d v="2025-02-01T00:00:00"/>
    <n v="57"/>
    <n v="18"/>
    <x v="1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19"/>
    <x v="19"/>
    <x v="19"/>
    <x v="4"/>
    <x v="2"/>
    <x v="1"/>
    <x v="2"/>
    <n v="321.48"/>
    <d v="1981-10-24T00:00:00"/>
    <d v="2025-02-01T00:00:00"/>
    <n v="57"/>
    <n v="18"/>
    <x v="1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20"/>
    <x v="20"/>
    <x v="20"/>
    <x v="5"/>
    <x v="2"/>
    <x v="1"/>
    <x v="2"/>
    <n v="321.48"/>
    <d v="1981-10-24T00:00:00"/>
    <d v="2025-02-01T00:00:00"/>
    <n v="57"/>
    <n v="18"/>
    <x v="1"/>
    <s v="NA"/>
    <x v="0"/>
    <s v="NA"/>
    <x v="0"/>
    <n v="0.94"/>
    <n v="10787.423000000001"/>
    <n v="10975.834999999999"/>
    <n v="11085.593000000001"/>
    <n v="12701.884"/>
    <x v="0"/>
    <x v="0"/>
    <n v="1.1458010999999999"/>
    <n v="2440.0331999999999"/>
  </r>
  <r>
    <x v="0"/>
    <s v="P03521913"/>
    <x v="0"/>
    <x v="21"/>
    <x v="21"/>
    <x v="21"/>
    <x v="3"/>
    <x v="2"/>
    <x v="1"/>
    <x v="2"/>
    <n v="321.48"/>
    <d v="1981-10-24T00:00:00"/>
    <d v="2025-02-01T00:00:00"/>
    <n v="57"/>
    <n v="18"/>
    <x v="1"/>
    <s v="NA"/>
    <x v="0"/>
    <s v="NA"/>
    <x v="0"/>
    <n v="0.94"/>
    <n v="10812.143"/>
    <n v="10978.281999999999"/>
    <n v="11088.064"/>
    <n v="12704.716"/>
    <x v="0"/>
    <x v="0"/>
    <n v="1.1458010999999999"/>
    <n v="2440.0331999999999"/>
  </r>
  <r>
    <x v="0"/>
    <s v="P03521913"/>
    <x v="0"/>
    <x v="22"/>
    <x v="22"/>
    <x v="22"/>
    <x v="3"/>
    <x v="2"/>
    <x v="1"/>
    <x v="2"/>
    <n v="321.48"/>
    <d v="1981-10-24T00:00:00"/>
    <d v="2025-02-01T00:00:00"/>
    <n v="57"/>
    <n v="18"/>
    <x v="1"/>
    <s v="NA"/>
    <x v="0"/>
    <s v="NA"/>
    <x v="0"/>
    <n v="0.94"/>
    <n v="10758.483"/>
    <n v="11026.102999999999"/>
    <n v="11136.362999999999"/>
    <n v="12760.057000000001"/>
    <x v="0"/>
    <x v="0"/>
    <n v="1.1458010999999999"/>
    <n v="2440.0331999999999"/>
  </r>
  <r>
    <x v="0"/>
    <s v="P03617310"/>
    <x v="0"/>
    <x v="0"/>
    <x v="0"/>
    <x v="0"/>
    <x v="0"/>
    <x v="0"/>
    <x v="1"/>
    <x v="1"/>
    <n v="422.22"/>
    <d v="1989-11-12T00:00:00"/>
    <d v="2020-11-12T00:00:00"/>
    <n v="31"/>
    <n v="44"/>
    <x v="1"/>
    <s v="47"/>
    <x v="1"/>
    <s v="47"/>
    <x v="0"/>
    <n v="2.27"/>
    <n v="2042.0767000000001"/>
    <n v="2083.5073000000002"/>
    <n v="2104.3425000000002"/>
    <n v="2664.2082999999998"/>
    <x v="0"/>
    <x v="0"/>
    <n v="1.0953911999999999"/>
    <n v="2664.2082999999998"/>
  </r>
  <r>
    <x v="0"/>
    <s v="P03617310"/>
    <x v="0"/>
    <x v="1"/>
    <x v="1"/>
    <x v="1"/>
    <x v="1"/>
    <x v="0"/>
    <x v="1"/>
    <x v="1"/>
    <n v="422.22"/>
    <d v="1989-11-12T00:00:00"/>
    <d v="2020-11-12T00:00:00"/>
    <n v="31"/>
    <n v="44"/>
    <x v="1"/>
    <s v="47"/>
    <x v="1"/>
    <s v="47"/>
    <x v="0"/>
    <n v="2.27"/>
    <n v="2042.0767000000001"/>
    <n v="2083.5073000000002"/>
    <n v="2104.3425000000002"/>
    <n v="2664.2082999999998"/>
    <x v="0"/>
    <x v="0"/>
    <n v="1.0953911999999999"/>
    <n v="2664.2082999999998"/>
  </r>
  <r>
    <x v="0"/>
    <s v="P03617310"/>
    <x v="0"/>
    <x v="2"/>
    <x v="2"/>
    <x v="2"/>
    <x v="2"/>
    <x v="0"/>
    <x v="1"/>
    <x v="1"/>
    <n v="422.22"/>
    <d v="1989-11-12T00:00:00"/>
    <d v="2020-11-12T00:00:00"/>
    <n v="31"/>
    <n v="44"/>
    <x v="1"/>
    <s v="47"/>
    <x v="1"/>
    <s v="47"/>
    <x v="0"/>
    <n v="2.27"/>
    <n v="2042.0767000000001"/>
    <n v="2083.5073000000002"/>
    <n v="2104.3425000000002"/>
    <n v="2664.2082999999998"/>
    <x v="0"/>
    <x v="0"/>
    <n v="1.0953911999999999"/>
    <n v="2664.2082999999998"/>
  </r>
  <r>
    <x v="0"/>
    <s v="P03617310"/>
    <x v="0"/>
    <x v="3"/>
    <x v="3"/>
    <x v="3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2042.0767000000001"/>
    <n v="2083.5073000000002"/>
    <n v="2104.3422999999998"/>
    <n v="2664.2082999999998"/>
    <x v="0"/>
    <x v="0"/>
    <n v="1.0953911999999999"/>
    <n v="2664.2082999999998"/>
  </r>
  <r>
    <x v="0"/>
    <s v="P03617310"/>
    <x v="0"/>
    <x v="4"/>
    <x v="4"/>
    <x v="4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2042.0767000000001"/>
    <n v="2083.5073000000002"/>
    <n v="2104.3422999999998"/>
    <n v="2664.2082999999998"/>
    <x v="0"/>
    <x v="0"/>
    <n v="1.0953911999999999"/>
    <n v="2664.2082999999998"/>
  </r>
  <r>
    <x v="0"/>
    <s v="P03617310"/>
    <x v="0"/>
    <x v="5"/>
    <x v="5"/>
    <x v="5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2042.6095"/>
    <n v="2083.5414999999998"/>
    <n v="2104.377"/>
    <n v="2664.2082999999998"/>
    <x v="0"/>
    <x v="0"/>
    <n v="1.0953911999999999"/>
    <n v="2664.2082999999998"/>
  </r>
  <r>
    <x v="0"/>
    <s v="P03617310"/>
    <x v="0"/>
    <x v="6"/>
    <x v="6"/>
    <x v="6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89.8062"/>
    <n v="1927.6759999999999"/>
    <n v="1946.9528"/>
    <n v="2664.2082999999998"/>
    <x v="0"/>
    <x v="0"/>
    <n v="1.0953911999999999"/>
    <n v="2664.2082999999998"/>
  </r>
  <r>
    <x v="0"/>
    <s v="P03617310"/>
    <x v="0"/>
    <x v="7"/>
    <x v="7"/>
    <x v="7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99.2317"/>
    <n v="1936.9935"/>
    <n v="1956.3634"/>
    <n v="2664.2082999999998"/>
    <x v="0"/>
    <x v="0"/>
    <n v="1.0953911999999999"/>
    <n v="2664.2082999999998"/>
  </r>
  <r>
    <x v="0"/>
    <s v="P03617310"/>
    <x v="0"/>
    <x v="8"/>
    <x v="8"/>
    <x v="8"/>
    <x v="2"/>
    <x v="0"/>
    <x v="1"/>
    <x v="1"/>
    <n v="422.22"/>
    <d v="1989-11-12T00:00:00"/>
    <d v="2020-11-12T00:00:00"/>
    <n v="31"/>
    <n v="44"/>
    <x v="1"/>
    <s v="47"/>
    <x v="1"/>
    <s v="47"/>
    <x v="0"/>
    <n v="2.27"/>
    <n v="1899.2317"/>
    <n v="1936.9935"/>
    <n v="1956.3634"/>
    <n v="2664.2082999999998"/>
    <x v="0"/>
    <x v="0"/>
    <n v="1.0953911999999999"/>
    <n v="2664.2082999999998"/>
  </r>
  <r>
    <x v="0"/>
    <s v="P03617310"/>
    <x v="0"/>
    <x v="9"/>
    <x v="9"/>
    <x v="9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99.2317"/>
    <n v="1936.9935"/>
    <n v="1956.3634"/>
    <n v="2664.2082999999998"/>
    <x v="0"/>
    <x v="0"/>
    <n v="1.0953911999999999"/>
    <n v="2664.2082999999998"/>
  </r>
  <r>
    <x v="0"/>
    <s v="P03617310"/>
    <x v="0"/>
    <x v="10"/>
    <x v="10"/>
    <x v="10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99.2317"/>
    <n v="1936.9935"/>
    <n v="1956.3634"/>
    <n v="2664.2082999999998"/>
    <x v="0"/>
    <x v="0"/>
    <n v="1.0953911999999999"/>
    <n v="2664.2082999999998"/>
  </r>
  <r>
    <x v="0"/>
    <s v="P03617310"/>
    <x v="0"/>
    <x v="11"/>
    <x v="11"/>
    <x v="11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86.8866"/>
    <n v="1924.4031"/>
    <n v="1943.6470999999999"/>
    <n v="2664.2082999999998"/>
    <x v="0"/>
    <x v="0"/>
    <n v="1.0953911999999999"/>
    <n v="2664.2082999999998"/>
  </r>
  <r>
    <x v="0"/>
    <s v="P03617310"/>
    <x v="0"/>
    <x v="12"/>
    <x v="12"/>
    <x v="12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52.4547"/>
    <n v="1889.2865999999999"/>
    <n v="1908.1794"/>
    <n v="2664.2082999999998"/>
    <x v="0"/>
    <x v="0"/>
    <n v="1.0953911999999999"/>
    <n v="2664.2082999999998"/>
  </r>
  <r>
    <x v="0"/>
    <s v="P03617310"/>
    <x v="0"/>
    <x v="13"/>
    <x v="13"/>
    <x v="13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61.694"/>
    <n v="1898.2159999999999"/>
    <n v="1917.1981000000001"/>
    <n v="2664.2082999999998"/>
    <x v="0"/>
    <x v="0"/>
    <n v="1.0953911999999999"/>
    <n v="2664.2082999999998"/>
  </r>
  <r>
    <x v="0"/>
    <s v="P03617310"/>
    <x v="0"/>
    <x v="14"/>
    <x v="14"/>
    <x v="14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5"/>
    <x v="15"/>
    <x v="15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6"/>
    <x v="16"/>
    <x v="16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7"/>
    <x v="17"/>
    <x v="17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8"/>
    <x v="18"/>
    <x v="18"/>
    <x v="2"/>
    <x v="0"/>
    <x v="1"/>
    <x v="1"/>
    <n v="422.22"/>
    <d v="1989-11-12T00:00:00"/>
    <d v="2020-11-12T00:00:00"/>
    <n v="31"/>
    <n v="44"/>
    <x v="1"/>
    <s v="47"/>
    <x v="1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19"/>
    <x v="19"/>
    <x v="19"/>
    <x v="4"/>
    <x v="0"/>
    <x v="1"/>
    <x v="1"/>
    <n v="422.22"/>
    <d v="1989-11-12T00:00:00"/>
    <d v="2020-11-12T00:00:00"/>
    <n v="31"/>
    <n v="44"/>
    <x v="1"/>
    <s v="47"/>
    <x v="1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20"/>
    <x v="20"/>
    <x v="20"/>
    <x v="5"/>
    <x v="0"/>
    <x v="1"/>
    <x v="1"/>
    <n v="422.22"/>
    <d v="1989-11-12T00:00:00"/>
    <d v="2020-11-12T00:00:00"/>
    <n v="31"/>
    <n v="44"/>
    <x v="1"/>
    <s v="47"/>
    <x v="1"/>
    <s v="47"/>
    <x v="0"/>
    <n v="2.27"/>
    <n v="1861.694"/>
    <n v="1898.2159999999999"/>
    <n v="1917.1981000000001"/>
    <n v="2668.4304000000002"/>
    <x v="0"/>
    <x v="0"/>
    <n v="1.0953911999999999"/>
    <n v="2668.4304000000002"/>
  </r>
  <r>
    <x v="0"/>
    <s v="P03617310"/>
    <x v="0"/>
    <x v="21"/>
    <x v="21"/>
    <x v="21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65.7985000000001"/>
    <n v="1898.4773"/>
    <n v="1917.462"/>
    <n v="2668.4304000000002"/>
    <x v="0"/>
    <x v="0"/>
    <n v="1.0953911999999999"/>
    <n v="2668.4304000000002"/>
  </r>
  <r>
    <x v="0"/>
    <s v="P03617310"/>
    <x v="0"/>
    <x v="22"/>
    <x v="22"/>
    <x v="22"/>
    <x v="3"/>
    <x v="0"/>
    <x v="1"/>
    <x v="1"/>
    <n v="422.22"/>
    <d v="1989-11-12T00:00:00"/>
    <d v="2020-11-12T00:00:00"/>
    <n v="31"/>
    <n v="44"/>
    <x v="1"/>
    <s v="47"/>
    <x v="1"/>
    <s v="47"/>
    <x v="0"/>
    <n v="2.27"/>
    <n v="1856.5388"/>
    <n v="1906.7470000000001"/>
    <n v="1925.8145"/>
    <n v="2668.4304000000002"/>
    <x v="0"/>
    <x v="0"/>
    <n v="1.0953911999999999"/>
    <n v="2668.4304000000002"/>
  </r>
  <r>
    <x v="0"/>
    <s v="P03637462"/>
    <x v="0"/>
    <x v="0"/>
    <x v="0"/>
    <x v="0"/>
    <x v="0"/>
    <x v="0"/>
    <x v="0"/>
    <x v="0"/>
    <n v="1418.16"/>
    <d v="1994-03-09T00:00:00"/>
    <d v="2015-08-09T00:00:00"/>
    <n v="38"/>
    <n v="37"/>
    <x v="0"/>
    <s v="40"/>
    <x v="1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1"/>
    <x v="1"/>
    <x v="1"/>
    <x v="1"/>
    <x v="0"/>
    <x v="0"/>
    <x v="0"/>
    <n v="1418.16"/>
    <d v="1994-03-09T00:00:00"/>
    <d v="2015-08-09T00:00:00"/>
    <n v="38"/>
    <n v="37"/>
    <x v="0"/>
    <s v="40"/>
    <x v="1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2"/>
    <x v="2"/>
    <x v="2"/>
    <x v="2"/>
    <x v="0"/>
    <x v="0"/>
    <x v="0"/>
    <n v="1418.16"/>
    <d v="1994-03-09T00:00:00"/>
    <d v="2015-08-09T00:00:00"/>
    <n v="38"/>
    <n v="37"/>
    <x v="0"/>
    <s v="40"/>
    <x v="1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3"/>
    <x v="3"/>
    <x v="3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4"/>
    <x v="4"/>
    <x v="4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633.0967000000001"/>
    <n v="6750.8046999999997"/>
    <n v="6818.3125"/>
    <n v="7647.1559999999999"/>
    <x v="0"/>
    <x v="0"/>
    <n v="1.1215613"/>
    <n v="4563.8320000000003"/>
  </r>
  <r>
    <x v="0"/>
    <s v="P03637462"/>
    <x v="0"/>
    <x v="5"/>
    <x v="5"/>
    <x v="5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637.7763999999997"/>
    <n v="6751.1019999999999"/>
    <n v="6818.6130000000003"/>
    <n v="7647.4926999999998"/>
    <x v="0"/>
    <x v="0"/>
    <n v="1.1215613"/>
    <n v="4563.8320000000003"/>
  </r>
  <r>
    <x v="0"/>
    <s v="P03637462"/>
    <x v="0"/>
    <x v="6"/>
    <x v="6"/>
    <x v="6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141.2183000000005"/>
    <n v="6246.0663999999997"/>
    <n v="6308.527"/>
    <n v="7075.3994000000002"/>
    <x v="0"/>
    <x v="0"/>
    <n v="1.1215613"/>
    <n v="4563.8320000000003"/>
  </r>
  <r>
    <x v="0"/>
    <s v="P03637462"/>
    <x v="0"/>
    <x v="7"/>
    <x v="7"/>
    <x v="7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164.2046"/>
    <n v="6270.1693999999998"/>
    <n v="6332.8710000000001"/>
    <n v="7102.7030000000004"/>
    <x v="0"/>
    <x v="0"/>
    <n v="1.1215613"/>
    <n v="4563.8320000000003"/>
  </r>
  <r>
    <x v="0"/>
    <s v="P03637462"/>
    <x v="0"/>
    <x v="8"/>
    <x v="8"/>
    <x v="8"/>
    <x v="2"/>
    <x v="0"/>
    <x v="0"/>
    <x v="0"/>
    <n v="1418.16"/>
    <d v="1994-03-09T00:00:00"/>
    <d v="2015-08-09T00:00:00"/>
    <n v="38"/>
    <n v="37"/>
    <x v="0"/>
    <s v="40"/>
    <x v="1"/>
    <s v="40"/>
    <x v="0"/>
    <n v="6.22"/>
    <n v="6164.2046"/>
    <n v="6270.1693999999998"/>
    <n v="6332.8710000000001"/>
    <n v="7102.7030000000004"/>
    <x v="0"/>
    <x v="0"/>
    <n v="1.1215613"/>
    <n v="4563.8320000000003"/>
  </r>
  <r>
    <x v="0"/>
    <s v="P03637462"/>
    <x v="0"/>
    <x v="9"/>
    <x v="9"/>
    <x v="9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164.2046"/>
    <n v="6270.1693999999998"/>
    <n v="6332.8710000000001"/>
    <n v="7102.7030000000004"/>
    <x v="0"/>
    <x v="0"/>
    <n v="1.1215613"/>
    <n v="4563.8320000000003"/>
  </r>
  <r>
    <x v="0"/>
    <s v="P03637462"/>
    <x v="0"/>
    <x v="10"/>
    <x v="10"/>
    <x v="10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164.2046"/>
    <n v="6270.1693999999998"/>
    <n v="6332.8710000000001"/>
    <n v="7102.7030000000004"/>
    <x v="0"/>
    <x v="0"/>
    <n v="1.1215613"/>
    <n v="4563.8320000000003"/>
  </r>
  <r>
    <x v="0"/>
    <s v="P03637462"/>
    <x v="0"/>
    <x v="11"/>
    <x v="11"/>
    <x v="11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124.1369999999997"/>
    <n v="6229.4129999999996"/>
    <n v="6291.7070000000003"/>
    <n v="7056.5349999999999"/>
    <x v="0"/>
    <x v="0"/>
    <n v="1.1215613"/>
    <n v="4563.8320000000003"/>
  </r>
  <r>
    <x v="0"/>
    <s v="P03637462"/>
    <x v="0"/>
    <x v="12"/>
    <x v="12"/>
    <x v="12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092.5747000000001"/>
    <n v="6197.308"/>
    <n v="6259.2812000000004"/>
    <n v="7020.1670000000004"/>
    <x v="0"/>
    <x v="0"/>
    <n v="1.1215613"/>
    <n v="4563.8320000000003"/>
  </r>
  <r>
    <x v="0"/>
    <s v="P03637462"/>
    <x v="0"/>
    <x v="13"/>
    <x v="13"/>
    <x v="13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115.3793999999998"/>
    <n v="6220.6260000000002"/>
    <n v="6282.8320000000003"/>
    <n v="7046.5815000000002"/>
    <x v="0"/>
    <x v="0"/>
    <n v="1.1215613"/>
    <n v="4563.8320000000003"/>
  </r>
  <r>
    <x v="0"/>
    <s v="P03637462"/>
    <x v="0"/>
    <x v="14"/>
    <x v="14"/>
    <x v="14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115.3793999999998"/>
    <n v="6220.6260000000002"/>
    <n v="6282.8320000000003"/>
    <n v="7046.5815000000002"/>
    <x v="0"/>
    <x v="0"/>
    <n v="1.1215613"/>
    <n v="4571.8247000000001"/>
  </r>
  <r>
    <x v="0"/>
    <s v="P03637462"/>
    <x v="0"/>
    <x v="15"/>
    <x v="15"/>
    <x v="15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115.3793999999998"/>
    <n v="6220.6260000000002"/>
    <n v="6282.8320000000003"/>
    <n v="7046.5815000000002"/>
    <x v="0"/>
    <x v="0"/>
    <n v="1.1215613"/>
    <n v="4571.8247000000001"/>
  </r>
  <r>
    <x v="0"/>
    <s v="P03637462"/>
    <x v="0"/>
    <x v="16"/>
    <x v="16"/>
    <x v="16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115.3793999999998"/>
    <n v="6220.6260000000002"/>
    <n v="6282.8320000000003"/>
    <n v="7046.5815000000002"/>
    <x v="0"/>
    <x v="0"/>
    <n v="1.1215613"/>
    <n v="4571.8247000000001"/>
  </r>
  <r>
    <x v="0"/>
    <s v="P03637462"/>
    <x v="0"/>
    <x v="17"/>
    <x v="17"/>
    <x v="17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115.3793999999998"/>
    <n v="6220.6260000000002"/>
    <n v="6282.8325000000004"/>
    <n v="7046.5815000000002"/>
    <x v="0"/>
    <x v="0"/>
    <n v="1.1215613"/>
    <n v="4571.8247000000001"/>
  </r>
  <r>
    <x v="0"/>
    <s v="P03637462"/>
    <x v="0"/>
    <x v="18"/>
    <x v="18"/>
    <x v="18"/>
    <x v="2"/>
    <x v="0"/>
    <x v="0"/>
    <x v="0"/>
    <n v="1418.16"/>
    <d v="1994-03-09T00:00:00"/>
    <d v="2015-08-09T00:00:00"/>
    <n v="38"/>
    <n v="37"/>
    <x v="0"/>
    <s v="40"/>
    <x v="1"/>
    <s v="40"/>
    <x v="0"/>
    <n v="6.22"/>
    <n v="6115.3793999999998"/>
    <n v="6220.6260000000002"/>
    <n v="6282.8325000000004"/>
    <n v="7046.5815000000002"/>
    <x v="0"/>
    <x v="0"/>
    <n v="1.1215613"/>
    <n v="4571.8247000000001"/>
  </r>
  <r>
    <x v="0"/>
    <s v="P03637462"/>
    <x v="0"/>
    <x v="19"/>
    <x v="19"/>
    <x v="19"/>
    <x v="4"/>
    <x v="0"/>
    <x v="0"/>
    <x v="0"/>
    <n v="1418.16"/>
    <d v="1994-03-09T00:00:00"/>
    <d v="2015-08-09T00:00:00"/>
    <n v="38"/>
    <n v="37"/>
    <x v="0"/>
    <s v="40"/>
    <x v="1"/>
    <s v="40"/>
    <x v="0"/>
    <n v="6.22"/>
    <n v="6115.3793999999998"/>
    <n v="6220.6260000000002"/>
    <n v="6282.8325000000004"/>
    <n v="7046.5815000000002"/>
    <x v="0"/>
    <x v="0"/>
    <n v="1.1215613"/>
    <n v="4571.8247000000001"/>
  </r>
  <r>
    <x v="0"/>
    <s v="P03637462"/>
    <x v="0"/>
    <x v="20"/>
    <x v="20"/>
    <x v="20"/>
    <x v="5"/>
    <x v="0"/>
    <x v="0"/>
    <x v="0"/>
    <n v="1418.16"/>
    <d v="1994-03-09T00:00:00"/>
    <d v="2015-08-09T00:00:00"/>
    <n v="38"/>
    <n v="37"/>
    <x v="0"/>
    <s v="40"/>
    <x v="1"/>
    <s v="40"/>
    <x v="0"/>
    <n v="6.22"/>
    <n v="6115.3793999999998"/>
    <n v="6220.6260000000002"/>
    <n v="6282.8325000000004"/>
    <n v="7046.5815000000002"/>
    <x v="0"/>
    <x v="0"/>
    <n v="1.1215613"/>
    <n v="4571.8247000000001"/>
  </r>
  <r>
    <x v="0"/>
    <s v="P03637462"/>
    <x v="0"/>
    <x v="21"/>
    <x v="21"/>
    <x v="21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129.2269999999999"/>
    <n v="6221.5054"/>
    <n v="6283.7206999999999"/>
    <n v="7047.5775999999996"/>
    <x v="0"/>
    <x v="0"/>
    <n v="1.1215613"/>
    <n v="4571.8247000000001"/>
  </r>
  <r>
    <x v="0"/>
    <s v="P03637462"/>
    <x v="0"/>
    <x v="22"/>
    <x v="22"/>
    <x v="22"/>
    <x v="3"/>
    <x v="0"/>
    <x v="0"/>
    <x v="0"/>
    <n v="1418.16"/>
    <d v="1994-03-09T00:00:00"/>
    <d v="2015-08-09T00:00:00"/>
    <n v="38"/>
    <n v="37"/>
    <x v="0"/>
    <s v="40"/>
    <x v="1"/>
    <s v="40"/>
    <x v="0"/>
    <n v="6.22"/>
    <n v="6106.3710000000001"/>
    <n v="6243.2646000000004"/>
    <n v="6305.6972999999998"/>
    <n v="7072.2259999999997"/>
    <x v="0"/>
    <x v="0"/>
    <n v="1.1215613"/>
    <n v="4571.8247000000001"/>
  </r>
  <r>
    <x v="0"/>
    <s v="P03746707"/>
    <x v="0"/>
    <x v="0"/>
    <x v="0"/>
    <x v="0"/>
    <x v="0"/>
    <x v="0"/>
    <x v="3"/>
    <x v="1"/>
    <n v="125.59"/>
    <d v="1982-11-26T00:00:00"/>
    <d v="2020-11-26T00:00:00"/>
    <n v="38"/>
    <n v="37"/>
    <x v="1"/>
    <s v="40"/>
    <x v="1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1"/>
    <x v="1"/>
    <x v="1"/>
    <x v="1"/>
    <x v="0"/>
    <x v="3"/>
    <x v="1"/>
    <n v="125.59"/>
    <d v="1982-11-26T00:00:00"/>
    <d v="2020-11-26T00:00:00"/>
    <n v="38"/>
    <n v="37"/>
    <x v="1"/>
    <s v="40"/>
    <x v="1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2"/>
    <x v="2"/>
    <x v="2"/>
    <x v="2"/>
    <x v="0"/>
    <x v="3"/>
    <x v="1"/>
    <n v="125.59"/>
    <d v="1982-11-26T00:00:00"/>
    <d v="2020-11-26T00:00:00"/>
    <n v="38"/>
    <n v="37"/>
    <x v="1"/>
    <s v="40"/>
    <x v="1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3"/>
    <x v="3"/>
    <x v="3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4"/>
    <x v="4"/>
    <x v="4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93.66214000000002"/>
    <n v="501.35131999999999"/>
    <n v="506.36484000000002"/>
    <n v="923.0865"/>
    <x v="0"/>
    <x v="0"/>
    <n v="1.0953911999999999"/>
    <n v="923.0865"/>
  </r>
  <r>
    <x v="0"/>
    <s v="P03746707"/>
    <x v="0"/>
    <x v="5"/>
    <x v="5"/>
    <x v="5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94.01047"/>
    <n v="501.3734"/>
    <n v="506.38715000000002"/>
    <n v="923.0865"/>
    <x v="0"/>
    <x v="0"/>
    <n v="1.0953911999999999"/>
    <n v="923.0865"/>
  </r>
  <r>
    <x v="0"/>
    <s v="P03746707"/>
    <x v="0"/>
    <x v="6"/>
    <x v="6"/>
    <x v="6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57.05457000000001"/>
    <n v="463.86669999999998"/>
    <n v="468.50537000000003"/>
    <n v="923.0865"/>
    <x v="0"/>
    <x v="0"/>
    <n v="1.0953911999999999"/>
    <n v="923.0865"/>
  </r>
  <r>
    <x v="0"/>
    <s v="P03746707"/>
    <x v="0"/>
    <x v="7"/>
    <x v="7"/>
    <x v="7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58.76531999999997"/>
    <n v="465.65674000000001"/>
    <n v="470.31330000000003"/>
    <n v="923.0865"/>
    <x v="0"/>
    <x v="0"/>
    <n v="1.0953911999999999"/>
    <n v="923.0865"/>
  </r>
  <r>
    <x v="0"/>
    <s v="P03746707"/>
    <x v="0"/>
    <x v="8"/>
    <x v="8"/>
    <x v="8"/>
    <x v="2"/>
    <x v="0"/>
    <x v="3"/>
    <x v="1"/>
    <n v="125.59"/>
    <d v="1982-11-26T00:00:00"/>
    <d v="2020-11-26T00:00:00"/>
    <n v="38"/>
    <n v="37"/>
    <x v="1"/>
    <s v="40"/>
    <x v="1"/>
    <s v="40"/>
    <x v="1"/>
    <n v="6.61"/>
    <n v="458.76531999999997"/>
    <n v="465.65674000000001"/>
    <n v="470.31330000000003"/>
    <n v="923.0865"/>
    <x v="0"/>
    <x v="0"/>
    <n v="1.0953911999999999"/>
    <n v="923.0865"/>
  </r>
  <r>
    <x v="0"/>
    <s v="P03746707"/>
    <x v="0"/>
    <x v="9"/>
    <x v="9"/>
    <x v="9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58.76531999999997"/>
    <n v="465.65674000000001"/>
    <n v="470.31330000000003"/>
    <n v="923.0865"/>
    <x v="0"/>
    <x v="0"/>
    <n v="1.0953911999999999"/>
    <n v="923.0865"/>
  </r>
  <r>
    <x v="0"/>
    <s v="P03746707"/>
    <x v="0"/>
    <x v="10"/>
    <x v="10"/>
    <x v="10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58.76531999999997"/>
    <n v="465.65674000000001"/>
    <n v="470.31330000000003"/>
    <n v="923.0865"/>
    <x v="0"/>
    <x v="0"/>
    <n v="1.0953911999999999"/>
    <n v="923.0865"/>
  </r>
  <r>
    <x v="0"/>
    <s v="P03746707"/>
    <x v="0"/>
    <x v="11"/>
    <x v="11"/>
    <x v="11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55.78332999999998"/>
    <n v="462.62993999999998"/>
    <n v="467.25623000000002"/>
    <n v="923.0865"/>
    <x v="0"/>
    <x v="0"/>
    <n v="1.0953911999999999"/>
    <n v="923.0865"/>
  </r>
  <r>
    <x v="0"/>
    <s v="P03746707"/>
    <x v="0"/>
    <x v="12"/>
    <x v="12"/>
    <x v="12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47.46620000000001"/>
    <n v="454.18790000000001"/>
    <n v="458.72976999999997"/>
    <n v="923.0865"/>
    <x v="0"/>
    <x v="0"/>
    <n v="1.0953911999999999"/>
    <n v="923.0865"/>
  </r>
  <r>
    <x v="0"/>
    <s v="P03746707"/>
    <x v="0"/>
    <x v="13"/>
    <x v="13"/>
    <x v="13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49.14105000000001"/>
    <n v="455.89681999999999"/>
    <n v="460.45578"/>
    <n v="923.0865"/>
    <x v="0"/>
    <x v="0"/>
    <n v="1.0953911999999999"/>
    <n v="923.0865"/>
  </r>
  <r>
    <x v="0"/>
    <s v="P03746707"/>
    <x v="0"/>
    <x v="14"/>
    <x v="14"/>
    <x v="14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5"/>
    <x v="15"/>
    <x v="15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6"/>
    <x v="16"/>
    <x v="16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7"/>
    <x v="17"/>
    <x v="17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8"/>
    <x v="18"/>
    <x v="18"/>
    <x v="2"/>
    <x v="0"/>
    <x v="3"/>
    <x v="1"/>
    <n v="125.59"/>
    <d v="1982-11-26T00:00:00"/>
    <d v="2020-11-26T00:00:00"/>
    <n v="38"/>
    <n v="37"/>
    <x v="1"/>
    <s v="40"/>
    <x v="1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19"/>
    <x v="19"/>
    <x v="19"/>
    <x v="4"/>
    <x v="0"/>
    <x v="3"/>
    <x v="1"/>
    <n v="125.59"/>
    <d v="1982-11-26T00:00:00"/>
    <d v="2020-11-26T00:00:00"/>
    <n v="38"/>
    <n v="37"/>
    <x v="1"/>
    <s v="40"/>
    <x v="1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20"/>
    <x v="20"/>
    <x v="20"/>
    <x v="5"/>
    <x v="0"/>
    <x v="3"/>
    <x v="1"/>
    <n v="125.59"/>
    <d v="1982-11-26T00:00:00"/>
    <d v="2020-11-26T00:00:00"/>
    <n v="38"/>
    <n v="37"/>
    <x v="1"/>
    <s v="40"/>
    <x v="1"/>
    <s v="40"/>
    <x v="1"/>
    <n v="6.61"/>
    <n v="449.14105000000001"/>
    <n v="455.89681999999999"/>
    <n v="460.45578"/>
    <n v="924.34235000000001"/>
    <x v="0"/>
    <x v="0"/>
    <n v="1.0953911999999999"/>
    <n v="924.34235000000001"/>
  </r>
  <r>
    <x v="0"/>
    <s v="P03746707"/>
    <x v="0"/>
    <x v="21"/>
    <x v="21"/>
    <x v="21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50.15809999999999"/>
    <n v="455.96127000000001"/>
    <n v="460.52087"/>
    <n v="924.34235000000001"/>
    <x v="0"/>
    <x v="0"/>
    <n v="1.0953911999999999"/>
    <n v="924.34235000000001"/>
  </r>
  <r>
    <x v="0"/>
    <s v="P03746707"/>
    <x v="0"/>
    <x v="22"/>
    <x v="22"/>
    <x v="22"/>
    <x v="3"/>
    <x v="0"/>
    <x v="3"/>
    <x v="1"/>
    <n v="125.59"/>
    <d v="1982-11-26T00:00:00"/>
    <d v="2020-11-26T00:00:00"/>
    <n v="38"/>
    <n v="37"/>
    <x v="1"/>
    <s v="40"/>
    <x v="1"/>
    <s v="40"/>
    <x v="1"/>
    <n v="6.61"/>
    <n v="448.47946000000002"/>
    <n v="457.55597"/>
    <n v="462.13150000000002"/>
    <n v="924.34235000000001"/>
    <x v="0"/>
    <x v="0"/>
    <n v="1.0953911999999999"/>
    <n v="924.34235000000001"/>
  </r>
  <r>
    <x v="0"/>
    <s v="P03889607"/>
    <x v="0"/>
    <x v="0"/>
    <x v="0"/>
    <x v="0"/>
    <x v="0"/>
    <x v="0"/>
    <x v="0"/>
    <x v="0"/>
    <n v="212.52"/>
    <d v="1984-08-06T00:00:00"/>
    <d v="1999-03-06T00:00:00"/>
    <n v="44"/>
    <n v="31"/>
    <x v="0"/>
    <s v="NA"/>
    <x v="0"/>
    <s v="NA"/>
    <x v="1"/>
    <n v="9.66"/>
    <n v="1685.0032000000001"/>
    <n v="1712.2858000000001"/>
    <n v="1729.4087"/>
    <n v="1935.4331999999999"/>
    <x v="0"/>
    <x v="0"/>
    <n v="1.11913"/>
    <n v="501.51499999999999"/>
  </r>
  <r>
    <x v="0"/>
    <s v="P03889607"/>
    <x v="0"/>
    <x v="1"/>
    <x v="1"/>
    <x v="1"/>
    <x v="1"/>
    <x v="0"/>
    <x v="0"/>
    <x v="0"/>
    <n v="212.52"/>
    <d v="1984-08-06T00:00:00"/>
    <d v="1999-03-06T00:00:00"/>
    <n v="44"/>
    <n v="31"/>
    <x v="0"/>
    <s v="NA"/>
    <x v="0"/>
    <s v="NA"/>
    <x v="1"/>
    <n v="9.66"/>
    <n v="1685.0032000000001"/>
    <n v="1712.2858000000001"/>
    <n v="1729.4087"/>
    <n v="1935.4331999999999"/>
    <x v="0"/>
    <x v="0"/>
    <n v="1.11913"/>
    <n v="501.51499999999999"/>
  </r>
  <r>
    <x v="0"/>
    <s v="P03889607"/>
    <x v="0"/>
    <x v="2"/>
    <x v="2"/>
    <x v="2"/>
    <x v="2"/>
    <x v="0"/>
    <x v="0"/>
    <x v="0"/>
    <n v="212.52"/>
    <d v="1984-08-06T00:00:00"/>
    <d v="1999-03-06T00:00:00"/>
    <n v="44"/>
    <n v="31"/>
    <x v="0"/>
    <s v="NA"/>
    <x v="0"/>
    <s v="NA"/>
    <x v="1"/>
    <n v="9.66"/>
    <n v="1685.0032000000001"/>
    <n v="1712.2858000000001"/>
    <n v="1729.4087"/>
    <n v="1935.4331999999999"/>
    <x v="0"/>
    <x v="0"/>
    <n v="1.11913"/>
    <n v="501.51499999999999"/>
  </r>
  <r>
    <x v="0"/>
    <s v="P03889607"/>
    <x v="0"/>
    <x v="3"/>
    <x v="3"/>
    <x v="3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685.0032000000001"/>
    <n v="1712.2858000000001"/>
    <n v="1729.4086"/>
    <n v="1935.4331"/>
    <x v="0"/>
    <x v="0"/>
    <n v="1.11913"/>
    <n v="501.51499999999999"/>
  </r>
  <r>
    <x v="0"/>
    <s v="P03889607"/>
    <x v="0"/>
    <x v="4"/>
    <x v="4"/>
    <x v="4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685.0032000000001"/>
    <n v="1712.2858000000001"/>
    <n v="1729.4086"/>
    <n v="1935.4331"/>
    <x v="0"/>
    <x v="0"/>
    <n v="1.11913"/>
    <n v="501.51499999999999"/>
  </r>
  <r>
    <x v="0"/>
    <s v="P03889607"/>
    <x v="0"/>
    <x v="5"/>
    <x v="5"/>
    <x v="5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686.192"/>
    <n v="1712.3613"/>
    <n v="1729.4849999999999"/>
    <n v="1935.5186000000001"/>
    <x v="0"/>
    <x v="0"/>
    <n v="1.11913"/>
    <n v="501.51499999999999"/>
  </r>
  <r>
    <x v="0"/>
    <s v="P03889607"/>
    <x v="0"/>
    <x v="6"/>
    <x v="6"/>
    <x v="6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60.0514000000001"/>
    <n v="1584.2630999999999"/>
    <n v="1600.1057000000001"/>
    <n v="1790.7263"/>
    <x v="0"/>
    <x v="0"/>
    <n v="1.11913"/>
    <n v="501.51499999999999"/>
  </r>
  <r>
    <x v="0"/>
    <s v="P03889607"/>
    <x v="0"/>
    <x v="7"/>
    <x v="7"/>
    <x v="7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65.8906999999999"/>
    <n v="1590.3766000000001"/>
    <n v="1606.2804000000001"/>
    <n v="1797.6365000000001"/>
    <x v="0"/>
    <x v="0"/>
    <n v="1.11913"/>
    <n v="501.51499999999999"/>
  </r>
  <r>
    <x v="0"/>
    <s v="P03889607"/>
    <x v="0"/>
    <x v="8"/>
    <x v="8"/>
    <x v="8"/>
    <x v="2"/>
    <x v="0"/>
    <x v="0"/>
    <x v="0"/>
    <n v="212.52"/>
    <d v="1984-08-06T00:00:00"/>
    <d v="1999-03-06T00:00:00"/>
    <n v="44"/>
    <n v="31"/>
    <x v="0"/>
    <s v="NA"/>
    <x v="0"/>
    <s v="NA"/>
    <x v="1"/>
    <n v="9.66"/>
    <n v="1565.8906999999999"/>
    <n v="1590.3766000000001"/>
    <n v="1606.2804000000001"/>
    <n v="1797.6365000000001"/>
    <x v="0"/>
    <x v="0"/>
    <n v="1.11913"/>
    <n v="501.51499999999999"/>
  </r>
  <r>
    <x v="0"/>
    <s v="P03889607"/>
    <x v="0"/>
    <x v="9"/>
    <x v="9"/>
    <x v="9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65.8906999999999"/>
    <n v="1590.3766000000001"/>
    <n v="1606.2804000000001"/>
    <n v="1797.6365000000001"/>
    <x v="0"/>
    <x v="0"/>
    <n v="1.11913"/>
    <n v="501.51499999999999"/>
  </r>
  <r>
    <x v="0"/>
    <s v="P03889607"/>
    <x v="0"/>
    <x v="10"/>
    <x v="10"/>
    <x v="10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65.8906999999999"/>
    <n v="1590.3766000000001"/>
    <n v="1606.2804000000001"/>
    <n v="1797.6365000000001"/>
    <x v="0"/>
    <x v="0"/>
    <n v="1.11913"/>
    <n v="501.51499999999999"/>
  </r>
  <r>
    <x v="0"/>
    <s v="P03889607"/>
    <x v="0"/>
    <x v="11"/>
    <x v="11"/>
    <x v="11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55.7123999999999"/>
    <n v="1580.0391999999999"/>
    <n v="1595.8396"/>
    <n v="1785.9519"/>
    <x v="0"/>
    <x v="0"/>
    <n v="1.11913"/>
    <n v="501.51499999999999"/>
  </r>
  <r>
    <x v="0"/>
    <s v="P03889607"/>
    <x v="0"/>
    <x v="12"/>
    <x v="12"/>
    <x v="12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46.8036999999999"/>
    <n v="1570.9911999999999"/>
    <n v="1586.701"/>
    <n v="1775.7248999999999"/>
    <x v="0"/>
    <x v="0"/>
    <n v="1.11913"/>
    <n v="501.51499999999999"/>
  </r>
  <r>
    <x v="0"/>
    <s v="P03889607"/>
    <x v="0"/>
    <x v="13"/>
    <x v="13"/>
    <x v="13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52.5934"/>
    <n v="1576.9022"/>
    <n v="1592.6713"/>
    <n v="1782.4061999999999"/>
    <x v="0"/>
    <x v="0"/>
    <n v="1.11913"/>
    <n v="501.51499999999999"/>
  </r>
  <r>
    <x v="0"/>
    <s v="P03889607"/>
    <x v="0"/>
    <x v="14"/>
    <x v="14"/>
    <x v="14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5"/>
    <x v="15"/>
    <x v="15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6"/>
    <x v="16"/>
    <x v="16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7"/>
    <x v="17"/>
    <x v="17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8"/>
    <x v="18"/>
    <x v="18"/>
    <x v="2"/>
    <x v="0"/>
    <x v="0"/>
    <x v="0"/>
    <n v="212.52"/>
    <d v="1984-08-06T00:00:00"/>
    <d v="1999-03-06T00:00:00"/>
    <n v="44"/>
    <n v="31"/>
    <x v="0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19"/>
    <x v="19"/>
    <x v="19"/>
    <x v="4"/>
    <x v="0"/>
    <x v="0"/>
    <x v="0"/>
    <n v="212.52"/>
    <d v="1984-08-06T00:00:00"/>
    <d v="1999-03-06T00:00:00"/>
    <n v="44"/>
    <n v="31"/>
    <x v="0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20"/>
    <x v="20"/>
    <x v="20"/>
    <x v="5"/>
    <x v="0"/>
    <x v="0"/>
    <x v="0"/>
    <n v="212.52"/>
    <d v="1984-08-06T00:00:00"/>
    <d v="1999-03-06T00:00:00"/>
    <n v="44"/>
    <n v="31"/>
    <x v="0"/>
    <s v="NA"/>
    <x v="0"/>
    <s v="NA"/>
    <x v="1"/>
    <n v="9.66"/>
    <n v="1552.5934"/>
    <n v="1576.9022"/>
    <n v="1592.6713"/>
    <n v="1782.4061999999999"/>
    <x v="0"/>
    <x v="0"/>
    <n v="1.11913"/>
    <n v="502.21940000000001"/>
  </r>
  <r>
    <x v="0"/>
    <s v="P03889607"/>
    <x v="0"/>
    <x v="21"/>
    <x v="21"/>
    <x v="21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56.1090999999999"/>
    <n v="1577.1251"/>
    <n v="1592.8964000000001"/>
    <n v="1782.6582000000001"/>
    <x v="0"/>
    <x v="0"/>
    <n v="1.11913"/>
    <n v="502.21940000000001"/>
  </r>
  <r>
    <x v="0"/>
    <s v="P03889607"/>
    <x v="0"/>
    <x v="22"/>
    <x v="22"/>
    <x v="22"/>
    <x v="3"/>
    <x v="0"/>
    <x v="0"/>
    <x v="0"/>
    <n v="212.52"/>
    <d v="1984-08-06T00:00:00"/>
    <d v="1999-03-06T00:00:00"/>
    <n v="44"/>
    <n v="31"/>
    <x v="0"/>
    <s v="NA"/>
    <x v="0"/>
    <s v="NA"/>
    <x v="1"/>
    <n v="9.66"/>
    <n v="1550.3063999999999"/>
    <n v="1582.6410000000001"/>
    <n v="1598.4674"/>
    <n v="1788.893"/>
    <x v="0"/>
    <x v="0"/>
    <n v="1.11913"/>
    <n v="502.21940000000001"/>
  </r>
  <r>
    <x v="0"/>
    <s v="P04152319"/>
    <x v="0"/>
    <x v="0"/>
    <x v="0"/>
    <x v="0"/>
    <x v="0"/>
    <x v="0"/>
    <x v="2"/>
    <x v="2"/>
    <n v="47.8"/>
    <d v="1999-05-02T00:00:00"/>
    <d v="2025-01-01T00:00:00"/>
    <n v="40"/>
    <n v="35"/>
    <x v="1"/>
    <s v="NA"/>
    <x v="0"/>
    <s v="NA"/>
    <x v="1"/>
    <n v="2.39"/>
    <n v="306.82393999999999"/>
    <n v="312.72417999999999"/>
    <n v="315.85144000000003"/>
    <n v="362.84269999999998"/>
    <x v="0"/>
    <x v="0"/>
    <n v="1.1487765000000001"/>
    <n v="235.65398999999999"/>
  </r>
  <r>
    <x v="0"/>
    <s v="P04152319"/>
    <x v="0"/>
    <x v="1"/>
    <x v="1"/>
    <x v="1"/>
    <x v="1"/>
    <x v="0"/>
    <x v="2"/>
    <x v="2"/>
    <n v="47.8"/>
    <d v="1999-05-02T00:00:00"/>
    <d v="2025-01-01T00:00:00"/>
    <n v="40"/>
    <n v="35"/>
    <x v="1"/>
    <s v="NA"/>
    <x v="0"/>
    <s v="NA"/>
    <x v="1"/>
    <n v="2.39"/>
    <n v="306.82393999999999"/>
    <n v="312.72417999999999"/>
    <n v="315.85144000000003"/>
    <n v="362.84269999999998"/>
    <x v="0"/>
    <x v="0"/>
    <n v="1.1487765000000001"/>
    <n v="235.65398999999999"/>
  </r>
  <r>
    <x v="0"/>
    <s v="P04152319"/>
    <x v="0"/>
    <x v="2"/>
    <x v="2"/>
    <x v="2"/>
    <x v="2"/>
    <x v="0"/>
    <x v="2"/>
    <x v="2"/>
    <n v="47.8"/>
    <d v="1999-05-02T00:00:00"/>
    <d v="2025-01-01T00:00:00"/>
    <n v="40"/>
    <n v="35"/>
    <x v="1"/>
    <s v="NA"/>
    <x v="0"/>
    <s v="NA"/>
    <x v="1"/>
    <n v="2.39"/>
    <n v="306.82393999999999"/>
    <n v="312.72417999999999"/>
    <n v="315.85144000000003"/>
    <n v="362.84269999999998"/>
    <x v="0"/>
    <x v="0"/>
    <n v="1.1487765000000001"/>
    <n v="235.65398999999999"/>
  </r>
  <r>
    <x v="0"/>
    <s v="P04152319"/>
    <x v="0"/>
    <x v="3"/>
    <x v="3"/>
    <x v="3"/>
    <x v="3"/>
    <x v="0"/>
    <x v="2"/>
    <x v="2"/>
    <n v="47.8"/>
    <d v="1999-05-02T00:00:00"/>
    <d v="2025-01-01T00:00:00"/>
    <n v="40"/>
    <n v="35"/>
    <x v="1"/>
    <s v="NA"/>
    <x v="0"/>
    <s v="NA"/>
    <x v="1"/>
    <n v="2.39"/>
    <n v="306.82393999999999"/>
    <n v="312.72417999999999"/>
    <n v="315.85140000000001"/>
    <n v="362.84269999999998"/>
    <x v="0"/>
    <x v="0"/>
    <n v="1.1487765000000001"/>
    <n v="235.65398999999999"/>
  </r>
  <r>
    <x v="0"/>
    <s v="P04152319"/>
    <x v="0"/>
    <x v="4"/>
    <x v="4"/>
    <x v="4"/>
    <x v="3"/>
    <x v="0"/>
    <x v="2"/>
    <x v="2"/>
    <n v="47.8"/>
    <d v="1999-05-02T00:00:00"/>
    <d v="2025-01-01T00:00:00"/>
    <n v="40"/>
    <n v="35"/>
    <x v="1"/>
    <s v="NA"/>
    <x v="0"/>
    <s v="NA"/>
    <x v="1"/>
    <n v="2.39"/>
    <n v="306.82393999999999"/>
    <n v="312.72417999999999"/>
    <n v="315.85140000000001"/>
    <n v="362.84269999999998"/>
    <x v="0"/>
    <x v="0"/>
    <n v="1.1487765000000001"/>
    <n v="235.65398999999999"/>
  </r>
  <r>
    <x v="0"/>
    <s v="P04152319"/>
    <x v="0"/>
    <x v="5"/>
    <x v="5"/>
    <x v="5"/>
    <x v="3"/>
    <x v="0"/>
    <x v="2"/>
    <x v="2"/>
    <n v="47.8"/>
    <d v="1999-05-02T00:00:00"/>
    <d v="2025-01-01T00:00:00"/>
    <n v="40"/>
    <n v="35"/>
    <x v="1"/>
    <s v="NA"/>
    <x v="0"/>
    <s v="NA"/>
    <x v="1"/>
    <n v="2.39"/>
    <n v="306.90402"/>
    <n v="312.72928000000002"/>
    <n v="315.85656999999998"/>
    <n v="362.84859999999998"/>
    <x v="0"/>
    <x v="0"/>
    <n v="1.1487765000000001"/>
    <n v="235.65398999999999"/>
  </r>
  <r>
    <x v="0"/>
    <s v="P04152319"/>
    <x v="0"/>
    <x v="6"/>
    <x v="6"/>
    <x v="6"/>
    <x v="3"/>
    <x v="0"/>
    <x v="2"/>
    <x v="2"/>
    <n v="47.8"/>
    <d v="1999-05-02T00:00:00"/>
    <d v="2025-01-01T00:00:00"/>
    <n v="40"/>
    <n v="35"/>
    <x v="1"/>
    <s v="NA"/>
    <x v="0"/>
    <s v="NA"/>
    <x v="1"/>
    <n v="2.39"/>
    <n v="284.0213"/>
    <n v="289.4117"/>
    <n v="292.30581999999998"/>
    <n v="335.79406999999998"/>
    <x v="0"/>
    <x v="0"/>
    <n v="1.1487765000000001"/>
    <n v="235.65398999999999"/>
  </r>
  <r>
    <x v="0"/>
    <s v="P04152319"/>
    <x v="0"/>
    <x v="7"/>
    <x v="7"/>
    <x v="7"/>
    <x v="3"/>
    <x v="0"/>
    <x v="2"/>
    <x v="2"/>
    <n v="47.8"/>
    <d v="1999-05-02T00:00:00"/>
    <d v="2025-01-01T00:00:00"/>
    <n v="40"/>
    <n v="35"/>
    <x v="1"/>
    <s v="NA"/>
    <x v="0"/>
    <s v="NA"/>
    <x v="1"/>
    <n v="2.39"/>
    <n v="285.43786999999998"/>
    <n v="290.81060000000002"/>
    <n v="293.71872000000002"/>
    <n v="337.41717999999997"/>
    <x v="0"/>
    <x v="0"/>
    <n v="1.1487765000000001"/>
    <n v="235.65398999999999"/>
  </r>
  <r>
    <x v="0"/>
    <s v="P04152319"/>
    <x v="0"/>
    <x v="8"/>
    <x v="8"/>
    <x v="8"/>
    <x v="2"/>
    <x v="2"/>
    <x v="2"/>
    <x v="2"/>
    <n v="47.8"/>
    <d v="1999-05-02T00:00:00"/>
    <d v="2025-02-01T00:00:00"/>
    <n v="40"/>
    <n v="35"/>
    <x v="1"/>
    <s v="NA"/>
    <x v="0"/>
    <s v="NA"/>
    <x v="1"/>
    <n v="2.39"/>
    <n v="285.43786999999998"/>
    <n v="290.81060000000002"/>
    <n v="293.71872000000002"/>
    <n v="337.41717999999997"/>
    <x v="0"/>
    <x v="0"/>
    <n v="1.1487765000000001"/>
    <n v="235.65398999999999"/>
  </r>
  <r>
    <x v="0"/>
    <s v="P04152319"/>
    <x v="0"/>
    <x v="9"/>
    <x v="9"/>
    <x v="9"/>
    <x v="3"/>
    <x v="2"/>
    <x v="2"/>
    <x v="2"/>
    <n v="47.8"/>
    <d v="1999-05-02T00:00:00"/>
    <d v="2025-02-01T00:00:00"/>
    <n v="40"/>
    <n v="35"/>
    <x v="1"/>
    <s v="NA"/>
    <x v="0"/>
    <s v="NA"/>
    <x v="1"/>
    <n v="2.39"/>
    <n v="285.43786999999998"/>
    <n v="290.81060000000002"/>
    <n v="293.71872000000002"/>
    <n v="337.41717999999997"/>
    <x v="0"/>
    <x v="0"/>
    <n v="1.1487765000000001"/>
    <n v="235.65398999999999"/>
  </r>
  <r>
    <x v="0"/>
    <s v="P04152319"/>
    <x v="0"/>
    <x v="10"/>
    <x v="10"/>
    <x v="10"/>
    <x v="3"/>
    <x v="2"/>
    <x v="2"/>
    <x v="2"/>
    <n v="47.8"/>
    <d v="1999-05-02T00:00:00"/>
    <d v="2025-02-01T00:00:00"/>
    <n v="40"/>
    <n v="35"/>
    <x v="1"/>
    <s v="NA"/>
    <x v="0"/>
    <s v="NA"/>
    <x v="1"/>
    <n v="2.39"/>
    <n v="285.63736"/>
    <n v="291.01004"/>
    <n v="293.92014"/>
    <n v="337.64855999999997"/>
    <x v="0"/>
    <x v="0"/>
    <n v="1.1487765000000001"/>
    <n v="235.65398999999999"/>
  </r>
  <r>
    <x v="0"/>
    <s v="P04152319"/>
    <x v="0"/>
    <x v="11"/>
    <x v="11"/>
    <x v="11"/>
    <x v="3"/>
    <x v="2"/>
    <x v="2"/>
    <x v="2"/>
    <n v="47.8"/>
    <d v="1999-05-02T00:00:00"/>
    <d v="2025-02-01T00:00:00"/>
    <n v="40"/>
    <n v="35"/>
    <x v="1"/>
    <s v="NA"/>
    <x v="0"/>
    <s v="NA"/>
    <x v="1"/>
    <n v="2.39"/>
    <n v="283.78073000000001"/>
    <n v="289.11847"/>
    <n v="292.00963999999999"/>
    <n v="335.45382999999998"/>
    <x v="0"/>
    <x v="0"/>
    <n v="1.1487765000000001"/>
    <n v="235.65398999999999"/>
  </r>
  <r>
    <x v="0"/>
    <s v="P04152319"/>
    <x v="0"/>
    <x v="12"/>
    <x v="12"/>
    <x v="12"/>
    <x v="3"/>
    <x v="2"/>
    <x v="2"/>
    <x v="2"/>
    <n v="47.8"/>
    <d v="1999-05-02T00:00:00"/>
    <d v="2025-02-01T00:00:00"/>
    <n v="40"/>
    <n v="35"/>
    <x v="1"/>
    <s v="NA"/>
    <x v="0"/>
    <s v="NA"/>
    <x v="1"/>
    <n v="2.39"/>
    <n v="283.27075000000002"/>
    <n v="288.59894000000003"/>
    <n v="291.48491999999999"/>
    <n v="334.85104000000001"/>
    <x v="0"/>
    <x v="0"/>
    <n v="1.1487765000000001"/>
    <n v="235.65398999999999"/>
  </r>
  <r>
    <x v="0"/>
    <s v="P04152319"/>
    <x v="0"/>
    <x v="13"/>
    <x v="13"/>
    <x v="13"/>
    <x v="3"/>
    <x v="2"/>
    <x v="2"/>
    <x v="2"/>
    <n v="47.8"/>
    <d v="1999-05-02T00:00:00"/>
    <d v="2025-02-01T00:00:00"/>
    <n v="40"/>
    <n v="35"/>
    <x v="1"/>
    <s v="NA"/>
    <x v="0"/>
    <s v="NA"/>
    <x v="1"/>
    <n v="2.39"/>
    <n v="284.68360000000001"/>
    <n v="289.96294999999998"/>
    <n v="292.86257999999998"/>
    <n v="336.43365"/>
    <x v="0"/>
    <x v="0"/>
    <n v="1.1487765000000001"/>
    <n v="235.65398999999999"/>
  </r>
  <r>
    <x v="0"/>
    <s v="P04152319"/>
    <x v="0"/>
    <x v="14"/>
    <x v="14"/>
    <x v="14"/>
    <x v="3"/>
    <x v="2"/>
    <x v="2"/>
    <x v="2"/>
    <n v="47.8"/>
    <d v="1999-05-02T00:00:00"/>
    <d v="2025-02-01T00:00:00"/>
    <n v="40"/>
    <n v="35"/>
    <x v="1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5"/>
    <x v="15"/>
    <x v="15"/>
    <x v="3"/>
    <x v="2"/>
    <x v="2"/>
    <x v="2"/>
    <n v="47.8"/>
    <d v="1999-05-02T00:00:00"/>
    <d v="2025-02-01T00:00:00"/>
    <n v="40"/>
    <n v="35"/>
    <x v="1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6"/>
    <x v="16"/>
    <x v="16"/>
    <x v="3"/>
    <x v="2"/>
    <x v="2"/>
    <x v="2"/>
    <n v="47.8"/>
    <d v="1999-05-02T00:00:00"/>
    <d v="2025-02-01T00:00:00"/>
    <n v="40"/>
    <n v="35"/>
    <x v="1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7"/>
    <x v="17"/>
    <x v="17"/>
    <x v="3"/>
    <x v="2"/>
    <x v="2"/>
    <x v="2"/>
    <n v="47.8"/>
    <d v="1999-05-02T00:00:00"/>
    <d v="2025-02-01T00:00:00"/>
    <n v="40"/>
    <n v="35"/>
    <x v="1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8"/>
    <x v="18"/>
    <x v="18"/>
    <x v="2"/>
    <x v="2"/>
    <x v="2"/>
    <x v="2"/>
    <n v="47.8"/>
    <d v="1999-05-02T00:00:00"/>
    <d v="2025-02-01T00:00:00"/>
    <n v="40"/>
    <n v="35"/>
    <x v="1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19"/>
    <x v="19"/>
    <x v="19"/>
    <x v="4"/>
    <x v="2"/>
    <x v="2"/>
    <x v="2"/>
    <n v="47.8"/>
    <d v="1999-05-02T00:00:00"/>
    <d v="2025-02-01T00:00:00"/>
    <n v="40"/>
    <n v="35"/>
    <x v="1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20"/>
    <x v="20"/>
    <x v="20"/>
    <x v="5"/>
    <x v="2"/>
    <x v="2"/>
    <x v="2"/>
    <n v="47.8"/>
    <d v="1999-05-02T00:00:00"/>
    <d v="2025-02-01T00:00:00"/>
    <n v="40"/>
    <n v="35"/>
    <x v="1"/>
    <s v="NA"/>
    <x v="0"/>
    <s v="NA"/>
    <x v="1"/>
    <n v="2.39"/>
    <n v="284.68360000000001"/>
    <n v="289.96294999999998"/>
    <n v="292.86257999999998"/>
    <n v="336.43365"/>
    <x v="0"/>
    <x v="0"/>
    <n v="1.1487765000000001"/>
    <n v="236.13200000000001"/>
  </r>
  <r>
    <x v="0"/>
    <s v="P04152319"/>
    <x v="0"/>
    <x v="21"/>
    <x v="21"/>
    <x v="21"/>
    <x v="3"/>
    <x v="2"/>
    <x v="2"/>
    <x v="2"/>
    <n v="47.8"/>
    <d v="1999-05-02T00:00:00"/>
    <d v="2025-02-01T00:00:00"/>
    <n v="40"/>
    <n v="35"/>
    <x v="1"/>
    <s v="NA"/>
    <x v="0"/>
    <s v="NA"/>
    <x v="1"/>
    <n v="2.39"/>
    <n v="285.50974000000002"/>
    <n v="290.20132000000001"/>
    <n v="293.10333000000003"/>
    <n v="336.71024"/>
    <x v="0"/>
    <x v="0"/>
    <n v="1.1487765000000001"/>
    <n v="236.13200000000001"/>
  </r>
  <r>
    <x v="0"/>
    <s v="P04152319"/>
    <x v="0"/>
    <x v="22"/>
    <x v="22"/>
    <x v="22"/>
    <x v="3"/>
    <x v="2"/>
    <x v="2"/>
    <x v="2"/>
    <n v="47.8"/>
    <d v="1999-05-02T00:00:00"/>
    <d v="2025-02-01T00:00:00"/>
    <n v="40"/>
    <n v="35"/>
    <x v="1"/>
    <s v="NA"/>
    <x v="0"/>
    <s v="NA"/>
    <x v="1"/>
    <n v="2.39"/>
    <n v="284.09280000000001"/>
    <n v="291.46541999999999"/>
    <n v="294.38006999999999"/>
    <n v="338.17689999999999"/>
    <x v="0"/>
    <x v="0"/>
    <n v="1.1487765000000001"/>
    <n v="236.13200000000001"/>
  </r>
  <r>
    <x v="0"/>
    <s v="P04738683"/>
    <x v="0"/>
    <x v="0"/>
    <x v="0"/>
    <x v="0"/>
    <x v="0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939.5117"/>
    <n v="4027.9856"/>
    <n v="4068.2656000000002"/>
    <n v="6221.4070000000002"/>
    <x v="0"/>
    <x v="0"/>
    <n v="1.0973379999999999"/>
    <n v="6221.4070000000002"/>
  </r>
  <r>
    <x v="0"/>
    <s v="P04738683"/>
    <x v="0"/>
    <x v="1"/>
    <x v="1"/>
    <x v="1"/>
    <x v="1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939.5117"/>
    <n v="4027.9856"/>
    <n v="4068.2656000000002"/>
    <n v="6221.4070000000002"/>
    <x v="0"/>
    <x v="0"/>
    <n v="1.0973379999999999"/>
    <n v="6221.4070000000002"/>
  </r>
  <r>
    <x v="0"/>
    <s v="P04738683"/>
    <x v="0"/>
    <x v="2"/>
    <x v="2"/>
    <x v="2"/>
    <x v="2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939.5117"/>
    <n v="4027.9856"/>
    <n v="4068.2656000000002"/>
    <n v="6221.4070000000002"/>
    <x v="0"/>
    <x v="0"/>
    <n v="1.0973379999999999"/>
    <n v="6221.4070000000002"/>
  </r>
  <r>
    <x v="0"/>
    <s v="P04738683"/>
    <x v="0"/>
    <x v="3"/>
    <x v="3"/>
    <x v="3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939.5117"/>
    <n v="4027.9856"/>
    <n v="4068.2654000000002"/>
    <n v="6221.4070000000002"/>
    <x v="0"/>
    <x v="0"/>
    <n v="1.0973379999999999"/>
    <n v="6221.4070000000002"/>
  </r>
  <r>
    <x v="0"/>
    <s v="P04738683"/>
    <x v="0"/>
    <x v="4"/>
    <x v="4"/>
    <x v="4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939.5117"/>
    <n v="4027.9856"/>
    <n v="4068.2654000000002"/>
    <n v="6221.4070000000002"/>
    <x v="0"/>
    <x v="0"/>
    <n v="1.0973379999999999"/>
    <n v="6221.4070000000002"/>
  </r>
  <r>
    <x v="0"/>
    <s v="P04738683"/>
    <x v="0"/>
    <x v="5"/>
    <x v="5"/>
    <x v="5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940.5396000000001"/>
    <n v="4028.0513000000001"/>
    <n v="4068.3317999999999"/>
    <n v="6221.4070000000002"/>
    <x v="0"/>
    <x v="0"/>
    <n v="1.0973379999999999"/>
    <n v="6221.4070000000002"/>
  </r>
  <r>
    <x v="0"/>
    <s v="P04738683"/>
    <x v="0"/>
    <x v="6"/>
    <x v="6"/>
    <x v="6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645.7559999999999"/>
    <n v="3726.7212"/>
    <n v="3763.9883"/>
    <n v="6221.4070000000002"/>
    <x v="0"/>
    <x v="0"/>
    <n v="1.0973379999999999"/>
    <n v="6221.4070000000002"/>
  </r>
  <r>
    <x v="0"/>
    <s v="P04738683"/>
    <x v="0"/>
    <x v="7"/>
    <x v="7"/>
    <x v="7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663.9395"/>
    <n v="3744.7345999999998"/>
    <n v="3782.1819999999998"/>
    <n v="6221.4070000000002"/>
    <x v="0"/>
    <x v="0"/>
    <n v="1.0973379999999999"/>
    <n v="6221.4070000000002"/>
  </r>
  <r>
    <x v="0"/>
    <s v="P04738683"/>
    <x v="0"/>
    <x v="8"/>
    <x v="8"/>
    <x v="8"/>
    <x v="2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663.9395"/>
    <n v="3744.7345999999998"/>
    <n v="3782.1819999999998"/>
    <n v="6221.4070000000002"/>
    <x v="0"/>
    <x v="0"/>
    <n v="1.0973379999999999"/>
    <n v="6221.4070000000002"/>
  </r>
  <r>
    <x v="0"/>
    <s v="P04738683"/>
    <x v="0"/>
    <x v="9"/>
    <x v="9"/>
    <x v="9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663.9395"/>
    <n v="3744.7345999999998"/>
    <n v="3782.1819999999998"/>
    <n v="6221.4070000000002"/>
    <x v="0"/>
    <x v="0"/>
    <n v="1.0973379999999999"/>
    <n v="6221.4070000000002"/>
  </r>
  <r>
    <x v="0"/>
    <s v="P04738683"/>
    <x v="0"/>
    <x v="10"/>
    <x v="10"/>
    <x v="10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663.9395"/>
    <n v="3744.7345999999998"/>
    <n v="3782.1819999999998"/>
    <n v="6221.4070000000002"/>
    <x v="0"/>
    <x v="0"/>
    <n v="1.0973379999999999"/>
    <n v="6221.4070000000002"/>
  </r>
  <r>
    <x v="0"/>
    <s v="P04738683"/>
    <x v="0"/>
    <x v="11"/>
    <x v="11"/>
    <x v="11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640.1237999999998"/>
    <n v="3720.3937999999998"/>
    <n v="3757.5976999999998"/>
    <n v="6221.4070000000002"/>
    <x v="0"/>
    <x v="0"/>
    <n v="1.0973379999999999"/>
    <n v="6221.4070000000002"/>
  </r>
  <r>
    <x v="0"/>
    <s v="P04738683"/>
    <x v="0"/>
    <x v="12"/>
    <x v="12"/>
    <x v="12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580.3413"/>
    <n v="3659.2930000000001"/>
    <n v="3695.8856999999998"/>
    <n v="6221.4070000000002"/>
    <x v="0"/>
    <x v="0"/>
    <n v="1.0973379999999999"/>
    <n v="6221.4070000000002"/>
  </r>
  <r>
    <x v="0"/>
    <s v="P04738683"/>
    <x v="0"/>
    <x v="13"/>
    <x v="13"/>
    <x v="13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598.1985"/>
    <n v="3676.5880999999999"/>
    <n v="3713.3539999999998"/>
    <n v="6221.4070000000002"/>
    <x v="0"/>
    <x v="0"/>
    <n v="1.0973379999999999"/>
    <n v="6221.4070000000002"/>
  </r>
  <r>
    <x v="0"/>
    <s v="P04738683"/>
    <x v="0"/>
    <x v="14"/>
    <x v="14"/>
    <x v="14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5"/>
    <x v="15"/>
    <x v="15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6"/>
    <x v="16"/>
    <x v="16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7"/>
    <x v="17"/>
    <x v="17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8"/>
    <x v="18"/>
    <x v="18"/>
    <x v="2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19"/>
    <x v="19"/>
    <x v="19"/>
    <x v="4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20"/>
    <x v="20"/>
    <x v="20"/>
    <x v="5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598.1985"/>
    <n v="3676.5880999999999"/>
    <n v="3713.3539999999998"/>
    <n v="6233.3145000000004"/>
    <x v="0"/>
    <x v="0"/>
    <n v="1.0973379999999999"/>
    <n v="6233.3145000000004"/>
  </r>
  <r>
    <x v="0"/>
    <s v="P04738683"/>
    <x v="0"/>
    <x v="21"/>
    <x v="21"/>
    <x v="21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606.1316000000002"/>
    <n v="3677.0942"/>
    <n v="3713.8649999999998"/>
    <n v="6233.3145000000004"/>
    <x v="0"/>
    <x v="0"/>
    <n v="1.0973379999999999"/>
    <n v="6233.3145000000004"/>
  </r>
  <r>
    <x v="0"/>
    <s v="P04738683"/>
    <x v="0"/>
    <x v="22"/>
    <x v="22"/>
    <x v="22"/>
    <x v="3"/>
    <x v="0"/>
    <x v="2"/>
    <x v="1"/>
    <n v="1190.7"/>
    <d v="1997-04-22T00:00:00"/>
    <d v="2018-04-22T00:00:00"/>
    <n v="21"/>
    <n v="54"/>
    <x v="1"/>
    <s v="NA"/>
    <x v="0"/>
    <s v="NA"/>
    <x v="0"/>
    <n v="9.4499999999999993"/>
    <n v="3588.2350000000001"/>
    <n v="3693.1113"/>
    <n v="3730.0425"/>
    <n v="6233.3145000000004"/>
    <x v="0"/>
    <x v="0"/>
    <n v="1.0973379999999999"/>
    <n v="6233.3145000000004"/>
  </r>
  <r>
    <x v="0"/>
    <s v="P04769661"/>
    <x v="0"/>
    <x v="0"/>
    <x v="0"/>
    <x v="0"/>
    <x v="0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1"/>
    <x v="1"/>
    <x v="1"/>
    <x v="1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2"/>
    <x v="2"/>
    <x v="2"/>
    <x v="2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3"/>
    <x v="3"/>
    <x v="3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4"/>
    <x v="4"/>
    <x v="4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77.27715999999998"/>
    <n v="688.85486000000003"/>
    <n v="695.74339999999995"/>
    <n v="1074.8677"/>
    <x v="0"/>
    <x v="0"/>
    <n v="1.0993245"/>
    <n v="1074.8677"/>
  </r>
  <r>
    <x v="0"/>
    <s v="P04769661"/>
    <x v="0"/>
    <x v="5"/>
    <x v="5"/>
    <x v="5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77.755"/>
    <n v="688.88520000000005"/>
    <n v="695.77404999999999"/>
    <n v="1074.8677"/>
    <x v="0"/>
    <x v="0"/>
    <n v="1.0993245"/>
    <n v="1074.8677"/>
  </r>
  <r>
    <x v="0"/>
    <s v="P04769661"/>
    <x v="0"/>
    <x v="6"/>
    <x v="6"/>
    <x v="6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27.05349999999999"/>
    <n v="637.35113999999999"/>
    <n v="643.72469999999998"/>
    <n v="1074.8677"/>
    <x v="0"/>
    <x v="0"/>
    <n v="1.0993245"/>
    <n v="1074.8677"/>
  </r>
  <r>
    <x v="0"/>
    <s v="P04769661"/>
    <x v="0"/>
    <x v="7"/>
    <x v="7"/>
    <x v="7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29.40062999999998"/>
    <n v="639.81060000000002"/>
    <n v="646.20870000000002"/>
    <n v="1074.8677"/>
    <x v="0"/>
    <x v="0"/>
    <n v="1.0993245"/>
    <n v="1074.8677"/>
  </r>
  <r>
    <x v="0"/>
    <s v="P04769661"/>
    <x v="0"/>
    <x v="8"/>
    <x v="8"/>
    <x v="8"/>
    <x v="2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29.40062999999998"/>
    <n v="639.81060000000002"/>
    <n v="646.20870000000002"/>
    <n v="1074.8677"/>
    <x v="0"/>
    <x v="0"/>
    <n v="1.0993245"/>
    <n v="1074.8677"/>
  </r>
  <r>
    <x v="0"/>
    <s v="P04769661"/>
    <x v="0"/>
    <x v="9"/>
    <x v="9"/>
    <x v="9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29.40062999999998"/>
    <n v="639.81060000000002"/>
    <n v="646.20870000000002"/>
    <n v="1074.8677"/>
    <x v="0"/>
    <x v="0"/>
    <n v="1.0993245"/>
    <n v="1074.8677"/>
  </r>
  <r>
    <x v="0"/>
    <s v="P04769661"/>
    <x v="0"/>
    <x v="10"/>
    <x v="10"/>
    <x v="10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29.40062999999998"/>
    <n v="639.81060000000002"/>
    <n v="646.20870000000002"/>
    <n v="1074.8677"/>
    <x v="0"/>
    <x v="0"/>
    <n v="1.0993245"/>
    <n v="1074.8677"/>
  </r>
  <r>
    <x v="0"/>
    <s v="P04769661"/>
    <x v="0"/>
    <x v="11"/>
    <x v="11"/>
    <x v="11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25.30949999999996"/>
    <n v="635.65186000000006"/>
    <n v="642.00836000000004"/>
    <n v="1074.8677"/>
    <x v="0"/>
    <x v="0"/>
    <n v="1.0993245"/>
    <n v="1074.8677"/>
  </r>
  <r>
    <x v="0"/>
    <s v="P04769661"/>
    <x v="0"/>
    <x v="12"/>
    <x v="12"/>
    <x v="12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16.06690000000003"/>
    <n v="626.25635"/>
    <n v="632.51890000000003"/>
    <n v="1074.8677"/>
    <x v="0"/>
    <x v="0"/>
    <n v="1.0993245"/>
    <n v="1074.8677"/>
  </r>
  <r>
    <x v="0"/>
    <s v="P04769661"/>
    <x v="0"/>
    <x v="13"/>
    <x v="13"/>
    <x v="13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18.37279999999998"/>
    <n v="628.61273000000006"/>
    <n v="634.89886000000001"/>
    <n v="1074.8677"/>
    <x v="0"/>
    <x v="0"/>
    <n v="1.0993245"/>
    <n v="1074.8677"/>
  </r>
  <r>
    <x v="0"/>
    <s v="P04769661"/>
    <x v="0"/>
    <x v="14"/>
    <x v="14"/>
    <x v="14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18.37279999999998"/>
    <n v="628.61273000000006"/>
    <n v="634.89886000000001"/>
    <n v="1076.4368999999999"/>
    <x v="0"/>
    <x v="0"/>
    <n v="1.0993245"/>
    <n v="1076.4368999999999"/>
  </r>
  <r>
    <x v="0"/>
    <s v="P04769661"/>
    <x v="0"/>
    <x v="15"/>
    <x v="15"/>
    <x v="15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18.37279999999998"/>
    <n v="628.61273000000006"/>
    <n v="634.89886000000001"/>
    <n v="1076.4368999999999"/>
    <x v="0"/>
    <x v="0"/>
    <n v="1.0993245"/>
    <n v="1076.4368999999999"/>
  </r>
  <r>
    <x v="0"/>
    <s v="P04769661"/>
    <x v="0"/>
    <x v="16"/>
    <x v="16"/>
    <x v="16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18.37279999999998"/>
    <n v="628.61273000000006"/>
    <n v="634.89886000000001"/>
    <n v="1076.4368999999999"/>
    <x v="0"/>
    <x v="0"/>
    <n v="1.0993245"/>
    <n v="1076.4368999999999"/>
  </r>
  <r>
    <x v="0"/>
    <s v="P04769661"/>
    <x v="0"/>
    <x v="17"/>
    <x v="17"/>
    <x v="17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18.37279999999998"/>
    <n v="628.61273000000006"/>
    <n v="634.89880000000005"/>
    <n v="1076.4368999999999"/>
    <x v="0"/>
    <x v="0"/>
    <n v="1.0993245"/>
    <n v="1076.4368999999999"/>
  </r>
  <r>
    <x v="0"/>
    <s v="P04769661"/>
    <x v="0"/>
    <x v="18"/>
    <x v="18"/>
    <x v="18"/>
    <x v="2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18.37279999999998"/>
    <n v="628.61273000000006"/>
    <n v="634.89880000000005"/>
    <n v="1076.4368999999999"/>
    <x v="0"/>
    <x v="0"/>
    <n v="1.0993245"/>
    <n v="1076.4368999999999"/>
  </r>
  <r>
    <x v="0"/>
    <s v="P04769661"/>
    <x v="0"/>
    <x v="19"/>
    <x v="19"/>
    <x v="19"/>
    <x v="4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18.37279999999998"/>
    <n v="628.61273000000006"/>
    <n v="634.89880000000005"/>
    <n v="1076.4368999999999"/>
    <x v="0"/>
    <x v="0"/>
    <n v="1.0993245"/>
    <n v="1076.4368999999999"/>
  </r>
  <r>
    <x v="0"/>
    <s v="P04769661"/>
    <x v="0"/>
    <x v="20"/>
    <x v="20"/>
    <x v="20"/>
    <x v="5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18.37279999999998"/>
    <n v="628.61273000000006"/>
    <n v="634.89880000000005"/>
    <n v="1076.4368999999999"/>
    <x v="0"/>
    <x v="0"/>
    <n v="1.0993245"/>
    <n v="1076.4368999999999"/>
  </r>
  <r>
    <x v="0"/>
    <s v="P04769661"/>
    <x v="0"/>
    <x v="21"/>
    <x v="21"/>
    <x v="21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19.7731"/>
    <n v="628.70159999999998"/>
    <n v="634.98860000000002"/>
    <n v="1076.4368999999999"/>
    <x v="0"/>
    <x v="0"/>
    <n v="1.0993245"/>
    <n v="1076.4368999999999"/>
  </r>
  <r>
    <x v="0"/>
    <s v="P04769661"/>
    <x v="0"/>
    <x v="22"/>
    <x v="22"/>
    <x v="22"/>
    <x v="3"/>
    <x v="0"/>
    <x v="3"/>
    <x v="1"/>
    <n v="156.91499999999999"/>
    <d v="1986-05-27T00:00:00"/>
    <d v="2019-05-27T00:00:00"/>
    <n v="33"/>
    <n v="42"/>
    <x v="0"/>
    <s v="NA"/>
    <x v="0"/>
    <s v="NA"/>
    <x v="1"/>
    <n v="9.51"/>
    <n v="617.46190000000001"/>
    <n v="630.90039999999999"/>
    <n v="637.20939999999996"/>
    <n v="1076.4368999999999"/>
    <x v="0"/>
    <x v="0"/>
    <n v="1.0993245"/>
    <n v="1076.4368999999999"/>
  </r>
  <r>
    <x v="0"/>
    <s v="P04877553"/>
    <x v="0"/>
    <x v="0"/>
    <x v="0"/>
    <x v="0"/>
    <x v="0"/>
    <x v="0"/>
    <x v="1"/>
    <x v="2"/>
    <n v="1875.96"/>
    <d v="1999-06-06T00:00:00"/>
    <d v="2025-01-01T00:00:00"/>
    <n v="54"/>
    <n v="21"/>
    <x v="1"/>
    <s v="NA"/>
    <x v="0"/>
    <s v="NA"/>
    <x v="0"/>
    <n v="5.79"/>
    <n v="10080.343000000001"/>
    <n v="10272.121999999999"/>
    <n v="10374.843000000001"/>
    <n v="12422.941999999999"/>
    <x v="0"/>
    <x v="0"/>
    <n v="1.1974100999999999"/>
    <n v="9229.723"/>
  </r>
  <r>
    <x v="0"/>
    <s v="P04877553"/>
    <x v="0"/>
    <x v="1"/>
    <x v="1"/>
    <x v="1"/>
    <x v="1"/>
    <x v="0"/>
    <x v="1"/>
    <x v="2"/>
    <n v="1875.96"/>
    <d v="1999-06-06T00:00:00"/>
    <d v="2025-01-01T00:00:00"/>
    <n v="54"/>
    <n v="21"/>
    <x v="1"/>
    <s v="NA"/>
    <x v="0"/>
    <s v="NA"/>
    <x v="0"/>
    <n v="5.79"/>
    <n v="10080.343000000001"/>
    <n v="10272.121999999999"/>
    <n v="10374.843000000001"/>
    <n v="12422.941999999999"/>
    <x v="0"/>
    <x v="0"/>
    <n v="1.1974100999999999"/>
    <n v="9229.723"/>
  </r>
  <r>
    <x v="0"/>
    <s v="P04877553"/>
    <x v="0"/>
    <x v="2"/>
    <x v="2"/>
    <x v="2"/>
    <x v="2"/>
    <x v="0"/>
    <x v="1"/>
    <x v="2"/>
    <n v="1875.96"/>
    <d v="1999-06-06T00:00:00"/>
    <d v="2025-01-01T00:00:00"/>
    <n v="54"/>
    <n v="21"/>
    <x v="1"/>
    <s v="NA"/>
    <x v="0"/>
    <s v="NA"/>
    <x v="0"/>
    <n v="5.79"/>
    <n v="10080.343000000001"/>
    <n v="10272.121999999999"/>
    <n v="10374.843000000001"/>
    <n v="12422.941999999999"/>
    <x v="0"/>
    <x v="0"/>
    <n v="1.1974100999999999"/>
    <n v="9229.723"/>
  </r>
  <r>
    <x v="0"/>
    <s v="P04877553"/>
    <x v="0"/>
    <x v="3"/>
    <x v="3"/>
    <x v="3"/>
    <x v="3"/>
    <x v="0"/>
    <x v="1"/>
    <x v="2"/>
    <n v="1875.96"/>
    <d v="1999-06-06T00:00:00"/>
    <d v="2025-01-01T00:00:00"/>
    <n v="54"/>
    <n v="21"/>
    <x v="1"/>
    <s v="NA"/>
    <x v="0"/>
    <s v="NA"/>
    <x v="0"/>
    <n v="5.79"/>
    <n v="10080.343000000001"/>
    <n v="10272.121999999999"/>
    <n v="10374.843000000001"/>
    <n v="12422.941000000001"/>
    <x v="0"/>
    <x v="0"/>
    <n v="1.1974100999999999"/>
    <n v="9229.723"/>
  </r>
  <r>
    <x v="0"/>
    <s v="P04877553"/>
    <x v="0"/>
    <x v="4"/>
    <x v="4"/>
    <x v="4"/>
    <x v="3"/>
    <x v="0"/>
    <x v="1"/>
    <x v="2"/>
    <n v="1875.96"/>
    <d v="1999-06-06T00:00:00"/>
    <d v="2025-01-01T00:00:00"/>
    <n v="54"/>
    <n v="21"/>
    <x v="1"/>
    <s v="NA"/>
    <x v="0"/>
    <s v="NA"/>
    <x v="0"/>
    <n v="5.79"/>
    <n v="10080.343000000001"/>
    <n v="10272.121999999999"/>
    <n v="10374.843000000001"/>
    <n v="12422.941000000001"/>
    <x v="0"/>
    <x v="0"/>
    <n v="1.1974100999999999"/>
    <n v="9229.723"/>
  </r>
  <r>
    <x v="0"/>
    <s v="P04877553"/>
    <x v="0"/>
    <x v="5"/>
    <x v="5"/>
    <x v="5"/>
    <x v="3"/>
    <x v="0"/>
    <x v="1"/>
    <x v="2"/>
    <n v="1875.96"/>
    <d v="1999-06-06T00:00:00"/>
    <d v="2025-01-01T00:00:00"/>
    <n v="54"/>
    <n v="21"/>
    <x v="1"/>
    <s v="NA"/>
    <x v="0"/>
    <s v="NA"/>
    <x v="0"/>
    <n v="5.79"/>
    <n v="10082.974"/>
    <n v="10272.289000000001"/>
    <n v="10375.012000000001"/>
    <n v="12423.144"/>
    <x v="0"/>
    <x v="0"/>
    <n v="1.1974100999999999"/>
    <n v="9229.723"/>
  </r>
  <r>
    <x v="0"/>
    <s v="P04877553"/>
    <x v="0"/>
    <x v="6"/>
    <x v="6"/>
    <x v="6"/>
    <x v="3"/>
    <x v="0"/>
    <x v="1"/>
    <x v="2"/>
    <n v="1875.96"/>
    <d v="1999-06-06T00:00:00"/>
    <d v="2025-01-01T00:00:00"/>
    <n v="54"/>
    <n v="21"/>
    <x v="1"/>
    <s v="NA"/>
    <x v="0"/>
    <s v="NA"/>
    <x v="0"/>
    <n v="5.79"/>
    <n v="9330.9169999999995"/>
    <n v="9506.098"/>
    <n v="9601.1579999999994"/>
    <n v="11496.523999999999"/>
    <x v="0"/>
    <x v="0"/>
    <n v="1.1974100999999999"/>
    <n v="9229.723"/>
  </r>
  <r>
    <x v="0"/>
    <s v="P04877553"/>
    <x v="0"/>
    <x v="7"/>
    <x v="7"/>
    <x v="7"/>
    <x v="3"/>
    <x v="0"/>
    <x v="1"/>
    <x v="2"/>
    <n v="1875.96"/>
    <d v="1999-06-06T00:00:00"/>
    <d v="2025-01-01T00:00:00"/>
    <n v="54"/>
    <n v="21"/>
    <x v="1"/>
    <s v="NA"/>
    <x v="0"/>
    <s v="NA"/>
    <x v="0"/>
    <n v="5.79"/>
    <n v="9377.4549999999999"/>
    <n v="9552.0460000000003"/>
    <n v="9647.5660000000007"/>
    <n v="11552.093000000001"/>
    <x v="0"/>
    <x v="0"/>
    <n v="1.1974100999999999"/>
    <n v="9229.723"/>
  </r>
  <r>
    <x v="0"/>
    <s v="P04877553"/>
    <x v="0"/>
    <x v="8"/>
    <x v="8"/>
    <x v="8"/>
    <x v="2"/>
    <x v="2"/>
    <x v="1"/>
    <x v="2"/>
    <n v="1875.96"/>
    <d v="1999-06-06T00:00:00"/>
    <d v="2025-02-01T00:00:00"/>
    <n v="54"/>
    <n v="21"/>
    <x v="1"/>
    <s v="NA"/>
    <x v="0"/>
    <s v="NA"/>
    <x v="0"/>
    <n v="5.79"/>
    <n v="9377.4549999999999"/>
    <n v="9552.0460000000003"/>
    <n v="9647.5660000000007"/>
    <n v="11552.093000000001"/>
    <x v="0"/>
    <x v="0"/>
    <n v="1.1974100999999999"/>
    <n v="9229.723"/>
  </r>
  <r>
    <x v="0"/>
    <s v="P04877553"/>
    <x v="0"/>
    <x v="9"/>
    <x v="9"/>
    <x v="9"/>
    <x v="3"/>
    <x v="2"/>
    <x v="1"/>
    <x v="2"/>
    <n v="1875.96"/>
    <d v="1999-06-06T00:00:00"/>
    <d v="2025-02-01T00:00:00"/>
    <n v="54"/>
    <n v="21"/>
    <x v="1"/>
    <s v="NA"/>
    <x v="0"/>
    <s v="NA"/>
    <x v="0"/>
    <n v="5.79"/>
    <n v="9377.4549999999999"/>
    <n v="9552.0460000000003"/>
    <n v="9647.5660000000007"/>
    <n v="11552.093000000001"/>
    <x v="0"/>
    <x v="0"/>
    <n v="1.1974100999999999"/>
    <n v="9229.723"/>
  </r>
  <r>
    <x v="0"/>
    <s v="P04877553"/>
    <x v="0"/>
    <x v="10"/>
    <x v="10"/>
    <x v="10"/>
    <x v="3"/>
    <x v="2"/>
    <x v="1"/>
    <x v="2"/>
    <n v="1875.96"/>
    <d v="1999-06-06T00:00:00"/>
    <d v="2025-02-01T00:00:00"/>
    <n v="54"/>
    <n v="21"/>
    <x v="1"/>
    <s v="NA"/>
    <x v="0"/>
    <s v="NA"/>
    <x v="0"/>
    <n v="5.79"/>
    <n v="9383.2630000000008"/>
    <n v="9557.8520000000008"/>
    <n v="9653.43"/>
    <n v="11559.114"/>
    <x v="0"/>
    <x v="0"/>
    <n v="1.1974100999999999"/>
    <n v="9229.723"/>
  </r>
  <r>
    <x v="0"/>
    <s v="P04877553"/>
    <x v="0"/>
    <x v="11"/>
    <x v="11"/>
    <x v="11"/>
    <x v="3"/>
    <x v="2"/>
    <x v="1"/>
    <x v="2"/>
    <n v="1875.96"/>
    <d v="1999-06-06T00:00:00"/>
    <d v="2025-02-01T00:00:00"/>
    <n v="54"/>
    <n v="21"/>
    <x v="1"/>
    <s v="NA"/>
    <x v="0"/>
    <s v="NA"/>
    <x v="0"/>
    <n v="5.79"/>
    <n v="9322.2710000000006"/>
    <n v="9495.7260000000006"/>
    <n v="9590.6830000000009"/>
    <n v="11483.98"/>
    <x v="0"/>
    <x v="0"/>
    <n v="1.1974100999999999"/>
    <n v="9229.723"/>
  </r>
  <r>
    <x v="0"/>
    <s v="P04877553"/>
    <x v="0"/>
    <x v="12"/>
    <x v="12"/>
    <x v="12"/>
    <x v="3"/>
    <x v="2"/>
    <x v="1"/>
    <x v="2"/>
    <n v="1875.96"/>
    <d v="1999-06-06T00:00:00"/>
    <d v="2025-02-01T00:00:00"/>
    <n v="54"/>
    <n v="21"/>
    <x v="1"/>
    <s v="NA"/>
    <x v="0"/>
    <s v="NA"/>
    <x v="0"/>
    <n v="5.79"/>
    <n v="9318.4390000000003"/>
    <n v="9491.8220000000001"/>
    <n v="9586.74"/>
    <n v="11479.26"/>
    <x v="0"/>
    <x v="0"/>
    <n v="1.1974100999999999"/>
    <n v="9229.723"/>
  </r>
  <r>
    <x v="0"/>
    <s v="P04877553"/>
    <x v="0"/>
    <x v="13"/>
    <x v="13"/>
    <x v="13"/>
    <x v="3"/>
    <x v="2"/>
    <x v="1"/>
    <x v="2"/>
    <n v="1875.96"/>
    <d v="1999-06-06T00:00:00"/>
    <d v="2025-02-01T00:00:00"/>
    <n v="54"/>
    <n v="21"/>
    <x v="1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29.723"/>
  </r>
  <r>
    <x v="0"/>
    <s v="P04877553"/>
    <x v="0"/>
    <x v="14"/>
    <x v="14"/>
    <x v="14"/>
    <x v="3"/>
    <x v="2"/>
    <x v="1"/>
    <x v="2"/>
    <n v="1875.96"/>
    <d v="1999-06-06T00:00:00"/>
    <d v="2025-02-01T00:00:00"/>
    <n v="54"/>
    <n v="21"/>
    <x v="1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48.482"/>
  </r>
  <r>
    <x v="0"/>
    <s v="P04877553"/>
    <x v="0"/>
    <x v="15"/>
    <x v="15"/>
    <x v="15"/>
    <x v="3"/>
    <x v="2"/>
    <x v="1"/>
    <x v="2"/>
    <n v="1875.96"/>
    <d v="1999-06-06T00:00:00"/>
    <d v="2025-02-01T00:00:00"/>
    <n v="54"/>
    <n v="21"/>
    <x v="1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48.482"/>
  </r>
  <r>
    <x v="0"/>
    <s v="P04877553"/>
    <x v="0"/>
    <x v="16"/>
    <x v="16"/>
    <x v="16"/>
    <x v="3"/>
    <x v="2"/>
    <x v="1"/>
    <x v="2"/>
    <n v="1875.96"/>
    <d v="1999-06-06T00:00:00"/>
    <d v="2025-02-01T00:00:00"/>
    <n v="54"/>
    <n v="21"/>
    <x v="1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48.482"/>
  </r>
  <r>
    <x v="0"/>
    <s v="P04877553"/>
    <x v="0"/>
    <x v="17"/>
    <x v="17"/>
    <x v="17"/>
    <x v="3"/>
    <x v="2"/>
    <x v="1"/>
    <x v="2"/>
    <n v="1875.96"/>
    <d v="1999-06-06T00:00:00"/>
    <d v="2025-02-01T00:00:00"/>
    <n v="54"/>
    <n v="21"/>
    <x v="1"/>
    <s v="NA"/>
    <x v="0"/>
    <s v="NA"/>
    <x v="0"/>
    <n v="5.79"/>
    <n v="9364.9159999999993"/>
    <n v="9536.6839999999993"/>
    <n v="9632.0509999999995"/>
    <n v="11533.514999999999"/>
    <x v="0"/>
    <x v="0"/>
    <n v="1.1974100999999999"/>
    <n v="9248.482"/>
  </r>
  <r>
    <x v="0"/>
    <s v="P04877553"/>
    <x v="0"/>
    <x v="18"/>
    <x v="18"/>
    <x v="18"/>
    <x v="2"/>
    <x v="3"/>
    <x v="1"/>
    <x v="0"/>
    <n v="1875.96"/>
    <d v="1999-06-06T00:00:00"/>
    <d v="2025-01-01T00:00:00"/>
    <n v="54"/>
    <n v="21"/>
    <x v="1"/>
    <s v="NA"/>
    <x v="0"/>
    <s v="NA"/>
    <x v="0"/>
    <n v="5.79"/>
    <n v="9359.1190000000006"/>
    <n v="9530.8909999999996"/>
    <n v="9626.2000000000007"/>
    <n v="11526.51"/>
    <x v="0"/>
    <x v="0"/>
    <n v="1.1974100999999999"/>
    <n v="4379.2323999999999"/>
  </r>
  <r>
    <x v="0"/>
    <s v="P04877553"/>
    <x v="0"/>
    <x v="19"/>
    <x v="19"/>
    <x v="19"/>
    <x v="4"/>
    <x v="3"/>
    <x v="1"/>
    <x v="0"/>
    <n v="1875.96"/>
    <d v="1999-06-06T00:00:00"/>
    <d v="2025-01-01T00:00:00"/>
    <n v="54"/>
    <n v="21"/>
    <x v="1"/>
    <s v="NA"/>
    <x v="0"/>
    <s v="NA"/>
    <x v="0"/>
    <n v="5.79"/>
    <n v="9359.1190000000006"/>
    <n v="9530.8909999999996"/>
    <n v="9626.2000000000007"/>
    <n v="11526.51"/>
    <x v="0"/>
    <x v="0"/>
    <n v="1.1974100999999999"/>
    <n v="4379.2323999999999"/>
  </r>
  <r>
    <x v="0"/>
    <s v="P04877553"/>
    <x v="0"/>
    <x v="20"/>
    <x v="20"/>
    <x v="20"/>
    <x v="5"/>
    <x v="3"/>
    <x v="1"/>
    <x v="0"/>
    <n v="1875.96"/>
    <d v="1999-06-06T00:00:00"/>
    <d v="2025-01-01T00:00:00"/>
    <n v="54"/>
    <n v="21"/>
    <x v="1"/>
    <s v="NA"/>
    <x v="0"/>
    <s v="NA"/>
    <x v="0"/>
    <n v="5.79"/>
    <n v="9359.1190000000006"/>
    <n v="9530.8909999999996"/>
    <n v="9626.2000000000007"/>
    <n v="11526.51"/>
    <x v="0"/>
    <x v="0"/>
    <n v="1.1974100999999999"/>
    <n v="4379.2323999999999"/>
  </r>
  <r>
    <x v="0"/>
    <s v="P04877553"/>
    <x v="0"/>
    <x v="21"/>
    <x v="21"/>
    <x v="21"/>
    <x v="3"/>
    <x v="3"/>
    <x v="1"/>
    <x v="0"/>
    <n v="1875.96"/>
    <d v="1999-06-06T00:00:00"/>
    <d v="2025-01-01T00:00:00"/>
    <n v="54"/>
    <n v="21"/>
    <x v="1"/>
    <s v="NA"/>
    <x v="0"/>
    <s v="NA"/>
    <x v="0"/>
    <n v="5.79"/>
    <n v="9379.7540000000008"/>
    <n v="9532.2029999999995"/>
    <n v="9627.5239999999994"/>
    <n v="11528.096"/>
    <x v="0"/>
    <x v="0"/>
    <n v="1.1974100999999999"/>
    <n v="4379.2323999999999"/>
  </r>
  <r>
    <x v="0"/>
    <s v="P04877553"/>
    <x v="0"/>
    <x v="22"/>
    <x v="22"/>
    <x v="22"/>
    <x v="3"/>
    <x v="3"/>
    <x v="1"/>
    <x v="0"/>
    <n v="1875.96"/>
    <d v="1999-06-06T00:00:00"/>
    <d v="2025-01-01T00:00:00"/>
    <n v="54"/>
    <n v="21"/>
    <x v="1"/>
    <s v="NA"/>
    <x v="0"/>
    <s v="NA"/>
    <x v="0"/>
    <n v="5.79"/>
    <n v="9333.2039999999997"/>
    <n v="9573.7250000000004"/>
    <n v="9669.4619999999995"/>
    <n v="11578.312"/>
    <x v="0"/>
    <x v="0"/>
    <n v="1.1974100999999999"/>
    <n v="4379.2323999999999"/>
  </r>
  <r>
    <x v="0"/>
    <s v="P05572518"/>
    <x v="0"/>
    <x v="0"/>
    <x v="0"/>
    <x v="0"/>
    <x v="0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1"/>
    <x v="1"/>
    <x v="1"/>
    <x v="1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2"/>
    <x v="2"/>
    <x v="2"/>
    <x v="2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3"/>
    <x v="3"/>
    <x v="3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4"/>
    <x v="4"/>
    <x v="4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31386.61"/>
    <n v="31974.175999999999"/>
    <n v="32293.918000000001"/>
    <n v="35633.75"/>
    <x v="0"/>
    <x v="0"/>
    <n v="1.1034199"/>
    <n v="15412.914000000001"/>
  </r>
  <r>
    <x v="0"/>
    <s v="P05572518"/>
    <x v="0"/>
    <x v="5"/>
    <x v="5"/>
    <x v="5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31394.799999999999"/>
    <n v="31974.697"/>
    <n v="32294.442999999999"/>
    <n v="35634.332000000002"/>
    <x v="0"/>
    <x v="0"/>
    <n v="1.1034199"/>
    <n v="15412.914000000001"/>
  </r>
  <r>
    <x v="0"/>
    <s v="P05572518"/>
    <x v="0"/>
    <x v="6"/>
    <x v="6"/>
    <x v="6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9046.22"/>
    <n v="29582.736000000001"/>
    <n v="29878.562000000002"/>
    <n v="32968.6"/>
    <x v="0"/>
    <x v="0"/>
    <n v="1.1034199"/>
    <n v="15412.914000000001"/>
  </r>
  <r>
    <x v="0"/>
    <s v="P05572518"/>
    <x v="0"/>
    <x v="7"/>
    <x v="7"/>
    <x v="7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9191.09"/>
    <n v="29725.726999999999"/>
    <n v="30022.984"/>
    <n v="33127.957000000002"/>
    <x v="0"/>
    <x v="0"/>
    <n v="1.1034199"/>
    <n v="15412.914000000001"/>
  </r>
  <r>
    <x v="0"/>
    <s v="P05572518"/>
    <x v="0"/>
    <x v="8"/>
    <x v="8"/>
    <x v="8"/>
    <x v="2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9191.09"/>
    <n v="29725.726999999999"/>
    <n v="30022.984"/>
    <n v="33127.957000000002"/>
    <x v="0"/>
    <x v="0"/>
    <n v="1.1034199"/>
    <n v="15412.914000000001"/>
  </r>
  <r>
    <x v="0"/>
    <s v="P05572518"/>
    <x v="0"/>
    <x v="9"/>
    <x v="9"/>
    <x v="9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9191.09"/>
    <n v="29725.726999999999"/>
    <n v="30022.984"/>
    <n v="33127.957000000002"/>
    <x v="0"/>
    <x v="0"/>
    <n v="1.1034199"/>
    <n v="15412.914000000001"/>
  </r>
  <r>
    <x v="0"/>
    <s v="P05572518"/>
    <x v="0"/>
    <x v="10"/>
    <x v="10"/>
    <x v="10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9191.09"/>
    <n v="29725.726999999999"/>
    <n v="30022.984"/>
    <n v="33127.957000000002"/>
    <x v="0"/>
    <x v="0"/>
    <n v="1.1034199"/>
    <n v="15412.914000000001"/>
  </r>
  <r>
    <x v="0"/>
    <s v="P05572518"/>
    <x v="0"/>
    <x v="11"/>
    <x v="11"/>
    <x v="11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9001.348000000002"/>
    <n v="29532.51"/>
    <n v="29827.833999999999"/>
    <n v="32912.629999999997"/>
    <x v="0"/>
    <x v="0"/>
    <n v="1.1034199"/>
    <n v="15412.914000000001"/>
  </r>
  <r>
    <x v="0"/>
    <s v="P05572518"/>
    <x v="0"/>
    <x v="12"/>
    <x v="12"/>
    <x v="12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8654.129000000001"/>
    <n v="29178.932000000001"/>
    <n v="29470.720000000001"/>
    <n v="32518.58"/>
    <x v="0"/>
    <x v="0"/>
    <n v="1.1034199"/>
    <n v="15412.914000000001"/>
  </r>
  <r>
    <x v="0"/>
    <s v="P05572518"/>
    <x v="0"/>
    <x v="13"/>
    <x v="13"/>
    <x v="13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8797.043000000001"/>
    <n v="29316.84"/>
    <n v="29610.008000000002"/>
    <n v="32672.273000000001"/>
    <x v="0"/>
    <x v="0"/>
    <n v="1.1034199"/>
    <n v="15412.914000000001"/>
  </r>
  <r>
    <x v="0"/>
    <s v="P05572518"/>
    <x v="0"/>
    <x v="14"/>
    <x v="14"/>
    <x v="14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8797.043000000001"/>
    <n v="29316.84"/>
    <n v="29610.008000000002"/>
    <n v="32672.273000000001"/>
    <x v="0"/>
    <x v="0"/>
    <n v="1.1034199"/>
    <n v="15434.232"/>
  </r>
  <r>
    <x v="0"/>
    <s v="P05572518"/>
    <x v="0"/>
    <x v="15"/>
    <x v="15"/>
    <x v="15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8797.043000000001"/>
    <n v="29316.84"/>
    <n v="29610.008000000002"/>
    <n v="32672.273000000001"/>
    <x v="0"/>
    <x v="0"/>
    <n v="1.1034199"/>
    <n v="15434.232"/>
  </r>
  <r>
    <x v="0"/>
    <s v="P05572518"/>
    <x v="0"/>
    <x v="16"/>
    <x v="16"/>
    <x v="16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8797.043000000001"/>
    <n v="29316.84"/>
    <n v="29610.008000000002"/>
    <n v="32672.273000000001"/>
    <x v="0"/>
    <x v="0"/>
    <n v="1.1034199"/>
    <n v="15434.232"/>
  </r>
  <r>
    <x v="0"/>
    <s v="P05572518"/>
    <x v="0"/>
    <x v="17"/>
    <x v="17"/>
    <x v="17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8797.043000000001"/>
    <n v="29316.84"/>
    <n v="29610.01"/>
    <n v="32672.271000000001"/>
    <x v="0"/>
    <x v="0"/>
    <n v="1.1034199"/>
    <n v="15434.232"/>
  </r>
  <r>
    <x v="0"/>
    <s v="P05572518"/>
    <x v="0"/>
    <x v="18"/>
    <x v="18"/>
    <x v="18"/>
    <x v="2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8797.043000000001"/>
    <n v="29316.84"/>
    <n v="29610.01"/>
    <n v="32672.271000000001"/>
    <x v="0"/>
    <x v="0"/>
    <n v="1.1034199"/>
    <n v="15434.232"/>
  </r>
  <r>
    <x v="0"/>
    <s v="P05572518"/>
    <x v="0"/>
    <x v="19"/>
    <x v="19"/>
    <x v="19"/>
    <x v="4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8797.043000000001"/>
    <n v="29316.84"/>
    <n v="29610.01"/>
    <n v="32672.271000000001"/>
    <x v="0"/>
    <x v="0"/>
    <n v="1.1034199"/>
    <n v="15434.232"/>
  </r>
  <r>
    <x v="0"/>
    <s v="P05572518"/>
    <x v="0"/>
    <x v="20"/>
    <x v="20"/>
    <x v="20"/>
    <x v="5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8797.043000000001"/>
    <n v="29316.84"/>
    <n v="29610.01"/>
    <n v="32672.271000000001"/>
    <x v="0"/>
    <x v="0"/>
    <n v="1.1034199"/>
    <n v="15434.232"/>
  </r>
  <r>
    <x v="0"/>
    <s v="P05572518"/>
    <x v="0"/>
    <x v="21"/>
    <x v="21"/>
    <x v="21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8860.532999999999"/>
    <n v="29320.877"/>
    <n v="29614.085999999999"/>
    <n v="32676.77"/>
    <x v="0"/>
    <x v="0"/>
    <n v="1.1034199"/>
    <n v="15434.232"/>
  </r>
  <r>
    <x v="0"/>
    <s v="P05572518"/>
    <x v="0"/>
    <x v="22"/>
    <x v="22"/>
    <x v="22"/>
    <x v="3"/>
    <x v="0"/>
    <x v="2"/>
    <x v="1"/>
    <n v="2131.8000000000002"/>
    <d v="1983-09-29T00:00:00"/>
    <d v="2021-09-29T00:00:00"/>
    <n v="38"/>
    <n v="37"/>
    <x v="0"/>
    <s v="NA"/>
    <x v="0"/>
    <s v="NA"/>
    <x v="0"/>
    <n v="9.35"/>
    <n v="28717.303"/>
    <n v="29448.596000000001"/>
    <n v="29743.081999999999"/>
    <n v="32819.105000000003"/>
    <x v="0"/>
    <x v="0"/>
    <n v="1.1034199"/>
    <n v="15434.232"/>
  </r>
  <r>
    <x v="0"/>
    <s v="P06300275"/>
    <x v="0"/>
    <x v="0"/>
    <x v="0"/>
    <x v="0"/>
    <x v="0"/>
    <x v="0"/>
    <x v="0"/>
    <x v="0"/>
    <n v="1098.72"/>
    <d v="1985-04-06T00:00:00"/>
    <d v="2001-07-06T00:00:00"/>
    <n v="56"/>
    <n v="19"/>
    <x v="0"/>
    <s v="22"/>
    <x v="1"/>
    <s v="22"/>
    <x v="0"/>
    <n v="3.27"/>
    <n v="10118.746999999999"/>
    <n v="10285.337"/>
    <n v="10388.19"/>
    <n v="11902.799000000001"/>
    <x v="0"/>
    <x v="0"/>
    <n v="1.1458010999999999"/>
    <n v="2239.7456000000002"/>
  </r>
  <r>
    <x v="0"/>
    <s v="P06300275"/>
    <x v="0"/>
    <x v="1"/>
    <x v="1"/>
    <x v="1"/>
    <x v="1"/>
    <x v="0"/>
    <x v="0"/>
    <x v="0"/>
    <n v="1098.72"/>
    <d v="1985-04-06T00:00:00"/>
    <d v="2001-07-06T00:00:00"/>
    <n v="56"/>
    <n v="19"/>
    <x v="0"/>
    <s v="22"/>
    <x v="1"/>
    <s v="22"/>
    <x v="0"/>
    <n v="3.27"/>
    <n v="10118.746999999999"/>
    <n v="10285.337"/>
    <n v="10388.19"/>
    <n v="11902.799000000001"/>
    <x v="0"/>
    <x v="0"/>
    <n v="1.1458010999999999"/>
    <n v="2239.7456000000002"/>
  </r>
  <r>
    <x v="0"/>
    <s v="P06300275"/>
    <x v="0"/>
    <x v="2"/>
    <x v="2"/>
    <x v="2"/>
    <x v="2"/>
    <x v="0"/>
    <x v="0"/>
    <x v="0"/>
    <n v="1098.72"/>
    <d v="1985-04-06T00:00:00"/>
    <d v="2001-07-06T00:00:00"/>
    <n v="56"/>
    <n v="19"/>
    <x v="0"/>
    <s v="22"/>
    <x v="1"/>
    <s v="22"/>
    <x v="0"/>
    <n v="3.27"/>
    <n v="10118.746999999999"/>
    <n v="10285.337"/>
    <n v="10388.19"/>
    <n v="11902.799000000001"/>
    <x v="0"/>
    <x v="0"/>
    <n v="1.1458010999999999"/>
    <n v="2239.7456000000002"/>
  </r>
  <r>
    <x v="0"/>
    <s v="P06300275"/>
    <x v="0"/>
    <x v="3"/>
    <x v="3"/>
    <x v="3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10118.746999999999"/>
    <n v="10285.337"/>
    <n v="10388.19"/>
    <n v="11902.8"/>
    <x v="0"/>
    <x v="0"/>
    <n v="1.1458010999999999"/>
    <n v="2239.7456000000002"/>
  </r>
  <r>
    <x v="0"/>
    <s v="P06300275"/>
    <x v="0"/>
    <x v="4"/>
    <x v="4"/>
    <x v="4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10118.746999999999"/>
    <n v="10285.337"/>
    <n v="10388.19"/>
    <n v="11902.8"/>
    <x v="0"/>
    <x v="0"/>
    <n v="1.1458010999999999"/>
    <n v="2239.7456000000002"/>
  </r>
  <r>
    <x v="0"/>
    <s v="P06300275"/>
    <x v="0"/>
    <x v="5"/>
    <x v="5"/>
    <x v="5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10125.886"/>
    <n v="10285.790000000001"/>
    <n v="10388.647000000001"/>
    <n v="11903.323"/>
    <x v="0"/>
    <x v="0"/>
    <n v="1.1458010999999999"/>
    <n v="2239.7456000000002"/>
  </r>
  <r>
    <x v="0"/>
    <s v="P06300275"/>
    <x v="0"/>
    <x v="6"/>
    <x v="6"/>
    <x v="6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368.39"/>
    <n v="9516.3310000000001"/>
    <n v="9611.4940000000006"/>
    <n v="11012.86"/>
    <x v="0"/>
    <x v="0"/>
    <n v="1.1458010999999999"/>
    <n v="2239.7456000000002"/>
  </r>
  <r>
    <x v="0"/>
    <s v="P06300275"/>
    <x v="0"/>
    <x v="7"/>
    <x v="7"/>
    <x v="7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403.4549999999999"/>
    <n v="9553.0540000000001"/>
    <n v="9648.5840000000007"/>
    <n v="11055.358"/>
    <x v="0"/>
    <x v="0"/>
    <n v="1.1458010999999999"/>
    <n v="2239.7456000000002"/>
  </r>
  <r>
    <x v="0"/>
    <s v="P06300275"/>
    <x v="0"/>
    <x v="8"/>
    <x v="8"/>
    <x v="8"/>
    <x v="2"/>
    <x v="0"/>
    <x v="0"/>
    <x v="0"/>
    <n v="1098.72"/>
    <d v="1985-04-06T00:00:00"/>
    <d v="2001-07-06T00:00:00"/>
    <n v="56"/>
    <n v="19"/>
    <x v="0"/>
    <s v="22"/>
    <x v="1"/>
    <s v="22"/>
    <x v="0"/>
    <n v="3.27"/>
    <n v="9403.4549999999999"/>
    <n v="9553.0540000000001"/>
    <n v="9648.5840000000007"/>
    <n v="11055.358"/>
    <x v="0"/>
    <x v="0"/>
    <n v="1.1458010999999999"/>
    <n v="2239.7456000000002"/>
  </r>
  <r>
    <x v="0"/>
    <s v="P06300275"/>
    <x v="0"/>
    <x v="9"/>
    <x v="9"/>
    <x v="9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403.4549999999999"/>
    <n v="9553.0540000000001"/>
    <n v="9648.5840000000007"/>
    <n v="11055.358"/>
    <x v="0"/>
    <x v="0"/>
    <n v="1.1458010999999999"/>
    <n v="2239.7456000000002"/>
  </r>
  <r>
    <x v="0"/>
    <s v="P06300275"/>
    <x v="0"/>
    <x v="10"/>
    <x v="10"/>
    <x v="10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403.4549999999999"/>
    <n v="9553.0540000000001"/>
    <n v="9648.5840000000007"/>
    <n v="11055.358"/>
    <x v="0"/>
    <x v="0"/>
    <n v="1.1458010999999999"/>
    <n v="2239.7456000000002"/>
  </r>
  <r>
    <x v="0"/>
    <s v="P06300275"/>
    <x v="0"/>
    <x v="11"/>
    <x v="11"/>
    <x v="11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342.3330000000005"/>
    <n v="9490.9590000000007"/>
    <n v="9585.8680000000004"/>
    <n v="10983.498"/>
    <x v="0"/>
    <x v="0"/>
    <n v="1.1458010999999999"/>
    <n v="2239.7456000000002"/>
  </r>
  <r>
    <x v="0"/>
    <s v="P06300275"/>
    <x v="0"/>
    <x v="12"/>
    <x v="12"/>
    <x v="12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323.68"/>
    <n v="9472.009"/>
    <n v="9566.7289999999994"/>
    <n v="10961.567999999999"/>
    <x v="0"/>
    <x v="0"/>
    <n v="1.1458010999999999"/>
    <n v="2239.7456000000002"/>
  </r>
  <r>
    <x v="0"/>
    <s v="P06300275"/>
    <x v="0"/>
    <x v="13"/>
    <x v="13"/>
    <x v="13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358.5779999999995"/>
    <n v="9507.6479999999992"/>
    <n v="9602.7250000000004"/>
    <n v="11002.8125"/>
    <x v="0"/>
    <x v="0"/>
    <n v="1.1458010999999999"/>
    <n v="2239.7456000000002"/>
  </r>
  <r>
    <x v="0"/>
    <s v="P06300275"/>
    <x v="0"/>
    <x v="14"/>
    <x v="14"/>
    <x v="14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358.5779999999995"/>
    <n v="9507.6479999999992"/>
    <n v="9602.7250000000004"/>
    <n v="11002.8125"/>
    <x v="0"/>
    <x v="0"/>
    <n v="1.1458010999999999"/>
    <n v="2242.9337999999998"/>
  </r>
  <r>
    <x v="0"/>
    <s v="P06300275"/>
    <x v="0"/>
    <x v="15"/>
    <x v="15"/>
    <x v="15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358.5779999999995"/>
    <n v="9507.6479999999992"/>
    <n v="9602.7250000000004"/>
    <n v="11002.8125"/>
    <x v="0"/>
    <x v="0"/>
    <n v="1.1458010999999999"/>
    <n v="2242.9337999999998"/>
  </r>
  <r>
    <x v="0"/>
    <s v="P06300275"/>
    <x v="0"/>
    <x v="16"/>
    <x v="16"/>
    <x v="16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358.5779999999995"/>
    <n v="9507.6479999999992"/>
    <n v="9602.7250000000004"/>
    <n v="11002.8125"/>
    <x v="0"/>
    <x v="0"/>
    <n v="1.1458010999999999"/>
    <n v="2242.9337999999998"/>
  </r>
  <r>
    <x v="0"/>
    <s v="P06300275"/>
    <x v="0"/>
    <x v="17"/>
    <x v="17"/>
    <x v="17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358.5779999999995"/>
    <n v="9507.6479999999992"/>
    <n v="9602.7250000000004"/>
    <n v="11002.812"/>
    <x v="0"/>
    <x v="0"/>
    <n v="1.1458010999999999"/>
    <n v="2242.9337999999998"/>
  </r>
  <r>
    <x v="0"/>
    <s v="P06300275"/>
    <x v="0"/>
    <x v="18"/>
    <x v="18"/>
    <x v="18"/>
    <x v="2"/>
    <x v="0"/>
    <x v="0"/>
    <x v="0"/>
    <n v="1098.72"/>
    <d v="1985-04-06T00:00:00"/>
    <d v="2001-07-06T00:00:00"/>
    <n v="56"/>
    <n v="19"/>
    <x v="0"/>
    <s v="22"/>
    <x v="1"/>
    <s v="22"/>
    <x v="0"/>
    <n v="3.27"/>
    <n v="9358.5779999999995"/>
    <n v="9507.6479999999992"/>
    <n v="9602.7250000000004"/>
    <n v="11002.812"/>
    <x v="0"/>
    <x v="0"/>
    <n v="1.1458010999999999"/>
    <n v="2242.9337999999998"/>
  </r>
  <r>
    <x v="0"/>
    <s v="P06300275"/>
    <x v="0"/>
    <x v="19"/>
    <x v="19"/>
    <x v="19"/>
    <x v="4"/>
    <x v="0"/>
    <x v="0"/>
    <x v="0"/>
    <n v="1098.72"/>
    <d v="1985-04-06T00:00:00"/>
    <d v="2001-07-06T00:00:00"/>
    <n v="56"/>
    <n v="19"/>
    <x v="0"/>
    <s v="22"/>
    <x v="1"/>
    <s v="22"/>
    <x v="0"/>
    <n v="3.27"/>
    <n v="9358.5779999999995"/>
    <n v="9507.6479999999992"/>
    <n v="9602.7250000000004"/>
    <n v="11002.812"/>
    <x v="0"/>
    <x v="0"/>
    <n v="1.1458010999999999"/>
    <n v="2242.9337999999998"/>
  </r>
  <r>
    <x v="0"/>
    <s v="P06300275"/>
    <x v="0"/>
    <x v="20"/>
    <x v="20"/>
    <x v="20"/>
    <x v="5"/>
    <x v="0"/>
    <x v="0"/>
    <x v="0"/>
    <n v="1098.72"/>
    <d v="1985-04-06T00:00:00"/>
    <d v="2001-07-06T00:00:00"/>
    <n v="56"/>
    <n v="19"/>
    <x v="0"/>
    <s v="22"/>
    <x v="1"/>
    <s v="22"/>
    <x v="0"/>
    <n v="3.27"/>
    <n v="9358.5779999999995"/>
    <n v="9507.6479999999992"/>
    <n v="9602.7250000000004"/>
    <n v="11002.812"/>
    <x v="0"/>
    <x v="0"/>
    <n v="1.1458010999999999"/>
    <n v="2242.9337999999998"/>
  </r>
  <r>
    <x v="0"/>
    <s v="P06300275"/>
    <x v="0"/>
    <x v="21"/>
    <x v="21"/>
    <x v="21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379.77"/>
    <n v="9508.9920000000002"/>
    <n v="9604.0820000000003"/>
    <n v="11004.367"/>
    <x v="0"/>
    <x v="0"/>
    <n v="1.1458010999999999"/>
    <n v="2242.9337999999998"/>
  </r>
  <r>
    <x v="0"/>
    <s v="P06300275"/>
    <x v="0"/>
    <x v="22"/>
    <x v="22"/>
    <x v="22"/>
    <x v="3"/>
    <x v="0"/>
    <x v="0"/>
    <x v="0"/>
    <n v="1098.72"/>
    <d v="1985-04-06T00:00:00"/>
    <d v="2001-07-06T00:00:00"/>
    <n v="56"/>
    <n v="19"/>
    <x v="0"/>
    <s v="22"/>
    <x v="1"/>
    <s v="22"/>
    <x v="0"/>
    <n v="3.27"/>
    <n v="9344.7919999999995"/>
    <n v="9542.2489999999998"/>
    <n v="9637.6720000000005"/>
    <n v="11042.854499999999"/>
    <x v="0"/>
    <x v="0"/>
    <n v="1.1458010999999999"/>
    <n v="2242.9337999999998"/>
  </r>
  <r>
    <x v="0"/>
    <s v="P06449475"/>
    <x v="0"/>
    <x v="0"/>
    <x v="0"/>
    <x v="0"/>
    <x v="0"/>
    <x v="0"/>
    <x v="0"/>
    <x v="0"/>
    <n v="1319.04"/>
    <d v="1999-07-28T00:00:00"/>
    <d v="2022-05-28T00:00:00"/>
    <n v="48"/>
    <n v="27"/>
    <x v="1"/>
    <s v="NA"/>
    <x v="0"/>
    <s v="NA"/>
    <x v="0"/>
    <n v="4.58"/>
    <n v="4872.3706000000002"/>
    <n v="4948.5443999999998"/>
    <n v="4998.0303000000004"/>
    <n v="5872.0569999999998"/>
    <x v="0"/>
    <x v="0"/>
    <n v="1.1748742999999999"/>
    <n v="3080.8285999999998"/>
  </r>
  <r>
    <x v="0"/>
    <s v="P06449475"/>
    <x v="0"/>
    <x v="1"/>
    <x v="1"/>
    <x v="1"/>
    <x v="1"/>
    <x v="0"/>
    <x v="0"/>
    <x v="0"/>
    <n v="1319.04"/>
    <d v="1999-07-28T00:00:00"/>
    <d v="2022-05-28T00:00:00"/>
    <n v="48"/>
    <n v="27"/>
    <x v="1"/>
    <s v="NA"/>
    <x v="0"/>
    <s v="NA"/>
    <x v="0"/>
    <n v="4.58"/>
    <n v="4872.3706000000002"/>
    <n v="4948.5443999999998"/>
    <n v="4998.0303000000004"/>
    <n v="5872.0569999999998"/>
    <x v="0"/>
    <x v="0"/>
    <n v="1.1748742999999999"/>
    <n v="3080.8285999999998"/>
  </r>
  <r>
    <x v="0"/>
    <s v="P06449475"/>
    <x v="0"/>
    <x v="2"/>
    <x v="2"/>
    <x v="2"/>
    <x v="2"/>
    <x v="0"/>
    <x v="0"/>
    <x v="0"/>
    <n v="1319.04"/>
    <d v="1999-07-28T00:00:00"/>
    <d v="2022-05-28T00:00:00"/>
    <n v="48"/>
    <n v="27"/>
    <x v="1"/>
    <s v="NA"/>
    <x v="0"/>
    <s v="NA"/>
    <x v="0"/>
    <n v="4.58"/>
    <n v="4872.3706000000002"/>
    <n v="4948.5443999999998"/>
    <n v="4998.0303000000004"/>
    <n v="5872.0569999999998"/>
    <x v="0"/>
    <x v="0"/>
    <n v="1.1748742999999999"/>
    <n v="3080.8285999999998"/>
  </r>
  <r>
    <x v="0"/>
    <s v="P06449475"/>
    <x v="0"/>
    <x v="3"/>
    <x v="3"/>
    <x v="3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872.3706000000002"/>
    <n v="4948.5443999999998"/>
    <n v="4998.03"/>
    <n v="5872.0565999999999"/>
    <x v="0"/>
    <x v="0"/>
    <n v="1.1748742999999999"/>
    <n v="3080.8285999999998"/>
  </r>
  <r>
    <x v="0"/>
    <s v="P06449475"/>
    <x v="0"/>
    <x v="4"/>
    <x v="4"/>
    <x v="4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872.3706000000002"/>
    <n v="4948.5443999999998"/>
    <n v="4998.03"/>
    <n v="5872.0565999999999"/>
    <x v="0"/>
    <x v="0"/>
    <n v="1.1748742999999999"/>
    <n v="3080.8285999999998"/>
  </r>
  <r>
    <x v="0"/>
    <s v="P06449475"/>
    <x v="0"/>
    <x v="5"/>
    <x v="5"/>
    <x v="5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875.808"/>
    <n v="4948.7627000000002"/>
    <n v="4998.2505000000001"/>
    <n v="5872.3159999999998"/>
    <x v="0"/>
    <x v="0"/>
    <n v="1.1748742999999999"/>
    <n v="3080.8285999999998"/>
  </r>
  <r>
    <x v="0"/>
    <s v="P06449475"/>
    <x v="0"/>
    <x v="6"/>
    <x v="6"/>
    <x v="6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511.0590000000002"/>
    <n v="4578.5559999999996"/>
    <n v="4624.3419999999996"/>
    <n v="5433.02"/>
    <x v="0"/>
    <x v="0"/>
    <n v="1.1748742999999999"/>
    <n v="3080.8285999999998"/>
  </r>
  <r>
    <x v="0"/>
    <s v="P06449475"/>
    <x v="0"/>
    <x v="7"/>
    <x v="7"/>
    <x v="7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527.9440000000004"/>
    <n v="4596.2240000000002"/>
    <n v="4642.1864999999998"/>
    <n v="5453.9859999999999"/>
    <x v="0"/>
    <x v="0"/>
    <n v="1.1748742999999999"/>
    <n v="3080.8285999999998"/>
  </r>
  <r>
    <x v="0"/>
    <s v="P06449475"/>
    <x v="0"/>
    <x v="8"/>
    <x v="8"/>
    <x v="8"/>
    <x v="2"/>
    <x v="0"/>
    <x v="0"/>
    <x v="0"/>
    <n v="1319.04"/>
    <d v="1999-07-28T00:00:00"/>
    <d v="2022-05-28T00:00:00"/>
    <n v="48"/>
    <n v="27"/>
    <x v="1"/>
    <s v="NA"/>
    <x v="0"/>
    <s v="NA"/>
    <x v="0"/>
    <n v="4.58"/>
    <n v="4527.9440000000004"/>
    <n v="4596.2240000000002"/>
    <n v="4642.1864999999998"/>
    <n v="5453.9859999999999"/>
    <x v="0"/>
    <x v="0"/>
    <n v="1.1748742999999999"/>
    <n v="3080.8285999999998"/>
  </r>
  <r>
    <x v="0"/>
    <s v="P06449475"/>
    <x v="0"/>
    <x v="9"/>
    <x v="9"/>
    <x v="9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527.9440000000004"/>
    <n v="4596.2240000000002"/>
    <n v="4642.1864999999998"/>
    <n v="5453.9859999999999"/>
    <x v="0"/>
    <x v="0"/>
    <n v="1.1748742999999999"/>
    <n v="3080.8285999999998"/>
  </r>
  <r>
    <x v="0"/>
    <s v="P06449475"/>
    <x v="0"/>
    <x v="10"/>
    <x v="10"/>
    <x v="10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527.9440000000004"/>
    <n v="4596.2240000000002"/>
    <n v="4642.1864999999998"/>
    <n v="5453.9859999999999"/>
    <x v="0"/>
    <x v="0"/>
    <n v="1.1748742999999999"/>
    <n v="3080.8285999999998"/>
  </r>
  <r>
    <x v="0"/>
    <s v="P06449475"/>
    <x v="0"/>
    <x v="11"/>
    <x v="11"/>
    <x v="11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498.5119999999997"/>
    <n v="4566.3490000000002"/>
    <n v="4612.0127000000002"/>
    <n v="5418.5349999999999"/>
    <x v="0"/>
    <x v="0"/>
    <n v="1.1748742999999999"/>
    <n v="3080.8285999999998"/>
  </r>
  <r>
    <x v="0"/>
    <s v="P06449475"/>
    <x v="0"/>
    <x v="12"/>
    <x v="12"/>
    <x v="12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495.0326999999997"/>
    <n v="4562.8163999999997"/>
    <n v="4608.4443000000001"/>
    <n v="5414.3433000000005"/>
    <x v="0"/>
    <x v="0"/>
    <n v="1.1748742999999999"/>
    <n v="3080.8285999999998"/>
  </r>
  <r>
    <x v="0"/>
    <s v="P06449475"/>
    <x v="0"/>
    <x v="13"/>
    <x v="13"/>
    <x v="13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511.8573999999999"/>
    <n v="4579.9844000000003"/>
    <n v="4625.7839999999997"/>
    <n v="5434.7150000000001"/>
    <x v="0"/>
    <x v="0"/>
    <n v="1.1748742999999999"/>
    <n v="3080.8285999999998"/>
  </r>
  <r>
    <x v="0"/>
    <s v="P06449475"/>
    <x v="0"/>
    <x v="14"/>
    <x v="14"/>
    <x v="14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511.8573999999999"/>
    <n v="4579.9844000000003"/>
    <n v="4625.7839999999997"/>
    <n v="5434.7150000000001"/>
    <x v="0"/>
    <x v="0"/>
    <n v="1.1748742999999999"/>
    <n v="3087.1033000000002"/>
  </r>
  <r>
    <x v="0"/>
    <s v="P06449475"/>
    <x v="0"/>
    <x v="15"/>
    <x v="15"/>
    <x v="15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511.8573999999999"/>
    <n v="4579.9844000000003"/>
    <n v="4625.7839999999997"/>
    <n v="5434.7150000000001"/>
    <x v="0"/>
    <x v="0"/>
    <n v="1.1748742999999999"/>
    <n v="3087.1033000000002"/>
  </r>
  <r>
    <x v="0"/>
    <s v="P06449475"/>
    <x v="0"/>
    <x v="16"/>
    <x v="16"/>
    <x v="16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511.8573999999999"/>
    <n v="4579.9844000000003"/>
    <n v="4625.7839999999997"/>
    <n v="5434.7150000000001"/>
    <x v="0"/>
    <x v="0"/>
    <n v="1.1748742999999999"/>
    <n v="3087.1033000000002"/>
  </r>
  <r>
    <x v="0"/>
    <s v="P06449475"/>
    <x v="0"/>
    <x v="17"/>
    <x v="17"/>
    <x v="17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511.8573999999999"/>
    <n v="4579.9844000000003"/>
    <n v="4625.7847000000002"/>
    <n v="5434.7152999999998"/>
    <x v="0"/>
    <x v="0"/>
    <n v="1.1748742999999999"/>
    <n v="3087.1033000000002"/>
  </r>
  <r>
    <x v="0"/>
    <s v="P06449475"/>
    <x v="0"/>
    <x v="18"/>
    <x v="18"/>
    <x v="18"/>
    <x v="2"/>
    <x v="0"/>
    <x v="0"/>
    <x v="0"/>
    <n v="1319.04"/>
    <d v="1999-07-28T00:00:00"/>
    <d v="2022-05-28T00:00:00"/>
    <n v="48"/>
    <n v="27"/>
    <x v="1"/>
    <s v="NA"/>
    <x v="0"/>
    <s v="NA"/>
    <x v="0"/>
    <n v="4.58"/>
    <n v="4511.8573999999999"/>
    <n v="4579.9844000000003"/>
    <n v="4625.7847000000002"/>
    <n v="5434.7152999999998"/>
    <x v="0"/>
    <x v="0"/>
    <n v="1.1748742999999999"/>
    <n v="3087.1033000000002"/>
  </r>
  <r>
    <x v="0"/>
    <s v="P06449475"/>
    <x v="0"/>
    <x v="19"/>
    <x v="19"/>
    <x v="19"/>
    <x v="4"/>
    <x v="0"/>
    <x v="0"/>
    <x v="0"/>
    <n v="1319.04"/>
    <d v="1999-07-28T00:00:00"/>
    <d v="2022-05-28T00:00:00"/>
    <n v="48"/>
    <n v="27"/>
    <x v="1"/>
    <s v="NA"/>
    <x v="0"/>
    <s v="NA"/>
    <x v="0"/>
    <n v="4.58"/>
    <n v="4511.8573999999999"/>
    <n v="4579.9844000000003"/>
    <n v="4625.7847000000002"/>
    <n v="5434.7152999999998"/>
    <x v="0"/>
    <x v="0"/>
    <n v="1.1748742999999999"/>
    <n v="3087.1033000000002"/>
  </r>
  <r>
    <x v="0"/>
    <s v="P06449475"/>
    <x v="0"/>
    <x v="20"/>
    <x v="20"/>
    <x v="20"/>
    <x v="5"/>
    <x v="0"/>
    <x v="0"/>
    <x v="0"/>
    <n v="1319.04"/>
    <d v="1999-07-28T00:00:00"/>
    <d v="2022-05-28T00:00:00"/>
    <n v="48"/>
    <n v="27"/>
    <x v="1"/>
    <s v="NA"/>
    <x v="0"/>
    <s v="NA"/>
    <x v="0"/>
    <n v="4.58"/>
    <n v="4511.8573999999999"/>
    <n v="4579.9844000000003"/>
    <n v="4625.7847000000002"/>
    <n v="5434.7152999999998"/>
    <x v="0"/>
    <x v="0"/>
    <n v="1.1748742999999999"/>
    <n v="3087.1033000000002"/>
  </r>
  <r>
    <x v="0"/>
    <s v="P06449475"/>
    <x v="0"/>
    <x v="21"/>
    <x v="21"/>
    <x v="21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522.0739999999996"/>
    <n v="4580.6323000000002"/>
    <n v="4626.4385000000002"/>
    <n v="5435.4834000000001"/>
    <x v="0"/>
    <x v="0"/>
    <n v="1.1748742999999999"/>
    <n v="3087.1033000000002"/>
  </r>
  <r>
    <x v="0"/>
    <s v="P06449475"/>
    <x v="0"/>
    <x v="22"/>
    <x v="22"/>
    <x v="22"/>
    <x v="3"/>
    <x v="0"/>
    <x v="0"/>
    <x v="0"/>
    <n v="1319.04"/>
    <d v="1999-07-28T00:00:00"/>
    <d v="2022-05-28T00:00:00"/>
    <n v="48"/>
    <n v="27"/>
    <x v="1"/>
    <s v="NA"/>
    <x v="0"/>
    <s v="NA"/>
    <x v="0"/>
    <n v="4.58"/>
    <n v="4505.2114000000001"/>
    <n v="4596.6522999999997"/>
    <n v="4642.6189999999997"/>
    <n v="5454.4937"/>
    <x v="0"/>
    <x v="0"/>
    <n v="1.1748742999999999"/>
    <n v="3087.1033000000002"/>
  </r>
  <r>
    <x v="0"/>
    <s v="P08119248"/>
    <x v="0"/>
    <x v="0"/>
    <x v="0"/>
    <x v="0"/>
    <x v="0"/>
    <x v="0"/>
    <x v="1"/>
    <x v="2"/>
    <n v="1195.44"/>
    <d v="1991-12-09T00:00:00"/>
    <d v="2025-01-01T00:00:00"/>
    <n v="34"/>
    <n v="41"/>
    <x v="1"/>
    <s v="NA"/>
    <x v="0"/>
    <s v="NA"/>
    <x v="0"/>
    <n v="5.86"/>
    <n v="12319.78"/>
    <n v="12572.371999999999"/>
    <n v="12698.096"/>
    <n v="14121.86"/>
    <x v="0"/>
    <x v="0"/>
    <n v="1.1121242"/>
    <n v="7178.6166999999996"/>
  </r>
  <r>
    <x v="0"/>
    <s v="P08119248"/>
    <x v="0"/>
    <x v="1"/>
    <x v="1"/>
    <x v="1"/>
    <x v="1"/>
    <x v="0"/>
    <x v="1"/>
    <x v="2"/>
    <n v="1195.44"/>
    <d v="1991-12-09T00:00:00"/>
    <d v="2025-01-01T00:00:00"/>
    <n v="34"/>
    <n v="41"/>
    <x v="1"/>
    <s v="NA"/>
    <x v="0"/>
    <s v="NA"/>
    <x v="0"/>
    <n v="5.86"/>
    <n v="12319.78"/>
    <n v="12572.371999999999"/>
    <n v="12698.096"/>
    <n v="14121.86"/>
    <x v="0"/>
    <x v="0"/>
    <n v="1.1121242"/>
    <n v="7178.6166999999996"/>
  </r>
  <r>
    <x v="0"/>
    <s v="P08119248"/>
    <x v="0"/>
    <x v="2"/>
    <x v="2"/>
    <x v="2"/>
    <x v="2"/>
    <x v="0"/>
    <x v="1"/>
    <x v="2"/>
    <n v="1195.44"/>
    <d v="1991-12-09T00:00:00"/>
    <d v="2025-01-01T00:00:00"/>
    <n v="34"/>
    <n v="41"/>
    <x v="1"/>
    <s v="NA"/>
    <x v="0"/>
    <s v="NA"/>
    <x v="0"/>
    <n v="5.86"/>
    <n v="12319.78"/>
    <n v="12572.371999999999"/>
    <n v="12698.096"/>
    <n v="14121.86"/>
    <x v="0"/>
    <x v="0"/>
    <n v="1.1121242"/>
    <n v="7178.6166999999996"/>
  </r>
  <r>
    <x v="0"/>
    <s v="P08119248"/>
    <x v="0"/>
    <x v="3"/>
    <x v="3"/>
    <x v="3"/>
    <x v="3"/>
    <x v="0"/>
    <x v="1"/>
    <x v="2"/>
    <n v="1195.44"/>
    <d v="1991-12-09T00:00:00"/>
    <d v="2025-01-01T00:00:00"/>
    <n v="34"/>
    <n v="41"/>
    <x v="1"/>
    <s v="NA"/>
    <x v="0"/>
    <s v="NA"/>
    <x v="0"/>
    <n v="5.86"/>
    <n v="12319.78"/>
    <n v="12572.371999999999"/>
    <n v="12698.096"/>
    <n v="14121.859"/>
    <x v="0"/>
    <x v="0"/>
    <n v="1.1121242"/>
    <n v="7178.6166999999996"/>
  </r>
  <r>
    <x v="0"/>
    <s v="P08119248"/>
    <x v="0"/>
    <x v="4"/>
    <x v="4"/>
    <x v="4"/>
    <x v="3"/>
    <x v="0"/>
    <x v="1"/>
    <x v="2"/>
    <n v="1195.44"/>
    <d v="1991-12-09T00:00:00"/>
    <d v="2025-01-01T00:00:00"/>
    <n v="34"/>
    <n v="41"/>
    <x v="1"/>
    <s v="NA"/>
    <x v="0"/>
    <s v="NA"/>
    <x v="0"/>
    <n v="5.86"/>
    <n v="12319.78"/>
    <n v="12572.371999999999"/>
    <n v="12698.096"/>
    <n v="14121.859"/>
    <x v="0"/>
    <x v="0"/>
    <n v="1.1121242"/>
    <n v="7178.6166999999996"/>
  </r>
  <r>
    <x v="0"/>
    <s v="P08119248"/>
    <x v="0"/>
    <x v="5"/>
    <x v="5"/>
    <x v="5"/>
    <x v="3"/>
    <x v="0"/>
    <x v="1"/>
    <x v="2"/>
    <n v="1195.44"/>
    <d v="1991-12-09T00:00:00"/>
    <d v="2025-01-01T00:00:00"/>
    <n v="34"/>
    <n v="41"/>
    <x v="1"/>
    <s v="NA"/>
    <x v="0"/>
    <s v="NA"/>
    <x v="0"/>
    <n v="5.86"/>
    <n v="12322.995000000001"/>
    <n v="12572.576999999999"/>
    <n v="12698.303"/>
    <n v="14122.09"/>
    <x v="0"/>
    <x v="0"/>
    <n v="1.1121242"/>
    <n v="7178.6166999999996"/>
  </r>
  <r>
    <x v="0"/>
    <s v="P08119248"/>
    <x v="0"/>
    <x v="6"/>
    <x v="6"/>
    <x v="6"/>
    <x v="3"/>
    <x v="0"/>
    <x v="1"/>
    <x v="2"/>
    <n v="1195.44"/>
    <d v="1991-12-09T00:00:00"/>
    <d v="2025-01-01T00:00:00"/>
    <n v="34"/>
    <n v="41"/>
    <x v="1"/>
    <s v="NA"/>
    <x v="0"/>
    <s v="NA"/>
    <x v="0"/>
    <n v="5.86"/>
    <n v="11403.312"/>
    <n v="11634.249"/>
    <n v="11750.592000000001"/>
    <n v="13068.116"/>
    <x v="0"/>
    <x v="0"/>
    <n v="1.1121242"/>
    <n v="7178.6166999999996"/>
  </r>
  <r>
    <x v="0"/>
    <s v="P08119248"/>
    <x v="0"/>
    <x v="7"/>
    <x v="7"/>
    <x v="7"/>
    <x v="3"/>
    <x v="0"/>
    <x v="1"/>
    <x v="2"/>
    <n v="1195.44"/>
    <d v="1991-12-09T00:00:00"/>
    <d v="2025-01-01T00:00:00"/>
    <n v="34"/>
    <n v="41"/>
    <x v="1"/>
    <s v="NA"/>
    <x v="0"/>
    <s v="NA"/>
    <x v="0"/>
    <n v="5.86"/>
    <n v="11460.187"/>
    <n v="11690.484"/>
    <n v="11807.388999999999"/>
    <n v="13131.282999999999"/>
    <x v="0"/>
    <x v="0"/>
    <n v="1.1121242"/>
    <n v="7178.6166999999996"/>
  </r>
  <r>
    <x v="0"/>
    <s v="P08119248"/>
    <x v="0"/>
    <x v="8"/>
    <x v="8"/>
    <x v="8"/>
    <x v="2"/>
    <x v="2"/>
    <x v="1"/>
    <x v="2"/>
    <n v="1195.44"/>
    <d v="1991-12-09T00:00:00"/>
    <d v="2025-02-01T00:00:00"/>
    <n v="34"/>
    <n v="41"/>
    <x v="1"/>
    <s v="NA"/>
    <x v="0"/>
    <s v="NA"/>
    <x v="0"/>
    <n v="5.86"/>
    <n v="11460.187"/>
    <n v="11690.484"/>
    <n v="11807.388999999999"/>
    <n v="13131.282999999999"/>
    <x v="0"/>
    <x v="0"/>
    <n v="1.1121242"/>
    <n v="7178.6166999999996"/>
  </r>
  <r>
    <x v="0"/>
    <s v="P08119248"/>
    <x v="0"/>
    <x v="9"/>
    <x v="9"/>
    <x v="9"/>
    <x v="3"/>
    <x v="2"/>
    <x v="1"/>
    <x v="2"/>
    <n v="1195.44"/>
    <d v="1991-12-09T00:00:00"/>
    <d v="2025-02-01T00:00:00"/>
    <n v="34"/>
    <n v="41"/>
    <x v="1"/>
    <s v="NA"/>
    <x v="0"/>
    <s v="NA"/>
    <x v="0"/>
    <n v="5.86"/>
    <n v="11460.187"/>
    <n v="11690.484"/>
    <n v="11807.388999999999"/>
    <n v="13131.282999999999"/>
    <x v="0"/>
    <x v="0"/>
    <n v="1.1121242"/>
    <n v="7178.6166999999996"/>
  </r>
  <r>
    <x v="0"/>
    <s v="P08119248"/>
    <x v="0"/>
    <x v="10"/>
    <x v="10"/>
    <x v="10"/>
    <x v="3"/>
    <x v="2"/>
    <x v="1"/>
    <x v="2"/>
    <n v="1195.44"/>
    <d v="1991-12-09T00:00:00"/>
    <d v="2025-02-01T00:00:00"/>
    <n v="34"/>
    <n v="41"/>
    <x v="1"/>
    <s v="NA"/>
    <x v="0"/>
    <s v="NA"/>
    <x v="0"/>
    <n v="5.86"/>
    <n v="11466.020500000001"/>
    <n v="11696.316000000001"/>
    <n v="11813.279"/>
    <n v="13137.834000000001"/>
    <x v="0"/>
    <x v="0"/>
    <n v="1.1121242"/>
    <n v="7178.6166999999996"/>
  </r>
  <r>
    <x v="0"/>
    <s v="P08119248"/>
    <x v="0"/>
    <x v="11"/>
    <x v="11"/>
    <x v="11"/>
    <x v="3"/>
    <x v="2"/>
    <x v="1"/>
    <x v="2"/>
    <n v="1195.44"/>
    <d v="1991-12-09T00:00:00"/>
    <d v="2025-02-01T00:00:00"/>
    <n v="34"/>
    <n v="41"/>
    <x v="1"/>
    <s v="NA"/>
    <x v="0"/>
    <s v="NA"/>
    <x v="0"/>
    <n v="5.86"/>
    <n v="11391.491"/>
    <n v="11620.29"/>
    <n v="11736.493"/>
    <n v="13052.438"/>
    <x v="0"/>
    <x v="0"/>
    <n v="1.1121242"/>
    <n v="7178.6166999999996"/>
  </r>
  <r>
    <x v="0"/>
    <s v="P08119248"/>
    <x v="0"/>
    <x v="12"/>
    <x v="12"/>
    <x v="12"/>
    <x v="3"/>
    <x v="2"/>
    <x v="1"/>
    <x v="2"/>
    <n v="1195.44"/>
    <d v="1991-12-09T00:00:00"/>
    <d v="2025-02-01T00:00:00"/>
    <n v="34"/>
    <n v="41"/>
    <x v="1"/>
    <s v="NA"/>
    <x v="0"/>
    <s v="NA"/>
    <x v="0"/>
    <n v="5.86"/>
    <n v="11302.01"/>
    <n v="11529.011"/>
    <n v="11644.300999999999"/>
    <n v="12949.909"/>
    <x v="0"/>
    <x v="0"/>
    <n v="1.1121242"/>
    <n v="7178.6166999999996"/>
  </r>
  <r>
    <x v="0"/>
    <s v="P08119248"/>
    <x v="0"/>
    <x v="13"/>
    <x v="13"/>
    <x v="13"/>
    <x v="3"/>
    <x v="2"/>
    <x v="1"/>
    <x v="2"/>
    <n v="1195.44"/>
    <d v="1991-12-09T00:00:00"/>
    <d v="2025-02-01T00:00:00"/>
    <n v="34"/>
    <n v="41"/>
    <x v="1"/>
    <s v="NA"/>
    <x v="0"/>
    <s v="NA"/>
    <x v="0"/>
    <n v="5.86"/>
    <n v="11358.379000000001"/>
    <n v="11583.501"/>
    <n v="11699.335999999999"/>
    <n v="13011.115"/>
    <x v="0"/>
    <x v="0"/>
    <n v="1.1121242"/>
    <n v="7178.6166999999996"/>
  </r>
  <r>
    <x v="0"/>
    <s v="P08119248"/>
    <x v="0"/>
    <x v="14"/>
    <x v="14"/>
    <x v="14"/>
    <x v="3"/>
    <x v="2"/>
    <x v="1"/>
    <x v="2"/>
    <n v="1195.44"/>
    <d v="1991-12-09T00:00:00"/>
    <d v="2025-02-01T00:00:00"/>
    <n v="34"/>
    <n v="41"/>
    <x v="1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5"/>
    <x v="15"/>
    <x v="15"/>
    <x v="3"/>
    <x v="2"/>
    <x v="1"/>
    <x v="2"/>
    <n v="1195.44"/>
    <d v="1991-12-09T00:00:00"/>
    <d v="2025-02-01T00:00:00"/>
    <n v="34"/>
    <n v="41"/>
    <x v="1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6"/>
    <x v="16"/>
    <x v="16"/>
    <x v="3"/>
    <x v="2"/>
    <x v="1"/>
    <x v="2"/>
    <n v="1195.44"/>
    <d v="1991-12-09T00:00:00"/>
    <d v="2025-02-01T00:00:00"/>
    <n v="34"/>
    <n v="41"/>
    <x v="1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7"/>
    <x v="17"/>
    <x v="17"/>
    <x v="3"/>
    <x v="2"/>
    <x v="1"/>
    <x v="2"/>
    <n v="1195.44"/>
    <d v="1991-12-09T00:00:00"/>
    <d v="2025-02-01T00:00:00"/>
    <n v="34"/>
    <n v="41"/>
    <x v="1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8"/>
    <x v="18"/>
    <x v="18"/>
    <x v="2"/>
    <x v="2"/>
    <x v="1"/>
    <x v="2"/>
    <n v="1195.44"/>
    <d v="1991-12-09T00:00:00"/>
    <d v="2025-02-01T00:00:00"/>
    <n v="34"/>
    <n v="41"/>
    <x v="1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19"/>
    <x v="19"/>
    <x v="19"/>
    <x v="4"/>
    <x v="2"/>
    <x v="1"/>
    <x v="2"/>
    <n v="1195.44"/>
    <d v="1991-12-09T00:00:00"/>
    <d v="2025-02-01T00:00:00"/>
    <n v="34"/>
    <n v="41"/>
    <x v="1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20"/>
    <x v="20"/>
    <x v="20"/>
    <x v="5"/>
    <x v="2"/>
    <x v="1"/>
    <x v="2"/>
    <n v="1195.44"/>
    <d v="1991-12-09T00:00:00"/>
    <d v="2025-02-01T00:00:00"/>
    <n v="34"/>
    <n v="41"/>
    <x v="1"/>
    <s v="NA"/>
    <x v="0"/>
    <s v="NA"/>
    <x v="0"/>
    <n v="5.86"/>
    <n v="11358.379000000001"/>
    <n v="11583.501"/>
    <n v="11699.335999999999"/>
    <n v="13011.115"/>
    <x v="0"/>
    <x v="0"/>
    <n v="1.1121242"/>
    <n v="7190.5712999999996"/>
  </r>
  <r>
    <x v="0"/>
    <s v="P08119248"/>
    <x v="0"/>
    <x v="21"/>
    <x v="21"/>
    <x v="21"/>
    <x v="3"/>
    <x v="2"/>
    <x v="1"/>
    <x v="2"/>
    <n v="1195.44"/>
    <d v="1991-12-09T00:00:00"/>
    <d v="2025-02-01T00:00:00"/>
    <n v="34"/>
    <n v="41"/>
    <x v="1"/>
    <s v="NA"/>
    <x v="0"/>
    <s v="NA"/>
    <x v="0"/>
    <n v="5.86"/>
    <n v="11389.226000000001"/>
    <n v="11590.898999999999"/>
    <n v="11706.808999999999"/>
    <n v="13019.425999999999"/>
    <x v="0"/>
    <x v="0"/>
    <n v="1.1121242"/>
    <n v="7190.5712999999996"/>
  </r>
  <r>
    <x v="0"/>
    <s v="P08119248"/>
    <x v="0"/>
    <x v="22"/>
    <x v="22"/>
    <x v="22"/>
    <x v="3"/>
    <x v="2"/>
    <x v="1"/>
    <x v="2"/>
    <n v="1195.44"/>
    <d v="1991-12-09T00:00:00"/>
    <d v="2025-02-01T00:00:00"/>
    <n v="34"/>
    <n v="41"/>
    <x v="1"/>
    <s v="NA"/>
    <x v="0"/>
    <s v="NA"/>
    <x v="0"/>
    <n v="5.86"/>
    <n v="11332.703"/>
    <n v="11641.388999999999"/>
    <n v="11757.803"/>
    <n v="13076.138000000001"/>
    <x v="0"/>
    <x v="0"/>
    <n v="1.1121242"/>
    <n v="7190.5712999999996"/>
  </r>
  <r>
    <x v="0"/>
    <s v="P08389295"/>
    <x v="0"/>
    <x v="0"/>
    <x v="0"/>
    <x v="0"/>
    <x v="0"/>
    <x v="0"/>
    <x v="1"/>
    <x v="2"/>
    <n v="710.64"/>
    <d v="1983-09-28T00:00:00"/>
    <d v="2025-01-01T00:00:00"/>
    <n v="47"/>
    <n v="28"/>
    <x v="1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1"/>
    <x v="1"/>
    <x v="1"/>
    <x v="1"/>
    <x v="0"/>
    <x v="1"/>
    <x v="2"/>
    <n v="710.64"/>
    <d v="1983-09-28T00:00:00"/>
    <d v="2025-01-01T00:00:00"/>
    <n v="47"/>
    <n v="28"/>
    <x v="1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2"/>
    <x v="2"/>
    <x v="2"/>
    <x v="2"/>
    <x v="0"/>
    <x v="1"/>
    <x v="2"/>
    <n v="710.64"/>
    <d v="1983-09-28T00:00:00"/>
    <d v="2025-01-01T00:00:00"/>
    <n v="47"/>
    <n v="28"/>
    <x v="1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3"/>
    <x v="3"/>
    <x v="3"/>
    <x v="3"/>
    <x v="0"/>
    <x v="1"/>
    <x v="2"/>
    <n v="710.64"/>
    <d v="1983-09-28T00:00:00"/>
    <d v="2025-01-01T00:00:00"/>
    <n v="47"/>
    <n v="28"/>
    <x v="1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4"/>
    <x v="4"/>
    <x v="4"/>
    <x v="3"/>
    <x v="0"/>
    <x v="1"/>
    <x v="2"/>
    <n v="710.64"/>
    <d v="1983-09-28T00:00:00"/>
    <d v="2025-01-01T00:00:00"/>
    <n v="47"/>
    <n v="28"/>
    <x v="1"/>
    <s v="NA"/>
    <x v="0"/>
    <s v="NA"/>
    <x v="0"/>
    <n v="2.52"/>
    <n v="18739.998"/>
    <n v="19090.62"/>
    <n v="19281.525000000001"/>
    <n v="21673.245999999999"/>
    <x v="0"/>
    <x v="0"/>
    <n v="1.1240422000000001"/>
    <n v="5137.9272000000001"/>
  </r>
  <r>
    <x v="0"/>
    <s v="P08389295"/>
    <x v="0"/>
    <x v="5"/>
    <x v="5"/>
    <x v="5"/>
    <x v="3"/>
    <x v="0"/>
    <x v="1"/>
    <x v="2"/>
    <n v="710.64"/>
    <d v="1983-09-28T00:00:00"/>
    <d v="2025-01-01T00:00:00"/>
    <n v="47"/>
    <n v="28"/>
    <x v="1"/>
    <s v="NA"/>
    <x v="0"/>
    <s v="NA"/>
    <x v="0"/>
    <n v="2.52"/>
    <n v="18744.888999999999"/>
    <n v="19090.93"/>
    <n v="19281.838"/>
    <n v="21673.599999999999"/>
    <x v="0"/>
    <x v="0"/>
    <n v="1.1240422000000001"/>
    <n v="5137.9272000000001"/>
  </r>
  <r>
    <x v="0"/>
    <s v="P08389295"/>
    <x v="0"/>
    <x v="6"/>
    <x v="6"/>
    <x v="6"/>
    <x v="3"/>
    <x v="0"/>
    <x v="1"/>
    <x v="2"/>
    <n v="710.64"/>
    <d v="1983-09-28T00:00:00"/>
    <d v="2025-01-01T00:00:00"/>
    <n v="47"/>
    <n v="28"/>
    <x v="1"/>
    <s v="NA"/>
    <x v="0"/>
    <s v="NA"/>
    <x v="0"/>
    <n v="2.52"/>
    <n v="17343.57"/>
    <n v="17663.738000000001"/>
    <n v="17840.375"/>
    <n v="20053.333999999999"/>
    <x v="0"/>
    <x v="0"/>
    <n v="1.1240422000000001"/>
    <n v="5137.9272000000001"/>
  </r>
  <r>
    <x v="0"/>
    <s v="P08389295"/>
    <x v="0"/>
    <x v="7"/>
    <x v="7"/>
    <x v="7"/>
    <x v="3"/>
    <x v="0"/>
    <x v="1"/>
    <x v="2"/>
    <n v="710.64"/>
    <d v="1983-09-28T00:00:00"/>
    <d v="2025-01-01T00:00:00"/>
    <n v="47"/>
    <n v="28"/>
    <x v="1"/>
    <s v="NA"/>
    <x v="0"/>
    <s v="NA"/>
    <x v="0"/>
    <n v="2.52"/>
    <n v="17430.072"/>
    <n v="17749.116999999998"/>
    <n v="17926.607"/>
    <n v="20150.263999999999"/>
    <x v="0"/>
    <x v="0"/>
    <n v="1.1240422000000001"/>
    <n v="5137.9272000000001"/>
  </r>
  <r>
    <x v="0"/>
    <s v="P08389295"/>
    <x v="0"/>
    <x v="8"/>
    <x v="8"/>
    <x v="8"/>
    <x v="2"/>
    <x v="2"/>
    <x v="1"/>
    <x v="2"/>
    <n v="710.64"/>
    <d v="1983-09-28T00:00:00"/>
    <d v="2025-02-01T00:00:00"/>
    <n v="47"/>
    <n v="28"/>
    <x v="1"/>
    <s v="NA"/>
    <x v="0"/>
    <s v="NA"/>
    <x v="0"/>
    <n v="2.52"/>
    <n v="17430.072"/>
    <n v="17749.116999999998"/>
    <n v="17926.607"/>
    <n v="20150.263999999999"/>
    <x v="0"/>
    <x v="0"/>
    <n v="1.1240422000000001"/>
    <n v="5137.9272000000001"/>
  </r>
  <r>
    <x v="0"/>
    <s v="P08389295"/>
    <x v="0"/>
    <x v="9"/>
    <x v="9"/>
    <x v="9"/>
    <x v="3"/>
    <x v="2"/>
    <x v="1"/>
    <x v="2"/>
    <n v="710.64"/>
    <d v="1983-09-28T00:00:00"/>
    <d v="2025-02-01T00:00:00"/>
    <n v="47"/>
    <n v="28"/>
    <x v="1"/>
    <s v="NA"/>
    <x v="0"/>
    <s v="NA"/>
    <x v="0"/>
    <n v="2.52"/>
    <n v="17430.072"/>
    <n v="17749.116999999998"/>
    <n v="17926.607"/>
    <n v="20150.263999999999"/>
    <x v="0"/>
    <x v="0"/>
    <n v="1.1240422000000001"/>
    <n v="5137.9272000000001"/>
  </r>
  <r>
    <x v="0"/>
    <s v="P08389295"/>
    <x v="0"/>
    <x v="10"/>
    <x v="10"/>
    <x v="10"/>
    <x v="3"/>
    <x v="2"/>
    <x v="1"/>
    <x v="2"/>
    <n v="710.64"/>
    <d v="1983-09-28T00:00:00"/>
    <d v="2025-02-01T00:00:00"/>
    <n v="47"/>
    <n v="28"/>
    <x v="1"/>
    <s v="NA"/>
    <x v="0"/>
    <s v="NA"/>
    <x v="0"/>
    <n v="2.52"/>
    <n v="17432.59"/>
    <n v="17751.633000000002"/>
    <n v="17929.148000000001"/>
    <n v="20153.12"/>
    <x v="0"/>
    <x v="0"/>
    <n v="1.1240422000000001"/>
    <n v="5137.9272000000001"/>
  </r>
  <r>
    <x v="0"/>
    <s v="P08389295"/>
    <x v="0"/>
    <x v="11"/>
    <x v="11"/>
    <x v="11"/>
    <x v="3"/>
    <x v="2"/>
    <x v="1"/>
    <x v="2"/>
    <n v="710.64"/>
    <d v="1983-09-28T00:00:00"/>
    <d v="2025-02-01T00:00:00"/>
    <n v="47"/>
    <n v="28"/>
    <x v="1"/>
    <s v="NA"/>
    <x v="0"/>
    <s v="NA"/>
    <x v="0"/>
    <n v="2.52"/>
    <n v="17319.276999999998"/>
    <n v="17636.248"/>
    <n v="17812.611000000001"/>
    <n v="20022.125"/>
    <x v="0"/>
    <x v="0"/>
    <n v="1.1240422000000001"/>
    <n v="5137.9272000000001"/>
  </r>
  <r>
    <x v="0"/>
    <s v="P08389295"/>
    <x v="0"/>
    <x v="12"/>
    <x v="12"/>
    <x v="12"/>
    <x v="3"/>
    <x v="2"/>
    <x v="1"/>
    <x v="2"/>
    <n v="710.64"/>
    <d v="1983-09-28T00:00:00"/>
    <d v="2025-02-01T00:00:00"/>
    <n v="47"/>
    <n v="28"/>
    <x v="1"/>
    <s v="NA"/>
    <x v="0"/>
    <s v="NA"/>
    <x v="0"/>
    <n v="2.52"/>
    <n v="17238.945"/>
    <n v="17554.442999999999"/>
    <n v="17729.988000000001"/>
    <n v="19929.252"/>
    <x v="0"/>
    <x v="0"/>
    <n v="1.1240422000000001"/>
    <n v="5137.9272000000001"/>
  </r>
  <r>
    <x v="0"/>
    <s v="P08389295"/>
    <x v="0"/>
    <x v="13"/>
    <x v="13"/>
    <x v="13"/>
    <x v="3"/>
    <x v="2"/>
    <x v="1"/>
    <x v="2"/>
    <n v="710.64"/>
    <d v="1983-09-28T00:00:00"/>
    <d v="2025-02-01T00:00:00"/>
    <n v="47"/>
    <n v="28"/>
    <x v="1"/>
    <s v="NA"/>
    <x v="0"/>
    <s v="NA"/>
    <x v="0"/>
    <n v="2.52"/>
    <n v="17324.923999999999"/>
    <n v="17637.412"/>
    <n v="17813.785"/>
    <n v="20023.447"/>
    <x v="0"/>
    <x v="0"/>
    <n v="1.1240422000000001"/>
    <n v="5137.9272000000001"/>
  </r>
  <r>
    <x v="0"/>
    <s v="P08389295"/>
    <x v="0"/>
    <x v="14"/>
    <x v="14"/>
    <x v="14"/>
    <x v="3"/>
    <x v="2"/>
    <x v="1"/>
    <x v="2"/>
    <n v="710.64"/>
    <d v="1983-09-28T00:00:00"/>
    <d v="2025-02-01T00:00:00"/>
    <n v="47"/>
    <n v="28"/>
    <x v="1"/>
    <s v="NA"/>
    <x v="0"/>
    <s v="NA"/>
    <x v="0"/>
    <n v="2.52"/>
    <n v="17324.923999999999"/>
    <n v="17637.412"/>
    <n v="17813.785"/>
    <n v="20023.447"/>
    <x v="0"/>
    <x v="0"/>
    <n v="1.1240422000000001"/>
    <n v="5145.0337"/>
  </r>
  <r>
    <x v="0"/>
    <s v="P08389295"/>
    <x v="0"/>
    <x v="15"/>
    <x v="15"/>
    <x v="15"/>
    <x v="3"/>
    <x v="2"/>
    <x v="1"/>
    <x v="2"/>
    <n v="710.64"/>
    <d v="1983-09-28T00:00:00"/>
    <d v="2025-02-01T00:00:00"/>
    <n v="47"/>
    <n v="28"/>
    <x v="1"/>
    <s v="NA"/>
    <x v="0"/>
    <s v="NA"/>
    <x v="0"/>
    <n v="2.52"/>
    <n v="17324.923999999999"/>
    <n v="17637.412"/>
    <n v="17813.785"/>
    <n v="20023.447"/>
    <x v="0"/>
    <x v="0"/>
    <n v="1.1240422000000001"/>
    <n v="5145.0337"/>
  </r>
  <r>
    <x v="0"/>
    <s v="P08389295"/>
    <x v="0"/>
    <x v="16"/>
    <x v="16"/>
    <x v="16"/>
    <x v="3"/>
    <x v="2"/>
    <x v="1"/>
    <x v="2"/>
    <n v="710.64"/>
    <d v="1983-09-28T00:00:00"/>
    <d v="2025-02-01T00:00:00"/>
    <n v="47"/>
    <n v="28"/>
    <x v="1"/>
    <s v="NA"/>
    <x v="0"/>
    <s v="NA"/>
    <x v="0"/>
    <n v="2.52"/>
    <n v="17324.923999999999"/>
    <n v="17637.412"/>
    <n v="17813.785"/>
    <n v="20023.447"/>
    <x v="0"/>
    <x v="0"/>
    <n v="1.1240422000000001"/>
    <n v="5145.0337"/>
  </r>
  <r>
    <x v="0"/>
    <s v="P08389295"/>
    <x v="0"/>
    <x v="17"/>
    <x v="17"/>
    <x v="17"/>
    <x v="3"/>
    <x v="2"/>
    <x v="1"/>
    <x v="2"/>
    <n v="710.64"/>
    <d v="1983-09-28T00:00:00"/>
    <d v="2025-02-01T00:00:00"/>
    <n v="47"/>
    <n v="28"/>
    <x v="1"/>
    <s v="NA"/>
    <x v="0"/>
    <s v="NA"/>
    <x v="0"/>
    <n v="2.52"/>
    <n v="17324.923999999999"/>
    <n v="17637.412"/>
    <n v="17813.785"/>
    <n v="20023.445"/>
    <x v="0"/>
    <x v="0"/>
    <n v="1.1240422000000001"/>
    <n v="5145.0337"/>
  </r>
  <r>
    <x v="0"/>
    <s v="P08389295"/>
    <x v="0"/>
    <x v="18"/>
    <x v="18"/>
    <x v="18"/>
    <x v="2"/>
    <x v="3"/>
    <x v="1"/>
    <x v="0"/>
    <n v="710.64"/>
    <d v="1983-09-28T00:00:00"/>
    <d v="2025-01-01T00:00:00"/>
    <n v="47"/>
    <n v="28"/>
    <x v="1"/>
    <s v="NA"/>
    <x v="0"/>
    <s v="NA"/>
    <x v="0"/>
    <n v="2.52"/>
    <n v="17322.423999999999"/>
    <n v="17634.912"/>
    <n v="17811.259999999998"/>
    <n v="20020.607"/>
    <x v="0"/>
    <x v="0"/>
    <n v="1.1240422000000001"/>
    <n v="4516.5005000000001"/>
  </r>
  <r>
    <x v="0"/>
    <s v="P08389295"/>
    <x v="0"/>
    <x v="19"/>
    <x v="19"/>
    <x v="19"/>
    <x v="4"/>
    <x v="3"/>
    <x v="1"/>
    <x v="0"/>
    <n v="710.64"/>
    <d v="1983-09-28T00:00:00"/>
    <d v="2025-01-01T00:00:00"/>
    <n v="47"/>
    <n v="28"/>
    <x v="1"/>
    <s v="NA"/>
    <x v="0"/>
    <s v="NA"/>
    <x v="0"/>
    <n v="2.52"/>
    <n v="17322.423999999999"/>
    <n v="17634.912"/>
    <n v="17811.259999999998"/>
    <n v="20020.607"/>
    <x v="0"/>
    <x v="0"/>
    <n v="1.1240422000000001"/>
    <n v="4516.5005000000001"/>
  </r>
  <r>
    <x v="0"/>
    <s v="P08389295"/>
    <x v="0"/>
    <x v="20"/>
    <x v="20"/>
    <x v="20"/>
    <x v="5"/>
    <x v="3"/>
    <x v="1"/>
    <x v="0"/>
    <n v="710.64"/>
    <d v="1983-09-28T00:00:00"/>
    <d v="2025-01-01T00:00:00"/>
    <n v="47"/>
    <n v="28"/>
    <x v="1"/>
    <s v="NA"/>
    <x v="0"/>
    <s v="NA"/>
    <x v="0"/>
    <n v="2.52"/>
    <n v="17322.423999999999"/>
    <n v="17634.912"/>
    <n v="17811.259999999998"/>
    <n v="20020.607"/>
    <x v="0"/>
    <x v="0"/>
    <n v="1.1240422000000001"/>
    <n v="4516.5005000000001"/>
  </r>
  <r>
    <x v="0"/>
    <s v="P08389295"/>
    <x v="0"/>
    <x v="21"/>
    <x v="21"/>
    <x v="21"/>
    <x v="3"/>
    <x v="3"/>
    <x v="1"/>
    <x v="0"/>
    <n v="710.64"/>
    <d v="1983-09-28T00:00:00"/>
    <d v="2025-01-01T00:00:00"/>
    <n v="47"/>
    <n v="28"/>
    <x v="1"/>
    <s v="NA"/>
    <x v="0"/>
    <s v="NA"/>
    <x v="0"/>
    <n v="2.52"/>
    <n v="17360.615000000002"/>
    <n v="17637.338"/>
    <n v="17813.713"/>
    <n v="20023.363000000001"/>
    <x v="0"/>
    <x v="0"/>
    <n v="1.1240422000000001"/>
    <n v="4516.5005000000001"/>
  </r>
  <r>
    <x v="0"/>
    <s v="P08389295"/>
    <x v="0"/>
    <x v="22"/>
    <x v="22"/>
    <x v="22"/>
    <x v="3"/>
    <x v="3"/>
    <x v="1"/>
    <x v="0"/>
    <n v="710.64"/>
    <d v="1983-09-28T00:00:00"/>
    <d v="2025-01-01T00:00:00"/>
    <n v="47"/>
    <n v="28"/>
    <x v="1"/>
    <s v="NA"/>
    <x v="0"/>
    <s v="NA"/>
    <x v="0"/>
    <n v="2.52"/>
    <n v="17274.456999999999"/>
    <n v="17714.166000000001"/>
    <n v="17891.309000000001"/>
    <n v="20110.583999999999"/>
    <x v="0"/>
    <x v="0"/>
    <n v="1.1240422000000001"/>
    <n v="4516.5005000000001"/>
  </r>
  <r>
    <x v="0"/>
    <s v="P08982794"/>
    <x v="0"/>
    <x v="0"/>
    <x v="0"/>
    <x v="0"/>
    <x v="0"/>
    <x v="0"/>
    <x v="1"/>
    <x v="1"/>
    <n v="992.64"/>
    <d v="1987-12-12T00:00:00"/>
    <d v="2009-12-12T00:00:00"/>
    <n v="22"/>
    <n v="53"/>
    <x v="1"/>
    <s v="56"/>
    <x v="2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1"/>
    <x v="1"/>
    <x v="1"/>
    <x v="1"/>
    <x v="0"/>
    <x v="1"/>
    <x v="1"/>
    <n v="992.64"/>
    <d v="1987-12-12T00:00:00"/>
    <d v="2009-12-12T00:00:00"/>
    <n v="22"/>
    <n v="53"/>
    <x v="1"/>
    <s v="56"/>
    <x v="2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2"/>
    <x v="2"/>
    <x v="2"/>
    <x v="2"/>
    <x v="0"/>
    <x v="1"/>
    <x v="1"/>
    <n v="992.64"/>
    <d v="1987-12-12T00:00:00"/>
    <d v="2009-12-12T00:00:00"/>
    <n v="22"/>
    <n v="53"/>
    <x v="1"/>
    <s v="56"/>
    <x v="2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3"/>
    <x v="3"/>
    <x v="3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4"/>
    <x v="4"/>
    <x v="4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110.86897999999999"/>
    <n v="113.12919599999999"/>
    <n v="114.26049"/>
    <n v="6610.9823999999999"/>
    <x v="0"/>
    <x v="0"/>
    <n v="1.0763828"/>
    <n v="6610.9823999999999"/>
  </r>
  <r>
    <x v="0"/>
    <s v="P08982794"/>
    <x v="0"/>
    <x v="5"/>
    <x v="5"/>
    <x v="5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110.89791"/>
    <n v="113.13104"/>
    <n v="114.26235"/>
    <n v="6610.9823999999999"/>
    <x v="0"/>
    <x v="0"/>
    <n v="1.0763828"/>
    <n v="6610.9823999999999"/>
  </r>
  <r>
    <x v="0"/>
    <s v="P08982794"/>
    <x v="0"/>
    <x v="6"/>
    <x v="6"/>
    <x v="6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102.60187000000001"/>
    <n v="104.667946"/>
    <n v="105.71462"/>
    <n v="6610.9823999999999"/>
    <x v="0"/>
    <x v="0"/>
    <n v="1.0763828"/>
    <n v="6610.9823999999999"/>
  </r>
  <r>
    <x v="0"/>
    <s v="P08982794"/>
    <x v="0"/>
    <x v="7"/>
    <x v="7"/>
    <x v="7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103.11360000000001"/>
    <n v="105.17386999999999"/>
    <n v="106.2256"/>
    <n v="6610.9823999999999"/>
    <x v="0"/>
    <x v="0"/>
    <n v="1.0763828"/>
    <n v="6610.9823999999999"/>
  </r>
  <r>
    <x v="0"/>
    <s v="P08982794"/>
    <x v="0"/>
    <x v="8"/>
    <x v="8"/>
    <x v="8"/>
    <x v="2"/>
    <x v="0"/>
    <x v="1"/>
    <x v="1"/>
    <n v="992.64"/>
    <d v="1987-12-12T00:00:00"/>
    <d v="2009-12-12T00:00:00"/>
    <n v="22"/>
    <n v="53"/>
    <x v="1"/>
    <s v="56"/>
    <x v="2"/>
    <s v="56"/>
    <x v="0"/>
    <n v="7.52"/>
    <n v="103.11360000000001"/>
    <n v="105.17386999999999"/>
    <n v="106.2256"/>
    <n v="6610.9823999999999"/>
    <x v="0"/>
    <x v="0"/>
    <n v="1.0763828"/>
    <n v="6610.9823999999999"/>
  </r>
  <r>
    <x v="0"/>
    <s v="P08982794"/>
    <x v="0"/>
    <x v="9"/>
    <x v="9"/>
    <x v="9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103.11360000000001"/>
    <n v="105.17386999999999"/>
    <n v="106.2256"/>
    <n v="6610.9823999999999"/>
    <x v="0"/>
    <x v="0"/>
    <n v="1.0763828"/>
    <n v="6610.9823999999999"/>
  </r>
  <r>
    <x v="0"/>
    <s v="P08982794"/>
    <x v="0"/>
    <x v="10"/>
    <x v="10"/>
    <x v="10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103.11360000000001"/>
    <n v="105.17386999999999"/>
    <n v="106.2256"/>
    <n v="6610.9823999999999"/>
    <x v="0"/>
    <x v="0"/>
    <n v="1.0763828"/>
    <n v="6610.9823999999999"/>
  </r>
  <r>
    <x v="0"/>
    <s v="P08982794"/>
    <x v="0"/>
    <x v="11"/>
    <x v="11"/>
    <x v="11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102.44337"/>
    <n v="104.490234"/>
    <n v="105.53513"/>
    <n v="6610.9823999999999"/>
    <x v="0"/>
    <x v="0"/>
    <n v="1.0763828"/>
    <n v="6610.9823999999999"/>
  </r>
  <r>
    <x v="0"/>
    <s v="P08982794"/>
    <x v="0"/>
    <x v="12"/>
    <x v="12"/>
    <x v="12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96.486305000000002"/>
    <n v="98.414153999999996"/>
    <n v="99.398290000000003"/>
    <n v="6610.9823999999999"/>
    <x v="0"/>
    <x v="0"/>
    <n v="1.0763828"/>
    <n v="6610.9823999999999"/>
  </r>
  <r>
    <x v="0"/>
    <s v="P08982794"/>
    <x v="0"/>
    <x v="13"/>
    <x v="13"/>
    <x v="13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96.96754"/>
    <n v="98.879294999999999"/>
    <n v="99.868089999999995"/>
    <n v="6610.9823999999999"/>
    <x v="0"/>
    <x v="0"/>
    <n v="1.0763828"/>
    <n v="6610.9823999999999"/>
  </r>
  <r>
    <x v="0"/>
    <s v="P08982794"/>
    <x v="0"/>
    <x v="14"/>
    <x v="14"/>
    <x v="14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5"/>
    <x v="15"/>
    <x v="15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6"/>
    <x v="16"/>
    <x v="16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7"/>
    <x v="17"/>
    <x v="17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8"/>
    <x v="18"/>
    <x v="18"/>
    <x v="2"/>
    <x v="0"/>
    <x v="1"/>
    <x v="1"/>
    <n v="992.64"/>
    <d v="1987-12-12T00:00:00"/>
    <d v="2009-12-12T00:00:00"/>
    <n v="22"/>
    <n v="53"/>
    <x v="1"/>
    <s v="56"/>
    <x v="2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19"/>
    <x v="19"/>
    <x v="19"/>
    <x v="4"/>
    <x v="0"/>
    <x v="1"/>
    <x v="1"/>
    <n v="992.64"/>
    <d v="1987-12-12T00:00:00"/>
    <d v="2009-12-12T00:00:00"/>
    <n v="22"/>
    <n v="53"/>
    <x v="1"/>
    <s v="56"/>
    <x v="2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20"/>
    <x v="20"/>
    <x v="20"/>
    <x v="5"/>
    <x v="0"/>
    <x v="1"/>
    <x v="1"/>
    <n v="992.64"/>
    <d v="1987-12-12T00:00:00"/>
    <d v="2009-12-12T00:00:00"/>
    <n v="22"/>
    <n v="53"/>
    <x v="1"/>
    <s v="56"/>
    <x v="2"/>
    <s v="56"/>
    <x v="0"/>
    <n v="7.52"/>
    <n v="96.96754"/>
    <n v="98.879294999999999"/>
    <n v="99.868089999999995"/>
    <n v="6620.9087"/>
    <x v="0"/>
    <x v="0"/>
    <n v="1.0763828"/>
    <n v="6620.9087"/>
  </r>
  <r>
    <x v="0"/>
    <s v="P08982794"/>
    <x v="0"/>
    <x v="21"/>
    <x v="21"/>
    <x v="21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97.181330000000003"/>
    <n v="98.892910000000001"/>
    <n v="99.881836000000007"/>
    <n v="6620.9087"/>
    <x v="0"/>
    <x v="0"/>
    <n v="1.0763828"/>
    <n v="6620.9087"/>
  </r>
  <r>
    <x v="0"/>
    <s v="P08982794"/>
    <x v="0"/>
    <x v="22"/>
    <x v="22"/>
    <x v="22"/>
    <x v="3"/>
    <x v="0"/>
    <x v="1"/>
    <x v="1"/>
    <n v="992.64"/>
    <d v="1987-12-12T00:00:00"/>
    <d v="2009-12-12T00:00:00"/>
    <n v="22"/>
    <n v="53"/>
    <x v="1"/>
    <s v="56"/>
    <x v="2"/>
    <s v="56"/>
    <x v="0"/>
    <n v="7.52"/>
    <n v="96.699036000000007"/>
    <n v="99.323679999999996"/>
    <n v="100.31690999999999"/>
    <n v="6620.9087"/>
    <x v="0"/>
    <x v="0"/>
    <n v="1.0763828"/>
    <n v="6620.9087"/>
  </r>
  <r>
    <x v="0"/>
    <s v="P09004804"/>
    <x v="0"/>
    <x v="0"/>
    <x v="0"/>
    <x v="0"/>
    <x v="0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9539.0669999999991"/>
    <n v="9739.982"/>
    <n v="9837.3829999999998"/>
    <n v="10834.415999999999"/>
    <x v="0"/>
    <x v="0"/>
    <n v="1.1013515"/>
    <n v="9303.2060000000001"/>
  </r>
  <r>
    <x v="0"/>
    <s v="P09004804"/>
    <x v="0"/>
    <x v="1"/>
    <x v="1"/>
    <x v="1"/>
    <x v="1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9539.0669999999991"/>
    <n v="9739.982"/>
    <n v="9837.3829999999998"/>
    <n v="10834.415999999999"/>
    <x v="0"/>
    <x v="0"/>
    <n v="1.1013515"/>
    <n v="9303.2060000000001"/>
  </r>
  <r>
    <x v="0"/>
    <s v="P09004804"/>
    <x v="0"/>
    <x v="2"/>
    <x v="2"/>
    <x v="2"/>
    <x v="2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9539.0669999999991"/>
    <n v="9739.982"/>
    <n v="9837.3829999999998"/>
    <n v="10834.415999999999"/>
    <x v="0"/>
    <x v="0"/>
    <n v="1.1013515"/>
    <n v="9303.2060000000001"/>
  </r>
  <r>
    <x v="0"/>
    <s v="P09004804"/>
    <x v="0"/>
    <x v="3"/>
    <x v="3"/>
    <x v="3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9539.0669999999991"/>
    <n v="9739.982"/>
    <n v="9837.3819999999996"/>
    <n v="10834.415999999999"/>
    <x v="0"/>
    <x v="0"/>
    <n v="1.1013515"/>
    <n v="9303.2060000000001"/>
  </r>
  <r>
    <x v="0"/>
    <s v="P09004804"/>
    <x v="0"/>
    <x v="4"/>
    <x v="4"/>
    <x v="4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9539.0669999999991"/>
    <n v="9739.982"/>
    <n v="9837.3819999999996"/>
    <n v="10834.415999999999"/>
    <x v="0"/>
    <x v="0"/>
    <n v="1.1013515"/>
    <n v="9303.2060000000001"/>
  </r>
  <r>
    <x v="0"/>
    <s v="P09004804"/>
    <x v="0"/>
    <x v="5"/>
    <x v="5"/>
    <x v="5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9541.5570000000007"/>
    <n v="9740.1419999999998"/>
    <n v="9837.5429999999997"/>
    <n v="10834.593000000001"/>
    <x v="0"/>
    <x v="0"/>
    <n v="1.1013515"/>
    <n v="9303.2060000000001"/>
  </r>
  <r>
    <x v="0"/>
    <s v="P09004804"/>
    <x v="0"/>
    <x v="6"/>
    <x v="6"/>
    <x v="6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827.7720000000008"/>
    <n v="9011.5020000000004"/>
    <n v="9101.6170000000002"/>
    <n v="10024.079"/>
    <x v="0"/>
    <x v="0"/>
    <n v="1.1013515"/>
    <n v="9303.2060000000001"/>
  </r>
  <r>
    <x v="0"/>
    <s v="P09004804"/>
    <x v="0"/>
    <x v="7"/>
    <x v="7"/>
    <x v="7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871.8019999999997"/>
    <n v="9055.06"/>
    <n v="9145.61"/>
    <n v="10072.531000000001"/>
    <x v="0"/>
    <x v="0"/>
    <n v="1.1013515"/>
    <n v="9303.2060000000001"/>
  </r>
  <r>
    <x v="0"/>
    <s v="P09004804"/>
    <x v="0"/>
    <x v="8"/>
    <x v="8"/>
    <x v="8"/>
    <x v="2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871.8019999999997"/>
    <n v="9055.06"/>
    <n v="9145.61"/>
    <n v="10072.531000000001"/>
    <x v="0"/>
    <x v="0"/>
    <n v="1.1013515"/>
    <n v="9303.2060000000001"/>
  </r>
  <r>
    <x v="0"/>
    <s v="P09004804"/>
    <x v="0"/>
    <x v="9"/>
    <x v="9"/>
    <x v="9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871.8019999999997"/>
    <n v="9055.06"/>
    <n v="9145.61"/>
    <n v="10072.531000000001"/>
    <x v="0"/>
    <x v="0"/>
    <n v="1.1013515"/>
    <n v="9303.2060000000001"/>
  </r>
  <r>
    <x v="0"/>
    <s v="P09004804"/>
    <x v="0"/>
    <x v="10"/>
    <x v="10"/>
    <x v="10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871.8019999999997"/>
    <n v="9055.06"/>
    <n v="9145.61"/>
    <n v="10072.531000000001"/>
    <x v="0"/>
    <x v="0"/>
    <n v="1.1013515"/>
    <n v="9303.2060000000001"/>
  </r>
  <r>
    <x v="0"/>
    <s v="P09004804"/>
    <x v="0"/>
    <x v="11"/>
    <x v="11"/>
    <x v="11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814.1350000000002"/>
    <n v="8996.2019999999993"/>
    <n v="9086.1640000000007"/>
    <n v="10007.061"/>
    <x v="0"/>
    <x v="0"/>
    <n v="1.1013515"/>
    <n v="9303.2060000000001"/>
  </r>
  <r>
    <x v="0"/>
    <s v="P09004804"/>
    <x v="0"/>
    <x v="12"/>
    <x v="12"/>
    <x v="12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696.8829999999998"/>
    <n v="8876.527"/>
    <n v="8965.2929999999997"/>
    <n v="9873.9380000000001"/>
    <x v="0"/>
    <x v="0"/>
    <n v="1.1013515"/>
    <n v="9303.2060000000001"/>
  </r>
  <r>
    <x v="0"/>
    <s v="P09004804"/>
    <x v="0"/>
    <x v="13"/>
    <x v="13"/>
    <x v="13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740.259"/>
    <n v="8918.48"/>
    <n v="9007.6650000000009"/>
    <n v="9920.6049999999996"/>
    <x v="0"/>
    <x v="0"/>
    <n v="1.1013515"/>
    <n v="9303.2060000000001"/>
  </r>
  <r>
    <x v="0"/>
    <s v="P09004804"/>
    <x v="0"/>
    <x v="14"/>
    <x v="14"/>
    <x v="14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5"/>
    <x v="15"/>
    <x v="15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6"/>
    <x v="16"/>
    <x v="16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7"/>
    <x v="17"/>
    <x v="17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8"/>
    <x v="18"/>
    <x v="18"/>
    <x v="2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19"/>
    <x v="19"/>
    <x v="19"/>
    <x v="4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20"/>
    <x v="20"/>
    <x v="20"/>
    <x v="5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740.259"/>
    <n v="8918.48"/>
    <n v="9007.6650000000009"/>
    <n v="9920.6049999999996"/>
    <x v="0"/>
    <x v="0"/>
    <n v="1.1013515"/>
    <n v="9319.357"/>
  </r>
  <r>
    <x v="0"/>
    <s v="P09004804"/>
    <x v="0"/>
    <x v="21"/>
    <x v="21"/>
    <x v="21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759.5280000000002"/>
    <n v="8919.7080000000005"/>
    <n v="9008.9050000000007"/>
    <n v="9921.9709999999995"/>
    <x v="0"/>
    <x v="0"/>
    <n v="1.1013515"/>
    <n v="9319.357"/>
  </r>
  <r>
    <x v="0"/>
    <s v="P09004804"/>
    <x v="0"/>
    <x v="22"/>
    <x v="22"/>
    <x v="22"/>
    <x v="3"/>
    <x v="0"/>
    <x v="2"/>
    <x v="1"/>
    <n v="1615.14"/>
    <d v="1993-12-15T00:00:00"/>
    <d v="2020-12-15T00:00:00"/>
    <n v="27"/>
    <n v="48"/>
    <x v="1"/>
    <s v="NA"/>
    <x v="0"/>
    <s v="NA"/>
    <x v="0"/>
    <n v="9.9700000000000006"/>
    <n v="8716.0570000000007"/>
    <n v="8958.5619999999999"/>
    <n v="9048.1470000000008"/>
    <n v="9965.19"/>
    <x v="0"/>
    <x v="0"/>
    <n v="1.1013515"/>
    <n v="9319.357"/>
  </r>
  <r>
    <x v="0"/>
    <s v="P09178413"/>
    <x v="0"/>
    <x v="0"/>
    <x v="0"/>
    <x v="0"/>
    <x v="0"/>
    <x v="0"/>
    <x v="1"/>
    <x v="1"/>
    <n v="678.3"/>
    <d v="1980-06-25T00:00:00"/>
    <d v="2015-06-25T00:00:00"/>
    <n v="35"/>
    <n v="40"/>
    <x v="0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1"/>
    <x v="1"/>
    <x v="1"/>
    <x v="1"/>
    <x v="0"/>
    <x v="1"/>
    <x v="1"/>
    <n v="678.3"/>
    <d v="1980-06-25T00:00:00"/>
    <d v="2015-06-25T00:00:00"/>
    <n v="35"/>
    <n v="40"/>
    <x v="0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2"/>
    <x v="2"/>
    <x v="2"/>
    <x v="2"/>
    <x v="0"/>
    <x v="1"/>
    <x v="1"/>
    <n v="678.3"/>
    <d v="1980-06-25T00:00:00"/>
    <d v="2015-06-25T00:00:00"/>
    <n v="35"/>
    <n v="40"/>
    <x v="0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3"/>
    <x v="3"/>
    <x v="3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4"/>
    <x v="4"/>
    <x v="4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510.5727999999999"/>
    <n v="4588.9296999999997"/>
    <n v="4634.8190000000004"/>
    <n v="5250.0420000000004"/>
    <x v="0"/>
    <x v="0"/>
    <n v="1.0916136999999999"/>
    <n v="5250.0420000000004"/>
  </r>
  <r>
    <x v="0"/>
    <s v="P09178413"/>
    <x v="0"/>
    <x v="5"/>
    <x v="5"/>
    <x v="5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511.75"/>
    <n v="4589.0043999999998"/>
    <n v="4634.8945000000003"/>
    <n v="5250.0420000000004"/>
    <x v="0"/>
    <x v="0"/>
    <n v="1.0916136999999999"/>
    <n v="5250.0420000000004"/>
  </r>
  <r>
    <x v="0"/>
    <s v="P09178413"/>
    <x v="0"/>
    <x v="6"/>
    <x v="6"/>
    <x v="6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174.2353999999996"/>
    <n v="4245.7103999999999"/>
    <n v="4288.1674999999996"/>
    <n v="5250.0420000000004"/>
    <x v="0"/>
    <x v="0"/>
    <n v="1.0916136999999999"/>
    <n v="5250.0420000000004"/>
  </r>
  <r>
    <x v="0"/>
    <s v="P09178413"/>
    <x v="0"/>
    <x v="7"/>
    <x v="7"/>
    <x v="7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195.0546999999997"/>
    <n v="4266.2323999999999"/>
    <n v="4308.8945000000003"/>
    <n v="5250.0420000000004"/>
    <x v="0"/>
    <x v="0"/>
    <n v="1.0916136999999999"/>
    <n v="5250.0420000000004"/>
  </r>
  <r>
    <x v="0"/>
    <s v="P09178413"/>
    <x v="0"/>
    <x v="8"/>
    <x v="8"/>
    <x v="8"/>
    <x v="2"/>
    <x v="0"/>
    <x v="1"/>
    <x v="1"/>
    <n v="678.3"/>
    <d v="1980-06-25T00:00:00"/>
    <d v="2015-06-25T00:00:00"/>
    <n v="35"/>
    <n v="40"/>
    <x v="0"/>
    <s v="NA"/>
    <x v="0"/>
    <s v="NA"/>
    <x v="0"/>
    <n v="3.23"/>
    <n v="4195.0546999999997"/>
    <n v="4266.2323999999999"/>
    <n v="4308.8945000000003"/>
    <n v="5250.0420000000004"/>
    <x v="0"/>
    <x v="0"/>
    <n v="1.0916136999999999"/>
    <n v="5250.0420000000004"/>
  </r>
  <r>
    <x v="0"/>
    <s v="P09178413"/>
    <x v="0"/>
    <x v="9"/>
    <x v="9"/>
    <x v="9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195.0546999999997"/>
    <n v="4266.2323999999999"/>
    <n v="4308.8945000000003"/>
    <n v="5250.0420000000004"/>
    <x v="0"/>
    <x v="0"/>
    <n v="1.0916136999999999"/>
    <n v="5250.0420000000004"/>
  </r>
  <r>
    <x v="0"/>
    <s v="P09178413"/>
    <x v="0"/>
    <x v="10"/>
    <x v="10"/>
    <x v="10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195.0546999999997"/>
    <n v="4266.2323999999999"/>
    <n v="4308.8945000000003"/>
    <n v="5250.0420000000004"/>
    <x v="0"/>
    <x v="0"/>
    <n v="1.0916136999999999"/>
    <n v="5250.0420000000004"/>
  </r>
  <r>
    <x v="0"/>
    <s v="P09178413"/>
    <x v="0"/>
    <x v="11"/>
    <x v="11"/>
    <x v="11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167.7866000000004"/>
    <n v="4238.5020000000004"/>
    <n v="4280.8867"/>
    <n v="5250.0420000000004"/>
    <x v="0"/>
    <x v="0"/>
    <n v="1.0916136999999999"/>
    <n v="5250.0420000000004"/>
  </r>
  <r>
    <x v="0"/>
    <s v="P09178413"/>
    <x v="0"/>
    <x v="12"/>
    <x v="12"/>
    <x v="12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073.893"/>
    <n v="4143.0155999999997"/>
    <n v="4184.4459999999999"/>
    <n v="5250.0420000000004"/>
    <x v="0"/>
    <x v="0"/>
    <n v="1.0916136999999999"/>
    <n v="5250.0420000000004"/>
  </r>
  <r>
    <x v="0"/>
    <s v="P09178413"/>
    <x v="0"/>
    <x v="13"/>
    <x v="13"/>
    <x v="13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094.212"/>
    <n v="4162.5967000000001"/>
    <n v="4204.2227000000003"/>
    <n v="5250.0420000000004"/>
    <x v="0"/>
    <x v="0"/>
    <n v="1.0916136999999999"/>
    <n v="5250.0420000000004"/>
  </r>
  <r>
    <x v="0"/>
    <s v="P09178413"/>
    <x v="0"/>
    <x v="14"/>
    <x v="14"/>
    <x v="14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5"/>
    <x v="15"/>
    <x v="15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6"/>
    <x v="16"/>
    <x v="16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7"/>
    <x v="17"/>
    <x v="17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8"/>
    <x v="18"/>
    <x v="18"/>
    <x v="2"/>
    <x v="0"/>
    <x v="1"/>
    <x v="1"/>
    <n v="678.3"/>
    <d v="1980-06-25T00:00:00"/>
    <d v="2015-06-25T00:00:00"/>
    <n v="35"/>
    <n v="40"/>
    <x v="0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19"/>
    <x v="19"/>
    <x v="19"/>
    <x v="4"/>
    <x v="0"/>
    <x v="1"/>
    <x v="1"/>
    <n v="678.3"/>
    <d v="1980-06-25T00:00:00"/>
    <d v="2015-06-25T00:00:00"/>
    <n v="35"/>
    <n v="40"/>
    <x v="0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20"/>
    <x v="20"/>
    <x v="20"/>
    <x v="5"/>
    <x v="0"/>
    <x v="1"/>
    <x v="1"/>
    <n v="678.3"/>
    <d v="1980-06-25T00:00:00"/>
    <d v="2015-06-25T00:00:00"/>
    <n v="35"/>
    <n v="40"/>
    <x v="0"/>
    <s v="NA"/>
    <x v="0"/>
    <s v="NA"/>
    <x v="0"/>
    <n v="3.23"/>
    <n v="4094.212"/>
    <n v="4162.5967000000001"/>
    <n v="4204.2227000000003"/>
    <n v="5256.8247000000001"/>
    <x v="0"/>
    <x v="0"/>
    <n v="1.0916136999999999"/>
    <n v="5256.8247000000001"/>
  </r>
  <r>
    <x v="0"/>
    <s v="P09178413"/>
    <x v="0"/>
    <x v="21"/>
    <x v="21"/>
    <x v="21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103.2383"/>
    <n v="4163.17"/>
    <n v="4204.8013000000001"/>
    <n v="5256.8247000000001"/>
    <x v="0"/>
    <x v="0"/>
    <n v="1.0916136999999999"/>
    <n v="5256.8247000000001"/>
  </r>
  <r>
    <x v="0"/>
    <s v="P09178413"/>
    <x v="0"/>
    <x v="22"/>
    <x v="22"/>
    <x v="22"/>
    <x v="3"/>
    <x v="0"/>
    <x v="1"/>
    <x v="1"/>
    <n v="678.3"/>
    <d v="1980-06-25T00:00:00"/>
    <d v="2015-06-25T00:00:00"/>
    <n v="35"/>
    <n v="40"/>
    <x v="0"/>
    <s v="NA"/>
    <x v="0"/>
    <s v="NA"/>
    <x v="0"/>
    <n v="3.23"/>
    <n v="4082.8748000000001"/>
    <n v="4181.3040000000001"/>
    <n v="4223.1170000000002"/>
    <n v="5256.8247000000001"/>
    <x v="0"/>
    <x v="0"/>
    <n v="1.0916136999999999"/>
    <n v="5256.8247000000001"/>
  </r>
  <r>
    <x v="0"/>
    <s v="P09350271"/>
    <x v="0"/>
    <x v="0"/>
    <x v="0"/>
    <x v="0"/>
    <x v="0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64.04129999999998"/>
    <n v="677.47770000000003"/>
    <n v="684.25250000000005"/>
    <n v="752.21545000000003"/>
    <x v="0"/>
    <x v="0"/>
    <n v="1.0993245"/>
    <n v="590.64777000000004"/>
  </r>
  <r>
    <x v="0"/>
    <s v="P09350271"/>
    <x v="0"/>
    <x v="1"/>
    <x v="1"/>
    <x v="1"/>
    <x v="1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64.04129999999998"/>
    <n v="677.47770000000003"/>
    <n v="684.25250000000005"/>
    <n v="752.21545000000003"/>
    <x v="0"/>
    <x v="0"/>
    <n v="1.0993245"/>
    <n v="590.64777000000004"/>
  </r>
  <r>
    <x v="0"/>
    <s v="P09350271"/>
    <x v="0"/>
    <x v="2"/>
    <x v="2"/>
    <x v="2"/>
    <x v="2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64.04129999999998"/>
    <n v="677.47770000000003"/>
    <n v="684.25250000000005"/>
    <n v="752.21545000000003"/>
    <x v="0"/>
    <x v="0"/>
    <n v="1.0993245"/>
    <n v="590.64777000000004"/>
  </r>
  <r>
    <x v="0"/>
    <s v="P09350271"/>
    <x v="0"/>
    <x v="3"/>
    <x v="3"/>
    <x v="3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64.04129999999998"/>
    <n v="677.47770000000003"/>
    <n v="684.25250000000005"/>
    <n v="752.21550000000002"/>
    <x v="0"/>
    <x v="0"/>
    <n v="1.0993245"/>
    <n v="590.64777000000004"/>
  </r>
  <r>
    <x v="0"/>
    <s v="P09350271"/>
    <x v="0"/>
    <x v="4"/>
    <x v="4"/>
    <x v="4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64.04129999999998"/>
    <n v="677.47770000000003"/>
    <n v="684.25250000000005"/>
    <n v="752.21550000000002"/>
    <x v="0"/>
    <x v="0"/>
    <n v="1.0993245"/>
    <n v="590.64777000000004"/>
  </r>
  <r>
    <x v="0"/>
    <s v="P09350271"/>
    <x v="0"/>
    <x v="5"/>
    <x v="5"/>
    <x v="5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64.21460000000002"/>
    <n v="677.48879999999997"/>
    <n v="684.26369999999997"/>
    <n v="752.2278"/>
    <x v="0"/>
    <x v="0"/>
    <n v="1.0993245"/>
    <n v="590.64777000000004"/>
  </r>
  <r>
    <x v="0"/>
    <s v="P09350271"/>
    <x v="0"/>
    <x v="6"/>
    <x v="6"/>
    <x v="6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14.52610000000004"/>
    <n v="626.80724999999995"/>
    <n v="633.07529999999997"/>
    <n v="695.95519999999999"/>
    <x v="0"/>
    <x v="0"/>
    <n v="1.0993245"/>
    <n v="590.64777000000004"/>
  </r>
  <r>
    <x v="0"/>
    <s v="P09350271"/>
    <x v="0"/>
    <x v="7"/>
    <x v="7"/>
    <x v="7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17.59105999999997"/>
    <n v="629.83699999999999"/>
    <n v="636.13530000000003"/>
    <n v="699.31915000000004"/>
    <x v="0"/>
    <x v="0"/>
    <n v="1.0993245"/>
    <n v="590.64777000000004"/>
  </r>
  <r>
    <x v="0"/>
    <s v="P09350271"/>
    <x v="0"/>
    <x v="8"/>
    <x v="8"/>
    <x v="8"/>
    <x v="2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17.59105999999997"/>
    <n v="629.83699999999999"/>
    <n v="636.13530000000003"/>
    <n v="699.31915000000004"/>
    <x v="0"/>
    <x v="0"/>
    <n v="1.0993245"/>
    <n v="590.64777000000004"/>
  </r>
  <r>
    <x v="0"/>
    <s v="P09350271"/>
    <x v="0"/>
    <x v="9"/>
    <x v="9"/>
    <x v="9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17.59105999999997"/>
    <n v="629.83699999999999"/>
    <n v="636.13530000000003"/>
    <n v="699.31915000000004"/>
    <x v="0"/>
    <x v="0"/>
    <n v="1.0993245"/>
    <n v="590.64777000000004"/>
  </r>
  <r>
    <x v="0"/>
    <s v="P09350271"/>
    <x v="0"/>
    <x v="10"/>
    <x v="10"/>
    <x v="10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17.59105999999997"/>
    <n v="629.83699999999999"/>
    <n v="636.13530000000003"/>
    <n v="699.31915000000004"/>
    <x v="0"/>
    <x v="0"/>
    <n v="1.0993245"/>
    <n v="590.64777000000004"/>
  </r>
  <r>
    <x v="0"/>
    <s v="P09350271"/>
    <x v="0"/>
    <x v="11"/>
    <x v="11"/>
    <x v="11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13.57669999999996"/>
    <n v="625.74303999999995"/>
    <n v="632.00049999999999"/>
    <n v="694.77359999999999"/>
    <x v="0"/>
    <x v="0"/>
    <n v="1.0993245"/>
    <n v="590.64777000000004"/>
  </r>
  <r>
    <x v="0"/>
    <s v="P09350271"/>
    <x v="0"/>
    <x v="12"/>
    <x v="12"/>
    <x v="12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04.50750000000005"/>
    <n v="616.49396000000002"/>
    <n v="622.65890000000002"/>
    <n v="684.50414999999998"/>
    <x v="0"/>
    <x v="0"/>
    <n v="1.0993245"/>
    <n v="590.64777000000004"/>
  </r>
  <r>
    <x v="0"/>
    <s v="P09350271"/>
    <x v="0"/>
    <x v="13"/>
    <x v="13"/>
    <x v="13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07.52260000000001"/>
    <n v="619.40769999999998"/>
    <n v="625.60180000000003"/>
    <n v="687.73929999999996"/>
    <x v="0"/>
    <x v="0"/>
    <n v="1.0993245"/>
    <n v="590.64777000000004"/>
  </r>
  <r>
    <x v="0"/>
    <s v="P09350271"/>
    <x v="0"/>
    <x v="14"/>
    <x v="14"/>
    <x v="14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07.52260000000001"/>
    <n v="619.40769999999998"/>
    <n v="625.60180000000003"/>
    <n v="687.73929999999996"/>
    <x v="0"/>
    <x v="0"/>
    <n v="1.0993245"/>
    <n v="591.52800000000002"/>
  </r>
  <r>
    <x v="0"/>
    <s v="P09350271"/>
    <x v="0"/>
    <x v="15"/>
    <x v="15"/>
    <x v="15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07.52260000000001"/>
    <n v="619.40769999999998"/>
    <n v="625.60180000000003"/>
    <n v="687.73929999999996"/>
    <x v="0"/>
    <x v="0"/>
    <n v="1.0993245"/>
    <n v="591.52800000000002"/>
  </r>
  <r>
    <x v="0"/>
    <s v="P09350271"/>
    <x v="0"/>
    <x v="16"/>
    <x v="16"/>
    <x v="16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07.52260000000001"/>
    <n v="619.40769999999998"/>
    <n v="625.60180000000003"/>
    <n v="687.73929999999996"/>
    <x v="0"/>
    <x v="0"/>
    <n v="1.0993245"/>
    <n v="591.52800000000002"/>
  </r>
  <r>
    <x v="0"/>
    <s v="P09350271"/>
    <x v="0"/>
    <x v="17"/>
    <x v="17"/>
    <x v="17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07.52260000000001"/>
    <n v="619.40769999999998"/>
    <n v="625.60180000000003"/>
    <n v="687.73940000000005"/>
    <x v="0"/>
    <x v="0"/>
    <n v="1.0993245"/>
    <n v="591.52800000000002"/>
  </r>
  <r>
    <x v="0"/>
    <s v="P09350271"/>
    <x v="0"/>
    <x v="18"/>
    <x v="18"/>
    <x v="18"/>
    <x v="2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07.52260000000001"/>
    <n v="619.40769999999998"/>
    <n v="625.60180000000003"/>
    <n v="687.73940000000005"/>
    <x v="0"/>
    <x v="0"/>
    <n v="1.0993245"/>
    <n v="591.52800000000002"/>
  </r>
  <r>
    <x v="0"/>
    <s v="P09350271"/>
    <x v="0"/>
    <x v="19"/>
    <x v="19"/>
    <x v="19"/>
    <x v="4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07.52260000000001"/>
    <n v="619.40769999999998"/>
    <n v="625.60180000000003"/>
    <n v="687.73940000000005"/>
    <x v="0"/>
    <x v="0"/>
    <n v="1.0993245"/>
    <n v="591.52800000000002"/>
  </r>
  <r>
    <x v="0"/>
    <s v="P09350271"/>
    <x v="0"/>
    <x v="20"/>
    <x v="20"/>
    <x v="20"/>
    <x v="5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07.52260000000001"/>
    <n v="619.40769999999998"/>
    <n v="625.60180000000003"/>
    <n v="687.73940000000005"/>
    <x v="0"/>
    <x v="0"/>
    <n v="1.0993245"/>
    <n v="591.52800000000002"/>
  </r>
  <r>
    <x v="0"/>
    <s v="P09350271"/>
    <x v="0"/>
    <x v="21"/>
    <x v="21"/>
    <x v="21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08.86194"/>
    <n v="619.49300000000005"/>
    <n v="625.68790000000001"/>
    <n v="687.83405000000005"/>
    <x v="0"/>
    <x v="0"/>
    <n v="1.0993245"/>
    <n v="591.52800000000002"/>
  </r>
  <r>
    <x v="0"/>
    <s v="P09350271"/>
    <x v="0"/>
    <x v="22"/>
    <x v="22"/>
    <x v="22"/>
    <x v="3"/>
    <x v="0"/>
    <x v="1"/>
    <x v="1"/>
    <n v="88.025000000000006"/>
    <d v="1987-07-27T00:00:00"/>
    <d v="2022-07-27T00:00:00"/>
    <n v="35"/>
    <n v="40"/>
    <x v="0"/>
    <s v="43"/>
    <x v="2"/>
    <s v="43"/>
    <x v="1"/>
    <n v="5.03"/>
    <n v="605.84032999999999"/>
    <n v="622.19146999999998"/>
    <n v="628.41340000000002"/>
    <n v="690.83019999999999"/>
    <x v="0"/>
    <x v="0"/>
    <n v="1.0993245"/>
    <n v="591.52800000000002"/>
  </r>
  <r>
    <x v="0"/>
    <s v="P09689661"/>
    <x v="0"/>
    <x v="0"/>
    <x v="0"/>
    <x v="0"/>
    <x v="0"/>
    <x v="0"/>
    <x v="1"/>
    <x v="2"/>
    <n v="234.06"/>
    <d v="1987-12-23T00:00:00"/>
    <d v="2025-01-01T00:00:00"/>
    <n v="47"/>
    <n v="28"/>
    <x v="0"/>
    <s v="NA"/>
    <x v="0"/>
    <s v="NA"/>
    <x v="0"/>
    <n v="0.83"/>
    <n v="4480.01"/>
    <n v="4570.1972999999998"/>
    <n v="4615.8990000000003"/>
    <n v="5236.6559999999999"/>
    <x v="0"/>
    <x v="0"/>
    <n v="1.1344822999999999"/>
    <n v="1558.8396"/>
  </r>
  <r>
    <x v="0"/>
    <s v="P09689661"/>
    <x v="0"/>
    <x v="1"/>
    <x v="1"/>
    <x v="1"/>
    <x v="1"/>
    <x v="0"/>
    <x v="1"/>
    <x v="2"/>
    <n v="234.06"/>
    <d v="1987-12-23T00:00:00"/>
    <d v="2025-01-01T00:00:00"/>
    <n v="47"/>
    <n v="28"/>
    <x v="0"/>
    <s v="NA"/>
    <x v="0"/>
    <s v="NA"/>
    <x v="0"/>
    <n v="0.83"/>
    <n v="4480.01"/>
    <n v="4570.1972999999998"/>
    <n v="4615.8990000000003"/>
    <n v="5236.6559999999999"/>
    <x v="0"/>
    <x v="0"/>
    <n v="1.1344822999999999"/>
    <n v="1558.8396"/>
  </r>
  <r>
    <x v="0"/>
    <s v="P09689661"/>
    <x v="0"/>
    <x v="2"/>
    <x v="2"/>
    <x v="2"/>
    <x v="2"/>
    <x v="0"/>
    <x v="1"/>
    <x v="2"/>
    <n v="234.06"/>
    <d v="1987-12-23T00:00:00"/>
    <d v="2025-01-01T00:00:00"/>
    <n v="47"/>
    <n v="28"/>
    <x v="0"/>
    <s v="NA"/>
    <x v="0"/>
    <s v="NA"/>
    <x v="0"/>
    <n v="0.83"/>
    <n v="4480.01"/>
    <n v="4570.1972999999998"/>
    <n v="4615.8990000000003"/>
    <n v="5236.6559999999999"/>
    <x v="0"/>
    <x v="0"/>
    <n v="1.1344822999999999"/>
    <n v="1558.8396"/>
  </r>
  <r>
    <x v="0"/>
    <s v="P09689661"/>
    <x v="0"/>
    <x v="3"/>
    <x v="3"/>
    <x v="3"/>
    <x v="3"/>
    <x v="0"/>
    <x v="1"/>
    <x v="2"/>
    <n v="234.06"/>
    <d v="1987-12-23T00:00:00"/>
    <d v="2025-01-01T00:00:00"/>
    <n v="47"/>
    <n v="28"/>
    <x v="0"/>
    <s v="NA"/>
    <x v="0"/>
    <s v="NA"/>
    <x v="0"/>
    <n v="0.83"/>
    <n v="4480.01"/>
    <n v="4570.1972999999998"/>
    <n v="4615.8994000000002"/>
    <n v="5236.6559999999999"/>
    <x v="0"/>
    <x v="0"/>
    <n v="1.1344822999999999"/>
    <n v="1558.8396"/>
  </r>
  <r>
    <x v="0"/>
    <s v="P09689661"/>
    <x v="0"/>
    <x v="4"/>
    <x v="4"/>
    <x v="4"/>
    <x v="3"/>
    <x v="0"/>
    <x v="1"/>
    <x v="2"/>
    <n v="234.06"/>
    <d v="1987-12-23T00:00:00"/>
    <d v="2025-01-01T00:00:00"/>
    <n v="47"/>
    <n v="28"/>
    <x v="0"/>
    <s v="NA"/>
    <x v="0"/>
    <s v="NA"/>
    <x v="0"/>
    <n v="0.83"/>
    <n v="4480.01"/>
    <n v="4570.1972999999998"/>
    <n v="4615.8994000000002"/>
    <n v="5236.6559999999999"/>
    <x v="0"/>
    <x v="0"/>
    <n v="1.1344822999999999"/>
    <n v="1558.8396"/>
  </r>
  <r>
    <x v="0"/>
    <s v="P09689661"/>
    <x v="0"/>
    <x v="5"/>
    <x v="5"/>
    <x v="5"/>
    <x v="3"/>
    <x v="0"/>
    <x v="1"/>
    <x v="2"/>
    <n v="234.06"/>
    <d v="1987-12-23T00:00:00"/>
    <d v="2025-01-01T00:00:00"/>
    <n v="47"/>
    <n v="28"/>
    <x v="0"/>
    <s v="NA"/>
    <x v="0"/>
    <s v="NA"/>
    <x v="0"/>
    <n v="0.83"/>
    <n v="4481.1790000000001"/>
    <n v="4570.2714999999998"/>
    <n v="4615.9740000000002"/>
    <n v="5236.7407000000003"/>
    <x v="0"/>
    <x v="0"/>
    <n v="1.1344822999999999"/>
    <n v="1558.8396"/>
  </r>
  <r>
    <x v="0"/>
    <s v="P09689661"/>
    <x v="0"/>
    <x v="6"/>
    <x v="6"/>
    <x v="6"/>
    <x v="3"/>
    <x v="0"/>
    <x v="1"/>
    <x v="2"/>
    <n v="234.06"/>
    <d v="1987-12-23T00:00:00"/>
    <d v="2025-01-01T00:00:00"/>
    <n v="47"/>
    <n v="28"/>
    <x v="0"/>
    <s v="NA"/>
    <x v="0"/>
    <s v="NA"/>
    <x v="0"/>
    <n v="0.83"/>
    <n v="4146.2665999999999"/>
    <n v="4228.6980000000003"/>
    <n v="4270.9853999999996"/>
    <n v="4845.357"/>
    <x v="0"/>
    <x v="0"/>
    <n v="1.1344822999999999"/>
    <n v="1558.8396"/>
  </r>
  <r>
    <x v="0"/>
    <s v="P09689661"/>
    <x v="0"/>
    <x v="7"/>
    <x v="7"/>
    <x v="7"/>
    <x v="3"/>
    <x v="0"/>
    <x v="1"/>
    <x v="2"/>
    <n v="234.06"/>
    <d v="1987-12-23T00:00:00"/>
    <d v="2025-01-01T00:00:00"/>
    <n v="47"/>
    <n v="28"/>
    <x v="0"/>
    <s v="NA"/>
    <x v="0"/>
    <s v="NA"/>
    <x v="0"/>
    <n v="0.83"/>
    <n v="4166.9462999999996"/>
    <n v="4249.1379999999999"/>
    <n v="4291.6293999999998"/>
    <n v="4868.7772999999997"/>
    <x v="0"/>
    <x v="0"/>
    <n v="1.1344822999999999"/>
    <n v="1558.8396"/>
  </r>
  <r>
    <x v="0"/>
    <s v="P09689661"/>
    <x v="0"/>
    <x v="8"/>
    <x v="8"/>
    <x v="8"/>
    <x v="2"/>
    <x v="2"/>
    <x v="1"/>
    <x v="2"/>
    <n v="234.06"/>
    <d v="1987-12-23T00:00:00"/>
    <d v="2025-02-01T00:00:00"/>
    <n v="47"/>
    <n v="28"/>
    <x v="0"/>
    <s v="NA"/>
    <x v="0"/>
    <s v="NA"/>
    <x v="0"/>
    <n v="0.83"/>
    <n v="4166.9462999999996"/>
    <n v="4249.1379999999999"/>
    <n v="4291.6293999999998"/>
    <n v="4868.7772999999997"/>
    <x v="0"/>
    <x v="0"/>
    <n v="1.1344822999999999"/>
    <n v="1558.8396"/>
  </r>
  <r>
    <x v="0"/>
    <s v="P09689661"/>
    <x v="0"/>
    <x v="9"/>
    <x v="9"/>
    <x v="9"/>
    <x v="3"/>
    <x v="2"/>
    <x v="1"/>
    <x v="2"/>
    <n v="234.06"/>
    <d v="1987-12-23T00:00:00"/>
    <d v="2025-02-01T00:00:00"/>
    <n v="47"/>
    <n v="28"/>
    <x v="0"/>
    <s v="NA"/>
    <x v="0"/>
    <s v="NA"/>
    <x v="0"/>
    <n v="0.83"/>
    <n v="4166.9462999999996"/>
    <n v="4249.1379999999999"/>
    <n v="4291.6293999999998"/>
    <n v="4868.7772999999997"/>
    <x v="0"/>
    <x v="0"/>
    <n v="1.1344822999999999"/>
    <n v="1558.8396"/>
  </r>
  <r>
    <x v="0"/>
    <s v="P09689661"/>
    <x v="0"/>
    <x v="10"/>
    <x v="10"/>
    <x v="10"/>
    <x v="3"/>
    <x v="2"/>
    <x v="1"/>
    <x v="2"/>
    <n v="234.06"/>
    <d v="1987-12-23T00:00:00"/>
    <d v="2025-02-01T00:00:00"/>
    <n v="47"/>
    <n v="28"/>
    <x v="0"/>
    <s v="NA"/>
    <x v="0"/>
    <s v="NA"/>
    <x v="0"/>
    <n v="0.83"/>
    <n v="4167.777"/>
    <n v="4249.9683000000005"/>
    <n v="4292.4679999999998"/>
    <n v="4869.7290000000003"/>
    <x v="0"/>
    <x v="0"/>
    <n v="1.1344822999999999"/>
    <n v="1558.8396"/>
  </r>
  <r>
    <x v="0"/>
    <s v="P09689661"/>
    <x v="0"/>
    <x v="11"/>
    <x v="11"/>
    <x v="11"/>
    <x v="3"/>
    <x v="2"/>
    <x v="1"/>
    <x v="2"/>
    <n v="234.06"/>
    <d v="1987-12-23T00:00:00"/>
    <d v="2025-02-01T00:00:00"/>
    <n v="47"/>
    <n v="28"/>
    <x v="0"/>
    <s v="NA"/>
    <x v="0"/>
    <s v="NA"/>
    <x v="0"/>
    <n v="0.83"/>
    <n v="4140.6864999999998"/>
    <n v="4222.3433000000005"/>
    <n v="4264.567"/>
    <n v="4838.0749999999998"/>
    <x v="0"/>
    <x v="0"/>
    <n v="1.1344822999999999"/>
    <n v="1558.8396"/>
  </r>
  <r>
    <x v="0"/>
    <s v="P09689661"/>
    <x v="0"/>
    <x v="12"/>
    <x v="12"/>
    <x v="12"/>
    <x v="3"/>
    <x v="2"/>
    <x v="1"/>
    <x v="2"/>
    <n v="234.06"/>
    <d v="1987-12-23T00:00:00"/>
    <d v="2025-02-01T00:00:00"/>
    <n v="47"/>
    <n v="28"/>
    <x v="0"/>
    <s v="NA"/>
    <x v="0"/>
    <s v="NA"/>
    <x v="0"/>
    <n v="0.83"/>
    <n v="4128.085"/>
    <n v="4209.4937"/>
    <n v="4251.5883999999996"/>
    <n v="4823.3516"/>
    <x v="0"/>
    <x v="0"/>
    <n v="1.1344822999999999"/>
    <n v="1558.8396"/>
  </r>
  <r>
    <x v="0"/>
    <s v="P09689661"/>
    <x v="0"/>
    <x v="13"/>
    <x v="13"/>
    <x v="13"/>
    <x v="3"/>
    <x v="2"/>
    <x v="1"/>
    <x v="2"/>
    <n v="234.06"/>
    <d v="1987-12-23T00:00:00"/>
    <d v="2025-02-01T00:00:00"/>
    <n v="47"/>
    <n v="28"/>
    <x v="0"/>
    <s v="NA"/>
    <x v="0"/>
    <s v="NA"/>
    <x v="0"/>
    <n v="0.83"/>
    <n v="4148.6742999999997"/>
    <n v="4229.3890000000001"/>
    <n v="4271.683"/>
    <n v="4846.1484"/>
    <x v="0"/>
    <x v="0"/>
    <n v="1.1344822999999999"/>
    <n v="1558.8396"/>
  </r>
  <r>
    <x v="0"/>
    <s v="P09689661"/>
    <x v="0"/>
    <x v="14"/>
    <x v="14"/>
    <x v="14"/>
    <x v="3"/>
    <x v="2"/>
    <x v="1"/>
    <x v="2"/>
    <n v="234.06"/>
    <d v="1987-12-23T00:00:00"/>
    <d v="2025-02-01T00:00:00"/>
    <n v="47"/>
    <n v="28"/>
    <x v="0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5"/>
    <x v="15"/>
    <x v="15"/>
    <x v="3"/>
    <x v="2"/>
    <x v="1"/>
    <x v="2"/>
    <n v="234.06"/>
    <d v="1987-12-23T00:00:00"/>
    <d v="2025-02-01T00:00:00"/>
    <n v="47"/>
    <n v="28"/>
    <x v="0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6"/>
    <x v="16"/>
    <x v="16"/>
    <x v="3"/>
    <x v="2"/>
    <x v="1"/>
    <x v="2"/>
    <n v="234.06"/>
    <d v="1987-12-23T00:00:00"/>
    <d v="2025-02-01T00:00:00"/>
    <n v="47"/>
    <n v="28"/>
    <x v="0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7"/>
    <x v="17"/>
    <x v="17"/>
    <x v="3"/>
    <x v="2"/>
    <x v="1"/>
    <x v="2"/>
    <n v="234.06"/>
    <d v="1987-12-23T00:00:00"/>
    <d v="2025-02-01T00:00:00"/>
    <n v="47"/>
    <n v="28"/>
    <x v="0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8"/>
    <x v="18"/>
    <x v="18"/>
    <x v="2"/>
    <x v="2"/>
    <x v="1"/>
    <x v="2"/>
    <n v="234.06"/>
    <d v="1987-12-23T00:00:00"/>
    <d v="2025-02-01T00:00:00"/>
    <n v="47"/>
    <n v="28"/>
    <x v="0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19"/>
    <x v="19"/>
    <x v="19"/>
    <x v="4"/>
    <x v="2"/>
    <x v="1"/>
    <x v="2"/>
    <n v="234.06"/>
    <d v="1987-12-23T00:00:00"/>
    <d v="2025-02-01T00:00:00"/>
    <n v="47"/>
    <n v="28"/>
    <x v="0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20"/>
    <x v="20"/>
    <x v="20"/>
    <x v="5"/>
    <x v="2"/>
    <x v="1"/>
    <x v="2"/>
    <n v="234.06"/>
    <d v="1987-12-23T00:00:00"/>
    <d v="2025-02-01T00:00:00"/>
    <n v="47"/>
    <n v="28"/>
    <x v="0"/>
    <s v="NA"/>
    <x v="0"/>
    <s v="NA"/>
    <x v="0"/>
    <n v="0.83"/>
    <n v="4148.6742999999997"/>
    <n v="4229.3890000000001"/>
    <n v="4271.683"/>
    <n v="4846.1484"/>
    <x v="0"/>
    <x v="0"/>
    <n v="1.1344822999999999"/>
    <n v="1561.1802"/>
  </r>
  <r>
    <x v="0"/>
    <s v="P09689661"/>
    <x v="0"/>
    <x v="21"/>
    <x v="21"/>
    <x v="21"/>
    <x v="3"/>
    <x v="2"/>
    <x v="1"/>
    <x v="2"/>
    <n v="234.06"/>
    <d v="1987-12-23T00:00:00"/>
    <d v="2025-02-01T00:00:00"/>
    <n v="47"/>
    <n v="28"/>
    <x v="0"/>
    <s v="NA"/>
    <x v="0"/>
    <s v="NA"/>
    <x v="0"/>
    <n v="0.83"/>
    <n v="4158.6469999999999"/>
    <n v="4230.7974000000004"/>
    <n v="4273.1054999999997"/>
    <n v="4847.7619999999997"/>
    <x v="0"/>
    <x v="0"/>
    <n v="1.1344822999999999"/>
    <n v="1561.1802"/>
  </r>
  <r>
    <x v="0"/>
    <s v="P09689661"/>
    <x v="0"/>
    <x v="22"/>
    <x v="22"/>
    <x v="22"/>
    <x v="3"/>
    <x v="2"/>
    <x v="1"/>
    <x v="2"/>
    <n v="234.06"/>
    <d v="1987-12-23T00:00:00"/>
    <d v="2025-02-01T00:00:00"/>
    <n v="47"/>
    <n v="28"/>
    <x v="0"/>
    <s v="NA"/>
    <x v="0"/>
    <s v="NA"/>
    <x v="0"/>
    <n v="0.83"/>
    <n v="4138.0083000000004"/>
    <n v="4249.2266"/>
    <n v="4291.7187999999996"/>
    <n v="4868.8789999999999"/>
    <x v="0"/>
    <x v="0"/>
    <n v="1.1344822999999999"/>
    <n v="1561.1802"/>
  </r>
  <r>
    <x v="0"/>
    <s v="P09784302"/>
    <x v="0"/>
    <x v="0"/>
    <x v="0"/>
    <x v="0"/>
    <x v="0"/>
    <x v="0"/>
    <x v="3"/>
    <x v="2"/>
    <n v="766.8"/>
    <d v="1989-07-08T00:00:00"/>
    <d v="2025-01-01T00:00:00"/>
    <n v="45"/>
    <n v="30"/>
    <x v="1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1"/>
    <x v="1"/>
    <x v="1"/>
    <x v="1"/>
    <x v="0"/>
    <x v="3"/>
    <x v="2"/>
    <n v="766.8"/>
    <d v="1989-07-08T00:00:00"/>
    <d v="2025-01-01T00:00:00"/>
    <n v="45"/>
    <n v="30"/>
    <x v="1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2"/>
    <x v="2"/>
    <x v="2"/>
    <x v="2"/>
    <x v="0"/>
    <x v="3"/>
    <x v="2"/>
    <n v="766.8"/>
    <d v="1989-07-08T00:00:00"/>
    <d v="2025-01-01T00:00:00"/>
    <n v="45"/>
    <n v="30"/>
    <x v="1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3"/>
    <x v="3"/>
    <x v="3"/>
    <x v="3"/>
    <x v="0"/>
    <x v="3"/>
    <x v="2"/>
    <n v="766.8"/>
    <d v="1989-07-08T00:00:00"/>
    <d v="2025-01-01T00:00:00"/>
    <n v="45"/>
    <n v="30"/>
    <x v="1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4"/>
    <x v="4"/>
    <x v="4"/>
    <x v="3"/>
    <x v="0"/>
    <x v="3"/>
    <x v="2"/>
    <n v="766.8"/>
    <d v="1989-07-08T00:00:00"/>
    <d v="2025-01-01T00:00:00"/>
    <n v="45"/>
    <n v="30"/>
    <x v="1"/>
    <s v="NA"/>
    <x v="0"/>
    <s v="NA"/>
    <x v="0"/>
    <n v="2.84"/>
    <n v="6650.2820000000002"/>
    <n v="6762.8280000000004"/>
    <n v="6830.4565000000002"/>
    <n v="7749.0316999999995"/>
    <x v="0"/>
    <x v="0"/>
    <n v="1.1344822999999999"/>
    <n v="4869.1796999999997"/>
  </r>
  <r>
    <x v="0"/>
    <s v="P09784302"/>
    <x v="0"/>
    <x v="5"/>
    <x v="5"/>
    <x v="5"/>
    <x v="3"/>
    <x v="0"/>
    <x v="3"/>
    <x v="2"/>
    <n v="766.8"/>
    <d v="1989-07-08T00:00:00"/>
    <d v="2025-01-01T00:00:00"/>
    <n v="45"/>
    <n v="30"/>
    <x v="1"/>
    <s v="NA"/>
    <x v="0"/>
    <s v="NA"/>
    <x v="0"/>
    <n v="2.84"/>
    <n v="6654.9745999999996"/>
    <n v="6763.1265000000003"/>
    <n v="6830.7579999999998"/>
    <n v="7749.3734999999997"/>
    <x v="0"/>
    <x v="0"/>
    <n v="1.1344822999999999"/>
    <n v="4869.1796999999997"/>
  </r>
  <r>
    <x v="0"/>
    <s v="P09784302"/>
    <x v="0"/>
    <x v="6"/>
    <x v="6"/>
    <x v="6"/>
    <x v="3"/>
    <x v="0"/>
    <x v="3"/>
    <x v="2"/>
    <n v="766.8"/>
    <d v="1989-07-08T00:00:00"/>
    <d v="2025-01-01T00:00:00"/>
    <n v="45"/>
    <n v="30"/>
    <x v="1"/>
    <s v="NA"/>
    <x v="0"/>
    <s v="NA"/>
    <x v="0"/>
    <n v="2.84"/>
    <n v="6158.2"/>
    <n v="6258.2725"/>
    <n v="6320.8549999999996"/>
    <n v="7170.8980000000001"/>
    <x v="0"/>
    <x v="0"/>
    <n v="1.1344822999999999"/>
    <n v="4869.1796999999997"/>
  </r>
  <r>
    <x v="0"/>
    <s v="P09784302"/>
    <x v="0"/>
    <x v="7"/>
    <x v="7"/>
    <x v="7"/>
    <x v="3"/>
    <x v="0"/>
    <x v="3"/>
    <x v="2"/>
    <n v="766.8"/>
    <d v="1989-07-08T00:00:00"/>
    <d v="2025-01-01T00:00:00"/>
    <n v="45"/>
    <n v="30"/>
    <x v="1"/>
    <s v="NA"/>
    <x v="0"/>
    <s v="NA"/>
    <x v="0"/>
    <n v="2.84"/>
    <n v="6181.2505000000001"/>
    <n v="6282.4224000000004"/>
    <n v="6345.2466000000004"/>
    <n v="7198.57"/>
    <x v="0"/>
    <x v="0"/>
    <n v="1.1344822999999999"/>
    <n v="4869.1796999999997"/>
  </r>
  <r>
    <x v="0"/>
    <s v="P09784302"/>
    <x v="0"/>
    <x v="8"/>
    <x v="8"/>
    <x v="8"/>
    <x v="2"/>
    <x v="2"/>
    <x v="3"/>
    <x v="2"/>
    <n v="766.8"/>
    <d v="1989-07-08T00:00:00"/>
    <d v="2025-02-01T00:00:00"/>
    <n v="45"/>
    <n v="30"/>
    <x v="1"/>
    <s v="NA"/>
    <x v="0"/>
    <s v="NA"/>
    <x v="0"/>
    <n v="2.84"/>
    <n v="6181.2505000000001"/>
    <n v="6282.4224000000004"/>
    <n v="6345.2466000000004"/>
    <n v="7198.57"/>
    <x v="0"/>
    <x v="0"/>
    <n v="1.1344822999999999"/>
    <n v="4869.1796999999997"/>
  </r>
  <r>
    <x v="0"/>
    <s v="P09784302"/>
    <x v="0"/>
    <x v="9"/>
    <x v="9"/>
    <x v="9"/>
    <x v="3"/>
    <x v="2"/>
    <x v="3"/>
    <x v="2"/>
    <n v="766.8"/>
    <d v="1989-07-08T00:00:00"/>
    <d v="2025-02-01T00:00:00"/>
    <n v="45"/>
    <n v="30"/>
    <x v="1"/>
    <s v="NA"/>
    <x v="0"/>
    <s v="NA"/>
    <x v="0"/>
    <n v="2.84"/>
    <n v="6181.2505000000001"/>
    <n v="6282.4224000000004"/>
    <n v="6345.2466000000004"/>
    <n v="7198.57"/>
    <x v="0"/>
    <x v="0"/>
    <n v="1.1344822999999999"/>
    <n v="4869.1796999999997"/>
  </r>
  <r>
    <x v="0"/>
    <s v="P09784302"/>
    <x v="0"/>
    <x v="10"/>
    <x v="10"/>
    <x v="10"/>
    <x v="3"/>
    <x v="2"/>
    <x v="3"/>
    <x v="2"/>
    <n v="766.8"/>
    <d v="1989-07-08T00:00:00"/>
    <d v="2025-02-01T00:00:00"/>
    <n v="45"/>
    <n v="30"/>
    <x v="1"/>
    <s v="NA"/>
    <x v="0"/>
    <s v="NA"/>
    <x v="0"/>
    <n v="2.84"/>
    <n v="6184.0844999999999"/>
    <n v="6285.2573000000002"/>
    <n v="6348.11"/>
    <n v="7201.8184000000001"/>
    <x v="0"/>
    <x v="0"/>
    <n v="1.1344822999999999"/>
    <n v="4869.1796999999997"/>
  </r>
  <r>
    <x v="0"/>
    <s v="P09784302"/>
    <x v="0"/>
    <x v="11"/>
    <x v="11"/>
    <x v="11"/>
    <x v="3"/>
    <x v="2"/>
    <x v="3"/>
    <x v="2"/>
    <n v="766.8"/>
    <d v="1989-07-08T00:00:00"/>
    <d v="2025-02-01T00:00:00"/>
    <n v="45"/>
    <n v="30"/>
    <x v="1"/>
    <s v="NA"/>
    <x v="0"/>
    <s v="NA"/>
    <x v="0"/>
    <n v="2.84"/>
    <n v="6143.8879999999999"/>
    <n v="6244.4030000000002"/>
    <n v="6306.8467000000001"/>
    <n v="7155.0060000000003"/>
    <x v="0"/>
    <x v="0"/>
    <n v="1.1344822999999999"/>
    <n v="4869.1796999999997"/>
  </r>
  <r>
    <x v="0"/>
    <s v="P09784302"/>
    <x v="0"/>
    <x v="12"/>
    <x v="12"/>
    <x v="12"/>
    <x v="3"/>
    <x v="2"/>
    <x v="3"/>
    <x v="2"/>
    <n v="766.8"/>
    <d v="1989-07-08T00:00:00"/>
    <d v="2025-02-01T00:00:00"/>
    <n v="45"/>
    <n v="30"/>
    <x v="1"/>
    <s v="NA"/>
    <x v="0"/>
    <s v="NA"/>
    <x v="0"/>
    <n v="2.84"/>
    <n v="6125.1904000000004"/>
    <n v="6225.3994000000002"/>
    <n v="6287.6532999999999"/>
    <n v="7133.2313999999997"/>
    <x v="0"/>
    <x v="0"/>
    <n v="1.1344822999999999"/>
    <n v="4869.1796999999997"/>
  </r>
  <r>
    <x v="0"/>
    <s v="P09784302"/>
    <x v="0"/>
    <x v="13"/>
    <x v="13"/>
    <x v="13"/>
    <x v="3"/>
    <x v="2"/>
    <x v="3"/>
    <x v="2"/>
    <n v="766.8"/>
    <d v="1989-07-08T00:00:00"/>
    <d v="2025-02-01T00:00:00"/>
    <n v="45"/>
    <n v="30"/>
    <x v="1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69.1796999999997"/>
  </r>
  <r>
    <x v="0"/>
    <s v="P09784302"/>
    <x v="0"/>
    <x v="14"/>
    <x v="14"/>
    <x v="14"/>
    <x v="3"/>
    <x v="2"/>
    <x v="3"/>
    <x v="2"/>
    <n v="766.8"/>
    <d v="1989-07-08T00:00:00"/>
    <d v="2025-02-01T00:00:00"/>
    <n v="45"/>
    <n v="30"/>
    <x v="1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5"/>
    <x v="15"/>
    <x v="15"/>
    <x v="3"/>
    <x v="2"/>
    <x v="3"/>
    <x v="2"/>
    <n v="766.8"/>
    <d v="1989-07-08T00:00:00"/>
    <d v="2025-02-01T00:00:00"/>
    <n v="45"/>
    <n v="30"/>
    <x v="1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6"/>
    <x v="16"/>
    <x v="16"/>
    <x v="3"/>
    <x v="2"/>
    <x v="3"/>
    <x v="2"/>
    <n v="766.8"/>
    <d v="1989-07-08T00:00:00"/>
    <d v="2025-02-01T00:00:00"/>
    <n v="45"/>
    <n v="30"/>
    <x v="1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7"/>
    <x v="17"/>
    <x v="17"/>
    <x v="3"/>
    <x v="2"/>
    <x v="3"/>
    <x v="2"/>
    <n v="766.8"/>
    <d v="1989-07-08T00:00:00"/>
    <d v="2025-02-01T00:00:00"/>
    <n v="45"/>
    <n v="30"/>
    <x v="1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8"/>
    <x v="18"/>
    <x v="18"/>
    <x v="2"/>
    <x v="2"/>
    <x v="3"/>
    <x v="2"/>
    <n v="766.8"/>
    <d v="1989-07-08T00:00:00"/>
    <d v="2025-02-01T00:00:00"/>
    <n v="45"/>
    <n v="30"/>
    <x v="1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19"/>
    <x v="19"/>
    <x v="19"/>
    <x v="4"/>
    <x v="2"/>
    <x v="3"/>
    <x v="2"/>
    <n v="766.8"/>
    <d v="1989-07-08T00:00:00"/>
    <d v="2025-02-01T00:00:00"/>
    <n v="45"/>
    <n v="30"/>
    <x v="1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20"/>
    <x v="20"/>
    <x v="20"/>
    <x v="5"/>
    <x v="2"/>
    <x v="3"/>
    <x v="2"/>
    <n v="766.8"/>
    <d v="1989-07-08T00:00:00"/>
    <d v="2025-02-01T00:00:00"/>
    <n v="45"/>
    <n v="30"/>
    <x v="1"/>
    <s v="NA"/>
    <x v="0"/>
    <s v="NA"/>
    <x v="0"/>
    <n v="2.84"/>
    <n v="6148.1170000000002"/>
    <n v="6248.8230000000003"/>
    <n v="6311.3114999999998"/>
    <n v="7160.0709999999999"/>
    <x v="0"/>
    <x v="0"/>
    <n v="1.1344822999999999"/>
    <n v="4876.848"/>
  </r>
  <r>
    <x v="0"/>
    <s v="P09784302"/>
    <x v="0"/>
    <x v="21"/>
    <x v="21"/>
    <x v="21"/>
    <x v="3"/>
    <x v="2"/>
    <x v="3"/>
    <x v="2"/>
    <n v="766.8"/>
    <d v="1989-07-08T00:00:00"/>
    <d v="2025-02-01T00:00:00"/>
    <n v="45"/>
    <n v="30"/>
    <x v="1"/>
    <s v="NA"/>
    <x v="0"/>
    <s v="NA"/>
    <x v="0"/>
    <n v="2.84"/>
    <n v="6164.8630000000003"/>
    <n v="6252.5303000000004"/>
    <n v="6315.0556999999999"/>
    <n v="7164.3184000000001"/>
    <x v="0"/>
    <x v="0"/>
    <n v="1.1344822999999999"/>
    <n v="4876.848"/>
  </r>
  <r>
    <x v="0"/>
    <s v="P09784302"/>
    <x v="0"/>
    <x v="22"/>
    <x v="22"/>
    <x v="22"/>
    <x v="3"/>
    <x v="2"/>
    <x v="3"/>
    <x v="2"/>
    <n v="766.8"/>
    <d v="1989-07-08T00:00:00"/>
    <d v="2025-02-01T00:00:00"/>
    <n v="45"/>
    <n v="30"/>
    <x v="1"/>
    <s v="NA"/>
    <x v="0"/>
    <s v="NA"/>
    <x v="0"/>
    <n v="2.84"/>
    <n v="6141.8734999999997"/>
    <n v="6274.3984"/>
    <n v="6337.1419999999998"/>
    <n v="7189.3755000000001"/>
    <x v="0"/>
    <x v="0"/>
    <n v="1.1344822999999999"/>
    <n v="4876.848"/>
  </r>
  <r>
    <x v="0"/>
    <s v="P10856995"/>
    <x v="0"/>
    <x v="0"/>
    <x v="0"/>
    <x v="0"/>
    <x v="0"/>
    <x v="0"/>
    <x v="0"/>
    <x v="1"/>
    <n v="58.88"/>
    <d v="1982-09-11T00:00:00"/>
    <d v="2005-09-11T00:00:00"/>
    <n v="23"/>
    <n v="52"/>
    <x v="0"/>
    <s v="NA"/>
    <x v="0"/>
    <s v="NA"/>
    <x v="1"/>
    <n v="5.12"/>
    <n v="1.8300008999999999"/>
    <n v="1.8592526"/>
    <n v="1.8778452000000001"/>
    <n v="435.1232"/>
    <x v="0"/>
    <x v="0"/>
    <n v="1.0748551"/>
    <n v="435.1232"/>
  </r>
  <r>
    <x v="0"/>
    <s v="P10856995"/>
    <x v="0"/>
    <x v="1"/>
    <x v="1"/>
    <x v="1"/>
    <x v="1"/>
    <x v="0"/>
    <x v="0"/>
    <x v="1"/>
    <n v="58.88"/>
    <d v="1982-09-11T00:00:00"/>
    <d v="2005-09-11T00:00:00"/>
    <n v="23"/>
    <n v="52"/>
    <x v="0"/>
    <s v="NA"/>
    <x v="0"/>
    <s v="NA"/>
    <x v="1"/>
    <n v="5.12"/>
    <n v="1.8300008999999999"/>
    <n v="1.8592526"/>
    <n v="1.8778452000000001"/>
    <n v="435.1232"/>
    <x v="0"/>
    <x v="0"/>
    <n v="1.0748551"/>
    <n v="435.1232"/>
  </r>
  <r>
    <x v="0"/>
    <s v="P10856995"/>
    <x v="0"/>
    <x v="2"/>
    <x v="2"/>
    <x v="2"/>
    <x v="2"/>
    <x v="0"/>
    <x v="0"/>
    <x v="1"/>
    <n v="58.88"/>
    <d v="1982-09-11T00:00:00"/>
    <d v="2005-09-11T00:00:00"/>
    <n v="23"/>
    <n v="52"/>
    <x v="0"/>
    <s v="NA"/>
    <x v="0"/>
    <s v="NA"/>
    <x v="1"/>
    <n v="5.12"/>
    <n v="1.8300008999999999"/>
    <n v="1.8592526"/>
    <n v="1.8778452000000001"/>
    <n v="435.1232"/>
    <x v="0"/>
    <x v="0"/>
    <n v="1.0748551"/>
    <n v="435.1232"/>
  </r>
  <r>
    <x v="0"/>
    <s v="P10856995"/>
    <x v="0"/>
    <x v="3"/>
    <x v="3"/>
    <x v="3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8300008999999999"/>
    <n v="1.8592526"/>
    <n v="1.877845"/>
    <n v="435.1232"/>
    <x v="0"/>
    <x v="0"/>
    <n v="1.0748551"/>
    <n v="435.1232"/>
  </r>
  <r>
    <x v="0"/>
    <s v="P10856995"/>
    <x v="0"/>
    <x v="4"/>
    <x v="4"/>
    <x v="4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8300008999999999"/>
    <n v="1.8592526"/>
    <n v="1.877845"/>
    <n v="435.1232"/>
    <x v="0"/>
    <x v="0"/>
    <n v="1.0748551"/>
    <n v="435.1232"/>
  </r>
  <r>
    <x v="0"/>
    <s v="P10856995"/>
    <x v="0"/>
    <x v="5"/>
    <x v="5"/>
    <x v="5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8312919999999999"/>
    <n v="1.8593345999999999"/>
    <n v="1.8779279"/>
    <n v="435.1232"/>
    <x v="0"/>
    <x v="0"/>
    <n v="1.0748551"/>
    <n v="435.1232"/>
  </r>
  <r>
    <x v="0"/>
    <s v="P10856995"/>
    <x v="0"/>
    <x v="6"/>
    <x v="6"/>
    <x v="6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6942969999999999"/>
    <n v="1.7202415"/>
    <n v="1.7374438999999999"/>
    <n v="435.1232"/>
    <x v="0"/>
    <x v="0"/>
    <n v="1.0748551"/>
    <n v="435.1232"/>
  </r>
  <r>
    <x v="0"/>
    <s v="P10856995"/>
    <x v="0"/>
    <x v="7"/>
    <x v="7"/>
    <x v="7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7006387000000001"/>
    <n v="1.7268798000000001"/>
    <n v="1.7441485999999999"/>
    <n v="435.1232"/>
    <x v="0"/>
    <x v="0"/>
    <n v="1.0748551"/>
    <n v="435.1232"/>
  </r>
  <r>
    <x v="0"/>
    <s v="P10856995"/>
    <x v="0"/>
    <x v="8"/>
    <x v="8"/>
    <x v="8"/>
    <x v="2"/>
    <x v="0"/>
    <x v="0"/>
    <x v="1"/>
    <n v="58.88"/>
    <d v="1982-09-11T00:00:00"/>
    <d v="2005-09-11T00:00:00"/>
    <n v="23"/>
    <n v="52"/>
    <x v="0"/>
    <s v="NA"/>
    <x v="0"/>
    <s v="NA"/>
    <x v="1"/>
    <n v="5.12"/>
    <n v="1.7006387000000001"/>
    <n v="1.7268798000000001"/>
    <n v="1.7441485999999999"/>
    <n v="435.1232"/>
    <x v="0"/>
    <x v="0"/>
    <n v="1.0748551"/>
    <n v="435.1232"/>
  </r>
  <r>
    <x v="0"/>
    <s v="P10856995"/>
    <x v="0"/>
    <x v="9"/>
    <x v="9"/>
    <x v="9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7006387000000001"/>
    <n v="1.7268798000000001"/>
    <n v="1.7441485999999999"/>
    <n v="435.1232"/>
    <x v="0"/>
    <x v="0"/>
    <n v="1.0748551"/>
    <n v="435.1232"/>
  </r>
  <r>
    <x v="0"/>
    <s v="P10856995"/>
    <x v="0"/>
    <x v="10"/>
    <x v="10"/>
    <x v="10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7006387000000001"/>
    <n v="1.7268798000000001"/>
    <n v="1.7441485999999999"/>
    <n v="435.1232"/>
    <x v="0"/>
    <x v="0"/>
    <n v="1.0748551"/>
    <n v="435.1232"/>
  </r>
  <r>
    <x v="0"/>
    <s v="P10856995"/>
    <x v="0"/>
    <x v="11"/>
    <x v="11"/>
    <x v="11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6895845"/>
    <n v="1.7156551"/>
    <n v="1.7328116"/>
    <n v="435.1232"/>
    <x v="0"/>
    <x v="0"/>
    <n v="1.0748551"/>
    <n v="435.1232"/>
  </r>
  <r>
    <x v="0"/>
    <s v="P10856995"/>
    <x v="0"/>
    <x v="12"/>
    <x v="12"/>
    <x v="12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5804191000000001"/>
    <n v="1.6048051999999999"/>
    <n v="1.6208533000000001"/>
    <n v="435.1232"/>
    <x v="0"/>
    <x v="0"/>
    <n v="1.0748551"/>
    <n v="435.1232"/>
  </r>
  <r>
    <x v="0"/>
    <s v="P10856995"/>
    <x v="0"/>
    <x v="13"/>
    <x v="13"/>
    <x v="13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5863346"/>
    <n v="1.6108434"/>
    <n v="1.6269518000000001"/>
    <n v="435.1232"/>
    <x v="0"/>
    <x v="0"/>
    <n v="1.0748551"/>
    <n v="435.1232"/>
  </r>
  <r>
    <x v="0"/>
    <s v="P10856995"/>
    <x v="0"/>
    <x v="14"/>
    <x v="14"/>
    <x v="14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5863346"/>
    <n v="1.6108434"/>
    <n v="1.6269518000000001"/>
    <n v="435.71199999999999"/>
    <x v="0"/>
    <x v="0"/>
    <n v="1.0748551"/>
    <n v="435.71199999999999"/>
  </r>
  <r>
    <x v="0"/>
    <s v="P10856995"/>
    <x v="0"/>
    <x v="15"/>
    <x v="15"/>
    <x v="15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5863346"/>
    <n v="1.6108434"/>
    <n v="1.6269518000000001"/>
    <n v="435.71199999999999"/>
    <x v="0"/>
    <x v="0"/>
    <n v="1.0748551"/>
    <n v="435.71199999999999"/>
  </r>
  <r>
    <x v="0"/>
    <s v="P10856995"/>
    <x v="0"/>
    <x v="16"/>
    <x v="16"/>
    <x v="16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5863346"/>
    <n v="1.6108434"/>
    <n v="1.6269518000000001"/>
    <n v="435.71199999999999"/>
    <x v="0"/>
    <x v="0"/>
    <n v="1.0748551"/>
    <n v="435.71199999999999"/>
  </r>
  <r>
    <x v="0"/>
    <s v="P10856995"/>
    <x v="0"/>
    <x v="17"/>
    <x v="17"/>
    <x v="17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5863346"/>
    <n v="1.6108434"/>
    <n v="1.6269518999999999"/>
    <n v="435.71199999999999"/>
    <x v="0"/>
    <x v="0"/>
    <n v="1.0748551"/>
    <n v="435.71199999999999"/>
  </r>
  <r>
    <x v="0"/>
    <s v="P10856995"/>
    <x v="0"/>
    <x v="18"/>
    <x v="18"/>
    <x v="18"/>
    <x v="2"/>
    <x v="0"/>
    <x v="0"/>
    <x v="1"/>
    <n v="58.88"/>
    <d v="1982-09-11T00:00:00"/>
    <d v="2005-09-11T00:00:00"/>
    <n v="23"/>
    <n v="52"/>
    <x v="0"/>
    <s v="NA"/>
    <x v="0"/>
    <s v="NA"/>
    <x v="1"/>
    <n v="5.12"/>
    <n v="1.5863346"/>
    <n v="1.6108434"/>
    <n v="1.6269518999999999"/>
    <n v="435.71199999999999"/>
    <x v="0"/>
    <x v="0"/>
    <n v="1.0748551"/>
    <n v="435.71199999999999"/>
  </r>
  <r>
    <x v="0"/>
    <s v="P10856995"/>
    <x v="0"/>
    <x v="19"/>
    <x v="19"/>
    <x v="19"/>
    <x v="4"/>
    <x v="0"/>
    <x v="0"/>
    <x v="1"/>
    <n v="58.88"/>
    <d v="1982-09-11T00:00:00"/>
    <d v="2005-09-11T00:00:00"/>
    <n v="23"/>
    <n v="52"/>
    <x v="0"/>
    <s v="NA"/>
    <x v="0"/>
    <s v="NA"/>
    <x v="1"/>
    <n v="5.12"/>
    <n v="1.5863346"/>
    <n v="1.6108434"/>
    <n v="1.6269518999999999"/>
    <n v="435.71199999999999"/>
    <x v="0"/>
    <x v="0"/>
    <n v="1.0748551"/>
    <n v="435.71199999999999"/>
  </r>
  <r>
    <x v="0"/>
    <s v="P10856995"/>
    <x v="0"/>
    <x v="20"/>
    <x v="20"/>
    <x v="20"/>
    <x v="5"/>
    <x v="0"/>
    <x v="0"/>
    <x v="1"/>
    <n v="58.88"/>
    <d v="1982-09-11T00:00:00"/>
    <d v="2005-09-11T00:00:00"/>
    <n v="23"/>
    <n v="52"/>
    <x v="0"/>
    <s v="NA"/>
    <x v="0"/>
    <s v="NA"/>
    <x v="1"/>
    <n v="5.12"/>
    <n v="1.5863346"/>
    <n v="1.6108434"/>
    <n v="1.6269518999999999"/>
    <n v="435.71199999999999"/>
    <x v="0"/>
    <x v="0"/>
    <n v="1.0748551"/>
    <n v="435.71199999999999"/>
  </r>
  <r>
    <x v="0"/>
    <s v="P10856995"/>
    <x v="0"/>
    <x v="21"/>
    <x v="21"/>
    <x v="21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5899266999999999"/>
    <n v="1.6110712"/>
    <n v="1.6271819000000001"/>
    <n v="435.71199999999999"/>
    <x v="0"/>
    <x v="0"/>
    <n v="1.0748551"/>
    <n v="435.71199999999999"/>
  </r>
  <r>
    <x v="0"/>
    <s v="P10856995"/>
    <x v="0"/>
    <x v="22"/>
    <x v="22"/>
    <x v="22"/>
    <x v="3"/>
    <x v="0"/>
    <x v="0"/>
    <x v="1"/>
    <n v="58.88"/>
    <d v="1982-09-11T00:00:00"/>
    <d v="2005-09-11T00:00:00"/>
    <n v="23"/>
    <n v="52"/>
    <x v="0"/>
    <s v="NA"/>
    <x v="0"/>
    <s v="NA"/>
    <x v="1"/>
    <n v="5.12"/>
    <n v="1.5839977999999999"/>
    <n v="1.6167058000000001"/>
    <n v="1.6328727999999999"/>
    <n v="435.71199999999999"/>
    <x v="0"/>
    <x v="0"/>
    <n v="1.0748551"/>
    <n v="435.71199999999999"/>
  </r>
  <r>
    <x v="0"/>
    <s v="P11663876"/>
    <x v="0"/>
    <x v="0"/>
    <x v="0"/>
    <x v="0"/>
    <x v="0"/>
    <x v="0"/>
    <x v="0"/>
    <x v="2"/>
    <n v="465"/>
    <d v="1991-03-16T00:00:00"/>
    <d v="2025-01-01T00:00:00"/>
    <n v="50"/>
    <n v="25"/>
    <x v="1"/>
    <s v="28"/>
    <x v="2"/>
    <s v="28"/>
    <x v="0"/>
    <n v="1.55"/>
    <n v="3422.0720000000001"/>
    <n v="3479.7550000000001"/>
    <n v="3514.5522000000001"/>
    <n v="4026.9778000000001"/>
    <x v="0"/>
    <x v="0"/>
    <n v="1.1458010999999999"/>
    <n v="2855.1"/>
  </r>
  <r>
    <x v="0"/>
    <s v="P11663876"/>
    <x v="0"/>
    <x v="1"/>
    <x v="1"/>
    <x v="1"/>
    <x v="1"/>
    <x v="0"/>
    <x v="0"/>
    <x v="2"/>
    <n v="465"/>
    <d v="1991-03-16T00:00:00"/>
    <d v="2025-01-01T00:00:00"/>
    <n v="50"/>
    <n v="25"/>
    <x v="1"/>
    <s v="28"/>
    <x v="2"/>
    <s v="28"/>
    <x v="0"/>
    <n v="1.55"/>
    <n v="3422.0720000000001"/>
    <n v="3479.7550000000001"/>
    <n v="3514.5522000000001"/>
    <n v="4026.9778000000001"/>
    <x v="0"/>
    <x v="0"/>
    <n v="1.1458010999999999"/>
    <n v="2855.1"/>
  </r>
  <r>
    <x v="0"/>
    <s v="P11663876"/>
    <x v="0"/>
    <x v="2"/>
    <x v="2"/>
    <x v="2"/>
    <x v="2"/>
    <x v="0"/>
    <x v="0"/>
    <x v="2"/>
    <n v="465"/>
    <d v="1991-03-16T00:00:00"/>
    <d v="2025-01-01T00:00:00"/>
    <n v="50"/>
    <n v="25"/>
    <x v="1"/>
    <s v="28"/>
    <x v="2"/>
    <s v="28"/>
    <x v="0"/>
    <n v="1.55"/>
    <n v="3422.0720000000001"/>
    <n v="3479.7550000000001"/>
    <n v="3514.5522000000001"/>
    <n v="4026.9778000000001"/>
    <x v="0"/>
    <x v="0"/>
    <n v="1.1458010999999999"/>
    <n v="2855.1"/>
  </r>
  <r>
    <x v="0"/>
    <s v="P11663876"/>
    <x v="0"/>
    <x v="3"/>
    <x v="3"/>
    <x v="3"/>
    <x v="3"/>
    <x v="0"/>
    <x v="0"/>
    <x v="2"/>
    <n v="465"/>
    <d v="1991-03-16T00:00:00"/>
    <d v="2025-01-01T00:00:00"/>
    <n v="50"/>
    <n v="25"/>
    <x v="1"/>
    <s v="28"/>
    <x v="2"/>
    <s v="28"/>
    <x v="0"/>
    <n v="1.55"/>
    <n v="3422.0720000000001"/>
    <n v="3479.7550000000001"/>
    <n v="3514.5524999999998"/>
    <n v="4026.9780000000001"/>
    <x v="0"/>
    <x v="0"/>
    <n v="1.1458010999999999"/>
    <n v="2855.1"/>
  </r>
  <r>
    <x v="0"/>
    <s v="P11663876"/>
    <x v="0"/>
    <x v="4"/>
    <x v="4"/>
    <x v="4"/>
    <x v="3"/>
    <x v="0"/>
    <x v="0"/>
    <x v="2"/>
    <n v="465"/>
    <d v="1991-03-16T00:00:00"/>
    <d v="2025-01-01T00:00:00"/>
    <n v="50"/>
    <n v="25"/>
    <x v="1"/>
    <s v="28"/>
    <x v="2"/>
    <s v="28"/>
    <x v="0"/>
    <n v="1.55"/>
    <n v="3422.0720000000001"/>
    <n v="3479.7550000000001"/>
    <n v="3514.5524999999998"/>
    <n v="4026.9780000000001"/>
    <x v="0"/>
    <x v="0"/>
    <n v="1.1458010999999999"/>
    <n v="2855.1"/>
  </r>
  <r>
    <x v="0"/>
    <s v="P11663876"/>
    <x v="0"/>
    <x v="5"/>
    <x v="5"/>
    <x v="5"/>
    <x v="3"/>
    <x v="0"/>
    <x v="0"/>
    <x v="2"/>
    <n v="465"/>
    <d v="1991-03-16T00:00:00"/>
    <d v="2025-01-01T00:00:00"/>
    <n v="50"/>
    <n v="25"/>
    <x v="1"/>
    <s v="28"/>
    <x v="2"/>
    <s v="28"/>
    <x v="0"/>
    <n v="1.55"/>
    <n v="3424.4863"/>
    <n v="3479.9081999999999"/>
    <n v="3514.7073"/>
    <n v="4027.1552999999999"/>
    <x v="0"/>
    <x v="0"/>
    <n v="1.1458010999999999"/>
    <n v="2855.1"/>
  </r>
  <r>
    <x v="0"/>
    <s v="P11663876"/>
    <x v="0"/>
    <x v="6"/>
    <x v="6"/>
    <x v="6"/>
    <x v="3"/>
    <x v="0"/>
    <x v="0"/>
    <x v="2"/>
    <n v="465"/>
    <d v="1991-03-16T00:00:00"/>
    <d v="2025-01-01T00:00:00"/>
    <n v="50"/>
    <n v="25"/>
    <x v="1"/>
    <s v="28"/>
    <x v="2"/>
    <s v="28"/>
    <x v="0"/>
    <n v="1.55"/>
    <n v="3168.8953000000001"/>
    <n v="3220.1768000000002"/>
    <n v="3252.3784000000001"/>
    <n v="3726.5785999999998"/>
    <x v="0"/>
    <x v="0"/>
    <n v="1.1458010999999999"/>
    <n v="2855.1"/>
  </r>
  <r>
    <x v="0"/>
    <s v="P11663876"/>
    <x v="0"/>
    <x v="7"/>
    <x v="7"/>
    <x v="7"/>
    <x v="3"/>
    <x v="0"/>
    <x v="0"/>
    <x v="2"/>
    <n v="465"/>
    <d v="1991-03-16T00:00:00"/>
    <d v="2025-01-01T00:00:00"/>
    <n v="50"/>
    <n v="25"/>
    <x v="1"/>
    <s v="28"/>
    <x v="2"/>
    <s v="28"/>
    <x v="0"/>
    <n v="1.55"/>
    <n v="3180.7563"/>
    <n v="3232.6033000000002"/>
    <n v="3264.9292"/>
    <n v="3740.9591999999998"/>
    <x v="0"/>
    <x v="0"/>
    <n v="1.1458010999999999"/>
    <n v="2855.1"/>
  </r>
  <r>
    <x v="0"/>
    <s v="P11663876"/>
    <x v="0"/>
    <x v="8"/>
    <x v="8"/>
    <x v="8"/>
    <x v="2"/>
    <x v="2"/>
    <x v="0"/>
    <x v="2"/>
    <n v="465"/>
    <d v="1991-03-16T00:00:00"/>
    <d v="2025-02-01T00:00:00"/>
    <n v="50"/>
    <n v="25"/>
    <x v="1"/>
    <s v="28"/>
    <x v="2"/>
    <s v="28"/>
    <x v="0"/>
    <n v="1.55"/>
    <n v="3180.7563"/>
    <n v="3232.6033000000002"/>
    <n v="3264.9292"/>
    <n v="3740.9591999999998"/>
    <x v="0"/>
    <x v="0"/>
    <n v="1.1458010999999999"/>
    <n v="2855.1"/>
  </r>
  <r>
    <x v="0"/>
    <s v="P11663876"/>
    <x v="0"/>
    <x v="9"/>
    <x v="9"/>
    <x v="9"/>
    <x v="3"/>
    <x v="2"/>
    <x v="0"/>
    <x v="2"/>
    <n v="465"/>
    <d v="1991-03-16T00:00:00"/>
    <d v="2025-02-01T00:00:00"/>
    <n v="50"/>
    <n v="25"/>
    <x v="1"/>
    <s v="28"/>
    <x v="2"/>
    <s v="28"/>
    <x v="0"/>
    <n v="1.55"/>
    <n v="3180.7563"/>
    <n v="3232.6033000000002"/>
    <n v="3264.9292"/>
    <n v="3740.9591999999998"/>
    <x v="0"/>
    <x v="0"/>
    <n v="1.1458010999999999"/>
    <n v="2855.1"/>
  </r>
  <r>
    <x v="0"/>
    <s v="P11663876"/>
    <x v="0"/>
    <x v="10"/>
    <x v="10"/>
    <x v="10"/>
    <x v="3"/>
    <x v="2"/>
    <x v="0"/>
    <x v="2"/>
    <n v="465"/>
    <d v="1991-03-16T00:00:00"/>
    <d v="2025-02-01T00:00:00"/>
    <n v="50"/>
    <n v="25"/>
    <x v="1"/>
    <s v="28"/>
    <x v="2"/>
    <s v="28"/>
    <x v="0"/>
    <n v="1.55"/>
    <n v="3182.3047000000001"/>
    <n v="3234.152"/>
    <n v="3266.4937"/>
    <n v="3742.7516999999998"/>
    <x v="0"/>
    <x v="0"/>
    <n v="1.1458010999999999"/>
    <n v="2855.1"/>
  </r>
  <r>
    <x v="0"/>
    <s v="P11663876"/>
    <x v="0"/>
    <x v="11"/>
    <x v="11"/>
    <x v="11"/>
    <x v="3"/>
    <x v="2"/>
    <x v="0"/>
    <x v="2"/>
    <n v="465"/>
    <d v="1991-03-16T00:00:00"/>
    <d v="2025-02-01T00:00:00"/>
    <n v="50"/>
    <n v="25"/>
    <x v="1"/>
    <s v="28"/>
    <x v="2"/>
    <s v="28"/>
    <x v="0"/>
    <n v="1.55"/>
    <n v="3161.6199000000001"/>
    <n v="3213.1300999999999"/>
    <n v="3245.2615000000001"/>
    <n v="3718.424"/>
    <x v="0"/>
    <x v="0"/>
    <n v="1.1458010999999999"/>
    <n v="2855.1"/>
  </r>
  <r>
    <x v="0"/>
    <s v="P11663876"/>
    <x v="0"/>
    <x v="12"/>
    <x v="12"/>
    <x v="12"/>
    <x v="3"/>
    <x v="2"/>
    <x v="0"/>
    <x v="2"/>
    <n v="465"/>
    <d v="1991-03-16T00:00:00"/>
    <d v="2025-02-01T00:00:00"/>
    <n v="50"/>
    <n v="25"/>
    <x v="1"/>
    <s v="28"/>
    <x v="2"/>
    <s v="28"/>
    <x v="0"/>
    <n v="1.55"/>
    <n v="3155.3071"/>
    <n v="3206.7143999999998"/>
    <n v="3238.7815000000001"/>
    <n v="3710.9992999999999"/>
    <x v="0"/>
    <x v="0"/>
    <n v="1.1458010999999999"/>
    <n v="2855.1"/>
  </r>
  <r>
    <x v="0"/>
    <s v="P11663876"/>
    <x v="0"/>
    <x v="13"/>
    <x v="13"/>
    <x v="13"/>
    <x v="3"/>
    <x v="2"/>
    <x v="0"/>
    <x v="2"/>
    <n v="465"/>
    <d v="1991-03-16T00:00:00"/>
    <d v="2025-02-01T00:00:00"/>
    <n v="50"/>
    <n v="25"/>
    <x v="1"/>
    <s v="28"/>
    <x v="2"/>
    <s v="28"/>
    <x v="0"/>
    <n v="1.55"/>
    <n v="3167.1174000000001"/>
    <n v="3218.78"/>
    <n v="3250.9677999999999"/>
    <n v="3724.9623999999999"/>
    <x v="0"/>
    <x v="0"/>
    <n v="1.1458010999999999"/>
    <n v="2855.1"/>
  </r>
  <r>
    <x v="0"/>
    <s v="P11663876"/>
    <x v="0"/>
    <x v="14"/>
    <x v="14"/>
    <x v="14"/>
    <x v="3"/>
    <x v="2"/>
    <x v="0"/>
    <x v="2"/>
    <n v="465"/>
    <d v="1991-03-16T00:00:00"/>
    <d v="2025-02-01T00:00:00"/>
    <n v="50"/>
    <n v="25"/>
    <x v="1"/>
    <s v="28"/>
    <x v="2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5"/>
    <x v="15"/>
    <x v="15"/>
    <x v="3"/>
    <x v="2"/>
    <x v="0"/>
    <x v="2"/>
    <n v="465"/>
    <d v="1991-03-16T00:00:00"/>
    <d v="2025-02-01T00:00:00"/>
    <n v="50"/>
    <n v="25"/>
    <x v="1"/>
    <s v="28"/>
    <x v="2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6"/>
    <x v="16"/>
    <x v="16"/>
    <x v="3"/>
    <x v="2"/>
    <x v="0"/>
    <x v="2"/>
    <n v="465"/>
    <d v="1991-03-16T00:00:00"/>
    <d v="2025-02-01T00:00:00"/>
    <n v="50"/>
    <n v="25"/>
    <x v="1"/>
    <s v="28"/>
    <x v="2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7"/>
    <x v="17"/>
    <x v="17"/>
    <x v="3"/>
    <x v="2"/>
    <x v="0"/>
    <x v="2"/>
    <n v="465"/>
    <d v="1991-03-16T00:00:00"/>
    <d v="2025-02-01T00:00:00"/>
    <n v="50"/>
    <n v="25"/>
    <x v="1"/>
    <s v="28"/>
    <x v="2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8"/>
    <x v="18"/>
    <x v="18"/>
    <x v="2"/>
    <x v="2"/>
    <x v="0"/>
    <x v="2"/>
    <n v="465"/>
    <d v="1991-03-16T00:00:00"/>
    <d v="2025-02-01T00:00:00"/>
    <n v="50"/>
    <n v="25"/>
    <x v="1"/>
    <s v="28"/>
    <x v="2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19"/>
    <x v="19"/>
    <x v="19"/>
    <x v="4"/>
    <x v="2"/>
    <x v="0"/>
    <x v="2"/>
    <n v="465"/>
    <d v="1991-03-16T00:00:00"/>
    <d v="2025-02-01T00:00:00"/>
    <n v="50"/>
    <n v="25"/>
    <x v="1"/>
    <s v="28"/>
    <x v="2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20"/>
    <x v="20"/>
    <x v="20"/>
    <x v="5"/>
    <x v="2"/>
    <x v="0"/>
    <x v="2"/>
    <n v="465"/>
    <d v="1991-03-16T00:00:00"/>
    <d v="2025-02-01T00:00:00"/>
    <n v="50"/>
    <n v="25"/>
    <x v="1"/>
    <s v="28"/>
    <x v="2"/>
    <s v="28"/>
    <x v="0"/>
    <n v="1.55"/>
    <n v="3167.1174000000001"/>
    <n v="3218.78"/>
    <n v="3250.9677999999999"/>
    <n v="3724.9623999999999"/>
    <x v="0"/>
    <x v="0"/>
    <n v="1.1458010999999999"/>
    <n v="2859.75"/>
  </r>
  <r>
    <x v="0"/>
    <s v="P11663876"/>
    <x v="0"/>
    <x v="21"/>
    <x v="21"/>
    <x v="21"/>
    <x v="3"/>
    <x v="2"/>
    <x v="0"/>
    <x v="2"/>
    <n v="465"/>
    <d v="1991-03-16T00:00:00"/>
    <d v="2025-02-01T00:00:00"/>
    <n v="50"/>
    <n v="25"/>
    <x v="1"/>
    <s v="28"/>
    <x v="2"/>
    <s v="28"/>
    <x v="0"/>
    <n v="1.55"/>
    <n v="3175.8317999999999"/>
    <n v="3220.7777999999998"/>
    <n v="3252.9856"/>
    <n v="3727.2741999999998"/>
    <x v="0"/>
    <x v="0"/>
    <n v="1.1458010999999999"/>
    <n v="2859.75"/>
  </r>
  <r>
    <x v="0"/>
    <s v="P11663876"/>
    <x v="0"/>
    <x v="22"/>
    <x v="22"/>
    <x v="22"/>
    <x v="3"/>
    <x v="2"/>
    <x v="0"/>
    <x v="2"/>
    <n v="465"/>
    <d v="1991-03-16T00:00:00"/>
    <d v="2025-02-01T00:00:00"/>
    <n v="50"/>
    <n v="25"/>
    <x v="1"/>
    <s v="28"/>
    <x v="2"/>
    <s v="28"/>
    <x v="0"/>
    <n v="1.55"/>
    <n v="3163.9888000000001"/>
    <n v="3232.0421999999999"/>
    <n v="3264.3625000000002"/>
    <n v="3740.31"/>
    <x v="0"/>
    <x v="0"/>
    <n v="1.1458010999999999"/>
    <n v="2859.75"/>
  </r>
  <r>
    <x v="0"/>
    <s v="P11983063"/>
    <x v="0"/>
    <x v="0"/>
    <x v="0"/>
    <x v="0"/>
    <x v="0"/>
    <x v="0"/>
    <x v="3"/>
    <x v="1"/>
    <n v="253.44"/>
    <d v="1988-08-12T00:00:00"/>
    <d v="2020-08-12T00:00:00"/>
    <n v="32"/>
    <n v="43"/>
    <x v="0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1"/>
    <x v="1"/>
    <x v="1"/>
    <x v="1"/>
    <x v="0"/>
    <x v="3"/>
    <x v="1"/>
    <n v="253.44"/>
    <d v="1988-08-12T00:00:00"/>
    <d v="2020-08-12T00:00:00"/>
    <n v="32"/>
    <n v="43"/>
    <x v="0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2"/>
    <x v="2"/>
    <x v="2"/>
    <x v="2"/>
    <x v="0"/>
    <x v="3"/>
    <x v="1"/>
    <n v="253.44"/>
    <d v="1988-08-12T00:00:00"/>
    <d v="2020-08-12T00:00:00"/>
    <n v="32"/>
    <n v="43"/>
    <x v="0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3"/>
    <x v="3"/>
    <x v="3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4"/>
    <x v="4"/>
    <x v="4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137.2573"/>
    <n v="1156.1754000000001"/>
    <n v="1167.7372"/>
    <n v="1649.8943999999999"/>
    <x v="0"/>
    <x v="0"/>
    <n v="1.1013515"/>
    <n v="1649.8943999999999"/>
  </r>
  <r>
    <x v="0"/>
    <s v="P11983063"/>
    <x v="0"/>
    <x v="5"/>
    <x v="5"/>
    <x v="5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138.0598"/>
    <n v="1156.2264"/>
    <n v="1167.7887000000001"/>
    <n v="1649.8943999999999"/>
    <x v="0"/>
    <x v="0"/>
    <n v="1.1013515"/>
    <n v="1649.8943999999999"/>
  </r>
  <r>
    <x v="0"/>
    <s v="P11983063"/>
    <x v="0"/>
    <x v="6"/>
    <x v="6"/>
    <x v="6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52.9238"/>
    <n v="1069.7313999999999"/>
    <n v="1080.4286999999999"/>
    <n v="1649.8943999999999"/>
    <x v="0"/>
    <x v="0"/>
    <n v="1.1013515"/>
    <n v="1649.8943999999999"/>
  </r>
  <r>
    <x v="0"/>
    <s v="P11983063"/>
    <x v="0"/>
    <x v="7"/>
    <x v="7"/>
    <x v="7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56.865"/>
    <n v="1073.8595"/>
    <n v="1084.598"/>
    <n v="1649.8943999999999"/>
    <x v="0"/>
    <x v="0"/>
    <n v="1.1013515"/>
    <n v="1649.8943999999999"/>
  </r>
  <r>
    <x v="0"/>
    <s v="P11983063"/>
    <x v="0"/>
    <x v="8"/>
    <x v="8"/>
    <x v="8"/>
    <x v="2"/>
    <x v="0"/>
    <x v="3"/>
    <x v="1"/>
    <n v="253.44"/>
    <d v="1988-08-12T00:00:00"/>
    <d v="2020-08-12T00:00:00"/>
    <n v="32"/>
    <n v="43"/>
    <x v="0"/>
    <s v="NA"/>
    <x v="0"/>
    <s v="NA"/>
    <x v="0"/>
    <n v="1.32"/>
    <n v="1056.865"/>
    <n v="1073.8595"/>
    <n v="1084.598"/>
    <n v="1649.8943999999999"/>
    <x v="0"/>
    <x v="0"/>
    <n v="1.1013515"/>
    <n v="1649.8943999999999"/>
  </r>
  <r>
    <x v="0"/>
    <s v="P11983063"/>
    <x v="0"/>
    <x v="9"/>
    <x v="9"/>
    <x v="9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56.865"/>
    <n v="1073.8595"/>
    <n v="1084.598"/>
    <n v="1649.8943999999999"/>
    <x v="0"/>
    <x v="0"/>
    <n v="1.1013515"/>
    <n v="1649.8943999999999"/>
  </r>
  <r>
    <x v="0"/>
    <s v="P11983063"/>
    <x v="0"/>
    <x v="10"/>
    <x v="10"/>
    <x v="10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56.865"/>
    <n v="1073.8595"/>
    <n v="1084.598"/>
    <n v="1649.8943999999999"/>
    <x v="0"/>
    <x v="0"/>
    <n v="1.1013515"/>
    <n v="1649.8943999999999"/>
  </r>
  <r>
    <x v="0"/>
    <s v="P11983063"/>
    <x v="0"/>
    <x v="11"/>
    <x v="11"/>
    <x v="11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49.9954"/>
    <n v="1066.8794"/>
    <n v="1077.5482"/>
    <n v="1649.8943999999999"/>
    <x v="0"/>
    <x v="0"/>
    <n v="1.1013515"/>
    <n v="1649.8943999999999"/>
  </r>
  <r>
    <x v="0"/>
    <s v="P11983063"/>
    <x v="0"/>
    <x v="12"/>
    <x v="12"/>
    <x v="12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36.0274999999999"/>
    <n v="1052.6868999999999"/>
    <n v="1063.2137"/>
    <n v="1649.8943999999999"/>
    <x v="0"/>
    <x v="0"/>
    <n v="1.1013515"/>
    <n v="1649.8943999999999"/>
  </r>
  <r>
    <x v="0"/>
    <s v="P11983063"/>
    <x v="0"/>
    <x v="13"/>
    <x v="13"/>
    <x v="13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39.9052999999999"/>
    <n v="1056.6478"/>
    <n v="1067.2144000000001"/>
    <n v="1649.8943999999999"/>
    <x v="0"/>
    <x v="0"/>
    <n v="1.1013515"/>
    <n v="1649.8943999999999"/>
  </r>
  <r>
    <x v="0"/>
    <s v="P11983063"/>
    <x v="0"/>
    <x v="14"/>
    <x v="14"/>
    <x v="14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39.9052999999999"/>
    <n v="1056.6478"/>
    <n v="1067.2144000000001"/>
    <n v="1652.4287999999999"/>
    <x v="0"/>
    <x v="0"/>
    <n v="1.1013515"/>
    <n v="1652.4287999999999"/>
  </r>
  <r>
    <x v="0"/>
    <s v="P11983063"/>
    <x v="0"/>
    <x v="15"/>
    <x v="15"/>
    <x v="15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39.9052999999999"/>
    <n v="1056.6478"/>
    <n v="1067.2144000000001"/>
    <n v="1652.4287999999999"/>
    <x v="0"/>
    <x v="0"/>
    <n v="1.1013515"/>
    <n v="1652.4287999999999"/>
  </r>
  <r>
    <x v="0"/>
    <s v="P11983063"/>
    <x v="0"/>
    <x v="16"/>
    <x v="16"/>
    <x v="16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39.9052999999999"/>
    <n v="1056.6478"/>
    <n v="1067.2144000000001"/>
    <n v="1652.4287999999999"/>
    <x v="0"/>
    <x v="0"/>
    <n v="1.1013515"/>
    <n v="1652.4287999999999"/>
  </r>
  <r>
    <x v="0"/>
    <s v="P11983063"/>
    <x v="0"/>
    <x v="17"/>
    <x v="17"/>
    <x v="17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39.9052999999999"/>
    <n v="1056.6478"/>
    <n v="1067.2141999999999"/>
    <n v="1652.4287999999999"/>
    <x v="0"/>
    <x v="0"/>
    <n v="1.1013515"/>
    <n v="1652.4287999999999"/>
  </r>
  <r>
    <x v="0"/>
    <s v="P11983063"/>
    <x v="0"/>
    <x v="18"/>
    <x v="18"/>
    <x v="18"/>
    <x v="2"/>
    <x v="0"/>
    <x v="3"/>
    <x v="1"/>
    <n v="253.44"/>
    <d v="1988-08-12T00:00:00"/>
    <d v="2020-08-12T00:00:00"/>
    <n v="32"/>
    <n v="43"/>
    <x v="0"/>
    <s v="NA"/>
    <x v="0"/>
    <s v="NA"/>
    <x v="0"/>
    <n v="1.32"/>
    <n v="1039.9052999999999"/>
    <n v="1056.6478"/>
    <n v="1067.2141999999999"/>
    <n v="1652.4287999999999"/>
    <x v="0"/>
    <x v="0"/>
    <n v="1.1013515"/>
    <n v="1652.4287999999999"/>
  </r>
  <r>
    <x v="0"/>
    <s v="P11983063"/>
    <x v="0"/>
    <x v="19"/>
    <x v="19"/>
    <x v="19"/>
    <x v="4"/>
    <x v="0"/>
    <x v="3"/>
    <x v="1"/>
    <n v="253.44"/>
    <d v="1988-08-12T00:00:00"/>
    <d v="2020-08-12T00:00:00"/>
    <n v="32"/>
    <n v="43"/>
    <x v="0"/>
    <s v="NA"/>
    <x v="0"/>
    <s v="NA"/>
    <x v="0"/>
    <n v="1.32"/>
    <n v="1039.9052999999999"/>
    <n v="1056.6478"/>
    <n v="1067.2141999999999"/>
    <n v="1652.4287999999999"/>
    <x v="0"/>
    <x v="0"/>
    <n v="1.1013515"/>
    <n v="1652.4287999999999"/>
  </r>
  <r>
    <x v="0"/>
    <s v="P11983063"/>
    <x v="0"/>
    <x v="20"/>
    <x v="20"/>
    <x v="20"/>
    <x v="5"/>
    <x v="0"/>
    <x v="3"/>
    <x v="1"/>
    <n v="253.44"/>
    <d v="1988-08-12T00:00:00"/>
    <d v="2020-08-12T00:00:00"/>
    <n v="32"/>
    <n v="43"/>
    <x v="0"/>
    <s v="NA"/>
    <x v="0"/>
    <s v="NA"/>
    <x v="0"/>
    <n v="1.32"/>
    <n v="1039.9052999999999"/>
    <n v="1056.6478"/>
    <n v="1067.2141999999999"/>
    <n v="1652.4287999999999"/>
    <x v="0"/>
    <x v="0"/>
    <n v="1.1013515"/>
    <n v="1652.4287999999999"/>
  </r>
  <r>
    <x v="0"/>
    <s v="P11983063"/>
    <x v="0"/>
    <x v="21"/>
    <x v="21"/>
    <x v="21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42.2601"/>
    <n v="1056.7971"/>
    <n v="1067.3651"/>
    <n v="1652.4287999999999"/>
    <x v="0"/>
    <x v="0"/>
    <n v="1.1013515"/>
    <n v="1652.4287999999999"/>
  </r>
  <r>
    <x v="0"/>
    <s v="P11983063"/>
    <x v="0"/>
    <x v="22"/>
    <x v="22"/>
    <x v="22"/>
    <x v="3"/>
    <x v="0"/>
    <x v="3"/>
    <x v="1"/>
    <n v="253.44"/>
    <d v="1988-08-12T00:00:00"/>
    <d v="2020-08-12T00:00:00"/>
    <n v="32"/>
    <n v="43"/>
    <x v="0"/>
    <s v="NA"/>
    <x v="0"/>
    <s v="NA"/>
    <x v="0"/>
    <n v="1.32"/>
    <n v="1038.3733999999999"/>
    <n v="1060.4931999999999"/>
    <n v="1071.0980999999999"/>
    <n v="1652.4287999999999"/>
    <x v="0"/>
    <x v="0"/>
    <n v="1.1013515"/>
    <n v="1652.4287999999999"/>
  </r>
  <r>
    <x v="0"/>
    <s v="P12442806"/>
    <x v="0"/>
    <x v="0"/>
    <x v="0"/>
    <x v="0"/>
    <x v="0"/>
    <x v="0"/>
    <x v="0"/>
    <x v="0"/>
    <n v="1866.6"/>
    <d v="1991-06-18T00:00:00"/>
    <d v="2013-09-18T00:00:00"/>
    <n v="34"/>
    <n v="41"/>
    <x v="0"/>
    <s v="NA"/>
    <x v="0"/>
    <s v="NA"/>
    <x v="0"/>
    <n v="9.15"/>
    <n v="9579.7260000000006"/>
    <n v="9743.3700000000008"/>
    <n v="9840.8040000000001"/>
    <n v="10944.197"/>
    <x v="0"/>
    <x v="0"/>
    <n v="1.1121242"/>
    <n v="7445.1949999999997"/>
  </r>
  <r>
    <x v="0"/>
    <s v="P12442806"/>
    <x v="0"/>
    <x v="1"/>
    <x v="1"/>
    <x v="1"/>
    <x v="1"/>
    <x v="0"/>
    <x v="0"/>
    <x v="0"/>
    <n v="1866.6"/>
    <d v="1991-06-18T00:00:00"/>
    <d v="2013-09-18T00:00:00"/>
    <n v="34"/>
    <n v="41"/>
    <x v="0"/>
    <s v="NA"/>
    <x v="0"/>
    <s v="NA"/>
    <x v="0"/>
    <n v="9.15"/>
    <n v="9579.7260000000006"/>
    <n v="9743.3700000000008"/>
    <n v="9840.8040000000001"/>
    <n v="10944.197"/>
    <x v="0"/>
    <x v="0"/>
    <n v="1.1121242"/>
    <n v="7445.1949999999997"/>
  </r>
  <r>
    <x v="0"/>
    <s v="P12442806"/>
    <x v="0"/>
    <x v="2"/>
    <x v="2"/>
    <x v="2"/>
    <x v="2"/>
    <x v="0"/>
    <x v="0"/>
    <x v="0"/>
    <n v="1866.6"/>
    <d v="1991-06-18T00:00:00"/>
    <d v="2013-09-18T00:00:00"/>
    <n v="34"/>
    <n v="41"/>
    <x v="0"/>
    <s v="NA"/>
    <x v="0"/>
    <s v="NA"/>
    <x v="0"/>
    <n v="9.15"/>
    <n v="9579.7260000000006"/>
    <n v="9743.3700000000008"/>
    <n v="9840.8040000000001"/>
    <n v="10944.197"/>
    <x v="0"/>
    <x v="0"/>
    <n v="1.1121242"/>
    <n v="7445.1949999999997"/>
  </r>
  <r>
    <x v="0"/>
    <s v="P12442806"/>
    <x v="0"/>
    <x v="3"/>
    <x v="3"/>
    <x v="3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9579.7260000000006"/>
    <n v="9743.3700000000008"/>
    <n v="9840.8040000000001"/>
    <n v="10944.196"/>
    <x v="0"/>
    <x v="0"/>
    <n v="1.1121242"/>
    <n v="7445.1949999999997"/>
  </r>
  <r>
    <x v="0"/>
    <s v="P12442806"/>
    <x v="0"/>
    <x v="4"/>
    <x v="4"/>
    <x v="4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9579.7260000000006"/>
    <n v="9743.3700000000008"/>
    <n v="9840.8040000000001"/>
    <n v="10944.196"/>
    <x v="0"/>
    <x v="0"/>
    <n v="1.1121242"/>
    <n v="7445.1949999999997"/>
  </r>
  <r>
    <x v="0"/>
    <s v="P12442806"/>
    <x v="0"/>
    <x v="5"/>
    <x v="5"/>
    <x v="5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9586.4840000000004"/>
    <n v="9743.7999999999993"/>
    <n v="9841.2369999999992"/>
    <n v="10944.679"/>
    <x v="0"/>
    <x v="0"/>
    <n v="1.1121242"/>
    <n v="7445.1949999999997"/>
  </r>
  <r>
    <x v="0"/>
    <s v="P12442806"/>
    <x v="0"/>
    <x v="6"/>
    <x v="6"/>
    <x v="6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869.34"/>
    <n v="9014.8870000000006"/>
    <n v="9105.0349999999999"/>
    <n v="10125.931"/>
    <x v="0"/>
    <x v="0"/>
    <n v="1.1121242"/>
    <n v="7445.1949999999997"/>
  </r>
  <r>
    <x v="0"/>
    <s v="P12442806"/>
    <x v="0"/>
    <x v="7"/>
    <x v="7"/>
    <x v="7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902.5380000000005"/>
    <n v="9049.6740000000009"/>
    <n v="9140.1710000000003"/>
    <n v="10165.004999999999"/>
    <x v="0"/>
    <x v="0"/>
    <n v="1.1121242"/>
    <n v="7445.1949999999997"/>
  </r>
  <r>
    <x v="0"/>
    <s v="P12442806"/>
    <x v="0"/>
    <x v="8"/>
    <x v="8"/>
    <x v="8"/>
    <x v="2"/>
    <x v="0"/>
    <x v="0"/>
    <x v="0"/>
    <n v="1866.6"/>
    <d v="1991-06-18T00:00:00"/>
    <d v="2013-09-18T00:00:00"/>
    <n v="34"/>
    <n v="41"/>
    <x v="0"/>
    <s v="NA"/>
    <x v="0"/>
    <s v="NA"/>
    <x v="0"/>
    <n v="9.15"/>
    <n v="8902.5380000000005"/>
    <n v="9049.6740000000009"/>
    <n v="9140.1710000000003"/>
    <n v="10165.004999999999"/>
    <x v="0"/>
    <x v="0"/>
    <n v="1.1121242"/>
    <n v="7445.1949999999997"/>
  </r>
  <r>
    <x v="0"/>
    <s v="P12442806"/>
    <x v="0"/>
    <x v="9"/>
    <x v="9"/>
    <x v="9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902.5380000000005"/>
    <n v="9049.6740000000009"/>
    <n v="9140.1710000000003"/>
    <n v="10165.004999999999"/>
    <x v="0"/>
    <x v="0"/>
    <n v="1.1121242"/>
    <n v="7445.1949999999997"/>
  </r>
  <r>
    <x v="0"/>
    <s v="P12442806"/>
    <x v="0"/>
    <x v="10"/>
    <x v="10"/>
    <x v="10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902.5380000000005"/>
    <n v="9049.6740000000009"/>
    <n v="9140.1710000000003"/>
    <n v="10165.004999999999"/>
    <x v="0"/>
    <x v="0"/>
    <n v="1.1121242"/>
    <n v="7445.1949999999997"/>
  </r>
  <r>
    <x v="0"/>
    <s v="P12442806"/>
    <x v="0"/>
    <x v="11"/>
    <x v="11"/>
    <x v="11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844.6710000000003"/>
    <n v="8990.8510000000006"/>
    <n v="9080.759"/>
    <n v="10098.932000000001"/>
    <x v="0"/>
    <x v="0"/>
    <n v="1.1121242"/>
    <n v="7445.1949999999997"/>
  </r>
  <r>
    <x v="0"/>
    <s v="P12442806"/>
    <x v="0"/>
    <x v="12"/>
    <x v="12"/>
    <x v="12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775.1939999999995"/>
    <n v="8920.2270000000008"/>
    <n v="9009.4290000000001"/>
    <n v="10019.603999999999"/>
    <x v="0"/>
    <x v="0"/>
    <n v="1.1121242"/>
    <n v="7445.1949999999997"/>
  </r>
  <r>
    <x v="0"/>
    <s v="P12442806"/>
    <x v="0"/>
    <x v="13"/>
    <x v="13"/>
    <x v="13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808.0400000000009"/>
    <n v="8953.7900000000009"/>
    <n v="9043.3279999999995"/>
    <n v="10057.304"/>
    <x v="0"/>
    <x v="0"/>
    <n v="1.1121242"/>
    <n v="7445.1949999999997"/>
  </r>
  <r>
    <x v="0"/>
    <s v="P12442806"/>
    <x v="0"/>
    <x v="14"/>
    <x v="14"/>
    <x v="14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808.0400000000009"/>
    <n v="8953.7900000000009"/>
    <n v="9043.3279999999995"/>
    <n v="10057.304"/>
    <x v="0"/>
    <x v="0"/>
    <n v="1.1121242"/>
    <n v="7457.41"/>
  </r>
  <r>
    <x v="0"/>
    <s v="P12442806"/>
    <x v="0"/>
    <x v="15"/>
    <x v="15"/>
    <x v="15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808.0400000000009"/>
    <n v="8953.7900000000009"/>
    <n v="9043.3279999999995"/>
    <n v="10057.304"/>
    <x v="0"/>
    <x v="0"/>
    <n v="1.1121242"/>
    <n v="7457.41"/>
  </r>
  <r>
    <x v="0"/>
    <s v="P12442806"/>
    <x v="0"/>
    <x v="16"/>
    <x v="16"/>
    <x v="16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808.0400000000009"/>
    <n v="8953.7900000000009"/>
    <n v="9043.3279999999995"/>
    <n v="10057.304"/>
    <x v="0"/>
    <x v="0"/>
    <n v="1.1121242"/>
    <n v="7457.41"/>
  </r>
  <r>
    <x v="0"/>
    <s v="P12442806"/>
    <x v="0"/>
    <x v="17"/>
    <x v="17"/>
    <x v="17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808.0400000000009"/>
    <n v="8953.7900000000009"/>
    <n v="9043.3269999999993"/>
    <n v="10057.304"/>
    <x v="0"/>
    <x v="0"/>
    <n v="1.1121242"/>
    <n v="7457.41"/>
  </r>
  <r>
    <x v="0"/>
    <s v="P12442806"/>
    <x v="0"/>
    <x v="18"/>
    <x v="18"/>
    <x v="18"/>
    <x v="2"/>
    <x v="0"/>
    <x v="0"/>
    <x v="0"/>
    <n v="1866.6"/>
    <d v="1991-06-18T00:00:00"/>
    <d v="2013-09-18T00:00:00"/>
    <n v="34"/>
    <n v="41"/>
    <x v="0"/>
    <s v="NA"/>
    <x v="0"/>
    <s v="NA"/>
    <x v="0"/>
    <n v="9.15"/>
    <n v="8808.0400000000009"/>
    <n v="8953.7900000000009"/>
    <n v="9043.3269999999993"/>
    <n v="10057.304"/>
    <x v="0"/>
    <x v="0"/>
    <n v="1.1121242"/>
    <n v="7457.41"/>
  </r>
  <r>
    <x v="0"/>
    <s v="P12442806"/>
    <x v="0"/>
    <x v="19"/>
    <x v="19"/>
    <x v="19"/>
    <x v="4"/>
    <x v="0"/>
    <x v="0"/>
    <x v="0"/>
    <n v="1866.6"/>
    <d v="1991-06-18T00:00:00"/>
    <d v="2013-09-18T00:00:00"/>
    <n v="34"/>
    <n v="41"/>
    <x v="0"/>
    <s v="NA"/>
    <x v="0"/>
    <s v="NA"/>
    <x v="0"/>
    <n v="9.15"/>
    <n v="8808.0400000000009"/>
    <n v="8953.7900000000009"/>
    <n v="9043.3269999999993"/>
    <n v="10057.304"/>
    <x v="0"/>
    <x v="0"/>
    <n v="1.1121242"/>
    <n v="7457.41"/>
  </r>
  <r>
    <x v="0"/>
    <s v="P12442806"/>
    <x v="0"/>
    <x v="20"/>
    <x v="20"/>
    <x v="20"/>
    <x v="5"/>
    <x v="0"/>
    <x v="0"/>
    <x v="0"/>
    <n v="1866.6"/>
    <d v="1991-06-18T00:00:00"/>
    <d v="2013-09-18T00:00:00"/>
    <n v="34"/>
    <n v="41"/>
    <x v="0"/>
    <s v="NA"/>
    <x v="0"/>
    <s v="NA"/>
    <x v="0"/>
    <n v="9.15"/>
    <n v="8808.0400000000009"/>
    <n v="8953.7900000000009"/>
    <n v="9043.3269999999993"/>
    <n v="10057.304"/>
    <x v="0"/>
    <x v="0"/>
    <n v="1.1121242"/>
    <n v="7457.41"/>
  </r>
  <r>
    <x v="0"/>
    <s v="P12442806"/>
    <x v="0"/>
    <x v="21"/>
    <x v="21"/>
    <x v="21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827.9850000000006"/>
    <n v="8955.0560000000005"/>
    <n v="9044.6059999999998"/>
    <n v="10058.726000000001"/>
    <x v="0"/>
    <x v="0"/>
    <n v="1.1121242"/>
    <n v="7457.41"/>
  </r>
  <r>
    <x v="0"/>
    <s v="P12442806"/>
    <x v="0"/>
    <x v="22"/>
    <x v="22"/>
    <x v="22"/>
    <x v="3"/>
    <x v="0"/>
    <x v="0"/>
    <x v="0"/>
    <n v="1866.6"/>
    <d v="1991-06-18T00:00:00"/>
    <d v="2013-09-18T00:00:00"/>
    <n v="34"/>
    <n v="41"/>
    <x v="0"/>
    <s v="NA"/>
    <x v="0"/>
    <s v="NA"/>
    <x v="0"/>
    <n v="9.15"/>
    <n v="8795.0650000000005"/>
    <n v="8986.375"/>
    <n v="9076.2389999999996"/>
    <n v="10093.905000000001"/>
    <x v="0"/>
    <x v="0"/>
    <n v="1.1121242"/>
    <n v="7457.41"/>
  </r>
  <r>
    <x v="0"/>
    <s v="P12739791"/>
    <x v="0"/>
    <x v="0"/>
    <x v="0"/>
    <x v="0"/>
    <x v="0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3207.1948000000002"/>
    <n v="3257.3308000000002"/>
    <n v="3289.9043000000001"/>
    <n v="7059.2669999999998"/>
    <x v="0"/>
    <x v="0"/>
    <n v="1.0934832999999999"/>
    <n v="7059.2669999999998"/>
  </r>
  <r>
    <x v="0"/>
    <s v="P12739791"/>
    <x v="0"/>
    <x v="1"/>
    <x v="1"/>
    <x v="1"/>
    <x v="1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3207.1948000000002"/>
    <n v="3257.3308000000002"/>
    <n v="3289.9043000000001"/>
    <n v="7059.2669999999998"/>
    <x v="0"/>
    <x v="0"/>
    <n v="1.0934832999999999"/>
    <n v="7059.2669999999998"/>
  </r>
  <r>
    <x v="0"/>
    <s v="P12739791"/>
    <x v="0"/>
    <x v="2"/>
    <x v="2"/>
    <x v="2"/>
    <x v="2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3207.1948000000002"/>
    <n v="3257.3308000000002"/>
    <n v="3289.9043000000001"/>
    <n v="7059.2669999999998"/>
    <x v="0"/>
    <x v="0"/>
    <n v="1.0934832999999999"/>
    <n v="7059.2669999999998"/>
  </r>
  <r>
    <x v="0"/>
    <s v="P12739791"/>
    <x v="0"/>
    <x v="3"/>
    <x v="3"/>
    <x v="3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3207.1948000000002"/>
    <n v="3257.3308000000002"/>
    <n v="3289.904"/>
    <n v="7059.2669999999998"/>
    <x v="0"/>
    <x v="0"/>
    <n v="1.0934832999999999"/>
    <n v="7059.2669999999998"/>
  </r>
  <r>
    <x v="0"/>
    <s v="P12739791"/>
    <x v="0"/>
    <x v="4"/>
    <x v="4"/>
    <x v="4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3207.1948000000002"/>
    <n v="3257.3308000000002"/>
    <n v="3289.904"/>
    <n v="7059.2669999999998"/>
    <x v="0"/>
    <x v="0"/>
    <n v="1.0934832999999999"/>
    <n v="7059.2669999999998"/>
  </r>
  <r>
    <x v="0"/>
    <s v="P12739791"/>
    <x v="0"/>
    <x v="5"/>
    <x v="5"/>
    <x v="5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3209.4578000000001"/>
    <n v="3257.4746"/>
    <n v="3290.0493000000001"/>
    <n v="7059.2669999999998"/>
    <x v="0"/>
    <x v="0"/>
    <n v="1.0934832999999999"/>
    <n v="7059.2669999999998"/>
  </r>
  <r>
    <x v="0"/>
    <s v="P12739791"/>
    <x v="0"/>
    <x v="6"/>
    <x v="6"/>
    <x v="6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69.3647000000001"/>
    <n v="3013.7896000000001"/>
    <n v="3043.9274999999998"/>
    <n v="7059.2669999999998"/>
    <x v="0"/>
    <x v="0"/>
    <n v="1.0934832999999999"/>
    <n v="7059.2669999999998"/>
  </r>
  <r>
    <x v="0"/>
    <s v="P12739791"/>
    <x v="0"/>
    <x v="7"/>
    <x v="7"/>
    <x v="7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80.4789999999998"/>
    <n v="3025.4194000000002"/>
    <n v="3055.6736000000001"/>
    <n v="7059.2669999999998"/>
    <x v="0"/>
    <x v="0"/>
    <n v="1.0934832999999999"/>
    <n v="7059.2669999999998"/>
  </r>
  <r>
    <x v="0"/>
    <s v="P12739791"/>
    <x v="0"/>
    <x v="8"/>
    <x v="8"/>
    <x v="8"/>
    <x v="2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80.4789999999998"/>
    <n v="3025.4194000000002"/>
    <n v="3055.6736000000001"/>
    <n v="7059.2669999999998"/>
    <x v="0"/>
    <x v="0"/>
    <n v="1.0934832999999999"/>
    <n v="7059.2669999999998"/>
  </r>
  <r>
    <x v="0"/>
    <s v="P12739791"/>
    <x v="0"/>
    <x v="9"/>
    <x v="9"/>
    <x v="9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80.4789999999998"/>
    <n v="3025.4194000000002"/>
    <n v="3055.6736000000001"/>
    <n v="7059.2669999999998"/>
    <x v="0"/>
    <x v="0"/>
    <n v="1.0934832999999999"/>
    <n v="7059.2669999999998"/>
  </r>
  <r>
    <x v="0"/>
    <s v="P12739791"/>
    <x v="0"/>
    <x v="10"/>
    <x v="10"/>
    <x v="10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80.4789999999998"/>
    <n v="3025.4194000000002"/>
    <n v="3055.6736000000001"/>
    <n v="7059.2669999999998"/>
    <x v="0"/>
    <x v="0"/>
    <n v="1.0934832999999999"/>
    <n v="7059.2669999999998"/>
  </r>
  <r>
    <x v="0"/>
    <s v="P12739791"/>
    <x v="0"/>
    <x v="11"/>
    <x v="11"/>
    <x v="11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61.1060000000002"/>
    <n v="3005.7543999999998"/>
    <n v="3035.8119999999999"/>
    <n v="7059.2669999999998"/>
    <x v="0"/>
    <x v="0"/>
    <n v="1.0934832999999999"/>
    <n v="7059.2669999999998"/>
  </r>
  <r>
    <x v="0"/>
    <s v="P12739791"/>
    <x v="0"/>
    <x v="12"/>
    <x v="12"/>
    <x v="12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01.0679"/>
    <n v="2944.8110000000001"/>
    <n v="2974.259"/>
    <n v="7059.2669999999998"/>
    <x v="0"/>
    <x v="0"/>
    <n v="1.0934832999999999"/>
    <n v="7059.2669999999998"/>
  </r>
  <r>
    <x v="0"/>
    <s v="P12739791"/>
    <x v="0"/>
    <x v="13"/>
    <x v="13"/>
    <x v="13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11.9265"/>
    <n v="2955.8910000000001"/>
    <n v="2985.45"/>
    <n v="7059.2669999999998"/>
    <x v="0"/>
    <x v="0"/>
    <n v="1.0934832999999999"/>
    <n v="7059.2669999999998"/>
  </r>
  <r>
    <x v="0"/>
    <s v="P12739791"/>
    <x v="0"/>
    <x v="14"/>
    <x v="14"/>
    <x v="14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5"/>
    <x v="15"/>
    <x v="15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6"/>
    <x v="16"/>
    <x v="16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7"/>
    <x v="17"/>
    <x v="17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8"/>
    <x v="18"/>
    <x v="18"/>
    <x v="2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19"/>
    <x v="19"/>
    <x v="19"/>
    <x v="4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20"/>
    <x v="20"/>
    <x v="20"/>
    <x v="5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11.9265"/>
    <n v="2955.8910000000001"/>
    <n v="2985.45"/>
    <n v="7068.9242999999997"/>
    <x v="0"/>
    <x v="0"/>
    <n v="1.0934832999999999"/>
    <n v="7068.9242999999997"/>
  </r>
  <r>
    <x v="0"/>
    <s v="P12739791"/>
    <x v="0"/>
    <x v="21"/>
    <x v="21"/>
    <x v="21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18.5205000000001"/>
    <n v="2956.3090000000002"/>
    <n v="2985.8719999999998"/>
    <n v="7068.9242999999997"/>
    <x v="0"/>
    <x v="0"/>
    <n v="1.0934832999999999"/>
    <n v="7068.9242999999997"/>
  </r>
  <r>
    <x v="0"/>
    <s v="P12739791"/>
    <x v="0"/>
    <x v="22"/>
    <x v="22"/>
    <x v="22"/>
    <x v="3"/>
    <x v="0"/>
    <x v="0"/>
    <x v="1"/>
    <n v="965.7"/>
    <d v="1983-01-05T00:00:00"/>
    <d v="2020-01-05T00:00:00"/>
    <n v="37"/>
    <n v="38"/>
    <x v="0"/>
    <s v="41"/>
    <x v="2"/>
    <s v="41"/>
    <x v="0"/>
    <n v="4.3499999999999996"/>
    <n v="2907.6372000000001"/>
    <n v="2966.6484"/>
    <n v="2996.3150000000001"/>
    <n v="7068.9242999999997"/>
    <x v="0"/>
    <x v="0"/>
    <n v="1.0934832999999999"/>
    <n v="7068.9242999999997"/>
  </r>
  <r>
    <x v="0"/>
    <s v="P12984051"/>
    <x v="0"/>
    <x v="0"/>
    <x v="0"/>
    <x v="0"/>
    <x v="0"/>
    <x v="0"/>
    <x v="0"/>
    <x v="2"/>
    <n v="1644.24"/>
    <d v="1987-08-16T00:00:00"/>
    <d v="2025-01-01T00:00:00"/>
    <n v="52"/>
    <n v="23"/>
    <x v="1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1"/>
    <x v="1"/>
    <x v="1"/>
    <x v="1"/>
    <x v="0"/>
    <x v="0"/>
    <x v="2"/>
    <n v="1644.24"/>
    <d v="1987-08-16T00:00:00"/>
    <d v="2025-01-01T00:00:00"/>
    <n v="52"/>
    <n v="23"/>
    <x v="1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2"/>
    <x v="2"/>
    <x v="2"/>
    <x v="2"/>
    <x v="0"/>
    <x v="0"/>
    <x v="2"/>
    <n v="1644.24"/>
    <d v="1987-08-16T00:00:00"/>
    <d v="2025-01-01T00:00:00"/>
    <n v="52"/>
    <n v="23"/>
    <x v="1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3"/>
    <x v="3"/>
    <x v="3"/>
    <x v="3"/>
    <x v="0"/>
    <x v="0"/>
    <x v="2"/>
    <n v="1644.24"/>
    <d v="1987-08-16T00:00:00"/>
    <d v="2025-01-01T00:00:00"/>
    <n v="52"/>
    <n v="23"/>
    <x v="1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4"/>
    <x v="4"/>
    <x v="4"/>
    <x v="3"/>
    <x v="0"/>
    <x v="0"/>
    <x v="2"/>
    <n v="1644.24"/>
    <d v="1987-08-16T00:00:00"/>
    <d v="2025-01-01T00:00:00"/>
    <n v="52"/>
    <n v="23"/>
    <x v="1"/>
    <s v="NA"/>
    <x v="0"/>
    <s v="NA"/>
    <x v="0"/>
    <n v="5.27"/>
    <n v="16877.123"/>
    <n v="17162.594000000001"/>
    <n v="17334.219000000001"/>
    <n v="19913.145"/>
    <x v="0"/>
    <x v="0"/>
    <n v="1.1487765000000001"/>
    <n v="11016.407999999999"/>
  </r>
  <r>
    <x v="0"/>
    <s v="P12984051"/>
    <x v="0"/>
    <x v="5"/>
    <x v="5"/>
    <x v="5"/>
    <x v="3"/>
    <x v="0"/>
    <x v="0"/>
    <x v="2"/>
    <n v="1644.24"/>
    <d v="1987-08-16T00:00:00"/>
    <d v="2025-01-01T00:00:00"/>
    <n v="52"/>
    <n v="23"/>
    <x v="1"/>
    <s v="NA"/>
    <x v="0"/>
    <s v="NA"/>
    <x v="0"/>
    <n v="5.27"/>
    <n v="16889.030999999999"/>
    <n v="17163.349999999999"/>
    <n v="17334.982"/>
    <n v="19914.021000000001"/>
    <x v="0"/>
    <x v="0"/>
    <n v="1.1487765000000001"/>
    <n v="11016.407999999999"/>
  </r>
  <r>
    <x v="0"/>
    <s v="P12984051"/>
    <x v="0"/>
    <x v="6"/>
    <x v="6"/>
    <x v="6"/>
    <x v="3"/>
    <x v="0"/>
    <x v="0"/>
    <x v="2"/>
    <n v="1644.24"/>
    <d v="1987-08-16T00:00:00"/>
    <d v="2025-01-01T00:00:00"/>
    <n v="52"/>
    <n v="23"/>
    <x v="1"/>
    <s v="NA"/>
    <x v="0"/>
    <s v="NA"/>
    <x v="0"/>
    <n v="5.27"/>
    <n v="15627.598"/>
    <n v="15881.415000000001"/>
    <n v="16040.229499999999"/>
    <n v="18426.638999999999"/>
    <x v="0"/>
    <x v="0"/>
    <n v="1.1487765000000001"/>
    <n v="11016.407999999999"/>
  </r>
  <r>
    <x v="0"/>
    <s v="P12984051"/>
    <x v="0"/>
    <x v="7"/>
    <x v="7"/>
    <x v="7"/>
    <x v="3"/>
    <x v="0"/>
    <x v="0"/>
    <x v="2"/>
    <n v="1644.24"/>
    <d v="1987-08-16T00:00:00"/>
    <d v="2025-01-01T00:00:00"/>
    <n v="52"/>
    <n v="23"/>
    <x v="1"/>
    <s v="NA"/>
    <x v="0"/>
    <s v="NA"/>
    <x v="0"/>
    <n v="5.27"/>
    <n v="15686.092000000001"/>
    <n v="15942.7"/>
    <n v="16102.127"/>
    <n v="18497.745999999999"/>
    <x v="0"/>
    <x v="0"/>
    <n v="1.1487765000000001"/>
    <n v="11016.407999999999"/>
  </r>
  <r>
    <x v="0"/>
    <s v="P12984051"/>
    <x v="0"/>
    <x v="8"/>
    <x v="8"/>
    <x v="8"/>
    <x v="2"/>
    <x v="2"/>
    <x v="0"/>
    <x v="2"/>
    <n v="1644.24"/>
    <d v="1987-08-16T00:00:00"/>
    <d v="2025-02-01T00:00:00"/>
    <n v="52"/>
    <n v="23"/>
    <x v="1"/>
    <s v="NA"/>
    <x v="0"/>
    <s v="NA"/>
    <x v="0"/>
    <n v="5.27"/>
    <n v="15686.092000000001"/>
    <n v="15942.7"/>
    <n v="16102.127"/>
    <n v="18497.745999999999"/>
    <x v="0"/>
    <x v="0"/>
    <n v="1.1487765000000001"/>
    <n v="11016.407999999999"/>
  </r>
  <r>
    <x v="0"/>
    <s v="P12984051"/>
    <x v="0"/>
    <x v="9"/>
    <x v="9"/>
    <x v="9"/>
    <x v="3"/>
    <x v="2"/>
    <x v="0"/>
    <x v="2"/>
    <n v="1644.24"/>
    <d v="1987-08-16T00:00:00"/>
    <d v="2025-02-01T00:00:00"/>
    <n v="52"/>
    <n v="23"/>
    <x v="1"/>
    <s v="NA"/>
    <x v="0"/>
    <s v="NA"/>
    <x v="0"/>
    <n v="5.27"/>
    <n v="15686.092000000001"/>
    <n v="15942.7"/>
    <n v="16102.127"/>
    <n v="18497.745999999999"/>
    <x v="0"/>
    <x v="0"/>
    <n v="1.1487765000000001"/>
    <n v="11016.407999999999"/>
  </r>
  <r>
    <x v="0"/>
    <s v="P12984051"/>
    <x v="0"/>
    <x v="10"/>
    <x v="10"/>
    <x v="10"/>
    <x v="3"/>
    <x v="2"/>
    <x v="0"/>
    <x v="2"/>
    <n v="1644.24"/>
    <d v="1987-08-16T00:00:00"/>
    <d v="2025-02-01T00:00:00"/>
    <n v="52"/>
    <n v="23"/>
    <x v="1"/>
    <s v="NA"/>
    <x v="0"/>
    <s v="NA"/>
    <x v="0"/>
    <n v="5.27"/>
    <n v="15691.357"/>
    <n v="15947.967000000001"/>
    <n v="16107.446"/>
    <n v="18503.857"/>
    <x v="0"/>
    <x v="0"/>
    <n v="1.1487765000000001"/>
    <n v="11016.407999999999"/>
  </r>
  <r>
    <x v="0"/>
    <s v="P12984051"/>
    <x v="0"/>
    <x v="11"/>
    <x v="11"/>
    <x v="11"/>
    <x v="3"/>
    <x v="2"/>
    <x v="0"/>
    <x v="2"/>
    <n v="1644.24"/>
    <d v="1987-08-16T00:00:00"/>
    <d v="2025-02-01T00:00:00"/>
    <n v="52"/>
    <n v="23"/>
    <x v="1"/>
    <s v="NA"/>
    <x v="0"/>
    <s v="NA"/>
    <x v="0"/>
    <n v="5.27"/>
    <n v="15589.362999999999"/>
    <n v="15844.306"/>
    <n v="16002.749"/>
    <n v="18383.581999999999"/>
    <x v="0"/>
    <x v="0"/>
    <n v="1.1487765000000001"/>
    <n v="11016.407999999999"/>
  </r>
  <r>
    <x v="0"/>
    <s v="P12984051"/>
    <x v="0"/>
    <x v="12"/>
    <x v="12"/>
    <x v="12"/>
    <x v="3"/>
    <x v="2"/>
    <x v="0"/>
    <x v="2"/>
    <n v="1644.24"/>
    <d v="1987-08-16T00:00:00"/>
    <d v="2025-02-01T00:00:00"/>
    <n v="52"/>
    <n v="23"/>
    <x v="1"/>
    <s v="NA"/>
    <x v="0"/>
    <s v="NA"/>
    <x v="0"/>
    <n v="5.27"/>
    <n v="15561.35"/>
    <n v="15815.833000000001"/>
    <n v="15973.991"/>
    <n v="18350.544999999998"/>
    <x v="0"/>
    <x v="0"/>
    <n v="1.1487765000000001"/>
    <n v="11016.407999999999"/>
  </r>
  <r>
    <x v="0"/>
    <s v="P12984051"/>
    <x v="0"/>
    <x v="13"/>
    <x v="13"/>
    <x v="13"/>
    <x v="3"/>
    <x v="2"/>
    <x v="0"/>
    <x v="2"/>
    <n v="1644.24"/>
    <d v="1987-08-16T00:00:00"/>
    <d v="2025-02-01T00:00:00"/>
    <n v="52"/>
    <n v="23"/>
    <x v="1"/>
    <s v="NA"/>
    <x v="0"/>
    <s v="NA"/>
    <x v="0"/>
    <n v="5.27"/>
    <n v="15619.596"/>
    <n v="15875.342000000001"/>
    <n v="16034.094999999999"/>
    <n v="18419.592000000001"/>
    <x v="0"/>
    <x v="0"/>
    <n v="1.1487765000000001"/>
    <n v="11016.407999999999"/>
  </r>
  <r>
    <x v="0"/>
    <s v="P12984051"/>
    <x v="0"/>
    <x v="14"/>
    <x v="14"/>
    <x v="14"/>
    <x v="3"/>
    <x v="2"/>
    <x v="0"/>
    <x v="2"/>
    <n v="1644.24"/>
    <d v="1987-08-16T00:00:00"/>
    <d v="2025-02-01T00:00:00"/>
    <n v="52"/>
    <n v="23"/>
    <x v="1"/>
    <s v="NA"/>
    <x v="0"/>
    <s v="NA"/>
    <x v="0"/>
    <n v="5.27"/>
    <n v="15619.596"/>
    <n v="15875.342000000001"/>
    <n v="16034.094999999999"/>
    <n v="18419.592000000001"/>
    <x v="0"/>
    <x v="0"/>
    <n v="1.1487765000000001"/>
    <n v="11032.851000000001"/>
  </r>
  <r>
    <x v="0"/>
    <s v="P12984051"/>
    <x v="0"/>
    <x v="15"/>
    <x v="15"/>
    <x v="15"/>
    <x v="3"/>
    <x v="2"/>
    <x v="0"/>
    <x v="2"/>
    <n v="1644.24"/>
    <d v="1987-08-16T00:00:00"/>
    <d v="2025-02-01T00:00:00"/>
    <n v="52"/>
    <n v="23"/>
    <x v="1"/>
    <s v="NA"/>
    <x v="0"/>
    <s v="NA"/>
    <x v="0"/>
    <n v="5.27"/>
    <n v="15619.596"/>
    <n v="15875.342000000001"/>
    <n v="16034.094999999999"/>
    <n v="18419.592000000001"/>
    <x v="0"/>
    <x v="0"/>
    <n v="1.1487765000000001"/>
    <n v="11032.851000000001"/>
  </r>
  <r>
    <x v="0"/>
    <s v="P12984051"/>
    <x v="0"/>
    <x v="16"/>
    <x v="16"/>
    <x v="16"/>
    <x v="3"/>
    <x v="2"/>
    <x v="0"/>
    <x v="2"/>
    <n v="1644.24"/>
    <d v="1987-08-16T00:00:00"/>
    <d v="2025-02-01T00:00:00"/>
    <n v="52"/>
    <n v="23"/>
    <x v="1"/>
    <s v="NA"/>
    <x v="0"/>
    <s v="NA"/>
    <x v="0"/>
    <n v="5.27"/>
    <n v="15619.596"/>
    <n v="15875.342000000001"/>
    <n v="16034.094999999999"/>
    <n v="18419.592000000001"/>
    <x v="0"/>
    <x v="0"/>
    <n v="1.1487765000000001"/>
    <n v="11032.851000000001"/>
  </r>
  <r>
    <x v="0"/>
    <s v="P12984051"/>
    <x v="0"/>
    <x v="17"/>
    <x v="17"/>
    <x v="17"/>
    <x v="3"/>
    <x v="2"/>
    <x v="0"/>
    <x v="2"/>
    <n v="1644.24"/>
    <d v="1987-08-16T00:00:00"/>
    <d v="2025-02-01T00:00:00"/>
    <n v="52"/>
    <n v="23"/>
    <x v="1"/>
    <s v="NA"/>
    <x v="0"/>
    <s v="NA"/>
    <x v="0"/>
    <n v="5.27"/>
    <n v="15619.596"/>
    <n v="15875.342000000001"/>
    <n v="16034.094999999999"/>
    <n v="18419.592000000001"/>
    <x v="0"/>
    <x v="0"/>
    <n v="1.1487765000000001"/>
    <n v="11032.851000000001"/>
  </r>
  <r>
    <x v="0"/>
    <s v="P12984051"/>
    <x v="0"/>
    <x v="18"/>
    <x v="18"/>
    <x v="18"/>
    <x v="2"/>
    <x v="3"/>
    <x v="0"/>
    <x v="0"/>
    <n v="1644.24"/>
    <d v="1987-08-16T00:00:00"/>
    <d v="2025-01-01T00:00:00"/>
    <n v="52"/>
    <n v="23"/>
    <x v="1"/>
    <s v="NA"/>
    <x v="0"/>
    <s v="NA"/>
    <x v="0"/>
    <n v="5.27"/>
    <n v="15614.353999999999"/>
    <n v="15870.099"/>
    <n v="16028.8"/>
    <n v="18413.509999999998"/>
    <x v="0"/>
    <x v="0"/>
    <n v="1.1487765000000001"/>
    <n v="7929.8612999999996"/>
  </r>
  <r>
    <x v="0"/>
    <s v="P12984051"/>
    <x v="0"/>
    <x v="19"/>
    <x v="19"/>
    <x v="19"/>
    <x v="4"/>
    <x v="3"/>
    <x v="0"/>
    <x v="0"/>
    <n v="1644.24"/>
    <d v="1987-08-16T00:00:00"/>
    <d v="2025-01-01T00:00:00"/>
    <n v="52"/>
    <n v="23"/>
    <x v="1"/>
    <s v="NA"/>
    <x v="0"/>
    <s v="NA"/>
    <x v="0"/>
    <n v="5.27"/>
    <n v="15614.353999999999"/>
    <n v="15870.099"/>
    <n v="16028.8"/>
    <n v="18413.509999999998"/>
    <x v="0"/>
    <x v="0"/>
    <n v="1.1487765000000001"/>
    <n v="7929.8612999999996"/>
  </r>
  <r>
    <x v="0"/>
    <s v="P12984051"/>
    <x v="0"/>
    <x v="20"/>
    <x v="20"/>
    <x v="20"/>
    <x v="5"/>
    <x v="3"/>
    <x v="0"/>
    <x v="0"/>
    <n v="1644.24"/>
    <d v="1987-08-16T00:00:00"/>
    <d v="2025-01-01T00:00:00"/>
    <n v="52"/>
    <n v="23"/>
    <x v="1"/>
    <s v="NA"/>
    <x v="0"/>
    <s v="NA"/>
    <x v="0"/>
    <n v="5.27"/>
    <n v="15614.353999999999"/>
    <n v="15870.099"/>
    <n v="16028.8"/>
    <n v="18413.509999999998"/>
    <x v="0"/>
    <x v="0"/>
    <n v="1.1487765000000001"/>
    <n v="7929.8612999999996"/>
  </r>
  <r>
    <x v="0"/>
    <s v="P12984051"/>
    <x v="0"/>
    <x v="21"/>
    <x v="21"/>
    <x v="21"/>
    <x v="3"/>
    <x v="3"/>
    <x v="0"/>
    <x v="0"/>
    <n v="1644.24"/>
    <d v="1987-08-16T00:00:00"/>
    <d v="2025-01-01T00:00:00"/>
    <n v="52"/>
    <n v="23"/>
    <x v="1"/>
    <s v="NA"/>
    <x v="0"/>
    <s v="NA"/>
    <x v="0"/>
    <n v="5.27"/>
    <n v="15649.710999999999"/>
    <n v="15872.343000000001"/>
    <n v="16031.065000000001"/>
    <n v="18416.113000000001"/>
    <x v="0"/>
    <x v="0"/>
    <n v="1.1487765000000001"/>
    <n v="7929.8612999999996"/>
  </r>
  <r>
    <x v="0"/>
    <s v="P12984051"/>
    <x v="0"/>
    <x v="22"/>
    <x v="22"/>
    <x v="22"/>
    <x v="3"/>
    <x v="3"/>
    <x v="0"/>
    <x v="0"/>
    <n v="1644.24"/>
    <d v="1987-08-16T00:00:00"/>
    <d v="2025-01-01T00:00:00"/>
    <n v="52"/>
    <n v="23"/>
    <x v="1"/>
    <s v="NA"/>
    <x v="0"/>
    <s v="NA"/>
    <x v="0"/>
    <n v="5.27"/>
    <n v="15591.353999999999"/>
    <n v="15927.854499999999"/>
    <n v="16087.134"/>
    <n v="18480.521000000001"/>
    <x v="0"/>
    <x v="0"/>
    <n v="1.1487765000000001"/>
    <n v="7929.8612999999996"/>
  </r>
  <r>
    <x v="0"/>
    <s v="P13468771"/>
    <x v="0"/>
    <x v="0"/>
    <x v="0"/>
    <x v="0"/>
    <x v="0"/>
    <x v="0"/>
    <x v="0"/>
    <x v="2"/>
    <n v="2868"/>
    <d v="1983-05-11T00:00:00"/>
    <d v="2025-01-01T00:00:00"/>
    <n v="50"/>
    <n v="25"/>
    <x v="0"/>
    <s v="NA"/>
    <x v="0"/>
    <s v="NA"/>
    <x v="0"/>
    <n v="9.56"/>
    <n v="38405.089999999997"/>
    <n v="39010.239999999998"/>
    <n v="39400.343999999997"/>
    <n v="44593.016000000003"/>
    <x v="0"/>
    <x v="0"/>
    <n v="1.1317925"/>
    <n v="20850.36"/>
  </r>
  <r>
    <x v="0"/>
    <s v="P13468771"/>
    <x v="0"/>
    <x v="1"/>
    <x v="1"/>
    <x v="1"/>
    <x v="1"/>
    <x v="0"/>
    <x v="0"/>
    <x v="2"/>
    <n v="2868"/>
    <d v="1983-05-11T00:00:00"/>
    <d v="2025-01-01T00:00:00"/>
    <n v="50"/>
    <n v="25"/>
    <x v="0"/>
    <s v="NA"/>
    <x v="0"/>
    <s v="NA"/>
    <x v="0"/>
    <n v="9.56"/>
    <n v="38405.089999999997"/>
    <n v="39010.239999999998"/>
    <n v="39400.343999999997"/>
    <n v="44593.016000000003"/>
    <x v="0"/>
    <x v="0"/>
    <n v="1.1317925"/>
    <n v="20850.36"/>
  </r>
  <r>
    <x v="0"/>
    <s v="P13468771"/>
    <x v="0"/>
    <x v="2"/>
    <x v="2"/>
    <x v="2"/>
    <x v="2"/>
    <x v="0"/>
    <x v="0"/>
    <x v="2"/>
    <n v="2868"/>
    <d v="1983-05-11T00:00:00"/>
    <d v="2025-01-01T00:00:00"/>
    <n v="50"/>
    <n v="25"/>
    <x v="0"/>
    <s v="NA"/>
    <x v="0"/>
    <s v="NA"/>
    <x v="0"/>
    <n v="9.56"/>
    <n v="38405.089999999997"/>
    <n v="39010.239999999998"/>
    <n v="39400.343999999997"/>
    <n v="44593.016000000003"/>
    <x v="0"/>
    <x v="0"/>
    <n v="1.1317925"/>
    <n v="20850.36"/>
  </r>
  <r>
    <x v="0"/>
    <s v="P13468771"/>
    <x v="0"/>
    <x v="3"/>
    <x v="3"/>
    <x v="3"/>
    <x v="3"/>
    <x v="0"/>
    <x v="0"/>
    <x v="2"/>
    <n v="2868"/>
    <d v="1983-05-11T00:00:00"/>
    <d v="2025-01-01T00:00:00"/>
    <n v="50"/>
    <n v="25"/>
    <x v="0"/>
    <s v="NA"/>
    <x v="0"/>
    <s v="NA"/>
    <x v="0"/>
    <n v="9.56"/>
    <n v="38405.089999999997"/>
    <n v="39010.239999999998"/>
    <n v="39400.339999999997"/>
    <n v="44593.01"/>
    <x v="0"/>
    <x v="0"/>
    <n v="1.1317925"/>
    <n v="20850.36"/>
  </r>
  <r>
    <x v="0"/>
    <s v="P13468771"/>
    <x v="0"/>
    <x v="4"/>
    <x v="4"/>
    <x v="4"/>
    <x v="3"/>
    <x v="0"/>
    <x v="0"/>
    <x v="2"/>
    <n v="2868"/>
    <d v="1983-05-11T00:00:00"/>
    <d v="2025-01-01T00:00:00"/>
    <n v="50"/>
    <n v="25"/>
    <x v="0"/>
    <s v="NA"/>
    <x v="0"/>
    <s v="NA"/>
    <x v="0"/>
    <n v="9.56"/>
    <n v="38405.089999999997"/>
    <n v="39010.239999999998"/>
    <n v="39400.339999999997"/>
    <n v="44593.01"/>
    <x v="0"/>
    <x v="0"/>
    <n v="1.1317925"/>
    <n v="20850.36"/>
  </r>
  <r>
    <x v="0"/>
    <s v="P13468771"/>
    <x v="0"/>
    <x v="5"/>
    <x v="5"/>
    <x v="5"/>
    <x v="3"/>
    <x v="0"/>
    <x v="0"/>
    <x v="2"/>
    <n v="2868"/>
    <d v="1983-05-11T00:00:00"/>
    <d v="2025-01-01T00:00:00"/>
    <n v="50"/>
    <n v="25"/>
    <x v="0"/>
    <s v="NA"/>
    <x v="0"/>
    <s v="NA"/>
    <x v="0"/>
    <n v="9.56"/>
    <n v="38432.188000000002"/>
    <n v="39011.96"/>
    <n v="39402.082000000002"/>
    <n v="44594.98"/>
    <x v="0"/>
    <x v="0"/>
    <n v="1.1317925"/>
    <n v="20850.36"/>
  </r>
  <r>
    <x v="0"/>
    <s v="P13468771"/>
    <x v="0"/>
    <x v="6"/>
    <x v="6"/>
    <x v="6"/>
    <x v="3"/>
    <x v="0"/>
    <x v="0"/>
    <x v="2"/>
    <n v="2868"/>
    <d v="1983-05-11T00:00:00"/>
    <d v="2025-01-01T00:00:00"/>
    <n v="50"/>
    <n v="25"/>
    <x v="0"/>
    <s v="NA"/>
    <x v="0"/>
    <s v="NA"/>
    <x v="0"/>
    <n v="9.56"/>
    <n v="35560.754000000001"/>
    <n v="36097.188000000002"/>
    <n v="36458.160000000003"/>
    <n v="41263.07"/>
    <x v="0"/>
    <x v="0"/>
    <n v="1.1317925"/>
    <n v="20850.36"/>
  </r>
  <r>
    <x v="0"/>
    <s v="P13468771"/>
    <x v="0"/>
    <x v="7"/>
    <x v="7"/>
    <x v="7"/>
    <x v="3"/>
    <x v="0"/>
    <x v="0"/>
    <x v="2"/>
    <n v="2868"/>
    <d v="1983-05-11T00:00:00"/>
    <d v="2025-01-01T00:00:00"/>
    <n v="50"/>
    <n v="25"/>
    <x v="0"/>
    <s v="NA"/>
    <x v="0"/>
    <s v="NA"/>
    <x v="0"/>
    <n v="9.56"/>
    <n v="35693.855000000003"/>
    <n v="36236.483999999997"/>
    <n v="36598.847999999998"/>
    <n v="41422.305"/>
    <x v="0"/>
    <x v="0"/>
    <n v="1.1317925"/>
    <n v="20850.36"/>
  </r>
  <r>
    <x v="0"/>
    <s v="P13468771"/>
    <x v="0"/>
    <x v="8"/>
    <x v="8"/>
    <x v="8"/>
    <x v="2"/>
    <x v="2"/>
    <x v="0"/>
    <x v="2"/>
    <n v="2868"/>
    <d v="1983-05-11T00:00:00"/>
    <d v="2025-02-01T00:00:00"/>
    <n v="50"/>
    <n v="25"/>
    <x v="0"/>
    <s v="NA"/>
    <x v="0"/>
    <s v="NA"/>
    <x v="0"/>
    <n v="9.56"/>
    <n v="35693.855000000003"/>
    <n v="36236.483999999997"/>
    <n v="36598.847999999998"/>
    <n v="41422.305"/>
    <x v="0"/>
    <x v="0"/>
    <n v="1.1317925"/>
    <n v="20850.36"/>
  </r>
  <r>
    <x v="0"/>
    <s v="P13468771"/>
    <x v="0"/>
    <x v="9"/>
    <x v="9"/>
    <x v="9"/>
    <x v="3"/>
    <x v="2"/>
    <x v="0"/>
    <x v="2"/>
    <n v="2868"/>
    <d v="1983-05-11T00:00:00"/>
    <d v="2025-02-01T00:00:00"/>
    <n v="50"/>
    <n v="25"/>
    <x v="0"/>
    <s v="NA"/>
    <x v="0"/>
    <s v="NA"/>
    <x v="0"/>
    <n v="9.56"/>
    <n v="35693.855000000003"/>
    <n v="36236.483999999997"/>
    <n v="36598.847999999998"/>
    <n v="41422.305"/>
    <x v="0"/>
    <x v="0"/>
    <n v="1.1317925"/>
    <n v="20850.36"/>
  </r>
  <r>
    <x v="0"/>
    <s v="P13468771"/>
    <x v="0"/>
    <x v="10"/>
    <x v="10"/>
    <x v="10"/>
    <x v="3"/>
    <x v="2"/>
    <x v="0"/>
    <x v="2"/>
    <n v="2868"/>
    <d v="1983-05-11T00:00:00"/>
    <d v="2025-02-01T00:00:00"/>
    <n v="50"/>
    <n v="25"/>
    <x v="0"/>
    <s v="NA"/>
    <x v="0"/>
    <s v="NA"/>
    <x v="0"/>
    <n v="9.56"/>
    <n v="35703.394999999997"/>
    <n v="36246.023000000001"/>
    <n v="36608.483999999997"/>
    <n v="41433.21"/>
    <x v="0"/>
    <x v="0"/>
    <n v="1.1317925"/>
    <n v="20850.36"/>
  </r>
  <r>
    <x v="0"/>
    <s v="P13468771"/>
    <x v="0"/>
    <x v="11"/>
    <x v="11"/>
    <x v="11"/>
    <x v="3"/>
    <x v="2"/>
    <x v="0"/>
    <x v="2"/>
    <n v="2868"/>
    <d v="1983-05-11T00:00:00"/>
    <d v="2025-02-01T00:00:00"/>
    <n v="50"/>
    <n v="25"/>
    <x v="0"/>
    <s v="NA"/>
    <x v="0"/>
    <s v="NA"/>
    <x v="0"/>
    <n v="9.56"/>
    <n v="35471.32"/>
    <n v="36010.425999999999"/>
    <n v="36370.53"/>
    <n v="41163.894999999997"/>
    <x v="0"/>
    <x v="0"/>
    <n v="1.1317925"/>
    <n v="20850.36"/>
  </r>
  <r>
    <x v="0"/>
    <s v="P13468771"/>
    <x v="0"/>
    <x v="12"/>
    <x v="12"/>
    <x v="12"/>
    <x v="3"/>
    <x v="2"/>
    <x v="0"/>
    <x v="2"/>
    <n v="2868"/>
    <d v="1983-05-11T00:00:00"/>
    <d v="2025-02-01T00:00:00"/>
    <n v="50"/>
    <n v="25"/>
    <x v="0"/>
    <s v="NA"/>
    <x v="0"/>
    <s v="NA"/>
    <x v="0"/>
    <n v="9.56"/>
    <n v="35351.379999999997"/>
    <n v="35888.660000000003"/>
    <n v="36247.546999999999"/>
    <n v="41024.703000000001"/>
    <x v="0"/>
    <x v="0"/>
    <n v="1.1317925"/>
    <n v="20850.36"/>
  </r>
  <r>
    <x v="0"/>
    <s v="P13468771"/>
    <x v="0"/>
    <x v="13"/>
    <x v="13"/>
    <x v="13"/>
    <x v="3"/>
    <x v="2"/>
    <x v="0"/>
    <x v="2"/>
    <n v="2868"/>
    <d v="1983-05-11T00:00:00"/>
    <d v="2025-02-01T00:00:00"/>
    <n v="50"/>
    <n v="25"/>
    <x v="0"/>
    <s v="NA"/>
    <x v="0"/>
    <s v="NA"/>
    <x v="0"/>
    <n v="9.56"/>
    <n v="35483.699999999997"/>
    <n v="36023.69"/>
    <n v="36383.93"/>
    <n v="41179.06"/>
    <x v="0"/>
    <x v="0"/>
    <n v="1.1317925"/>
    <n v="20850.36"/>
  </r>
  <r>
    <x v="0"/>
    <s v="P13468771"/>
    <x v="0"/>
    <x v="14"/>
    <x v="14"/>
    <x v="14"/>
    <x v="3"/>
    <x v="2"/>
    <x v="0"/>
    <x v="2"/>
    <n v="2868"/>
    <d v="1983-05-11T00:00:00"/>
    <d v="2025-02-01T00:00:00"/>
    <n v="50"/>
    <n v="25"/>
    <x v="0"/>
    <s v="NA"/>
    <x v="0"/>
    <s v="NA"/>
    <x v="0"/>
    <n v="9.56"/>
    <n v="35483.699999999997"/>
    <n v="36023.69"/>
    <n v="36383.93"/>
    <n v="41179.06"/>
    <x v="0"/>
    <x v="0"/>
    <n v="1.1317925"/>
    <n v="20879.04"/>
  </r>
  <r>
    <x v="0"/>
    <s v="P13468771"/>
    <x v="0"/>
    <x v="15"/>
    <x v="15"/>
    <x v="15"/>
    <x v="3"/>
    <x v="2"/>
    <x v="0"/>
    <x v="2"/>
    <n v="2868"/>
    <d v="1983-05-11T00:00:00"/>
    <d v="2025-02-01T00:00:00"/>
    <n v="50"/>
    <n v="25"/>
    <x v="0"/>
    <s v="NA"/>
    <x v="0"/>
    <s v="NA"/>
    <x v="0"/>
    <n v="9.56"/>
    <n v="35483.699999999997"/>
    <n v="36023.69"/>
    <n v="36383.93"/>
    <n v="41179.06"/>
    <x v="0"/>
    <x v="0"/>
    <n v="1.1317925"/>
    <n v="20879.04"/>
  </r>
  <r>
    <x v="0"/>
    <s v="P13468771"/>
    <x v="0"/>
    <x v="16"/>
    <x v="16"/>
    <x v="16"/>
    <x v="3"/>
    <x v="2"/>
    <x v="0"/>
    <x v="2"/>
    <n v="2868"/>
    <d v="1983-05-11T00:00:00"/>
    <d v="2025-02-01T00:00:00"/>
    <n v="50"/>
    <n v="25"/>
    <x v="0"/>
    <s v="NA"/>
    <x v="0"/>
    <s v="NA"/>
    <x v="0"/>
    <n v="9.56"/>
    <n v="35483.699999999997"/>
    <n v="36023.69"/>
    <n v="36383.93"/>
    <n v="41179.06"/>
    <x v="0"/>
    <x v="0"/>
    <n v="1.1317925"/>
    <n v="20879.04"/>
  </r>
  <r>
    <x v="0"/>
    <s v="P13468771"/>
    <x v="0"/>
    <x v="17"/>
    <x v="17"/>
    <x v="17"/>
    <x v="3"/>
    <x v="2"/>
    <x v="0"/>
    <x v="2"/>
    <n v="2868"/>
    <d v="1983-05-11T00:00:00"/>
    <d v="2025-02-01T00:00:00"/>
    <n v="50"/>
    <n v="25"/>
    <x v="0"/>
    <s v="NA"/>
    <x v="0"/>
    <s v="NA"/>
    <x v="0"/>
    <n v="9.56"/>
    <n v="35483.699999999997"/>
    <n v="36023.69"/>
    <n v="36383.93"/>
    <n v="41179.061999999998"/>
    <x v="0"/>
    <x v="0"/>
    <n v="1.1317925"/>
    <n v="20879.04"/>
  </r>
  <r>
    <x v="0"/>
    <s v="P13468771"/>
    <x v="0"/>
    <x v="18"/>
    <x v="18"/>
    <x v="18"/>
    <x v="2"/>
    <x v="2"/>
    <x v="0"/>
    <x v="2"/>
    <n v="2868"/>
    <d v="1983-05-11T00:00:00"/>
    <d v="2025-02-01T00:00:00"/>
    <n v="50"/>
    <n v="25"/>
    <x v="0"/>
    <s v="NA"/>
    <x v="0"/>
    <s v="NA"/>
    <x v="0"/>
    <n v="9.56"/>
    <n v="35483.699999999997"/>
    <n v="36023.69"/>
    <n v="36383.93"/>
    <n v="41179.061999999998"/>
    <x v="0"/>
    <x v="0"/>
    <n v="1.1317925"/>
    <n v="20879.04"/>
  </r>
  <r>
    <x v="0"/>
    <s v="P13468771"/>
    <x v="0"/>
    <x v="19"/>
    <x v="19"/>
    <x v="19"/>
    <x v="4"/>
    <x v="2"/>
    <x v="0"/>
    <x v="2"/>
    <n v="2868"/>
    <d v="1983-05-11T00:00:00"/>
    <d v="2025-02-01T00:00:00"/>
    <n v="50"/>
    <n v="25"/>
    <x v="0"/>
    <s v="NA"/>
    <x v="0"/>
    <s v="NA"/>
    <x v="0"/>
    <n v="9.56"/>
    <n v="35483.699999999997"/>
    <n v="36023.69"/>
    <n v="36383.93"/>
    <n v="41179.061999999998"/>
    <x v="0"/>
    <x v="0"/>
    <n v="1.1317925"/>
    <n v="20879.04"/>
  </r>
  <r>
    <x v="0"/>
    <s v="P13468771"/>
    <x v="0"/>
    <x v="20"/>
    <x v="20"/>
    <x v="20"/>
    <x v="5"/>
    <x v="2"/>
    <x v="0"/>
    <x v="2"/>
    <n v="2868"/>
    <d v="1983-05-11T00:00:00"/>
    <d v="2025-02-01T00:00:00"/>
    <n v="50"/>
    <n v="25"/>
    <x v="0"/>
    <s v="NA"/>
    <x v="0"/>
    <s v="NA"/>
    <x v="0"/>
    <n v="9.56"/>
    <n v="35483.699999999997"/>
    <n v="36023.69"/>
    <n v="36383.93"/>
    <n v="41179.061999999998"/>
    <x v="0"/>
    <x v="0"/>
    <n v="1.1317925"/>
    <n v="20879.04"/>
  </r>
  <r>
    <x v="0"/>
    <s v="P13468771"/>
    <x v="0"/>
    <x v="21"/>
    <x v="21"/>
    <x v="21"/>
    <x v="3"/>
    <x v="2"/>
    <x v="0"/>
    <x v="2"/>
    <n v="2868"/>
    <d v="1983-05-11T00:00:00"/>
    <d v="2025-02-01T00:00:00"/>
    <n v="50"/>
    <n v="25"/>
    <x v="0"/>
    <s v="NA"/>
    <x v="0"/>
    <s v="NA"/>
    <x v="0"/>
    <n v="9.56"/>
    <n v="35573.550000000003"/>
    <n v="36038.29"/>
    <n v="36398.67"/>
    <n v="41195.745999999999"/>
    <x v="0"/>
    <x v="0"/>
    <n v="1.1317925"/>
    <n v="20879.04"/>
  </r>
  <r>
    <x v="0"/>
    <s v="P13468771"/>
    <x v="0"/>
    <x v="22"/>
    <x v="22"/>
    <x v="22"/>
    <x v="3"/>
    <x v="2"/>
    <x v="0"/>
    <x v="2"/>
    <n v="2868"/>
    <d v="1983-05-11T00:00:00"/>
    <d v="2025-02-01T00:00:00"/>
    <n v="50"/>
    <n v="25"/>
    <x v="0"/>
    <s v="NA"/>
    <x v="0"/>
    <s v="NA"/>
    <x v="0"/>
    <n v="9.56"/>
    <n v="35440.894999999997"/>
    <n v="36164.33"/>
    <n v="36525.972999999998"/>
    <n v="41339.824000000001"/>
    <x v="0"/>
    <x v="0"/>
    <n v="1.1317925"/>
    <n v="20879.04"/>
  </r>
  <r>
    <x v="0"/>
    <s v="P13743030"/>
    <x v="0"/>
    <x v="0"/>
    <x v="0"/>
    <x v="0"/>
    <x v="0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1"/>
    <x v="1"/>
    <x v="1"/>
    <x v="1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2"/>
    <x v="2"/>
    <x v="2"/>
    <x v="2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3"/>
    <x v="3"/>
    <x v="3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4"/>
    <x v="4"/>
    <x v="4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82.91180000000003"/>
    <n v="288.58"/>
    <n v="291.4658"/>
    <n v="322.22430000000003"/>
    <x v="0"/>
    <x v="0"/>
    <n v="1.1055305"/>
    <n v="161.76125999999999"/>
  </r>
  <r>
    <x v="0"/>
    <s v="P13743030"/>
    <x v="0"/>
    <x v="5"/>
    <x v="5"/>
    <x v="5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82.98563000000001"/>
    <n v="288.58472"/>
    <n v="291.47055"/>
    <n v="322.2296"/>
    <x v="0"/>
    <x v="0"/>
    <n v="1.1055305"/>
    <n v="161.76125999999999"/>
  </r>
  <r>
    <x v="0"/>
    <s v="P13743030"/>
    <x v="0"/>
    <x v="6"/>
    <x v="6"/>
    <x v="6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61.81603999999999"/>
    <n v="266.99628000000001"/>
    <n v="269.66622999999998"/>
    <n v="298.12423999999999"/>
    <x v="0"/>
    <x v="0"/>
    <n v="1.1055305"/>
    <n v="161.76125999999999"/>
  </r>
  <r>
    <x v="0"/>
    <s v="P13743030"/>
    <x v="0"/>
    <x v="7"/>
    <x v="7"/>
    <x v="7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63.12186000000003"/>
    <n v="268.28683000000001"/>
    <n v="270.96969999999999"/>
    <n v="299.56527999999997"/>
    <x v="0"/>
    <x v="0"/>
    <n v="1.1055305"/>
    <n v="161.76125999999999"/>
  </r>
  <r>
    <x v="0"/>
    <s v="P13743030"/>
    <x v="0"/>
    <x v="8"/>
    <x v="8"/>
    <x v="8"/>
    <x v="2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63.12186000000003"/>
    <n v="268.28683000000001"/>
    <n v="270.96969999999999"/>
    <n v="299.56527999999997"/>
    <x v="0"/>
    <x v="0"/>
    <n v="1.1055305"/>
    <n v="161.76125999999999"/>
  </r>
  <r>
    <x v="0"/>
    <s v="P13743030"/>
    <x v="0"/>
    <x v="9"/>
    <x v="9"/>
    <x v="9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63.12186000000003"/>
    <n v="268.28683000000001"/>
    <n v="270.96969999999999"/>
    <n v="299.56527999999997"/>
    <x v="0"/>
    <x v="0"/>
    <n v="1.1055305"/>
    <n v="161.76125999999999"/>
  </r>
  <r>
    <x v="0"/>
    <s v="P13743030"/>
    <x v="0"/>
    <x v="10"/>
    <x v="10"/>
    <x v="10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63.12186000000003"/>
    <n v="268.28683000000001"/>
    <n v="270.96969999999999"/>
    <n v="299.56527999999997"/>
    <x v="0"/>
    <x v="0"/>
    <n v="1.1055305"/>
    <n v="161.76125999999999"/>
  </r>
  <r>
    <x v="0"/>
    <s v="P13743030"/>
    <x v="0"/>
    <x v="11"/>
    <x v="11"/>
    <x v="11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61.41160000000002"/>
    <n v="266.54297000000003"/>
    <n v="269.20839999999998"/>
    <n v="297.61810000000003"/>
    <x v="0"/>
    <x v="0"/>
    <n v="1.1055305"/>
    <n v="161.76125999999999"/>
  </r>
  <r>
    <x v="0"/>
    <s v="P13743030"/>
    <x v="0"/>
    <x v="12"/>
    <x v="12"/>
    <x v="12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58.59480000000002"/>
    <n v="263.67090000000002"/>
    <n v="266.30761999999999"/>
    <n v="294.41116"/>
    <x v="0"/>
    <x v="0"/>
    <n v="1.1055305"/>
    <n v="161.76125999999999"/>
  </r>
  <r>
    <x v="0"/>
    <s v="P13743030"/>
    <x v="0"/>
    <x v="13"/>
    <x v="13"/>
    <x v="13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59.88454999999999"/>
    <n v="264.91708"/>
    <n v="267.56625000000003"/>
    <n v="295.80264"/>
    <x v="0"/>
    <x v="0"/>
    <n v="1.1055305"/>
    <n v="161.76125999999999"/>
  </r>
  <r>
    <x v="0"/>
    <s v="P13743030"/>
    <x v="0"/>
    <x v="14"/>
    <x v="14"/>
    <x v="14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5"/>
    <x v="15"/>
    <x v="15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6"/>
    <x v="16"/>
    <x v="16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7"/>
    <x v="17"/>
    <x v="17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8"/>
    <x v="18"/>
    <x v="18"/>
    <x v="2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19"/>
    <x v="19"/>
    <x v="19"/>
    <x v="4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20"/>
    <x v="20"/>
    <x v="20"/>
    <x v="5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59.88454999999999"/>
    <n v="264.91708"/>
    <n v="267.56625000000003"/>
    <n v="295.80264"/>
    <x v="0"/>
    <x v="0"/>
    <n v="1.1055305"/>
    <n v="162.00450000000001"/>
  </r>
  <r>
    <x v="0"/>
    <s v="P13743030"/>
    <x v="0"/>
    <x v="21"/>
    <x v="21"/>
    <x v="21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60.45751999999999"/>
    <n v="264.95355000000001"/>
    <n v="267.60309999999998"/>
    <n v="295.84334999999999"/>
    <x v="0"/>
    <x v="0"/>
    <n v="1.1055305"/>
    <n v="162.00450000000001"/>
  </r>
  <r>
    <x v="0"/>
    <s v="P13743030"/>
    <x v="0"/>
    <x v="22"/>
    <x v="22"/>
    <x v="22"/>
    <x v="3"/>
    <x v="0"/>
    <x v="2"/>
    <x v="1"/>
    <n v="24.324999999999999"/>
    <d v="1988-01-02T00:00:00"/>
    <d v="2023-01-02T00:00:00"/>
    <n v="35"/>
    <n v="40"/>
    <x v="0"/>
    <s v="NA"/>
    <x v="0"/>
    <s v="NA"/>
    <x v="1"/>
    <n v="1.39"/>
    <n v="259.16492"/>
    <n v="266.10766999999998"/>
    <n v="268.76877000000002"/>
    <n v="297.13204999999999"/>
    <x v="0"/>
    <x v="0"/>
    <n v="1.1055305"/>
    <n v="162.00450000000001"/>
  </r>
  <r>
    <x v="0"/>
    <s v="P14007527"/>
    <x v="0"/>
    <x v="0"/>
    <x v="0"/>
    <x v="0"/>
    <x v="0"/>
    <x v="0"/>
    <x v="0"/>
    <x v="0"/>
    <n v="749.76"/>
    <d v="1999-02-12T00:00:00"/>
    <d v="2022-05-12T00:00:00"/>
    <n v="44"/>
    <n v="31"/>
    <x v="1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1"/>
    <x v="1"/>
    <x v="1"/>
    <x v="1"/>
    <x v="0"/>
    <x v="0"/>
    <x v="0"/>
    <n v="749.76"/>
    <d v="1999-02-12T00:00:00"/>
    <d v="2022-05-12T00:00:00"/>
    <n v="44"/>
    <n v="31"/>
    <x v="1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2"/>
    <x v="2"/>
    <x v="2"/>
    <x v="2"/>
    <x v="0"/>
    <x v="0"/>
    <x v="0"/>
    <n v="749.76"/>
    <d v="1999-02-12T00:00:00"/>
    <d v="2022-05-12T00:00:00"/>
    <n v="44"/>
    <n v="31"/>
    <x v="1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3"/>
    <x v="3"/>
    <x v="3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4"/>
    <x v="4"/>
    <x v="4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3021.4616999999998"/>
    <n v="3070.3141999999998"/>
    <n v="3101.0173"/>
    <n v="3601.2067999999999"/>
    <x v="0"/>
    <x v="0"/>
    <n v="1.1612985"/>
    <n v="1965.0528999999999"/>
  </r>
  <r>
    <x v="0"/>
    <s v="P14007527"/>
    <x v="0"/>
    <x v="5"/>
    <x v="5"/>
    <x v="5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3023.5934999999999"/>
    <n v="3070.4497000000001"/>
    <n v="3101.1543000000001"/>
    <n v="3601.3656999999998"/>
    <x v="0"/>
    <x v="0"/>
    <n v="1.1612985"/>
    <n v="1965.0528999999999"/>
  </r>
  <r>
    <x v="0"/>
    <s v="P14007527"/>
    <x v="0"/>
    <x v="6"/>
    <x v="6"/>
    <x v="6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797.4047999999998"/>
    <n v="2840.7556"/>
    <n v="2869.163"/>
    <n v="3331.9548"/>
    <x v="0"/>
    <x v="0"/>
    <n v="1.1612985"/>
    <n v="1965.0528999999999"/>
  </r>
  <r>
    <x v="0"/>
    <s v="P14007527"/>
    <x v="0"/>
    <x v="7"/>
    <x v="7"/>
    <x v="7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807.8755000000001"/>
    <n v="2851.7177999999999"/>
    <n v="2880.2348999999999"/>
    <n v="3344.8125"/>
    <x v="0"/>
    <x v="0"/>
    <n v="1.1612985"/>
    <n v="1965.0528999999999"/>
  </r>
  <r>
    <x v="0"/>
    <s v="P14007527"/>
    <x v="0"/>
    <x v="8"/>
    <x v="8"/>
    <x v="8"/>
    <x v="2"/>
    <x v="0"/>
    <x v="0"/>
    <x v="0"/>
    <n v="749.76"/>
    <d v="1999-02-12T00:00:00"/>
    <d v="2022-05-12T00:00:00"/>
    <n v="44"/>
    <n v="31"/>
    <x v="1"/>
    <s v="NA"/>
    <x v="0"/>
    <s v="NA"/>
    <x v="0"/>
    <n v="2.84"/>
    <n v="2807.8755000000001"/>
    <n v="2851.7177999999999"/>
    <n v="2880.2348999999999"/>
    <n v="3344.8125"/>
    <x v="0"/>
    <x v="0"/>
    <n v="1.1612985"/>
    <n v="1965.0528999999999"/>
  </r>
  <r>
    <x v="0"/>
    <s v="P14007527"/>
    <x v="0"/>
    <x v="9"/>
    <x v="9"/>
    <x v="9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807.8755000000001"/>
    <n v="2851.7177999999999"/>
    <n v="2880.2348999999999"/>
    <n v="3344.8125"/>
    <x v="0"/>
    <x v="0"/>
    <n v="1.1612985"/>
    <n v="1965.0528999999999"/>
  </r>
  <r>
    <x v="0"/>
    <s v="P14007527"/>
    <x v="0"/>
    <x v="10"/>
    <x v="10"/>
    <x v="10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807.8755000000001"/>
    <n v="2851.7177999999999"/>
    <n v="2880.2348999999999"/>
    <n v="3344.8125"/>
    <x v="0"/>
    <x v="0"/>
    <n v="1.1612985"/>
    <n v="1965.0528999999999"/>
  </r>
  <r>
    <x v="0"/>
    <s v="P14007527"/>
    <x v="0"/>
    <x v="11"/>
    <x v="11"/>
    <x v="11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789.6242999999999"/>
    <n v="2833.1815999999999"/>
    <n v="2861.5133999999998"/>
    <n v="3323.0713000000001"/>
    <x v="0"/>
    <x v="0"/>
    <n v="1.1612985"/>
    <n v="1965.0528999999999"/>
  </r>
  <r>
    <x v="0"/>
    <s v="P14007527"/>
    <x v="0"/>
    <x v="12"/>
    <x v="12"/>
    <x v="12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785.9697000000001"/>
    <n v="2829.4702000000002"/>
    <n v="2857.7649999999999"/>
    <n v="3318.7183"/>
    <x v="0"/>
    <x v="0"/>
    <n v="1.1612985"/>
    <n v="1965.0528999999999"/>
  </r>
  <r>
    <x v="0"/>
    <s v="P14007527"/>
    <x v="0"/>
    <x v="13"/>
    <x v="13"/>
    <x v="13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796.3977"/>
    <n v="2840.1165000000001"/>
    <n v="2868.5176000000001"/>
    <n v="3331.2049999999999"/>
    <x v="0"/>
    <x v="0"/>
    <n v="1.1612985"/>
    <n v="1965.0528999999999"/>
  </r>
  <r>
    <x v="0"/>
    <s v="P14007527"/>
    <x v="0"/>
    <x v="14"/>
    <x v="14"/>
    <x v="14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796.3977"/>
    <n v="2840.1165000000001"/>
    <n v="2868.5176000000001"/>
    <n v="3331.2049999999999"/>
    <x v="0"/>
    <x v="0"/>
    <n v="1.1612985"/>
    <n v="1969.0146"/>
  </r>
  <r>
    <x v="0"/>
    <s v="P14007527"/>
    <x v="0"/>
    <x v="15"/>
    <x v="15"/>
    <x v="15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796.3977"/>
    <n v="2840.1165000000001"/>
    <n v="2868.5176000000001"/>
    <n v="3321.9513999999999"/>
    <x v="0"/>
    <x v="0"/>
    <n v="1.1580725000000001"/>
    <n v="1969.0146"/>
  </r>
  <r>
    <x v="0"/>
    <s v="P14007527"/>
    <x v="0"/>
    <x v="16"/>
    <x v="16"/>
    <x v="16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796.3977"/>
    <n v="2840.1165000000001"/>
    <n v="2868.5176000000001"/>
    <n v="3321.9513999999999"/>
    <x v="0"/>
    <x v="0"/>
    <n v="1.1580725000000001"/>
    <n v="1969.0146"/>
  </r>
  <r>
    <x v="0"/>
    <s v="P14007527"/>
    <x v="0"/>
    <x v="17"/>
    <x v="17"/>
    <x v="17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796.3977"/>
    <n v="2840.1165000000001"/>
    <n v="2868.5176000000001"/>
    <n v="3321.9512"/>
    <x v="0"/>
    <x v="0"/>
    <n v="1.1580725000000001"/>
    <n v="1969.0146"/>
  </r>
  <r>
    <x v="0"/>
    <s v="P14007527"/>
    <x v="0"/>
    <x v="18"/>
    <x v="18"/>
    <x v="18"/>
    <x v="2"/>
    <x v="0"/>
    <x v="0"/>
    <x v="0"/>
    <n v="749.76"/>
    <d v="1999-02-12T00:00:00"/>
    <d v="2022-05-12T00:00:00"/>
    <n v="44"/>
    <n v="31"/>
    <x v="1"/>
    <s v="NA"/>
    <x v="0"/>
    <s v="NA"/>
    <x v="0"/>
    <n v="2.84"/>
    <n v="2796.3977"/>
    <n v="2840.1165000000001"/>
    <n v="2868.5176000000001"/>
    <n v="3321.9512"/>
    <x v="0"/>
    <x v="0"/>
    <n v="1.1580725000000001"/>
    <n v="1969.0146"/>
  </r>
  <r>
    <x v="0"/>
    <s v="P14007527"/>
    <x v="0"/>
    <x v="19"/>
    <x v="19"/>
    <x v="19"/>
    <x v="4"/>
    <x v="0"/>
    <x v="0"/>
    <x v="0"/>
    <n v="749.76"/>
    <d v="1999-02-12T00:00:00"/>
    <d v="2022-05-12T00:00:00"/>
    <n v="44"/>
    <n v="31"/>
    <x v="1"/>
    <s v="NA"/>
    <x v="0"/>
    <s v="NA"/>
    <x v="0"/>
    <n v="2.84"/>
    <n v="2796.3977"/>
    <n v="2840.1165000000001"/>
    <n v="2868.5176000000001"/>
    <n v="3321.9512"/>
    <x v="0"/>
    <x v="0"/>
    <n v="1.1580725000000001"/>
    <n v="1969.0146"/>
  </r>
  <r>
    <x v="0"/>
    <s v="P14007527"/>
    <x v="0"/>
    <x v="20"/>
    <x v="20"/>
    <x v="20"/>
    <x v="5"/>
    <x v="0"/>
    <x v="0"/>
    <x v="0"/>
    <n v="749.76"/>
    <d v="1999-02-12T00:00:00"/>
    <d v="2022-05-12T00:00:00"/>
    <n v="44"/>
    <n v="31"/>
    <x v="1"/>
    <s v="NA"/>
    <x v="0"/>
    <s v="NA"/>
    <x v="0"/>
    <n v="2.84"/>
    <n v="2796.3977"/>
    <n v="2840.1165000000001"/>
    <n v="2868.5176000000001"/>
    <n v="3321.9512"/>
    <x v="0"/>
    <x v="0"/>
    <n v="1.1580725000000001"/>
    <n v="1969.0146"/>
  </r>
  <r>
    <x v="0"/>
    <s v="P14007527"/>
    <x v="0"/>
    <x v="21"/>
    <x v="21"/>
    <x v="21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802.73"/>
    <n v="2840.5178000000001"/>
    <n v="2868.9229999999998"/>
    <n v="3322.4209999999998"/>
    <x v="0"/>
    <x v="0"/>
    <n v="1.1580725000000001"/>
    <n v="1969.0146"/>
  </r>
  <r>
    <x v="0"/>
    <s v="P14007527"/>
    <x v="0"/>
    <x v="22"/>
    <x v="22"/>
    <x v="22"/>
    <x v="3"/>
    <x v="0"/>
    <x v="0"/>
    <x v="0"/>
    <n v="749.76"/>
    <d v="1999-02-12T00:00:00"/>
    <d v="2022-05-12T00:00:00"/>
    <n v="44"/>
    <n v="31"/>
    <x v="1"/>
    <s v="NA"/>
    <x v="0"/>
    <s v="NA"/>
    <x v="0"/>
    <n v="2.84"/>
    <n v="2792.2782999999999"/>
    <n v="2850.4524000000001"/>
    <n v="2878.9567999999999"/>
    <n v="3334.0408000000002"/>
    <x v="0"/>
    <x v="0"/>
    <n v="1.1580725000000001"/>
    <n v="1969.0146"/>
  </r>
  <r>
    <x v="0"/>
    <s v="P14290003"/>
    <x v="0"/>
    <x v="0"/>
    <x v="0"/>
    <x v="0"/>
    <x v="0"/>
    <x v="0"/>
    <x v="3"/>
    <x v="1"/>
    <n v="1443.12"/>
    <d v="1993-12-03T00:00:00"/>
    <d v="2021-12-03T00:00:00"/>
    <n v="28"/>
    <n v="47"/>
    <x v="0"/>
    <s v="50"/>
    <x v="1"/>
    <s v="50"/>
    <x v="0"/>
    <n v="8.59"/>
    <n v="3692.8804"/>
    <n v="3756.1414"/>
    <n v="3793.703"/>
    <n v="8312.3709999999992"/>
    <x v="0"/>
    <x v="0"/>
    <n v="1.0973379999999999"/>
    <n v="8312.3709999999992"/>
  </r>
  <r>
    <x v="0"/>
    <s v="P14290003"/>
    <x v="0"/>
    <x v="1"/>
    <x v="1"/>
    <x v="1"/>
    <x v="1"/>
    <x v="0"/>
    <x v="3"/>
    <x v="1"/>
    <n v="1443.12"/>
    <d v="1993-12-03T00:00:00"/>
    <d v="2021-12-03T00:00:00"/>
    <n v="28"/>
    <n v="47"/>
    <x v="0"/>
    <s v="50"/>
    <x v="1"/>
    <s v="50"/>
    <x v="0"/>
    <n v="8.59"/>
    <n v="3692.8804"/>
    <n v="3756.1414"/>
    <n v="3793.703"/>
    <n v="8312.3709999999992"/>
    <x v="0"/>
    <x v="0"/>
    <n v="1.0973379999999999"/>
    <n v="8312.3709999999992"/>
  </r>
  <r>
    <x v="0"/>
    <s v="P14290003"/>
    <x v="0"/>
    <x v="2"/>
    <x v="2"/>
    <x v="2"/>
    <x v="2"/>
    <x v="0"/>
    <x v="3"/>
    <x v="1"/>
    <n v="1443.12"/>
    <d v="1993-12-03T00:00:00"/>
    <d v="2021-12-03T00:00:00"/>
    <n v="28"/>
    <n v="47"/>
    <x v="0"/>
    <s v="50"/>
    <x v="1"/>
    <s v="50"/>
    <x v="0"/>
    <n v="8.59"/>
    <n v="3692.8804"/>
    <n v="3756.1414"/>
    <n v="3793.703"/>
    <n v="8312.3709999999992"/>
    <x v="0"/>
    <x v="0"/>
    <n v="1.0973379999999999"/>
    <n v="8312.3709999999992"/>
  </r>
  <r>
    <x v="0"/>
    <s v="P14290003"/>
    <x v="0"/>
    <x v="3"/>
    <x v="3"/>
    <x v="3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692.8804"/>
    <n v="3756.1414"/>
    <n v="3793.7026000000001"/>
    <n v="8312.3709999999992"/>
    <x v="0"/>
    <x v="0"/>
    <n v="1.0973379999999999"/>
    <n v="8312.3709999999992"/>
  </r>
  <r>
    <x v="0"/>
    <s v="P14290003"/>
    <x v="0"/>
    <x v="4"/>
    <x v="4"/>
    <x v="4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692.8804"/>
    <n v="3756.1414"/>
    <n v="3793.7026000000001"/>
    <n v="8312.3709999999992"/>
    <x v="0"/>
    <x v="0"/>
    <n v="1.0973379999999999"/>
    <n v="8312.3709999999992"/>
  </r>
  <r>
    <x v="0"/>
    <s v="P14290003"/>
    <x v="0"/>
    <x v="5"/>
    <x v="5"/>
    <x v="5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695.4857999999999"/>
    <n v="3756.3069999999998"/>
    <n v="3793.8699000000001"/>
    <n v="8312.3709999999992"/>
    <x v="0"/>
    <x v="0"/>
    <n v="1.0973379999999999"/>
    <n v="8312.3709999999992"/>
  </r>
  <r>
    <x v="0"/>
    <s v="P14290003"/>
    <x v="0"/>
    <x v="6"/>
    <x v="6"/>
    <x v="6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419.0342000000001"/>
    <n v="3475.3054000000002"/>
    <n v="3510.0583000000001"/>
    <n v="8312.3709999999992"/>
    <x v="0"/>
    <x v="0"/>
    <n v="1.0973379999999999"/>
    <n v="8312.3709999999992"/>
  </r>
  <r>
    <x v="0"/>
    <s v="P14290003"/>
    <x v="0"/>
    <x v="7"/>
    <x v="7"/>
    <x v="7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431.8317999999999"/>
    <n v="3488.7163"/>
    <n v="3523.6035000000002"/>
    <n v="8312.3709999999992"/>
    <x v="0"/>
    <x v="0"/>
    <n v="1.0973379999999999"/>
    <n v="8312.3709999999992"/>
  </r>
  <r>
    <x v="0"/>
    <s v="P14290003"/>
    <x v="0"/>
    <x v="8"/>
    <x v="8"/>
    <x v="8"/>
    <x v="2"/>
    <x v="0"/>
    <x v="3"/>
    <x v="1"/>
    <n v="1443.12"/>
    <d v="1993-12-03T00:00:00"/>
    <d v="2021-12-03T00:00:00"/>
    <n v="28"/>
    <n v="47"/>
    <x v="0"/>
    <s v="50"/>
    <x v="1"/>
    <s v="50"/>
    <x v="0"/>
    <n v="8.59"/>
    <n v="3431.8317999999999"/>
    <n v="3488.7163"/>
    <n v="3523.6035000000002"/>
    <n v="8312.3709999999992"/>
    <x v="0"/>
    <x v="0"/>
    <n v="1.0973379999999999"/>
    <n v="8312.3709999999992"/>
  </r>
  <r>
    <x v="0"/>
    <s v="P14290003"/>
    <x v="0"/>
    <x v="9"/>
    <x v="9"/>
    <x v="9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431.8317999999999"/>
    <n v="3488.7163"/>
    <n v="3523.6035000000002"/>
    <n v="8312.3709999999992"/>
    <x v="0"/>
    <x v="0"/>
    <n v="1.0973379999999999"/>
    <n v="8312.3709999999992"/>
  </r>
  <r>
    <x v="0"/>
    <s v="P14290003"/>
    <x v="0"/>
    <x v="10"/>
    <x v="10"/>
    <x v="10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431.8317999999999"/>
    <n v="3488.7163"/>
    <n v="3523.6035000000002"/>
    <n v="8312.3709999999992"/>
    <x v="0"/>
    <x v="0"/>
    <n v="1.0973379999999999"/>
    <n v="8312.3709999999992"/>
  </r>
  <r>
    <x v="0"/>
    <s v="P14290003"/>
    <x v="0"/>
    <x v="11"/>
    <x v="11"/>
    <x v="11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409.5250000000001"/>
    <n v="3466.0396000000001"/>
    <n v="3500.7"/>
    <n v="8312.3709999999992"/>
    <x v="0"/>
    <x v="0"/>
    <n v="1.0973379999999999"/>
    <n v="8312.3709999999992"/>
  </r>
  <r>
    <x v="0"/>
    <s v="P14290003"/>
    <x v="0"/>
    <x v="12"/>
    <x v="12"/>
    <x v="12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353.5295000000001"/>
    <n v="3409.1161999999999"/>
    <n v="3443.2073"/>
    <n v="8312.3709999999992"/>
    <x v="0"/>
    <x v="0"/>
    <n v="1.0973379999999999"/>
    <n v="8312.3709999999992"/>
  </r>
  <r>
    <x v="0"/>
    <s v="P14290003"/>
    <x v="0"/>
    <x v="13"/>
    <x v="13"/>
    <x v="13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366.0817999999999"/>
    <n v="3421.9434000000001"/>
    <n v="3456.1628000000001"/>
    <n v="8312.3709999999992"/>
    <x v="0"/>
    <x v="0"/>
    <n v="1.0973379999999999"/>
    <n v="8312.3709999999992"/>
  </r>
  <r>
    <x v="0"/>
    <s v="P14290003"/>
    <x v="0"/>
    <x v="14"/>
    <x v="14"/>
    <x v="14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5"/>
    <x v="15"/>
    <x v="15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6"/>
    <x v="16"/>
    <x v="16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7"/>
    <x v="17"/>
    <x v="17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8"/>
    <x v="18"/>
    <x v="18"/>
    <x v="2"/>
    <x v="0"/>
    <x v="3"/>
    <x v="1"/>
    <n v="1443.12"/>
    <d v="1993-12-03T00:00:00"/>
    <d v="2021-12-03T00:00:00"/>
    <n v="28"/>
    <n v="47"/>
    <x v="0"/>
    <s v="50"/>
    <x v="1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19"/>
    <x v="19"/>
    <x v="19"/>
    <x v="4"/>
    <x v="0"/>
    <x v="3"/>
    <x v="1"/>
    <n v="1443.12"/>
    <d v="1993-12-03T00:00:00"/>
    <d v="2021-12-03T00:00:00"/>
    <n v="28"/>
    <n v="47"/>
    <x v="0"/>
    <s v="50"/>
    <x v="1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20"/>
    <x v="20"/>
    <x v="20"/>
    <x v="5"/>
    <x v="0"/>
    <x v="3"/>
    <x v="1"/>
    <n v="1443.12"/>
    <d v="1993-12-03T00:00:00"/>
    <d v="2021-12-03T00:00:00"/>
    <n v="28"/>
    <n v="47"/>
    <x v="0"/>
    <s v="50"/>
    <x v="1"/>
    <s v="50"/>
    <x v="0"/>
    <n v="8.59"/>
    <n v="3366.0817999999999"/>
    <n v="3421.9434000000001"/>
    <n v="3456.1628000000001"/>
    <n v="8326.8029999999999"/>
    <x v="0"/>
    <x v="0"/>
    <n v="1.0973379999999999"/>
    <n v="8326.8029999999999"/>
  </r>
  <r>
    <x v="0"/>
    <s v="P14290003"/>
    <x v="0"/>
    <x v="21"/>
    <x v="21"/>
    <x v="21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373.7039"/>
    <n v="3422.4270000000001"/>
    <n v="3456.6514000000002"/>
    <n v="8326.8029999999999"/>
    <x v="0"/>
    <x v="0"/>
    <n v="1.0973379999999999"/>
    <n v="8326.8029999999999"/>
  </r>
  <r>
    <x v="0"/>
    <s v="P14290003"/>
    <x v="0"/>
    <x v="22"/>
    <x v="22"/>
    <x v="22"/>
    <x v="3"/>
    <x v="0"/>
    <x v="3"/>
    <x v="1"/>
    <n v="1443.12"/>
    <d v="1993-12-03T00:00:00"/>
    <d v="2021-12-03T00:00:00"/>
    <n v="28"/>
    <n v="47"/>
    <x v="0"/>
    <s v="50"/>
    <x v="1"/>
    <s v="50"/>
    <x v="0"/>
    <n v="8.59"/>
    <n v="3361.1233000000002"/>
    <n v="3434.3966999999998"/>
    <n v="3468.7406999999998"/>
    <n v="8326.8029999999999"/>
    <x v="0"/>
    <x v="0"/>
    <n v="1.0973379999999999"/>
    <n v="8326.8029999999999"/>
  </r>
  <r>
    <x v="0"/>
    <s v="P14361634"/>
    <x v="0"/>
    <x v="0"/>
    <x v="0"/>
    <x v="0"/>
    <x v="0"/>
    <x v="0"/>
    <x v="2"/>
    <x v="0"/>
    <n v="1365.3"/>
    <d v="1985-12-18T00:00:00"/>
    <d v="2009-11-18T00:00:00"/>
    <n v="41"/>
    <n v="34"/>
    <x v="1"/>
    <s v="37"/>
    <x v="2"/>
    <s v="37"/>
    <x v="0"/>
    <n v="5.55"/>
    <n v="17703.22"/>
    <n v="18064.576000000001"/>
    <n v="18245.22"/>
    <n v="20209.942999999999"/>
    <x v="0"/>
    <x v="0"/>
    <n v="1.1076840999999999"/>
    <n v="5499.3149999999996"/>
  </r>
  <r>
    <x v="0"/>
    <s v="P14361634"/>
    <x v="0"/>
    <x v="1"/>
    <x v="1"/>
    <x v="1"/>
    <x v="1"/>
    <x v="0"/>
    <x v="2"/>
    <x v="0"/>
    <n v="1365.3"/>
    <d v="1985-12-18T00:00:00"/>
    <d v="2009-11-18T00:00:00"/>
    <n v="41"/>
    <n v="34"/>
    <x v="1"/>
    <s v="37"/>
    <x v="2"/>
    <s v="37"/>
    <x v="0"/>
    <n v="5.55"/>
    <n v="17703.22"/>
    <n v="18064.576000000001"/>
    <n v="18245.22"/>
    <n v="20209.942999999999"/>
    <x v="0"/>
    <x v="0"/>
    <n v="1.1076840999999999"/>
    <n v="5499.3149999999996"/>
  </r>
  <r>
    <x v="0"/>
    <s v="P14361634"/>
    <x v="0"/>
    <x v="2"/>
    <x v="2"/>
    <x v="2"/>
    <x v="2"/>
    <x v="0"/>
    <x v="2"/>
    <x v="0"/>
    <n v="1365.3"/>
    <d v="1985-12-18T00:00:00"/>
    <d v="2009-11-18T00:00:00"/>
    <n v="41"/>
    <n v="34"/>
    <x v="1"/>
    <s v="37"/>
    <x v="2"/>
    <s v="37"/>
    <x v="0"/>
    <n v="5.55"/>
    <n v="17703.22"/>
    <n v="18064.576000000001"/>
    <n v="18245.22"/>
    <n v="20209.942999999999"/>
    <x v="0"/>
    <x v="0"/>
    <n v="1.1076840999999999"/>
    <n v="5499.3149999999996"/>
  </r>
  <r>
    <x v="0"/>
    <s v="P14361634"/>
    <x v="0"/>
    <x v="3"/>
    <x v="3"/>
    <x v="3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7703.22"/>
    <n v="18064.576000000001"/>
    <n v="18245.223000000002"/>
    <n v="20209.940999999999"/>
    <x v="0"/>
    <x v="0"/>
    <n v="1.1076840999999999"/>
    <n v="5499.3149999999996"/>
  </r>
  <r>
    <x v="0"/>
    <s v="P14361634"/>
    <x v="0"/>
    <x v="4"/>
    <x v="4"/>
    <x v="4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7703.22"/>
    <n v="18064.576000000001"/>
    <n v="18245.223000000002"/>
    <n v="20209.940999999999"/>
    <x v="0"/>
    <x v="0"/>
    <n v="1.1076840999999999"/>
    <n v="5499.3149999999996"/>
  </r>
  <r>
    <x v="0"/>
    <s v="P14361634"/>
    <x v="0"/>
    <x v="5"/>
    <x v="5"/>
    <x v="5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7707.84"/>
    <n v="18064.870999999999"/>
    <n v="18245.52"/>
    <n v="20210.273000000001"/>
    <x v="0"/>
    <x v="0"/>
    <n v="1.1076840999999999"/>
    <n v="5499.3149999999996"/>
  </r>
  <r>
    <x v="0"/>
    <s v="P14361634"/>
    <x v="0"/>
    <x v="6"/>
    <x v="6"/>
    <x v="6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383.153"/>
    <n v="16713.474999999999"/>
    <n v="16880.61"/>
    <n v="18698.383000000002"/>
    <x v="0"/>
    <x v="0"/>
    <n v="1.1076840999999999"/>
    <n v="5499.3149999999996"/>
  </r>
  <r>
    <x v="0"/>
    <s v="P14361634"/>
    <x v="0"/>
    <x v="7"/>
    <x v="7"/>
    <x v="7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464.865000000002"/>
    <n v="16794.259999999998"/>
    <n v="16962.203000000001"/>
    <n v="18788.761999999999"/>
    <x v="0"/>
    <x v="0"/>
    <n v="1.1076840999999999"/>
    <n v="5499.3149999999996"/>
  </r>
  <r>
    <x v="0"/>
    <s v="P14361634"/>
    <x v="0"/>
    <x v="8"/>
    <x v="8"/>
    <x v="8"/>
    <x v="2"/>
    <x v="0"/>
    <x v="2"/>
    <x v="0"/>
    <n v="1365.3"/>
    <d v="1985-12-18T00:00:00"/>
    <d v="2009-11-18T00:00:00"/>
    <n v="41"/>
    <n v="34"/>
    <x v="1"/>
    <s v="37"/>
    <x v="2"/>
    <s v="37"/>
    <x v="0"/>
    <n v="5.55"/>
    <n v="16464.865000000002"/>
    <n v="16794.259999999998"/>
    <n v="16962.203000000001"/>
    <n v="18788.761999999999"/>
    <x v="0"/>
    <x v="0"/>
    <n v="1.1076840999999999"/>
    <n v="5499.3149999999996"/>
  </r>
  <r>
    <x v="0"/>
    <s v="P14361634"/>
    <x v="0"/>
    <x v="9"/>
    <x v="9"/>
    <x v="9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464.865000000002"/>
    <n v="16794.259999999998"/>
    <n v="16962.203000000001"/>
    <n v="18788.761999999999"/>
    <x v="0"/>
    <x v="0"/>
    <n v="1.1076840999999999"/>
    <n v="5499.3149999999996"/>
  </r>
  <r>
    <x v="0"/>
    <s v="P14361634"/>
    <x v="0"/>
    <x v="10"/>
    <x v="10"/>
    <x v="10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464.865000000002"/>
    <n v="16794.259999999998"/>
    <n v="16962.203000000001"/>
    <n v="18788.761999999999"/>
    <x v="0"/>
    <x v="0"/>
    <n v="1.1076840999999999"/>
    <n v="5499.3149999999996"/>
  </r>
  <r>
    <x v="0"/>
    <s v="P14361634"/>
    <x v="0"/>
    <x v="11"/>
    <x v="11"/>
    <x v="11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357.843999999999"/>
    <n v="16685.098000000002"/>
    <n v="16851.95"/>
    <n v="18666.636999999999"/>
    <x v="0"/>
    <x v="0"/>
    <n v="1.1076840999999999"/>
    <n v="5499.3149999999996"/>
  </r>
  <r>
    <x v="0"/>
    <s v="P14361634"/>
    <x v="0"/>
    <x v="12"/>
    <x v="12"/>
    <x v="12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199.209000000001"/>
    <n v="16523.291000000001"/>
    <n v="16688.523000000001"/>
    <n v="18485.613000000001"/>
    <x v="0"/>
    <x v="0"/>
    <n v="1.1076840999999999"/>
    <n v="5499.3149999999996"/>
  </r>
  <r>
    <x v="0"/>
    <s v="P14361634"/>
    <x v="0"/>
    <x v="13"/>
    <x v="13"/>
    <x v="13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280.004000000001"/>
    <n v="16601.384999999998"/>
    <n v="16767.398000000001"/>
    <n v="18572.98"/>
    <x v="0"/>
    <x v="0"/>
    <n v="1.1076840999999999"/>
    <n v="5499.3149999999996"/>
  </r>
  <r>
    <x v="0"/>
    <s v="P14361634"/>
    <x v="0"/>
    <x v="14"/>
    <x v="14"/>
    <x v="14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280.004000000001"/>
    <n v="16601.384999999998"/>
    <n v="16767.398000000001"/>
    <n v="18572.98"/>
    <x v="0"/>
    <x v="0"/>
    <n v="1.1076840999999999"/>
    <n v="5507.2793000000001"/>
  </r>
  <r>
    <x v="0"/>
    <s v="P14361634"/>
    <x v="0"/>
    <x v="15"/>
    <x v="15"/>
    <x v="15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280.004000000001"/>
    <n v="16601.384999999998"/>
    <n v="16767.398000000001"/>
    <n v="18572.98"/>
    <x v="0"/>
    <x v="0"/>
    <n v="1.1076840999999999"/>
    <n v="5507.2793000000001"/>
  </r>
  <r>
    <x v="0"/>
    <s v="P14361634"/>
    <x v="0"/>
    <x v="16"/>
    <x v="16"/>
    <x v="16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280.004000000001"/>
    <n v="16601.384999999998"/>
    <n v="16767.398000000001"/>
    <n v="18572.98"/>
    <x v="0"/>
    <x v="0"/>
    <n v="1.1076840999999999"/>
    <n v="5507.2793000000001"/>
  </r>
  <r>
    <x v="0"/>
    <s v="P14361634"/>
    <x v="0"/>
    <x v="17"/>
    <x v="17"/>
    <x v="17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280.004000000001"/>
    <n v="16601.384999999998"/>
    <n v="16767.398000000001"/>
    <n v="18572.982"/>
    <x v="0"/>
    <x v="0"/>
    <n v="1.1076840999999999"/>
    <n v="5507.2793000000001"/>
  </r>
  <r>
    <x v="0"/>
    <s v="P14361634"/>
    <x v="0"/>
    <x v="18"/>
    <x v="18"/>
    <x v="18"/>
    <x v="2"/>
    <x v="0"/>
    <x v="2"/>
    <x v="0"/>
    <n v="1365.3"/>
    <d v="1985-12-18T00:00:00"/>
    <d v="2009-11-18T00:00:00"/>
    <n v="41"/>
    <n v="34"/>
    <x v="1"/>
    <s v="37"/>
    <x v="2"/>
    <s v="37"/>
    <x v="0"/>
    <n v="5.55"/>
    <n v="16280.004000000001"/>
    <n v="16601.384999999998"/>
    <n v="16767.398000000001"/>
    <n v="18572.982"/>
    <x v="0"/>
    <x v="0"/>
    <n v="1.1076840999999999"/>
    <n v="5507.2793000000001"/>
  </r>
  <r>
    <x v="0"/>
    <s v="P14361634"/>
    <x v="0"/>
    <x v="19"/>
    <x v="19"/>
    <x v="19"/>
    <x v="4"/>
    <x v="0"/>
    <x v="2"/>
    <x v="0"/>
    <n v="1365.3"/>
    <d v="1985-12-18T00:00:00"/>
    <d v="2009-11-18T00:00:00"/>
    <n v="41"/>
    <n v="34"/>
    <x v="1"/>
    <s v="37"/>
    <x v="2"/>
    <s v="37"/>
    <x v="0"/>
    <n v="5.55"/>
    <n v="16280.004000000001"/>
    <n v="16601.384999999998"/>
    <n v="16767.398000000001"/>
    <n v="18572.982"/>
    <x v="0"/>
    <x v="0"/>
    <n v="1.1076840999999999"/>
    <n v="5507.2793000000001"/>
  </r>
  <r>
    <x v="0"/>
    <s v="P14361634"/>
    <x v="0"/>
    <x v="20"/>
    <x v="20"/>
    <x v="20"/>
    <x v="5"/>
    <x v="0"/>
    <x v="2"/>
    <x v="0"/>
    <n v="1365.3"/>
    <d v="1985-12-18T00:00:00"/>
    <d v="2009-11-18T00:00:00"/>
    <n v="41"/>
    <n v="34"/>
    <x v="1"/>
    <s v="37"/>
    <x v="2"/>
    <s v="37"/>
    <x v="0"/>
    <n v="5.55"/>
    <n v="16280.004000000001"/>
    <n v="16601.384999999998"/>
    <n v="16767.398000000001"/>
    <n v="18572.982"/>
    <x v="0"/>
    <x v="0"/>
    <n v="1.1076840999999999"/>
    <n v="5507.2793000000001"/>
  </r>
  <r>
    <x v="0"/>
    <s v="P14361634"/>
    <x v="0"/>
    <x v="21"/>
    <x v="21"/>
    <x v="21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315.896000000001"/>
    <n v="16603.669999999998"/>
    <n v="16769.706999999999"/>
    <n v="18575.54"/>
    <x v="0"/>
    <x v="0"/>
    <n v="1.1076840999999999"/>
    <n v="5507.2793000000001"/>
  </r>
  <r>
    <x v="0"/>
    <s v="P14361634"/>
    <x v="0"/>
    <x v="22"/>
    <x v="22"/>
    <x v="22"/>
    <x v="3"/>
    <x v="0"/>
    <x v="2"/>
    <x v="0"/>
    <n v="1365.3"/>
    <d v="1985-12-18T00:00:00"/>
    <d v="2009-11-18T00:00:00"/>
    <n v="41"/>
    <n v="34"/>
    <x v="1"/>
    <s v="37"/>
    <x v="2"/>
    <s v="37"/>
    <x v="0"/>
    <n v="5.55"/>
    <n v="16234.924000000001"/>
    <n v="16675.993999999999"/>
    <n v="16842.754000000001"/>
    <n v="18656.453000000001"/>
    <x v="0"/>
    <x v="0"/>
    <n v="1.1076840999999999"/>
    <n v="5507.2793000000001"/>
  </r>
  <r>
    <x v="0"/>
    <s v="P14373340"/>
    <x v="0"/>
    <x v="0"/>
    <x v="0"/>
    <x v="0"/>
    <x v="0"/>
    <x v="0"/>
    <x v="1"/>
    <x v="2"/>
    <n v="104.625"/>
    <d v="1998-04-28T00:00:00"/>
    <d v="2025-01-01T00:00:00"/>
    <n v="45"/>
    <n v="30"/>
    <x v="0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1"/>
    <x v="1"/>
    <x v="1"/>
    <x v="1"/>
    <x v="0"/>
    <x v="1"/>
    <x v="2"/>
    <n v="104.625"/>
    <d v="1998-04-28T00:00:00"/>
    <d v="2025-01-01T00:00:00"/>
    <n v="45"/>
    <n v="30"/>
    <x v="0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2"/>
    <x v="2"/>
    <x v="2"/>
    <x v="2"/>
    <x v="0"/>
    <x v="1"/>
    <x v="2"/>
    <n v="104.625"/>
    <d v="1998-04-28T00:00:00"/>
    <d v="2025-01-01T00:00:00"/>
    <n v="45"/>
    <n v="30"/>
    <x v="0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3"/>
    <x v="3"/>
    <x v="3"/>
    <x v="3"/>
    <x v="0"/>
    <x v="1"/>
    <x v="2"/>
    <n v="104.625"/>
    <d v="1998-04-28T00:00:00"/>
    <d v="2025-01-01T00:00:00"/>
    <n v="45"/>
    <n v="30"/>
    <x v="0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4"/>
    <x v="4"/>
    <x v="4"/>
    <x v="3"/>
    <x v="0"/>
    <x v="1"/>
    <x v="2"/>
    <n v="104.625"/>
    <d v="1998-04-28T00:00:00"/>
    <d v="2025-01-01T00:00:00"/>
    <n v="45"/>
    <n v="30"/>
    <x v="0"/>
    <s v="NA"/>
    <x v="0"/>
    <s v="NA"/>
    <x v="1"/>
    <n v="4.6500000000000004"/>
    <n v="720.2989"/>
    <n v="735.39197000000001"/>
    <n v="742.74590000000001"/>
    <n v="862.54970000000003"/>
    <x v="0"/>
    <x v="0"/>
    <n v="1.1612985"/>
    <n v="529.40250000000003"/>
  </r>
  <r>
    <x v="0"/>
    <s v="P14373340"/>
    <x v="0"/>
    <x v="5"/>
    <x v="5"/>
    <x v="5"/>
    <x v="3"/>
    <x v="0"/>
    <x v="1"/>
    <x v="2"/>
    <n v="104.625"/>
    <d v="1998-04-28T00:00:00"/>
    <d v="2025-01-01T00:00:00"/>
    <n v="45"/>
    <n v="30"/>
    <x v="0"/>
    <s v="NA"/>
    <x v="0"/>
    <s v="NA"/>
    <x v="1"/>
    <n v="4.6500000000000004"/>
    <n v="720.48680000000002"/>
    <n v="735.404"/>
    <n v="742.75800000000004"/>
    <n v="862.56380000000001"/>
    <x v="0"/>
    <x v="0"/>
    <n v="1.1612985"/>
    <n v="529.40250000000003"/>
  </r>
  <r>
    <x v="0"/>
    <s v="P14373340"/>
    <x v="0"/>
    <x v="6"/>
    <x v="6"/>
    <x v="6"/>
    <x v="3"/>
    <x v="0"/>
    <x v="1"/>
    <x v="2"/>
    <n v="104.625"/>
    <d v="1998-04-28T00:00:00"/>
    <d v="2025-01-01T00:00:00"/>
    <n v="45"/>
    <n v="30"/>
    <x v="0"/>
    <s v="NA"/>
    <x v="0"/>
    <s v="NA"/>
    <x v="1"/>
    <n v="4.6500000000000004"/>
    <n v="666.7373"/>
    <n v="680.54034000000001"/>
    <n v="687.34576000000004"/>
    <n v="798.21356000000003"/>
    <x v="0"/>
    <x v="0"/>
    <n v="1.1612985"/>
    <n v="529.40250000000003"/>
  </r>
  <r>
    <x v="0"/>
    <s v="P14373340"/>
    <x v="0"/>
    <x v="7"/>
    <x v="7"/>
    <x v="7"/>
    <x v="3"/>
    <x v="0"/>
    <x v="1"/>
    <x v="2"/>
    <n v="104.625"/>
    <d v="1998-04-28T00:00:00"/>
    <d v="2025-01-01T00:00:00"/>
    <n v="45"/>
    <n v="30"/>
    <x v="0"/>
    <s v="NA"/>
    <x v="0"/>
    <s v="NA"/>
    <x v="1"/>
    <n v="4.6500000000000004"/>
    <n v="670.06273999999996"/>
    <n v="683.82983000000002"/>
    <n v="690.66814999999997"/>
    <n v="802.07183999999995"/>
    <x v="0"/>
    <x v="0"/>
    <n v="1.1612985"/>
    <n v="529.40250000000003"/>
  </r>
  <r>
    <x v="0"/>
    <s v="P14373340"/>
    <x v="0"/>
    <x v="8"/>
    <x v="8"/>
    <x v="8"/>
    <x v="2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70.06273999999996"/>
    <n v="683.82983000000002"/>
    <n v="690.66814999999997"/>
    <n v="802.07183999999995"/>
    <x v="0"/>
    <x v="0"/>
    <n v="1.1612985"/>
    <n v="529.40250000000003"/>
  </r>
  <r>
    <x v="0"/>
    <s v="P14373340"/>
    <x v="0"/>
    <x v="9"/>
    <x v="9"/>
    <x v="9"/>
    <x v="3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70.06273999999996"/>
    <n v="683.82983000000002"/>
    <n v="690.66814999999997"/>
    <n v="802.07183999999995"/>
    <x v="0"/>
    <x v="0"/>
    <n v="1.1612985"/>
    <n v="529.40250000000003"/>
  </r>
  <r>
    <x v="0"/>
    <s v="P14373340"/>
    <x v="0"/>
    <x v="10"/>
    <x v="10"/>
    <x v="10"/>
    <x v="3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70.4511"/>
    <n v="684.21810000000005"/>
    <n v="691.06024000000002"/>
    <n v="802.52719999999999"/>
    <x v="0"/>
    <x v="0"/>
    <n v="1.1612985"/>
    <n v="529.40250000000003"/>
  </r>
  <r>
    <x v="0"/>
    <s v="P14373340"/>
    <x v="0"/>
    <x v="11"/>
    <x v="11"/>
    <x v="11"/>
    <x v="3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66.09313999999995"/>
    <n v="679.77059999999994"/>
    <n v="686.56835999999998"/>
    <n v="797.31079999999997"/>
    <x v="0"/>
    <x v="0"/>
    <n v="1.1612985"/>
    <n v="529.40250000000003"/>
  </r>
  <r>
    <x v="0"/>
    <s v="P14373340"/>
    <x v="0"/>
    <x v="12"/>
    <x v="12"/>
    <x v="12"/>
    <x v="3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65.30780000000004"/>
    <n v="678.9692"/>
    <n v="685.75885000000005"/>
    <n v="796.37070000000006"/>
    <x v="0"/>
    <x v="0"/>
    <n v="1.1612985"/>
    <n v="529.40250000000003"/>
  </r>
  <r>
    <x v="0"/>
    <s v="P14373340"/>
    <x v="0"/>
    <x v="13"/>
    <x v="13"/>
    <x v="13"/>
    <x v="3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68.62609999999995"/>
    <n v="682.17819999999995"/>
    <n v="689"/>
    <n v="800.13469999999995"/>
    <x v="0"/>
    <x v="0"/>
    <n v="1.1612985"/>
    <n v="529.40250000000003"/>
  </r>
  <r>
    <x v="0"/>
    <s v="P14373340"/>
    <x v="0"/>
    <x v="14"/>
    <x v="14"/>
    <x v="14"/>
    <x v="3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68.62609999999995"/>
    <n v="682.17819999999995"/>
    <n v="689"/>
    <n v="800.13469999999995"/>
    <x v="0"/>
    <x v="0"/>
    <n v="1.1612985"/>
    <n v="530.44870000000003"/>
  </r>
  <r>
    <x v="0"/>
    <s v="P14373340"/>
    <x v="0"/>
    <x v="15"/>
    <x v="15"/>
    <x v="15"/>
    <x v="3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68.62609999999995"/>
    <n v="682.17819999999995"/>
    <n v="689"/>
    <n v="800.13469999999995"/>
    <x v="0"/>
    <x v="0"/>
    <n v="1.1612985"/>
    <n v="530.44870000000003"/>
  </r>
  <r>
    <x v="0"/>
    <s v="P14373340"/>
    <x v="0"/>
    <x v="16"/>
    <x v="16"/>
    <x v="16"/>
    <x v="3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68.62609999999995"/>
    <n v="682.17819999999995"/>
    <n v="689"/>
    <n v="800.13469999999995"/>
    <x v="0"/>
    <x v="0"/>
    <n v="1.1612985"/>
    <n v="530.44870000000003"/>
  </r>
  <r>
    <x v="0"/>
    <s v="P14373340"/>
    <x v="0"/>
    <x v="17"/>
    <x v="17"/>
    <x v="17"/>
    <x v="3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68.62609999999995"/>
    <n v="682.17819999999995"/>
    <n v="689"/>
    <n v="800.13463999999999"/>
    <x v="0"/>
    <x v="0"/>
    <n v="1.1612985"/>
    <n v="530.44870000000003"/>
  </r>
  <r>
    <x v="0"/>
    <s v="P14373340"/>
    <x v="0"/>
    <x v="18"/>
    <x v="18"/>
    <x v="18"/>
    <x v="2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68.62609999999995"/>
    <n v="682.17819999999995"/>
    <n v="689"/>
    <n v="800.13463999999999"/>
    <x v="0"/>
    <x v="0"/>
    <n v="1.1612985"/>
    <n v="530.44870000000003"/>
  </r>
  <r>
    <x v="0"/>
    <s v="P14373340"/>
    <x v="0"/>
    <x v="19"/>
    <x v="19"/>
    <x v="19"/>
    <x v="4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68.62609999999995"/>
    <n v="682.17819999999995"/>
    <n v="689"/>
    <n v="800.13463999999999"/>
    <x v="0"/>
    <x v="0"/>
    <n v="1.1612985"/>
    <n v="530.44870000000003"/>
  </r>
  <r>
    <x v="0"/>
    <s v="P14373340"/>
    <x v="0"/>
    <x v="20"/>
    <x v="20"/>
    <x v="20"/>
    <x v="5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68.62609999999995"/>
    <n v="682.17819999999995"/>
    <n v="689"/>
    <n v="800.13463999999999"/>
    <x v="0"/>
    <x v="0"/>
    <n v="1.1612985"/>
    <n v="530.44870000000003"/>
  </r>
  <r>
    <x v="0"/>
    <s v="P14373340"/>
    <x v="0"/>
    <x v="21"/>
    <x v="21"/>
    <x v="21"/>
    <x v="3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70.48670000000004"/>
    <n v="682.65845000000002"/>
    <n v="689.48505"/>
    <n v="800.69794000000002"/>
    <x v="0"/>
    <x v="0"/>
    <n v="1.1612985"/>
    <n v="530.44870000000003"/>
  </r>
  <r>
    <x v="0"/>
    <s v="P14373340"/>
    <x v="0"/>
    <x v="22"/>
    <x v="22"/>
    <x v="22"/>
    <x v="3"/>
    <x v="2"/>
    <x v="1"/>
    <x v="2"/>
    <n v="104.625"/>
    <d v="1998-04-28T00:00:00"/>
    <d v="2025-02-01T00:00:00"/>
    <n v="45"/>
    <n v="30"/>
    <x v="0"/>
    <s v="NA"/>
    <x v="0"/>
    <s v="NA"/>
    <x v="1"/>
    <n v="4.6500000000000004"/>
    <n v="667.15920000000006"/>
    <n v="685.63210000000004"/>
    <n v="692.48839999999996"/>
    <n v="804.1857"/>
    <x v="0"/>
    <x v="0"/>
    <n v="1.1612985"/>
    <n v="530.44870000000003"/>
  </r>
  <r>
    <x v="0"/>
    <s v="P14393057"/>
    <x v="0"/>
    <x v="0"/>
    <x v="0"/>
    <x v="0"/>
    <x v="0"/>
    <x v="0"/>
    <x v="1"/>
    <x v="0"/>
    <n v="1532.7"/>
    <d v="1994-09-25T00:00:00"/>
    <d v="2003-08-25T00:00:00"/>
    <n v="39"/>
    <n v="36"/>
    <x v="0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1"/>
    <x v="1"/>
    <x v="1"/>
    <x v="1"/>
    <x v="0"/>
    <x v="1"/>
    <x v="0"/>
    <n v="1532.7"/>
    <d v="1994-09-25T00:00:00"/>
    <d v="2003-08-25T00:00:00"/>
    <n v="39"/>
    <n v="36"/>
    <x v="0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2"/>
    <x v="2"/>
    <x v="2"/>
    <x v="2"/>
    <x v="0"/>
    <x v="1"/>
    <x v="0"/>
    <n v="1532.7"/>
    <d v="1994-09-25T00:00:00"/>
    <d v="2003-08-25T00:00:00"/>
    <n v="39"/>
    <n v="36"/>
    <x v="0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3"/>
    <x v="3"/>
    <x v="3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4"/>
    <x v="4"/>
    <x v="4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983.6839999999993"/>
    <n v="10228.575999999999"/>
    <n v="10330.861999999999"/>
    <n v="11692.393"/>
    <x v="0"/>
    <x v="0"/>
    <n v="1.1317925"/>
    <n v="1958.8757000000001"/>
  </r>
  <r>
    <x v="0"/>
    <s v="P14393057"/>
    <x v="0"/>
    <x v="5"/>
    <x v="5"/>
    <x v="5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986.2880000000005"/>
    <n v="10228.743"/>
    <n v="10331.030000000001"/>
    <n v="11692.583000000001"/>
    <x v="0"/>
    <x v="0"/>
    <n v="1.1317925"/>
    <n v="1958.8757000000001"/>
  </r>
  <r>
    <x v="0"/>
    <s v="P14393057"/>
    <x v="0"/>
    <x v="6"/>
    <x v="6"/>
    <x v="6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239.2340000000004"/>
    <n v="9463.5519999999997"/>
    <n v="9558.1875"/>
    <n v="10817.885"/>
    <x v="0"/>
    <x v="0"/>
    <n v="1.1317925"/>
    <n v="1958.8757000000001"/>
  </r>
  <r>
    <x v="0"/>
    <s v="P14393057"/>
    <x v="0"/>
    <x v="7"/>
    <x v="7"/>
    <x v="7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285.3160000000007"/>
    <n v="9509.2950000000001"/>
    <n v="9604.3880000000008"/>
    <n v="10870.174000000001"/>
    <x v="0"/>
    <x v="0"/>
    <n v="1.1317925"/>
    <n v="1958.8757000000001"/>
  </r>
  <r>
    <x v="0"/>
    <s v="P14393057"/>
    <x v="0"/>
    <x v="8"/>
    <x v="8"/>
    <x v="8"/>
    <x v="2"/>
    <x v="0"/>
    <x v="1"/>
    <x v="0"/>
    <n v="1532.7"/>
    <d v="1994-09-25T00:00:00"/>
    <d v="2003-08-25T00:00:00"/>
    <n v="39"/>
    <n v="36"/>
    <x v="0"/>
    <s v="NA"/>
    <x v="0"/>
    <s v="NA"/>
    <x v="0"/>
    <n v="6.55"/>
    <n v="9285.3160000000007"/>
    <n v="9509.2950000000001"/>
    <n v="9604.3880000000008"/>
    <n v="10870.174000000001"/>
    <x v="0"/>
    <x v="0"/>
    <n v="1.1317925"/>
    <n v="1958.8757000000001"/>
  </r>
  <r>
    <x v="0"/>
    <s v="P14393057"/>
    <x v="0"/>
    <x v="9"/>
    <x v="9"/>
    <x v="9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285.3160000000007"/>
    <n v="9509.2950000000001"/>
    <n v="9604.3880000000008"/>
    <n v="10870.174000000001"/>
    <x v="0"/>
    <x v="0"/>
    <n v="1.1317925"/>
    <n v="1958.8757000000001"/>
  </r>
  <r>
    <x v="0"/>
    <s v="P14393057"/>
    <x v="0"/>
    <x v="10"/>
    <x v="10"/>
    <x v="10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285.3160000000007"/>
    <n v="9509.2950000000001"/>
    <n v="9604.3880000000008"/>
    <n v="10870.174000000001"/>
    <x v="0"/>
    <x v="0"/>
    <n v="1.1317925"/>
    <n v="1958.8757000000001"/>
  </r>
  <r>
    <x v="0"/>
    <s v="P14393057"/>
    <x v="0"/>
    <x v="11"/>
    <x v="11"/>
    <x v="11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224.9619999999995"/>
    <n v="9447.4840000000004"/>
    <n v="9541.9590000000007"/>
    <n v="10799.519"/>
    <x v="0"/>
    <x v="0"/>
    <n v="1.1317925"/>
    <n v="1958.8757000000001"/>
  </r>
  <r>
    <x v="0"/>
    <s v="P14393057"/>
    <x v="0"/>
    <x v="12"/>
    <x v="12"/>
    <x v="12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193.7690000000002"/>
    <n v="9415.5390000000007"/>
    <n v="9509.6939999999995"/>
    <n v="10763.001"/>
    <x v="0"/>
    <x v="0"/>
    <n v="1.1317925"/>
    <n v="1958.8757000000001"/>
  </r>
  <r>
    <x v="0"/>
    <s v="P14393057"/>
    <x v="0"/>
    <x v="13"/>
    <x v="13"/>
    <x v="13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239.6229999999996"/>
    <n v="9460.0390000000007"/>
    <n v="9554.64"/>
    <n v="10813.87"/>
    <x v="0"/>
    <x v="0"/>
    <n v="1.1317925"/>
    <n v="1958.8757000000001"/>
  </r>
  <r>
    <x v="0"/>
    <s v="P14393057"/>
    <x v="0"/>
    <x v="14"/>
    <x v="14"/>
    <x v="14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239.6229999999996"/>
    <n v="9460.0390000000007"/>
    <n v="9554.64"/>
    <n v="10813.87"/>
    <x v="0"/>
    <x v="0"/>
    <n v="1.1317925"/>
    <n v="1962.3798999999999"/>
  </r>
  <r>
    <x v="0"/>
    <s v="P14393057"/>
    <x v="0"/>
    <x v="15"/>
    <x v="15"/>
    <x v="15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239.6229999999996"/>
    <n v="9460.0390000000007"/>
    <n v="9554.64"/>
    <n v="10813.87"/>
    <x v="0"/>
    <x v="0"/>
    <n v="1.1317925"/>
    <n v="1962.3798999999999"/>
  </r>
  <r>
    <x v="0"/>
    <s v="P14393057"/>
    <x v="0"/>
    <x v="16"/>
    <x v="16"/>
    <x v="16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239.6229999999996"/>
    <n v="9460.0390000000007"/>
    <n v="9554.64"/>
    <n v="10813.87"/>
    <x v="0"/>
    <x v="0"/>
    <n v="1.1317925"/>
    <n v="1962.3798999999999"/>
  </r>
  <r>
    <x v="0"/>
    <s v="P14393057"/>
    <x v="0"/>
    <x v="17"/>
    <x v="17"/>
    <x v="17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239.6229999999996"/>
    <n v="9460.0390000000007"/>
    <n v="9554.64"/>
    <n v="10813.870999999999"/>
    <x v="0"/>
    <x v="0"/>
    <n v="1.1317925"/>
    <n v="1962.3798999999999"/>
  </r>
  <r>
    <x v="0"/>
    <s v="P14393057"/>
    <x v="0"/>
    <x v="18"/>
    <x v="18"/>
    <x v="18"/>
    <x v="2"/>
    <x v="0"/>
    <x v="1"/>
    <x v="0"/>
    <n v="1532.7"/>
    <d v="1994-09-25T00:00:00"/>
    <d v="2003-08-25T00:00:00"/>
    <n v="39"/>
    <n v="36"/>
    <x v="0"/>
    <s v="NA"/>
    <x v="0"/>
    <s v="NA"/>
    <x v="0"/>
    <n v="6.55"/>
    <n v="9239.6229999999996"/>
    <n v="9460.0390000000007"/>
    <n v="9554.64"/>
    <n v="10813.870999999999"/>
    <x v="0"/>
    <x v="0"/>
    <n v="1.1317925"/>
    <n v="1962.3798999999999"/>
  </r>
  <r>
    <x v="0"/>
    <s v="P14393057"/>
    <x v="0"/>
    <x v="19"/>
    <x v="19"/>
    <x v="19"/>
    <x v="4"/>
    <x v="0"/>
    <x v="1"/>
    <x v="0"/>
    <n v="1532.7"/>
    <d v="1994-09-25T00:00:00"/>
    <d v="2003-08-25T00:00:00"/>
    <n v="39"/>
    <n v="36"/>
    <x v="0"/>
    <s v="NA"/>
    <x v="0"/>
    <s v="NA"/>
    <x v="0"/>
    <n v="6.55"/>
    <n v="9239.6229999999996"/>
    <n v="9460.0390000000007"/>
    <n v="9554.64"/>
    <n v="10813.870999999999"/>
    <x v="0"/>
    <x v="0"/>
    <n v="1.1317925"/>
    <n v="1962.3798999999999"/>
  </r>
  <r>
    <x v="0"/>
    <s v="P14393057"/>
    <x v="0"/>
    <x v="20"/>
    <x v="20"/>
    <x v="20"/>
    <x v="5"/>
    <x v="0"/>
    <x v="1"/>
    <x v="0"/>
    <n v="1532.7"/>
    <d v="1994-09-25T00:00:00"/>
    <d v="2003-08-25T00:00:00"/>
    <n v="39"/>
    <n v="36"/>
    <x v="0"/>
    <s v="NA"/>
    <x v="0"/>
    <s v="NA"/>
    <x v="0"/>
    <n v="6.55"/>
    <n v="9239.6229999999996"/>
    <n v="9460.0390000000007"/>
    <n v="9554.64"/>
    <n v="10813.870999999999"/>
    <x v="0"/>
    <x v="0"/>
    <n v="1.1317925"/>
    <n v="1962.3798999999999"/>
  </r>
  <r>
    <x v="0"/>
    <s v="P14393057"/>
    <x v="0"/>
    <x v="21"/>
    <x v="21"/>
    <x v="21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259.9930000000004"/>
    <n v="9461.3420000000006"/>
    <n v="9555.9549999999999"/>
    <n v="10815.359"/>
    <x v="0"/>
    <x v="0"/>
    <n v="1.1317925"/>
    <n v="1962.3798999999999"/>
  </r>
  <r>
    <x v="0"/>
    <s v="P14393057"/>
    <x v="0"/>
    <x v="22"/>
    <x v="22"/>
    <x v="22"/>
    <x v="3"/>
    <x v="0"/>
    <x v="1"/>
    <x v="0"/>
    <n v="1532.7"/>
    <d v="1994-09-25T00:00:00"/>
    <d v="2003-08-25T00:00:00"/>
    <n v="39"/>
    <n v="36"/>
    <x v="0"/>
    <s v="NA"/>
    <x v="0"/>
    <s v="NA"/>
    <x v="0"/>
    <n v="6.55"/>
    <n v="9214.0380000000005"/>
    <n v="9502.5550000000003"/>
    <n v="9597.58"/>
    <n v="10862.471"/>
    <x v="0"/>
    <x v="0"/>
    <n v="1.1317925"/>
    <n v="1962.3798999999999"/>
  </r>
  <r>
    <x v="0"/>
    <s v="P14679206"/>
    <x v="0"/>
    <x v="0"/>
    <x v="0"/>
    <x v="0"/>
    <x v="0"/>
    <x v="0"/>
    <x v="3"/>
    <x v="2"/>
    <n v="1895.52"/>
    <d v="1981-08-31T00:00:00"/>
    <d v="2025-01-01T00:00:00"/>
    <n v="44"/>
    <n v="31"/>
    <x v="0"/>
    <s v="NA"/>
    <x v="0"/>
    <s v="NA"/>
    <x v="0"/>
    <n v="7.18"/>
    <n v="21235.625"/>
    <n v="21561.523000000001"/>
    <n v="21777.138999999999"/>
    <n v="24218.884999999998"/>
    <x v="0"/>
    <x v="0"/>
    <n v="1.1121242"/>
    <n v="14405.951999999999"/>
  </r>
  <r>
    <x v="0"/>
    <s v="P14679206"/>
    <x v="0"/>
    <x v="1"/>
    <x v="1"/>
    <x v="1"/>
    <x v="1"/>
    <x v="0"/>
    <x v="3"/>
    <x v="2"/>
    <n v="1895.52"/>
    <d v="1981-08-31T00:00:00"/>
    <d v="2025-01-01T00:00:00"/>
    <n v="44"/>
    <n v="31"/>
    <x v="0"/>
    <s v="NA"/>
    <x v="0"/>
    <s v="NA"/>
    <x v="0"/>
    <n v="7.18"/>
    <n v="21235.625"/>
    <n v="21561.523000000001"/>
    <n v="21777.138999999999"/>
    <n v="24218.884999999998"/>
    <x v="0"/>
    <x v="0"/>
    <n v="1.1121242"/>
    <n v="14405.951999999999"/>
  </r>
  <r>
    <x v="0"/>
    <s v="P14679206"/>
    <x v="0"/>
    <x v="2"/>
    <x v="2"/>
    <x v="2"/>
    <x v="2"/>
    <x v="0"/>
    <x v="3"/>
    <x v="2"/>
    <n v="1895.52"/>
    <d v="1981-08-31T00:00:00"/>
    <d v="2025-01-01T00:00:00"/>
    <n v="44"/>
    <n v="31"/>
    <x v="0"/>
    <s v="NA"/>
    <x v="0"/>
    <s v="NA"/>
    <x v="0"/>
    <n v="7.18"/>
    <n v="21235.625"/>
    <n v="21561.523000000001"/>
    <n v="21777.138999999999"/>
    <n v="24218.884999999998"/>
    <x v="0"/>
    <x v="0"/>
    <n v="1.1121242"/>
    <n v="14405.951999999999"/>
  </r>
  <r>
    <x v="0"/>
    <s v="P14679206"/>
    <x v="0"/>
    <x v="3"/>
    <x v="3"/>
    <x v="3"/>
    <x v="3"/>
    <x v="0"/>
    <x v="3"/>
    <x v="2"/>
    <n v="1895.52"/>
    <d v="1981-08-31T00:00:00"/>
    <d v="2025-01-01T00:00:00"/>
    <n v="44"/>
    <n v="31"/>
    <x v="0"/>
    <s v="NA"/>
    <x v="0"/>
    <s v="NA"/>
    <x v="0"/>
    <n v="7.18"/>
    <n v="21235.625"/>
    <n v="21561.523000000001"/>
    <n v="21777.138999999999"/>
    <n v="24218.883000000002"/>
    <x v="0"/>
    <x v="0"/>
    <n v="1.1121242"/>
    <n v="14405.951999999999"/>
  </r>
  <r>
    <x v="0"/>
    <s v="P14679206"/>
    <x v="0"/>
    <x v="4"/>
    <x v="4"/>
    <x v="4"/>
    <x v="3"/>
    <x v="0"/>
    <x v="3"/>
    <x v="2"/>
    <n v="1895.52"/>
    <d v="1981-08-31T00:00:00"/>
    <d v="2025-01-01T00:00:00"/>
    <n v="44"/>
    <n v="31"/>
    <x v="0"/>
    <s v="NA"/>
    <x v="0"/>
    <s v="NA"/>
    <x v="0"/>
    <n v="7.18"/>
    <n v="21235.625"/>
    <n v="21561.523000000001"/>
    <n v="21777.138999999999"/>
    <n v="24218.883000000002"/>
    <x v="0"/>
    <x v="0"/>
    <n v="1.1121242"/>
    <n v="14405.951999999999"/>
  </r>
  <r>
    <x v="0"/>
    <s v="P14679206"/>
    <x v="0"/>
    <x v="5"/>
    <x v="5"/>
    <x v="5"/>
    <x v="3"/>
    <x v="0"/>
    <x v="3"/>
    <x v="2"/>
    <n v="1895.52"/>
    <d v="1981-08-31T00:00:00"/>
    <d v="2025-01-01T00:00:00"/>
    <n v="44"/>
    <n v="31"/>
    <x v="0"/>
    <s v="NA"/>
    <x v="0"/>
    <s v="NA"/>
    <x v="0"/>
    <n v="7.18"/>
    <n v="21250.607"/>
    <n v="21562.474999999999"/>
    <n v="21778.1"/>
    <n v="24219.951000000001"/>
    <x v="0"/>
    <x v="0"/>
    <n v="1.1121242"/>
    <n v="14405.951999999999"/>
  </r>
  <r>
    <x v="0"/>
    <s v="P14679206"/>
    <x v="0"/>
    <x v="6"/>
    <x v="6"/>
    <x v="6"/>
    <x v="3"/>
    <x v="0"/>
    <x v="3"/>
    <x v="2"/>
    <n v="1895.52"/>
    <d v="1981-08-31T00:00:00"/>
    <d v="2025-01-01T00:00:00"/>
    <n v="44"/>
    <n v="31"/>
    <x v="0"/>
    <s v="NA"/>
    <x v="0"/>
    <s v="NA"/>
    <x v="0"/>
    <n v="7.18"/>
    <n v="19663.532999999999"/>
    <n v="19952.096000000001"/>
    <n v="20151.616999999998"/>
    <n v="22411.101999999999"/>
    <x v="0"/>
    <x v="0"/>
    <n v="1.1121242"/>
    <n v="14405.951999999999"/>
  </r>
  <r>
    <x v="0"/>
    <s v="P14679206"/>
    <x v="0"/>
    <x v="7"/>
    <x v="7"/>
    <x v="7"/>
    <x v="3"/>
    <x v="0"/>
    <x v="3"/>
    <x v="2"/>
    <n v="1895.52"/>
    <d v="1981-08-31T00:00:00"/>
    <d v="2025-01-01T00:00:00"/>
    <n v="44"/>
    <n v="31"/>
    <x v="0"/>
    <s v="NA"/>
    <x v="0"/>
    <s v="NA"/>
    <x v="0"/>
    <n v="7.18"/>
    <n v="19737.134999999998"/>
    <n v="20029.088"/>
    <n v="20229.379000000001"/>
    <n v="22497.581999999999"/>
    <x v="0"/>
    <x v="0"/>
    <n v="1.1121242"/>
    <n v="14405.951999999999"/>
  </r>
  <r>
    <x v="0"/>
    <s v="P14679206"/>
    <x v="0"/>
    <x v="8"/>
    <x v="8"/>
    <x v="8"/>
    <x v="2"/>
    <x v="2"/>
    <x v="3"/>
    <x v="2"/>
    <n v="1895.52"/>
    <d v="1981-08-31T00:00:00"/>
    <d v="2025-02-01T00:00:00"/>
    <n v="44"/>
    <n v="31"/>
    <x v="0"/>
    <s v="NA"/>
    <x v="0"/>
    <s v="NA"/>
    <x v="0"/>
    <n v="7.18"/>
    <n v="19737.134999999998"/>
    <n v="20029.088"/>
    <n v="20229.379000000001"/>
    <n v="22497.581999999999"/>
    <x v="0"/>
    <x v="0"/>
    <n v="1.1121242"/>
    <n v="14405.951999999999"/>
  </r>
  <r>
    <x v="0"/>
    <s v="P14679206"/>
    <x v="0"/>
    <x v="9"/>
    <x v="9"/>
    <x v="9"/>
    <x v="3"/>
    <x v="2"/>
    <x v="3"/>
    <x v="2"/>
    <n v="1895.52"/>
    <d v="1981-08-31T00:00:00"/>
    <d v="2025-02-01T00:00:00"/>
    <n v="44"/>
    <n v="31"/>
    <x v="0"/>
    <s v="NA"/>
    <x v="0"/>
    <s v="NA"/>
    <x v="0"/>
    <n v="7.18"/>
    <n v="19737.134999999998"/>
    <n v="20029.088"/>
    <n v="20229.379000000001"/>
    <n v="22497.581999999999"/>
    <x v="0"/>
    <x v="0"/>
    <n v="1.1121242"/>
    <n v="14405.951999999999"/>
  </r>
  <r>
    <x v="0"/>
    <s v="P14679206"/>
    <x v="0"/>
    <x v="10"/>
    <x v="10"/>
    <x v="10"/>
    <x v="3"/>
    <x v="2"/>
    <x v="3"/>
    <x v="2"/>
    <n v="1895.52"/>
    <d v="1981-08-31T00:00:00"/>
    <d v="2025-02-01T00:00:00"/>
    <n v="44"/>
    <n v="31"/>
    <x v="0"/>
    <s v="NA"/>
    <x v="0"/>
    <s v="NA"/>
    <x v="0"/>
    <n v="7.18"/>
    <n v="19744.266"/>
    <n v="20036.22"/>
    <n v="20236.581999999999"/>
    <n v="22505.594000000001"/>
    <x v="0"/>
    <x v="0"/>
    <n v="1.1121242"/>
    <n v="14405.951999999999"/>
  </r>
  <r>
    <x v="0"/>
    <s v="P14679206"/>
    <x v="0"/>
    <x v="11"/>
    <x v="11"/>
    <x v="11"/>
    <x v="3"/>
    <x v="2"/>
    <x v="3"/>
    <x v="2"/>
    <n v="1895.52"/>
    <d v="1981-08-31T00:00:00"/>
    <d v="2025-02-01T00:00:00"/>
    <n v="44"/>
    <n v="31"/>
    <x v="0"/>
    <s v="NA"/>
    <x v="0"/>
    <s v="NA"/>
    <x v="0"/>
    <n v="7.18"/>
    <n v="19615.928"/>
    <n v="19905.986000000001"/>
    <n v="20105.046999999999"/>
    <n v="22359.309000000001"/>
    <x v="0"/>
    <x v="0"/>
    <n v="1.1121242"/>
    <n v="14405.951999999999"/>
  </r>
  <r>
    <x v="0"/>
    <s v="P14679206"/>
    <x v="0"/>
    <x v="12"/>
    <x v="12"/>
    <x v="12"/>
    <x v="3"/>
    <x v="2"/>
    <x v="3"/>
    <x v="2"/>
    <n v="1895.52"/>
    <d v="1981-08-31T00:00:00"/>
    <d v="2025-02-01T00:00:00"/>
    <n v="44"/>
    <n v="31"/>
    <x v="0"/>
    <s v="NA"/>
    <x v="0"/>
    <s v="NA"/>
    <x v="0"/>
    <n v="7.18"/>
    <n v="19461.84"/>
    <n v="19749.620999999999"/>
    <n v="19947.116999999998"/>
    <n v="22183.671999999999"/>
    <x v="0"/>
    <x v="0"/>
    <n v="1.1121242"/>
    <n v="14405.951999999999"/>
  </r>
  <r>
    <x v="0"/>
    <s v="P14679206"/>
    <x v="0"/>
    <x v="13"/>
    <x v="13"/>
    <x v="13"/>
    <x v="3"/>
    <x v="2"/>
    <x v="3"/>
    <x v="2"/>
    <n v="1895.52"/>
    <d v="1981-08-31T00:00:00"/>
    <d v="2025-02-01T00:00:00"/>
    <n v="44"/>
    <n v="31"/>
    <x v="0"/>
    <s v="NA"/>
    <x v="0"/>
    <s v="NA"/>
    <x v="0"/>
    <n v="7.18"/>
    <n v="19534.686000000002"/>
    <n v="19823.93"/>
    <n v="20022.168000000001"/>
    <n v="22267.138999999999"/>
    <x v="0"/>
    <x v="0"/>
    <n v="1.1121242"/>
    <n v="14405.951999999999"/>
  </r>
  <r>
    <x v="0"/>
    <s v="P14679206"/>
    <x v="0"/>
    <x v="14"/>
    <x v="14"/>
    <x v="14"/>
    <x v="3"/>
    <x v="2"/>
    <x v="3"/>
    <x v="2"/>
    <n v="1895.52"/>
    <d v="1981-08-31T00:00:00"/>
    <d v="2025-02-01T00:00:00"/>
    <n v="44"/>
    <n v="31"/>
    <x v="0"/>
    <s v="NA"/>
    <x v="0"/>
    <s v="NA"/>
    <x v="0"/>
    <n v="7.18"/>
    <n v="19534.686000000002"/>
    <n v="19823.93"/>
    <n v="20022.168000000001"/>
    <n v="22267.138999999999"/>
    <x v="0"/>
    <x v="0"/>
    <n v="1.1121242"/>
    <n v="14424.906999999999"/>
  </r>
  <r>
    <x v="0"/>
    <s v="P14679206"/>
    <x v="0"/>
    <x v="15"/>
    <x v="15"/>
    <x v="15"/>
    <x v="3"/>
    <x v="2"/>
    <x v="3"/>
    <x v="2"/>
    <n v="1895.52"/>
    <d v="1981-08-31T00:00:00"/>
    <d v="2025-02-01T00:00:00"/>
    <n v="44"/>
    <n v="31"/>
    <x v="0"/>
    <s v="NA"/>
    <x v="0"/>
    <s v="NA"/>
    <x v="0"/>
    <n v="7.18"/>
    <n v="19534.686000000002"/>
    <n v="19823.93"/>
    <n v="20022.168000000001"/>
    <n v="22267.138999999999"/>
    <x v="0"/>
    <x v="0"/>
    <n v="1.1121242"/>
    <n v="14424.906999999999"/>
  </r>
  <r>
    <x v="0"/>
    <s v="P14679206"/>
    <x v="0"/>
    <x v="16"/>
    <x v="16"/>
    <x v="16"/>
    <x v="3"/>
    <x v="2"/>
    <x v="3"/>
    <x v="2"/>
    <n v="1895.52"/>
    <d v="1981-08-31T00:00:00"/>
    <d v="2025-02-01T00:00:00"/>
    <n v="44"/>
    <n v="31"/>
    <x v="0"/>
    <s v="NA"/>
    <x v="0"/>
    <s v="NA"/>
    <x v="0"/>
    <n v="7.18"/>
    <n v="19534.686000000002"/>
    <n v="19823.93"/>
    <n v="20022.168000000001"/>
    <n v="22267.138999999999"/>
    <x v="0"/>
    <x v="0"/>
    <n v="1.1121242"/>
    <n v="14424.906999999999"/>
  </r>
  <r>
    <x v="0"/>
    <s v="P14679206"/>
    <x v="0"/>
    <x v="17"/>
    <x v="17"/>
    <x v="17"/>
    <x v="3"/>
    <x v="2"/>
    <x v="3"/>
    <x v="2"/>
    <n v="1895.52"/>
    <d v="1981-08-31T00:00:00"/>
    <d v="2025-02-01T00:00:00"/>
    <n v="44"/>
    <n v="31"/>
    <x v="0"/>
    <s v="NA"/>
    <x v="0"/>
    <s v="NA"/>
    <x v="0"/>
    <n v="7.18"/>
    <n v="19534.686000000002"/>
    <n v="19823.93"/>
    <n v="20022.169999999998"/>
    <n v="22267.14"/>
    <x v="0"/>
    <x v="0"/>
    <n v="1.1121242"/>
    <n v="14424.906999999999"/>
  </r>
  <r>
    <x v="0"/>
    <s v="P14679206"/>
    <x v="0"/>
    <x v="18"/>
    <x v="18"/>
    <x v="18"/>
    <x v="2"/>
    <x v="2"/>
    <x v="3"/>
    <x v="2"/>
    <n v="1895.52"/>
    <d v="1981-08-31T00:00:00"/>
    <d v="2025-02-01T00:00:00"/>
    <n v="44"/>
    <n v="31"/>
    <x v="0"/>
    <s v="NA"/>
    <x v="0"/>
    <s v="NA"/>
    <x v="0"/>
    <n v="7.18"/>
    <n v="19534.686000000002"/>
    <n v="19823.93"/>
    <n v="20022.169999999998"/>
    <n v="22267.14"/>
    <x v="0"/>
    <x v="0"/>
    <n v="1.1121242"/>
    <n v="14424.906999999999"/>
  </r>
  <r>
    <x v="0"/>
    <s v="P14679206"/>
    <x v="0"/>
    <x v="19"/>
    <x v="19"/>
    <x v="19"/>
    <x v="4"/>
    <x v="2"/>
    <x v="3"/>
    <x v="2"/>
    <n v="1895.52"/>
    <d v="1981-08-31T00:00:00"/>
    <d v="2025-02-01T00:00:00"/>
    <n v="44"/>
    <n v="31"/>
    <x v="0"/>
    <s v="NA"/>
    <x v="0"/>
    <s v="NA"/>
    <x v="0"/>
    <n v="7.18"/>
    <n v="19534.686000000002"/>
    <n v="19823.93"/>
    <n v="20022.169999999998"/>
    <n v="22267.14"/>
    <x v="0"/>
    <x v="0"/>
    <n v="1.1121242"/>
    <n v="14424.906999999999"/>
  </r>
  <r>
    <x v="0"/>
    <s v="P14679206"/>
    <x v="0"/>
    <x v="20"/>
    <x v="20"/>
    <x v="20"/>
    <x v="5"/>
    <x v="2"/>
    <x v="3"/>
    <x v="2"/>
    <n v="1895.52"/>
    <d v="1981-08-31T00:00:00"/>
    <d v="2025-02-01T00:00:00"/>
    <n v="44"/>
    <n v="31"/>
    <x v="0"/>
    <s v="NA"/>
    <x v="0"/>
    <s v="NA"/>
    <x v="0"/>
    <n v="7.18"/>
    <n v="19534.686000000002"/>
    <n v="19823.93"/>
    <n v="20022.169999999998"/>
    <n v="22267.14"/>
    <x v="0"/>
    <x v="0"/>
    <n v="1.1121242"/>
    <n v="14424.906999999999"/>
  </r>
  <r>
    <x v="0"/>
    <s v="P14679206"/>
    <x v="0"/>
    <x v="21"/>
    <x v="21"/>
    <x v="21"/>
    <x v="3"/>
    <x v="2"/>
    <x v="3"/>
    <x v="2"/>
    <n v="1895.52"/>
    <d v="1981-08-31T00:00:00"/>
    <d v="2025-02-01T00:00:00"/>
    <n v="44"/>
    <n v="31"/>
    <x v="0"/>
    <s v="NA"/>
    <x v="0"/>
    <s v="NA"/>
    <x v="0"/>
    <n v="7.18"/>
    <n v="19586.025000000001"/>
    <n v="19833.838"/>
    <n v="20032.175999999999"/>
    <n v="22278.27"/>
    <x v="0"/>
    <x v="0"/>
    <n v="1.1121242"/>
    <n v="14424.906999999999"/>
  </r>
  <r>
    <x v="0"/>
    <s v="P14679206"/>
    <x v="0"/>
    <x v="22"/>
    <x v="22"/>
    <x v="22"/>
    <x v="3"/>
    <x v="2"/>
    <x v="3"/>
    <x v="2"/>
    <n v="1895.52"/>
    <d v="1981-08-31T00:00:00"/>
    <d v="2025-02-01T00:00:00"/>
    <n v="44"/>
    <n v="31"/>
    <x v="0"/>
    <s v="NA"/>
    <x v="0"/>
    <s v="NA"/>
    <x v="0"/>
    <n v="7.18"/>
    <n v="19512.988000000001"/>
    <n v="19903.205000000002"/>
    <n v="20102.236000000001"/>
    <n v="22356.186000000002"/>
    <x v="0"/>
    <x v="0"/>
    <n v="1.1121242"/>
    <n v="14424.906999999999"/>
  </r>
  <r>
    <x v="0"/>
    <s v="P14895100"/>
    <x v="0"/>
    <x v="0"/>
    <x v="0"/>
    <x v="0"/>
    <x v="0"/>
    <x v="0"/>
    <x v="3"/>
    <x v="1"/>
    <n v="1687.08"/>
    <d v="1989-05-26T00:00:00"/>
    <d v="2023-05-26T00:00:00"/>
    <n v="34"/>
    <n v="41"/>
    <x v="1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1"/>
    <x v="1"/>
    <x v="1"/>
    <x v="1"/>
    <x v="0"/>
    <x v="3"/>
    <x v="1"/>
    <n v="1687.08"/>
    <d v="1989-05-26T00:00:00"/>
    <d v="2023-05-26T00:00:00"/>
    <n v="34"/>
    <n v="41"/>
    <x v="1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2"/>
    <x v="2"/>
    <x v="2"/>
    <x v="2"/>
    <x v="0"/>
    <x v="3"/>
    <x v="1"/>
    <n v="1687.08"/>
    <d v="1989-05-26T00:00:00"/>
    <d v="2023-05-26T00:00:00"/>
    <n v="34"/>
    <n v="41"/>
    <x v="1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3"/>
    <x v="3"/>
    <x v="3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4"/>
    <x v="4"/>
    <x v="4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9667.9699999999993"/>
    <n v="9830.2520000000004"/>
    <n v="9928.5550000000003"/>
    <n v="10997.701999999999"/>
    <x v="0"/>
    <x v="0"/>
    <n v="1.1076840999999999"/>
    <n v="10746.699000000001"/>
  </r>
  <r>
    <x v="0"/>
    <s v="P14895100"/>
    <x v="0"/>
    <x v="5"/>
    <x v="5"/>
    <x v="5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9674.7909999999993"/>
    <n v="9830.6859999999997"/>
    <n v="9928.9920000000002"/>
    <n v="10998.187"/>
    <x v="0"/>
    <x v="0"/>
    <n v="1.1076840999999999"/>
    <n v="10746.699000000001"/>
  </r>
  <r>
    <x v="0"/>
    <s v="P14895100"/>
    <x v="0"/>
    <x v="6"/>
    <x v="6"/>
    <x v="6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951.0400000000009"/>
    <n v="9095.2720000000008"/>
    <n v="9186.2260000000006"/>
    <n v="10746.699000000001"/>
    <x v="0"/>
    <x v="0"/>
    <n v="1.1076840999999999"/>
    <n v="10746.699000000001"/>
  </r>
  <r>
    <x v="0"/>
    <s v="P14895100"/>
    <x v="0"/>
    <x v="7"/>
    <x v="7"/>
    <x v="7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984.5439999999999"/>
    <n v="9130.3700000000008"/>
    <n v="9221.6740000000009"/>
    <n v="10746.699000000001"/>
    <x v="0"/>
    <x v="0"/>
    <n v="1.1076840999999999"/>
    <n v="10746.699000000001"/>
  </r>
  <r>
    <x v="0"/>
    <s v="P14895100"/>
    <x v="0"/>
    <x v="8"/>
    <x v="8"/>
    <x v="8"/>
    <x v="2"/>
    <x v="0"/>
    <x v="3"/>
    <x v="1"/>
    <n v="1687.08"/>
    <d v="1989-05-26T00:00:00"/>
    <d v="2023-05-26T00:00:00"/>
    <n v="34"/>
    <n v="41"/>
    <x v="1"/>
    <s v="NA"/>
    <x v="0"/>
    <s v="NA"/>
    <x v="0"/>
    <n v="8.27"/>
    <n v="8984.5439999999999"/>
    <n v="9130.3700000000008"/>
    <n v="9221.6740000000009"/>
    <n v="10746.699000000001"/>
    <x v="0"/>
    <x v="0"/>
    <n v="1.1076840999999999"/>
    <n v="10746.699000000001"/>
  </r>
  <r>
    <x v="0"/>
    <s v="P14895100"/>
    <x v="0"/>
    <x v="9"/>
    <x v="9"/>
    <x v="9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984.5439999999999"/>
    <n v="9130.3700000000008"/>
    <n v="9221.6740000000009"/>
    <n v="10746.699000000001"/>
    <x v="0"/>
    <x v="0"/>
    <n v="1.1076840999999999"/>
    <n v="10746.699000000001"/>
  </r>
  <r>
    <x v="0"/>
    <s v="P14895100"/>
    <x v="0"/>
    <x v="10"/>
    <x v="10"/>
    <x v="10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984.5439999999999"/>
    <n v="9130.3700000000008"/>
    <n v="9221.6740000000009"/>
    <n v="10746.699000000001"/>
    <x v="0"/>
    <x v="0"/>
    <n v="1.1076840999999999"/>
    <n v="10746.699000000001"/>
  </r>
  <r>
    <x v="0"/>
    <s v="P14895100"/>
    <x v="0"/>
    <x v="11"/>
    <x v="11"/>
    <x v="11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926.1450000000004"/>
    <n v="9071.0220000000008"/>
    <n v="9161.732"/>
    <n v="10746.699000000001"/>
    <x v="0"/>
    <x v="0"/>
    <n v="1.1076840999999999"/>
    <n v="10746.699000000001"/>
  </r>
  <r>
    <x v="0"/>
    <s v="P14895100"/>
    <x v="0"/>
    <x v="12"/>
    <x v="12"/>
    <x v="12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839.5810000000001"/>
    <n v="8983.0540000000001"/>
    <n v="9072.884"/>
    <n v="10746.699000000001"/>
    <x v="0"/>
    <x v="0"/>
    <n v="1.1076840999999999"/>
    <n v="10746.699000000001"/>
  </r>
  <r>
    <x v="0"/>
    <s v="P14895100"/>
    <x v="0"/>
    <x v="13"/>
    <x v="13"/>
    <x v="13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872.6669999999995"/>
    <n v="9016.8539999999994"/>
    <n v="9107.0210000000006"/>
    <n v="10746.699000000001"/>
    <x v="0"/>
    <x v="0"/>
    <n v="1.1076840999999999"/>
    <n v="10746.699000000001"/>
  </r>
  <r>
    <x v="0"/>
    <s v="P14895100"/>
    <x v="0"/>
    <x v="14"/>
    <x v="14"/>
    <x v="14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872.6669999999995"/>
    <n v="9016.8539999999994"/>
    <n v="9107.0210000000006"/>
    <n v="10763.57"/>
    <x v="0"/>
    <x v="0"/>
    <n v="1.1076840999999999"/>
    <n v="10763.57"/>
  </r>
  <r>
    <x v="0"/>
    <s v="P14895100"/>
    <x v="0"/>
    <x v="15"/>
    <x v="15"/>
    <x v="15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872.6669999999995"/>
    <n v="9016.8539999999994"/>
    <n v="9107.0210000000006"/>
    <n v="10763.57"/>
    <x v="0"/>
    <x v="0"/>
    <n v="1.1076840999999999"/>
    <n v="10763.57"/>
  </r>
  <r>
    <x v="0"/>
    <s v="P14895100"/>
    <x v="0"/>
    <x v="16"/>
    <x v="16"/>
    <x v="16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872.6669999999995"/>
    <n v="9016.8539999999994"/>
    <n v="9107.0210000000006"/>
    <n v="10763.57"/>
    <x v="0"/>
    <x v="0"/>
    <n v="1.1076840999999999"/>
    <n v="10763.57"/>
  </r>
  <r>
    <x v="0"/>
    <s v="P14895100"/>
    <x v="0"/>
    <x v="17"/>
    <x v="17"/>
    <x v="17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872.6669999999995"/>
    <n v="9016.8539999999994"/>
    <n v="9107.0220000000008"/>
    <n v="10763.57"/>
    <x v="0"/>
    <x v="0"/>
    <n v="1.1076840999999999"/>
    <n v="10763.57"/>
  </r>
  <r>
    <x v="0"/>
    <s v="P14895100"/>
    <x v="0"/>
    <x v="18"/>
    <x v="18"/>
    <x v="18"/>
    <x v="2"/>
    <x v="0"/>
    <x v="3"/>
    <x v="1"/>
    <n v="1687.08"/>
    <d v="1989-05-26T00:00:00"/>
    <d v="2023-05-26T00:00:00"/>
    <n v="34"/>
    <n v="41"/>
    <x v="1"/>
    <s v="NA"/>
    <x v="0"/>
    <s v="NA"/>
    <x v="0"/>
    <n v="8.27"/>
    <n v="8872.6669999999995"/>
    <n v="9016.8539999999994"/>
    <n v="9107.0220000000008"/>
    <n v="10763.57"/>
    <x v="0"/>
    <x v="0"/>
    <n v="1.1076840999999999"/>
    <n v="10763.57"/>
  </r>
  <r>
    <x v="0"/>
    <s v="P14895100"/>
    <x v="0"/>
    <x v="19"/>
    <x v="19"/>
    <x v="19"/>
    <x v="4"/>
    <x v="0"/>
    <x v="3"/>
    <x v="1"/>
    <n v="1687.08"/>
    <d v="1989-05-26T00:00:00"/>
    <d v="2023-05-26T00:00:00"/>
    <n v="34"/>
    <n v="41"/>
    <x v="1"/>
    <s v="NA"/>
    <x v="0"/>
    <s v="NA"/>
    <x v="0"/>
    <n v="8.27"/>
    <n v="8872.6669999999995"/>
    <n v="9016.8539999999994"/>
    <n v="9107.0220000000008"/>
    <n v="10763.57"/>
    <x v="0"/>
    <x v="0"/>
    <n v="1.1076840999999999"/>
    <n v="10763.57"/>
  </r>
  <r>
    <x v="0"/>
    <s v="P14895100"/>
    <x v="0"/>
    <x v="20"/>
    <x v="20"/>
    <x v="20"/>
    <x v="5"/>
    <x v="0"/>
    <x v="3"/>
    <x v="1"/>
    <n v="1687.08"/>
    <d v="1989-05-26T00:00:00"/>
    <d v="2023-05-26T00:00:00"/>
    <n v="34"/>
    <n v="41"/>
    <x v="1"/>
    <s v="NA"/>
    <x v="0"/>
    <s v="NA"/>
    <x v="0"/>
    <n v="8.27"/>
    <n v="8872.6669999999995"/>
    <n v="9016.8539999999994"/>
    <n v="9107.0220000000008"/>
    <n v="10763.57"/>
    <x v="0"/>
    <x v="0"/>
    <n v="1.1076840999999999"/>
    <n v="10763.57"/>
  </r>
  <r>
    <x v="0"/>
    <s v="P14895100"/>
    <x v="0"/>
    <x v="21"/>
    <x v="21"/>
    <x v="21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892.759"/>
    <n v="9018.1290000000008"/>
    <n v="9108.31"/>
    <n v="10763.57"/>
    <x v="0"/>
    <x v="0"/>
    <n v="1.1076840999999999"/>
    <n v="10763.57"/>
  </r>
  <r>
    <x v="0"/>
    <s v="P14895100"/>
    <x v="0"/>
    <x v="22"/>
    <x v="22"/>
    <x v="22"/>
    <x v="3"/>
    <x v="0"/>
    <x v="3"/>
    <x v="1"/>
    <n v="1687.08"/>
    <d v="1989-05-26T00:00:00"/>
    <d v="2023-05-26T00:00:00"/>
    <n v="34"/>
    <n v="41"/>
    <x v="1"/>
    <s v="NA"/>
    <x v="0"/>
    <s v="NA"/>
    <x v="0"/>
    <n v="8.27"/>
    <n v="8859.598"/>
    <n v="9049.6689999999999"/>
    <n v="9140.1650000000009"/>
    <n v="10763.57"/>
    <x v="0"/>
    <x v="0"/>
    <n v="1.1076840999999999"/>
    <n v="10763.57"/>
  </r>
  <r>
    <x v="0"/>
    <s v="P15019750"/>
    <x v="0"/>
    <x v="0"/>
    <x v="0"/>
    <x v="0"/>
    <x v="0"/>
    <x v="0"/>
    <x v="0"/>
    <x v="2"/>
    <n v="21.995000000000001"/>
    <d v="1980-12-04T00:00:00"/>
    <d v="2025-01-01T00:00:00"/>
    <n v="53"/>
    <n v="22"/>
    <x v="1"/>
    <s v="25"/>
    <x v="1"/>
    <s v="25"/>
    <x v="1"/>
    <n v="0.83"/>
    <n v="312.39425999999997"/>
    <n v="317.04270000000002"/>
    <n v="320.2131"/>
    <n v="359.93299999999999"/>
    <x v="0"/>
    <x v="0"/>
    <n v="1.1240422000000001"/>
    <n v="168.92160000000001"/>
  </r>
  <r>
    <x v="0"/>
    <s v="P15019750"/>
    <x v="0"/>
    <x v="1"/>
    <x v="1"/>
    <x v="1"/>
    <x v="1"/>
    <x v="0"/>
    <x v="0"/>
    <x v="2"/>
    <n v="21.995000000000001"/>
    <d v="1980-12-04T00:00:00"/>
    <d v="2025-01-01T00:00:00"/>
    <n v="53"/>
    <n v="22"/>
    <x v="1"/>
    <s v="25"/>
    <x v="1"/>
    <s v="25"/>
    <x v="1"/>
    <n v="0.83"/>
    <n v="312.39425999999997"/>
    <n v="317.04270000000002"/>
    <n v="320.2131"/>
    <n v="359.93299999999999"/>
    <x v="0"/>
    <x v="0"/>
    <n v="1.1240422000000001"/>
    <n v="168.92160000000001"/>
  </r>
  <r>
    <x v="0"/>
    <s v="P15019750"/>
    <x v="0"/>
    <x v="2"/>
    <x v="2"/>
    <x v="2"/>
    <x v="2"/>
    <x v="0"/>
    <x v="0"/>
    <x v="2"/>
    <n v="21.995000000000001"/>
    <d v="1980-12-04T00:00:00"/>
    <d v="2025-01-01T00:00:00"/>
    <n v="53"/>
    <n v="22"/>
    <x v="1"/>
    <s v="25"/>
    <x v="1"/>
    <s v="25"/>
    <x v="1"/>
    <n v="0.83"/>
    <n v="312.39425999999997"/>
    <n v="317.04270000000002"/>
    <n v="320.2131"/>
    <n v="359.93299999999999"/>
    <x v="0"/>
    <x v="0"/>
    <n v="1.1240422000000001"/>
    <n v="168.92160000000001"/>
  </r>
  <r>
    <x v="0"/>
    <s v="P15019750"/>
    <x v="0"/>
    <x v="3"/>
    <x v="3"/>
    <x v="3"/>
    <x v="3"/>
    <x v="0"/>
    <x v="0"/>
    <x v="2"/>
    <n v="21.995000000000001"/>
    <d v="1980-12-04T00:00:00"/>
    <d v="2025-01-01T00:00:00"/>
    <n v="53"/>
    <n v="22"/>
    <x v="1"/>
    <s v="25"/>
    <x v="1"/>
    <s v="25"/>
    <x v="1"/>
    <n v="0.83"/>
    <n v="312.39425999999997"/>
    <n v="317.04270000000002"/>
    <n v="320.2131"/>
    <n v="359.93304000000001"/>
    <x v="0"/>
    <x v="0"/>
    <n v="1.1240422000000001"/>
    <n v="168.92160000000001"/>
  </r>
  <r>
    <x v="0"/>
    <s v="P15019750"/>
    <x v="0"/>
    <x v="4"/>
    <x v="4"/>
    <x v="4"/>
    <x v="3"/>
    <x v="0"/>
    <x v="0"/>
    <x v="2"/>
    <n v="21.995000000000001"/>
    <d v="1980-12-04T00:00:00"/>
    <d v="2025-01-01T00:00:00"/>
    <n v="53"/>
    <n v="22"/>
    <x v="1"/>
    <s v="25"/>
    <x v="1"/>
    <s v="25"/>
    <x v="1"/>
    <n v="0.83"/>
    <n v="312.39425999999997"/>
    <n v="317.04270000000002"/>
    <n v="320.2131"/>
    <n v="359.93304000000001"/>
    <x v="0"/>
    <x v="0"/>
    <n v="1.1240422000000001"/>
    <n v="168.92160000000001"/>
  </r>
  <r>
    <x v="0"/>
    <s v="P15019750"/>
    <x v="0"/>
    <x v="5"/>
    <x v="5"/>
    <x v="5"/>
    <x v="3"/>
    <x v="0"/>
    <x v="0"/>
    <x v="2"/>
    <n v="21.995000000000001"/>
    <d v="1980-12-04T00:00:00"/>
    <d v="2025-01-01T00:00:00"/>
    <n v="53"/>
    <n v="22"/>
    <x v="1"/>
    <s v="25"/>
    <x v="1"/>
    <s v="25"/>
    <x v="1"/>
    <n v="0.83"/>
    <n v="312.61470000000003"/>
    <n v="317.05667"/>
    <n v="320.22723000000002"/>
    <n v="359.94889999999998"/>
    <x v="0"/>
    <x v="0"/>
    <n v="1.1240422000000001"/>
    <n v="168.92160000000001"/>
  </r>
  <r>
    <x v="0"/>
    <s v="P15019750"/>
    <x v="0"/>
    <x v="6"/>
    <x v="6"/>
    <x v="6"/>
    <x v="3"/>
    <x v="0"/>
    <x v="0"/>
    <x v="2"/>
    <n v="21.995000000000001"/>
    <d v="1980-12-04T00:00:00"/>
    <d v="2025-01-01T00:00:00"/>
    <n v="53"/>
    <n v="22"/>
    <x v="1"/>
    <s v="25"/>
    <x v="1"/>
    <s v="25"/>
    <x v="1"/>
    <n v="0.83"/>
    <n v="289.25452000000001"/>
    <n v="293.36444"/>
    <n v="296.29809999999998"/>
    <n v="333.05153999999999"/>
    <x v="0"/>
    <x v="0"/>
    <n v="1.1240422000000001"/>
    <n v="168.92160000000001"/>
  </r>
  <r>
    <x v="0"/>
    <s v="P15019750"/>
    <x v="0"/>
    <x v="7"/>
    <x v="7"/>
    <x v="7"/>
    <x v="3"/>
    <x v="0"/>
    <x v="0"/>
    <x v="2"/>
    <n v="21.995000000000001"/>
    <d v="1980-12-04T00:00:00"/>
    <d v="2025-01-01T00:00:00"/>
    <n v="53"/>
    <n v="22"/>
    <x v="1"/>
    <s v="25"/>
    <x v="1"/>
    <s v="25"/>
    <x v="1"/>
    <n v="0.83"/>
    <n v="290.3372"/>
    <n v="294.49651999999998"/>
    <n v="297.44150000000002"/>
    <n v="334.33676000000003"/>
    <x v="0"/>
    <x v="0"/>
    <n v="1.1240422000000001"/>
    <n v="168.92160000000001"/>
  </r>
  <r>
    <x v="0"/>
    <s v="P15019750"/>
    <x v="0"/>
    <x v="8"/>
    <x v="8"/>
    <x v="8"/>
    <x v="2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90.3372"/>
    <n v="294.49651999999998"/>
    <n v="297.44150000000002"/>
    <n v="334.33676000000003"/>
    <x v="0"/>
    <x v="0"/>
    <n v="1.1240422000000001"/>
    <n v="168.92160000000001"/>
  </r>
  <r>
    <x v="0"/>
    <s v="P15019750"/>
    <x v="0"/>
    <x v="9"/>
    <x v="9"/>
    <x v="9"/>
    <x v="3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90.3372"/>
    <n v="294.49651999999998"/>
    <n v="297.44150000000002"/>
    <n v="334.33676000000003"/>
    <x v="0"/>
    <x v="0"/>
    <n v="1.1240422000000001"/>
    <n v="168.92160000000001"/>
  </r>
  <r>
    <x v="0"/>
    <s v="P15019750"/>
    <x v="0"/>
    <x v="10"/>
    <x v="10"/>
    <x v="10"/>
    <x v="3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90.40609999999998"/>
    <n v="294.56545999999997"/>
    <n v="297.5111"/>
    <n v="334.41503999999998"/>
    <x v="0"/>
    <x v="0"/>
    <n v="1.1240422000000001"/>
    <n v="168.92160000000001"/>
  </r>
  <r>
    <x v="0"/>
    <s v="P15019750"/>
    <x v="0"/>
    <x v="11"/>
    <x v="11"/>
    <x v="11"/>
    <x v="3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88.51846"/>
    <n v="292.6508"/>
    <n v="295.57729999999998"/>
    <n v="332.24133"/>
    <x v="0"/>
    <x v="0"/>
    <n v="1.1240422000000001"/>
    <n v="168.92160000000001"/>
  </r>
  <r>
    <x v="0"/>
    <s v="P15019750"/>
    <x v="0"/>
    <x v="12"/>
    <x v="12"/>
    <x v="12"/>
    <x v="3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87.18020000000001"/>
    <n v="291.29333000000003"/>
    <n v="294.20627000000002"/>
    <n v="330.70026000000001"/>
    <x v="0"/>
    <x v="0"/>
    <n v="1.1240422000000001"/>
    <n v="168.92160000000001"/>
  </r>
  <r>
    <x v="0"/>
    <s v="P15019750"/>
    <x v="0"/>
    <x v="13"/>
    <x v="13"/>
    <x v="13"/>
    <x v="3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88.25513000000001"/>
    <n v="292.38936999999999"/>
    <n v="295.31326000000001"/>
    <n v="331.94457999999997"/>
    <x v="0"/>
    <x v="0"/>
    <n v="1.1240422000000001"/>
    <n v="168.92160000000001"/>
  </r>
  <r>
    <x v="0"/>
    <s v="P15019750"/>
    <x v="0"/>
    <x v="14"/>
    <x v="14"/>
    <x v="14"/>
    <x v="3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88.25513000000001"/>
    <n v="292.38936999999999"/>
    <n v="295.31326000000001"/>
    <n v="331.94457999999997"/>
    <x v="0"/>
    <x v="0"/>
    <n v="1.1240422000000001"/>
    <n v="169.14156"/>
  </r>
  <r>
    <x v="0"/>
    <s v="P15019750"/>
    <x v="0"/>
    <x v="15"/>
    <x v="15"/>
    <x v="15"/>
    <x v="3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88.25513000000001"/>
    <n v="292.38936999999999"/>
    <n v="295.31326000000001"/>
    <n v="331.94457999999997"/>
    <x v="0"/>
    <x v="0"/>
    <n v="1.1240422000000001"/>
    <n v="169.14156"/>
  </r>
  <r>
    <x v="0"/>
    <s v="P15019750"/>
    <x v="0"/>
    <x v="16"/>
    <x v="16"/>
    <x v="16"/>
    <x v="3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88.25513000000001"/>
    <n v="292.38936999999999"/>
    <n v="295.31326000000001"/>
    <n v="331.94457999999997"/>
    <x v="0"/>
    <x v="0"/>
    <n v="1.1240422000000001"/>
    <n v="169.14156"/>
  </r>
  <r>
    <x v="0"/>
    <s v="P15019750"/>
    <x v="0"/>
    <x v="17"/>
    <x v="17"/>
    <x v="17"/>
    <x v="3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88.25513000000001"/>
    <n v="292.38936999999999"/>
    <n v="295.31326000000001"/>
    <n v="331.94454999999999"/>
    <x v="0"/>
    <x v="0"/>
    <n v="1.1240422000000001"/>
    <n v="169.14156"/>
  </r>
  <r>
    <x v="0"/>
    <s v="P15019750"/>
    <x v="0"/>
    <x v="18"/>
    <x v="18"/>
    <x v="18"/>
    <x v="2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88.25513000000001"/>
    <n v="292.38936999999999"/>
    <n v="295.31326000000001"/>
    <n v="331.94454999999999"/>
    <x v="0"/>
    <x v="0"/>
    <n v="1.1240422000000001"/>
    <n v="169.14156"/>
  </r>
  <r>
    <x v="0"/>
    <s v="P15019750"/>
    <x v="0"/>
    <x v="19"/>
    <x v="19"/>
    <x v="19"/>
    <x v="4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88.25513000000001"/>
    <n v="292.38936999999999"/>
    <n v="295.31326000000001"/>
    <n v="331.94454999999999"/>
    <x v="0"/>
    <x v="0"/>
    <n v="1.1240422000000001"/>
    <n v="169.14156"/>
  </r>
  <r>
    <x v="0"/>
    <s v="P15019750"/>
    <x v="0"/>
    <x v="20"/>
    <x v="20"/>
    <x v="20"/>
    <x v="5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88.25513000000001"/>
    <n v="292.38936999999999"/>
    <n v="295.31326000000001"/>
    <n v="331.94454999999999"/>
    <x v="0"/>
    <x v="0"/>
    <n v="1.1240422000000001"/>
    <n v="169.14156"/>
  </r>
  <r>
    <x v="0"/>
    <s v="P15019750"/>
    <x v="0"/>
    <x v="21"/>
    <x v="21"/>
    <x v="21"/>
    <x v="3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88.97649999999999"/>
    <n v="292.49936000000002"/>
    <n v="295.42435"/>
    <n v="332.06943000000001"/>
    <x v="0"/>
    <x v="0"/>
    <n v="1.1240422000000001"/>
    <n v="169.14156"/>
  </r>
  <r>
    <x v="0"/>
    <s v="P15019750"/>
    <x v="0"/>
    <x v="22"/>
    <x v="22"/>
    <x v="22"/>
    <x v="3"/>
    <x v="2"/>
    <x v="0"/>
    <x v="2"/>
    <n v="21.995000000000001"/>
    <d v="1980-12-04T00:00:00"/>
    <d v="2025-02-01T00:00:00"/>
    <n v="53"/>
    <n v="22"/>
    <x v="1"/>
    <s v="25"/>
    <x v="1"/>
    <s v="25"/>
    <x v="1"/>
    <n v="0.83"/>
    <n v="287.89890000000003"/>
    <n v="293.52237000000002"/>
    <n v="296.45758000000001"/>
    <n v="333.23079999999999"/>
    <x v="0"/>
    <x v="0"/>
    <n v="1.1240422000000001"/>
    <n v="169.14156"/>
  </r>
  <r>
    <x v="0"/>
    <s v="P15800249"/>
    <x v="0"/>
    <x v="0"/>
    <x v="0"/>
    <x v="0"/>
    <x v="0"/>
    <x v="0"/>
    <x v="3"/>
    <x v="0"/>
    <n v="623.28"/>
    <d v="1986-05-30T00:00:00"/>
    <d v="2010-07-30T00:00:00"/>
    <n v="49"/>
    <n v="26"/>
    <x v="1"/>
    <s v="NA"/>
    <x v="0"/>
    <s v="NA"/>
    <x v="0"/>
    <n v="2.12"/>
    <n v="6260.1103999999996"/>
    <n v="6368.9219999999996"/>
    <n v="6432.6109999999999"/>
    <n v="7315.3374000000003"/>
    <x v="0"/>
    <x v="0"/>
    <n v="1.1372268000000001"/>
    <n v="2105.6902"/>
  </r>
  <r>
    <x v="0"/>
    <s v="P15800249"/>
    <x v="0"/>
    <x v="1"/>
    <x v="1"/>
    <x v="1"/>
    <x v="1"/>
    <x v="0"/>
    <x v="3"/>
    <x v="0"/>
    <n v="623.28"/>
    <d v="1986-05-30T00:00:00"/>
    <d v="2010-07-30T00:00:00"/>
    <n v="49"/>
    <n v="26"/>
    <x v="1"/>
    <s v="NA"/>
    <x v="0"/>
    <s v="NA"/>
    <x v="0"/>
    <n v="2.12"/>
    <n v="6260.1103999999996"/>
    <n v="6368.9219999999996"/>
    <n v="6432.6109999999999"/>
    <n v="7315.3374000000003"/>
    <x v="0"/>
    <x v="0"/>
    <n v="1.1372268000000001"/>
    <n v="2105.6902"/>
  </r>
  <r>
    <x v="0"/>
    <s v="P15800249"/>
    <x v="0"/>
    <x v="2"/>
    <x v="2"/>
    <x v="2"/>
    <x v="2"/>
    <x v="0"/>
    <x v="3"/>
    <x v="0"/>
    <n v="623.28"/>
    <d v="1986-05-30T00:00:00"/>
    <d v="2010-07-30T00:00:00"/>
    <n v="49"/>
    <n v="26"/>
    <x v="1"/>
    <s v="NA"/>
    <x v="0"/>
    <s v="NA"/>
    <x v="0"/>
    <n v="2.12"/>
    <n v="6260.1103999999996"/>
    <n v="6368.9219999999996"/>
    <n v="6432.6109999999999"/>
    <n v="7315.3374000000003"/>
    <x v="0"/>
    <x v="0"/>
    <n v="1.1372268000000001"/>
    <n v="2105.6902"/>
  </r>
  <r>
    <x v="0"/>
    <s v="P15800249"/>
    <x v="0"/>
    <x v="3"/>
    <x v="3"/>
    <x v="3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6260.1103999999996"/>
    <n v="6368.9219999999996"/>
    <n v="6432.6109999999999"/>
    <n v="7315.3379999999997"/>
    <x v="0"/>
    <x v="0"/>
    <n v="1.1372268000000001"/>
    <n v="2105.6902"/>
  </r>
  <r>
    <x v="0"/>
    <s v="P15800249"/>
    <x v="0"/>
    <x v="4"/>
    <x v="4"/>
    <x v="4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6260.1103999999996"/>
    <n v="6368.9219999999996"/>
    <n v="6432.6109999999999"/>
    <n v="7315.3379999999997"/>
    <x v="0"/>
    <x v="0"/>
    <n v="1.1372268000000001"/>
    <n v="2105.6902"/>
  </r>
  <r>
    <x v="0"/>
    <s v="P15800249"/>
    <x v="0"/>
    <x v="5"/>
    <x v="5"/>
    <x v="5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6264.5272999999997"/>
    <n v="6369.2025999999996"/>
    <n v="6432.8945000000003"/>
    <n v="7315.66"/>
    <x v="0"/>
    <x v="0"/>
    <n v="1.1372268000000001"/>
    <n v="2105.6902"/>
  </r>
  <r>
    <x v="0"/>
    <s v="P15800249"/>
    <x v="0"/>
    <x v="6"/>
    <x v="6"/>
    <x v="6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795.8905999999997"/>
    <n v="5892.7353999999996"/>
    <n v="5951.6625999999997"/>
    <n v="6768.39"/>
    <x v="0"/>
    <x v="0"/>
    <n v="1.1372268000000001"/>
    <n v="2105.6902"/>
  </r>
  <r>
    <x v="0"/>
    <s v="P15800249"/>
    <x v="0"/>
    <x v="7"/>
    <x v="7"/>
    <x v="7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817.585"/>
    <n v="5915.4750000000004"/>
    <n v="5974.63"/>
    <n v="6794.5092999999997"/>
    <x v="0"/>
    <x v="0"/>
    <n v="1.1372268000000001"/>
    <n v="2105.6902"/>
  </r>
  <r>
    <x v="0"/>
    <s v="P15800249"/>
    <x v="0"/>
    <x v="8"/>
    <x v="8"/>
    <x v="8"/>
    <x v="2"/>
    <x v="0"/>
    <x v="3"/>
    <x v="0"/>
    <n v="623.28"/>
    <d v="1986-05-30T00:00:00"/>
    <d v="2010-07-30T00:00:00"/>
    <n v="49"/>
    <n v="26"/>
    <x v="1"/>
    <s v="NA"/>
    <x v="0"/>
    <s v="NA"/>
    <x v="0"/>
    <n v="2.12"/>
    <n v="5817.585"/>
    <n v="5915.4750000000004"/>
    <n v="5974.63"/>
    <n v="6794.5092999999997"/>
    <x v="0"/>
    <x v="0"/>
    <n v="1.1372268000000001"/>
    <n v="2105.6902"/>
  </r>
  <r>
    <x v="0"/>
    <s v="P15800249"/>
    <x v="0"/>
    <x v="9"/>
    <x v="9"/>
    <x v="9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817.585"/>
    <n v="5915.4750000000004"/>
    <n v="5974.63"/>
    <n v="6794.5092999999997"/>
    <x v="0"/>
    <x v="0"/>
    <n v="1.1372268000000001"/>
    <n v="2105.6902"/>
  </r>
  <r>
    <x v="0"/>
    <s v="P15800249"/>
    <x v="0"/>
    <x v="10"/>
    <x v="10"/>
    <x v="10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817.585"/>
    <n v="5915.4750000000004"/>
    <n v="5974.63"/>
    <n v="6794.5092999999997"/>
    <x v="0"/>
    <x v="0"/>
    <n v="1.1372268000000001"/>
    <n v="2105.6902"/>
  </r>
  <r>
    <x v="0"/>
    <s v="P15800249"/>
    <x v="0"/>
    <x v="11"/>
    <x v="11"/>
    <x v="11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779.7704999999996"/>
    <n v="5877.0244000000002"/>
    <n v="5935.7943999999998"/>
    <n v="6750.3446999999996"/>
    <x v="0"/>
    <x v="0"/>
    <n v="1.1372268000000001"/>
    <n v="2105.6902"/>
  </r>
  <r>
    <x v="0"/>
    <s v="P15800249"/>
    <x v="0"/>
    <x v="12"/>
    <x v="12"/>
    <x v="12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763.94"/>
    <n v="5860.9277000000002"/>
    <n v="5919.5370000000003"/>
    <n v="6731.8559999999998"/>
    <x v="0"/>
    <x v="0"/>
    <n v="1.1372268000000001"/>
    <n v="2105.6902"/>
  </r>
  <r>
    <x v="0"/>
    <s v="P15800249"/>
    <x v="0"/>
    <x v="13"/>
    <x v="13"/>
    <x v="13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785.5146000000004"/>
    <n v="5882.98"/>
    <n v="5941.8095999999996"/>
    <n v="6757.1854999999996"/>
    <x v="0"/>
    <x v="0"/>
    <n v="1.1372268000000001"/>
    <n v="2105.6902"/>
  </r>
  <r>
    <x v="0"/>
    <s v="P15800249"/>
    <x v="0"/>
    <x v="14"/>
    <x v="14"/>
    <x v="14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785.5146000000004"/>
    <n v="5882.98"/>
    <n v="5941.8095999999996"/>
    <n v="6757.1854999999996"/>
    <x v="0"/>
    <x v="0"/>
    <n v="1.1372268000000001"/>
    <n v="2108.7642000000001"/>
  </r>
  <r>
    <x v="0"/>
    <s v="P15800249"/>
    <x v="0"/>
    <x v="15"/>
    <x v="15"/>
    <x v="15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785.5146000000004"/>
    <n v="5882.98"/>
    <n v="5941.8095999999996"/>
    <n v="6757.1854999999996"/>
    <x v="0"/>
    <x v="0"/>
    <n v="1.1372268000000001"/>
    <n v="2108.7642000000001"/>
  </r>
  <r>
    <x v="0"/>
    <s v="P15800249"/>
    <x v="0"/>
    <x v="16"/>
    <x v="16"/>
    <x v="16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785.5146000000004"/>
    <n v="5882.98"/>
    <n v="5941.8095999999996"/>
    <n v="6757.1854999999996"/>
    <x v="0"/>
    <x v="0"/>
    <n v="1.1372268000000001"/>
    <n v="2108.7642000000001"/>
  </r>
  <r>
    <x v="0"/>
    <s v="P15800249"/>
    <x v="0"/>
    <x v="17"/>
    <x v="17"/>
    <x v="17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785.5146000000004"/>
    <n v="5882.98"/>
    <n v="5941.81"/>
    <n v="6757.1854999999996"/>
    <x v="0"/>
    <x v="0"/>
    <n v="1.1372268000000001"/>
    <n v="2108.7642000000001"/>
  </r>
  <r>
    <x v="0"/>
    <s v="P15800249"/>
    <x v="0"/>
    <x v="18"/>
    <x v="18"/>
    <x v="18"/>
    <x v="2"/>
    <x v="0"/>
    <x v="3"/>
    <x v="0"/>
    <n v="623.28"/>
    <d v="1986-05-30T00:00:00"/>
    <d v="2010-07-30T00:00:00"/>
    <n v="49"/>
    <n v="26"/>
    <x v="1"/>
    <s v="NA"/>
    <x v="0"/>
    <s v="NA"/>
    <x v="0"/>
    <n v="2.12"/>
    <n v="5785.5146000000004"/>
    <n v="5882.98"/>
    <n v="5941.81"/>
    <n v="6757.1854999999996"/>
    <x v="0"/>
    <x v="0"/>
    <n v="1.1372268000000001"/>
    <n v="2108.7642000000001"/>
  </r>
  <r>
    <x v="0"/>
    <s v="P15800249"/>
    <x v="0"/>
    <x v="19"/>
    <x v="19"/>
    <x v="19"/>
    <x v="4"/>
    <x v="0"/>
    <x v="3"/>
    <x v="0"/>
    <n v="623.28"/>
    <d v="1986-05-30T00:00:00"/>
    <d v="2010-07-30T00:00:00"/>
    <n v="49"/>
    <n v="26"/>
    <x v="1"/>
    <s v="NA"/>
    <x v="0"/>
    <s v="NA"/>
    <x v="0"/>
    <n v="2.12"/>
    <n v="5785.5146000000004"/>
    <n v="5882.98"/>
    <n v="5941.81"/>
    <n v="6757.1854999999996"/>
    <x v="0"/>
    <x v="0"/>
    <n v="1.1372268000000001"/>
    <n v="2108.7642000000001"/>
  </r>
  <r>
    <x v="0"/>
    <s v="P15800249"/>
    <x v="0"/>
    <x v="20"/>
    <x v="20"/>
    <x v="20"/>
    <x v="5"/>
    <x v="0"/>
    <x v="3"/>
    <x v="0"/>
    <n v="623.28"/>
    <d v="1986-05-30T00:00:00"/>
    <d v="2010-07-30T00:00:00"/>
    <n v="49"/>
    <n v="26"/>
    <x v="1"/>
    <s v="NA"/>
    <x v="0"/>
    <s v="NA"/>
    <x v="0"/>
    <n v="2.12"/>
    <n v="5785.5146000000004"/>
    <n v="5882.98"/>
    <n v="5941.81"/>
    <n v="6757.1854999999996"/>
    <x v="0"/>
    <x v="0"/>
    <n v="1.1372268000000001"/>
    <n v="2108.7642000000001"/>
  </r>
  <r>
    <x v="0"/>
    <s v="P15800249"/>
    <x v="0"/>
    <x v="21"/>
    <x v="21"/>
    <x v="21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798.6149999999998"/>
    <n v="5883.8119999999999"/>
    <n v="5942.65"/>
    <n v="6758.1405999999997"/>
    <x v="0"/>
    <x v="0"/>
    <n v="1.1372268000000001"/>
    <n v="2108.7642000000001"/>
  </r>
  <r>
    <x v="0"/>
    <s v="P15800249"/>
    <x v="0"/>
    <x v="22"/>
    <x v="22"/>
    <x v="22"/>
    <x v="3"/>
    <x v="0"/>
    <x v="3"/>
    <x v="0"/>
    <n v="623.28"/>
    <d v="1986-05-30T00:00:00"/>
    <d v="2010-07-30T00:00:00"/>
    <n v="49"/>
    <n v="26"/>
    <x v="1"/>
    <s v="NA"/>
    <x v="0"/>
    <s v="NA"/>
    <x v="0"/>
    <n v="2.12"/>
    <n v="5776.9920000000002"/>
    <n v="5904.39"/>
    <n v="5963.4340000000002"/>
    <n v="6781.777"/>
    <x v="0"/>
    <x v="0"/>
    <n v="1.1372268000000001"/>
    <n v="2108.7642000000001"/>
  </r>
  <r>
    <x v="0"/>
    <s v="P16109574"/>
    <x v="0"/>
    <x v="0"/>
    <x v="0"/>
    <x v="0"/>
    <x v="0"/>
    <x v="0"/>
    <x v="1"/>
    <x v="1"/>
    <n v="587.52"/>
    <d v="1982-06-30T00:00:00"/>
    <d v="2006-06-30T00:00:00"/>
    <n v="24"/>
    <n v="51"/>
    <x v="0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1"/>
    <x v="1"/>
    <x v="1"/>
    <x v="1"/>
    <x v="0"/>
    <x v="1"/>
    <x v="1"/>
    <n v="587.52"/>
    <d v="1982-06-30T00:00:00"/>
    <d v="2006-06-30T00:00:00"/>
    <n v="24"/>
    <n v="51"/>
    <x v="0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2"/>
    <x v="2"/>
    <x v="2"/>
    <x v="2"/>
    <x v="0"/>
    <x v="1"/>
    <x v="1"/>
    <n v="587.52"/>
    <d v="1982-06-30T00:00:00"/>
    <d v="2006-06-30T00:00:00"/>
    <n v="24"/>
    <n v="51"/>
    <x v="0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3"/>
    <x v="3"/>
    <x v="3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4"/>
    <x v="4"/>
    <x v="4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71.627205000000004"/>
    <n v="72.969345000000004"/>
    <n v="73.699036000000007"/>
    <n v="4377.0240000000003"/>
    <x v="0"/>
    <x v="0"/>
    <n v="1.0763828"/>
    <n v="4377.0240000000003"/>
  </r>
  <r>
    <x v="0"/>
    <s v="P16109574"/>
    <x v="0"/>
    <x v="5"/>
    <x v="5"/>
    <x v="5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71.645899999999997"/>
    <n v="72.970534999999998"/>
    <n v="73.700239999999994"/>
    <n v="4377.0240000000003"/>
    <x v="0"/>
    <x v="0"/>
    <n v="1.0763828"/>
    <n v="4377.0240000000003"/>
  </r>
  <r>
    <x v="0"/>
    <s v="P16109574"/>
    <x v="0"/>
    <x v="6"/>
    <x v="6"/>
    <x v="6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6.28622"/>
    <n v="67.511759999999995"/>
    <n v="68.186874000000003"/>
    <n v="4377.0240000000003"/>
    <x v="0"/>
    <x v="0"/>
    <n v="1.0763828"/>
    <n v="4377.0240000000003"/>
  </r>
  <r>
    <x v="0"/>
    <s v="P16109574"/>
    <x v="0"/>
    <x v="7"/>
    <x v="7"/>
    <x v="7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6.616820000000004"/>
    <n v="67.838080000000005"/>
    <n v="68.516463999999999"/>
    <n v="4377.0240000000003"/>
    <x v="0"/>
    <x v="0"/>
    <n v="1.0763828"/>
    <n v="4377.0240000000003"/>
  </r>
  <r>
    <x v="0"/>
    <s v="P16109574"/>
    <x v="0"/>
    <x v="8"/>
    <x v="8"/>
    <x v="8"/>
    <x v="2"/>
    <x v="0"/>
    <x v="1"/>
    <x v="1"/>
    <n v="587.52"/>
    <d v="1982-06-30T00:00:00"/>
    <d v="2006-06-30T00:00:00"/>
    <n v="24"/>
    <n v="51"/>
    <x v="0"/>
    <s v="NA"/>
    <x v="0"/>
    <s v="NA"/>
    <x v="0"/>
    <n v="4.08"/>
    <n v="66.616820000000004"/>
    <n v="67.838080000000005"/>
    <n v="68.516463999999999"/>
    <n v="4377.0240000000003"/>
    <x v="0"/>
    <x v="0"/>
    <n v="1.0763828"/>
    <n v="4377.0240000000003"/>
  </r>
  <r>
    <x v="0"/>
    <s v="P16109574"/>
    <x v="0"/>
    <x v="9"/>
    <x v="9"/>
    <x v="9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6.616820000000004"/>
    <n v="67.838080000000005"/>
    <n v="68.516463999999999"/>
    <n v="4377.0240000000003"/>
    <x v="0"/>
    <x v="0"/>
    <n v="1.0763828"/>
    <n v="4377.0240000000003"/>
  </r>
  <r>
    <x v="0"/>
    <s v="P16109574"/>
    <x v="0"/>
    <x v="10"/>
    <x v="10"/>
    <x v="10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6.616820000000004"/>
    <n v="67.838080000000005"/>
    <n v="68.516463999999999"/>
    <n v="4377.0240000000003"/>
    <x v="0"/>
    <x v="0"/>
    <n v="1.0763828"/>
    <n v="4377.0240000000003"/>
  </r>
  <r>
    <x v="0"/>
    <s v="P16109574"/>
    <x v="0"/>
    <x v="11"/>
    <x v="11"/>
    <x v="11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6.183814999999996"/>
    <n v="67.397130000000004"/>
    <n v="68.071106"/>
    <n v="4377.0240000000003"/>
    <x v="0"/>
    <x v="0"/>
    <n v="1.0763828"/>
    <n v="4377.0240000000003"/>
  </r>
  <r>
    <x v="0"/>
    <s v="P16109574"/>
    <x v="0"/>
    <x v="12"/>
    <x v="12"/>
    <x v="12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2.335239999999999"/>
    <n v="63.478009999999998"/>
    <n v="64.112785000000002"/>
    <n v="4377.0240000000003"/>
    <x v="0"/>
    <x v="0"/>
    <n v="1.0763828"/>
    <n v="4377.0240000000003"/>
  </r>
  <r>
    <x v="0"/>
    <s v="P16109574"/>
    <x v="0"/>
    <x v="13"/>
    <x v="13"/>
    <x v="13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2.646140000000003"/>
    <n v="63.778027000000002"/>
    <n v="64.415809999999993"/>
    <n v="4377.0240000000003"/>
    <x v="0"/>
    <x v="0"/>
    <n v="1.0763828"/>
    <n v="4377.0240000000003"/>
  </r>
  <r>
    <x v="0"/>
    <s v="P16109574"/>
    <x v="0"/>
    <x v="14"/>
    <x v="14"/>
    <x v="14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5"/>
    <x v="15"/>
    <x v="15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6"/>
    <x v="16"/>
    <x v="16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7"/>
    <x v="17"/>
    <x v="17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8"/>
    <x v="18"/>
    <x v="18"/>
    <x v="2"/>
    <x v="0"/>
    <x v="1"/>
    <x v="1"/>
    <n v="587.52"/>
    <d v="1982-06-30T00:00:00"/>
    <d v="2006-06-30T00:00:00"/>
    <n v="24"/>
    <n v="51"/>
    <x v="0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19"/>
    <x v="19"/>
    <x v="19"/>
    <x v="4"/>
    <x v="0"/>
    <x v="1"/>
    <x v="1"/>
    <n v="587.52"/>
    <d v="1982-06-30T00:00:00"/>
    <d v="2006-06-30T00:00:00"/>
    <n v="24"/>
    <n v="51"/>
    <x v="0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20"/>
    <x v="20"/>
    <x v="20"/>
    <x v="5"/>
    <x v="0"/>
    <x v="1"/>
    <x v="1"/>
    <n v="587.52"/>
    <d v="1982-06-30T00:00:00"/>
    <d v="2006-06-30T00:00:00"/>
    <n v="24"/>
    <n v="51"/>
    <x v="0"/>
    <s v="NA"/>
    <x v="0"/>
    <s v="NA"/>
    <x v="0"/>
    <n v="4.08"/>
    <n v="62.646140000000003"/>
    <n v="63.778027000000002"/>
    <n v="64.415809999999993"/>
    <n v="4382.8994000000002"/>
    <x v="0"/>
    <x v="0"/>
    <n v="1.0763828"/>
    <n v="4382.8994000000002"/>
  </r>
  <r>
    <x v="0"/>
    <s v="P16109574"/>
    <x v="0"/>
    <x v="21"/>
    <x v="21"/>
    <x v="21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2.784260000000003"/>
    <n v="63.786808000000001"/>
    <n v="64.424674999999993"/>
    <n v="4382.8994000000002"/>
    <x v="0"/>
    <x v="0"/>
    <n v="1.0763828"/>
    <n v="4382.8994000000002"/>
  </r>
  <r>
    <x v="0"/>
    <s v="P16109574"/>
    <x v="0"/>
    <x v="22"/>
    <x v="22"/>
    <x v="22"/>
    <x v="3"/>
    <x v="0"/>
    <x v="1"/>
    <x v="1"/>
    <n v="587.52"/>
    <d v="1982-06-30T00:00:00"/>
    <d v="2006-06-30T00:00:00"/>
    <n v="24"/>
    <n v="51"/>
    <x v="0"/>
    <s v="NA"/>
    <x v="0"/>
    <s v="NA"/>
    <x v="0"/>
    <n v="4.08"/>
    <n v="62.472670000000001"/>
    <n v="64.064660000000003"/>
    <n v="64.705309999999997"/>
    <n v="4382.8994000000002"/>
    <x v="0"/>
    <x v="0"/>
    <n v="1.0763828"/>
    <n v="4382.8994000000002"/>
  </r>
  <r>
    <x v="0"/>
    <s v="P16181594"/>
    <x v="0"/>
    <x v="0"/>
    <x v="0"/>
    <x v="0"/>
    <x v="0"/>
    <x v="0"/>
    <x v="3"/>
    <x v="1"/>
    <n v="964.92"/>
    <d v="1980-07-05T00:00:00"/>
    <d v="2002-07-05T00:00:00"/>
    <n v="22"/>
    <n v="53"/>
    <x v="0"/>
    <s v="56"/>
    <x v="2"/>
    <s v="56"/>
    <x v="0"/>
    <n v="7.31"/>
    <n v="3.8733522999999999E-2"/>
    <n v="3.9331418E-2"/>
    <n v="3.9724733999999998E-2"/>
    <n v="7458.8315000000002"/>
    <x v="0"/>
    <x v="0"/>
    <n v="1.0663098"/>
    <n v="7458.8315000000002"/>
  </r>
  <r>
    <x v="0"/>
    <s v="P16181594"/>
    <x v="0"/>
    <x v="1"/>
    <x v="1"/>
    <x v="1"/>
    <x v="1"/>
    <x v="0"/>
    <x v="3"/>
    <x v="1"/>
    <n v="964.92"/>
    <d v="1980-07-05T00:00:00"/>
    <d v="2002-07-05T00:00:00"/>
    <n v="22"/>
    <n v="53"/>
    <x v="0"/>
    <s v="56"/>
    <x v="2"/>
    <s v="56"/>
    <x v="0"/>
    <n v="7.31"/>
    <n v="3.8733522999999999E-2"/>
    <n v="3.9331418E-2"/>
    <n v="3.9724733999999998E-2"/>
    <n v="7458.8315000000002"/>
    <x v="0"/>
    <x v="0"/>
    <n v="1.0663098"/>
    <n v="7458.8315000000002"/>
  </r>
  <r>
    <x v="0"/>
    <s v="P16181594"/>
    <x v="0"/>
    <x v="2"/>
    <x v="2"/>
    <x v="2"/>
    <x v="2"/>
    <x v="0"/>
    <x v="3"/>
    <x v="1"/>
    <n v="964.92"/>
    <d v="1980-07-05T00:00:00"/>
    <d v="2002-07-05T00:00:00"/>
    <n v="22"/>
    <n v="53"/>
    <x v="0"/>
    <s v="56"/>
    <x v="2"/>
    <s v="56"/>
    <x v="0"/>
    <n v="7.31"/>
    <n v="3.8733522999999999E-2"/>
    <n v="3.9331418E-2"/>
    <n v="3.9724733999999998E-2"/>
    <n v="7458.8315000000002"/>
    <x v="0"/>
    <x v="0"/>
    <n v="1.0663098"/>
    <n v="7458.8315000000002"/>
  </r>
  <r>
    <x v="0"/>
    <s v="P16181594"/>
    <x v="0"/>
    <x v="3"/>
    <x v="3"/>
    <x v="3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8733522999999999E-2"/>
    <n v="3.9331418E-2"/>
    <n v="3.972473E-2"/>
    <n v="7458.8315000000002"/>
    <x v="0"/>
    <x v="0"/>
    <n v="1.0663098"/>
    <n v="7458.8315000000002"/>
  </r>
  <r>
    <x v="0"/>
    <s v="P16181594"/>
    <x v="0"/>
    <x v="4"/>
    <x v="4"/>
    <x v="4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8733522999999999E-2"/>
    <n v="3.9331418E-2"/>
    <n v="3.972473E-2"/>
    <n v="7458.8315000000002"/>
    <x v="0"/>
    <x v="0"/>
    <n v="1.0663098"/>
    <n v="7458.8315000000002"/>
  </r>
  <r>
    <x v="0"/>
    <s v="P16181594"/>
    <x v="0"/>
    <x v="5"/>
    <x v="5"/>
    <x v="5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8760851999999998E-2"/>
    <n v="3.9333154000000002E-2"/>
    <n v="3.9726484999999999E-2"/>
    <n v="7458.8315000000002"/>
    <x v="0"/>
    <x v="0"/>
    <n v="1.0663098"/>
    <n v="7458.8315000000002"/>
  </r>
  <r>
    <x v="0"/>
    <s v="P16181594"/>
    <x v="0"/>
    <x v="6"/>
    <x v="6"/>
    <x v="6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5861230000000001E-2"/>
    <n v="3.6390720000000001E-2"/>
    <n v="3.6754630000000003E-2"/>
    <n v="7458.8315000000002"/>
    <x v="0"/>
    <x v="0"/>
    <n v="1.0663098"/>
    <n v="7458.8315000000002"/>
  </r>
  <r>
    <x v="0"/>
    <s v="P16181594"/>
    <x v="0"/>
    <x v="7"/>
    <x v="7"/>
    <x v="7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599546E-2"/>
    <n v="3.6531149999999998E-2"/>
    <n v="3.6896459999999999E-2"/>
    <n v="7458.8315000000002"/>
    <x v="0"/>
    <x v="0"/>
    <n v="1.0663098"/>
    <n v="7458.8315000000002"/>
  </r>
  <r>
    <x v="0"/>
    <s v="P16181594"/>
    <x v="0"/>
    <x v="8"/>
    <x v="8"/>
    <x v="8"/>
    <x v="2"/>
    <x v="0"/>
    <x v="3"/>
    <x v="1"/>
    <n v="964.92"/>
    <d v="1980-07-05T00:00:00"/>
    <d v="2002-07-05T00:00:00"/>
    <n v="22"/>
    <n v="53"/>
    <x v="0"/>
    <s v="56"/>
    <x v="2"/>
    <s v="56"/>
    <x v="0"/>
    <n v="7.31"/>
    <n v="3.599546E-2"/>
    <n v="3.6531149999999998E-2"/>
    <n v="3.6896459999999999E-2"/>
    <n v="7458.8315000000002"/>
    <x v="0"/>
    <x v="0"/>
    <n v="1.0663098"/>
    <n v="7458.8315000000002"/>
  </r>
  <r>
    <x v="0"/>
    <s v="P16181594"/>
    <x v="0"/>
    <x v="9"/>
    <x v="9"/>
    <x v="9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599546E-2"/>
    <n v="3.6531149999999998E-2"/>
    <n v="3.6896459999999999E-2"/>
    <n v="7458.8315000000002"/>
    <x v="0"/>
    <x v="0"/>
    <n v="1.0663098"/>
    <n v="7458.8315000000002"/>
  </r>
  <r>
    <x v="0"/>
    <s v="P16181594"/>
    <x v="0"/>
    <x v="10"/>
    <x v="10"/>
    <x v="10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599546E-2"/>
    <n v="3.6531149999999998E-2"/>
    <n v="3.6896459999999999E-2"/>
    <n v="7458.8315000000002"/>
    <x v="0"/>
    <x v="0"/>
    <n v="1.0663098"/>
    <n v="7458.8315000000002"/>
  </r>
  <r>
    <x v="0"/>
    <s v="P16181594"/>
    <x v="0"/>
    <x v="11"/>
    <x v="11"/>
    <x v="11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576149E-2"/>
    <n v="3.6293697E-2"/>
    <n v="3.6656633000000001E-2"/>
    <n v="7458.8315000000002"/>
    <x v="0"/>
    <x v="0"/>
    <n v="1.0663098"/>
    <n v="7458.8315000000002"/>
  </r>
  <r>
    <x v="0"/>
    <s v="P16181594"/>
    <x v="0"/>
    <x v="12"/>
    <x v="12"/>
    <x v="12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1413727000000002E-2"/>
    <n v="3.1881230000000003E-2"/>
    <n v="3.2200041999999998E-2"/>
    <n v="7458.8315000000002"/>
    <x v="0"/>
    <x v="0"/>
    <n v="1.0663098"/>
    <n v="7458.8315000000002"/>
  </r>
  <r>
    <x v="0"/>
    <s v="P16181594"/>
    <x v="0"/>
    <x v="13"/>
    <x v="13"/>
    <x v="13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1531308000000001E-2"/>
    <n v="3.2001186000000001E-2"/>
    <n v="3.2321196000000003E-2"/>
    <n v="7458.8315000000002"/>
    <x v="0"/>
    <x v="0"/>
    <n v="1.0663098"/>
    <n v="7458.8315000000002"/>
  </r>
  <r>
    <x v="0"/>
    <s v="P16181594"/>
    <x v="0"/>
    <x v="14"/>
    <x v="14"/>
    <x v="14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1531308000000001E-2"/>
    <n v="3.2001186000000001E-2"/>
    <n v="3.2321196000000003E-2"/>
    <n v="7468.4804999999997"/>
    <x v="0"/>
    <x v="0"/>
    <n v="1.0663098"/>
    <n v="7468.4804999999997"/>
  </r>
  <r>
    <x v="0"/>
    <s v="P16181594"/>
    <x v="0"/>
    <x v="15"/>
    <x v="15"/>
    <x v="15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1531308000000001E-2"/>
    <n v="3.2001186000000001E-2"/>
    <n v="3.2321196000000003E-2"/>
    <n v="7468.4804999999997"/>
    <x v="0"/>
    <x v="0"/>
    <n v="1.0663098"/>
    <n v="7468.4804999999997"/>
  </r>
  <r>
    <x v="0"/>
    <s v="P16181594"/>
    <x v="0"/>
    <x v="16"/>
    <x v="16"/>
    <x v="16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1531308000000001E-2"/>
    <n v="3.2001186000000001E-2"/>
    <n v="3.2321196000000003E-2"/>
    <n v="7468.4804999999997"/>
    <x v="0"/>
    <x v="0"/>
    <n v="1.0663098"/>
    <n v="7468.4804999999997"/>
  </r>
  <r>
    <x v="0"/>
    <s v="P16181594"/>
    <x v="0"/>
    <x v="17"/>
    <x v="17"/>
    <x v="17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1531308000000001E-2"/>
    <n v="3.2001186000000001E-2"/>
    <n v="3.2321200000000001E-2"/>
    <n v="7468.4804999999997"/>
    <x v="0"/>
    <x v="0"/>
    <n v="1.0663098"/>
    <n v="7468.4804999999997"/>
  </r>
  <r>
    <x v="0"/>
    <s v="P16181594"/>
    <x v="0"/>
    <x v="18"/>
    <x v="18"/>
    <x v="18"/>
    <x v="2"/>
    <x v="0"/>
    <x v="3"/>
    <x v="1"/>
    <n v="964.92"/>
    <d v="1980-07-05T00:00:00"/>
    <d v="2002-07-05T00:00:00"/>
    <n v="22"/>
    <n v="53"/>
    <x v="0"/>
    <s v="56"/>
    <x v="2"/>
    <s v="56"/>
    <x v="0"/>
    <n v="7.31"/>
    <n v="3.1531308000000001E-2"/>
    <n v="3.2001186000000001E-2"/>
    <n v="3.2321200000000001E-2"/>
    <n v="7468.4804999999997"/>
    <x v="0"/>
    <x v="0"/>
    <n v="1.0663098"/>
    <n v="7468.4804999999997"/>
  </r>
  <r>
    <x v="0"/>
    <s v="P16181594"/>
    <x v="0"/>
    <x v="19"/>
    <x v="19"/>
    <x v="19"/>
    <x v="4"/>
    <x v="0"/>
    <x v="3"/>
    <x v="1"/>
    <n v="964.92"/>
    <d v="1980-07-05T00:00:00"/>
    <d v="2002-07-05T00:00:00"/>
    <n v="22"/>
    <n v="53"/>
    <x v="0"/>
    <s v="56"/>
    <x v="2"/>
    <s v="56"/>
    <x v="0"/>
    <n v="7.31"/>
    <n v="3.1531308000000001E-2"/>
    <n v="3.2001186000000001E-2"/>
    <n v="3.2321200000000001E-2"/>
    <n v="7468.4804999999997"/>
    <x v="0"/>
    <x v="0"/>
    <n v="1.0663098"/>
    <n v="7468.4804999999997"/>
  </r>
  <r>
    <x v="0"/>
    <s v="P16181594"/>
    <x v="0"/>
    <x v="20"/>
    <x v="20"/>
    <x v="20"/>
    <x v="5"/>
    <x v="0"/>
    <x v="3"/>
    <x v="1"/>
    <n v="964.92"/>
    <d v="1980-07-05T00:00:00"/>
    <d v="2002-07-05T00:00:00"/>
    <n v="22"/>
    <n v="53"/>
    <x v="0"/>
    <s v="56"/>
    <x v="2"/>
    <s v="56"/>
    <x v="0"/>
    <n v="7.31"/>
    <n v="3.1531308000000001E-2"/>
    <n v="3.2001186000000001E-2"/>
    <n v="3.2321200000000001E-2"/>
    <n v="7468.4804999999997"/>
    <x v="0"/>
    <x v="0"/>
    <n v="1.0663098"/>
    <n v="7468.4804999999997"/>
  </r>
  <r>
    <x v="0"/>
    <s v="P16181594"/>
    <x v="0"/>
    <x v="21"/>
    <x v="21"/>
    <x v="21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1602709999999999E-2"/>
    <n v="3.2005711999999999E-2"/>
    <n v="3.2325766999999998E-2"/>
    <n v="7468.4804999999997"/>
    <x v="0"/>
    <x v="0"/>
    <n v="1.0663098"/>
    <n v="7468.4804999999997"/>
  </r>
  <r>
    <x v="0"/>
    <s v="P16181594"/>
    <x v="0"/>
    <x v="22"/>
    <x v="22"/>
    <x v="22"/>
    <x v="3"/>
    <x v="0"/>
    <x v="3"/>
    <x v="1"/>
    <n v="964.92"/>
    <d v="1980-07-05T00:00:00"/>
    <d v="2002-07-05T00:00:00"/>
    <n v="22"/>
    <n v="53"/>
    <x v="0"/>
    <s v="56"/>
    <x v="2"/>
    <s v="56"/>
    <x v="0"/>
    <n v="7.31"/>
    <n v="3.1484860000000003E-2"/>
    <n v="3.2117649999999998E-2"/>
    <n v="3.2438825999999997E-2"/>
    <n v="7468.4804999999997"/>
    <x v="0"/>
    <x v="0"/>
    <n v="1.0663098"/>
    <n v="7468.4804999999997"/>
  </r>
  <r>
    <x v="0"/>
    <s v="P16234417"/>
    <x v="0"/>
    <x v="0"/>
    <x v="0"/>
    <x v="0"/>
    <x v="0"/>
    <x v="0"/>
    <x v="2"/>
    <x v="1"/>
    <n v="1710.72"/>
    <d v="1985-05-16T00:00:00"/>
    <d v="2018-05-16T00:00:00"/>
    <n v="33"/>
    <n v="42"/>
    <x v="0"/>
    <s v="NA"/>
    <x v="0"/>
    <s v="NA"/>
    <x v="0"/>
    <n v="8.64"/>
    <n v="13795.36"/>
    <n v="14061.368"/>
    <n v="14201.981"/>
    <n v="15584.373"/>
    <x v="0"/>
    <x v="0"/>
    <n v="1.0973379999999999"/>
    <n v="11992.147000000001"/>
  </r>
  <r>
    <x v="0"/>
    <s v="P16234417"/>
    <x v="0"/>
    <x v="1"/>
    <x v="1"/>
    <x v="1"/>
    <x v="1"/>
    <x v="0"/>
    <x v="2"/>
    <x v="1"/>
    <n v="1710.72"/>
    <d v="1985-05-16T00:00:00"/>
    <d v="2018-05-16T00:00:00"/>
    <n v="33"/>
    <n v="42"/>
    <x v="0"/>
    <s v="NA"/>
    <x v="0"/>
    <s v="NA"/>
    <x v="0"/>
    <n v="8.64"/>
    <n v="13795.36"/>
    <n v="14061.368"/>
    <n v="14201.981"/>
    <n v="15584.373"/>
    <x v="0"/>
    <x v="0"/>
    <n v="1.0973379999999999"/>
    <n v="11992.147000000001"/>
  </r>
  <r>
    <x v="0"/>
    <s v="P16234417"/>
    <x v="0"/>
    <x v="2"/>
    <x v="2"/>
    <x v="2"/>
    <x v="2"/>
    <x v="0"/>
    <x v="2"/>
    <x v="1"/>
    <n v="1710.72"/>
    <d v="1985-05-16T00:00:00"/>
    <d v="2018-05-16T00:00:00"/>
    <n v="33"/>
    <n v="42"/>
    <x v="0"/>
    <s v="NA"/>
    <x v="0"/>
    <s v="NA"/>
    <x v="0"/>
    <n v="8.64"/>
    <n v="13795.36"/>
    <n v="14061.368"/>
    <n v="14201.981"/>
    <n v="15584.373"/>
    <x v="0"/>
    <x v="0"/>
    <n v="1.0973379999999999"/>
    <n v="11992.147000000001"/>
  </r>
  <r>
    <x v="0"/>
    <s v="P16234417"/>
    <x v="0"/>
    <x v="3"/>
    <x v="3"/>
    <x v="3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3795.36"/>
    <n v="14061.368"/>
    <n v="14201.981"/>
    <n v="15584.374"/>
    <x v="0"/>
    <x v="0"/>
    <n v="1.0973379999999999"/>
    <n v="11992.147000000001"/>
  </r>
  <r>
    <x v="0"/>
    <s v="P16234417"/>
    <x v="0"/>
    <x v="4"/>
    <x v="4"/>
    <x v="4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3795.36"/>
    <n v="14061.368"/>
    <n v="14201.981"/>
    <n v="15584.374"/>
    <x v="0"/>
    <x v="0"/>
    <n v="1.0973379999999999"/>
    <n v="11992.147000000001"/>
  </r>
  <r>
    <x v="0"/>
    <s v="P16234417"/>
    <x v="0"/>
    <x v="5"/>
    <x v="5"/>
    <x v="5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3798.960999999999"/>
    <n v="14061.597"/>
    <n v="14202.213"/>
    <n v="15584.627"/>
    <x v="0"/>
    <x v="0"/>
    <n v="1.0973379999999999"/>
    <n v="11992.147000000001"/>
  </r>
  <r>
    <x v="0"/>
    <s v="P16234417"/>
    <x v="0"/>
    <x v="6"/>
    <x v="6"/>
    <x v="6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766.688"/>
    <n v="13009.678"/>
    <n v="13139.773999999999"/>
    <n v="14418.772999999999"/>
    <x v="0"/>
    <x v="0"/>
    <n v="1.0973379999999999"/>
    <n v="11992.147000000001"/>
  </r>
  <r>
    <x v="0"/>
    <s v="P16234417"/>
    <x v="0"/>
    <x v="7"/>
    <x v="7"/>
    <x v="7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830.362999999999"/>
    <n v="13072.562"/>
    <n v="13203.287"/>
    <n v="14488.468000000001"/>
    <x v="0"/>
    <x v="0"/>
    <n v="1.0973379999999999"/>
    <n v="11992.147000000001"/>
  </r>
  <r>
    <x v="0"/>
    <s v="P16234417"/>
    <x v="0"/>
    <x v="8"/>
    <x v="8"/>
    <x v="8"/>
    <x v="2"/>
    <x v="0"/>
    <x v="2"/>
    <x v="1"/>
    <n v="1710.72"/>
    <d v="1985-05-16T00:00:00"/>
    <d v="2018-05-16T00:00:00"/>
    <n v="33"/>
    <n v="42"/>
    <x v="0"/>
    <s v="NA"/>
    <x v="0"/>
    <s v="NA"/>
    <x v="0"/>
    <n v="8.64"/>
    <n v="12830.362999999999"/>
    <n v="13072.562"/>
    <n v="13203.287"/>
    <n v="14488.468000000001"/>
    <x v="0"/>
    <x v="0"/>
    <n v="1.0973379999999999"/>
    <n v="11992.147000000001"/>
  </r>
  <r>
    <x v="0"/>
    <s v="P16234417"/>
    <x v="0"/>
    <x v="9"/>
    <x v="9"/>
    <x v="9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830.362999999999"/>
    <n v="13072.562"/>
    <n v="13203.287"/>
    <n v="14488.468000000001"/>
    <x v="0"/>
    <x v="0"/>
    <n v="1.0973379999999999"/>
    <n v="11992.147000000001"/>
  </r>
  <r>
    <x v="0"/>
    <s v="P16234417"/>
    <x v="0"/>
    <x v="10"/>
    <x v="10"/>
    <x v="10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830.362999999999"/>
    <n v="13072.562"/>
    <n v="13203.287"/>
    <n v="14488.468000000001"/>
    <x v="0"/>
    <x v="0"/>
    <n v="1.0973379999999999"/>
    <n v="11992.147000000001"/>
  </r>
  <r>
    <x v="0"/>
    <s v="P16234417"/>
    <x v="0"/>
    <x v="11"/>
    <x v="11"/>
    <x v="11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746.966"/>
    <n v="12987.59"/>
    <n v="13117.466"/>
    <n v="14394.293"/>
    <x v="0"/>
    <x v="0"/>
    <n v="1.0973379999999999"/>
    <n v="11992.147000000001"/>
  </r>
  <r>
    <x v="0"/>
    <s v="P16234417"/>
    <x v="0"/>
    <x v="12"/>
    <x v="12"/>
    <x v="12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537.62"/>
    <n v="12774.291999999999"/>
    <n v="12902.035"/>
    <n v="14157.893"/>
    <x v="0"/>
    <x v="0"/>
    <n v="1.0973379999999999"/>
    <n v="11992.147000000001"/>
  </r>
  <r>
    <x v="0"/>
    <s v="P16234417"/>
    <x v="0"/>
    <x v="13"/>
    <x v="13"/>
    <x v="13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600.152"/>
    <n v="12834.668"/>
    <n v="12963.014999999999"/>
    <n v="14224.808999999999"/>
    <x v="0"/>
    <x v="0"/>
    <n v="1.0973379999999999"/>
    <n v="11992.147000000001"/>
  </r>
  <r>
    <x v="0"/>
    <s v="P16234417"/>
    <x v="0"/>
    <x v="14"/>
    <x v="14"/>
    <x v="14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600.152"/>
    <n v="12834.668"/>
    <n v="12963.014999999999"/>
    <n v="14224.808999999999"/>
    <x v="0"/>
    <x v="0"/>
    <n v="1.0973379999999999"/>
    <n v="12009.254000000001"/>
  </r>
  <r>
    <x v="0"/>
    <s v="P16234417"/>
    <x v="0"/>
    <x v="15"/>
    <x v="15"/>
    <x v="15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600.152"/>
    <n v="12834.668"/>
    <n v="12963.014999999999"/>
    <n v="14224.808999999999"/>
    <x v="0"/>
    <x v="0"/>
    <n v="1.0973379999999999"/>
    <n v="12009.254000000001"/>
  </r>
  <r>
    <x v="0"/>
    <s v="P16234417"/>
    <x v="0"/>
    <x v="16"/>
    <x v="16"/>
    <x v="16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600.152"/>
    <n v="12834.668"/>
    <n v="12963.014999999999"/>
    <n v="14224.808999999999"/>
    <x v="0"/>
    <x v="0"/>
    <n v="1.0973379999999999"/>
    <n v="12009.254000000001"/>
  </r>
  <r>
    <x v="0"/>
    <s v="P16234417"/>
    <x v="0"/>
    <x v="17"/>
    <x v="17"/>
    <x v="17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600.152"/>
    <n v="12834.668"/>
    <n v="12963.014999999999"/>
    <n v="14224.808000000001"/>
    <x v="0"/>
    <x v="0"/>
    <n v="1.0973379999999999"/>
    <n v="12009.254000000001"/>
  </r>
  <r>
    <x v="0"/>
    <s v="P16234417"/>
    <x v="0"/>
    <x v="18"/>
    <x v="18"/>
    <x v="18"/>
    <x v="2"/>
    <x v="0"/>
    <x v="2"/>
    <x v="1"/>
    <n v="1710.72"/>
    <d v="1985-05-16T00:00:00"/>
    <d v="2018-05-16T00:00:00"/>
    <n v="33"/>
    <n v="42"/>
    <x v="0"/>
    <s v="NA"/>
    <x v="0"/>
    <s v="NA"/>
    <x v="0"/>
    <n v="8.64"/>
    <n v="12600.152"/>
    <n v="12834.668"/>
    <n v="12963.014999999999"/>
    <n v="14224.808000000001"/>
    <x v="0"/>
    <x v="0"/>
    <n v="1.0973379999999999"/>
    <n v="12009.254000000001"/>
  </r>
  <r>
    <x v="0"/>
    <s v="P16234417"/>
    <x v="0"/>
    <x v="19"/>
    <x v="19"/>
    <x v="19"/>
    <x v="4"/>
    <x v="0"/>
    <x v="2"/>
    <x v="1"/>
    <n v="1710.72"/>
    <d v="1985-05-16T00:00:00"/>
    <d v="2018-05-16T00:00:00"/>
    <n v="33"/>
    <n v="42"/>
    <x v="0"/>
    <s v="NA"/>
    <x v="0"/>
    <s v="NA"/>
    <x v="0"/>
    <n v="8.64"/>
    <n v="12600.152"/>
    <n v="12834.668"/>
    <n v="12963.014999999999"/>
    <n v="14224.808000000001"/>
    <x v="0"/>
    <x v="0"/>
    <n v="1.0973379999999999"/>
    <n v="12009.254000000001"/>
  </r>
  <r>
    <x v="0"/>
    <s v="P16234417"/>
    <x v="0"/>
    <x v="20"/>
    <x v="20"/>
    <x v="20"/>
    <x v="5"/>
    <x v="0"/>
    <x v="2"/>
    <x v="1"/>
    <n v="1710.72"/>
    <d v="1985-05-16T00:00:00"/>
    <d v="2018-05-16T00:00:00"/>
    <n v="33"/>
    <n v="42"/>
    <x v="0"/>
    <s v="NA"/>
    <x v="0"/>
    <s v="NA"/>
    <x v="0"/>
    <n v="8.64"/>
    <n v="12600.152"/>
    <n v="12834.668"/>
    <n v="12963.014999999999"/>
    <n v="14224.808000000001"/>
    <x v="0"/>
    <x v="0"/>
    <n v="1.0973379999999999"/>
    <n v="12009.254000000001"/>
  </r>
  <r>
    <x v="0"/>
    <s v="P16234417"/>
    <x v="0"/>
    <x v="21"/>
    <x v="21"/>
    <x v="21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627.932000000001"/>
    <n v="12836.434999999999"/>
    <n v="12964.799000000001"/>
    <n v="14226.766"/>
    <x v="0"/>
    <x v="0"/>
    <n v="1.0973379999999999"/>
    <n v="12009.254000000001"/>
  </r>
  <r>
    <x v="0"/>
    <s v="P16234417"/>
    <x v="0"/>
    <x v="22"/>
    <x v="22"/>
    <x v="22"/>
    <x v="3"/>
    <x v="0"/>
    <x v="2"/>
    <x v="1"/>
    <n v="1710.72"/>
    <d v="1985-05-16T00:00:00"/>
    <d v="2018-05-16T00:00:00"/>
    <n v="33"/>
    <n v="42"/>
    <x v="0"/>
    <s v="NA"/>
    <x v="0"/>
    <s v="NA"/>
    <x v="0"/>
    <n v="8.64"/>
    <n v="12565.262000000001"/>
    <n v="12892.349"/>
    <n v="13021.272000000001"/>
    <n v="14288.736000000001"/>
    <x v="0"/>
    <x v="0"/>
    <n v="1.0973379999999999"/>
    <n v="12009.254000000001"/>
  </r>
  <r>
    <x v="0"/>
    <s v="P16806341"/>
    <x v="0"/>
    <x v="0"/>
    <x v="0"/>
    <x v="0"/>
    <x v="0"/>
    <x v="0"/>
    <x v="1"/>
    <x v="0"/>
    <n v="1953.9"/>
    <d v="1990-11-14T00:00:00"/>
    <d v="1995-05-14T00:00:00"/>
    <n v="39"/>
    <n v="36"/>
    <x v="0"/>
    <s v="39"/>
    <x v="1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1"/>
    <x v="1"/>
    <x v="1"/>
    <x v="1"/>
    <x v="0"/>
    <x v="1"/>
    <x v="0"/>
    <n v="1953.9"/>
    <d v="1990-11-14T00:00:00"/>
    <d v="1995-05-14T00:00:00"/>
    <n v="39"/>
    <n v="36"/>
    <x v="0"/>
    <s v="39"/>
    <x v="1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2"/>
    <x v="2"/>
    <x v="2"/>
    <x v="2"/>
    <x v="0"/>
    <x v="1"/>
    <x v="0"/>
    <n v="1953.9"/>
    <d v="1990-11-14T00:00:00"/>
    <d v="1995-05-14T00:00:00"/>
    <n v="39"/>
    <n v="36"/>
    <x v="0"/>
    <s v="39"/>
    <x v="1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3"/>
    <x v="3"/>
    <x v="3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4"/>
    <x v="4"/>
    <x v="4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695.7800000000007"/>
    <n v="8832.6270000000004"/>
    <n v="8920.9529999999995"/>
    <n v="9941.6219999999994"/>
    <x v="0"/>
    <x v="0"/>
    <n v="1.1144125"/>
    <n v="1395.5355"/>
  </r>
  <r>
    <x v="0"/>
    <s v="P16806341"/>
    <x v="0"/>
    <x v="5"/>
    <x v="5"/>
    <x v="5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698.0490000000009"/>
    <n v="8832.7710000000006"/>
    <n v="8921.0990000000002"/>
    <n v="9941.7849999999999"/>
    <x v="0"/>
    <x v="0"/>
    <n v="1.1144125"/>
    <n v="1395.5355"/>
  </r>
  <r>
    <x v="0"/>
    <s v="P16806341"/>
    <x v="0"/>
    <x v="6"/>
    <x v="6"/>
    <x v="6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047.366"/>
    <n v="8172.01"/>
    <n v="8253.7294999999995"/>
    <n v="9198.06"/>
    <x v="0"/>
    <x v="0"/>
    <n v="1.1144125"/>
    <n v="1395.5355"/>
  </r>
  <r>
    <x v="0"/>
    <s v="P16806341"/>
    <x v="0"/>
    <x v="7"/>
    <x v="7"/>
    <x v="7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087.5029999999997"/>
    <n v="8211.51"/>
    <n v="8293.625"/>
    <n v="9242.52"/>
    <x v="0"/>
    <x v="0"/>
    <n v="1.1144125"/>
    <n v="1395.5355"/>
  </r>
  <r>
    <x v="0"/>
    <s v="P16806341"/>
    <x v="0"/>
    <x v="8"/>
    <x v="8"/>
    <x v="8"/>
    <x v="2"/>
    <x v="0"/>
    <x v="1"/>
    <x v="0"/>
    <n v="1953.9"/>
    <d v="1990-11-14T00:00:00"/>
    <d v="1995-05-14T00:00:00"/>
    <n v="39"/>
    <n v="36"/>
    <x v="0"/>
    <s v="39"/>
    <x v="1"/>
    <s v="39"/>
    <x v="0"/>
    <n v="8.35"/>
    <n v="8087.5029999999997"/>
    <n v="8211.51"/>
    <n v="8293.625"/>
    <n v="9242.52"/>
    <x v="0"/>
    <x v="0"/>
    <n v="1.1144125"/>
    <n v="1395.5355"/>
  </r>
  <r>
    <x v="0"/>
    <s v="P16806341"/>
    <x v="0"/>
    <x v="9"/>
    <x v="9"/>
    <x v="9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087.5029999999997"/>
    <n v="8211.51"/>
    <n v="8293.625"/>
    <n v="9242.52"/>
    <x v="0"/>
    <x v="0"/>
    <n v="1.1144125"/>
    <n v="1395.5355"/>
  </r>
  <r>
    <x v="0"/>
    <s v="P16806341"/>
    <x v="0"/>
    <x v="10"/>
    <x v="10"/>
    <x v="10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087.5029999999997"/>
    <n v="8211.51"/>
    <n v="8293.625"/>
    <n v="9242.52"/>
    <x v="0"/>
    <x v="0"/>
    <n v="1.1144125"/>
    <n v="1395.5355"/>
  </r>
  <r>
    <x v="0"/>
    <s v="P16806341"/>
    <x v="0"/>
    <x v="11"/>
    <x v="11"/>
    <x v="11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034.9340000000002"/>
    <n v="8158.1352999999999"/>
    <n v="8239.7170000000006"/>
    <n v="9182.4429999999993"/>
    <x v="0"/>
    <x v="0"/>
    <n v="1.1144125"/>
    <n v="1395.5355"/>
  </r>
  <r>
    <x v="0"/>
    <s v="P16806341"/>
    <x v="0"/>
    <x v="12"/>
    <x v="12"/>
    <x v="12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7978.13"/>
    <n v="8100.46"/>
    <n v="8181.4643999999998"/>
    <n v="9117.5259999999998"/>
    <x v="0"/>
    <x v="0"/>
    <n v="1.1144125"/>
    <n v="1395.5355"/>
  </r>
  <r>
    <x v="0"/>
    <s v="P16806341"/>
    <x v="0"/>
    <x v="13"/>
    <x v="13"/>
    <x v="13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017.9214000000002"/>
    <n v="8138.7449999999999"/>
    <n v="8220.1329999999998"/>
    <n v="9160.6190000000006"/>
    <x v="0"/>
    <x v="0"/>
    <n v="1.1144125"/>
    <n v="1395.5355"/>
  </r>
  <r>
    <x v="0"/>
    <s v="P16806341"/>
    <x v="0"/>
    <x v="14"/>
    <x v="14"/>
    <x v="14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5"/>
    <x v="15"/>
    <x v="15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6"/>
    <x v="16"/>
    <x v="16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7"/>
    <x v="17"/>
    <x v="17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8"/>
    <x v="18"/>
    <x v="18"/>
    <x v="2"/>
    <x v="0"/>
    <x v="1"/>
    <x v="0"/>
    <n v="1953.9"/>
    <d v="1990-11-14T00:00:00"/>
    <d v="1995-05-14T00:00:00"/>
    <n v="39"/>
    <n v="36"/>
    <x v="0"/>
    <s v="39"/>
    <x v="1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19"/>
    <x v="19"/>
    <x v="19"/>
    <x v="4"/>
    <x v="0"/>
    <x v="1"/>
    <x v="0"/>
    <n v="1953.9"/>
    <d v="1990-11-14T00:00:00"/>
    <d v="1995-05-14T00:00:00"/>
    <n v="39"/>
    <n v="36"/>
    <x v="0"/>
    <s v="39"/>
    <x v="1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20"/>
    <x v="20"/>
    <x v="20"/>
    <x v="5"/>
    <x v="0"/>
    <x v="1"/>
    <x v="0"/>
    <n v="1953.9"/>
    <d v="1990-11-14T00:00:00"/>
    <d v="1995-05-14T00:00:00"/>
    <n v="39"/>
    <n v="36"/>
    <x v="0"/>
    <s v="39"/>
    <x v="1"/>
    <s v="39"/>
    <x v="0"/>
    <n v="8.35"/>
    <n v="8017.9214000000002"/>
    <n v="8138.7449999999999"/>
    <n v="8220.1329999999998"/>
    <n v="9160.6190000000006"/>
    <x v="0"/>
    <x v="0"/>
    <n v="1.1144125"/>
    <n v="1397.79"/>
  </r>
  <r>
    <x v="0"/>
    <s v="P16806341"/>
    <x v="0"/>
    <x v="21"/>
    <x v="21"/>
    <x v="21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8035.5986000000003"/>
    <n v="8139.8657000000003"/>
    <n v="8221.2649999999994"/>
    <n v="9161.8799999999992"/>
    <x v="0"/>
    <x v="0"/>
    <n v="1.1144125"/>
    <n v="1397.79"/>
  </r>
  <r>
    <x v="0"/>
    <s v="P16806341"/>
    <x v="0"/>
    <x v="22"/>
    <x v="22"/>
    <x v="22"/>
    <x v="3"/>
    <x v="0"/>
    <x v="1"/>
    <x v="0"/>
    <n v="1953.9"/>
    <d v="1990-11-14T00:00:00"/>
    <d v="1995-05-14T00:00:00"/>
    <n v="39"/>
    <n v="36"/>
    <x v="0"/>
    <s v="39"/>
    <x v="1"/>
    <s v="39"/>
    <x v="0"/>
    <n v="8.35"/>
    <n v="7995.7190000000001"/>
    <n v="8175.3222999999998"/>
    <n v="8257.0750000000007"/>
    <n v="9201.7880000000005"/>
    <x v="0"/>
    <x v="0"/>
    <n v="1.1144125"/>
    <n v="1397.79"/>
  </r>
  <r>
    <x v="0"/>
    <s v="P16863645"/>
    <x v="0"/>
    <x v="0"/>
    <x v="0"/>
    <x v="0"/>
    <x v="0"/>
    <x v="0"/>
    <x v="3"/>
    <x v="1"/>
    <n v="1069.5"/>
    <d v="1985-07-26T00:00:00"/>
    <d v="2016-07-26T00:00:00"/>
    <n v="31"/>
    <n v="44"/>
    <x v="1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1"/>
    <x v="1"/>
    <x v="1"/>
    <x v="1"/>
    <x v="0"/>
    <x v="3"/>
    <x v="1"/>
    <n v="1069.5"/>
    <d v="1985-07-26T00:00:00"/>
    <d v="2016-07-26T00:00:00"/>
    <n v="31"/>
    <n v="44"/>
    <x v="1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2"/>
    <x v="2"/>
    <x v="2"/>
    <x v="2"/>
    <x v="0"/>
    <x v="3"/>
    <x v="1"/>
    <n v="1069.5"/>
    <d v="1985-07-26T00:00:00"/>
    <d v="2016-07-26T00:00:00"/>
    <n v="31"/>
    <n v="44"/>
    <x v="1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3"/>
    <x v="3"/>
    <x v="3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4"/>
    <x v="4"/>
    <x v="4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921.5625"/>
    <n v="2969.4895000000001"/>
    <n v="2999.1842999999999"/>
    <n v="7465.11"/>
    <x v="0"/>
    <x v="0"/>
    <n v="1.0934832999999999"/>
    <n v="7465.11"/>
  </r>
  <r>
    <x v="0"/>
    <s v="P16863645"/>
    <x v="0"/>
    <x v="5"/>
    <x v="5"/>
    <x v="5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923.6237999999998"/>
    <n v="2969.6203999999998"/>
    <n v="2999.3166999999999"/>
    <n v="7465.11"/>
    <x v="0"/>
    <x v="0"/>
    <n v="1.0934832999999999"/>
    <n v="7465.11"/>
  </r>
  <r>
    <x v="0"/>
    <s v="P16863645"/>
    <x v="0"/>
    <x v="6"/>
    <x v="6"/>
    <x v="6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704.9135999999999"/>
    <n v="2747.4692"/>
    <n v="2774.9438"/>
    <n v="7465.11"/>
    <x v="0"/>
    <x v="0"/>
    <n v="1.0934832999999999"/>
    <n v="7465.11"/>
  </r>
  <r>
    <x v="0"/>
    <s v="P16863645"/>
    <x v="0"/>
    <x v="7"/>
    <x v="7"/>
    <x v="7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715.038"/>
    <n v="2758.0715"/>
    <n v="2785.6523000000002"/>
    <n v="7465.11"/>
    <x v="0"/>
    <x v="0"/>
    <n v="1.0934832999999999"/>
    <n v="7465.11"/>
  </r>
  <r>
    <x v="0"/>
    <s v="P16863645"/>
    <x v="0"/>
    <x v="8"/>
    <x v="8"/>
    <x v="8"/>
    <x v="2"/>
    <x v="0"/>
    <x v="3"/>
    <x v="1"/>
    <n v="1069.5"/>
    <d v="1985-07-26T00:00:00"/>
    <d v="2016-07-26T00:00:00"/>
    <n v="31"/>
    <n v="44"/>
    <x v="1"/>
    <s v="NA"/>
    <x v="0"/>
    <s v="NA"/>
    <x v="0"/>
    <n v="5.75"/>
    <n v="2715.038"/>
    <n v="2758.0715"/>
    <n v="2785.6523000000002"/>
    <n v="7465.11"/>
    <x v="0"/>
    <x v="0"/>
    <n v="1.0934832999999999"/>
    <n v="7465.11"/>
  </r>
  <r>
    <x v="0"/>
    <s v="P16863645"/>
    <x v="0"/>
    <x v="9"/>
    <x v="9"/>
    <x v="9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715.038"/>
    <n v="2758.0715"/>
    <n v="2785.6523000000002"/>
    <n v="7465.11"/>
    <x v="0"/>
    <x v="0"/>
    <n v="1.0934832999999999"/>
    <n v="7465.11"/>
  </r>
  <r>
    <x v="0"/>
    <s v="P16863645"/>
    <x v="0"/>
    <x v="10"/>
    <x v="10"/>
    <x v="10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715.038"/>
    <n v="2758.0715"/>
    <n v="2785.6523000000002"/>
    <n v="7465.11"/>
    <x v="0"/>
    <x v="0"/>
    <n v="1.0934832999999999"/>
    <n v="7465.11"/>
  </r>
  <r>
    <x v="0"/>
    <s v="P16863645"/>
    <x v="0"/>
    <x v="11"/>
    <x v="11"/>
    <x v="11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697.3904000000002"/>
    <n v="2740.1439999999998"/>
    <n v="2767.5454"/>
    <n v="7465.11"/>
    <x v="0"/>
    <x v="0"/>
    <n v="1.0934832999999999"/>
    <n v="7465.11"/>
  </r>
  <r>
    <x v="0"/>
    <s v="P16863645"/>
    <x v="0"/>
    <x v="12"/>
    <x v="12"/>
    <x v="12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642.6992"/>
    <n v="2684.5859999999998"/>
    <n v="2711.4319999999998"/>
    <n v="7465.11"/>
    <x v="0"/>
    <x v="0"/>
    <n v="1.0934832999999999"/>
    <n v="7465.11"/>
  </r>
  <r>
    <x v="0"/>
    <s v="P16863645"/>
    <x v="0"/>
    <x v="13"/>
    <x v="13"/>
    <x v="13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652.5907999999999"/>
    <n v="2694.6869999999999"/>
    <n v="2721.6338000000001"/>
    <n v="7465.11"/>
    <x v="0"/>
    <x v="0"/>
    <n v="1.0934832999999999"/>
    <n v="7465.11"/>
  </r>
  <r>
    <x v="0"/>
    <s v="P16863645"/>
    <x v="0"/>
    <x v="14"/>
    <x v="14"/>
    <x v="14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652.5907999999999"/>
    <n v="2694.6869999999999"/>
    <n v="2721.6338000000001"/>
    <n v="7475.8050000000003"/>
    <x v="0"/>
    <x v="0"/>
    <n v="1.0934832999999999"/>
    <n v="7475.8050000000003"/>
  </r>
  <r>
    <x v="0"/>
    <s v="P16863645"/>
    <x v="0"/>
    <x v="15"/>
    <x v="15"/>
    <x v="15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652.5907999999999"/>
    <n v="2694.6869999999999"/>
    <n v="2721.6338000000001"/>
    <n v="7475.8050000000003"/>
    <x v="0"/>
    <x v="0"/>
    <n v="1.0934832999999999"/>
    <n v="7475.8050000000003"/>
  </r>
  <r>
    <x v="0"/>
    <s v="P16863645"/>
    <x v="0"/>
    <x v="16"/>
    <x v="16"/>
    <x v="16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652.5907999999999"/>
    <n v="2694.6869999999999"/>
    <n v="2721.6338000000001"/>
    <n v="7475.8050000000003"/>
    <x v="0"/>
    <x v="0"/>
    <n v="1.0934832999999999"/>
    <n v="7475.8050000000003"/>
  </r>
  <r>
    <x v="0"/>
    <s v="P16863645"/>
    <x v="0"/>
    <x v="17"/>
    <x v="17"/>
    <x v="17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652.5907999999999"/>
    <n v="2694.6869999999999"/>
    <n v="2721.634"/>
    <n v="7475.8050000000003"/>
    <x v="0"/>
    <x v="0"/>
    <n v="1.0934832999999999"/>
    <n v="7475.8050000000003"/>
  </r>
  <r>
    <x v="0"/>
    <s v="P16863645"/>
    <x v="0"/>
    <x v="18"/>
    <x v="18"/>
    <x v="18"/>
    <x v="2"/>
    <x v="0"/>
    <x v="3"/>
    <x v="1"/>
    <n v="1069.5"/>
    <d v="1985-07-26T00:00:00"/>
    <d v="2016-07-26T00:00:00"/>
    <n v="31"/>
    <n v="44"/>
    <x v="1"/>
    <s v="NA"/>
    <x v="0"/>
    <s v="NA"/>
    <x v="0"/>
    <n v="5.75"/>
    <n v="2652.5907999999999"/>
    <n v="2694.6869999999999"/>
    <n v="2721.634"/>
    <n v="7475.8050000000003"/>
    <x v="0"/>
    <x v="0"/>
    <n v="1.0934832999999999"/>
    <n v="7475.8050000000003"/>
  </r>
  <r>
    <x v="0"/>
    <s v="P16863645"/>
    <x v="0"/>
    <x v="19"/>
    <x v="19"/>
    <x v="19"/>
    <x v="4"/>
    <x v="0"/>
    <x v="3"/>
    <x v="1"/>
    <n v="1069.5"/>
    <d v="1985-07-26T00:00:00"/>
    <d v="2016-07-26T00:00:00"/>
    <n v="31"/>
    <n v="44"/>
    <x v="1"/>
    <s v="NA"/>
    <x v="0"/>
    <s v="NA"/>
    <x v="0"/>
    <n v="5.75"/>
    <n v="2652.5907999999999"/>
    <n v="2694.6869999999999"/>
    <n v="2721.634"/>
    <n v="7475.8050000000003"/>
    <x v="0"/>
    <x v="0"/>
    <n v="1.0934832999999999"/>
    <n v="7475.8050000000003"/>
  </r>
  <r>
    <x v="0"/>
    <s v="P16863645"/>
    <x v="0"/>
    <x v="20"/>
    <x v="20"/>
    <x v="20"/>
    <x v="5"/>
    <x v="0"/>
    <x v="3"/>
    <x v="1"/>
    <n v="1069.5"/>
    <d v="1985-07-26T00:00:00"/>
    <d v="2016-07-26T00:00:00"/>
    <n v="31"/>
    <n v="44"/>
    <x v="1"/>
    <s v="NA"/>
    <x v="0"/>
    <s v="NA"/>
    <x v="0"/>
    <n v="5.75"/>
    <n v="2652.5907999999999"/>
    <n v="2694.6869999999999"/>
    <n v="2721.634"/>
    <n v="7475.8050000000003"/>
    <x v="0"/>
    <x v="0"/>
    <n v="1.0934832999999999"/>
    <n v="7475.8050000000003"/>
  </r>
  <r>
    <x v="0"/>
    <s v="P16863645"/>
    <x v="0"/>
    <x v="21"/>
    <x v="21"/>
    <x v="21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658.5974000000001"/>
    <n v="2695.0680000000002"/>
    <n v="2722.0187999999998"/>
    <n v="7475.8050000000003"/>
    <x v="0"/>
    <x v="0"/>
    <n v="1.0934832999999999"/>
    <n v="7475.8050000000003"/>
  </r>
  <r>
    <x v="0"/>
    <s v="P16863645"/>
    <x v="0"/>
    <x v="22"/>
    <x v="22"/>
    <x v="22"/>
    <x v="3"/>
    <x v="0"/>
    <x v="3"/>
    <x v="1"/>
    <n v="1069.5"/>
    <d v="1985-07-26T00:00:00"/>
    <d v="2016-07-26T00:00:00"/>
    <n v="31"/>
    <n v="44"/>
    <x v="1"/>
    <s v="NA"/>
    <x v="0"/>
    <s v="NA"/>
    <x v="0"/>
    <n v="5.75"/>
    <n v="2648.6833000000001"/>
    <n v="2704.4940000000001"/>
    <n v="2731.5387999999998"/>
    <n v="7475.8050000000003"/>
    <x v="0"/>
    <x v="0"/>
    <n v="1.0934832999999999"/>
    <n v="7475.8050000000003"/>
  </r>
  <r>
    <x v="0"/>
    <s v="P17135138"/>
    <x v="0"/>
    <x v="0"/>
    <x v="0"/>
    <x v="0"/>
    <x v="0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172.8395999999998"/>
    <n v="2216.7112000000002"/>
    <n v="2238.8784000000001"/>
    <n v="2533.9458"/>
    <x v="0"/>
    <x v="0"/>
    <n v="1.1317925"/>
    <n v="488.65001999999998"/>
  </r>
  <r>
    <x v="0"/>
    <s v="P17135138"/>
    <x v="0"/>
    <x v="1"/>
    <x v="1"/>
    <x v="1"/>
    <x v="1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172.8395999999998"/>
    <n v="2216.7112000000002"/>
    <n v="2238.8784000000001"/>
    <n v="2533.9458"/>
    <x v="0"/>
    <x v="0"/>
    <n v="1.1317925"/>
    <n v="488.65001999999998"/>
  </r>
  <r>
    <x v="0"/>
    <s v="P17135138"/>
    <x v="0"/>
    <x v="2"/>
    <x v="2"/>
    <x v="2"/>
    <x v="2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172.8395999999998"/>
    <n v="2216.7112000000002"/>
    <n v="2238.8784000000001"/>
    <n v="2533.9458"/>
    <x v="0"/>
    <x v="0"/>
    <n v="1.1317925"/>
    <n v="488.65001999999998"/>
  </r>
  <r>
    <x v="0"/>
    <s v="P17135138"/>
    <x v="0"/>
    <x v="3"/>
    <x v="3"/>
    <x v="3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172.8395999999998"/>
    <n v="2216.7112000000002"/>
    <n v="2238.8782000000001"/>
    <n v="2533.9458"/>
    <x v="0"/>
    <x v="0"/>
    <n v="1.1317925"/>
    <n v="488.65001999999998"/>
  </r>
  <r>
    <x v="0"/>
    <s v="P17135138"/>
    <x v="0"/>
    <x v="4"/>
    <x v="4"/>
    <x v="4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172.8395999999998"/>
    <n v="2216.7112000000002"/>
    <n v="2238.8782000000001"/>
    <n v="2533.9458"/>
    <x v="0"/>
    <x v="0"/>
    <n v="1.1317925"/>
    <n v="488.65001999999998"/>
  </r>
  <r>
    <x v="0"/>
    <s v="P17135138"/>
    <x v="0"/>
    <x v="5"/>
    <x v="5"/>
    <x v="5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173.4065000000001"/>
    <n v="2216.7473"/>
    <n v="2238.9148"/>
    <n v="2533.9870000000001"/>
    <x v="0"/>
    <x v="0"/>
    <n v="1.1317925"/>
    <n v="488.65001999999998"/>
  </r>
  <r>
    <x v="0"/>
    <s v="P17135138"/>
    <x v="0"/>
    <x v="6"/>
    <x v="6"/>
    <x v="6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10.8186000000001"/>
    <n v="2050.9169999999999"/>
    <n v="2071.4259999999999"/>
    <n v="2344.4247999999998"/>
    <x v="0"/>
    <x v="0"/>
    <n v="1.1317925"/>
    <n v="488.65001999999998"/>
  </r>
  <r>
    <x v="0"/>
    <s v="P17135138"/>
    <x v="0"/>
    <x v="7"/>
    <x v="7"/>
    <x v="7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20.8477"/>
    <n v="2060.8303000000001"/>
    <n v="2081.4387000000002"/>
    <n v="2355.7566000000002"/>
    <x v="0"/>
    <x v="0"/>
    <n v="1.1317925"/>
    <n v="488.65001999999998"/>
  </r>
  <r>
    <x v="0"/>
    <s v="P17135138"/>
    <x v="0"/>
    <x v="8"/>
    <x v="8"/>
    <x v="8"/>
    <x v="2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20.8477"/>
    <n v="2060.8303000000001"/>
    <n v="2081.4387000000002"/>
    <n v="2355.7566000000002"/>
    <x v="0"/>
    <x v="0"/>
    <n v="1.1317925"/>
    <n v="488.65001999999998"/>
  </r>
  <r>
    <x v="0"/>
    <s v="P17135138"/>
    <x v="0"/>
    <x v="9"/>
    <x v="9"/>
    <x v="9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20.8477"/>
    <n v="2060.8303000000001"/>
    <n v="2081.4387000000002"/>
    <n v="2355.7566000000002"/>
    <x v="0"/>
    <x v="0"/>
    <n v="1.1317925"/>
    <n v="488.65001999999998"/>
  </r>
  <r>
    <x v="0"/>
    <s v="P17135138"/>
    <x v="0"/>
    <x v="10"/>
    <x v="10"/>
    <x v="10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20.8477"/>
    <n v="2060.8303000000001"/>
    <n v="2081.4387000000002"/>
    <n v="2355.7566000000002"/>
    <x v="0"/>
    <x v="0"/>
    <n v="1.1317925"/>
    <n v="488.65001999999998"/>
  </r>
  <r>
    <x v="0"/>
    <s v="P17135138"/>
    <x v="0"/>
    <x v="11"/>
    <x v="11"/>
    <x v="11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07.7121999999999"/>
    <n v="2047.4349"/>
    <n v="2067.9092000000001"/>
    <n v="2340.444"/>
    <x v="0"/>
    <x v="0"/>
    <n v="1.1317925"/>
    <n v="488.65001999999998"/>
  </r>
  <r>
    <x v="0"/>
    <s v="P17135138"/>
    <x v="0"/>
    <x v="12"/>
    <x v="12"/>
    <x v="12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00.9232"/>
    <n v="2040.5118"/>
    <n v="2060.9169999999999"/>
    <n v="2332.5302999999999"/>
    <x v="0"/>
    <x v="0"/>
    <n v="1.1317925"/>
    <n v="488.65001999999998"/>
  </r>
  <r>
    <x v="0"/>
    <s v="P17135138"/>
    <x v="0"/>
    <x v="13"/>
    <x v="13"/>
    <x v="13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10.903"/>
    <n v="2050.1559999999999"/>
    <n v="2070.6574999999998"/>
    <n v="2343.5547000000001"/>
    <x v="0"/>
    <x v="0"/>
    <n v="1.1317925"/>
    <n v="488.65001999999998"/>
  </r>
  <r>
    <x v="0"/>
    <s v="P17135138"/>
    <x v="0"/>
    <x v="14"/>
    <x v="14"/>
    <x v="14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5"/>
    <x v="15"/>
    <x v="15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6"/>
    <x v="16"/>
    <x v="16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7"/>
    <x v="17"/>
    <x v="17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8"/>
    <x v="18"/>
    <x v="18"/>
    <x v="2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19"/>
    <x v="19"/>
    <x v="19"/>
    <x v="4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20"/>
    <x v="20"/>
    <x v="20"/>
    <x v="5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10.903"/>
    <n v="2050.1559999999999"/>
    <n v="2070.6574999999998"/>
    <n v="2343.5547000000001"/>
    <x v="0"/>
    <x v="0"/>
    <n v="1.1317925"/>
    <n v="489.43439999999998"/>
  </r>
  <r>
    <x v="0"/>
    <s v="P17135138"/>
    <x v="0"/>
    <x v="21"/>
    <x v="21"/>
    <x v="21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15.3363999999999"/>
    <n v="2050.4382000000001"/>
    <n v="2070.9425999999999"/>
    <n v="2343.8773999999999"/>
    <x v="0"/>
    <x v="0"/>
    <n v="1.1317925"/>
    <n v="489.43439999999998"/>
  </r>
  <r>
    <x v="0"/>
    <s v="P17135138"/>
    <x v="0"/>
    <x v="22"/>
    <x v="22"/>
    <x v="22"/>
    <x v="3"/>
    <x v="0"/>
    <x v="2"/>
    <x v="0"/>
    <n v="160.60499999999999"/>
    <d v="1990-07-09T00:00:00"/>
    <d v="2011-07-09T00:00:00"/>
    <n v="43"/>
    <n v="32"/>
    <x v="0"/>
    <s v="NA"/>
    <x v="0"/>
    <s v="NA"/>
    <x v="1"/>
    <n v="7.47"/>
    <n v="2005.3347000000001"/>
    <n v="2059.3696"/>
    <n v="2079.9634000000001"/>
    <n v="2354.0871999999999"/>
    <x v="0"/>
    <x v="0"/>
    <n v="1.1317925"/>
    <n v="489.43439999999998"/>
  </r>
  <r>
    <x v="0"/>
    <s v="P17229563"/>
    <x v="0"/>
    <x v="0"/>
    <x v="0"/>
    <x v="0"/>
    <x v="0"/>
    <x v="0"/>
    <x v="3"/>
    <x v="1"/>
    <n v="75.81"/>
    <d v="1986-11-28T00:00:00"/>
    <d v="2007-11-28T00:00:00"/>
    <n v="21"/>
    <n v="54"/>
    <x v="0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1"/>
    <x v="1"/>
    <x v="1"/>
    <x v="1"/>
    <x v="0"/>
    <x v="3"/>
    <x v="1"/>
    <n v="75.81"/>
    <d v="1986-11-28T00:00:00"/>
    <d v="2007-11-28T00:00:00"/>
    <n v="21"/>
    <n v="54"/>
    <x v="0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2"/>
    <x v="2"/>
    <x v="2"/>
    <x v="2"/>
    <x v="0"/>
    <x v="3"/>
    <x v="1"/>
    <n v="75.81"/>
    <d v="1986-11-28T00:00:00"/>
    <d v="2007-11-28T00:00:00"/>
    <n v="21"/>
    <n v="54"/>
    <x v="0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3"/>
    <x v="3"/>
    <x v="3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4"/>
    <x v="4"/>
    <x v="4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8.1638950000000001"/>
    <n v="8.3044370000000001"/>
    <n v="8.3874809999999993"/>
    <n v="514.74990000000003"/>
    <x v="0"/>
    <x v="0"/>
    <n v="1.0779415000000001"/>
    <n v="514.74990000000003"/>
  </r>
  <r>
    <x v="0"/>
    <s v="P17229563"/>
    <x v="0"/>
    <x v="5"/>
    <x v="5"/>
    <x v="5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8.1696550000000006"/>
    <n v="8.3048020000000005"/>
    <n v="8.3878500000000003"/>
    <n v="514.74990000000003"/>
    <x v="0"/>
    <x v="0"/>
    <n v="1.0779415000000001"/>
    <n v="514.74990000000003"/>
  </r>
  <r>
    <x v="0"/>
    <s v="P17229563"/>
    <x v="0"/>
    <x v="6"/>
    <x v="6"/>
    <x v="6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5585000000000004"/>
    <n v="7.6835370000000003"/>
    <n v="7.7603720000000003"/>
    <n v="514.74990000000003"/>
    <x v="0"/>
    <x v="0"/>
    <n v="1.0779415000000001"/>
    <n v="514.74990000000003"/>
  </r>
  <r>
    <x v="0"/>
    <s v="P17229563"/>
    <x v="0"/>
    <x v="7"/>
    <x v="7"/>
    <x v="7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5867915000000004"/>
    <n v="7.7131869999999996"/>
    <n v="7.7903190000000002"/>
    <n v="514.74990000000003"/>
    <x v="0"/>
    <x v="0"/>
    <n v="1.0779415000000001"/>
    <n v="514.74990000000003"/>
  </r>
  <r>
    <x v="0"/>
    <s v="P17229563"/>
    <x v="0"/>
    <x v="8"/>
    <x v="8"/>
    <x v="8"/>
    <x v="2"/>
    <x v="0"/>
    <x v="3"/>
    <x v="1"/>
    <n v="75.81"/>
    <d v="1986-11-28T00:00:00"/>
    <d v="2007-11-28T00:00:00"/>
    <n v="21"/>
    <n v="54"/>
    <x v="0"/>
    <s v="NA"/>
    <x v="0"/>
    <s v="NA"/>
    <x v="1"/>
    <n v="7.22"/>
    <n v="7.5867915000000004"/>
    <n v="7.7131869999999996"/>
    <n v="7.7903190000000002"/>
    <n v="514.74990000000003"/>
    <x v="0"/>
    <x v="0"/>
    <n v="1.0779415000000001"/>
    <n v="514.74990000000003"/>
  </r>
  <r>
    <x v="0"/>
    <s v="P17229563"/>
    <x v="0"/>
    <x v="9"/>
    <x v="9"/>
    <x v="9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5867915000000004"/>
    <n v="7.7131869999999996"/>
    <n v="7.7903190000000002"/>
    <n v="514.74990000000003"/>
    <x v="0"/>
    <x v="0"/>
    <n v="1.0779415000000001"/>
    <n v="514.74990000000003"/>
  </r>
  <r>
    <x v="0"/>
    <s v="P17229563"/>
    <x v="0"/>
    <x v="10"/>
    <x v="10"/>
    <x v="10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5867915000000004"/>
    <n v="7.7131869999999996"/>
    <n v="7.7903190000000002"/>
    <n v="514.74990000000003"/>
    <x v="0"/>
    <x v="0"/>
    <n v="1.0779415000000001"/>
    <n v="514.74990000000003"/>
  </r>
  <r>
    <x v="0"/>
    <s v="P17229563"/>
    <x v="0"/>
    <x v="11"/>
    <x v="11"/>
    <x v="11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537477"/>
    <n v="7.6630516000000002"/>
    <n v="7.7396820000000002"/>
    <n v="514.74990000000003"/>
    <x v="0"/>
    <x v="0"/>
    <n v="1.0779415000000001"/>
    <n v="514.74990000000003"/>
  </r>
  <r>
    <x v="0"/>
    <s v="P17229563"/>
    <x v="0"/>
    <x v="12"/>
    <x v="12"/>
    <x v="12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1430049999999996"/>
    <n v="7.2620076999999998"/>
    <n v="7.3346276000000001"/>
    <n v="514.74990000000003"/>
    <x v="0"/>
    <x v="0"/>
    <n v="1.0779415000000001"/>
    <n v="514.74990000000003"/>
  </r>
  <r>
    <x v="0"/>
    <s v="P17229563"/>
    <x v="0"/>
    <x v="13"/>
    <x v="13"/>
    <x v="13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1697410000000001"/>
    <n v="7.2893314"/>
    <n v="7.3622246000000002"/>
    <n v="514.74990000000003"/>
    <x v="0"/>
    <x v="0"/>
    <n v="1.0779415000000001"/>
    <n v="514.74990000000003"/>
  </r>
  <r>
    <x v="0"/>
    <s v="P17229563"/>
    <x v="0"/>
    <x v="14"/>
    <x v="14"/>
    <x v="14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1697410000000001"/>
    <n v="7.2893314"/>
    <n v="7.3622246000000002"/>
    <n v="515.50800000000004"/>
    <x v="0"/>
    <x v="0"/>
    <n v="1.0779415000000001"/>
    <n v="515.50800000000004"/>
  </r>
  <r>
    <x v="0"/>
    <s v="P17229563"/>
    <x v="0"/>
    <x v="15"/>
    <x v="15"/>
    <x v="15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1697410000000001"/>
    <n v="7.2893314"/>
    <n v="7.3622246000000002"/>
    <n v="515.50800000000004"/>
    <x v="0"/>
    <x v="0"/>
    <n v="1.0779415000000001"/>
    <n v="515.50800000000004"/>
  </r>
  <r>
    <x v="0"/>
    <s v="P17229563"/>
    <x v="0"/>
    <x v="16"/>
    <x v="16"/>
    <x v="16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1697410000000001"/>
    <n v="7.2893314"/>
    <n v="7.3622246000000002"/>
    <n v="515.50800000000004"/>
    <x v="0"/>
    <x v="0"/>
    <n v="1.0779415000000001"/>
    <n v="515.50800000000004"/>
  </r>
  <r>
    <x v="0"/>
    <s v="P17229563"/>
    <x v="0"/>
    <x v="17"/>
    <x v="17"/>
    <x v="17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1697410000000001"/>
    <n v="7.2893314"/>
    <n v="7.3622249999999996"/>
    <n v="515.50800000000004"/>
    <x v="0"/>
    <x v="0"/>
    <n v="1.0779415000000001"/>
    <n v="515.50800000000004"/>
  </r>
  <r>
    <x v="0"/>
    <s v="P17229563"/>
    <x v="0"/>
    <x v="18"/>
    <x v="18"/>
    <x v="18"/>
    <x v="2"/>
    <x v="0"/>
    <x v="3"/>
    <x v="1"/>
    <n v="75.81"/>
    <d v="1986-11-28T00:00:00"/>
    <d v="2007-11-28T00:00:00"/>
    <n v="21"/>
    <n v="54"/>
    <x v="0"/>
    <s v="NA"/>
    <x v="0"/>
    <s v="NA"/>
    <x v="1"/>
    <n v="7.22"/>
    <n v="7.1697410000000001"/>
    <n v="7.2893314"/>
    <n v="7.3622249999999996"/>
    <n v="515.50800000000004"/>
    <x v="0"/>
    <x v="0"/>
    <n v="1.0779415000000001"/>
    <n v="515.50800000000004"/>
  </r>
  <r>
    <x v="0"/>
    <s v="P17229563"/>
    <x v="0"/>
    <x v="19"/>
    <x v="19"/>
    <x v="19"/>
    <x v="4"/>
    <x v="0"/>
    <x v="3"/>
    <x v="1"/>
    <n v="75.81"/>
    <d v="1986-11-28T00:00:00"/>
    <d v="2007-11-28T00:00:00"/>
    <n v="21"/>
    <n v="54"/>
    <x v="0"/>
    <s v="NA"/>
    <x v="0"/>
    <s v="NA"/>
    <x v="1"/>
    <n v="7.22"/>
    <n v="7.1697410000000001"/>
    <n v="7.2893314"/>
    <n v="7.3622249999999996"/>
    <n v="515.50800000000004"/>
    <x v="0"/>
    <x v="0"/>
    <n v="1.0779415000000001"/>
    <n v="515.50800000000004"/>
  </r>
  <r>
    <x v="0"/>
    <s v="P17229563"/>
    <x v="0"/>
    <x v="20"/>
    <x v="20"/>
    <x v="20"/>
    <x v="5"/>
    <x v="0"/>
    <x v="3"/>
    <x v="1"/>
    <n v="75.81"/>
    <d v="1986-11-28T00:00:00"/>
    <d v="2007-11-28T00:00:00"/>
    <n v="21"/>
    <n v="54"/>
    <x v="0"/>
    <s v="NA"/>
    <x v="0"/>
    <s v="NA"/>
    <x v="1"/>
    <n v="7.22"/>
    <n v="7.1697410000000001"/>
    <n v="7.2893314"/>
    <n v="7.3622249999999996"/>
    <n v="515.50800000000004"/>
    <x v="0"/>
    <x v="0"/>
    <n v="1.0779415000000001"/>
    <n v="515.50800000000004"/>
  </r>
  <r>
    <x v="0"/>
    <s v="P17229563"/>
    <x v="0"/>
    <x v="21"/>
    <x v="21"/>
    <x v="21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1859764999999998"/>
    <n v="7.2903624000000002"/>
    <n v="7.3632660000000003"/>
    <n v="515.50800000000004"/>
    <x v="0"/>
    <x v="0"/>
    <n v="1.0779415000000001"/>
    <n v="515.50800000000004"/>
  </r>
  <r>
    <x v="0"/>
    <s v="P17229563"/>
    <x v="0"/>
    <x v="22"/>
    <x v="22"/>
    <x v="22"/>
    <x v="3"/>
    <x v="0"/>
    <x v="3"/>
    <x v="1"/>
    <n v="75.81"/>
    <d v="1986-11-28T00:00:00"/>
    <d v="2007-11-28T00:00:00"/>
    <n v="21"/>
    <n v="54"/>
    <x v="0"/>
    <s v="NA"/>
    <x v="0"/>
    <s v="NA"/>
    <x v="1"/>
    <n v="7.22"/>
    <n v="7.1591797000000001"/>
    <n v="7.3158599999999998"/>
    <n v="7.3890184999999997"/>
    <n v="515.50800000000004"/>
    <x v="0"/>
    <x v="0"/>
    <n v="1.0779415000000001"/>
    <n v="515.50800000000004"/>
  </r>
  <r>
    <x v="0"/>
    <s v="P17284270"/>
    <x v="0"/>
    <x v="0"/>
    <x v="0"/>
    <x v="0"/>
    <x v="0"/>
    <x v="0"/>
    <x v="2"/>
    <x v="2"/>
    <n v="87.21"/>
    <d v="1994-07-28T00:00:00"/>
    <d v="2025-01-01T00:00:00"/>
    <n v="38"/>
    <n v="37"/>
    <x v="0"/>
    <s v="NA"/>
    <x v="0"/>
    <s v="NA"/>
    <x v="1"/>
    <n v="4.59"/>
    <n v="872.18349999999998"/>
    <n v="890.98955999999998"/>
    <n v="899.89940000000001"/>
    <n v="1016.1275000000001"/>
    <x v="0"/>
    <x v="0"/>
    <n v="1.1291567"/>
    <n v="490.9923"/>
  </r>
  <r>
    <x v="0"/>
    <s v="P17284270"/>
    <x v="0"/>
    <x v="1"/>
    <x v="1"/>
    <x v="1"/>
    <x v="1"/>
    <x v="0"/>
    <x v="2"/>
    <x v="2"/>
    <n v="87.21"/>
    <d v="1994-07-28T00:00:00"/>
    <d v="2025-01-01T00:00:00"/>
    <n v="38"/>
    <n v="37"/>
    <x v="0"/>
    <s v="NA"/>
    <x v="0"/>
    <s v="NA"/>
    <x v="1"/>
    <n v="4.59"/>
    <n v="872.18349999999998"/>
    <n v="890.98955999999998"/>
    <n v="899.89940000000001"/>
    <n v="1016.1275000000001"/>
    <x v="0"/>
    <x v="0"/>
    <n v="1.1291567"/>
    <n v="490.9923"/>
  </r>
  <r>
    <x v="0"/>
    <s v="P17284270"/>
    <x v="0"/>
    <x v="2"/>
    <x v="2"/>
    <x v="2"/>
    <x v="2"/>
    <x v="0"/>
    <x v="2"/>
    <x v="2"/>
    <n v="87.21"/>
    <d v="1994-07-28T00:00:00"/>
    <d v="2025-01-01T00:00:00"/>
    <n v="38"/>
    <n v="37"/>
    <x v="0"/>
    <s v="NA"/>
    <x v="0"/>
    <s v="NA"/>
    <x v="1"/>
    <n v="4.59"/>
    <n v="872.18349999999998"/>
    <n v="890.98955999999998"/>
    <n v="899.89940000000001"/>
    <n v="1016.1275000000001"/>
    <x v="0"/>
    <x v="0"/>
    <n v="1.1291567"/>
    <n v="490.9923"/>
  </r>
  <r>
    <x v="0"/>
    <s v="P17284270"/>
    <x v="0"/>
    <x v="3"/>
    <x v="3"/>
    <x v="3"/>
    <x v="3"/>
    <x v="0"/>
    <x v="2"/>
    <x v="2"/>
    <n v="87.21"/>
    <d v="1994-07-28T00:00:00"/>
    <d v="2025-01-01T00:00:00"/>
    <n v="38"/>
    <n v="37"/>
    <x v="0"/>
    <s v="NA"/>
    <x v="0"/>
    <s v="NA"/>
    <x v="1"/>
    <n v="4.59"/>
    <n v="872.18349999999998"/>
    <n v="890.98955999999998"/>
    <n v="899.89949999999999"/>
    <n v="1016.1275000000001"/>
    <x v="0"/>
    <x v="0"/>
    <n v="1.1291567"/>
    <n v="490.9923"/>
  </r>
  <r>
    <x v="0"/>
    <s v="P17284270"/>
    <x v="0"/>
    <x v="4"/>
    <x v="4"/>
    <x v="4"/>
    <x v="3"/>
    <x v="0"/>
    <x v="2"/>
    <x v="2"/>
    <n v="87.21"/>
    <d v="1994-07-28T00:00:00"/>
    <d v="2025-01-01T00:00:00"/>
    <n v="38"/>
    <n v="37"/>
    <x v="0"/>
    <s v="NA"/>
    <x v="0"/>
    <s v="NA"/>
    <x v="1"/>
    <n v="4.59"/>
    <n v="872.18349999999998"/>
    <n v="890.98955999999998"/>
    <n v="899.89949999999999"/>
    <n v="1016.1275000000001"/>
    <x v="0"/>
    <x v="0"/>
    <n v="1.1291567"/>
    <n v="490.9923"/>
  </r>
  <r>
    <x v="0"/>
    <s v="P17284270"/>
    <x v="0"/>
    <x v="5"/>
    <x v="5"/>
    <x v="5"/>
    <x v="3"/>
    <x v="0"/>
    <x v="2"/>
    <x v="2"/>
    <n v="87.21"/>
    <d v="1994-07-28T00:00:00"/>
    <d v="2025-01-01T00:00:00"/>
    <n v="38"/>
    <n v="37"/>
    <x v="0"/>
    <s v="NA"/>
    <x v="0"/>
    <s v="NA"/>
    <x v="1"/>
    <n v="4.59"/>
    <n v="872.41110000000003"/>
    <n v="891.00409999999999"/>
    <n v="899.91409999999996"/>
    <n v="1016.1441"/>
    <x v="0"/>
    <x v="0"/>
    <n v="1.1291567"/>
    <n v="490.9923"/>
  </r>
  <r>
    <x v="0"/>
    <s v="P17284270"/>
    <x v="0"/>
    <x v="6"/>
    <x v="6"/>
    <x v="6"/>
    <x v="3"/>
    <x v="0"/>
    <x v="2"/>
    <x v="2"/>
    <n v="87.21"/>
    <d v="1994-07-28T00:00:00"/>
    <d v="2025-01-01T00:00:00"/>
    <n v="38"/>
    <n v="37"/>
    <x v="0"/>
    <s v="NA"/>
    <x v="0"/>
    <s v="NA"/>
    <x v="1"/>
    <n v="4.59"/>
    <n v="807.29254000000003"/>
    <n v="824.49634000000003"/>
    <n v="832.74130000000002"/>
    <n v="940.29549999999995"/>
    <x v="0"/>
    <x v="0"/>
    <n v="1.1291567"/>
    <n v="490.9923"/>
  </r>
  <r>
    <x v="0"/>
    <s v="P17284270"/>
    <x v="0"/>
    <x v="7"/>
    <x v="7"/>
    <x v="7"/>
    <x v="3"/>
    <x v="0"/>
    <x v="2"/>
    <x v="2"/>
    <n v="87.21"/>
    <d v="1994-07-28T00:00:00"/>
    <d v="2025-01-01T00:00:00"/>
    <n v="38"/>
    <n v="37"/>
    <x v="0"/>
    <s v="NA"/>
    <x v="0"/>
    <s v="NA"/>
    <x v="1"/>
    <n v="4.59"/>
    <n v="811.31899999999996"/>
    <n v="828.48159999999996"/>
    <n v="836.76639999999998"/>
    <n v="944.84045000000003"/>
    <x v="0"/>
    <x v="0"/>
    <n v="1.1291567"/>
    <n v="490.9923"/>
  </r>
  <r>
    <x v="0"/>
    <s v="P17284270"/>
    <x v="0"/>
    <x v="8"/>
    <x v="8"/>
    <x v="8"/>
    <x v="2"/>
    <x v="2"/>
    <x v="2"/>
    <x v="2"/>
    <n v="87.21"/>
    <d v="1994-07-28T00:00:00"/>
    <d v="2025-02-01T00:00:00"/>
    <n v="38"/>
    <n v="37"/>
    <x v="0"/>
    <s v="NA"/>
    <x v="0"/>
    <s v="NA"/>
    <x v="1"/>
    <n v="4.59"/>
    <n v="811.31899999999996"/>
    <n v="828.48159999999996"/>
    <n v="836.76639999999998"/>
    <n v="944.84045000000003"/>
    <x v="0"/>
    <x v="0"/>
    <n v="1.1291567"/>
    <n v="490.9923"/>
  </r>
  <r>
    <x v="0"/>
    <s v="P17284270"/>
    <x v="0"/>
    <x v="9"/>
    <x v="9"/>
    <x v="9"/>
    <x v="3"/>
    <x v="2"/>
    <x v="2"/>
    <x v="2"/>
    <n v="87.21"/>
    <d v="1994-07-28T00:00:00"/>
    <d v="2025-02-01T00:00:00"/>
    <n v="38"/>
    <n v="37"/>
    <x v="0"/>
    <s v="NA"/>
    <x v="0"/>
    <s v="NA"/>
    <x v="1"/>
    <n v="4.59"/>
    <n v="811.31899999999996"/>
    <n v="828.48159999999996"/>
    <n v="836.76639999999998"/>
    <n v="944.84045000000003"/>
    <x v="0"/>
    <x v="0"/>
    <n v="1.1291567"/>
    <n v="490.9923"/>
  </r>
  <r>
    <x v="0"/>
    <s v="P17284270"/>
    <x v="0"/>
    <x v="10"/>
    <x v="10"/>
    <x v="10"/>
    <x v="3"/>
    <x v="2"/>
    <x v="2"/>
    <x v="2"/>
    <n v="87.21"/>
    <d v="1994-07-28T00:00:00"/>
    <d v="2025-02-01T00:00:00"/>
    <n v="38"/>
    <n v="37"/>
    <x v="0"/>
    <s v="NA"/>
    <x v="0"/>
    <s v="NA"/>
    <x v="1"/>
    <n v="4.59"/>
    <n v="811.70129999999995"/>
    <n v="828.86389999999994"/>
    <n v="837.15250000000003"/>
    <n v="945.27639999999997"/>
    <x v="0"/>
    <x v="0"/>
    <n v="1.1291567"/>
    <n v="490.9923"/>
  </r>
  <r>
    <x v="0"/>
    <s v="P17284270"/>
    <x v="0"/>
    <x v="11"/>
    <x v="11"/>
    <x v="11"/>
    <x v="3"/>
    <x v="2"/>
    <x v="2"/>
    <x v="2"/>
    <n v="87.21"/>
    <d v="1994-07-28T00:00:00"/>
    <d v="2025-02-01T00:00:00"/>
    <n v="38"/>
    <n v="37"/>
    <x v="0"/>
    <s v="NA"/>
    <x v="0"/>
    <s v="NA"/>
    <x v="1"/>
    <n v="4.59"/>
    <n v="806.42523000000006"/>
    <n v="823.47626000000002"/>
    <n v="831.71100000000001"/>
    <n v="939.13210000000004"/>
    <x v="0"/>
    <x v="0"/>
    <n v="1.1291567"/>
    <n v="490.9923"/>
  </r>
  <r>
    <x v="0"/>
    <s v="P17284270"/>
    <x v="0"/>
    <x v="12"/>
    <x v="12"/>
    <x v="12"/>
    <x v="3"/>
    <x v="2"/>
    <x v="2"/>
    <x v="2"/>
    <n v="87.21"/>
    <d v="1994-07-28T00:00:00"/>
    <d v="2025-02-01T00:00:00"/>
    <n v="38"/>
    <n v="37"/>
    <x v="0"/>
    <s v="NA"/>
    <x v="0"/>
    <s v="NA"/>
    <x v="1"/>
    <n v="4.59"/>
    <n v="803.39544999999998"/>
    <n v="820.38239999999996"/>
    <n v="828.58619999999996"/>
    <n v="935.60364000000004"/>
    <x v="0"/>
    <x v="0"/>
    <n v="1.1291567"/>
    <n v="490.9923"/>
  </r>
  <r>
    <x v="0"/>
    <s v="P17284270"/>
    <x v="0"/>
    <x v="13"/>
    <x v="13"/>
    <x v="13"/>
    <x v="3"/>
    <x v="2"/>
    <x v="2"/>
    <x v="2"/>
    <n v="87.21"/>
    <d v="1994-07-28T00:00:00"/>
    <d v="2025-02-01T00:00:00"/>
    <n v="38"/>
    <n v="37"/>
    <x v="0"/>
    <s v="NA"/>
    <x v="0"/>
    <s v="NA"/>
    <x v="1"/>
    <n v="4.59"/>
    <n v="807.40239999999994"/>
    <n v="824.25977"/>
    <n v="832.50239999999997"/>
    <n v="940.02562999999998"/>
    <x v="0"/>
    <x v="0"/>
    <n v="1.1291567"/>
    <n v="490.9923"/>
  </r>
  <r>
    <x v="0"/>
    <s v="P17284270"/>
    <x v="0"/>
    <x v="14"/>
    <x v="14"/>
    <x v="14"/>
    <x v="3"/>
    <x v="2"/>
    <x v="2"/>
    <x v="2"/>
    <n v="87.21"/>
    <d v="1994-07-28T00:00:00"/>
    <d v="2025-02-01T00:00:00"/>
    <n v="38"/>
    <n v="37"/>
    <x v="0"/>
    <s v="NA"/>
    <x v="0"/>
    <s v="NA"/>
    <x v="1"/>
    <n v="4.59"/>
    <n v="807.40239999999994"/>
    <n v="824.25977"/>
    <n v="832.50239999999997"/>
    <n v="940.02562999999998"/>
    <x v="0"/>
    <x v="0"/>
    <n v="1.1291567"/>
    <n v="491.86437999999998"/>
  </r>
  <r>
    <x v="0"/>
    <s v="P17284270"/>
    <x v="0"/>
    <x v="15"/>
    <x v="15"/>
    <x v="15"/>
    <x v="3"/>
    <x v="2"/>
    <x v="2"/>
    <x v="2"/>
    <n v="87.21"/>
    <d v="1994-07-28T00:00:00"/>
    <d v="2025-02-01T00:00:00"/>
    <n v="38"/>
    <n v="37"/>
    <x v="0"/>
    <s v="NA"/>
    <x v="0"/>
    <s v="NA"/>
    <x v="1"/>
    <n v="4.59"/>
    <n v="807.40239999999994"/>
    <n v="824.25977"/>
    <n v="832.50239999999997"/>
    <n v="940.02562999999998"/>
    <x v="0"/>
    <x v="0"/>
    <n v="1.1291567"/>
    <n v="491.86437999999998"/>
  </r>
  <r>
    <x v="0"/>
    <s v="P17284270"/>
    <x v="0"/>
    <x v="16"/>
    <x v="16"/>
    <x v="16"/>
    <x v="3"/>
    <x v="2"/>
    <x v="2"/>
    <x v="2"/>
    <n v="87.21"/>
    <d v="1994-07-28T00:00:00"/>
    <d v="2025-02-01T00:00:00"/>
    <n v="38"/>
    <n v="37"/>
    <x v="0"/>
    <s v="NA"/>
    <x v="0"/>
    <s v="NA"/>
    <x v="1"/>
    <n v="4.59"/>
    <n v="807.40239999999994"/>
    <n v="824.25977"/>
    <n v="832.50239999999997"/>
    <n v="940.02562999999998"/>
    <x v="0"/>
    <x v="0"/>
    <n v="1.1291567"/>
    <n v="491.86437999999998"/>
  </r>
  <r>
    <x v="0"/>
    <s v="P17284270"/>
    <x v="0"/>
    <x v="17"/>
    <x v="17"/>
    <x v="17"/>
    <x v="3"/>
    <x v="2"/>
    <x v="2"/>
    <x v="2"/>
    <n v="87.21"/>
    <d v="1994-07-28T00:00:00"/>
    <d v="2025-02-01T00:00:00"/>
    <n v="38"/>
    <n v="37"/>
    <x v="0"/>
    <s v="NA"/>
    <x v="0"/>
    <s v="NA"/>
    <x v="1"/>
    <n v="4.59"/>
    <n v="807.40239999999994"/>
    <n v="824.25977"/>
    <n v="832.50239999999997"/>
    <n v="940.02570000000003"/>
    <x v="0"/>
    <x v="0"/>
    <n v="1.1291567"/>
    <n v="491.86437999999998"/>
  </r>
  <r>
    <x v="0"/>
    <s v="P17284270"/>
    <x v="0"/>
    <x v="18"/>
    <x v="18"/>
    <x v="18"/>
    <x v="2"/>
    <x v="2"/>
    <x v="2"/>
    <x v="2"/>
    <n v="87.21"/>
    <d v="1994-07-28T00:00:00"/>
    <d v="2025-02-01T00:00:00"/>
    <n v="38"/>
    <n v="37"/>
    <x v="0"/>
    <s v="NA"/>
    <x v="0"/>
    <s v="NA"/>
    <x v="1"/>
    <n v="4.59"/>
    <n v="807.40239999999994"/>
    <n v="824.25977"/>
    <n v="832.50239999999997"/>
    <n v="940.02570000000003"/>
    <x v="0"/>
    <x v="0"/>
    <n v="1.1291567"/>
    <n v="491.86437999999998"/>
  </r>
  <r>
    <x v="0"/>
    <s v="P17284270"/>
    <x v="0"/>
    <x v="19"/>
    <x v="19"/>
    <x v="19"/>
    <x v="4"/>
    <x v="2"/>
    <x v="2"/>
    <x v="2"/>
    <n v="87.21"/>
    <d v="1994-07-28T00:00:00"/>
    <d v="2025-02-01T00:00:00"/>
    <n v="38"/>
    <n v="37"/>
    <x v="0"/>
    <s v="NA"/>
    <x v="0"/>
    <s v="NA"/>
    <x v="1"/>
    <n v="4.59"/>
    <n v="807.40239999999994"/>
    <n v="824.25977"/>
    <n v="832.50239999999997"/>
    <n v="940.02570000000003"/>
    <x v="0"/>
    <x v="0"/>
    <n v="1.1291567"/>
    <n v="491.86437999999998"/>
  </r>
  <r>
    <x v="0"/>
    <s v="P17284270"/>
    <x v="0"/>
    <x v="20"/>
    <x v="20"/>
    <x v="20"/>
    <x v="5"/>
    <x v="2"/>
    <x v="2"/>
    <x v="2"/>
    <n v="87.21"/>
    <d v="1994-07-28T00:00:00"/>
    <d v="2025-02-01T00:00:00"/>
    <n v="38"/>
    <n v="37"/>
    <x v="0"/>
    <s v="NA"/>
    <x v="0"/>
    <s v="NA"/>
    <x v="1"/>
    <n v="4.59"/>
    <n v="807.40239999999994"/>
    <n v="824.25977"/>
    <n v="832.50239999999997"/>
    <n v="940.02570000000003"/>
    <x v="0"/>
    <x v="0"/>
    <n v="1.1291567"/>
    <n v="491.86437999999998"/>
  </r>
  <r>
    <x v="0"/>
    <s v="P17284270"/>
    <x v="0"/>
    <x v="21"/>
    <x v="21"/>
    <x v="21"/>
    <x v="3"/>
    <x v="2"/>
    <x v="2"/>
    <x v="2"/>
    <n v="87.21"/>
    <d v="1994-07-28T00:00:00"/>
    <d v="2025-02-01T00:00:00"/>
    <n v="38"/>
    <n v="37"/>
    <x v="0"/>
    <s v="NA"/>
    <x v="0"/>
    <s v="NA"/>
    <x v="1"/>
    <n v="4.59"/>
    <n v="809.56299999999999"/>
    <n v="824.75365999999997"/>
    <n v="833.00116000000003"/>
    <n v="940.58889999999997"/>
    <x v="0"/>
    <x v="0"/>
    <n v="1.1291567"/>
    <n v="491.86437999999998"/>
  </r>
  <r>
    <x v="0"/>
    <s v="P17284270"/>
    <x v="0"/>
    <x v="22"/>
    <x v="22"/>
    <x v="22"/>
    <x v="3"/>
    <x v="2"/>
    <x v="2"/>
    <x v="2"/>
    <n v="87.21"/>
    <d v="1994-07-28T00:00:00"/>
    <d v="2025-02-01T00:00:00"/>
    <n v="38"/>
    <n v="37"/>
    <x v="0"/>
    <s v="NA"/>
    <x v="0"/>
    <s v="NA"/>
    <x v="1"/>
    <n v="4.59"/>
    <n v="805.5453"/>
    <n v="828.34619999999995"/>
    <n v="836.62969999999996"/>
    <n v="944.68604000000005"/>
    <x v="0"/>
    <x v="0"/>
    <n v="1.1291567"/>
    <n v="491.86437999999998"/>
  </r>
  <r>
    <x v="0"/>
    <s v="P17941337"/>
    <x v="0"/>
    <x v="0"/>
    <x v="0"/>
    <x v="0"/>
    <x v="0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3484.42"/>
    <n v="13720.665999999999"/>
    <n v="13857.873"/>
    <n v="16185.291999999999"/>
    <x v="0"/>
    <x v="0"/>
    <n v="1.1679492"/>
    <n v="2891.7959999999998"/>
  </r>
  <r>
    <x v="0"/>
    <s v="P17941337"/>
    <x v="0"/>
    <x v="1"/>
    <x v="1"/>
    <x v="1"/>
    <x v="1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3484.42"/>
    <n v="13720.665999999999"/>
    <n v="13857.873"/>
    <n v="16185.291999999999"/>
    <x v="0"/>
    <x v="0"/>
    <n v="1.1679492"/>
    <n v="2891.7959999999998"/>
  </r>
  <r>
    <x v="0"/>
    <s v="P17941337"/>
    <x v="0"/>
    <x v="2"/>
    <x v="2"/>
    <x v="2"/>
    <x v="2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3484.42"/>
    <n v="13720.665999999999"/>
    <n v="13857.873"/>
    <n v="16185.291999999999"/>
    <x v="0"/>
    <x v="0"/>
    <n v="1.1679492"/>
    <n v="2891.7959999999998"/>
  </r>
  <r>
    <x v="0"/>
    <s v="P17941337"/>
    <x v="0"/>
    <x v="3"/>
    <x v="3"/>
    <x v="3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3484.42"/>
    <n v="13720.665999999999"/>
    <n v="13857.871999999999"/>
    <n v="16185.290999999999"/>
    <x v="0"/>
    <x v="0"/>
    <n v="1.1679492"/>
    <n v="2891.7959999999998"/>
  </r>
  <r>
    <x v="0"/>
    <s v="P17941337"/>
    <x v="0"/>
    <x v="4"/>
    <x v="4"/>
    <x v="4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3484.42"/>
    <n v="13720.665999999999"/>
    <n v="13857.871999999999"/>
    <n v="16185.290999999999"/>
    <x v="0"/>
    <x v="0"/>
    <n v="1.1679492"/>
    <n v="2891.7959999999998"/>
  </r>
  <r>
    <x v="0"/>
    <s v="P17941337"/>
    <x v="0"/>
    <x v="5"/>
    <x v="5"/>
    <x v="5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3493.934999999999"/>
    <n v="13721.270500000001"/>
    <n v="13858.483"/>
    <n v="16186.004000000001"/>
    <x v="0"/>
    <x v="0"/>
    <n v="1.1679492"/>
    <n v="2891.7959999999998"/>
  </r>
  <r>
    <x v="0"/>
    <s v="P17941337"/>
    <x v="0"/>
    <x v="6"/>
    <x v="6"/>
    <x v="6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484.48"/>
    <n v="12694.812"/>
    <n v="12821.76"/>
    <n v="14975.163"/>
    <x v="0"/>
    <x v="0"/>
    <n v="1.1679492"/>
    <n v="2891.7959999999998"/>
  </r>
  <r>
    <x v="0"/>
    <s v="P17941337"/>
    <x v="0"/>
    <x v="7"/>
    <x v="7"/>
    <x v="7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531.21"/>
    <n v="12743.799000000001"/>
    <n v="12871.236000000001"/>
    <n v="15032.95"/>
    <x v="0"/>
    <x v="0"/>
    <n v="1.1679492"/>
    <n v="2891.7959999999998"/>
  </r>
  <r>
    <x v="0"/>
    <s v="P17941337"/>
    <x v="0"/>
    <x v="8"/>
    <x v="8"/>
    <x v="8"/>
    <x v="2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531.21"/>
    <n v="12743.799000000001"/>
    <n v="12871.236000000001"/>
    <n v="15032.95"/>
    <x v="0"/>
    <x v="0"/>
    <n v="1.1679492"/>
    <n v="2891.7959999999998"/>
  </r>
  <r>
    <x v="0"/>
    <s v="P17941337"/>
    <x v="0"/>
    <x v="9"/>
    <x v="9"/>
    <x v="9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531.21"/>
    <n v="12743.799000000001"/>
    <n v="12871.236000000001"/>
    <n v="15032.95"/>
    <x v="0"/>
    <x v="0"/>
    <n v="1.1679492"/>
    <n v="2891.7959999999998"/>
  </r>
  <r>
    <x v="0"/>
    <s v="P17941337"/>
    <x v="0"/>
    <x v="10"/>
    <x v="10"/>
    <x v="10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531.21"/>
    <n v="12743.799000000001"/>
    <n v="12871.236000000001"/>
    <n v="15032.95"/>
    <x v="0"/>
    <x v="0"/>
    <n v="1.1679492"/>
    <n v="2891.7959999999998"/>
  </r>
  <r>
    <x v="0"/>
    <s v="P17941337"/>
    <x v="0"/>
    <x v="11"/>
    <x v="11"/>
    <x v="11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449.757"/>
    <n v="12660.965"/>
    <n v="12787.574000000001"/>
    <n v="14935.236000000001"/>
    <x v="0"/>
    <x v="0"/>
    <n v="1.1679492"/>
    <n v="2891.7959999999998"/>
  </r>
  <r>
    <x v="0"/>
    <s v="P17941337"/>
    <x v="0"/>
    <x v="12"/>
    <x v="12"/>
    <x v="12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437.867"/>
    <n v="12648.873"/>
    <n v="12775.361000000001"/>
    <n v="14920.974"/>
    <x v="0"/>
    <x v="0"/>
    <n v="1.1679492"/>
    <n v="2891.7959999999998"/>
  </r>
  <r>
    <x v="0"/>
    <s v="P17941337"/>
    <x v="0"/>
    <x v="13"/>
    <x v="13"/>
    <x v="13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484.423000000001"/>
    <n v="12696.466"/>
    <n v="12823.431"/>
    <n v="14977.115"/>
    <x v="0"/>
    <x v="0"/>
    <n v="1.1679492"/>
    <n v="2891.7959999999998"/>
  </r>
  <r>
    <x v="0"/>
    <s v="P17941337"/>
    <x v="0"/>
    <x v="14"/>
    <x v="14"/>
    <x v="14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484.423000000001"/>
    <n v="12696.466"/>
    <n v="12823.431"/>
    <n v="14977.115"/>
    <x v="0"/>
    <x v="0"/>
    <n v="1.1679492"/>
    <n v="2896.2932000000001"/>
  </r>
  <r>
    <x v="0"/>
    <s v="P17941337"/>
    <x v="0"/>
    <x v="15"/>
    <x v="15"/>
    <x v="15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484.423000000001"/>
    <n v="12696.466"/>
    <n v="12823.431"/>
    <n v="14977.115"/>
    <x v="0"/>
    <x v="0"/>
    <n v="1.1679492"/>
    <n v="2896.2932000000001"/>
  </r>
  <r>
    <x v="0"/>
    <s v="P17941337"/>
    <x v="0"/>
    <x v="16"/>
    <x v="16"/>
    <x v="16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484.423000000001"/>
    <n v="12696.466"/>
    <n v="12823.431"/>
    <n v="14977.115"/>
    <x v="0"/>
    <x v="0"/>
    <n v="1.1679492"/>
    <n v="2896.2932000000001"/>
  </r>
  <r>
    <x v="0"/>
    <s v="P17941337"/>
    <x v="0"/>
    <x v="17"/>
    <x v="17"/>
    <x v="17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484.423000000001"/>
    <n v="12696.466"/>
    <n v="12823.431"/>
    <n v="14977.116"/>
    <x v="0"/>
    <x v="0"/>
    <n v="1.1679492"/>
    <n v="2896.2932000000001"/>
  </r>
  <r>
    <x v="0"/>
    <s v="P17941337"/>
    <x v="0"/>
    <x v="18"/>
    <x v="18"/>
    <x v="18"/>
    <x v="2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484.423000000001"/>
    <n v="12696.466"/>
    <n v="12823.431"/>
    <n v="14977.116"/>
    <x v="0"/>
    <x v="0"/>
    <n v="1.1679492"/>
    <n v="2896.2932000000001"/>
  </r>
  <r>
    <x v="0"/>
    <s v="P17941337"/>
    <x v="0"/>
    <x v="19"/>
    <x v="19"/>
    <x v="19"/>
    <x v="4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484.423000000001"/>
    <n v="12696.466"/>
    <n v="12823.431"/>
    <n v="14977.116"/>
    <x v="0"/>
    <x v="0"/>
    <n v="1.1679492"/>
    <n v="2896.2932000000001"/>
  </r>
  <r>
    <x v="0"/>
    <s v="P17941337"/>
    <x v="0"/>
    <x v="20"/>
    <x v="20"/>
    <x v="20"/>
    <x v="5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484.423000000001"/>
    <n v="12696.466"/>
    <n v="12823.431"/>
    <n v="14977.116"/>
    <x v="0"/>
    <x v="0"/>
    <n v="1.1679492"/>
    <n v="2896.2932000000001"/>
  </r>
  <r>
    <x v="0"/>
    <s v="P17941337"/>
    <x v="0"/>
    <x v="21"/>
    <x v="21"/>
    <x v="21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512.691999999999"/>
    <n v="12698.261"/>
    <n v="12825.243"/>
    <n v="14979.233"/>
    <x v="0"/>
    <x v="0"/>
    <n v="1.1679492"/>
    <n v="2896.2932000000001"/>
  </r>
  <r>
    <x v="0"/>
    <s v="P17941337"/>
    <x v="0"/>
    <x v="22"/>
    <x v="22"/>
    <x v="22"/>
    <x v="3"/>
    <x v="0"/>
    <x v="0"/>
    <x v="0"/>
    <n v="2151.1799999999998"/>
    <d v="1988-12-02T00:00:00"/>
    <d v="2000-11-02T00:00:00"/>
    <n v="57"/>
    <n v="18"/>
    <x v="0"/>
    <s v="NA"/>
    <x v="0"/>
    <s v="NA"/>
    <x v="0"/>
    <n v="6.29"/>
    <n v="12466.031999999999"/>
    <n v="12742.672"/>
    <n v="12870.099"/>
    <n v="15031.621999999999"/>
    <x v="0"/>
    <x v="0"/>
    <n v="1.1679492"/>
    <n v="2896.2932000000001"/>
  </r>
  <r>
    <x v="0"/>
    <s v="P17979575"/>
    <x v="0"/>
    <x v="0"/>
    <x v="0"/>
    <x v="0"/>
    <x v="0"/>
    <x v="0"/>
    <x v="3"/>
    <x v="1"/>
    <n v="168.3"/>
    <d v="1983-07-18T00:00:00"/>
    <d v="2016-07-18T00:00:00"/>
    <n v="33"/>
    <n v="42"/>
    <x v="0"/>
    <s v="NA"/>
    <x v="0"/>
    <s v="NA"/>
    <x v="0"/>
    <n v="0.85"/>
    <n v="516.05129999999997"/>
    <n v="524.21600000000001"/>
    <n v="529.45820000000003"/>
    <n v="1220.175"/>
    <x v="0"/>
    <x v="0"/>
    <n v="1.0934832999999999"/>
    <n v="1220.175"/>
  </r>
  <r>
    <x v="0"/>
    <s v="P17979575"/>
    <x v="0"/>
    <x v="1"/>
    <x v="1"/>
    <x v="1"/>
    <x v="1"/>
    <x v="0"/>
    <x v="3"/>
    <x v="1"/>
    <n v="168.3"/>
    <d v="1983-07-18T00:00:00"/>
    <d v="2016-07-18T00:00:00"/>
    <n v="33"/>
    <n v="42"/>
    <x v="0"/>
    <s v="NA"/>
    <x v="0"/>
    <s v="NA"/>
    <x v="0"/>
    <n v="0.85"/>
    <n v="516.05129999999997"/>
    <n v="524.21600000000001"/>
    <n v="529.45820000000003"/>
    <n v="1220.175"/>
    <x v="0"/>
    <x v="0"/>
    <n v="1.0934832999999999"/>
    <n v="1220.175"/>
  </r>
  <r>
    <x v="0"/>
    <s v="P17979575"/>
    <x v="0"/>
    <x v="2"/>
    <x v="2"/>
    <x v="2"/>
    <x v="2"/>
    <x v="0"/>
    <x v="3"/>
    <x v="1"/>
    <n v="168.3"/>
    <d v="1983-07-18T00:00:00"/>
    <d v="2016-07-18T00:00:00"/>
    <n v="33"/>
    <n v="42"/>
    <x v="0"/>
    <s v="NA"/>
    <x v="0"/>
    <s v="NA"/>
    <x v="0"/>
    <n v="0.85"/>
    <n v="516.05129999999997"/>
    <n v="524.21600000000001"/>
    <n v="529.45820000000003"/>
    <n v="1220.175"/>
    <x v="0"/>
    <x v="0"/>
    <n v="1.0934832999999999"/>
    <n v="1220.175"/>
  </r>
  <r>
    <x v="0"/>
    <s v="P17979575"/>
    <x v="0"/>
    <x v="3"/>
    <x v="3"/>
    <x v="3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516.05129999999997"/>
    <n v="524.21600000000001"/>
    <n v="529.45809999999994"/>
    <n v="1220.175"/>
    <x v="0"/>
    <x v="0"/>
    <n v="1.0934832999999999"/>
    <n v="1220.175"/>
  </r>
  <r>
    <x v="0"/>
    <s v="P17979575"/>
    <x v="0"/>
    <x v="4"/>
    <x v="4"/>
    <x v="4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516.05129999999997"/>
    <n v="524.21600000000001"/>
    <n v="529.45809999999994"/>
    <n v="1220.175"/>
    <x v="0"/>
    <x v="0"/>
    <n v="1.0934832999999999"/>
    <n v="1220.175"/>
  </r>
  <r>
    <x v="0"/>
    <s v="P17979575"/>
    <x v="0"/>
    <x v="5"/>
    <x v="5"/>
    <x v="5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516.41539999999998"/>
    <n v="524.23914000000002"/>
    <n v="529.48149999999998"/>
    <n v="1220.175"/>
    <x v="0"/>
    <x v="0"/>
    <n v="1.0934832999999999"/>
    <n v="1220.175"/>
  </r>
  <r>
    <x v="0"/>
    <s v="P17979575"/>
    <x v="0"/>
    <x v="6"/>
    <x v="6"/>
    <x v="6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77.78341999999998"/>
    <n v="485.02188000000001"/>
    <n v="489.87209999999999"/>
    <n v="1220.175"/>
    <x v="0"/>
    <x v="0"/>
    <n v="1.0934832999999999"/>
    <n v="1220.175"/>
  </r>
  <r>
    <x v="0"/>
    <s v="P17979575"/>
    <x v="0"/>
    <x v="7"/>
    <x v="7"/>
    <x v="7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79.57175000000001"/>
    <n v="486.89355"/>
    <n v="491.76247999999998"/>
    <n v="1220.175"/>
    <x v="0"/>
    <x v="0"/>
    <n v="1.0934832999999999"/>
    <n v="1220.175"/>
  </r>
  <r>
    <x v="0"/>
    <s v="P17979575"/>
    <x v="0"/>
    <x v="8"/>
    <x v="8"/>
    <x v="8"/>
    <x v="2"/>
    <x v="0"/>
    <x v="3"/>
    <x v="1"/>
    <n v="168.3"/>
    <d v="1983-07-18T00:00:00"/>
    <d v="2016-07-18T00:00:00"/>
    <n v="33"/>
    <n v="42"/>
    <x v="0"/>
    <s v="NA"/>
    <x v="0"/>
    <s v="NA"/>
    <x v="0"/>
    <n v="0.85"/>
    <n v="479.57175000000001"/>
    <n v="486.89355"/>
    <n v="491.76247999999998"/>
    <n v="1220.175"/>
    <x v="0"/>
    <x v="0"/>
    <n v="1.0934832999999999"/>
    <n v="1220.175"/>
  </r>
  <r>
    <x v="0"/>
    <s v="P17979575"/>
    <x v="0"/>
    <x v="9"/>
    <x v="9"/>
    <x v="9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79.57175000000001"/>
    <n v="486.89355"/>
    <n v="491.76247999999998"/>
    <n v="1220.175"/>
    <x v="0"/>
    <x v="0"/>
    <n v="1.0934832999999999"/>
    <n v="1220.175"/>
  </r>
  <r>
    <x v="0"/>
    <s v="P17979575"/>
    <x v="0"/>
    <x v="10"/>
    <x v="10"/>
    <x v="10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79.57175000000001"/>
    <n v="486.89355"/>
    <n v="491.76247999999998"/>
    <n v="1220.175"/>
    <x v="0"/>
    <x v="0"/>
    <n v="1.0934832999999999"/>
    <n v="1220.175"/>
  </r>
  <r>
    <x v="0"/>
    <s v="P17979575"/>
    <x v="0"/>
    <x v="11"/>
    <x v="11"/>
    <x v="11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76.45452999999998"/>
    <n v="483.72872999999998"/>
    <n v="488.56599999999997"/>
    <n v="1220.175"/>
    <x v="0"/>
    <x v="0"/>
    <n v="1.0934832999999999"/>
    <n v="1220.175"/>
  </r>
  <r>
    <x v="0"/>
    <s v="P17979575"/>
    <x v="0"/>
    <x v="12"/>
    <x v="12"/>
    <x v="12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66.79415999999998"/>
    <n v="473.92086999999998"/>
    <n v="478.66005999999999"/>
    <n v="1220.175"/>
    <x v="0"/>
    <x v="0"/>
    <n v="1.0934832999999999"/>
    <n v="1220.175"/>
  </r>
  <r>
    <x v="0"/>
    <s v="P17979575"/>
    <x v="0"/>
    <x v="13"/>
    <x v="13"/>
    <x v="13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68.54135000000002"/>
    <n v="475.70404000000002"/>
    <n v="480.46109999999999"/>
    <n v="1220.175"/>
    <x v="0"/>
    <x v="0"/>
    <n v="1.0934832999999999"/>
    <n v="1220.175"/>
  </r>
  <r>
    <x v="0"/>
    <s v="P17979575"/>
    <x v="0"/>
    <x v="14"/>
    <x v="14"/>
    <x v="14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5"/>
    <x v="15"/>
    <x v="15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6"/>
    <x v="16"/>
    <x v="16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7"/>
    <x v="17"/>
    <x v="17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8"/>
    <x v="18"/>
    <x v="18"/>
    <x v="2"/>
    <x v="0"/>
    <x v="3"/>
    <x v="1"/>
    <n v="168.3"/>
    <d v="1983-07-18T00:00:00"/>
    <d v="2016-07-18T00:00:00"/>
    <n v="33"/>
    <n v="42"/>
    <x v="0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19"/>
    <x v="19"/>
    <x v="19"/>
    <x v="4"/>
    <x v="0"/>
    <x v="3"/>
    <x v="1"/>
    <n v="168.3"/>
    <d v="1983-07-18T00:00:00"/>
    <d v="2016-07-18T00:00:00"/>
    <n v="33"/>
    <n v="42"/>
    <x v="0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20"/>
    <x v="20"/>
    <x v="20"/>
    <x v="5"/>
    <x v="0"/>
    <x v="3"/>
    <x v="1"/>
    <n v="168.3"/>
    <d v="1983-07-18T00:00:00"/>
    <d v="2016-07-18T00:00:00"/>
    <n v="33"/>
    <n v="42"/>
    <x v="0"/>
    <s v="NA"/>
    <x v="0"/>
    <s v="NA"/>
    <x v="0"/>
    <n v="0.85"/>
    <n v="468.54135000000002"/>
    <n v="475.70404000000002"/>
    <n v="480.46109999999999"/>
    <n v="1221.8579999999999"/>
    <x v="0"/>
    <x v="0"/>
    <n v="1.0934832999999999"/>
    <n v="1221.8579999999999"/>
  </r>
  <r>
    <x v="0"/>
    <s v="P17979575"/>
    <x v="0"/>
    <x v="21"/>
    <x v="21"/>
    <x v="21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69.60235999999998"/>
    <n v="475.7713"/>
    <n v="480.529"/>
    <n v="1221.8579999999999"/>
    <x v="0"/>
    <x v="0"/>
    <n v="1.0934832999999999"/>
    <n v="1221.8579999999999"/>
  </r>
  <r>
    <x v="0"/>
    <s v="P17979575"/>
    <x v="0"/>
    <x v="22"/>
    <x v="22"/>
    <x v="22"/>
    <x v="3"/>
    <x v="0"/>
    <x v="3"/>
    <x v="1"/>
    <n v="168.3"/>
    <d v="1983-07-18T00:00:00"/>
    <d v="2016-07-18T00:00:00"/>
    <n v="33"/>
    <n v="42"/>
    <x v="0"/>
    <s v="NA"/>
    <x v="0"/>
    <s v="NA"/>
    <x v="0"/>
    <n v="0.85"/>
    <n v="467.85117000000002"/>
    <n v="477.43527"/>
    <n v="482.20963"/>
    <n v="1221.8579999999999"/>
    <x v="0"/>
    <x v="0"/>
    <n v="1.0934832999999999"/>
    <n v="1221.8579999999999"/>
  </r>
  <r>
    <x v="0"/>
    <s v="P18109622"/>
    <x v="0"/>
    <x v="0"/>
    <x v="0"/>
    <x v="0"/>
    <x v="0"/>
    <x v="0"/>
    <x v="0"/>
    <x v="2"/>
    <n v="141.64500000000001"/>
    <d v="1995-02-09T00:00:00"/>
    <d v="2025-01-01T00:00:00"/>
    <n v="57"/>
    <n v="18"/>
    <x v="1"/>
    <s v="NA"/>
    <x v="0"/>
    <s v="NA"/>
    <x v="1"/>
    <n v="4.97"/>
    <n v="729.40369999999996"/>
    <n v="742.7876"/>
    <n v="750.21550000000002"/>
    <n v="895.35364000000004"/>
    <x v="0"/>
    <x v="0"/>
    <n v="1.1934619"/>
    <n v="779.04755"/>
  </r>
  <r>
    <x v="0"/>
    <s v="P18109622"/>
    <x v="0"/>
    <x v="1"/>
    <x v="1"/>
    <x v="1"/>
    <x v="1"/>
    <x v="0"/>
    <x v="0"/>
    <x v="2"/>
    <n v="141.64500000000001"/>
    <d v="1995-02-09T00:00:00"/>
    <d v="2025-01-01T00:00:00"/>
    <n v="57"/>
    <n v="18"/>
    <x v="1"/>
    <s v="NA"/>
    <x v="0"/>
    <s v="NA"/>
    <x v="1"/>
    <n v="4.97"/>
    <n v="729.40369999999996"/>
    <n v="742.7876"/>
    <n v="750.21550000000002"/>
    <n v="895.35364000000004"/>
    <x v="0"/>
    <x v="0"/>
    <n v="1.1934619"/>
    <n v="779.04755"/>
  </r>
  <r>
    <x v="0"/>
    <s v="P18109622"/>
    <x v="0"/>
    <x v="2"/>
    <x v="2"/>
    <x v="2"/>
    <x v="2"/>
    <x v="0"/>
    <x v="0"/>
    <x v="2"/>
    <n v="141.64500000000001"/>
    <d v="1995-02-09T00:00:00"/>
    <d v="2025-01-01T00:00:00"/>
    <n v="57"/>
    <n v="18"/>
    <x v="1"/>
    <s v="NA"/>
    <x v="0"/>
    <s v="NA"/>
    <x v="1"/>
    <n v="4.97"/>
    <n v="729.40369999999996"/>
    <n v="742.7876"/>
    <n v="750.21550000000002"/>
    <n v="895.35364000000004"/>
    <x v="0"/>
    <x v="0"/>
    <n v="1.1934619"/>
    <n v="779.04755"/>
  </r>
  <r>
    <x v="0"/>
    <s v="P18109622"/>
    <x v="0"/>
    <x v="3"/>
    <x v="3"/>
    <x v="3"/>
    <x v="3"/>
    <x v="0"/>
    <x v="0"/>
    <x v="2"/>
    <n v="141.64500000000001"/>
    <d v="1995-02-09T00:00:00"/>
    <d v="2025-01-01T00:00:00"/>
    <n v="57"/>
    <n v="18"/>
    <x v="1"/>
    <s v="NA"/>
    <x v="0"/>
    <s v="NA"/>
    <x v="1"/>
    <n v="4.97"/>
    <n v="729.40369999999996"/>
    <n v="742.7876"/>
    <n v="750.21545000000003"/>
    <n v="895.35360000000003"/>
    <x v="0"/>
    <x v="0"/>
    <n v="1.1934619"/>
    <n v="779.04755"/>
  </r>
  <r>
    <x v="0"/>
    <s v="P18109622"/>
    <x v="0"/>
    <x v="4"/>
    <x v="4"/>
    <x v="4"/>
    <x v="3"/>
    <x v="0"/>
    <x v="0"/>
    <x v="2"/>
    <n v="141.64500000000001"/>
    <d v="1995-02-09T00:00:00"/>
    <d v="2025-01-01T00:00:00"/>
    <n v="57"/>
    <n v="18"/>
    <x v="1"/>
    <s v="NA"/>
    <x v="0"/>
    <s v="NA"/>
    <x v="1"/>
    <n v="4.97"/>
    <n v="729.40369999999996"/>
    <n v="742.7876"/>
    <n v="750.21545000000003"/>
    <n v="895.35360000000003"/>
    <x v="0"/>
    <x v="0"/>
    <n v="1.1934619"/>
    <n v="779.04755"/>
  </r>
  <r>
    <x v="0"/>
    <s v="P18109622"/>
    <x v="0"/>
    <x v="5"/>
    <x v="5"/>
    <x v="5"/>
    <x v="3"/>
    <x v="0"/>
    <x v="0"/>
    <x v="2"/>
    <n v="141.64500000000001"/>
    <d v="1995-02-09T00:00:00"/>
    <d v="2025-01-01T00:00:00"/>
    <n v="57"/>
    <n v="18"/>
    <x v="1"/>
    <s v="NA"/>
    <x v="0"/>
    <s v="NA"/>
    <x v="1"/>
    <n v="4.97"/>
    <n v="729.91832999999997"/>
    <n v="742.82039999999995"/>
    <n v="750.24860000000001"/>
    <n v="895.3931"/>
    <x v="0"/>
    <x v="0"/>
    <n v="1.1934619"/>
    <n v="779.04755"/>
  </r>
  <r>
    <x v="0"/>
    <s v="P18109622"/>
    <x v="0"/>
    <x v="6"/>
    <x v="6"/>
    <x v="6"/>
    <x v="3"/>
    <x v="0"/>
    <x v="0"/>
    <x v="2"/>
    <n v="141.64500000000001"/>
    <d v="1995-02-09T00:00:00"/>
    <d v="2025-01-01T00:00:00"/>
    <n v="57"/>
    <n v="18"/>
    <x v="1"/>
    <s v="NA"/>
    <x v="0"/>
    <s v="NA"/>
    <x v="1"/>
    <n v="4.97"/>
    <n v="675.47295999999994"/>
    <n v="687.41139999999996"/>
    <n v="694.28545999999994"/>
    <n v="828.60329999999999"/>
    <x v="0"/>
    <x v="0"/>
    <n v="1.1934619"/>
    <n v="779.04755"/>
  </r>
  <r>
    <x v="0"/>
    <s v="P18109622"/>
    <x v="0"/>
    <x v="7"/>
    <x v="7"/>
    <x v="7"/>
    <x v="3"/>
    <x v="0"/>
    <x v="0"/>
    <x v="2"/>
    <n v="141.64500000000001"/>
    <d v="1995-02-09T00:00:00"/>
    <d v="2025-01-01T00:00:00"/>
    <n v="57"/>
    <n v="18"/>
    <x v="1"/>
    <s v="NA"/>
    <x v="0"/>
    <s v="NA"/>
    <x v="1"/>
    <n v="4.97"/>
    <n v="678.00130000000001"/>
    <n v="690.06410000000005"/>
    <n v="696.96469999999999"/>
    <n v="831.80083999999999"/>
    <x v="0"/>
    <x v="0"/>
    <n v="1.1934619"/>
    <n v="779.04755"/>
  </r>
  <r>
    <x v="0"/>
    <s v="P18109622"/>
    <x v="0"/>
    <x v="8"/>
    <x v="8"/>
    <x v="8"/>
    <x v="2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8.00130000000001"/>
    <n v="690.06410000000005"/>
    <n v="696.96469999999999"/>
    <n v="831.80083999999999"/>
    <x v="0"/>
    <x v="0"/>
    <n v="1.1934619"/>
    <n v="779.04755"/>
  </r>
  <r>
    <x v="0"/>
    <s v="P18109622"/>
    <x v="0"/>
    <x v="9"/>
    <x v="9"/>
    <x v="9"/>
    <x v="3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8.00130000000001"/>
    <n v="690.06410000000005"/>
    <n v="696.96469999999999"/>
    <n v="831.80083999999999"/>
    <x v="0"/>
    <x v="0"/>
    <n v="1.1934619"/>
    <n v="779.04755"/>
  </r>
  <r>
    <x v="0"/>
    <s v="P18109622"/>
    <x v="0"/>
    <x v="10"/>
    <x v="10"/>
    <x v="10"/>
    <x v="3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8.41565000000003"/>
    <n v="690.47850000000005"/>
    <n v="697.38329999999996"/>
    <n v="832.30039999999997"/>
    <x v="0"/>
    <x v="0"/>
    <n v="1.1934619"/>
    <n v="779.04755"/>
  </r>
  <r>
    <x v="0"/>
    <s v="P18109622"/>
    <x v="0"/>
    <x v="11"/>
    <x v="11"/>
    <x v="11"/>
    <x v="3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4.0059"/>
    <n v="685.99040000000002"/>
    <n v="692.85033999999996"/>
    <n v="826.89044000000001"/>
    <x v="0"/>
    <x v="0"/>
    <n v="1.1934619"/>
    <n v="779.04755"/>
  </r>
  <r>
    <x v="0"/>
    <s v="P18109622"/>
    <x v="0"/>
    <x v="12"/>
    <x v="12"/>
    <x v="12"/>
    <x v="3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3.66380000000004"/>
    <n v="685.64229999999998"/>
    <n v="692.49869999999999"/>
    <n v="826.47076000000004"/>
    <x v="0"/>
    <x v="0"/>
    <n v="1.1934619"/>
    <n v="779.04755"/>
  </r>
  <r>
    <x v="0"/>
    <s v="P18109622"/>
    <x v="0"/>
    <x v="13"/>
    <x v="13"/>
    <x v="13"/>
    <x v="3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6.18535999999995"/>
    <n v="688.22204999999997"/>
    <n v="695.10424999999998"/>
    <n v="829.58043999999995"/>
    <x v="0"/>
    <x v="0"/>
    <n v="1.1934619"/>
    <n v="779.04755"/>
  </r>
  <r>
    <x v="0"/>
    <s v="P18109622"/>
    <x v="0"/>
    <x v="14"/>
    <x v="14"/>
    <x v="14"/>
    <x v="3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6.18535999999995"/>
    <n v="688.22204999999997"/>
    <n v="695.10424999999998"/>
    <n v="829.58043999999995"/>
    <x v="0"/>
    <x v="0"/>
    <n v="1.1934619"/>
    <n v="780.46400000000006"/>
  </r>
  <r>
    <x v="0"/>
    <s v="P18109622"/>
    <x v="0"/>
    <x v="15"/>
    <x v="15"/>
    <x v="15"/>
    <x v="3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6.18535999999995"/>
    <n v="688.22204999999997"/>
    <n v="695.10424999999998"/>
    <n v="826.89089999999999"/>
    <x v="0"/>
    <x v="0"/>
    <n v="1.1895926999999999"/>
    <n v="780.46400000000006"/>
  </r>
  <r>
    <x v="0"/>
    <s v="P18109622"/>
    <x v="0"/>
    <x v="16"/>
    <x v="16"/>
    <x v="16"/>
    <x v="3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6.18535999999995"/>
    <n v="688.22204999999997"/>
    <n v="695.10424999999998"/>
    <n v="826.89089999999999"/>
    <x v="0"/>
    <x v="0"/>
    <n v="1.1895926999999999"/>
    <n v="780.46400000000006"/>
  </r>
  <r>
    <x v="0"/>
    <s v="P18109622"/>
    <x v="0"/>
    <x v="17"/>
    <x v="17"/>
    <x v="17"/>
    <x v="3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6.18535999999995"/>
    <n v="688.22204999999997"/>
    <n v="695.10424999999998"/>
    <n v="826.89099999999996"/>
    <x v="0"/>
    <x v="0"/>
    <n v="1.1895926999999999"/>
    <n v="780.46400000000006"/>
  </r>
  <r>
    <x v="0"/>
    <s v="P18109622"/>
    <x v="0"/>
    <x v="18"/>
    <x v="18"/>
    <x v="18"/>
    <x v="2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6.18535999999995"/>
    <n v="688.22204999999997"/>
    <n v="695.10424999999998"/>
    <n v="826.89099999999996"/>
    <x v="0"/>
    <x v="0"/>
    <n v="1.1895926999999999"/>
    <n v="780.46400000000006"/>
  </r>
  <r>
    <x v="0"/>
    <s v="P18109622"/>
    <x v="0"/>
    <x v="19"/>
    <x v="19"/>
    <x v="19"/>
    <x v="4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6.18535999999995"/>
    <n v="688.22204999999997"/>
    <n v="695.10424999999998"/>
    <n v="826.89099999999996"/>
    <x v="0"/>
    <x v="0"/>
    <n v="1.1895926999999999"/>
    <n v="780.46400000000006"/>
  </r>
  <r>
    <x v="0"/>
    <s v="P18109622"/>
    <x v="0"/>
    <x v="20"/>
    <x v="20"/>
    <x v="20"/>
    <x v="5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6.18535999999995"/>
    <n v="688.22204999999997"/>
    <n v="695.10424999999998"/>
    <n v="826.89099999999996"/>
    <x v="0"/>
    <x v="0"/>
    <n v="1.1895926999999999"/>
    <n v="780.46400000000006"/>
  </r>
  <r>
    <x v="0"/>
    <s v="P18109622"/>
    <x v="0"/>
    <x v="21"/>
    <x v="21"/>
    <x v="21"/>
    <x v="3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8.12932999999998"/>
    <n v="688.73220000000003"/>
    <n v="695.61950000000002"/>
    <n v="827.50390000000004"/>
    <x v="0"/>
    <x v="0"/>
    <n v="1.1895926999999999"/>
    <n v="780.46400000000006"/>
  </r>
  <r>
    <x v="0"/>
    <s v="P18109622"/>
    <x v="0"/>
    <x v="22"/>
    <x v="22"/>
    <x v="22"/>
    <x v="3"/>
    <x v="2"/>
    <x v="0"/>
    <x v="2"/>
    <n v="141.64500000000001"/>
    <d v="1995-02-09T00:00:00"/>
    <d v="2025-02-01T00:00:00"/>
    <n v="57"/>
    <n v="18"/>
    <x v="1"/>
    <s v="NA"/>
    <x v="0"/>
    <s v="NA"/>
    <x v="1"/>
    <n v="4.97"/>
    <n v="675.60059999999999"/>
    <n v="691.14099999999996"/>
    <n v="698.05237"/>
    <n v="830.39800000000002"/>
    <x v="0"/>
    <x v="0"/>
    <n v="1.1895926999999999"/>
    <n v="780.46400000000006"/>
  </r>
  <r>
    <x v="0"/>
    <s v="P18715755"/>
    <x v="0"/>
    <x v="0"/>
    <x v="0"/>
    <x v="0"/>
    <x v="0"/>
    <x v="0"/>
    <x v="3"/>
    <x v="0"/>
    <n v="1148.82"/>
    <d v="1994-12-22T00:00:00"/>
    <d v="2007-09-22T00:00:00"/>
    <n v="41"/>
    <n v="34"/>
    <x v="1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1"/>
    <x v="1"/>
    <x v="1"/>
    <x v="1"/>
    <x v="0"/>
    <x v="3"/>
    <x v="0"/>
    <n v="1148.82"/>
    <d v="1994-12-22T00:00:00"/>
    <d v="2007-09-22T00:00:00"/>
    <n v="41"/>
    <n v="34"/>
    <x v="1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2"/>
    <x v="2"/>
    <x v="2"/>
    <x v="2"/>
    <x v="0"/>
    <x v="3"/>
    <x v="0"/>
    <n v="1148.82"/>
    <d v="1994-12-22T00:00:00"/>
    <d v="2007-09-22T00:00:00"/>
    <n v="41"/>
    <n v="34"/>
    <x v="1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3"/>
    <x v="3"/>
    <x v="3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4"/>
    <x v="4"/>
    <x v="4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898.4477999999999"/>
    <n v="4991.6005999999998"/>
    <n v="5041.5165999999999"/>
    <n v="5733.3477000000003"/>
    <x v="0"/>
    <x v="0"/>
    <n v="1.1372268000000001"/>
    <n v="1975.6201000000001"/>
  </r>
  <r>
    <x v="0"/>
    <s v="P18715755"/>
    <x v="0"/>
    <x v="5"/>
    <x v="5"/>
    <x v="5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901.9040000000005"/>
    <n v="4991.8209999999999"/>
    <n v="5041.7389999999996"/>
    <n v="5733.6005999999998"/>
    <x v="0"/>
    <x v="0"/>
    <n v="1.1372268000000001"/>
    <n v="1975.6201000000001"/>
  </r>
  <r>
    <x v="0"/>
    <s v="P18715755"/>
    <x v="0"/>
    <x v="6"/>
    <x v="6"/>
    <x v="6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35.2025999999996"/>
    <n v="4618.393"/>
    <n v="4664.5770000000002"/>
    <n v="5304.6819999999998"/>
    <x v="0"/>
    <x v="0"/>
    <n v="1.1372268000000001"/>
    <n v="1975.6201000000001"/>
  </r>
  <r>
    <x v="0"/>
    <s v="P18715755"/>
    <x v="0"/>
    <x v="7"/>
    <x v="7"/>
    <x v="7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52.1777000000002"/>
    <n v="4636.2150000000001"/>
    <n v="4682.5770000000002"/>
    <n v="5325.152"/>
    <x v="0"/>
    <x v="0"/>
    <n v="1.1372268000000001"/>
    <n v="1975.6201000000001"/>
  </r>
  <r>
    <x v="0"/>
    <s v="P18715755"/>
    <x v="0"/>
    <x v="8"/>
    <x v="8"/>
    <x v="8"/>
    <x v="2"/>
    <x v="0"/>
    <x v="3"/>
    <x v="0"/>
    <n v="1148.82"/>
    <d v="1994-12-22T00:00:00"/>
    <d v="2007-09-22T00:00:00"/>
    <n v="41"/>
    <n v="34"/>
    <x v="1"/>
    <s v="NA"/>
    <x v="0"/>
    <s v="NA"/>
    <x v="0"/>
    <n v="4.67"/>
    <n v="4552.1777000000002"/>
    <n v="4636.2150000000001"/>
    <n v="4682.5770000000002"/>
    <n v="5325.152"/>
    <x v="0"/>
    <x v="0"/>
    <n v="1.1372268000000001"/>
    <n v="1975.6201000000001"/>
  </r>
  <r>
    <x v="0"/>
    <s v="P18715755"/>
    <x v="0"/>
    <x v="9"/>
    <x v="9"/>
    <x v="9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52.1777000000002"/>
    <n v="4636.2150000000001"/>
    <n v="4682.5770000000002"/>
    <n v="5325.152"/>
    <x v="0"/>
    <x v="0"/>
    <n v="1.1372268000000001"/>
    <n v="1975.6201000000001"/>
  </r>
  <r>
    <x v="0"/>
    <s v="P18715755"/>
    <x v="0"/>
    <x v="10"/>
    <x v="10"/>
    <x v="10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52.1777000000002"/>
    <n v="4636.2150000000001"/>
    <n v="4682.5770000000002"/>
    <n v="5325.152"/>
    <x v="0"/>
    <x v="0"/>
    <n v="1.1372268000000001"/>
    <n v="1975.6201000000001"/>
  </r>
  <r>
    <x v="0"/>
    <s v="P18715755"/>
    <x v="0"/>
    <x v="11"/>
    <x v="11"/>
    <x v="11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22.5889999999999"/>
    <n v="4606.0796"/>
    <n v="4652.1400000000003"/>
    <n v="5290.5385999999999"/>
    <x v="0"/>
    <x v="0"/>
    <n v="1.1372268000000001"/>
    <n v="1975.6201000000001"/>
  </r>
  <r>
    <x v="0"/>
    <s v="P18715755"/>
    <x v="0"/>
    <x v="12"/>
    <x v="12"/>
    <x v="12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10.2016999999996"/>
    <n v="4593.4639999999999"/>
    <n v="4639.3984"/>
    <n v="5276.049"/>
    <x v="0"/>
    <x v="0"/>
    <n v="1.1372268000000001"/>
    <n v="1975.6201000000001"/>
  </r>
  <r>
    <x v="0"/>
    <s v="P18715755"/>
    <x v="0"/>
    <x v="13"/>
    <x v="13"/>
    <x v="13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27.0834999999997"/>
    <n v="4610.7470000000003"/>
    <n v="4656.8545000000004"/>
    <n v="5295.9"/>
    <x v="0"/>
    <x v="0"/>
    <n v="1.1372268000000001"/>
    <n v="1975.6201000000001"/>
  </r>
  <r>
    <x v="0"/>
    <s v="P18715755"/>
    <x v="0"/>
    <x v="14"/>
    <x v="14"/>
    <x v="14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5"/>
    <x v="15"/>
    <x v="15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6"/>
    <x v="16"/>
    <x v="16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7"/>
    <x v="17"/>
    <x v="17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8"/>
    <x v="18"/>
    <x v="18"/>
    <x v="2"/>
    <x v="0"/>
    <x v="3"/>
    <x v="0"/>
    <n v="1148.82"/>
    <d v="1994-12-22T00:00:00"/>
    <d v="2007-09-22T00:00:00"/>
    <n v="41"/>
    <n v="34"/>
    <x v="1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19"/>
    <x v="19"/>
    <x v="19"/>
    <x v="4"/>
    <x v="0"/>
    <x v="3"/>
    <x v="0"/>
    <n v="1148.82"/>
    <d v="1994-12-22T00:00:00"/>
    <d v="2007-09-22T00:00:00"/>
    <n v="41"/>
    <n v="34"/>
    <x v="1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20"/>
    <x v="20"/>
    <x v="20"/>
    <x v="5"/>
    <x v="0"/>
    <x v="3"/>
    <x v="0"/>
    <n v="1148.82"/>
    <d v="1994-12-22T00:00:00"/>
    <d v="2007-09-22T00:00:00"/>
    <n v="41"/>
    <n v="34"/>
    <x v="1"/>
    <s v="NA"/>
    <x v="0"/>
    <s v="NA"/>
    <x v="0"/>
    <n v="4.67"/>
    <n v="4527.0834999999997"/>
    <n v="4610.7470000000003"/>
    <n v="4656.8545000000004"/>
    <n v="5295.9"/>
    <x v="0"/>
    <x v="0"/>
    <n v="1.1372268000000001"/>
    <n v="1979.1926000000001"/>
  </r>
  <r>
    <x v="0"/>
    <s v="P18715755"/>
    <x v="0"/>
    <x v="21"/>
    <x v="21"/>
    <x v="21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37.3344999999999"/>
    <n v="4611.3990000000003"/>
    <n v="4657.5127000000002"/>
    <n v="5296.6484"/>
    <x v="0"/>
    <x v="0"/>
    <n v="1.1372268000000001"/>
    <n v="1979.1926000000001"/>
  </r>
  <r>
    <x v="0"/>
    <s v="P18715755"/>
    <x v="0"/>
    <x v="22"/>
    <x v="22"/>
    <x v="22"/>
    <x v="3"/>
    <x v="0"/>
    <x v="3"/>
    <x v="0"/>
    <n v="1148.82"/>
    <d v="1994-12-22T00:00:00"/>
    <d v="2007-09-22T00:00:00"/>
    <n v="41"/>
    <n v="34"/>
    <x v="1"/>
    <s v="NA"/>
    <x v="0"/>
    <s v="NA"/>
    <x v="0"/>
    <n v="4.67"/>
    <n v="4520.415"/>
    <n v="4627.527"/>
    <n v="4673.8022000000001"/>
    <n v="5315.1729999999998"/>
    <x v="0"/>
    <x v="0"/>
    <n v="1.1372268000000001"/>
    <n v="1979.1926000000001"/>
  </r>
  <r>
    <x v="0"/>
    <s v="P20008557"/>
    <x v="0"/>
    <x v="0"/>
    <x v="0"/>
    <x v="0"/>
    <x v="0"/>
    <x v="0"/>
    <x v="2"/>
    <x v="2"/>
    <n v="113.95"/>
    <d v="1985-07-22T00:00:00"/>
    <d v="2025-01-01T00:00:00"/>
    <n v="43"/>
    <n v="32"/>
    <x v="0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1"/>
    <x v="1"/>
    <x v="1"/>
    <x v="1"/>
    <x v="0"/>
    <x v="2"/>
    <x v="2"/>
    <n v="113.95"/>
    <d v="1985-07-22T00:00:00"/>
    <d v="2025-01-01T00:00:00"/>
    <n v="43"/>
    <n v="32"/>
    <x v="0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2"/>
    <x v="2"/>
    <x v="2"/>
    <x v="2"/>
    <x v="0"/>
    <x v="2"/>
    <x v="2"/>
    <n v="113.95"/>
    <d v="1985-07-22T00:00:00"/>
    <d v="2025-01-01T00:00:00"/>
    <n v="43"/>
    <n v="32"/>
    <x v="0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3"/>
    <x v="3"/>
    <x v="3"/>
    <x v="3"/>
    <x v="0"/>
    <x v="2"/>
    <x v="2"/>
    <n v="113.95"/>
    <d v="1985-07-22T00:00:00"/>
    <d v="2025-01-01T00:00:00"/>
    <n v="43"/>
    <n v="32"/>
    <x v="0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4"/>
    <x v="4"/>
    <x v="4"/>
    <x v="3"/>
    <x v="0"/>
    <x v="2"/>
    <x v="2"/>
    <n v="113.95"/>
    <d v="1985-07-22T00:00:00"/>
    <d v="2025-01-01T00:00:00"/>
    <n v="43"/>
    <n v="32"/>
    <x v="0"/>
    <s v="NA"/>
    <x v="0"/>
    <s v="NA"/>
    <x v="1"/>
    <n v="5.3"/>
    <n v="2339.277"/>
    <n v="2384.9404"/>
    <n v="2408.7898"/>
    <n v="2695.7489999999998"/>
    <x v="0"/>
    <x v="0"/>
    <n v="1.11913"/>
    <n v="795.37099999999998"/>
  </r>
  <r>
    <x v="0"/>
    <s v="P20008557"/>
    <x v="0"/>
    <x v="5"/>
    <x v="5"/>
    <x v="5"/>
    <x v="3"/>
    <x v="0"/>
    <x v="2"/>
    <x v="2"/>
    <n v="113.95"/>
    <d v="1985-07-22T00:00:00"/>
    <d v="2025-01-01T00:00:00"/>
    <n v="43"/>
    <n v="32"/>
    <x v="0"/>
    <s v="NA"/>
    <x v="0"/>
    <s v="NA"/>
    <x v="1"/>
    <n v="5.3"/>
    <n v="2339.8874999999998"/>
    <n v="2384.9792000000002"/>
    <n v="2408.8290000000002"/>
    <n v="2695.7927"/>
    <x v="0"/>
    <x v="0"/>
    <n v="1.11913"/>
    <n v="795.37099999999998"/>
  </r>
  <r>
    <x v="0"/>
    <s v="P20008557"/>
    <x v="0"/>
    <x v="6"/>
    <x v="6"/>
    <x v="6"/>
    <x v="3"/>
    <x v="0"/>
    <x v="2"/>
    <x v="2"/>
    <n v="113.95"/>
    <d v="1985-07-22T00:00:00"/>
    <d v="2025-01-01T00:00:00"/>
    <n v="43"/>
    <n v="32"/>
    <x v="0"/>
    <s v="NA"/>
    <x v="0"/>
    <s v="NA"/>
    <x v="1"/>
    <n v="5.3"/>
    <n v="2165.0106999999998"/>
    <n v="2206.7312000000002"/>
    <n v="2228.7986000000001"/>
    <n v="2494.3154"/>
    <x v="0"/>
    <x v="0"/>
    <n v="1.11913"/>
    <n v="795.37099999999998"/>
  </r>
  <r>
    <x v="0"/>
    <s v="P20008557"/>
    <x v="0"/>
    <x v="7"/>
    <x v="7"/>
    <x v="7"/>
    <x v="3"/>
    <x v="0"/>
    <x v="2"/>
    <x v="2"/>
    <n v="113.95"/>
    <d v="1985-07-22T00:00:00"/>
    <d v="2025-01-01T00:00:00"/>
    <n v="43"/>
    <n v="32"/>
    <x v="0"/>
    <s v="NA"/>
    <x v="0"/>
    <s v="NA"/>
    <x v="1"/>
    <n v="5.3"/>
    <n v="2175.8087999999998"/>
    <n v="2217.3977"/>
    <n v="2239.5718000000002"/>
    <n v="2506.3717999999999"/>
    <x v="0"/>
    <x v="0"/>
    <n v="1.11913"/>
    <n v="795.37099999999998"/>
  </r>
  <r>
    <x v="0"/>
    <s v="P20008557"/>
    <x v="0"/>
    <x v="8"/>
    <x v="8"/>
    <x v="8"/>
    <x v="2"/>
    <x v="2"/>
    <x v="2"/>
    <x v="2"/>
    <n v="113.95"/>
    <d v="1985-07-22T00:00:00"/>
    <d v="2025-02-01T00:00:00"/>
    <n v="43"/>
    <n v="32"/>
    <x v="0"/>
    <s v="NA"/>
    <x v="0"/>
    <s v="NA"/>
    <x v="1"/>
    <n v="5.3"/>
    <n v="2175.8087999999998"/>
    <n v="2217.3977"/>
    <n v="2239.5718000000002"/>
    <n v="2506.3717999999999"/>
    <x v="0"/>
    <x v="0"/>
    <n v="1.11913"/>
    <n v="795.37099999999998"/>
  </r>
  <r>
    <x v="0"/>
    <s v="P20008557"/>
    <x v="0"/>
    <x v="9"/>
    <x v="9"/>
    <x v="9"/>
    <x v="3"/>
    <x v="2"/>
    <x v="2"/>
    <x v="2"/>
    <n v="113.95"/>
    <d v="1985-07-22T00:00:00"/>
    <d v="2025-02-01T00:00:00"/>
    <n v="43"/>
    <n v="32"/>
    <x v="0"/>
    <s v="NA"/>
    <x v="0"/>
    <s v="NA"/>
    <x v="1"/>
    <n v="5.3"/>
    <n v="2175.8087999999998"/>
    <n v="2217.3977"/>
    <n v="2239.5718000000002"/>
    <n v="2506.3717999999999"/>
    <x v="0"/>
    <x v="0"/>
    <n v="1.11913"/>
    <n v="795.37099999999998"/>
  </r>
  <r>
    <x v="0"/>
    <s v="P20008557"/>
    <x v="0"/>
    <x v="10"/>
    <x v="10"/>
    <x v="10"/>
    <x v="3"/>
    <x v="2"/>
    <x v="2"/>
    <x v="2"/>
    <n v="113.95"/>
    <d v="1985-07-22T00:00:00"/>
    <d v="2025-02-01T00:00:00"/>
    <n v="43"/>
    <n v="32"/>
    <x v="0"/>
    <s v="NA"/>
    <x v="0"/>
    <s v="NA"/>
    <x v="1"/>
    <n v="5.3"/>
    <n v="2176.2494999999999"/>
    <n v="2217.8380999999999"/>
    <n v="2240.0165999999999"/>
    <n v="2506.8699000000001"/>
    <x v="0"/>
    <x v="0"/>
    <n v="1.11913"/>
    <n v="795.37099999999998"/>
  </r>
  <r>
    <x v="0"/>
    <s v="P20008557"/>
    <x v="0"/>
    <x v="11"/>
    <x v="11"/>
    <x v="11"/>
    <x v="3"/>
    <x v="2"/>
    <x v="2"/>
    <x v="2"/>
    <n v="113.95"/>
    <d v="1985-07-22T00:00:00"/>
    <d v="2025-02-01T00:00:00"/>
    <n v="43"/>
    <n v="32"/>
    <x v="0"/>
    <s v="NA"/>
    <x v="0"/>
    <s v="NA"/>
    <x v="1"/>
    <n v="5.3"/>
    <n v="2162.1037999999999"/>
    <n v="2203.4223999999999"/>
    <n v="2225.4564999999998"/>
    <n v="2490.5752000000002"/>
    <x v="0"/>
    <x v="0"/>
    <n v="1.11913"/>
    <n v="795.37099999999998"/>
  </r>
  <r>
    <x v="0"/>
    <s v="P20008557"/>
    <x v="0"/>
    <x v="12"/>
    <x v="12"/>
    <x v="12"/>
    <x v="3"/>
    <x v="2"/>
    <x v="2"/>
    <x v="2"/>
    <n v="113.95"/>
    <d v="1985-07-22T00:00:00"/>
    <d v="2025-02-01T00:00:00"/>
    <n v="43"/>
    <n v="32"/>
    <x v="0"/>
    <s v="NA"/>
    <x v="0"/>
    <s v="NA"/>
    <x v="1"/>
    <n v="5.3"/>
    <n v="2149.7226999999998"/>
    <n v="2190.8044"/>
    <n v="2212.7123999999999"/>
    <n v="2476.3126999999999"/>
    <x v="0"/>
    <x v="0"/>
    <n v="1.11913"/>
    <n v="795.37099999999998"/>
  </r>
  <r>
    <x v="0"/>
    <s v="P20008557"/>
    <x v="0"/>
    <x v="13"/>
    <x v="13"/>
    <x v="13"/>
    <x v="3"/>
    <x v="2"/>
    <x v="2"/>
    <x v="2"/>
    <n v="113.95"/>
    <d v="1985-07-22T00:00:00"/>
    <d v="2025-02-01T00:00:00"/>
    <n v="43"/>
    <n v="32"/>
    <x v="0"/>
    <s v="NA"/>
    <x v="0"/>
    <s v="NA"/>
    <x v="1"/>
    <n v="5.3"/>
    <n v="2160.4445999999998"/>
    <n v="2201.1590000000001"/>
    <n v="2223.1704"/>
    <n v="2488.0167999999999"/>
    <x v="0"/>
    <x v="0"/>
    <n v="1.11913"/>
    <n v="795.37099999999998"/>
  </r>
  <r>
    <x v="0"/>
    <s v="P20008557"/>
    <x v="0"/>
    <x v="14"/>
    <x v="14"/>
    <x v="14"/>
    <x v="3"/>
    <x v="2"/>
    <x v="2"/>
    <x v="2"/>
    <n v="113.95"/>
    <d v="1985-07-22T00:00:00"/>
    <d v="2025-02-01T00:00:00"/>
    <n v="43"/>
    <n v="32"/>
    <x v="0"/>
    <s v="NA"/>
    <x v="0"/>
    <s v="NA"/>
    <x v="1"/>
    <n v="5.3"/>
    <n v="2160.4445999999998"/>
    <n v="2201.1590000000001"/>
    <n v="2223.1704"/>
    <n v="2488.0167999999999"/>
    <x v="0"/>
    <x v="0"/>
    <n v="1.11913"/>
    <n v="796.51049999999998"/>
  </r>
  <r>
    <x v="0"/>
    <s v="P20008557"/>
    <x v="0"/>
    <x v="15"/>
    <x v="15"/>
    <x v="15"/>
    <x v="3"/>
    <x v="2"/>
    <x v="2"/>
    <x v="2"/>
    <n v="113.95"/>
    <d v="1985-07-22T00:00:00"/>
    <d v="2025-02-01T00:00:00"/>
    <n v="43"/>
    <n v="32"/>
    <x v="0"/>
    <s v="NA"/>
    <x v="0"/>
    <s v="NA"/>
    <x v="1"/>
    <n v="5.3"/>
    <n v="2160.4445999999998"/>
    <n v="2201.1590000000001"/>
    <n v="2223.1704"/>
    <n v="2488.0167999999999"/>
    <x v="0"/>
    <x v="0"/>
    <n v="1.11913"/>
    <n v="796.51049999999998"/>
  </r>
  <r>
    <x v="0"/>
    <s v="P20008557"/>
    <x v="0"/>
    <x v="16"/>
    <x v="16"/>
    <x v="16"/>
    <x v="3"/>
    <x v="2"/>
    <x v="2"/>
    <x v="2"/>
    <n v="113.95"/>
    <d v="1985-07-22T00:00:00"/>
    <d v="2025-02-01T00:00:00"/>
    <n v="43"/>
    <n v="32"/>
    <x v="0"/>
    <s v="NA"/>
    <x v="0"/>
    <s v="NA"/>
    <x v="1"/>
    <n v="5.3"/>
    <n v="2160.4445999999998"/>
    <n v="2201.1590000000001"/>
    <n v="2223.1704"/>
    <n v="2488.0167999999999"/>
    <x v="0"/>
    <x v="0"/>
    <n v="1.11913"/>
    <n v="796.51049999999998"/>
  </r>
  <r>
    <x v="0"/>
    <s v="P20008557"/>
    <x v="0"/>
    <x v="17"/>
    <x v="17"/>
    <x v="17"/>
    <x v="3"/>
    <x v="2"/>
    <x v="2"/>
    <x v="2"/>
    <n v="113.95"/>
    <d v="1985-07-22T00:00:00"/>
    <d v="2025-02-01T00:00:00"/>
    <n v="43"/>
    <n v="32"/>
    <x v="0"/>
    <s v="NA"/>
    <x v="0"/>
    <s v="NA"/>
    <x v="1"/>
    <n v="5.3"/>
    <n v="2160.4445999999998"/>
    <n v="2201.1590000000001"/>
    <n v="2223.1707000000001"/>
    <n v="2488.0169999999998"/>
    <x v="0"/>
    <x v="0"/>
    <n v="1.11913"/>
    <n v="796.51049999999998"/>
  </r>
  <r>
    <x v="0"/>
    <s v="P20008557"/>
    <x v="0"/>
    <x v="18"/>
    <x v="18"/>
    <x v="18"/>
    <x v="2"/>
    <x v="2"/>
    <x v="2"/>
    <x v="2"/>
    <n v="113.95"/>
    <d v="1985-07-22T00:00:00"/>
    <d v="2025-02-01T00:00:00"/>
    <n v="43"/>
    <n v="32"/>
    <x v="0"/>
    <s v="NA"/>
    <x v="0"/>
    <s v="NA"/>
    <x v="1"/>
    <n v="5.3"/>
    <n v="2160.4445999999998"/>
    <n v="2201.1590000000001"/>
    <n v="2223.1707000000001"/>
    <n v="2488.0169999999998"/>
    <x v="0"/>
    <x v="0"/>
    <n v="1.11913"/>
    <n v="796.51049999999998"/>
  </r>
  <r>
    <x v="0"/>
    <s v="P20008557"/>
    <x v="0"/>
    <x v="19"/>
    <x v="19"/>
    <x v="19"/>
    <x v="4"/>
    <x v="2"/>
    <x v="2"/>
    <x v="2"/>
    <n v="113.95"/>
    <d v="1985-07-22T00:00:00"/>
    <d v="2025-02-01T00:00:00"/>
    <n v="43"/>
    <n v="32"/>
    <x v="0"/>
    <s v="NA"/>
    <x v="0"/>
    <s v="NA"/>
    <x v="1"/>
    <n v="5.3"/>
    <n v="2160.4445999999998"/>
    <n v="2201.1590000000001"/>
    <n v="2223.1707000000001"/>
    <n v="2488.0169999999998"/>
    <x v="0"/>
    <x v="0"/>
    <n v="1.11913"/>
    <n v="796.51049999999998"/>
  </r>
  <r>
    <x v="0"/>
    <s v="P20008557"/>
    <x v="0"/>
    <x v="20"/>
    <x v="20"/>
    <x v="20"/>
    <x v="5"/>
    <x v="2"/>
    <x v="2"/>
    <x v="2"/>
    <n v="113.95"/>
    <d v="1985-07-22T00:00:00"/>
    <d v="2025-02-01T00:00:00"/>
    <n v="43"/>
    <n v="32"/>
    <x v="0"/>
    <s v="NA"/>
    <x v="0"/>
    <s v="NA"/>
    <x v="1"/>
    <n v="5.3"/>
    <n v="2160.4445999999998"/>
    <n v="2201.1590000000001"/>
    <n v="2223.1707000000001"/>
    <n v="2488.0169999999998"/>
    <x v="0"/>
    <x v="0"/>
    <n v="1.11913"/>
    <n v="796.51049999999998"/>
  </r>
  <r>
    <x v="0"/>
    <s v="P20008557"/>
    <x v="0"/>
    <x v="21"/>
    <x v="21"/>
    <x v="21"/>
    <x v="3"/>
    <x v="2"/>
    <x v="2"/>
    <x v="2"/>
    <n v="113.95"/>
    <d v="1985-07-22T00:00:00"/>
    <d v="2025-02-01T00:00:00"/>
    <n v="43"/>
    <n v="32"/>
    <x v="0"/>
    <s v="NA"/>
    <x v="0"/>
    <s v="NA"/>
    <x v="1"/>
    <n v="5.3"/>
    <n v="2165.6462000000001"/>
    <n v="2201.9004"/>
    <n v="2223.9194000000002"/>
    <n v="2488.855"/>
    <x v="0"/>
    <x v="0"/>
    <n v="1.11913"/>
    <n v="796.51049999999998"/>
  </r>
  <r>
    <x v="0"/>
    <s v="P20008557"/>
    <x v="0"/>
    <x v="22"/>
    <x v="22"/>
    <x v="22"/>
    <x v="3"/>
    <x v="2"/>
    <x v="2"/>
    <x v="2"/>
    <n v="113.95"/>
    <d v="1985-07-22T00:00:00"/>
    <d v="2025-02-01T00:00:00"/>
    <n v="43"/>
    <n v="32"/>
    <x v="0"/>
    <s v="NA"/>
    <x v="0"/>
    <s v="NA"/>
    <x v="1"/>
    <n v="5.3"/>
    <n v="2154.8987000000002"/>
    <n v="2211.4917"/>
    <n v="2233.6066999999998"/>
    <n v="2499.6963000000001"/>
    <x v="0"/>
    <x v="0"/>
    <n v="1.11913"/>
    <n v="796.51049999999998"/>
  </r>
  <r>
    <x v="0"/>
    <s v="P20403278"/>
    <x v="0"/>
    <x v="0"/>
    <x v="0"/>
    <x v="0"/>
    <x v="0"/>
    <x v="0"/>
    <x v="0"/>
    <x v="2"/>
    <n v="947.1"/>
    <d v="1988-06-19T00:00:00"/>
    <d v="2025-01-01T00:00:00"/>
    <n v="55"/>
    <n v="20"/>
    <x v="1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1"/>
    <x v="1"/>
    <x v="1"/>
    <x v="1"/>
    <x v="0"/>
    <x v="0"/>
    <x v="2"/>
    <n v="947.1"/>
    <d v="1988-06-19T00:00:00"/>
    <d v="2025-01-01T00:00:00"/>
    <n v="55"/>
    <n v="20"/>
    <x v="1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2"/>
    <x v="2"/>
    <x v="2"/>
    <x v="2"/>
    <x v="0"/>
    <x v="0"/>
    <x v="2"/>
    <n v="947.1"/>
    <d v="1988-06-19T00:00:00"/>
    <d v="2025-01-01T00:00:00"/>
    <n v="55"/>
    <n v="20"/>
    <x v="1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3"/>
    <x v="3"/>
    <x v="3"/>
    <x v="3"/>
    <x v="0"/>
    <x v="0"/>
    <x v="2"/>
    <n v="947.1"/>
    <d v="1988-06-19T00:00:00"/>
    <d v="2025-01-01T00:00:00"/>
    <n v="55"/>
    <n v="20"/>
    <x v="1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4"/>
    <x v="4"/>
    <x v="4"/>
    <x v="3"/>
    <x v="0"/>
    <x v="0"/>
    <x v="2"/>
    <n v="947.1"/>
    <d v="1988-06-19T00:00:00"/>
    <d v="2025-01-01T00:00:00"/>
    <n v="55"/>
    <n v="20"/>
    <x v="1"/>
    <s v="NA"/>
    <x v="0"/>
    <s v="NA"/>
    <x v="0"/>
    <n v="2.87"/>
    <n v="9028.4670000000006"/>
    <n v="9178.6219999999994"/>
    <n v="9270.4079999999994"/>
    <n v="10765.710999999999"/>
    <x v="0"/>
    <x v="0"/>
    <n v="1.1612985"/>
    <n v="6203.5050000000001"/>
  </r>
  <r>
    <x v="0"/>
    <s v="P20403278"/>
    <x v="0"/>
    <x v="5"/>
    <x v="5"/>
    <x v="5"/>
    <x v="3"/>
    <x v="0"/>
    <x v="0"/>
    <x v="2"/>
    <n v="947.1"/>
    <d v="1988-06-19T00:00:00"/>
    <d v="2025-01-01T00:00:00"/>
    <n v="55"/>
    <n v="20"/>
    <x v="1"/>
    <s v="NA"/>
    <x v="0"/>
    <s v="NA"/>
    <x v="0"/>
    <n v="2.87"/>
    <n v="9034.8369999999995"/>
    <n v="9179.027"/>
    <n v="9270.8169999999991"/>
    <n v="10766.187"/>
    <x v="0"/>
    <x v="0"/>
    <n v="1.1612985"/>
    <n v="6203.5050000000001"/>
  </r>
  <r>
    <x v="0"/>
    <s v="P20403278"/>
    <x v="0"/>
    <x v="6"/>
    <x v="6"/>
    <x v="6"/>
    <x v="3"/>
    <x v="0"/>
    <x v="0"/>
    <x v="2"/>
    <n v="947.1"/>
    <d v="1988-06-19T00:00:00"/>
    <d v="2025-01-01T00:00:00"/>
    <n v="55"/>
    <n v="20"/>
    <x v="1"/>
    <s v="NA"/>
    <x v="0"/>
    <s v="NA"/>
    <x v="0"/>
    <n v="2.87"/>
    <n v="8360.0529999999999"/>
    <n v="8493.4670000000006"/>
    <n v="8578.4009999999998"/>
    <n v="9962.0849999999991"/>
    <x v="0"/>
    <x v="0"/>
    <n v="1.1612985"/>
    <n v="6203.5050000000001"/>
  </r>
  <r>
    <x v="0"/>
    <s v="P20403278"/>
    <x v="0"/>
    <x v="7"/>
    <x v="7"/>
    <x v="7"/>
    <x v="3"/>
    <x v="0"/>
    <x v="0"/>
    <x v="2"/>
    <n v="947.1"/>
    <d v="1988-06-19T00:00:00"/>
    <d v="2025-01-01T00:00:00"/>
    <n v="55"/>
    <n v="20"/>
    <x v="1"/>
    <s v="NA"/>
    <x v="0"/>
    <s v="NA"/>
    <x v="0"/>
    <n v="2.87"/>
    <n v="8391.3439999999991"/>
    <n v="8526.2420000000002"/>
    <n v="8611.5049999999992"/>
    <n v="10000.527"/>
    <x v="0"/>
    <x v="0"/>
    <n v="1.1612985"/>
    <n v="6203.5050000000001"/>
  </r>
  <r>
    <x v="0"/>
    <s v="P20403278"/>
    <x v="0"/>
    <x v="8"/>
    <x v="8"/>
    <x v="8"/>
    <x v="2"/>
    <x v="2"/>
    <x v="0"/>
    <x v="2"/>
    <n v="947.1"/>
    <d v="1988-06-19T00:00:00"/>
    <d v="2025-02-01T00:00:00"/>
    <n v="55"/>
    <n v="20"/>
    <x v="1"/>
    <s v="NA"/>
    <x v="0"/>
    <s v="NA"/>
    <x v="0"/>
    <n v="2.87"/>
    <n v="8391.3439999999991"/>
    <n v="8526.2420000000002"/>
    <n v="8611.5049999999992"/>
    <n v="10000.527"/>
    <x v="0"/>
    <x v="0"/>
    <n v="1.1612985"/>
    <n v="6203.5050000000001"/>
  </r>
  <r>
    <x v="0"/>
    <s v="P20403278"/>
    <x v="0"/>
    <x v="9"/>
    <x v="9"/>
    <x v="9"/>
    <x v="3"/>
    <x v="2"/>
    <x v="0"/>
    <x v="2"/>
    <n v="947.1"/>
    <d v="1988-06-19T00:00:00"/>
    <d v="2025-02-01T00:00:00"/>
    <n v="55"/>
    <n v="20"/>
    <x v="1"/>
    <s v="NA"/>
    <x v="0"/>
    <s v="NA"/>
    <x v="0"/>
    <n v="2.87"/>
    <n v="8391.3439999999991"/>
    <n v="8526.2420000000002"/>
    <n v="8611.5049999999992"/>
    <n v="10000.527"/>
    <x v="0"/>
    <x v="0"/>
    <n v="1.1612985"/>
    <n v="6203.5050000000001"/>
  </r>
  <r>
    <x v="0"/>
    <s v="P20403278"/>
    <x v="0"/>
    <x v="10"/>
    <x v="10"/>
    <x v="10"/>
    <x v="3"/>
    <x v="2"/>
    <x v="0"/>
    <x v="2"/>
    <n v="947.1"/>
    <d v="1988-06-19T00:00:00"/>
    <d v="2025-02-01T00:00:00"/>
    <n v="55"/>
    <n v="20"/>
    <x v="1"/>
    <s v="NA"/>
    <x v="0"/>
    <s v="NA"/>
    <x v="0"/>
    <n v="2.87"/>
    <n v="8394.2129999999997"/>
    <n v="8529.1119999999992"/>
    <n v="8614.4030000000002"/>
    <n v="10003.895"/>
    <x v="0"/>
    <x v="0"/>
    <n v="1.1612985"/>
    <n v="6203.5050000000001"/>
  </r>
  <r>
    <x v="0"/>
    <s v="P20403278"/>
    <x v="0"/>
    <x v="11"/>
    <x v="11"/>
    <x v="11"/>
    <x v="3"/>
    <x v="2"/>
    <x v="0"/>
    <x v="2"/>
    <n v="947.1"/>
    <d v="1988-06-19T00:00:00"/>
    <d v="2025-02-01T00:00:00"/>
    <n v="55"/>
    <n v="20"/>
    <x v="1"/>
    <s v="NA"/>
    <x v="0"/>
    <s v="NA"/>
    <x v="0"/>
    <n v="2.87"/>
    <n v="8339.6509999999998"/>
    <n v="8473.6730000000007"/>
    <n v="8558.4089999999997"/>
    <n v="9938.8680000000004"/>
    <x v="0"/>
    <x v="0"/>
    <n v="1.1612985"/>
    <n v="6203.5050000000001"/>
  </r>
  <r>
    <x v="0"/>
    <s v="P20403278"/>
    <x v="0"/>
    <x v="12"/>
    <x v="12"/>
    <x v="12"/>
    <x v="3"/>
    <x v="2"/>
    <x v="0"/>
    <x v="2"/>
    <n v="947.1"/>
    <d v="1988-06-19T00:00:00"/>
    <d v="2025-02-01T00:00:00"/>
    <n v="55"/>
    <n v="20"/>
    <x v="1"/>
    <s v="NA"/>
    <x v="0"/>
    <s v="NA"/>
    <x v="0"/>
    <n v="2.87"/>
    <n v="8329.8179999999993"/>
    <n v="8463.6830000000009"/>
    <n v="8548.3189999999995"/>
    <n v="9927.15"/>
    <x v="0"/>
    <x v="0"/>
    <n v="1.1612985"/>
    <n v="6203.5050000000001"/>
  </r>
  <r>
    <x v="0"/>
    <s v="P20403278"/>
    <x v="0"/>
    <x v="13"/>
    <x v="13"/>
    <x v="13"/>
    <x v="3"/>
    <x v="2"/>
    <x v="0"/>
    <x v="2"/>
    <n v="947.1"/>
    <d v="1988-06-19T00:00:00"/>
    <d v="2025-02-01T00:00:00"/>
    <n v="55"/>
    <n v="20"/>
    <x v="1"/>
    <s v="NA"/>
    <x v="0"/>
    <s v="NA"/>
    <x v="0"/>
    <n v="2.87"/>
    <n v="8360.9969999999994"/>
    <n v="8495.527"/>
    <n v="8580.482"/>
    <n v="9964.5020000000004"/>
    <x v="0"/>
    <x v="0"/>
    <n v="1.1612985"/>
    <n v="6203.5050000000001"/>
  </r>
  <r>
    <x v="0"/>
    <s v="P20403278"/>
    <x v="0"/>
    <x v="14"/>
    <x v="14"/>
    <x v="14"/>
    <x v="3"/>
    <x v="2"/>
    <x v="0"/>
    <x v="2"/>
    <n v="947.1"/>
    <d v="1988-06-19T00:00:00"/>
    <d v="2025-02-01T00:00:00"/>
    <n v="55"/>
    <n v="20"/>
    <x v="1"/>
    <s v="NA"/>
    <x v="0"/>
    <s v="NA"/>
    <x v="0"/>
    <n v="2.87"/>
    <n v="8360.9969999999994"/>
    <n v="8495.527"/>
    <n v="8580.482"/>
    <n v="9964.5020000000004"/>
    <x v="0"/>
    <x v="0"/>
    <n v="1.1612985"/>
    <n v="6212.9759999999997"/>
  </r>
  <r>
    <x v="0"/>
    <s v="P20403278"/>
    <x v="0"/>
    <x v="15"/>
    <x v="15"/>
    <x v="15"/>
    <x v="3"/>
    <x v="2"/>
    <x v="0"/>
    <x v="2"/>
    <n v="947.1"/>
    <d v="1988-06-19T00:00:00"/>
    <d v="2025-02-01T00:00:00"/>
    <n v="55"/>
    <n v="20"/>
    <x v="1"/>
    <s v="NA"/>
    <x v="0"/>
    <s v="NA"/>
    <x v="0"/>
    <n v="2.87"/>
    <n v="8360.9969999999994"/>
    <n v="8495.527"/>
    <n v="8580.482"/>
    <n v="9964.5020000000004"/>
    <x v="0"/>
    <x v="0"/>
    <n v="1.1612985"/>
    <n v="6212.9759999999997"/>
  </r>
  <r>
    <x v="0"/>
    <s v="P20403278"/>
    <x v="0"/>
    <x v="16"/>
    <x v="16"/>
    <x v="16"/>
    <x v="3"/>
    <x v="2"/>
    <x v="0"/>
    <x v="2"/>
    <n v="947.1"/>
    <d v="1988-06-19T00:00:00"/>
    <d v="2025-02-01T00:00:00"/>
    <n v="55"/>
    <n v="20"/>
    <x v="1"/>
    <s v="NA"/>
    <x v="0"/>
    <s v="NA"/>
    <x v="0"/>
    <n v="2.87"/>
    <n v="8360.9969999999994"/>
    <n v="8495.527"/>
    <n v="8580.482"/>
    <n v="9964.5020000000004"/>
    <x v="0"/>
    <x v="0"/>
    <n v="1.1612985"/>
    <n v="6212.9759999999997"/>
  </r>
  <r>
    <x v="0"/>
    <s v="P20403278"/>
    <x v="0"/>
    <x v="17"/>
    <x v="17"/>
    <x v="17"/>
    <x v="3"/>
    <x v="2"/>
    <x v="0"/>
    <x v="2"/>
    <n v="947.1"/>
    <d v="1988-06-19T00:00:00"/>
    <d v="2025-02-01T00:00:00"/>
    <n v="55"/>
    <n v="20"/>
    <x v="1"/>
    <s v="NA"/>
    <x v="0"/>
    <s v="NA"/>
    <x v="0"/>
    <n v="2.87"/>
    <n v="8360.9969999999994"/>
    <n v="8495.527"/>
    <n v="8580.4830000000002"/>
    <n v="9964.5020000000004"/>
    <x v="0"/>
    <x v="0"/>
    <n v="1.1612985"/>
    <n v="6212.9759999999997"/>
  </r>
  <r>
    <x v="0"/>
    <s v="P20403278"/>
    <x v="0"/>
    <x v="18"/>
    <x v="18"/>
    <x v="18"/>
    <x v="2"/>
    <x v="2"/>
    <x v="0"/>
    <x v="2"/>
    <n v="947.1"/>
    <d v="1988-06-19T00:00:00"/>
    <d v="2025-02-01T00:00:00"/>
    <n v="55"/>
    <n v="20"/>
    <x v="1"/>
    <s v="NA"/>
    <x v="0"/>
    <s v="NA"/>
    <x v="0"/>
    <n v="2.87"/>
    <n v="8360.9969999999994"/>
    <n v="8495.527"/>
    <n v="8580.4830000000002"/>
    <n v="9964.5020000000004"/>
    <x v="0"/>
    <x v="0"/>
    <n v="1.1612985"/>
    <n v="6212.9759999999997"/>
  </r>
  <r>
    <x v="0"/>
    <s v="P20403278"/>
    <x v="0"/>
    <x v="19"/>
    <x v="19"/>
    <x v="19"/>
    <x v="4"/>
    <x v="2"/>
    <x v="0"/>
    <x v="2"/>
    <n v="947.1"/>
    <d v="1988-06-19T00:00:00"/>
    <d v="2025-02-01T00:00:00"/>
    <n v="55"/>
    <n v="20"/>
    <x v="1"/>
    <s v="NA"/>
    <x v="0"/>
    <s v="NA"/>
    <x v="0"/>
    <n v="2.87"/>
    <n v="8360.9969999999994"/>
    <n v="8495.527"/>
    <n v="8580.4830000000002"/>
    <n v="9964.5020000000004"/>
    <x v="0"/>
    <x v="0"/>
    <n v="1.1612985"/>
    <n v="6212.9759999999997"/>
  </r>
  <r>
    <x v="0"/>
    <s v="P20403278"/>
    <x v="0"/>
    <x v="20"/>
    <x v="20"/>
    <x v="20"/>
    <x v="5"/>
    <x v="2"/>
    <x v="0"/>
    <x v="2"/>
    <n v="947.1"/>
    <d v="1988-06-19T00:00:00"/>
    <d v="2025-02-01T00:00:00"/>
    <n v="55"/>
    <n v="20"/>
    <x v="1"/>
    <s v="NA"/>
    <x v="0"/>
    <s v="NA"/>
    <x v="0"/>
    <n v="2.87"/>
    <n v="8360.9969999999994"/>
    <n v="8495.527"/>
    <n v="8580.4830000000002"/>
    <n v="9964.5020000000004"/>
    <x v="0"/>
    <x v="0"/>
    <n v="1.1612985"/>
    <n v="6212.9759999999997"/>
  </r>
  <r>
    <x v="0"/>
    <s v="P20403278"/>
    <x v="0"/>
    <x v="21"/>
    <x v="21"/>
    <x v="21"/>
    <x v="3"/>
    <x v="2"/>
    <x v="0"/>
    <x v="2"/>
    <n v="947.1"/>
    <d v="1988-06-19T00:00:00"/>
    <d v="2025-02-01T00:00:00"/>
    <n v="55"/>
    <n v="20"/>
    <x v="1"/>
    <s v="NA"/>
    <x v="0"/>
    <s v="NA"/>
    <x v="0"/>
    <n v="2.87"/>
    <n v="8382.7880000000005"/>
    <n v="8499.5879999999997"/>
    <n v="8584.5830000000005"/>
    <n v="9969.2639999999992"/>
    <x v="0"/>
    <x v="0"/>
    <n v="1.1612985"/>
    <n v="6212.9759999999997"/>
  </r>
  <r>
    <x v="0"/>
    <s v="P20403278"/>
    <x v="0"/>
    <x v="22"/>
    <x v="22"/>
    <x v="22"/>
    <x v="3"/>
    <x v="2"/>
    <x v="0"/>
    <x v="2"/>
    <n v="947.1"/>
    <d v="1988-06-19T00:00:00"/>
    <d v="2025-02-01T00:00:00"/>
    <n v="55"/>
    <n v="20"/>
    <x v="1"/>
    <s v="NA"/>
    <x v="0"/>
    <s v="NA"/>
    <x v="0"/>
    <n v="2.87"/>
    <n v="8351.5280000000002"/>
    <n v="8529.3140000000003"/>
    <n v="8614.607"/>
    <n v="10004.129999999999"/>
    <x v="0"/>
    <x v="0"/>
    <n v="1.1612985"/>
    <n v="6212.9759999999997"/>
  </r>
  <r>
    <x v="0"/>
    <s v="P20420471"/>
    <x v="0"/>
    <x v="0"/>
    <x v="0"/>
    <x v="0"/>
    <x v="0"/>
    <x v="0"/>
    <x v="1"/>
    <x v="1"/>
    <n v="624"/>
    <d v="1999-03-26T00:00:00"/>
    <d v="2024-03-26T00:00:00"/>
    <n v="25"/>
    <n v="50"/>
    <x v="0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1"/>
    <x v="1"/>
    <x v="1"/>
    <x v="1"/>
    <x v="0"/>
    <x v="1"/>
    <x v="1"/>
    <n v="624"/>
    <d v="1999-03-26T00:00:00"/>
    <d v="2024-03-26T00:00:00"/>
    <n v="25"/>
    <n v="50"/>
    <x v="0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2"/>
    <x v="2"/>
    <x v="2"/>
    <x v="2"/>
    <x v="0"/>
    <x v="1"/>
    <x v="1"/>
    <n v="624"/>
    <d v="1999-03-26T00:00:00"/>
    <d v="2024-03-26T00:00:00"/>
    <n v="25"/>
    <n v="50"/>
    <x v="0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3"/>
    <x v="3"/>
    <x v="3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4"/>
    <x v="4"/>
    <x v="4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324.9070000000002"/>
    <n v="3389.4119999999998"/>
    <n v="3423.3062"/>
    <n v="3799.4650000000001"/>
    <x v="0"/>
    <x v="0"/>
    <n v="1.1098817999999999"/>
    <n v="3088.8"/>
  </r>
  <r>
    <x v="0"/>
    <s v="P20420471"/>
    <x v="0"/>
    <x v="5"/>
    <x v="5"/>
    <x v="5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325.7743999999998"/>
    <n v="3389.4672999999998"/>
    <n v="3423.3618000000001"/>
    <n v="3799.527"/>
    <x v="0"/>
    <x v="0"/>
    <n v="1.1098817999999999"/>
    <n v="3088.8"/>
  </r>
  <r>
    <x v="0"/>
    <s v="P20420471"/>
    <x v="0"/>
    <x v="6"/>
    <x v="6"/>
    <x v="6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77.0479999999998"/>
    <n v="3135.9778000000001"/>
    <n v="3167.3375999999998"/>
    <n v="3515.37"/>
    <x v="0"/>
    <x v="0"/>
    <n v="1.1098817999999999"/>
    <n v="3088.8"/>
  </r>
  <r>
    <x v="0"/>
    <s v="P20420471"/>
    <x v="0"/>
    <x v="7"/>
    <x v="7"/>
    <x v="7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92.395"/>
    <n v="3151.136"/>
    <n v="3182.6471999999999"/>
    <n v="3532.3622999999998"/>
    <x v="0"/>
    <x v="0"/>
    <n v="1.1098817999999999"/>
    <n v="3088.8"/>
  </r>
  <r>
    <x v="0"/>
    <s v="P20420471"/>
    <x v="0"/>
    <x v="8"/>
    <x v="8"/>
    <x v="8"/>
    <x v="2"/>
    <x v="0"/>
    <x v="1"/>
    <x v="1"/>
    <n v="624"/>
    <d v="1999-03-26T00:00:00"/>
    <d v="2024-03-26T00:00:00"/>
    <n v="25"/>
    <n v="50"/>
    <x v="0"/>
    <s v="NA"/>
    <x v="0"/>
    <s v="NA"/>
    <x v="0"/>
    <n v="4.16"/>
    <n v="3092.395"/>
    <n v="3151.136"/>
    <n v="3182.6471999999999"/>
    <n v="3532.3622999999998"/>
    <x v="0"/>
    <x v="0"/>
    <n v="1.1098817999999999"/>
    <n v="3088.8"/>
  </r>
  <r>
    <x v="0"/>
    <s v="P20420471"/>
    <x v="0"/>
    <x v="9"/>
    <x v="9"/>
    <x v="9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92.395"/>
    <n v="3151.136"/>
    <n v="3182.6471999999999"/>
    <n v="3532.3622999999998"/>
    <x v="0"/>
    <x v="0"/>
    <n v="1.1098817999999999"/>
    <n v="3088.8"/>
  </r>
  <r>
    <x v="0"/>
    <s v="P20420471"/>
    <x v="0"/>
    <x v="10"/>
    <x v="10"/>
    <x v="10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92.395"/>
    <n v="3151.136"/>
    <n v="3182.6471999999999"/>
    <n v="3532.3622999999998"/>
    <x v="0"/>
    <x v="0"/>
    <n v="1.1098817999999999"/>
    <n v="3088.8"/>
  </r>
  <r>
    <x v="0"/>
    <s v="P20420471"/>
    <x v="0"/>
    <x v="11"/>
    <x v="11"/>
    <x v="11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72.2944000000002"/>
    <n v="3130.6536000000001"/>
    <n v="3161.96"/>
    <n v="3509.4018999999998"/>
    <x v="0"/>
    <x v="0"/>
    <n v="1.1098817999999999"/>
    <n v="3088.8"/>
  </r>
  <r>
    <x v="0"/>
    <s v="P20420471"/>
    <x v="0"/>
    <x v="12"/>
    <x v="12"/>
    <x v="12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45.4796999999999"/>
    <n v="3103.3292999999999"/>
    <n v="3134.3625000000002"/>
    <n v="3478.7719999999999"/>
    <x v="0"/>
    <x v="0"/>
    <n v="1.1098817999999999"/>
    <n v="3088.8"/>
  </r>
  <r>
    <x v="0"/>
    <s v="P20420471"/>
    <x v="0"/>
    <x v="13"/>
    <x v="13"/>
    <x v="13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60.6691999999998"/>
    <n v="3117.9965999999999"/>
    <n v="3149.1765"/>
    <n v="3495.2134000000001"/>
    <x v="0"/>
    <x v="0"/>
    <n v="1.1098817999999999"/>
    <n v="3088.8"/>
  </r>
  <r>
    <x v="0"/>
    <s v="P20420471"/>
    <x v="0"/>
    <x v="14"/>
    <x v="14"/>
    <x v="14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60.6691999999998"/>
    <n v="3117.9965999999999"/>
    <n v="3149.1765"/>
    <n v="3495.2134000000001"/>
    <x v="0"/>
    <x v="0"/>
    <n v="1.1098817999999999"/>
    <n v="3095.04"/>
  </r>
  <r>
    <x v="0"/>
    <s v="P20420471"/>
    <x v="0"/>
    <x v="15"/>
    <x v="15"/>
    <x v="15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60.6691999999998"/>
    <n v="3117.9965999999999"/>
    <n v="3149.1765"/>
    <n v="3495.2134000000001"/>
    <x v="0"/>
    <x v="0"/>
    <n v="1.1098817999999999"/>
    <n v="3095.04"/>
  </r>
  <r>
    <x v="0"/>
    <s v="P20420471"/>
    <x v="0"/>
    <x v="16"/>
    <x v="16"/>
    <x v="16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60.6691999999998"/>
    <n v="3117.9965999999999"/>
    <n v="3149.1765"/>
    <n v="3495.2134000000001"/>
    <x v="0"/>
    <x v="0"/>
    <n v="1.1098817999999999"/>
    <n v="3095.04"/>
  </r>
  <r>
    <x v="0"/>
    <s v="P20420471"/>
    <x v="0"/>
    <x v="17"/>
    <x v="17"/>
    <x v="17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60.6691999999998"/>
    <n v="3117.9965999999999"/>
    <n v="3149.1765"/>
    <n v="3495.2136"/>
    <x v="0"/>
    <x v="0"/>
    <n v="1.1098817999999999"/>
    <n v="3095.04"/>
  </r>
  <r>
    <x v="0"/>
    <s v="P20420471"/>
    <x v="0"/>
    <x v="18"/>
    <x v="18"/>
    <x v="18"/>
    <x v="2"/>
    <x v="0"/>
    <x v="1"/>
    <x v="1"/>
    <n v="624"/>
    <d v="1999-03-26T00:00:00"/>
    <d v="2024-03-26T00:00:00"/>
    <n v="25"/>
    <n v="50"/>
    <x v="0"/>
    <s v="NA"/>
    <x v="0"/>
    <s v="NA"/>
    <x v="0"/>
    <n v="4.16"/>
    <n v="3060.6691999999998"/>
    <n v="3117.9965999999999"/>
    <n v="3149.1765"/>
    <n v="3495.2136"/>
    <x v="0"/>
    <x v="0"/>
    <n v="1.1098817999999999"/>
    <n v="3095.04"/>
  </r>
  <r>
    <x v="0"/>
    <s v="P20420471"/>
    <x v="0"/>
    <x v="19"/>
    <x v="19"/>
    <x v="19"/>
    <x v="4"/>
    <x v="0"/>
    <x v="1"/>
    <x v="1"/>
    <n v="624"/>
    <d v="1999-03-26T00:00:00"/>
    <d v="2024-03-26T00:00:00"/>
    <n v="25"/>
    <n v="50"/>
    <x v="0"/>
    <s v="NA"/>
    <x v="0"/>
    <s v="NA"/>
    <x v="0"/>
    <n v="4.16"/>
    <n v="3060.6691999999998"/>
    <n v="3117.9965999999999"/>
    <n v="3149.1765"/>
    <n v="3495.2136"/>
    <x v="0"/>
    <x v="0"/>
    <n v="1.1098817999999999"/>
    <n v="3095.04"/>
  </r>
  <r>
    <x v="0"/>
    <s v="P20420471"/>
    <x v="0"/>
    <x v="20"/>
    <x v="20"/>
    <x v="20"/>
    <x v="5"/>
    <x v="0"/>
    <x v="1"/>
    <x v="1"/>
    <n v="624"/>
    <d v="1999-03-26T00:00:00"/>
    <d v="2024-03-26T00:00:00"/>
    <n v="25"/>
    <n v="50"/>
    <x v="0"/>
    <s v="NA"/>
    <x v="0"/>
    <s v="NA"/>
    <x v="0"/>
    <n v="4.16"/>
    <n v="3060.6691999999998"/>
    <n v="3117.9965999999999"/>
    <n v="3149.1765"/>
    <n v="3495.2136"/>
    <x v="0"/>
    <x v="0"/>
    <n v="1.1098817999999999"/>
    <n v="3095.04"/>
  </r>
  <r>
    <x v="0"/>
    <s v="P20420471"/>
    <x v="0"/>
    <x v="21"/>
    <x v="21"/>
    <x v="21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67.4169999999999"/>
    <n v="3118.4258"/>
    <n v="3149.61"/>
    <n v="3495.6948000000002"/>
    <x v="0"/>
    <x v="0"/>
    <n v="1.1098817999999999"/>
    <n v="3095.04"/>
  </r>
  <r>
    <x v="0"/>
    <s v="P20420471"/>
    <x v="0"/>
    <x v="22"/>
    <x v="22"/>
    <x v="22"/>
    <x v="3"/>
    <x v="0"/>
    <x v="1"/>
    <x v="1"/>
    <n v="624"/>
    <d v="1999-03-26T00:00:00"/>
    <d v="2024-03-26T00:00:00"/>
    <n v="25"/>
    <n v="50"/>
    <x v="0"/>
    <s v="NA"/>
    <x v="0"/>
    <s v="NA"/>
    <x v="0"/>
    <n v="4.16"/>
    <n v="3052.194"/>
    <n v="3132.0095000000001"/>
    <n v="3163.3296"/>
    <n v="3510.9218999999998"/>
    <x v="0"/>
    <x v="0"/>
    <n v="1.1098817999999999"/>
    <n v="3095.04"/>
  </r>
  <r>
    <x v="0"/>
    <s v="P21148177"/>
    <x v="0"/>
    <x v="0"/>
    <x v="0"/>
    <x v="0"/>
    <x v="0"/>
    <x v="0"/>
    <x v="3"/>
    <x v="2"/>
    <n v="2410.44"/>
    <d v="1981-03-12T00:00:00"/>
    <d v="2025-01-01T00:00:00"/>
    <n v="53"/>
    <n v="22"/>
    <x v="0"/>
    <s v="NA"/>
    <x v="0"/>
    <s v="NA"/>
    <x v="0"/>
    <n v="7.58"/>
    <n v="38470.023000000001"/>
    <n v="39045.370000000003"/>
    <n v="39435.824000000001"/>
    <n v="44739.245999999999"/>
    <x v="0"/>
    <x v="0"/>
    <n v="1.1344822999999999"/>
    <n v="18439.865000000002"/>
  </r>
  <r>
    <x v="0"/>
    <s v="P21148177"/>
    <x v="0"/>
    <x v="1"/>
    <x v="1"/>
    <x v="1"/>
    <x v="1"/>
    <x v="0"/>
    <x v="3"/>
    <x v="2"/>
    <n v="2410.44"/>
    <d v="1981-03-12T00:00:00"/>
    <d v="2025-01-01T00:00:00"/>
    <n v="53"/>
    <n v="22"/>
    <x v="0"/>
    <s v="NA"/>
    <x v="0"/>
    <s v="NA"/>
    <x v="0"/>
    <n v="7.58"/>
    <n v="38470.023000000001"/>
    <n v="39045.370000000003"/>
    <n v="39435.824000000001"/>
    <n v="44739.245999999999"/>
    <x v="0"/>
    <x v="0"/>
    <n v="1.1344822999999999"/>
    <n v="18439.865000000002"/>
  </r>
  <r>
    <x v="0"/>
    <s v="P21148177"/>
    <x v="0"/>
    <x v="2"/>
    <x v="2"/>
    <x v="2"/>
    <x v="2"/>
    <x v="0"/>
    <x v="3"/>
    <x v="2"/>
    <n v="2410.44"/>
    <d v="1981-03-12T00:00:00"/>
    <d v="2025-01-01T00:00:00"/>
    <n v="53"/>
    <n v="22"/>
    <x v="0"/>
    <s v="NA"/>
    <x v="0"/>
    <s v="NA"/>
    <x v="0"/>
    <n v="7.58"/>
    <n v="38470.023000000001"/>
    <n v="39045.370000000003"/>
    <n v="39435.824000000001"/>
    <n v="44739.245999999999"/>
    <x v="0"/>
    <x v="0"/>
    <n v="1.1344822999999999"/>
    <n v="18439.865000000002"/>
  </r>
  <r>
    <x v="0"/>
    <s v="P21148177"/>
    <x v="0"/>
    <x v="3"/>
    <x v="3"/>
    <x v="3"/>
    <x v="3"/>
    <x v="0"/>
    <x v="3"/>
    <x v="2"/>
    <n v="2410.44"/>
    <d v="1981-03-12T00:00:00"/>
    <d v="2025-01-01T00:00:00"/>
    <n v="53"/>
    <n v="22"/>
    <x v="0"/>
    <s v="NA"/>
    <x v="0"/>
    <s v="NA"/>
    <x v="0"/>
    <n v="7.58"/>
    <n v="38470.023000000001"/>
    <n v="39045.370000000003"/>
    <n v="39435.824000000001"/>
    <n v="44739.241999999998"/>
    <x v="0"/>
    <x v="0"/>
    <n v="1.1344822999999999"/>
    <n v="18439.865000000002"/>
  </r>
  <r>
    <x v="0"/>
    <s v="P21148177"/>
    <x v="0"/>
    <x v="4"/>
    <x v="4"/>
    <x v="4"/>
    <x v="3"/>
    <x v="0"/>
    <x v="3"/>
    <x v="2"/>
    <n v="2410.44"/>
    <d v="1981-03-12T00:00:00"/>
    <d v="2025-01-01T00:00:00"/>
    <n v="53"/>
    <n v="22"/>
    <x v="0"/>
    <s v="NA"/>
    <x v="0"/>
    <s v="NA"/>
    <x v="0"/>
    <n v="7.58"/>
    <n v="38470.023000000001"/>
    <n v="39045.370000000003"/>
    <n v="39435.824000000001"/>
    <n v="44739.241999999998"/>
    <x v="0"/>
    <x v="0"/>
    <n v="1.1344822999999999"/>
    <n v="18439.865000000002"/>
  </r>
  <r>
    <x v="0"/>
    <s v="P21148177"/>
    <x v="0"/>
    <x v="5"/>
    <x v="5"/>
    <x v="5"/>
    <x v="3"/>
    <x v="0"/>
    <x v="3"/>
    <x v="2"/>
    <n v="2410.44"/>
    <d v="1981-03-12T00:00:00"/>
    <d v="2025-01-01T00:00:00"/>
    <n v="53"/>
    <n v="22"/>
    <x v="0"/>
    <s v="NA"/>
    <x v="0"/>
    <s v="NA"/>
    <x v="0"/>
    <n v="7.58"/>
    <n v="38497.163999999997"/>
    <n v="39047.093999999997"/>
    <n v="39437.561999999998"/>
    <n v="44741.214999999997"/>
    <x v="0"/>
    <x v="0"/>
    <n v="1.1344822999999999"/>
    <n v="18439.865000000002"/>
  </r>
  <r>
    <x v="0"/>
    <s v="P21148177"/>
    <x v="0"/>
    <x v="6"/>
    <x v="6"/>
    <x v="6"/>
    <x v="3"/>
    <x v="0"/>
    <x v="3"/>
    <x v="2"/>
    <n v="2410.44"/>
    <d v="1981-03-12T00:00:00"/>
    <d v="2025-01-01T00:00:00"/>
    <n v="53"/>
    <n v="22"/>
    <x v="0"/>
    <s v="NA"/>
    <x v="0"/>
    <s v="NA"/>
    <x v="0"/>
    <n v="7.58"/>
    <n v="35620.129999999997"/>
    <n v="36128.945"/>
    <n v="36490.233999999997"/>
    <n v="41397.523000000001"/>
    <x v="0"/>
    <x v="0"/>
    <n v="1.1344822999999999"/>
    <n v="18439.865000000002"/>
  </r>
  <r>
    <x v="0"/>
    <s v="P21148177"/>
    <x v="0"/>
    <x v="7"/>
    <x v="7"/>
    <x v="7"/>
    <x v="3"/>
    <x v="0"/>
    <x v="3"/>
    <x v="2"/>
    <n v="2410.44"/>
    <d v="1981-03-12T00:00:00"/>
    <d v="2025-01-01T00:00:00"/>
    <n v="53"/>
    <n v="22"/>
    <x v="0"/>
    <s v="NA"/>
    <x v="0"/>
    <s v="NA"/>
    <x v="0"/>
    <n v="7.58"/>
    <n v="35753.457000000002"/>
    <n v="36268.366999999998"/>
    <n v="36631.050000000003"/>
    <n v="41557.277000000002"/>
    <x v="0"/>
    <x v="0"/>
    <n v="1.1344822999999999"/>
    <n v="18439.865000000002"/>
  </r>
  <r>
    <x v="0"/>
    <s v="P21148177"/>
    <x v="0"/>
    <x v="8"/>
    <x v="8"/>
    <x v="8"/>
    <x v="2"/>
    <x v="2"/>
    <x v="3"/>
    <x v="2"/>
    <n v="2410.44"/>
    <d v="1981-03-12T00:00:00"/>
    <d v="2025-02-01T00:00:00"/>
    <n v="53"/>
    <n v="22"/>
    <x v="0"/>
    <s v="NA"/>
    <x v="0"/>
    <s v="NA"/>
    <x v="0"/>
    <n v="7.58"/>
    <n v="35753.457000000002"/>
    <n v="36268.366999999998"/>
    <n v="36631.050000000003"/>
    <n v="41557.277000000002"/>
    <x v="0"/>
    <x v="0"/>
    <n v="1.1344822999999999"/>
    <n v="18439.865000000002"/>
  </r>
  <r>
    <x v="0"/>
    <s v="P21148177"/>
    <x v="0"/>
    <x v="9"/>
    <x v="9"/>
    <x v="9"/>
    <x v="3"/>
    <x v="2"/>
    <x v="3"/>
    <x v="2"/>
    <n v="2410.44"/>
    <d v="1981-03-12T00:00:00"/>
    <d v="2025-02-01T00:00:00"/>
    <n v="53"/>
    <n v="22"/>
    <x v="0"/>
    <s v="NA"/>
    <x v="0"/>
    <s v="NA"/>
    <x v="0"/>
    <n v="7.58"/>
    <n v="35753.457000000002"/>
    <n v="36268.366999999998"/>
    <n v="36631.050000000003"/>
    <n v="41557.277000000002"/>
    <x v="0"/>
    <x v="0"/>
    <n v="1.1344822999999999"/>
    <n v="18439.865000000002"/>
  </r>
  <r>
    <x v="0"/>
    <s v="P21148177"/>
    <x v="0"/>
    <x v="10"/>
    <x v="10"/>
    <x v="10"/>
    <x v="3"/>
    <x v="2"/>
    <x v="3"/>
    <x v="2"/>
    <n v="2410.44"/>
    <d v="1981-03-12T00:00:00"/>
    <d v="2025-02-01T00:00:00"/>
    <n v="53"/>
    <n v="22"/>
    <x v="0"/>
    <s v="NA"/>
    <x v="0"/>
    <s v="NA"/>
    <x v="0"/>
    <n v="7.58"/>
    <n v="35761.019999999997"/>
    <n v="36275.93"/>
    <n v="36638.688000000002"/>
    <n v="41565.94"/>
    <x v="0"/>
    <x v="0"/>
    <n v="1.1344822999999999"/>
    <n v="18439.865000000002"/>
  </r>
  <r>
    <x v="0"/>
    <s v="P21148177"/>
    <x v="0"/>
    <x v="11"/>
    <x v="11"/>
    <x v="11"/>
    <x v="3"/>
    <x v="2"/>
    <x v="3"/>
    <x v="2"/>
    <n v="2410.44"/>
    <d v="1981-03-12T00:00:00"/>
    <d v="2025-02-01T00:00:00"/>
    <n v="53"/>
    <n v="22"/>
    <x v="0"/>
    <s v="NA"/>
    <x v="0"/>
    <s v="NA"/>
    <x v="0"/>
    <n v="7.58"/>
    <n v="35528.574000000001"/>
    <n v="36040.137000000002"/>
    <n v="36400.54"/>
    <n v="41295.760000000002"/>
    <x v="0"/>
    <x v="0"/>
    <n v="1.1344822999999999"/>
    <n v="18439.865000000002"/>
  </r>
  <r>
    <x v="0"/>
    <s v="P21148177"/>
    <x v="0"/>
    <x v="12"/>
    <x v="12"/>
    <x v="12"/>
    <x v="3"/>
    <x v="2"/>
    <x v="3"/>
    <x v="2"/>
    <n v="2410.44"/>
    <d v="1981-03-12T00:00:00"/>
    <d v="2025-02-01T00:00:00"/>
    <n v="53"/>
    <n v="22"/>
    <x v="0"/>
    <s v="NA"/>
    <x v="0"/>
    <s v="NA"/>
    <x v="0"/>
    <n v="7.58"/>
    <n v="35420.449999999997"/>
    <n v="35930.457000000002"/>
    <n v="36289.760000000002"/>
    <n v="41170.089999999997"/>
    <x v="0"/>
    <x v="0"/>
    <n v="1.1344822999999999"/>
    <n v="18439.865000000002"/>
  </r>
  <r>
    <x v="0"/>
    <s v="P21148177"/>
    <x v="0"/>
    <x v="13"/>
    <x v="13"/>
    <x v="13"/>
    <x v="3"/>
    <x v="2"/>
    <x v="3"/>
    <x v="2"/>
    <n v="2410.44"/>
    <d v="1981-03-12T00:00:00"/>
    <d v="2025-02-01T00:00:00"/>
    <n v="53"/>
    <n v="22"/>
    <x v="0"/>
    <s v="NA"/>
    <x v="0"/>
    <s v="NA"/>
    <x v="0"/>
    <n v="7.58"/>
    <n v="35553.027000000002"/>
    <n v="36065.652000000002"/>
    <n v="36426.31"/>
    <n v="41325"/>
    <x v="0"/>
    <x v="0"/>
    <n v="1.1344822999999999"/>
    <n v="18439.865000000002"/>
  </r>
  <r>
    <x v="0"/>
    <s v="P21148177"/>
    <x v="0"/>
    <x v="14"/>
    <x v="14"/>
    <x v="14"/>
    <x v="3"/>
    <x v="2"/>
    <x v="3"/>
    <x v="2"/>
    <n v="2410.44"/>
    <d v="1981-03-12T00:00:00"/>
    <d v="2025-02-01T00:00:00"/>
    <n v="53"/>
    <n v="22"/>
    <x v="0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5"/>
    <x v="15"/>
    <x v="15"/>
    <x v="3"/>
    <x v="2"/>
    <x v="3"/>
    <x v="2"/>
    <n v="2410.44"/>
    <d v="1981-03-12T00:00:00"/>
    <d v="2025-02-01T00:00:00"/>
    <n v="53"/>
    <n v="22"/>
    <x v="0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6"/>
    <x v="16"/>
    <x v="16"/>
    <x v="3"/>
    <x v="2"/>
    <x v="3"/>
    <x v="2"/>
    <n v="2410.44"/>
    <d v="1981-03-12T00:00:00"/>
    <d v="2025-02-01T00:00:00"/>
    <n v="53"/>
    <n v="22"/>
    <x v="0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7"/>
    <x v="17"/>
    <x v="17"/>
    <x v="3"/>
    <x v="2"/>
    <x v="3"/>
    <x v="2"/>
    <n v="2410.44"/>
    <d v="1981-03-12T00:00:00"/>
    <d v="2025-02-01T00:00:00"/>
    <n v="53"/>
    <n v="22"/>
    <x v="0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8"/>
    <x v="18"/>
    <x v="18"/>
    <x v="2"/>
    <x v="2"/>
    <x v="3"/>
    <x v="2"/>
    <n v="2410.44"/>
    <d v="1981-03-12T00:00:00"/>
    <d v="2025-02-01T00:00:00"/>
    <n v="53"/>
    <n v="22"/>
    <x v="0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19"/>
    <x v="19"/>
    <x v="19"/>
    <x v="4"/>
    <x v="2"/>
    <x v="3"/>
    <x v="2"/>
    <n v="2410.44"/>
    <d v="1981-03-12T00:00:00"/>
    <d v="2025-02-01T00:00:00"/>
    <n v="53"/>
    <n v="22"/>
    <x v="0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20"/>
    <x v="20"/>
    <x v="20"/>
    <x v="5"/>
    <x v="2"/>
    <x v="3"/>
    <x v="2"/>
    <n v="2410.44"/>
    <d v="1981-03-12T00:00:00"/>
    <d v="2025-02-01T00:00:00"/>
    <n v="53"/>
    <n v="22"/>
    <x v="0"/>
    <s v="NA"/>
    <x v="0"/>
    <s v="NA"/>
    <x v="0"/>
    <n v="7.58"/>
    <n v="35553.027000000002"/>
    <n v="36065.652000000002"/>
    <n v="36426.31"/>
    <n v="41325"/>
    <x v="0"/>
    <x v="0"/>
    <n v="1.1344822999999999"/>
    <n v="18463.97"/>
  </r>
  <r>
    <x v="0"/>
    <s v="P21148177"/>
    <x v="0"/>
    <x v="21"/>
    <x v="21"/>
    <x v="21"/>
    <x v="3"/>
    <x v="2"/>
    <x v="3"/>
    <x v="2"/>
    <n v="2410.44"/>
    <d v="1981-03-12T00:00:00"/>
    <d v="2025-02-01T00:00:00"/>
    <n v="53"/>
    <n v="22"/>
    <x v="0"/>
    <s v="NA"/>
    <x v="0"/>
    <s v="NA"/>
    <x v="0"/>
    <n v="7.58"/>
    <n v="35641.07"/>
    <n v="36078.285000000003"/>
    <n v="36439.07"/>
    <n v="41339.476999999999"/>
    <x v="0"/>
    <x v="0"/>
    <n v="1.1344822999999999"/>
    <n v="18463.97"/>
  </r>
  <r>
    <x v="0"/>
    <s v="P21148177"/>
    <x v="0"/>
    <x v="22"/>
    <x v="22"/>
    <x v="22"/>
    <x v="3"/>
    <x v="2"/>
    <x v="3"/>
    <x v="2"/>
    <n v="2410.44"/>
    <d v="1981-03-12T00:00:00"/>
    <d v="2025-02-01T00:00:00"/>
    <n v="53"/>
    <n v="22"/>
    <x v="0"/>
    <s v="NA"/>
    <x v="0"/>
    <s v="NA"/>
    <x v="0"/>
    <n v="7.58"/>
    <n v="35508.163999999997"/>
    <n v="36204.47"/>
    <n v="36566.51"/>
    <n v="41484.06"/>
    <x v="0"/>
    <x v="0"/>
    <n v="1.1344822999999999"/>
    <n v="18463.97"/>
  </r>
  <r>
    <x v="0"/>
    <s v="P21184680"/>
    <x v="0"/>
    <x v="0"/>
    <x v="0"/>
    <x v="0"/>
    <x v="0"/>
    <x v="0"/>
    <x v="2"/>
    <x v="2"/>
    <n v="1343.76"/>
    <d v="1982-09-17T00:00:00"/>
    <d v="2025-01-01T00:00:00"/>
    <n v="44"/>
    <n v="31"/>
    <x v="0"/>
    <s v="34"/>
    <x v="1"/>
    <s v="34"/>
    <x v="0"/>
    <n v="5.09"/>
    <n v="24663.532999999999"/>
    <n v="25114.238000000001"/>
    <n v="25365.38"/>
    <n v="28096.83"/>
    <x v="0"/>
    <x v="0"/>
    <n v="1.1076840999999999"/>
    <n v="9930.3870000000006"/>
  </r>
  <r>
    <x v="0"/>
    <s v="P21184680"/>
    <x v="0"/>
    <x v="1"/>
    <x v="1"/>
    <x v="1"/>
    <x v="1"/>
    <x v="0"/>
    <x v="2"/>
    <x v="2"/>
    <n v="1343.76"/>
    <d v="1982-09-17T00:00:00"/>
    <d v="2025-01-01T00:00:00"/>
    <n v="44"/>
    <n v="31"/>
    <x v="0"/>
    <s v="34"/>
    <x v="1"/>
    <s v="34"/>
    <x v="0"/>
    <n v="5.09"/>
    <n v="24663.532999999999"/>
    <n v="25114.238000000001"/>
    <n v="25365.38"/>
    <n v="28096.83"/>
    <x v="0"/>
    <x v="0"/>
    <n v="1.1076840999999999"/>
    <n v="9930.3870000000006"/>
  </r>
  <r>
    <x v="0"/>
    <s v="P21184680"/>
    <x v="0"/>
    <x v="2"/>
    <x v="2"/>
    <x v="2"/>
    <x v="2"/>
    <x v="0"/>
    <x v="2"/>
    <x v="2"/>
    <n v="1343.76"/>
    <d v="1982-09-17T00:00:00"/>
    <d v="2025-01-01T00:00:00"/>
    <n v="44"/>
    <n v="31"/>
    <x v="0"/>
    <s v="34"/>
    <x v="1"/>
    <s v="34"/>
    <x v="0"/>
    <n v="5.09"/>
    <n v="24663.532999999999"/>
    <n v="25114.238000000001"/>
    <n v="25365.38"/>
    <n v="28096.83"/>
    <x v="0"/>
    <x v="0"/>
    <n v="1.1076840999999999"/>
    <n v="9930.3870000000006"/>
  </r>
  <r>
    <x v="0"/>
    <s v="P21184680"/>
    <x v="0"/>
    <x v="3"/>
    <x v="3"/>
    <x v="3"/>
    <x v="3"/>
    <x v="0"/>
    <x v="2"/>
    <x v="2"/>
    <n v="1343.76"/>
    <d v="1982-09-17T00:00:00"/>
    <d v="2025-01-01T00:00:00"/>
    <n v="44"/>
    <n v="31"/>
    <x v="0"/>
    <s v="34"/>
    <x v="1"/>
    <s v="34"/>
    <x v="0"/>
    <n v="5.09"/>
    <n v="24663.532999999999"/>
    <n v="25114.238000000001"/>
    <n v="25365.38"/>
    <n v="28096.828000000001"/>
    <x v="0"/>
    <x v="0"/>
    <n v="1.1076840999999999"/>
    <n v="9930.3870000000006"/>
  </r>
  <r>
    <x v="0"/>
    <s v="P21184680"/>
    <x v="0"/>
    <x v="4"/>
    <x v="4"/>
    <x v="4"/>
    <x v="3"/>
    <x v="0"/>
    <x v="2"/>
    <x v="2"/>
    <n v="1343.76"/>
    <d v="1982-09-17T00:00:00"/>
    <d v="2025-01-01T00:00:00"/>
    <n v="44"/>
    <n v="31"/>
    <x v="0"/>
    <s v="34"/>
    <x v="1"/>
    <s v="34"/>
    <x v="0"/>
    <n v="5.09"/>
    <n v="24663.532999999999"/>
    <n v="25114.238000000001"/>
    <n v="25365.38"/>
    <n v="28096.828000000001"/>
    <x v="0"/>
    <x v="0"/>
    <n v="1.1076840999999999"/>
    <n v="9930.3870000000006"/>
  </r>
  <r>
    <x v="0"/>
    <s v="P21184680"/>
    <x v="0"/>
    <x v="5"/>
    <x v="5"/>
    <x v="5"/>
    <x v="3"/>
    <x v="0"/>
    <x v="2"/>
    <x v="2"/>
    <n v="1343.76"/>
    <d v="1982-09-17T00:00:00"/>
    <d v="2025-01-01T00:00:00"/>
    <n v="44"/>
    <n v="31"/>
    <x v="0"/>
    <s v="34"/>
    <x v="1"/>
    <s v="34"/>
    <x v="0"/>
    <n v="5.09"/>
    <n v="24669.969000000001"/>
    <n v="25114.648000000001"/>
    <n v="25365.794999999998"/>
    <n v="28097.29"/>
    <x v="0"/>
    <x v="0"/>
    <n v="1.1076840999999999"/>
    <n v="9930.3870000000006"/>
  </r>
  <r>
    <x v="0"/>
    <s v="P21184680"/>
    <x v="0"/>
    <x v="6"/>
    <x v="6"/>
    <x v="6"/>
    <x v="3"/>
    <x v="0"/>
    <x v="2"/>
    <x v="2"/>
    <n v="1343.76"/>
    <d v="1982-09-17T00:00:00"/>
    <d v="2025-01-01T00:00:00"/>
    <n v="44"/>
    <n v="31"/>
    <x v="0"/>
    <s v="34"/>
    <x v="1"/>
    <s v="34"/>
    <x v="0"/>
    <n v="5.09"/>
    <n v="22826.326000000001"/>
    <n v="23237.763999999999"/>
    <n v="23470.14"/>
    <n v="25997.502"/>
    <x v="0"/>
    <x v="0"/>
    <n v="1.1076840999999999"/>
    <n v="9930.3870000000006"/>
  </r>
  <r>
    <x v="0"/>
    <s v="P21184680"/>
    <x v="0"/>
    <x v="7"/>
    <x v="7"/>
    <x v="7"/>
    <x v="3"/>
    <x v="0"/>
    <x v="2"/>
    <x v="2"/>
    <n v="1343.76"/>
    <d v="1982-09-17T00:00:00"/>
    <d v="2025-01-01T00:00:00"/>
    <n v="44"/>
    <n v="31"/>
    <x v="0"/>
    <s v="34"/>
    <x v="1"/>
    <s v="34"/>
    <x v="0"/>
    <n v="5.09"/>
    <n v="22940.173999999999"/>
    <n v="23350.085999999999"/>
    <n v="23583.585999999999"/>
    <n v="26123.164000000001"/>
    <x v="0"/>
    <x v="0"/>
    <n v="1.1076840999999999"/>
    <n v="9930.3870000000006"/>
  </r>
  <r>
    <x v="0"/>
    <s v="P21184680"/>
    <x v="0"/>
    <x v="8"/>
    <x v="8"/>
    <x v="8"/>
    <x v="2"/>
    <x v="2"/>
    <x v="2"/>
    <x v="2"/>
    <n v="1343.76"/>
    <d v="1982-09-17T00:00:00"/>
    <d v="2025-02-01T00:00:00"/>
    <n v="44"/>
    <n v="31"/>
    <x v="0"/>
    <s v="34"/>
    <x v="1"/>
    <s v="34"/>
    <x v="0"/>
    <n v="5.09"/>
    <n v="22940.173999999999"/>
    <n v="23350.085999999999"/>
    <n v="23583.585999999999"/>
    <n v="26123.164000000001"/>
    <x v="0"/>
    <x v="0"/>
    <n v="1.1076840999999999"/>
    <n v="9930.3870000000006"/>
  </r>
  <r>
    <x v="0"/>
    <s v="P21184680"/>
    <x v="0"/>
    <x v="9"/>
    <x v="9"/>
    <x v="9"/>
    <x v="3"/>
    <x v="2"/>
    <x v="2"/>
    <x v="2"/>
    <n v="1343.76"/>
    <d v="1982-09-17T00:00:00"/>
    <d v="2025-02-01T00:00:00"/>
    <n v="44"/>
    <n v="31"/>
    <x v="0"/>
    <s v="34"/>
    <x v="1"/>
    <s v="34"/>
    <x v="0"/>
    <n v="5.09"/>
    <n v="22940.173999999999"/>
    <n v="23350.085999999999"/>
    <n v="23583.585999999999"/>
    <n v="26123.164000000001"/>
    <x v="0"/>
    <x v="0"/>
    <n v="1.1076840999999999"/>
    <n v="9930.3870000000006"/>
  </r>
  <r>
    <x v="0"/>
    <s v="P21184680"/>
    <x v="0"/>
    <x v="10"/>
    <x v="10"/>
    <x v="10"/>
    <x v="3"/>
    <x v="2"/>
    <x v="2"/>
    <x v="2"/>
    <n v="1343.76"/>
    <d v="1982-09-17T00:00:00"/>
    <d v="2025-02-01T00:00:00"/>
    <n v="44"/>
    <n v="31"/>
    <x v="0"/>
    <s v="34"/>
    <x v="1"/>
    <s v="34"/>
    <x v="0"/>
    <n v="5.09"/>
    <n v="22945.232"/>
    <n v="23355.143"/>
    <n v="23588.692999999999"/>
    <n v="26128.822"/>
    <x v="0"/>
    <x v="0"/>
    <n v="1.1076840999999999"/>
    <n v="9930.3870000000006"/>
  </r>
  <r>
    <x v="0"/>
    <s v="P21184680"/>
    <x v="0"/>
    <x v="11"/>
    <x v="11"/>
    <x v="11"/>
    <x v="3"/>
    <x v="2"/>
    <x v="2"/>
    <x v="2"/>
    <n v="1343.76"/>
    <d v="1982-09-17T00:00:00"/>
    <d v="2025-02-01T00:00:00"/>
    <n v="44"/>
    <n v="31"/>
    <x v="0"/>
    <s v="34"/>
    <x v="1"/>
    <s v="34"/>
    <x v="0"/>
    <n v="5.09"/>
    <n v="22796.088"/>
    <n v="23203.333999999999"/>
    <n v="23435.366999999998"/>
    <n v="25958.984"/>
    <x v="0"/>
    <x v="0"/>
    <n v="1.1076840999999999"/>
    <n v="9930.3870000000006"/>
  </r>
  <r>
    <x v="0"/>
    <s v="P21184680"/>
    <x v="0"/>
    <x v="12"/>
    <x v="12"/>
    <x v="12"/>
    <x v="3"/>
    <x v="2"/>
    <x v="2"/>
    <x v="2"/>
    <n v="1343.76"/>
    <d v="1982-09-17T00:00:00"/>
    <d v="2025-02-01T00:00:00"/>
    <n v="44"/>
    <n v="31"/>
    <x v="0"/>
    <s v="34"/>
    <x v="1"/>
    <s v="34"/>
    <x v="0"/>
    <n v="5.09"/>
    <n v="22575.018"/>
    <n v="22978.312000000002"/>
    <n v="23208.096000000001"/>
    <n v="25707.24"/>
    <x v="0"/>
    <x v="0"/>
    <n v="1.1076840999999999"/>
    <n v="9930.3870000000006"/>
  </r>
  <r>
    <x v="0"/>
    <s v="P21184680"/>
    <x v="0"/>
    <x v="13"/>
    <x v="13"/>
    <x v="13"/>
    <x v="3"/>
    <x v="2"/>
    <x v="2"/>
    <x v="2"/>
    <n v="1343.76"/>
    <d v="1982-09-17T00:00:00"/>
    <d v="2025-02-01T00:00:00"/>
    <n v="44"/>
    <n v="31"/>
    <x v="0"/>
    <s v="34"/>
    <x v="1"/>
    <s v="34"/>
    <x v="0"/>
    <n v="5.09"/>
    <n v="22687.611000000001"/>
    <n v="23086.916000000001"/>
    <n v="23317.785"/>
    <n v="25828.74"/>
    <x v="0"/>
    <x v="0"/>
    <n v="1.1076840999999999"/>
    <n v="9930.3870000000006"/>
  </r>
  <r>
    <x v="0"/>
    <s v="P21184680"/>
    <x v="0"/>
    <x v="14"/>
    <x v="14"/>
    <x v="14"/>
    <x v="3"/>
    <x v="2"/>
    <x v="2"/>
    <x v="2"/>
    <n v="1343.76"/>
    <d v="1982-09-17T00:00:00"/>
    <d v="2025-02-01T00:00:00"/>
    <n v="44"/>
    <n v="31"/>
    <x v="0"/>
    <s v="34"/>
    <x v="1"/>
    <s v="34"/>
    <x v="0"/>
    <n v="5.09"/>
    <n v="22687.611000000001"/>
    <n v="23086.916000000001"/>
    <n v="23317.785"/>
    <n v="25828.74"/>
    <x v="0"/>
    <x v="0"/>
    <n v="1.1076840999999999"/>
    <n v="9943.8240000000005"/>
  </r>
  <r>
    <x v="0"/>
    <s v="P21184680"/>
    <x v="0"/>
    <x v="15"/>
    <x v="15"/>
    <x v="15"/>
    <x v="3"/>
    <x v="2"/>
    <x v="2"/>
    <x v="2"/>
    <n v="1343.76"/>
    <d v="1982-09-17T00:00:00"/>
    <d v="2025-02-01T00:00:00"/>
    <n v="44"/>
    <n v="31"/>
    <x v="0"/>
    <s v="34"/>
    <x v="1"/>
    <s v="34"/>
    <x v="0"/>
    <n v="5.09"/>
    <n v="22687.611000000001"/>
    <n v="23086.916000000001"/>
    <n v="23317.785"/>
    <n v="25828.74"/>
    <x v="0"/>
    <x v="0"/>
    <n v="1.1076840999999999"/>
    <n v="9943.8240000000005"/>
  </r>
  <r>
    <x v="0"/>
    <s v="P21184680"/>
    <x v="0"/>
    <x v="16"/>
    <x v="16"/>
    <x v="16"/>
    <x v="3"/>
    <x v="2"/>
    <x v="2"/>
    <x v="2"/>
    <n v="1343.76"/>
    <d v="1982-09-17T00:00:00"/>
    <d v="2025-02-01T00:00:00"/>
    <n v="44"/>
    <n v="31"/>
    <x v="0"/>
    <s v="34"/>
    <x v="1"/>
    <s v="34"/>
    <x v="0"/>
    <n v="5.09"/>
    <n v="22687.611000000001"/>
    <n v="23086.916000000001"/>
    <n v="23317.785"/>
    <n v="25828.74"/>
    <x v="0"/>
    <x v="0"/>
    <n v="1.1076840999999999"/>
    <n v="9943.8240000000005"/>
  </r>
  <r>
    <x v="0"/>
    <s v="P21184680"/>
    <x v="0"/>
    <x v="17"/>
    <x v="17"/>
    <x v="17"/>
    <x v="3"/>
    <x v="2"/>
    <x v="2"/>
    <x v="2"/>
    <n v="1343.76"/>
    <d v="1982-09-17T00:00:00"/>
    <d v="2025-02-01T00:00:00"/>
    <n v="44"/>
    <n v="31"/>
    <x v="0"/>
    <s v="34"/>
    <x v="1"/>
    <s v="34"/>
    <x v="0"/>
    <n v="5.09"/>
    <n v="22687.611000000001"/>
    <n v="23086.916000000001"/>
    <n v="23317.785"/>
    <n v="25828.741999999998"/>
    <x v="0"/>
    <x v="0"/>
    <n v="1.1076840999999999"/>
    <n v="9943.8240000000005"/>
  </r>
  <r>
    <x v="0"/>
    <s v="P21184680"/>
    <x v="0"/>
    <x v="18"/>
    <x v="18"/>
    <x v="18"/>
    <x v="2"/>
    <x v="2"/>
    <x v="2"/>
    <x v="2"/>
    <n v="1343.76"/>
    <d v="1982-09-17T00:00:00"/>
    <d v="2025-02-01T00:00:00"/>
    <n v="44"/>
    <n v="31"/>
    <x v="0"/>
    <s v="34"/>
    <x v="1"/>
    <s v="34"/>
    <x v="0"/>
    <n v="5.09"/>
    <n v="22687.611000000001"/>
    <n v="23086.916000000001"/>
    <n v="23317.785"/>
    <n v="25828.741999999998"/>
    <x v="0"/>
    <x v="0"/>
    <n v="1.1076840999999999"/>
    <n v="9943.8240000000005"/>
  </r>
  <r>
    <x v="0"/>
    <s v="P21184680"/>
    <x v="0"/>
    <x v="19"/>
    <x v="19"/>
    <x v="19"/>
    <x v="4"/>
    <x v="2"/>
    <x v="2"/>
    <x v="2"/>
    <n v="1343.76"/>
    <d v="1982-09-17T00:00:00"/>
    <d v="2025-02-01T00:00:00"/>
    <n v="44"/>
    <n v="31"/>
    <x v="0"/>
    <s v="34"/>
    <x v="1"/>
    <s v="34"/>
    <x v="0"/>
    <n v="5.09"/>
    <n v="22687.611000000001"/>
    <n v="23086.916000000001"/>
    <n v="23317.785"/>
    <n v="25828.741999999998"/>
    <x v="0"/>
    <x v="0"/>
    <n v="1.1076840999999999"/>
    <n v="9943.8240000000005"/>
  </r>
  <r>
    <x v="0"/>
    <s v="P21184680"/>
    <x v="0"/>
    <x v="20"/>
    <x v="20"/>
    <x v="20"/>
    <x v="5"/>
    <x v="2"/>
    <x v="2"/>
    <x v="2"/>
    <n v="1343.76"/>
    <d v="1982-09-17T00:00:00"/>
    <d v="2025-02-01T00:00:00"/>
    <n v="44"/>
    <n v="31"/>
    <x v="0"/>
    <s v="34"/>
    <x v="1"/>
    <s v="34"/>
    <x v="0"/>
    <n v="5.09"/>
    <n v="22687.611000000001"/>
    <n v="23086.916000000001"/>
    <n v="23317.785"/>
    <n v="25828.741999999998"/>
    <x v="0"/>
    <x v="0"/>
    <n v="1.1076840999999999"/>
    <n v="9943.8240000000005"/>
  </r>
  <r>
    <x v="0"/>
    <s v="P21184680"/>
    <x v="0"/>
    <x v="21"/>
    <x v="21"/>
    <x v="21"/>
    <x v="3"/>
    <x v="2"/>
    <x v="2"/>
    <x v="2"/>
    <n v="1343.76"/>
    <d v="1982-09-17T00:00:00"/>
    <d v="2025-02-01T00:00:00"/>
    <n v="44"/>
    <n v="31"/>
    <x v="0"/>
    <s v="34"/>
    <x v="1"/>
    <s v="34"/>
    <x v="0"/>
    <n v="5.09"/>
    <n v="22742.664000000001"/>
    <n v="23095.127"/>
    <n v="23326.078000000001"/>
    <n v="25837.925999999999"/>
    <x v="0"/>
    <x v="0"/>
    <n v="1.1076840999999999"/>
    <n v="9943.8240000000005"/>
  </r>
  <r>
    <x v="0"/>
    <s v="P21184680"/>
    <x v="0"/>
    <x v="22"/>
    <x v="22"/>
    <x v="22"/>
    <x v="3"/>
    <x v="2"/>
    <x v="2"/>
    <x v="2"/>
    <n v="1343.76"/>
    <d v="1982-09-17T00:00:00"/>
    <d v="2025-02-01T00:00:00"/>
    <n v="44"/>
    <n v="31"/>
    <x v="0"/>
    <s v="34"/>
    <x v="1"/>
    <s v="34"/>
    <x v="0"/>
    <n v="5.09"/>
    <n v="22629.796999999999"/>
    <n v="23195.726999999999"/>
    <n v="23427.684000000001"/>
    <n v="25950.474999999999"/>
    <x v="0"/>
    <x v="0"/>
    <n v="1.1076840999999999"/>
    <n v="9943.8240000000005"/>
  </r>
  <r>
    <x v="0"/>
    <s v="P21210479"/>
    <x v="0"/>
    <x v="0"/>
    <x v="0"/>
    <x v="0"/>
    <x v="0"/>
    <x v="0"/>
    <x v="3"/>
    <x v="1"/>
    <n v="1513.08"/>
    <d v="1982-10-17T00:00:00"/>
    <d v="2009-10-17T00:00:00"/>
    <n v="27"/>
    <n v="48"/>
    <x v="0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1"/>
    <x v="1"/>
    <x v="1"/>
    <x v="1"/>
    <x v="0"/>
    <x v="3"/>
    <x v="1"/>
    <n v="1513.08"/>
    <d v="1982-10-17T00:00:00"/>
    <d v="2009-10-17T00:00:00"/>
    <n v="27"/>
    <n v="48"/>
    <x v="0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2"/>
    <x v="2"/>
    <x v="2"/>
    <x v="2"/>
    <x v="0"/>
    <x v="3"/>
    <x v="1"/>
    <n v="1513.08"/>
    <d v="1982-10-17T00:00:00"/>
    <d v="2009-10-17T00:00:00"/>
    <n v="27"/>
    <n v="48"/>
    <x v="0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3"/>
    <x v="3"/>
    <x v="3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4"/>
    <x v="4"/>
    <x v="4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537.72546"/>
    <n v="546.18939999999998"/>
    <n v="551.65129999999999"/>
    <n v="11151.398999999999"/>
    <x v="0"/>
    <x v="0"/>
    <n v="1.0811553"/>
    <n v="11151.398999999999"/>
  </r>
  <r>
    <x v="0"/>
    <s v="P21210479"/>
    <x v="0"/>
    <x v="5"/>
    <x v="5"/>
    <x v="5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538.10486000000003"/>
    <n v="546.21349999999995"/>
    <n v="551.67565999999999"/>
    <n v="11151.398999999999"/>
    <x v="0"/>
    <x v="0"/>
    <n v="1.0811553"/>
    <n v="11151.398999999999"/>
  </r>
  <r>
    <x v="0"/>
    <s v="P21210479"/>
    <x v="0"/>
    <x v="6"/>
    <x v="6"/>
    <x v="6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97.85034000000002"/>
    <n v="505.35239999999999"/>
    <n v="510.40589999999997"/>
    <n v="11151.398999999999"/>
    <x v="0"/>
    <x v="0"/>
    <n v="1.0811553"/>
    <n v="11151.398999999999"/>
  </r>
  <r>
    <x v="0"/>
    <s v="P21210479"/>
    <x v="0"/>
    <x v="7"/>
    <x v="7"/>
    <x v="7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99.71379999999999"/>
    <n v="507.30250000000001"/>
    <n v="512.37549999999999"/>
    <n v="11151.398999999999"/>
    <x v="0"/>
    <x v="0"/>
    <n v="1.0811553"/>
    <n v="11151.398999999999"/>
  </r>
  <r>
    <x v="0"/>
    <s v="P21210479"/>
    <x v="0"/>
    <x v="8"/>
    <x v="8"/>
    <x v="8"/>
    <x v="2"/>
    <x v="0"/>
    <x v="3"/>
    <x v="1"/>
    <n v="1513.08"/>
    <d v="1982-10-17T00:00:00"/>
    <d v="2009-10-17T00:00:00"/>
    <n v="27"/>
    <n v="48"/>
    <x v="0"/>
    <s v="NA"/>
    <x v="0"/>
    <s v="NA"/>
    <x v="0"/>
    <n v="9.34"/>
    <n v="499.71379999999999"/>
    <n v="507.30250000000001"/>
    <n v="512.37549999999999"/>
    <n v="11151.398999999999"/>
    <x v="0"/>
    <x v="0"/>
    <n v="1.0811553"/>
    <n v="11151.398999999999"/>
  </r>
  <r>
    <x v="0"/>
    <s v="P21210479"/>
    <x v="0"/>
    <x v="9"/>
    <x v="9"/>
    <x v="9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99.71379999999999"/>
    <n v="507.30250000000001"/>
    <n v="512.37549999999999"/>
    <n v="11151.398999999999"/>
    <x v="0"/>
    <x v="0"/>
    <n v="1.0811553"/>
    <n v="11151.398999999999"/>
  </r>
  <r>
    <x v="0"/>
    <s v="P21210479"/>
    <x v="0"/>
    <x v="10"/>
    <x v="10"/>
    <x v="10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99.71379999999999"/>
    <n v="507.30250000000001"/>
    <n v="512.37549999999999"/>
    <n v="11151.398999999999"/>
    <x v="0"/>
    <x v="0"/>
    <n v="1.0811553"/>
    <n v="11151.398999999999"/>
  </r>
  <r>
    <x v="0"/>
    <s v="P21210479"/>
    <x v="0"/>
    <x v="11"/>
    <x v="11"/>
    <x v="11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96.46566999999999"/>
    <n v="504.00504000000001"/>
    <n v="509.04507000000001"/>
    <n v="11151.398999999999"/>
    <x v="0"/>
    <x v="0"/>
    <n v="1.0811553"/>
    <n v="11151.398999999999"/>
  </r>
  <r>
    <x v="0"/>
    <s v="P21210479"/>
    <x v="0"/>
    <x v="12"/>
    <x v="12"/>
    <x v="12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75.41989999999998"/>
    <n v="482.63968"/>
    <n v="487.46606000000003"/>
    <n v="11151.398999999999"/>
    <x v="0"/>
    <x v="0"/>
    <n v="1.0811553"/>
    <n v="11151.398999999999"/>
  </r>
  <r>
    <x v="0"/>
    <s v="P21210479"/>
    <x v="0"/>
    <x v="13"/>
    <x v="13"/>
    <x v="13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77.19940000000003"/>
    <n v="484.45566000000002"/>
    <n v="489.30020000000002"/>
    <n v="11151.398999999999"/>
    <x v="0"/>
    <x v="0"/>
    <n v="1.0811553"/>
    <n v="11151.398999999999"/>
  </r>
  <r>
    <x v="0"/>
    <s v="P21210479"/>
    <x v="0"/>
    <x v="14"/>
    <x v="14"/>
    <x v="14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5"/>
    <x v="15"/>
    <x v="15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6"/>
    <x v="16"/>
    <x v="16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7"/>
    <x v="17"/>
    <x v="17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8"/>
    <x v="18"/>
    <x v="18"/>
    <x v="2"/>
    <x v="0"/>
    <x v="3"/>
    <x v="1"/>
    <n v="1513.08"/>
    <d v="1982-10-17T00:00:00"/>
    <d v="2009-10-17T00:00:00"/>
    <n v="27"/>
    <n v="48"/>
    <x v="0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19"/>
    <x v="19"/>
    <x v="19"/>
    <x v="4"/>
    <x v="0"/>
    <x v="3"/>
    <x v="1"/>
    <n v="1513.08"/>
    <d v="1982-10-17T00:00:00"/>
    <d v="2009-10-17T00:00:00"/>
    <n v="27"/>
    <n v="48"/>
    <x v="0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20"/>
    <x v="20"/>
    <x v="20"/>
    <x v="5"/>
    <x v="0"/>
    <x v="3"/>
    <x v="1"/>
    <n v="1513.08"/>
    <d v="1982-10-17T00:00:00"/>
    <d v="2009-10-17T00:00:00"/>
    <n v="27"/>
    <n v="48"/>
    <x v="0"/>
    <s v="NA"/>
    <x v="0"/>
    <s v="NA"/>
    <x v="0"/>
    <n v="9.34"/>
    <n v="477.19940000000003"/>
    <n v="484.45566000000002"/>
    <n v="489.30020000000002"/>
    <n v="11166.53"/>
    <x v="0"/>
    <x v="0"/>
    <n v="1.0811553"/>
    <n v="11166.53"/>
  </r>
  <r>
    <x v="0"/>
    <s v="P21210479"/>
    <x v="0"/>
    <x v="21"/>
    <x v="21"/>
    <x v="21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78.27996999999999"/>
    <n v="484.52413999999999"/>
    <n v="489.36939999999998"/>
    <n v="11166.53"/>
    <x v="0"/>
    <x v="0"/>
    <n v="1.0811553"/>
    <n v="11166.53"/>
  </r>
  <r>
    <x v="0"/>
    <s v="P21210479"/>
    <x v="0"/>
    <x v="22"/>
    <x v="22"/>
    <x v="22"/>
    <x v="3"/>
    <x v="0"/>
    <x v="3"/>
    <x v="1"/>
    <n v="1513.08"/>
    <d v="1982-10-17T00:00:00"/>
    <d v="2009-10-17T00:00:00"/>
    <n v="27"/>
    <n v="48"/>
    <x v="0"/>
    <s v="NA"/>
    <x v="0"/>
    <s v="NA"/>
    <x v="0"/>
    <n v="9.34"/>
    <n v="476.49646000000001"/>
    <n v="486.21872000000002"/>
    <n v="491.08089999999999"/>
    <n v="11166.53"/>
    <x v="0"/>
    <x v="0"/>
    <n v="1.0811553"/>
    <n v="11166.53"/>
  </r>
  <r>
    <x v="0"/>
    <s v="P22154853"/>
    <x v="0"/>
    <x v="0"/>
    <x v="0"/>
    <x v="0"/>
    <x v="0"/>
    <x v="0"/>
    <x v="2"/>
    <x v="0"/>
    <n v="123.86"/>
    <d v="1992-11-11T00:00:00"/>
    <d v="2012-12-11T00:00:00"/>
    <n v="44"/>
    <n v="31"/>
    <x v="1"/>
    <s v="NA"/>
    <x v="0"/>
    <s v="NA"/>
    <x v="1"/>
    <n v="5.63"/>
    <n v="1374.4254000000001"/>
    <n v="1403.6047000000001"/>
    <n v="1417.6409000000001"/>
    <n v="1616.1493"/>
    <x v="0"/>
    <x v="0"/>
    <n v="1.1400273000000001"/>
    <n v="332.98869999999999"/>
  </r>
  <r>
    <x v="0"/>
    <s v="P22154853"/>
    <x v="0"/>
    <x v="1"/>
    <x v="1"/>
    <x v="1"/>
    <x v="1"/>
    <x v="0"/>
    <x v="2"/>
    <x v="0"/>
    <n v="123.86"/>
    <d v="1992-11-11T00:00:00"/>
    <d v="2012-12-11T00:00:00"/>
    <n v="44"/>
    <n v="31"/>
    <x v="1"/>
    <s v="NA"/>
    <x v="0"/>
    <s v="NA"/>
    <x v="1"/>
    <n v="5.63"/>
    <n v="1374.4254000000001"/>
    <n v="1403.6047000000001"/>
    <n v="1417.6409000000001"/>
    <n v="1616.1493"/>
    <x v="0"/>
    <x v="0"/>
    <n v="1.1400273000000001"/>
    <n v="332.98869999999999"/>
  </r>
  <r>
    <x v="0"/>
    <s v="P22154853"/>
    <x v="0"/>
    <x v="2"/>
    <x v="2"/>
    <x v="2"/>
    <x v="2"/>
    <x v="0"/>
    <x v="2"/>
    <x v="0"/>
    <n v="123.86"/>
    <d v="1992-11-11T00:00:00"/>
    <d v="2012-12-11T00:00:00"/>
    <n v="44"/>
    <n v="31"/>
    <x v="1"/>
    <s v="NA"/>
    <x v="0"/>
    <s v="NA"/>
    <x v="1"/>
    <n v="5.63"/>
    <n v="1374.4254000000001"/>
    <n v="1403.6047000000001"/>
    <n v="1417.6409000000001"/>
    <n v="1616.1493"/>
    <x v="0"/>
    <x v="0"/>
    <n v="1.1400273000000001"/>
    <n v="332.98869999999999"/>
  </r>
  <r>
    <x v="0"/>
    <s v="P22154853"/>
    <x v="0"/>
    <x v="3"/>
    <x v="3"/>
    <x v="3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374.4254000000001"/>
    <n v="1403.6047000000001"/>
    <n v="1417.6406999999999"/>
    <n v="1616.1492000000001"/>
    <x v="0"/>
    <x v="0"/>
    <n v="1.1400273000000001"/>
    <n v="332.98869999999999"/>
  </r>
  <r>
    <x v="0"/>
    <s v="P22154853"/>
    <x v="0"/>
    <x v="4"/>
    <x v="4"/>
    <x v="4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374.4254000000001"/>
    <n v="1403.6047000000001"/>
    <n v="1417.6406999999999"/>
    <n v="1616.1492000000001"/>
    <x v="0"/>
    <x v="0"/>
    <n v="1.1400273000000001"/>
    <n v="332.98869999999999"/>
  </r>
  <r>
    <x v="0"/>
    <s v="P22154853"/>
    <x v="0"/>
    <x v="5"/>
    <x v="5"/>
    <x v="5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374.7840000000001"/>
    <n v="1403.6277"/>
    <n v="1417.664"/>
    <n v="1616.1755000000001"/>
    <x v="0"/>
    <x v="0"/>
    <n v="1.1400273000000001"/>
    <n v="332.98869999999999"/>
  </r>
  <r>
    <x v="0"/>
    <s v="P22154853"/>
    <x v="0"/>
    <x v="6"/>
    <x v="6"/>
    <x v="6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71.9393"/>
    <n v="1298.6251999999999"/>
    <n v="1311.6115"/>
    <n v="1495.2729999999999"/>
    <x v="0"/>
    <x v="0"/>
    <n v="1.1400273000000001"/>
    <n v="332.98869999999999"/>
  </r>
  <r>
    <x v="0"/>
    <s v="P22154853"/>
    <x v="0"/>
    <x v="7"/>
    <x v="7"/>
    <x v="7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78.2832000000001"/>
    <n v="1304.9022"/>
    <n v="1317.9512"/>
    <n v="1502.5003999999999"/>
    <x v="0"/>
    <x v="0"/>
    <n v="1.1400273000000001"/>
    <n v="332.98869999999999"/>
  </r>
  <r>
    <x v="0"/>
    <s v="P22154853"/>
    <x v="0"/>
    <x v="8"/>
    <x v="8"/>
    <x v="8"/>
    <x v="2"/>
    <x v="0"/>
    <x v="2"/>
    <x v="0"/>
    <n v="123.86"/>
    <d v="1992-11-11T00:00:00"/>
    <d v="2012-12-11T00:00:00"/>
    <n v="44"/>
    <n v="31"/>
    <x v="1"/>
    <s v="NA"/>
    <x v="0"/>
    <s v="NA"/>
    <x v="1"/>
    <n v="5.63"/>
    <n v="1278.2832000000001"/>
    <n v="1304.9022"/>
    <n v="1317.9512"/>
    <n v="1502.5003999999999"/>
    <x v="0"/>
    <x v="0"/>
    <n v="1.1400273000000001"/>
    <n v="332.98869999999999"/>
  </r>
  <r>
    <x v="0"/>
    <s v="P22154853"/>
    <x v="0"/>
    <x v="9"/>
    <x v="9"/>
    <x v="9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78.2832000000001"/>
    <n v="1304.9022"/>
    <n v="1317.9512"/>
    <n v="1502.5003999999999"/>
    <x v="0"/>
    <x v="0"/>
    <n v="1.1400273000000001"/>
    <n v="332.98869999999999"/>
  </r>
  <r>
    <x v="0"/>
    <s v="P22154853"/>
    <x v="0"/>
    <x v="10"/>
    <x v="10"/>
    <x v="10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78.2832000000001"/>
    <n v="1304.9022"/>
    <n v="1317.9512"/>
    <n v="1502.5003999999999"/>
    <x v="0"/>
    <x v="0"/>
    <n v="1.1400273000000001"/>
    <n v="332.98869999999999"/>
  </r>
  <r>
    <x v="0"/>
    <s v="P22154853"/>
    <x v="0"/>
    <x v="11"/>
    <x v="11"/>
    <x v="11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69.9744000000001"/>
    <n v="1296.4204"/>
    <n v="1309.3846000000001"/>
    <n v="1492.7340999999999"/>
    <x v="0"/>
    <x v="0"/>
    <n v="1.1400273000000001"/>
    <n v="332.98869999999999"/>
  </r>
  <r>
    <x v="0"/>
    <s v="P22154853"/>
    <x v="0"/>
    <x v="12"/>
    <x v="12"/>
    <x v="12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66.8439000000001"/>
    <n v="1293.2246"/>
    <n v="1306.1569"/>
    <n v="1489.0543"/>
    <x v="0"/>
    <x v="0"/>
    <n v="1.1400273000000001"/>
    <n v="332.98869999999999"/>
  </r>
  <r>
    <x v="0"/>
    <s v="P22154853"/>
    <x v="0"/>
    <x v="13"/>
    <x v="13"/>
    <x v="13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73.1622"/>
    <n v="1299.3368"/>
    <n v="1312.3302000000001"/>
    <n v="1496.0922"/>
    <x v="0"/>
    <x v="0"/>
    <n v="1.1400273000000001"/>
    <n v="332.98869999999999"/>
  </r>
  <r>
    <x v="0"/>
    <s v="P22154853"/>
    <x v="0"/>
    <x v="14"/>
    <x v="14"/>
    <x v="14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73.1622"/>
    <n v="1299.3368"/>
    <n v="1312.3302000000001"/>
    <n v="1496.0922"/>
    <x v="0"/>
    <x v="0"/>
    <n v="1.1400273000000001"/>
    <n v="333.55405000000002"/>
  </r>
  <r>
    <x v="0"/>
    <s v="P22154853"/>
    <x v="0"/>
    <x v="15"/>
    <x v="15"/>
    <x v="15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73.1622"/>
    <n v="1299.3368"/>
    <n v="1312.3302000000001"/>
    <n v="1496.0922"/>
    <x v="0"/>
    <x v="0"/>
    <n v="1.1400273000000001"/>
    <n v="333.55405000000002"/>
  </r>
  <r>
    <x v="0"/>
    <s v="P22154853"/>
    <x v="0"/>
    <x v="16"/>
    <x v="16"/>
    <x v="16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73.1622"/>
    <n v="1299.3368"/>
    <n v="1312.3302000000001"/>
    <n v="1496.0922"/>
    <x v="0"/>
    <x v="0"/>
    <n v="1.1400273000000001"/>
    <n v="333.55405000000002"/>
  </r>
  <r>
    <x v="0"/>
    <s v="P22154853"/>
    <x v="0"/>
    <x v="17"/>
    <x v="17"/>
    <x v="17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73.1622"/>
    <n v="1299.3368"/>
    <n v="1312.3302000000001"/>
    <n v="1496.0923"/>
    <x v="0"/>
    <x v="0"/>
    <n v="1.1400273000000001"/>
    <n v="333.55405000000002"/>
  </r>
  <r>
    <x v="0"/>
    <s v="P22154853"/>
    <x v="0"/>
    <x v="18"/>
    <x v="18"/>
    <x v="18"/>
    <x v="2"/>
    <x v="0"/>
    <x v="2"/>
    <x v="0"/>
    <n v="123.86"/>
    <d v="1992-11-11T00:00:00"/>
    <d v="2012-12-11T00:00:00"/>
    <n v="44"/>
    <n v="31"/>
    <x v="1"/>
    <s v="NA"/>
    <x v="0"/>
    <s v="NA"/>
    <x v="1"/>
    <n v="5.63"/>
    <n v="1273.1622"/>
    <n v="1299.3368"/>
    <n v="1312.3302000000001"/>
    <n v="1496.0923"/>
    <x v="0"/>
    <x v="0"/>
    <n v="1.1400273000000001"/>
    <n v="333.55405000000002"/>
  </r>
  <r>
    <x v="0"/>
    <s v="P22154853"/>
    <x v="0"/>
    <x v="19"/>
    <x v="19"/>
    <x v="19"/>
    <x v="4"/>
    <x v="0"/>
    <x v="2"/>
    <x v="0"/>
    <n v="123.86"/>
    <d v="1992-11-11T00:00:00"/>
    <d v="2012-12-11T00:00:00"/>
    <n v="44"/>
    <n v="31"/>
    <x v="1"/>
    <s v="NA"/>
    <x v="0"/>
    <s v="NA"/>
    <x v="1"/>
    <n v="5.63"/>
    <n v="1273.1622"/>
    <n v="1299.3368"/>
    <n v="1312.3302000000001"/>
    <n v="1496.0923"/>
    <x v="0"/>
    <x v="0"/>
    <n v="1.1400273000000001"/>
    <n v="333.55405000000002"/>
  </r>
  <r>
    <x v="0"/>
    <s v="P22154853"/>
    <x v="0"/>
    <x v="20"/>
    <x v="20"/>
    <x v="20"/>
    <x v="5"/>
    <x v="0"/>
    <x v="2"/>
    <x v="0"/>
    <n v="123.86"/>
    <d v="1992-11-11T00:00:00"/>
    <d v="2012-12-11T00:00:00"/>
    <n v="44"/>
    <n v="31"/>
    <x v="1"/>
    <s v="NA"/>
    <x v="0"/>
    <s v="NA"/>
    <x v="1"/>
    <n v="5.63"/>
    <n v="1273.1622"/>
    <n v="1299.3368"/>
    <n v="1312.3302000000001"/>
    <n v="1496.0923"/>
    <x v="0"/>
    <x v="0"/>
    <n v="1.1400273000000001"/>
    <n v="333.55405000000002"/>
  </r>
  <r>
    <x v="0"/>
    <s v="P22154853"/>
    <x v="0"/>
    <x v="21"/>
    <x v="21"/>
    <x v="21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75.9692"/>
    <n v="1299.5156999999999"/>
    <n v="1312.5109"/>
    <n v="1496.2982"/>
    <x v="0"/>
    <x v="0"/>
    <n v="1.1400273000000001"/>
    <n v="333.55405000000002"/>
  </r>
  <r>
    <x v="0"/>
    <s v="P22154853"/>
    <x v="0"/>
    <x v="22"/>
    <x v="22"/>
    <x v="22"/>
    <x v="3"/>
    <x v="0"/>
    <x v="2"/>
    <x v="0"/>
    <n v="123.86"/>
    <d v="1992-11-11T00:00:00"/>
    <d v="2012-12-11T00:00:00"/>
    <n v="44"/>
    <n v="31"/>
    <x v="1"/>
    <s v="NA"/>
    <x v="0"/>
    <s v="NA"/>
    <x v="1"/>
    <n v="5.63"/>
    <n v="1269.6368"/>
    <n v="1305.1763000000001"/>
    <n v="1318.2280000000001"/>
    <n v="1502.816"/>
    <x v="0"/>
    <x v="0"/>
    <n v="1.1400273000000001"/>
    <n v="333.55405000000002"/>
  </r>
  <r>
    <x v="0"/>
    <s v="P22225490"/>
    <x v="0"/>
    <x v="0"/>
    <x v="0"/>
    <x v="0"/>
    <x v="0"/>
    <x v="0"/>
    <x v="1"/>
    <x v="2"/>
    <n v="219"/>
    <d v="1988-07-14T00:00:00"/>
    <d v="2025-01-01T00:00:00"/>
    <n v="50"/>
    <n v="25"/>
    <x v="0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1"/>
    <x v="1"/>
    <x v="1"/>
    <x v="1"/>
    <x v="0"/>
    <x v="1"/>
    <x v="2"/>
    <n v="219"/>
    <d v="1988-07-14T00:00:00"/>
    <d v="2025-01-01T00:00:00"/>
    <n v="50"/>
    <n v="25"/>
    <x v="0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2"/>
    <x v="2"/>
    <x v="2"/>
    <x v="2"/>
    <x v="0"/>
    <x v="1"/>
    <x v="2"/>
    <n v="219"/>
    <d v="1988-07-14T00:00:00"/>
    <d v="2025-01-01T00:00:00"/>
    <n v="50"/>
    <n v="25"/>
    <x v="0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3"/>
    <x v="3"/>
    <x v="3"/>
    <x v="3"/>
    <x v="0"/>
    <x v="1"/>
    <x v="2"/>
    <n v="219"/>
    <d v="1988-07-14T00:00:00"/>
    <d v="2025-01-01T00:00:00"/>
    <n v="50"/>
    <n v="25"/>
    <x v="0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4"/>
    <x v="4"/>
    <x v="4"/>
    <x v="3"/>
    <x v="0"/>
    <x v="1"/>
    <x v="2"/>
    <n v="219"/>
    <d v="1988-07-14T00:00:00"/>
    <d v="2025-01-01T00:00:00"/>
    <n v="50"/>
    <n v="25"/>
    <x v="0"/>
    <s v="NA"/>
    <x v="0"/>
    <s v="NA"/>
    <x v="1"/>
    <n v="8.76"/>
    <n v="4055.2116999999998"/>
    <n v="4135.6760000000004"/>
    <n v="4177.0326999999997"/>
    <n v="4786.0483000000004"/>
    <x v="0"/>
    <x v="0"/>
    <n v="1.1458010999999999"/>
    <n v="1430.07"/>
  </r>
  <r>
    <x v="0"/>
    <s v="P22225490"/>
    <x v="0"/>
    <x v="5"/>
    <x v="5"/>
    <x v="5"/>
    <x v="3"/>
    <x v="0"/>
    <x v="1"/>
    <x v="2"/>
    <n v="219"/>
    <d v="1988-07-14T00:00:00"/>
    <d v="2025-01-01T00:00:00"/>
    <n v="50"/>
    <n v="25"/>
    <x v="0"/>
    <s v="NA"/>
    <x v="0"/>
    <s v="NA"/>
    <x v="1"/>
    <n v="8.76"/>
    <n v="4056.27"/>
    <n v="4135.7430000000004"/>
    <n v="4177.1005999999998"/>
    <n v="4786.1260000000002"/>
    <x v="0"/>
    <x v="0"/>
    <n v="1.1458010999999999"/>
    <n v="1430.07"/>
  </r>
  <r>
    <x v="0"/>
    <s v="P22225490"/>
    <x v="0"/>
    <x v="6"/>
    <x v="6"/>
    <x v="6"/>
    <x v="3"/>
    <x v="0"/>
    <x v="1"/>
    <x v="2"/>
    <n v="219"/>
    <d v="1988-07-14T00:00:00"/>
    <d v="2025-01-01T00:00:00"/>
    <n v="50"/>
    <n v="25"/>
    <x v="0"/>
    <s v="NA"/>
    <x v="0"/>
    <s v="NA"/>
    <x v="1"/>
    <n v="8.76"/>
    <n v="3753.1077"/>
    <n v="3826.6392000000001"/>
    <n v="3864.9054999999998"/>
    <n v="4428.4129999999996"/>
    <x v="0"/>
    <x v="0"/>
    <n v="1.1458010999999999"/>
    <n v="1430.07"/>
  </r>
  <r>
    <x v="0"/>
    <s v="P22225490"/>
    <x v="0"/>
    <x v="7"/>
    <x v="7"/>
    <x v="7"/>
    <x v="3"/>
    <x v="0"/>
    <x v="1"/>
    <x v="2"/>
    <n v="219"/>
    <d v="1988-07-14T00:00:00"/>
    <d v="2025-01-01T00:00:00"/>
    <n v="50"/>
    <n v="25"/>
    <x v="0"/>
    <s v="NA"/>
    <x v="0"/>
    <s v="NA"/>
    <x v="1"/>
    <n v="8.76"/>
    <n v="3771.8263999999999"/>
    <n v="3845.1354999999999"/>
    <n v="3883.587"/>
    <n v="4449.8180000000002"/>
    <x v="0"/>
    <x v="0"/>
    <n v="1.1458010999999999"/>
    <n v="1430.07"/>
  </r>
  <r>
    <x v="0"/>
    <s v="P22225490"/>
    <x v="0"/>
    <x v="8"/>
    <x v="8"/>
    <x v="8"/>
    <x v="2"/>
    <x v="2"/>
    <x v="1"/>
    <x v="2"/>
    <n v="219"/>
    <d v="1988-07-14T00:00:00"/>
    <d v="2025-02-01T00:00:00"/>
    <n v="50"/>
    <n v="25"/>
    <x v="0"/>
    <s v="NA"/>
    <x v="0"/>
    <s v="NA"/>
    <x v="1"/>
    <n v="8.76"/>
    <n v="3771.8263999999999"/>
    <n v="3845.1354999999999"/>
    <n v="3883.587"/>
    <n v="4449.8180000000002"/>
    <x v="0"/>
    <x v="0"/>
    <n v="1.1458010999999999"/>
    <n v="1430.07"/>
  </r>
  <r>
    <x v="0"/>
    <s v="P22225490"/>
    <x v="0"/>
    <x v="9"/>
    <x v="9"/>
    <x v="9"/>
    <x v="3"/>
    <x v="2"/>
    <x v="1"/>
    <x v="2"/>
    <n v="219"/>
    <d v="1988-07-14T00:00:00"/>
    <d v="2025-02-01T00:00:00"/>
    <n v="50"/>
    <n v="25"/>
    <x v="0"/>
    <s v="NA"/>
    <x v="0"/>
    <s v="NA"/>
    <x v="1"/>
    <n v="8.76"/>
    <n v="3771.8263999999999"/>
    <n v="3845.1354999999999"/>
    <n v="3883.587"/>
    <n v="4449.8180000000002"/>
    <x v="0"/>
    <x v="0"/>
    <n v="1.1458010999999999"/>
    <n v="1430.07"/>
  </r>
  <r>
    <x v="0"/>
    <s v="P22225490"/>
    <x v="0"/>
    <x v="10"/>
    <x v="10"/>
    <x v="10"/>
    <x v="3"/>
    <x v="2"/>
    <x v="1"/>
    <x v="2"/>
    <n v="219"/>
    <d v="1988-07-14T00:00:00"/>
    <d v="2025-02-01T00:00:00"/>
    <n v="50"/>
    <n v="25"/>
    <x v="0"/>
    <s v="NA"/>
    <x v="0"/>
    <s v="NA"/>
    <x v="1"/>
    <n v="8.76"/>
    <n v="3772.5574000000001"/>
    <n v="3845.8661999999999"/>
    <n v="3884.3249999999998"/>
    <n v="4450.6635999999999"/>
    <x v="0"/>
    <x v="0"/>
    <n v="1.1458010999999999"/>
    <n v="1430.07"/>
  </r>
  <r>
    <x v="0"/>
    <s v="P22225490"/>
    <x v="0"/>
    <x v="11"/>
    <x v="11"/>
    <x v="11"/>
    <x v="3"/>
    <x v="2"/>
    <x v="1"/>
    <x v="2"/>
    <n v="219"/>
    <d v="1988-07-14T00:00:00"/>
    <d v="2025-02-01T00:00:00"/>
    <n v="50"/>
    <n v="25"/>
    <x v="0"/>
    <s v="NA"/>
    <x v="0"/>
    <s v="NA"/>
    <x v="1"/>
    <n v="8.76"/>
    <n v="3748.0360000000001"/>
    <n v="3820.8681999999999"/>
    <n v="3859.0770000000002"/>
    <n v="4421.7340000000004"/>
    <x v="0"/>
    <x v="0"/>
    <n v="1.1458010999999999"/>
    <n v="1430.07"/>
  </r>
  <r>
    <x v="0"/>
    <s v="P22225490"/>
    <x v="0"/>
    <x v="12"/>
    <x v="12"/>
    <x v="12"/>
    <x v="3"/>
    <x v="2"/>
    <x v="1"/>
    <x v="2"/>
    <n v="219"/>
    <d v="1988-07-14T00:00:00"/>
    <d v="2025-02-01T00:00:00"/>
    <n v="50"/>
    <n v="25"/>
    <x v="0"/>
    <s v="NA"/>
    <x v="0"/>
    <s v="NA"/>
    <x v="1"/>
    <n v="8.76"/>
    <n v="3740.5522000000001"/>
    <n v="3813.239"/>
    <n v="3851.3712999999998"/>
    <n v="4412.9053000000004"/>
    <x v="0"/>
    <x v="0"/>
    <n v="1.1458010999999999"/>
    <n v="1430.07"/>
  </r>
  <r>
    <x v="0"/>
    <s v="P22225490"/>
    <x v="0"/>
    <x v="13"/>
    <x v="13"/>
    <x v="13"/>
    <x v="3"/>
    <x v="2"/>
    <x v="1"/>
    <x v="2"/>
    <n v="219"/>
    <d v="1988-07-14T00:00:00"/>
    <d v="2025-02-01T00:00:00"/>
    <n v="50"/>
    <n v="25"/>
    <x v="0"/>
    <s v="NA"/>
    <x v="0"/>
    <s v="NA"/>
    <x v="1"/>
    <n v="8.76"/>
    <n v="3759.2085000000002"/>
    <n v="3831.2617"/>
    <n v="3869.5742"/>
    <n v="4433.7619999999997"/>
    <x v="0"/>
    <x v="0"/>
    <n v="1.1458010999999999"/>
    <n v="1430.07"/>
  </r>
  <r>
    <x v="0"/>
    <s v="P22225490"/>
    <x v="0"/>
    <x v="14"/>
    <x v="14"/>
    <x v="14"/>
    <x v="3"/>
    <x v="2"/>
    <x v="1"/>
    <x v="2"/>
    <n v="219"/>
    <d v="1988-07-14T00:00:00"/>
    <d v="2025-02-01T00:00:00"/>
    <n v="50"/>
    <n v="25"/>
    <x v="0"/>
    <s v="NA"/>
    <x v="0"/>
    <s v="NA"/>
    <x v="1"/>
    <n v="8.76"/>
    <n v="3759.2085000000002"/>
    <n v="3831.2617"/>
    <n v="3869.5742"/>
    <n v="4433.7619999999997"/>
    <x v="0"/>
    <x v="0"/>
    <n v="1.1458010999999999"/>
    <n v="1432.26"/>
  </r>
  <r>
    <x v="0"/>
    <s v="P22225490"/>
    <x v="0"/>
    <x v="15"/>
    <x v="15"/>
    <x v="15"/>
    <x v="3"/>
    <x v="2"/>
    <x v="1"/>
    <x v="2"/>
    <n v="219"/>
    <d v="1988-07-14T00:00:00"/>
    <d v="2025-02-01T00:00:00"/>
    <n v="50"/>
    <n v="25"/>
    <x v="0"/>
    <s v="NA"/>
    <x v="0"/>
    <s v="NA"/>
    <x v="1"/>
    <n v="8.76"/>
    <n v="3759.2085000000002"/>
    <n v="3831.2617"/>
    <n v="3869.5742"/>
    <n v="4433.7619999999997"/>
    <x v="0"/>
    <x v="0"/>
    <n v="1.1458010999999999"/>
    <n v="1432.26"/>
  </r>
  <r>
    <x v="0"/>
    <s v="P22225490"/>
    <x v="0"/>
    <x v="16"/>
    <x v="16"/>
    <x v="16"/>
    <x v="3"/>
    <x v="2"/>
    <x v="1"/>
    <x v="2"/>
    <n v="219"/>
    <d v="1988-07-14T00:00:00"/>
    <d v="2025-02-01T00:00:00"/>
    <n v="50"/>
    <n v="25"/>
    <x v="0"/>
    <s v="NA"/>
    <x v="0"/>
    <s v="NA"/>
    <x v="1"/>
    <n v="8.76"/>
    <n v="3759.2085000000002"/>
    <n v="3831.2617"/>
    <n v="3869.5742"/>
    <n v="4433.7619999999997"/>
    <x v="0"/>
    <x v="0"/>
    <n v="1.1458010999999999"/>
    <n v="1432.26"/>
  </r>
  <r>
    <x v="0"/>
    <s v="P22225490"/>
    <x v="0"/>
    <x v="17"/>
    <x v="17"/>
    <x v="17"/>
    <x v="3"/>
    <x v="2"/>
    <x v="1"/>
    <x v="2"/>
    <n v="219"/>
    <d v="1988-07-14T00:00:00"/>
    <d v="2025-02-01T00:00:00"/>
    <n v="50"/>
    <n v="25"/>
    <x v="0"/>
    <s v="NA"/>
    <x v="0"/>
    <s v="NA"/>
    <x v="1"/>
    <n v="8.76"/>
    <n v="3759.2085000000002"/>
    <n v="3831.2617"/>
    <n v="3869.5745000000002"/>
    <n v="4433.7619999999997"/>
    <x v="0"/>
    <x v="0"/>
    <n v="1.1458010999999999"/>
    <n v="1432.26"/>
  </r>
  <r>
    <x v="0"/>
    <s v="P22225490"/>
    <x v="0"/>
    <x v="18"/>
    <x v="18"/>
    <x v="18"/>
    <x v="2"/>
    <x v="2"/>
    <x v="1"/>
    <x v="2"/>
    <n v="219"/>
    <d v="1988-07-14T00:00:00"/>
    <d v="2025-02-01T00:00:00"/>
    <n v="50"/>
    <n v="25"/>
    <x v="0"/>
    <s v="NA"/>
    <x v="0"/>
    <s v="NA"/>
    <x v="1"/>
    <n v="8.76"/>
    <n v="3759.2085000000002"/>
    <n v="3831.2617"/>
    <n v="3869.5745000000002"/>
    <n v="4433.7619999999997"/>
    <x v="0"/>
    <x v="0"/>
    <n v="1.1458010999999999"/>
    <n v="1432.26"/>
  </r>
  <r>
    <x v="0"/>
    <s v="P22225490"/>
    <x v="0"/>
    <x v="19"/>
    <x v="19"/>
    <x v="19"/>
    <x v="4"/>
    <x v="2"/>
    <x v="1"/>
    <x v="2"/>
    <n v="219"/>
    <d v="1988-07-14T00:00:00"/>
    <d v="2025-02-01T00:00:00"/>
    <n v="50"/>
    <n v="25"/>
    <x v="0"/>
    <s v="NA"/>
    <x v="0"/>
    <s v="NA"/>
    <x v="1"/>
    <n v="8.76"/>
    <n v="3759.2085000000002"/>
    <n v="3831.2617"/>
    <n v="3869.5745000000002"/>
    <n v="4433.7619999999997"/>
    <x v="0"/>
    <x v="0"/>
    <n v="1.1458010999999999"/>
    <n v="1432.26"/>
  </r>
  <r>
    <x v="0"/>
    <s v="P22225490"/>
    <x v="0"/>
    <x v="20"/>
    <x v="20"/>
    <x v="20"/>
    <x v="5"/>
    <x v="2"/>
    <x v="1"/>
    <x v="2"/>
    <n v="219"/>
    <d v="1988-07-14T00:00:00"/>
    <d v="2025-02-01T00:00:00"/>
    <n v="50"/>
    <n v="25"/>
    <x v="0"/>
    <s v="NA"/>
    <x v="0"/>
    <s v="NA"/>
    <x v="1"/>
    <n v="8.76"/>
    <n v="3759.2085000000002"/>
    <n v="3831.2617"/>
    <n v="3869.5745000000002"/>
    <n v="4433.7619999999997"/>
    <x v="0"/>
    <x v="0"/>
    <n v="1.1458010999999999"/>
    <n v="1432.26"/>
  </r>
  <r>
    <x v="0"/>
    <s v="P22225490"/>
    <x v="0"/>
    <x v="21"/>
    <x v="21"/>
    <x v="21"/>
    <x v="3"/>
    <x v="2"/>
    <x v="1"/>
    <x v="2"/>
    <n v="219"/>
    <d v="1988-07-14T00:00:00"/>
    <d v="2025-02-01T00:00:00"/>
    <n v="50"/>
    <n v="25"/>
    <x v="0"/>
    <s v="NA"/>
    <x v="0"/>
    <s v="NA"/>
    <x v="1"/>
    <n v="8.76"/>
    <n v="3768.2239"/>
    <n v="3832.5164"/>
    <n v="3870.8416000000002"/>
    <n v="4435.2143999999998"/>
    <x v="0"/>
    <x v="0"/>
    <n v="1.1458010999999999"/>
    <n v="1432.26"/>
  </r>
  <r>
    <x v="0"/>
    <s v="P22225490"/>
    <x v="0"/>
    <x v="22"/>
    <x v="22"/>
    <x v="22"/>
    <x v="3"/>
    <x v="2"/>
    <x v="1"/>
    <x v="2"/>
    <n v="219"/>
    <d v="1988-07-14T00:00:00"/>
    <d v="2025-02-01T00:00:00"/>
    <n v="50"/>
    <n v="25"/>
    <x v="0"/>
    <s v="NA"/>
    <x v="0"/>
    <s v="NA"/>
    <x v="1"/>
    <n v="8.76"/>
    <n v="3749.5230000000001"/>
    <n v="3849.2107000000001"/>
    <n v="3887.7026000000001"/>
    <n v="4454.5337"/>
    <x v="0"/>
    <x v="0"/>
    <n v="1.1458010999999999"/>
    <n v="1432.26"/>
  </r>
  <r>
    <x v="0"/>
    <s v="P23257801"/>
    <x v="0"/>
    <x v="0"/>
    <x v="0"/>
    <x v="0"/>
    <x v="0"/>
    <x v="0"/>
    <x v="2"/>
    <x v="1"/>
    <n v="27.36"/>
    <d v="1985-11-04T00:00:00"/>
    <d v="2003-11-04T00:00:00"/>
    <n v="18"/>
    <n v="57"/>
    <x v="0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1"/>
    <x v="1"/>
    <x v="1"/>
    <x v="1"/>
    <x v="0"/>
    <x v="2"/>
    <x v="1"/>
    <n v="27.36"/>
    <d v="1985-11-04T00:00:00"/>
    <d v="2003-11-04T00:00:00"/>
    <n v="18"/>
    <n v="57"/>
    <x v="0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2"/>
    <x v="2"/>
    <x v="2"/>
    <x v="2"/>
    <x v="0"/>
    <x v="2"/>
    <x v="1"/>
    <n v="27.36"/>
    <d v="1985-11-04T00:00:00"/>
    <d v="2003-11-04T00:00:00"/>
    <n v="18"/>
    <n v="57"/>
    <x v="0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3"/>
    <x v="3"/>
    <x v="3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4"/>
    <x v="4"/>
    <x v="4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35087610000000002"/>
    <n v="0.35822308000000003"/>
    <n v="0.36180531999999999"/>
    <n v="189.3312"/>
    <x v="0"/>
    <x v="0"/>
    <n v="1.0718908"/>
    <n v="189.3312"/>
  </r>
  <r>
    <x v="0"/>
    <s v="P23257801"/>
    <x v="0"/>
    <x v="5"/>
    <x v="5"/>
    <x v="5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35096768"/>
    <n v="0.35822892000000001"/>
    <n v="0.36181121999999999"/>
    <n v="189.3312"/>
    <x v="0"/>
    <x v="0"/>
    <n v="1.0718908"/>
    <n v="189.3312"/>
  </r>
  <r>
    <x v="0"/>
    <s v="P23257801"/>
    <x v="0"/>
    <x v="6"/>
    <x v="6"/>
    <x v="6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32471249000000002"/>
    <n v="0.33143054999999999"/>
    <n v="0.33474487000000003"/>
    <n v="189.3312"/>
    <x v="0"/>
    <x v="0"/>
    <n v="1.0718908"/>
    <n v="189.3312"/>
  </r>
  <r>
    <x v="0"/>
    <s v="P23257801"/>
    <x v="0"/>
    <x v="7"/>
    <x v="7"/>
    <x v="7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32633203"/>
    <n v="0.33303254999999998"/>
    <n v="0.33636286999999998"/>
    <n v="189.3312"/>
    <x v="0"/>
    <x v="0"/>
    <n v="1.0718908"/>
    <n v="189.3312"/>
  </r>
  <r>
    <x v="0"/>
    <s v="P23257801"/>
    <x v="0"/>
    <x v="8"/>
    <x v="8"/>
    <x v="8"/>
    <x v="2"/>
    <x v="0"/>
    <x v="2"/>
    <x v="1"/>
    <n v="27.36"/>
    <d v="1985-11-04T00:00:00"/>
    <d v="2003-11-04T00:00:00"/>
    <n v="18"/>
    <n v="57"/>
    <x v="0"/>
    <s v="NA"/>
    <x v="0"/>
    <s v="NA"/>
    <x v="1"/>
    <n v="3.04"/>
    <n v="0.32633203"/>
    <n v="0.33303254999999998"/>
    <n v="0.33636286999999998"/>
    <n v="189.3312"/>
    <x v="0"/>
    <x v="0"/>
    <n v="1.0718908"/>
    <n v="189.3312"/>
  </r>
  <r>
    <x v="0"/>
    <s v="P23257801"/>
    <x v="0"/>
    <x v="9"/>
    <x v="9"/>
    <x v="9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32633203"/>
    <n v="0.33303254999999998"/>
    <n v="0.33636286999999998"/>
    <n v="189.3312"/>
    <x v="0"/>
    <x v="0"/>
    <n v="1.0718908"/>
    <n v="189.3312"/>
  </r>
  <r>
    <x v="0"/>
    <s v="P23257801"/>
    <x v="0"/>
    <x v="10"/>
    <x v="10"/>
    <x v="10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32633203"/>
    <n v="0.33303254999999998"/>
    <n v="0.33636286999999998"/>
    <n v="189.3312"/>
    <x v="0"/>
    <x v="0"/>
    <n v="1.0718908"/>
    <n v="189.3312"/>
  </r>
  <r>
    <x v="0"/>
    <s v="P23257801"/>
    <x v="0"/>
    <x v="11"/>
    <x v="11"/>
    <x v="11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32421084999999999"/>
    <n v="0.33086786000000001"/>
    <n v="0.33417654000000002"/>
    <n v="189.3312"/>
    <x v="0"/>
    <x v="0"/>
    <n v="1.0718908"/>
    <n v="189.3312"/>
  </r>
  <r>
    <x v="0"/>
    <s v="P23257801"/>
    <x v="0"/>
    <x v="12"/>
    <x v="12"/>
    <x v="12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2983497"/>
    <n v="0.30447570000000002"/>
    <n v="0.30752045"/>
    <n v="189.3312"/>
    <x v="0"/>
    <x v="0"/>
    <n v="1.0718908"/>
    <n v="189.3312"/>
  </r>
  <r>
    <x v="0"/>
    <s v="P23257801"/>
    <x v="0"/>
    <x v="13"/>
    <x v="13"/>
    <x v="13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29983774000000002"/>
    <n v="0.30591476000000001"/>
    <n v="0.30897390000000002"/>
    <n v="189.3312"/>
    <x v="0"/>
    <x v="0"/>
    <n v="1.0718908"/>
    <n v="189.3312"/>
  </r>
  <r>
    <x v="0"/>
    <s v="P23257801"/>
    <x v="0"/>
    <x v="14"/>
    <x v="14"/>
    <x v="14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5"/>
    <x v="15"/>
    <x v="15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6"/>
    <x v="16"/>
    <x v="16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7"/>
    <x v="17"/>
    <x v="17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8"/>
    <x v="18"/>
    <x v="18"/>
    <x v="2"/>
    <x v="0"/>
    <x v="2"/>
    <x v="1"/>
    <n v="27.36"/>
    <d v="1985-11-04T00:00:00"/>
    <d v="2003-11-04T00:00:00"/>
    <n v="18"/>
    <n v="57"/>
    <x v="0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19"/>
    <x v="19"/>
    <x v="19"/>
    <x v="4"/>
    <x v="0"/>
    <x v="2"/>
    <x v="1"/>
    <n v="27.36"/>
    <d v="1985-11-04T00:00:00"/>
    <d v="2003-11-04T00:00:00"/>
    <n v="18"/>
    <n v="57"/>
    <x v="0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20"/>
    <x v="20"/>
    <x v="20"/>
    <x v="5"/>
    <x v="0"/>
    <x v="2"/>
    <x v="1"/>
    <n v="27.36"/>
    <d v="1985-11-04T00:00:00"/>
    <d v="2003-11-04T00:00:00"/>
    <n v="18"/>
    <n v="57"/>
    <x v="0"/>
    <s v="NA"/>
    <x v="0"/>
    <s v="NA"/>
    <x v="1"/>
    <n v="3.04"/>
    <n v="0.29983774000000002"/>
    <n v="0.30591476000000001"/>
    <n v="0.30897390000000002"/>
    <n v="189.60480000000001"/>
    <x v="0"/>
    <x v="0"/>
    <n v="1.0718908"/>
    <n v="189.60480000000001"/>
  </r>
  <r>
    <x v="0"/>
    <s v="P23257801"/>
    <x v="0"/>
    <x v="21"/>
    <x v="21"/>
    <x v="21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30049880000000001"/>
    <n v="0.30595686999999999"/>
    <n v="0.30901644"/>
    <n v="189.60480000000001"/>
    <x v="0"/>
    <x v="0"/>
    <n v="1.0718908"/>
    <n v="189.60480000000001"/>
  </r>
  <r>
    <x v="0"/>
    <s v="P23257801"/>
    <x v="0"/>
    <x v="22"/>
    <x v="22"/>
    <x v="22"/>
    <x v="3"/>
    <x v="0"/>
    <x v="2"/>
    <x v="1"/>
    <n v="27.36"/>
    <d v="1985-11-04T00:00:00"/>
    <d v="2003-11-04T00:00:00"/>
    <n v="18"/>
    <n v="57"/>
    <x v="0"/>
    <s v="NA"/>
    <x v="0"/>
    <s v="NA"/>
    <x v="1"/>
    <n v="3.04"/>
    <n v="0.29900749999999998"/>
    <n v="0.3072896"/>
    <n v="0.31036249999999999"/>
    <n v="189.60480000000001"/>
    <x v="0"/>
    <x v="0"/>
    <n v="1.0718908"/>
    <n v="189.60480000000001"/>
  </r>
  <r>
    <x v="0"/>
    <s v="P24398269"/>
    <x v="0"/>
    <x v="0"/>
    <x v="0"/>
    <x v="0"/>
    <x v="0"/>
    <x v="0"/>
    <x v="3"/>
    <x v="1"/>
    <n v="491.4"/>
    <d v="1993-05-23T00:00:00"/>
    <d v="2023-05-23T00:00:00"/>
    <n v="30"/>
    <n v="45"/>
    <x v="1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1"/>
    <x v="1"/>
    <x v="1"/>
    <x v="1"/>
    <x v="0"/>
    <x v="3"/>
    <x v="1"/>
    <n v="491.4"/>
    <d v="1993-05-23T00:00:00"/>
    <d v="2023-05-23T00:00:00"/>
    <n v="30"/>
    <n v="45"/>
    <x v="1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2"/>
    <x v="2"/>
    <x v="2"/>
    <x v="2"/>
    <x v="0"/>
    <x v="3"/>
    <x v="1"/>
    <n v="491.4"/>
    <d v="1993-05-23T00:00:00"/>
    <d v="2023-05-23T00:00:00"/>
    <n v="30"/>
    <n v="45"/>
    <x v="1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3"/>
    <x v="3"/>
    <x v="3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4"/>
    <x v="4"/>
    <x v="4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235.5792999999999"/>
    <n v="2273.9196999999999"/>
    <n v="2296.6590000000001"/>
    <n v="2864.8620000000001"/>
    <x v="0"/>
    <x v="0"/>
    <n v="1.1076840999999999"/>
    <n v="2864.8620000000001"/>
  </r>
  <r>
    <x v="0"/>
    <s v="P24398269"/>
    <x v="0"/>
    <x v="5"/>
    <x v="5"/>
    <x v="5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237.1565000000001"/>
    <n v="2274.02"/>
    <n v="2296.7602999999999"/>
    <n v="2864.8620000000001"/>
    <x v="0"/>
    <x v="0"/>
    <n v="1.1076840999999999"/>
    <n v="2864.8620000000001"/>
  </r>
  <r>
    <x v="0"/>
    <s v="P24398269"/>
    <x v="0"/>
    <x v="6"/>
    <x v="6"/>
    <x v="6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69.7995999999998"/>
    <n v="2103.9052999999999"/>
    <n v="2124.9443000000001"/>
    <n v="2864.8620000000001"/>
    <x v="0"/>
    <x v="0"/>
    <n v="1.1076840999999999"/>
    <n v="2864.8620000000001"/>
  </r>
  <r>
    <x v="0"/>
    <s v="P24398269"/>
    <x v="0"/>
    <x v="7"/>
    <x v="7"/>
    <x v="7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77.5468999999998"/>
    <n v="2112.0241999999998"/>
    <n v="2133.1442999999999"/>
    <n v="2864.8620000000001"/>
    <x v="0"/>
    <x v="0"/>
    <n v="1.1076840999999999"/>
    <n v="2864.8620000000001"/>
  </r>
  <r>
    <x v="0"/>
    <s v="P24398269"/>
    <x v="0"/>
    <x v="8"/>
    <x v="8"/>
    <x v="8"/>
    <x v="2"/>
    <x v="0"/>
    <x v="3"/>
    <x v="1"/>
    <n v="491.4"/>
    <d v="1993-05-23T00:00:00"/>
    <d v="2023-05-23T00:00:00"/>
    <n v="30"/>
    <n v="45"/>
    <x v="1"/>
    <s v="NA"/>
    <x v="0"/>
    <s v="NA"/>
    <x v="0"/>
    <n v="2.73"/>
    <n v="2077.5468999999998"/>
    <n v="2112.0241999999998"/>
    <n v="2133.1442999999999"/>
    <n v="2864.8620000000001"/>
    <x v="0"/>
    <x v="0"/>
    <n v="1.1076840999999999"/>
    <n v="2864.8620000000001"/>
  </r>
  <r>
    <x v="0"/>
    <s v="P24398269"/>
    <x v="0"/>
    <x v="9"/>
    <x v="9"/>
    <x v="9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77.5468999999998"/>
    <n v="2112.0241999999998"/>
    <n v="2133.1442999999999"/>
    <n v="2864.8620000000001"/>
    <x v="0"/>
    <x v="0"/>
    <n v="1.1076840999999999"/>
    <n v="2864.8620000000001"/>
  </r>
  <r>
    <x v="0"/>
    <s v="P24398269"/>
    <x v="0"/>
    <x v="10"/>
    <x v="10"/>
    <x v="10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77.5468999999998"/>
    <n v="2112.0241999999998"/>
    <n v="2133.1442999999999"/>
    <n v="2864.8620000000001"/>
    <x v="0"/>
    <x v="0"/>
    <n v="1.1076840999999999"/>
    <n v="2864.8620000000001"/>
  </r>
  <r>
    <x v="0"/>
    <s v="P24398269"/>
    <x v="0"/>
    <x v="11"/>
    <x v="11"/>
    <x v="11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64.0427"/>
    <n v="2098.2959999999998"/>
    <n v="2119.2788"/>
    <n v="2864.8620000000001"/>
    <x v="0"/>
    <x v="0"/>
    <n v="1.1076840999999999"/>
    <n v="2864.8620000000001"/>
  </r>
  <r>
    <x v="0"/>
    <s v="P24398269"/>
    <x v="0"/>
    <x v="12"/>
    <x v="12"/>
    <x v="12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44.0262"/>
    <n v="2077.9472999999998"/>
    <n v="2098.7267999999999"/>
    <n v="2864.8620000000001"/>
    <x v="0"/>
    <x v="0"/>
    <n v="1.1076840999999999"/>
    <n v="2864.8620000000001"/>
  </r>
  <r>
    <x v="0"/>
    <s v="P24398269"/>
    <x v="0"/>
    <x v="13"/>
    <x v="13"/>
    <x v="13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51.6770000000001"/>
    <n v="2085.7656000000002"/>
    <n v="2106.6233000000002"/>
    <n v="2864.8620000000001"/>
    <x v="0"/>
    <x v="0"/>
    <n v="1.1076840999999999"/>
    <n v="2864.8620000000001"/>
  </r>
  <r>
    <x v="0"/>
    <s v="P24398269"/>
    <x v="0"/>
    <x v="14"/>
    <x v="14"/>
    <x v="14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5"/>
    <x v="15"/>
    <x v="15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6"/>
    <x v="16"/>
    <x v="16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7"/>
    <x v="17"/>
    <x v="17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8"/>
    <x v="18"/>
    <x v="18"/>
    <x v="2"/>
    <x v="0"/>
    <x v="3"/>
    <x v="1"/>
    <n v="491.4"/>
    <d v="1993-05-23T00:00:00"/>
    <d v="2023-05-23T00:00:00"/>
    <n v="30"/>
    <n v="45"/>
    <x v="1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19"/>
    <x v="19"/>
    <x v="19"/>
    <x v="4"/>
    <x v="0"/>
    <x v="3"/>
    <x v="1"/>
    <n v="491.4"/>
    <d v="1993-05-23T00:00:00"/>
    <d v="2023-05-23T00:00:00"/>
    <n v="30"/>
    <n v="45"/>
    <x v="1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20"/>
    <x v="20"/>
    <x v="20"/>
    <x v="5"/>
    <x v="0"/>
    <x v="3"/>
    <x v="1"/>
    <n v="491.4"/>
    <d v="1993-05-23T00:00:00"/>
    <d v="2023-05-23T00:00:00"/>
    <n v="30"/>
    <n v="45"/>
    <x v="1"/>
    <s v="NA"/>
    <x v="0"/>
    <s v="NA"/>
    <x v="0"/>
    <n v="2.73"/>
    <n v="2051.6770000000001"/>
    <n v="2085.7656000000002"/>
    <n v="2106.6233000000002"/>
    <n v="2869.7759999999998"/>
    <x v="0"/>
    <x v="0"/>
    <n v="1.1076840999999999"/>
    <n v="2869.7759999999998"/>
  </r>
  <r>
    <x v="0"/>
    <s v="P24398269"/>
    <x v="0"/>
    <x v="21"/>
    <x v="21"/>
    <x v="21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56.3227999999999"/>
    <n v="2086.0605"/>
    <n v="2106.9211"/>
    <n v="2869.7759999999998"/>
    <x v="0"/>
    <x v="0"/>
    <n v="1.1076840999999999"/>
    <n v="2869.7759999999998"/>
  </r>
  <r>
    <x v="0"/>
    <s v="P24398269"/>
    <x v="0"/>
    <x v="22"/>
    <x v="22"/>
    <x v="22"/>
    <x v="3"/>
    <x v="0"/>
    <x v="3"/>
    <x v="1"/>
    <n v="491.4"/>
    <d v="1993-05-23T00:00:00"/>
    <d v="2023-05-23T00:00:00"/>
    <n v="30"/>
    <n v="45"/>
    <x v="1"/>
    <s v="NA"/>
    <x v="0"/>
    <s v="NA"/>
    <x v="0"/>
    <n v="2.73"/>
    <n v="2048.6547999999998"/>
    <n v="2093.3564000000001"/>
    <n v="2114.29"/>
    <n v="2869.7759999999998"/>
    <x v="0"/>
    <x v="0"/>
    <n v="1.1076840999999999"/>
    <n v="2869.7759999999998"/>
  </r>
  <r>
    <x v="0"/>
    <s v="P24863561"/>
    <x v="0"/>
    <x v="0"/>
    <x v="0"/>
    <x v="0"/>
    <x v="0"/>
    <x v="0"/>
    <x v="0"/>
    <x v="2"/>
    <n v="1580.04"/>
    <d v="1994-08-31T00:00:00"/>
    <d v="2025-01-01T00:00:00"/>
    <n v="57"/>
    <n v="18"/>
    <x v="0"/>
    <s v="NA"/>
    <x v="0"/>
    <s v="NA"/>
    <x v="0"/>
    <n v="4.62"/>
    <n v="8534.7119999999995"/>
    <n v="8687.0139999999992"/>
    <n v="8773.884"/>
    <n v="10437.349"/>
    <x v="0"/>
    <x v="0"/>
    <n v="1.1895926999999999"/>
    <n v="8864.0239999999994"/>
  </r>
  <r>
    <x v="0"/>
    <s v="P24863561"/>
    <x v="0"/>
    <x v="1"/>
    <x v="1"/>
    <x v="1"/>
    <x v="1"/>
    <x v="0"/>
    <x v="0"/>
    <x v="2"/>
    <n v="1580.04"/>
    <d v="1994-08-31T00:00:00"/>
    <d v="2025-01-01T00:00:00"/>
    <n v="57"/>
    <n v="18"/>
    <x v="0"/>
    <s v="NA"/>
    <x v="0"/>
    <s v="NA"/>
    <x v="0"/>
    <n v="4.62"/>
    <n v="8534.7119999999995"/>
    <n v="8687.0139999999992"/>
    <n v="8773.884"/>
    <n v="10437.349"/>
    <x v="0"/>
    <x v="0"/>
    <n v="1.1895926999999999"/>
    <n v="8864.0239999999994"/>
  </r>
  <r>
    <x v="0"/>
    <s v="P24863561"/>
    <x v="0"/>
    <x v="2"/>
    <x v="2"/>
    <x v="2"/>
    <x v="2"/>
    <x v="0"/>
    <x v="0"/>
    <x v="2"/>
    <n v="1580.04"/>
    <d v="1994-08-31T00:00:00"/>
    <d v="2025-01-01T00:00:00"/>
    <n v="57"/>
    <n v="18"/>
    <x v="0"/>
    <s v="NA"/>
    <x v="0"/>
    <s v="NA"/>
    <x v="0"/>
    <n v="4.62"/>
    <n v="8534.7119999999995"/>
    <n v="8687.0139999999992"/>
    <n v="8773.884"/>
    <n v="10437.349"/>
    <x v="0"/>
    <x v="0"/>
    <n v="1.1895926999999999"/>
    <n v="8864.0239999999994"/>
  </r>
  <r>
    <x v="0"/>
    <s v="P24863561"/>
    <x v="0"/>
    <x v="3"/>
    <x v="3"/>
    <x v="3"/>
    <x v="3"/>
    <x v="0"/>
    <x v="0"/>
    <x v="2"/>
    <n v="1580.04"/>
    <d v="1994-08-31T00:00:00"/>
    <d v="2025-01-01T00:00:00"/>
    <n v="57"/>
    <n v="18"/>
    <x v="0"/>
    <s v="NA"/>
    <x v="0"/>
    <s v="NA"/>
    <x v="0"/>
    <n v="4.62"/>
    <n v="8534.7119999999995"/>
    <n v="8687.0139999999992"/>
    <n v="8773.884"/>
    <n v="10437.348"/>
    <x v="0"/>
    <x v="0"/>
    <n v="1.1895926999999999"/>
    <n v="8864.0239999999994"/>
  </r>
  <r>
    <x v="0"/>
    <s v="P24863561"/>
    <x v="0"/>
    <x v="4"/>
    <x v="4"/>
    <x v="4"/>
    <x v="3"/>
    <x v="0"/>
    <x v="0"/>
    <x v="2"/>
    <n v="1580.04"/>
    <d v="1994-08-31T00:00:00"/>
    <d v="2025-01-01T00:00:00"/>
    <n v="57"/>
    <n v="18"/>
    <x v="0"/>
    <s v="NA"/>
    <x v="0"/>
    <s v="NA"/>
    <x v="0"/>
    <n v="4.62"/>
    <n v="8534.7119999999995"/>
    <n v="8687.0139999999992"/>
    <n v="8773.884"/>
    <n v="10437.348"/>
    <x v="0"/>
    <x v="0"/>
    <n v="1.1895926999999999"/>
    <n v="8864.0239999999994"/>
  </r>
  <r>
    <x v="0"/>
    <s v="P24863561"/>
    <x v="0"/>
    <x v="5"/>
    <x v="5"/>
    <x v="5"/>
    <x v="3"/>
    <x v="0"/>
    <x v="0"/>
    <x v="2"/>
    <n v="1580.04"/>
    <d v="1994-08-31T00:00:00"/>
    <d v="2025-01-01T00:00:00"/>
    <n v="57"/>
    <n v="18"/>
    <x v="0"/>
    <s v="NA"/>
    <x v="0"/>
    <s v="NA"/>
    <x v="0"/>
    <n v="4.62"/>
    <n v="8540.7330000000002"/>
    <n v="8687.3960000000006"/>
    <n v="8774.2705000000005"/>
    <n v="10437.808999999999"/>
    <x v="0"/>
    <x v="0"/>
    <n v="1.1895926999999999"/>
    <n v="8864.0239999999994"/>
  </r>
  <r>
    <x v="0"/>
    <s v="P24863561"/>
    <x v="0"/>
    <x v="6"/>
    <x v="6"/>
    <x v="6"/>
    <x v="3"/>
    <x v="0"/>
    <x v="0"/>
    <x v="2"/>
    <n v="1580.04"/>
    <d v="1994-08-31T00:00:00"/>
    <d v="2025-01-01T00:00:00"/>
    <n v="57"/>
    <n v="18"/>
    <x v="0"/>
    <s v="NA"/>
    <x v="0"/>
    <s v="NA"/>
    <x v="0"/>
    <n v="4.62"/>
    <n v="7903.5844999999999"/>
    <n v="8039.2939999999999"/>
    <n v="8119.6869999999999"/>
    <n v="9659.1200000000008"/>
    <x v="0"/>
    <x v="0"/>
    <n v="1.1895926999999999"/>
    <n v="8864.0239999999994"/>
  </r>
  <r>
    <x v="0"/>
    <s v="P24863561"/>
    <x v="0"/>
    <x v="7"/>
    <x v="7"/>
    <x v="7"/>
    <x v="3"/>
    <x v="0"/>
    <x v="0"/>
    <x v="2"/>
    <n v="1580.04"/>
    <d v="1994-08-31T00:00:00"/>
    <d v="2025-01-01T00:00:00"/>
    <n v="57"/>
    <n v="18"/>
    <x v="0"/>
    <s v="NA"/>
    <x v="0"/>
    <s v="NA"/>
    <x v="0"/>
    <n v="4.62"/>
    <n v="7933.1674999999996"/>
    <n v="8070.3163999999997"/>
    <n v="8151.0195000000003"/>
    <n v="9696.3940000000002"/>
    <x v="0"/>
    <x v="0"/>
    <n v="1.1895926999999999"/>
    <n v="8864.0239999999994"/>
  </r>
  <r>
    <x v="0"/>
    <s v="P24863561"/>
    <x v="0"/>
    <x v="8"/>
    <x v="8"/>
    <x v="8"/>
    <x v="2"/>
    <x v="2"/>
    <x v="0"/>
    <x v="2"/>
    <n v="1580.04"/>
    <d v="1994-08-31T00:00:00"/>
    <d v="2025-02-01T00:00:00"/>
    <n v="57"/>
    <n v="18"/>
    <x v="0"/>
    <s v="NA"/>
    <x v="0"/>
    <s v="NA"/>
    <x v="0"/>
    <n v="4.62"/>
    <n v="7933.1674999999996"/>
    <n v="8070.3163999999997"/>
    <n v="8151.0195000000003"/>
    <n v="9696.3940000000002"/>
    <x v="0"/>
    <x v="0"/>
    <n v="1.1895926999999999"/>
    <n v="8864.0239999999994"/>
  </r>
  <r>
    <x v="0"/>
    <s v="P24863561"/>
    <x v="0"/>
    <x v="9"/>
    <x v="9"/>
    <x v="9"/>
    <x v="3"/>
    <x v="2"/>
    <x v="0"/>
    <x v="2"/>
    <n v="1580.04"/>
    <d v="1994-08-31T00:00:00"/>
    <d v="2025-02-01T00:00:00"/>
    <n v="57"/>
    <n v="18"/>
    <x v="0"/>
    <s v="NA"/>
    <x v="0"/>
    <s v="NA"/>
    <x v="0"/>
    <n v="4.62"/>
    <n v="7933.1674999999996"/>
    <n v="8070.3163999999997"/>
    <n v="8151.0195000000003"/>
    <n v="9696.3940000000002"/>
    <x v="0"/>
    <x v="0"/>
    <n v="1.1895926999999999"/>
    <n v="8864.0239999999994"/>
  </r>
  <r>
    <x v="0"/>
    <s v="P24863561"/>
    <x v="0"/>
    <x v="10"/>
    <x v="10"/>
    <x v="10"/>
    <x v="3"/>
    <x v="2"/>
    <x v="0"/>
    <x v="2"/>
    <n v="1580.04"/>
    <d v="1994-08-31T00:00:00"/>
    <d v="2025-02-01T00:00:00"/>
    <n v="57"/>
    <n v="18"/>
    <x v="0"/>
    <s v="NA"/>
    <x v="0"/>
    <s v="NA"/>
    <x v="0"/>
    <n v="4.62"/>
    <n v="7937.7896000000001"/>
    <n v="8074.94"/>
    <n v="8155.6895000000004"/>
    <n v="9701.9480000000003"/>
    <x v="0"/>
    <x v="0"/>
    <n v="1.1895926999999999"/>
    <n v="8864.0239999999994"/>
  </r>
  <r>
    <x v="0"/>
    <s v="P24863561"/>
    <x v="0"/>
    <x v="11"/>
    <x v="11"/>
    <x v="11"/>
    <x v="3"/>
    <x v="2"/>
    <x v="0"/>
    <x v="2"/>
    <n v="1580.04"/>
    <d v="1994-08-31T00:00:00"/>
    <d v="2025-02-01T00:00:00"/>
    <n v="57"/>
    <n v="18"/>
    <x v="0"/>
    <s v="NA"/>
    <x v="0"/>
    <s v="NA"/>
    <x v="0"/>
    <n v="4.62"/>
    <n v="7886.1940000000004"/>
    <n v="8022.4525999999996"/>
    <n v="8102.6772000000001"/>
    <n v="9638.8860000000004"/>
    <x v="0"/>
    <x v="0"/>
    <n v="1.1895926999999999"/>
    <n v="8864.0239999999994"/>
  </r>
  <r>
    <x v="0"/>
    <s v="P24863561"/>
    <x v="0"/>
    <x v="12"/>
    <x v="12"/>
    <x v="12"/>
    <x v="3"/>
    <x v="2"/>
    <x v="0"/>
    <x v="2"/>
    <n v="1580.04"/>
    <d v="1994-08-31T00:00:00"/>
    <d v="2025-02-01T00:00:00"/>
    <n v="57"/>
    <n v="18"/>
    <x v="0"/>
    <s v="NA"/>
    <x v="0"/>
    <s v="NA"/>
    <x v="0"/>
    <n v="4.62"/>
    <n v="7882.1913999999997"/>
    <n v="8018.3810000000003"/>
    <n v="8098.5645000000004"/>
    <n v="9633.9930000000004"/>
    <x v="0"/>
    <x v="0"/>
    <n v="1.1895926999999999"/>
    <n v="8864.0239999999994"/>
  </r>
  <r>
    <x v="0"/>
    <s v="P24863561"/>
    <x v="0"/>
    <x v="13"/>
    <x v="13"/>
    <x v="13"/>
    <x v="3"/>
    <x v="2"/>
    <x v="0"/>
    <x v="2"/>
    <n v="1580.04"/>
    <d v="1994-08-31T00:00:00"/>
    <d v="2025-02-01T00:00:00"/>
    <n v="57"/>
    <n v="18"/>
    <x v="0"/>
    <s v="NA"/>
    <x v="0"/>
    <s v="NA"/>
    <x v="0"/>
    <n v="4.62"/>
    <n v="7911.6943000000001"/>
    <n v="8048.5510000000004"/>
    <n v="8129.0360000000001"/>
    <n v="9670.2420000000002"/>
    <x v="0"/>
    <x v="0"/>
    <n v="1.1895926999999999"/>
    <n v="8864.0239999999994"/>
  </r>
  <r>
    <x v="0"/>
    <s v="P24863561"/>
    <x v="0"/>
    <x v="14"/>
    <x v="14"/>
    <x v="14"/>
    <x v="3"/>
    <x v="2"/>
    <x v="0"/>
    <x v="2"/>
    <n v="1580.04"/>
    <d v="1994-08-31T00:00:00"/>
    <d v="2025-02-01T00:00:00"/>
    <n v="57"/>
    <n v="18"/>
    <x v="0"/>
    <s v="NA"/>
    <x v="0"/>
    <s v="NA"/>
    <x v="0"/>
    <n v="4.62"/>
    <n v="7911.6943000000001"/>
    <n v="8048.5510000000004"/>
    <n v="8129.0360000000001"/>
    <n v="9670.2420000000002"/>
    <x v="0"/>
    <x v="0"/>
    <n v="1.1895926999999999"/>
    <n v="8879.8250000000007"/>
  </r>
  <r>
    <x v="0"/>
    <s v="P24863561"/>
    <x v="0"/>
    <x v="15"/>
    <x v="15"/>
    <x v="15"/>
    <x v="3"/>
    <x v="2"/>
    <x v="0"/>
    <x v="2"/>
    <n v="1580.04"/>
    <d v="1994-08-31T00:00:00"/>
    <d v="2025-02-01T00:00:00"/>
    <n v="57"/>
    <n v="18"/>
    <x v="0"/>
    <s v="NA"/>
    <x v="0"/>
    <s v="NA"/>
    <x v="0"/>
    <n v="4.62"/>
    <n v="7911.6943000000001"/>
    <n v="8048.5510000000004"/>
    <n v="8129.0360000000001"/>
    <n v="9670.2420000000002"/>
    <x v="0"/>
    <x v="0"/>
    <n v="1.1895926999999999"/>
    <n v="8879.8250000000007"/>
  </r>
  <r>
    <x v="0"/>
    <s v="P24863561"/>
    <x v="0"/>
    <x v="16"/>
    <x v="16"/>
    <x v="16"/>
    <x v="3"/>
    <x v="2"/>
    <x v="0"/>
    <x v="2"/>
    <n v="1580.04"/>
    <d v="1994-08-31T00:00:00"/>
    <d v="2025-02-01T00:00:00"/>
    <n v="57"/>
    <n v="18"/>
    <x v="0"/>
    <s v="NA"/>
    <x v="0"/>
    <s v="NA"/>
    <x v="0"/>
    <n v="4.62"/>
    <n v="7911.6943000000001"/>
    <n v="8048.5510000000004"/>
    <n v="8129.0360000000001"/>
    <n v="9670.2420000000002"/>
    <x v="0"/>
    <x v="0"/>
    <n v="1.1895926999999999"/>
    <n v="8879.8250000000007"/>
  </r>
  <r>
    <x v="0"/>
    <s v="P24863561"/>
    <x v="0"/>
    <x v="17"/>
    <x v="17"/>
    <x v="17"/>
    <x v="3"/>
    <x v="2"/>
    <x v="0"/>
    <x v="2"/>
    <n v="1580.04"/>
    <d v="1994-08-31T00:00:00"/>
    <d v="2025-02-01T00:00:00"/>
    <n v="57"/>
    <n v="18"/>
    <x v="0"/>
    <s v="NA"/>
    <x v="0"/>
    <s v="NA"/>
    <x v="0"/>
    <n v="4.62"/>
    <n v="7911.6943000000001"/>
    <n v="8048.5510000000004"/>
    <n v="8129.0366000000004"/>
    <n v="9670.2420000000002"/>
    <x v="0"/>
    <x v="0"/>
    <n v="1.1895926999999999"/>
    <n v="8879.8250000000007"/>
  </r>
  <r>
    <x v="0"/>
    <s v="P24863561"/>
    <x v="0"/>
    <x v="18"/>
    <x v="18"/>
    <x v="18"/>
    <x v="2"/>
    <x v="2"/>
    <x v="0"/>
    <x v="2"/>
    <n v="1580.04"/>
    <d v="1994-08-31T00:00:00"/>
    <d v="2025-02-01T00:00:00"/>
    <n v="57"/>
    <n v="18"/>
    <x v="0"/>
    <s v="NA"/>
    <x v="0"/>
    <s v="NA"/>
    <x v="0"/>
    <n v="4.62"/>
    <n v="7911.6943000000001"/>
    <n v="8048.5510000000004"/>
    <n v="8129.0366000000004"/>
    <n v="9670.2420000000002"/>
    <x v="0"/>
    <x v="0"/>
    <n v="1.1895926999999999"/>
    <n v="8879.8250000000007"/>
  </r>
  <r>
    <x v="0"/>
    <s v="P24863561"/>
    <x v="0"/>
    <x v="19"/>
    <x v="19"/>
    <x v="19"/>
    <x v="4"/>
    <x v="2"/>
    <x v="0"/>
    <x v="2"/>
    <n v="1580.04"/>
    <d v="1994-08-31T00:00:00"/>
    <d v="2025-02-01T00:00:00"/>
    <n v="57"/>
    <n v="18"/>
    <x v="0"/>
    <s v="NA"/>
    <x v="0"/>
    <s v="NA"/>
    <x v="0"/>
    <n v="4.62"/>
    <n v="7911.6943000000001"/>
    <n v="8048.5510000000004"/>
    <n v="8129.0366000000004"/>
    <n v="9670.2420000000002"/>
    <x v="0"/>
    <x v="0"/>
    <n v="1.1895926999999999"/>
    <n v="8879.8250000000007"/>
  </r>
  <r>
    <x v="0"/>
    <s v="P24863561"/>
    <x v="0"/>
    <x v="20"/>
    <x v="20"/>
    <x v="20"/>
    <x v="5"/>
    <x v="2"/>
    <x v="0"/>
    <x v="2"/>
    <n v="1580.04"/>
    <d v="1994-08-31T00:00:00"/>
    <d v="2025-02-01T00:00:00"/>
    <n v="57"/>
    <n v="18"/>
    <x v="0"/>
    <s v="NA"/>
    <x v="0"/>
    <s v="NA"/>
    <x v="0"/>
    <n v="4.62"/>
    <n v="7911.6943000000001"/>
    <n v="8048.5510000000004"/>
    <n v="8129.0366000000004"/>
    <n v="9670.2420000000002"/>
    <x v="0"/>
    <x v="0"/>
    <n v="1.1895926999999999"/>
    <n v="8879.8250000000007"/>
  </r>
  <r>
    <x v="0"/>
    <s v="P24863561"/>
    <x v="0"/>
    <x v="21"/>
    <x v="21"/>
    <x v="21"/>
    <x v="3"/>
    <x v="2"/>
    <x v="0"/>
    <x v="2"/>
    <n v="1580.04"/>
    <d v="1994-08-31T00:00:00"/>
    <d v="2025-02-01T00:00:00"/>
    <n v="57"/>
    <n v="18"/>
    <x v="0"/>
    <s v="NA"/>
    <x v="0"/>
    <s v="NA"/>
    <x v="0"/>
    <n v="4.62"/>
    <n v="7934.2150000000001"/>
    <n v="8054.2939999999999"/>
    <n v="8134.8370000000004"/>
    <n v="9677.143"/>
    <x v="0"/>
    <x v="0"/>
    <n v="1.1895926999999999"/>
    <n v="8879.8250000000007"/>
  </r>
  <r>
    <x v="0"/>
    <s v="P24863561"/>
    <x v="0"/>
    <x v="22"/>
    <x v="22"/>
    <x v="22"/>
    <x v="3"/>
    <x v="2"/>
    <x v="0"/>
    <x v="2"/>
    <n v="1580.04"/>
    <d v="1994-08-31T00:00:00"/>
    <d v="2025-02-01T00:00:00"/>
    <n v="57"/>
    <n v="18"/>
    <x v="0"/>
    <s v="NA"/>
    <x v="0"/>
    <s v="NA"/>
    <x v="0"/>
    <n v="4.62"/>
    <n v="7904.6274000000003"/>
    <n v="8082.4633999999996"/>
    <n v="8163.2879999999996"/>
    <n v="9710.9879999999994"/>
    <x v="0"/>
    <x v="0"/>
    <n v="1.1895926999999999"/>
    <n v="8879.8250000000007"/>
  </r>
  <r>
    <x v="0"/>
    <s v="P25086465"/>
    <x v="0"/>
    <x v="0"/>
    <x v="0"/>
    <x v="0"/>
    <x v="0"/>
    <x v="0"/>
    <x v="3"/>
    <x v="1"/>
    <n v="611.52"/>
    <d v="1983-04-21T00:00:00"/>
    <d v="2011-04-21T00:00:00"/>
    <n v="28"/>
    <n v="47"/>
    <x v="0"/>
    <s v="50"/>
    <x v="1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1"/>
    <x v="1"/>
    <x v="1"/>
    <x v="1"/>
    <x v="0"/>
    <x v="3"/>
    <x v="1"/>
    <n v="611.52"/>
    <d v="1983-04-21T00:00:00"/>
    <d v="2011-04-21T00:00:00"/>
    <n v="28"/>
    <n v="47"/>
    <x v="0"/>
    <s v="50"/>
    <x v="1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2"/>
    <x v="2"/>
    <x v="2"/>
    <x v="2"/>
    <x v="0"/>
    <x v="3"/>
    <x v="1"/>
    <n v="611.52"/>
    <d v="1983-04-21T00:00:00"/>
    <d v="2011-04-21T00:00:00"/>
    <n v="28"/>
    <n v="47"/>
    <x v="0"/>
    <s v="50"/>
    <x v="1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3"/>
    <x v="3"/>
    <x v="3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4"/>
    <x v="4"/>
    <x v="4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93.716530000000006"/>
    <n v="95.200990000000004"/>
    <n v="96.153000000000006"/>
    <n v="4451.8657000000003"/>
    <x v="0"/>
    <x v="0"/>
    <n v="1.0795321"/>
    <n v="4451.8657000000003"/>
  </r>
  <r>
    <x v="0"/>
    <s v="P25086465"/>
    <x v="0"/>
    <x v="5"/>
    <x v="5"/>
    <x v="5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93.782650000000004"/>
    <n v="95.205185"/>
    <n v="96.157234000000003"/>
    <n v="4451.8657000000003"/>
    <x v="0"/>
    <x v="0"/>
    <n v="1.0795321"/>
    <n v="4451.8657000000003"/>
  </r>
  <r>
    <x v="0"/>
    <s v="P25086465"/>
    <x v="0"/>
    <x v="6"/>
    <x v="6"/>
    <x v="6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6.766970000000001"/>
    <n v="88.083083999999999"/>
    <n v="88.963909999999998"/>
    <n v="4451.8657000000003"/>
    <x v="0"/>
    <x v="0"/>
    <n v="1.0795321"/>
    <n v="4451.8657000000003"/>
  </r>
  <r>
    <x v="0"/>
    <s v="P25086465"/>
    <x v="0"/>
    <x v="7"/>
    <x v="7"/>
    <x v="7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7.091735999999997"/>
    <n v="88.422989999999999"/>
    <n v="89.307220000000001"/>
    <n v="4451.8657000000003"/>
    <x v="0"/>
    <x v="0"/>
    <n v="1.0795321"/>
    <n v="4451.8657000000003"/>
  </r>
  <r>
    <x v="0"/>
    <s v="P25086465"/>
    <x v="0"/>
    <x v="8"/>
    <x v="8"/>
    <x v="8"/>
    <x v="2"/>
    <x v="0"/>
    <x v="3"/>
    <x v="1"/>
    <n v="611.52"/>
    <d v="1983-04-21T00:00:00"/>
    <d v="2011-04-21T00:00:00"/>
    <n v="28"/>
    <n v="47"/>
    <x v="0"/>
    <s v="50"/>
    <x v="1"/>
    <s v="50"/>
    <x v="0"/>
    <n v="3.64"/>
    <n v="87.091735999999997"/>
    <n v="88.422989999999999"/>
    <n v="89.307220000000001"/>
    <n v="4451.8657000000003"/>
    <x v="0"/>
    <x v="0"/>
    <n v="1.0795321"/>
    <n v="4451.8657000000003"/>
  </r>
  <r>
    <x v="0"/>
    <s v="P25086465"/>
    <x v="0"/>
    <x v="9"/>
    <x v="9"/>
    <x v="9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7.091735999999997"/>
    <n v="88.422989999999999"/>
    <n v="89.307220000000001"/>
    <n v="4451.8657000000003"/>
    <x v="0"/>
    <x v="0"/>
    <n v="1.0795321"/>
    <n v="4451.8657000000003"/>
  </r>
  <r>
    <x v="0"/>
    <s v="P25086465"/>
    <x v="0"/>
    <x v="10"/>
    <x v="10"/>
    <x v="10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7.091735999999997"/>
    <n v="88.422989999999999"/>
    <n v="89.307220000000001"/>
    <n v="4451.8657000000003"/>
    <x v="0"/>
    <x v="0"/>
    <n v="1.0795321"/>
    <n v="4451.8657000000003"/>
  </r>
  <r>
    <x v="0"/>
    <s v="P25086465"/>
    <x v="0"/>
    <x v="11"/>
    <x v="11"/>
    <x v="11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6.525634999999994"/>
    <n v="87.848240000000004"/>
    <n v="88.72672"/>
    <n v="4451.8657000000003"/>
    <x v="0"/>
    <x v="0"/>
    <n v="1.0795321"/>
    <n v="4451.8657000000003"/>
  </r>
  <r>
    <x v="0"/>
    <s v="P25086465"/>
    <x v="0"/>
    <x v="12"/>
    <x v="12"/>
    <x v="12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2.45017"/>
    <n v="83.710470000000001"/>
    <n v="84.547579999999996"/>
    <n v="4451.8657000000003"/>
    <x v="0"/>
    <x v="0"/>
    <n v="1.0795321"/>
    <n v="4451.8657000000003"/>
  </r>
  <r>
    <x v="0"/>
    <s v="P25086465"/>
    <x v="0"/>
    <x v="13"/>
    <x v="13"/>
    <x v="13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2.758780000000002"/>
    <n v="84.025443999999993"/>
    <n v="84.865700000000004"/>
    <n v="4451.8657000000003"/>
    <x v="0"/>
    <x v="0"/>
    <n v="1.0795321"/>
    <n v="4451.8657000000003"/>
  </r>
  <r>
    <x v="0"/>
    <s v="P25086465"/>
    <x v="0"/>
    <x v="14"/>
    <x v="14"/>
    <x v="14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5"/>
    <x v="15"/>
    <x v="15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6"/>
    <x v="16"/>
    <x v="16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7"/>
    <x v="17"/>
    <x v="17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8"/>
    <x v="18"/>
    <x v="18"/>
    <x v="2"/>
    <x v="0"/>
    <x v="3"/>
    <x v="1"/>
    <n v="611.52"/>
    <d v="1983-04-21T00:00:00"/>
    <d v="2011-04-21T00:00:00"/>
    <n v="28"/>
    <n v="47"/>
    <x v="0"/>
    <s v="50"/>
    <x v="1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19"/>
    <x v="19"/>
    <x v="19"/>
    <x v="4"/>
    <x v="0"/>
    <x v="3"/>
    <x v="1"/>
    <n v="611.52"/>
    <d v="1983-04-21T00:00:00"/>
    <d v="2011-04-21T00:00:00"/>
    <n v="28"/>
    <n v="47"/>
    <x v="0"/>
    <s v="50"/>
    <x v="1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20"/>
    <x v="20"/>
    <x v="20"/>
    <x v="5"/>
    <x v="0"/>
    <x v="3"/>
    <x v="1"/>
    <n v="611.52"/>
    <d v="1983-04-21T00:00:00"/>
    <d v="2011-04-21T00:00:00"/>
    <n v="28"/>
    <n v="47"/>
    <x v="0"/>
    <s v="50"/>
    <x v="1"/>
    <s v="50"/>
    <x v="0"/>
    <n v="3.64"/>
    <n v="82.758780000000002"/>
    <n v="84.025443999999993"/>
    <n v="84.865700000000004"/>
    <n v="4457.9809999999998"/>
    <x v="0"/>
    <x v="0"/>
    <n v="1.0795321"/>
    <n v="4457.9809999999998"/>
  </r>
  <r>
    <x v="0"/>
    <s v="P25086465"/>
    <x v="0"/>
    <x v="21"/>
    <x v="21"/>
    <x v="21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2.946179999999998"/>
    <n v="84.037319999999994"/>
    <n v="84.877690000000001"/>
    <n v="4457.9809999999998"/>
    <x v="0"/>
    <x v="0"/>
    <n v="1.0795321"/>
    <n v="4457.9809999999998"/>
  </r>
  <r>
    <x v="0"/>
    <s v="P25086465"/>
    <x v="0"/>
    <x v="22"/>
    <x v="22"/>
    <x v="22"/>
    <x v="3"/>
    <x v="0"/>
    <x v="3"/>
    <x v="1"/>
    <n v="611.52"/>
    <d v="1983-04-21T00:00:00"/>
    <d v="2011-04-21T00:00:00"/>
    <n v="28"/>
    <n v="47"/>
    <x v="0"/>
    <s v="50"/>
    <x v="1"/>
    <s v="50"/>
    <x v="0"/>
    <n v="3.64"/>
    <n v="82.636870000000002"/>
    <n v="84.331239999999994"/>
    <n v="85.174549999999996"/>
    <n v="4457.9809999999998"/>
    <x v="0"/>
    <x v="0"/>
    <n v="1.0795321"/>
    <n v="4457.9809999999998"/>
  </r>
  <r>
    <x v="0"/>
    <s v="P25158247"/>
    <x v="0"/>
    <x v="0"/>
    <x v="0"/>
    <x v="0"/>
    <x v="0"/>
    <x v="0"/>
    <x v="1"/>
    <x v="2"/>
    <n v="50.984999999999999"/>
    <d v="1997-01-12T00:00:00"/>
    <d v="2025-01-01T00:00:00"/>
    <n v="33"/>
    <n v="42"/>
    <x v="1"/>
    <s v="NA"/>
    <x v="0"/>
    <s v="NA"/>
    <x v="1"/>
    <n v="3.09"/>
    <n v="390.50450000000001"/>
    <n v="399.47994999999997"/>
    <n v="403.47476"/>
    <n v="452.52166999999997"/>
    <x v="0"/>
    <x v="0"/>
    <n v="1.1215613"/>
    <n v="268.69094999999999"/>
  </r>
  <r>
    <x v="0"/>
    <s v="P25158247"/>
    <x v="0"/>
    <x v="1"/>
    <x v="1"/>
    <x v="1"/>
    <x v="1"/>
    <x v="0"/>
    <x v="1"/>
    <x v="2"/>
    <n v="50.984999999999999"/>
    <d v="1997-01-12T00:00:00"/>
    <d v="2025-01-01T00:00:00"/>
    <n v="33"/>
    <n v="42"/>
    <x v="1"/>
    <s v="NA"/>
    <x v="0"/>
    <s v="NA"/>
    <x v="1"/>
    <n v="3.09"/>
    <n v="390.50450000000001"/>
    <n v="399.47994999999997"/>
    <n v="403.47476"/>
    <n v="452.52166999999997"/>
    <x v="0"/>
    <x v="0"/>
    <n v="1.1215613"/>
    <n v="268.69094999999999"/>
  </r>
  <r>
    <x v="0"/>
    <s v="P25158247"/>
    <x v="0"/>
    <x v="2"/>
    <x v="2"/>
    <x v="2"/>
    <x v="2"/>
    <x v="0"/>
    <x v="1"/>
    <x v="2"/>
    <n v="50.984999999999999"/>
    <d v="1997-01-12T00:00:00"/>
    <d v="2025-01-01T00:00:00"/>
    <n v="33"/>
    <n v="42"/>
    <x v="1"/>
    <s v="NA"/>
    <x v="0"/>
    <s v="NA"/>
    <x v="1"/>
    <n v="3.09"/>
    <n v="390.50450000000001"/>
    <n v="399.47994999999997"/>
    <n v="403.47476"/>
    <n v="452.52166999999997"/>
    <x v="0"/>
    <x v="0"/>
    <n v="1.1215613"/>
    <n v="268.69094999999999"/>
  </r>
  <r>
    <x v="0"/>
    <s v="P25158247"/>
    <x v="0"/>
    <x v="3"/>
    <x v="3"/>
    <x v="3"/>
    <x v="3"/>
    <x v="0"/>
    <x v="1"/>
    <x v="2"/>
    <n v="50.984999999999999"/>
    <d v="1997-01-12T00:00:00"/>
    <d v="2025-01-01T00:00:00"/>
    <n v="33"/>
    <n v="42"/>
    <x v="1"/>
    <s v="NA"/>
    <x v="0"/>
    <s v="NA"/>
    <x v="1"/>
    <n v="3.09"/>
    <n v="390.50450000000001"/>
    <n v="399.47994999999997"/>
    <n v="403.47473000000002"/>
    <n v="452.52166999999997"/>
    <x v="0"/>
    <x v="0"/>
    <n v="1.1215613"/>
    <n v="268.69094999999999"/>
  </r>
  <r>
    <x v="0"/>
    <s v="P25158247"/>
    <x v="0"/>
    <x v="4"/>
    <x v="4"/>
    <x v="4"/>
    <x v="3"/>
    <x v="0"/>
    <x v="1"/>
    <x v="2"/>
    <n v="50.984999999999999"/>
    <d v="1997-01-12T00:00:00"/>
    <d v="2025-01-01T00:00:00"/>
    <n v="33"/>
    <n v="42"/>
    <x v="1"/>
    <s v="NA"/>
    <x v="0"/>
    <s v="NA"/>
    <x v="1"/>
    <n v="3.09"/>
    <n v="390.50450000000001"/>
    <n v="399.47994999999997"/>
    <n v="403.47473000000002"/>
    <n v="452.52166999999997"/>
    <x v="0"/>
    <x v="0"/>
    <n v="1.1215613"/>
    <n v="268.69094999999999"/>
  </r>
  <r>
    <x v="0"/>
    <s v="P25158247"/>
    <x v="0"/>
    <x v="5"/>
    <x v="5"/>
    <x v="5"/>
    <x v="3"/>
    <x v="0"/>
    <x v="1"/>
    <x v="2"/>
    <n v="50.984999999999999"/>
    <d v="1997-01-12T00:00:00"/>
    <d v="2025-01-01T00:00:00"/>
    <n v="33"/>
    <n v="42"/>
    <x v="1"/>
    <s v="NA"/>
    <x v="0"/>
    <s v="NA"/>
    <x v="1"/>
    <n v="3.09"/>
    <n v="390.60638"/>
    <n v="399.48647999999997"/>
    <n v="403.48135000000002"/>
    <n v="452.52904999999998"/>
    <x v="0"/>
    <x v="0"/>
    <n v="1.1215613"/>
    <n v="268.69094999999999"/>
  </r>
  <r>
    <x v="0"/>
    <s v="P25158247"/>
    <x v="0"/>
    <x v="6"/>
    <x v="6"/>
    <x v="6"/>
    <x v="3"/>
    <x v="0"/>
    <x v="1"/>
    <x v="2"/>
    <n v="50.984999999999999"/>
    <d v="1997-01-12T00:00:00"/>
    <d v="2025-01-01T00:00:00"/>
    <n v="33"/>
    <n v="42"/>
    <x v="1"/>
    <s v="NA"/>
    <x v="0"/>
    <s v="NA"/>
    <x v="1"/>
    <n v="3.09"/>
    <n v="361.48282"/>
    <n v="369.69977"/>
    <n v="373.39675999999997"/>
    <n v="418.78735"/>
    <x v="0"/>
    <x v="0"/>
    <n v="1.1215613"/>
    <n v="268.69094999999999"/>
  </r>
  <r>
    <x v="0"/>
    <s v="P25158247"/>
    <x v="0"/>
    <x v="7"/>
    <x v="7"/>
    <x v="7"/>
    <x v="3"/>
    <x v="0"/>
    <x v="1"/>
    <x v="2"/>
    <n v="50.984999999999999"/>
    <d v="1997-01-12T00:00:00"/>
    <d v="2025-01-01T00:00:00"/>
    <n v="33"/>
    <n v="42"/>
    <x v="1"/>
    <s v="NA"/>
    <x v="0"/>
    <s v="NA"/>
    <x v="1"/>
    <n v="3.09"/>
    <n v="363.28573999999998"/>
    <n v="371.48676"/>
    <n v="375.20163000000002"/>
    <n v="420.8116"/>
    <x v="0"/>
    <x v="0"/>
    <n v="1.1215613"/>
    <n v="268.69094999999999"/>
  </r>
  <r>
    <x v="0"/>
    <s v="P25158247"/>
    <x v="0"/>
    <x v="8"/>
    <x v="8"/>
    <x v="8"/>
    <x v="2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3.28573999999998"/>
    <n v="371.48676"/>
    <n v="375.20163000000002"/>
    <n v="420.8116"/>
    <x v="0"/>
    <x v="0"/>
    <n v="1.1215613"/>
    <n v="268.69094999999999"/>
  </r>
  <r>
    <x v="0"/>
    <s v="P25158247"/>
    <x v="0"/>
    <x v="9"/>
    <x v="9"/>
    <x v="9"/>
    <x v="3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3.28573999999998"/>
    <n v="371.48676"/>
    <n v="375.20163000000002"/>
    <n v="420.8116"/>
    <x v="0"/>
    <x v="0"/>
    <n v="1.1215613"/>
    <n v="268.69094999999999"/>
  </r>
  <r>
    <x v="0"/>
    <s v="P25158247"/>
    <x v="0"/>
    <x v="10"/>
    <x v="10"/>
    <x v="10"/>
    <x v="3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3.5428"/>
    <n v="371.74369999999999"/>
    <n v="375.46114999999998"/>
    <n v="421.10270000000003"/>
    <x v="0"/>
    <x v="0"/>
    <n v="1.1215613"/>
    <n v="268.69094999999999"/>
  </r>
  <r>
    <x v="0"/>
    <s v="P25158247"/>
    <x v="0"/>
    <x v="11"/>
    <x v="11"/>
    <x v="11"/>
    <x v="3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1.17975000000001"/>
    <n v="369.32740000000001"/>
    <n v="373.02066000000002"/>
    <n v="418.36554000000001"/>
    <x v="0"/>
    <x v="0"/>
    <n v="1.1215613"/>
    <n v="268.69094999999999"/>
  </r>
  <r>
    <x v="0"/>
    <s v="P25158247"/>
    <x v="0"/>
    <x v="12"/>
    <x v="12"/>
    <x v="12"/>
    <x v="3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59.31833"/>
    <n v="367.42394999999999"/>
    <n v="371.09818000000001"/>
    <n v="416.20934999999997"/>
    <x v="0"/>
    <x v="0"/>
    <n v="1.1215613"/>
    <n v="268.69094999999999"/>
  </r>
  <r>
    <x v="0"/>
    <s v="P25158247"/>
    <x v="0"/>
    <x v="13"/>
    <x v="13"/>
    <x v="13"/>
    <x v="3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1.11043999999998"/>
    <n v="369.16052000000002"/>
    <n v="372.85210000000001"/>
    <n v="418.17649999999998"/>
    <x v="0"/>
    <x v="0"/>
    <n v="1.1215613"/>
    <n v="268.69094999999999"/>
  </r>
  <r>
    <x v="0"/>
    <s v="P25158247"/>
    <x v="0"/>
    <x v="14"/>
    <x v="14"/>
    <x v="14"/>
    <x v="3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1.11043999999998"/>
    <n v="369.16052000000002"/>
    <n v="372.85210000000001"/>
    <n v="418.17649999999998"/>
    <x v="0"/>
    <x v="0"/>
    <n v="1.1215613"/>
    <n v="269.20080000000002"/>
  </r>
  <r>
    <x v="0"/>
    <s v="P25158247"/>
    <x v="0"/>
    <x v="15"/>
    <x v="15"/>
    <x v="15"/>
    <x v="3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1.11043999999998"/>
    <n v="369.16052000000002"/>
    <n v="372.85210000000001"/>
    <n v="418.17649999999998"/>
    <x v="0"/>
    <x v="0"/>
    <n v="1.1215613"/>
    <n v="269.20080000000002"/>
  </r>
  <r>
    <x v="0"/>
    <s v="P25158247"/>
    <x v="0"/>
    <x v="16"/>
    <x v="16"/>
    <x v="16"/>
    <x v="3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1.11043999999998"/>
    <n v="369.16052000000002"/>
    <n v="372.85210000000001"/>
    <n v="418.17649999999998"/>
    <x v="0"/>
    <x v="0"/>
    <n v="1.1215613"/>
    <n v="269.20080000000002"/>
  </r>
  <r>
    <x v="0"/>
    <s v="P25158247"/>
    <x v="0"/>
    <x v="17"/>
    <x v="17"/>
    <x v="17"/>
    <x v="3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1.11043999999998"/>
    <n v="369.16052000000002"/>
    <n v="372.85214000000002"/>
    <n v="418.17649999999998"/>
    <x v="0"/>
    <x v="0"/>
    <n v="1.1215613"/>
    <n v="269.20080000000002"/>
  </r>
  <r>
    <x v="0"/>
    <s v="P25158247"/>
    <x v="0"/>
    <x v="18"/>
    <x v="18"/>
    <x v="18"/>
    <x v="2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1.11043999999998"/>
    <n v="369.16052000000002"/>
    <n v="372.85214000000002"/>
    <n v="418.17649999999998"/>
    <x v="0"/>
    <x v="0"/>
    <n v="1.1215613"/>
    <n v="269.20080000000002"/>
  </r>
  <r>
    <x v="0"/>
    <s v="P25158247"/>
    <x v="0"/>
    <x v="19"/>
    <x v="19"/>
    <x v="19"/>
    <x v="4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1.11043999999998"/>
    <n v="369.16052000000002"/>
    <n v="372.85214000000002"/>
    <n v="418.17649999999998"/>
    <x v="0"/>
    <x v="0"/>
    <n v="1.1215613"/>
    <n v="269.20080000000002"/>
  </r>
  <r>
    <x v="0"/>
    <s v="P25158247"/>
    <x v="0"/>
    <x v="20"/>
    <x v="20"/>
    <x v="20"/>
    <x v="5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1.11043999999998"/>
    <n v="369.16052000000002"/>
    <n v="372.85214000000002"/>
    <n v="418.17649999999998"/>
    <x v="0"/>
    <x v="0"/>
    <n v="1.1215613"/>
    <n v="269.20080000000002"/>
  </r>
  <r>
    <x v="0"/>
    <s v="P25158247"/>
    <x v="0"/>
    <x v="21"/>
    <x v="21"/>
    <x v="21"/>
    <x v="3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2.16237999999998"/>
    <n v="369.46706999999998"/>
    <n v="373.16174000000001"/>
    <n v="418.52377000000001"/>
    <x v="0"/>
    <x v="0"/>
    <n v="1.1215613"/>
    <n v="269.20080000000002"/>
  </r>
  <r>
    <x v="0"/>
    <s v="P25158247"/>
    <x v="0"/>
    <x v="22"/>
    <x v="22"/>
    <x v="22"/>
    <x v="3"/>
    <x v="2"/>
    <x v="1"/>
    <x v="2"/>
    <n v="50.984999999999999"/>
    <d v="1997-01-12T00:00:00"/>
    <d v="2025-02-01T00:00:00"/>
    <n v="33"/>
    <n v="42"/>
    <x v="1"/>
    <s v="NA"/>
    <x v="0"/>
    <s v="NA"/>
    <x v="1"/>
    <n v="3.09"/>
    <n v="360.36502000000002"/>
    <n v="371.07645000000002"/>
    <n v="374.78719999999998"/>
    <n v="420.34683000000001"/>
    <x v="0"/>
    <x v="0"/>
    <n v="1.1215613"/>
    <n v="269.20080000000002"/>
  </r>
  <r>
    <x v="0"/>
    <s v="P25189217"/>
    <x v="0"/>
    <x v="0"/>
    <x v="0"/>
    <x v="0"/>
    <x v="0"/>
    <x v="0"/>
    <x v="3"/>
    <x v="1"/>
    <n v="663.12"/>
    <d v="1989-10-18T00:00:00"/>
    <d v="2007-10-18T00:00:00"/>
    <n v="18"/>
    <n v="57"/>
    <x v="0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1"/>
    <x v="1"/>
    <x v="1"/>
    <x v="1"/>
    <x v="0"/>
    <x v="3"/>
    <x v="1"/>
    <n v="663.12"/>
    <d v="1989-10-18T00:00:00"/>
    <d v="2007-10-18T00:00:00"/>
    <n v="18"/>
    <n v="57"/>
    <x v="0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2"/>
    <x v="2"/>
    <x v="2"/>
    <x v="2"/>
    <x v="0"/>
    <x v="3"/>
    <x v="1"/>
    <n v="663.12"/>
    <d v="1989-10-18T00:00:00"/>
    <d v="2007-10-18T00:00:00"/>
    <n v="18"/>
    <n v="57"/>
    <x v="0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3"/>
    <x v="3"/>
    <x v="3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4"/>
    <x v="4"/>
    <x v="4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60.290317999999999"/>
    <n v="61.316994000000001"/>
    <n v="61.930163999999998"/>
    <n v="4190.9184999999998"/>
    <x v="0"/>
    <x v="0"/>
    <n v="1.0779415000000001"/>
    <n v="4190.9184999999998"/>
  </r>
  <r>
    <x v="0"/>
    <s v="P25189217"/>
    <x v="0"/>
    <x v="5"/>
    <x v="5"/>
    <x v="5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60.332859999999997"/>
    <n v="61.319695000000003"/>
    <n v="61.93289"/>
    <n v="4190.9184999999998"/>
    <x v="0"/>
    <x v="0"/>
    <n v="1.0779415000000001"/>
    <n v="4190.9184999999998"/>
  </r>
  <r>
    <x v="0"/>
    <s v="P25189217"/>
    <x v="0"/>
    <x v="6"/>
    <x v="6"/>
    <x v="6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5.819479999999999"/>
    <n v="56.732500000000002"/>
    <n v="57.299824000000001"/>
    <n v="4190.9184999999998"/>
    <x v="0"/>
    <x v="0"/>
    <n v="1.0779415000000001"/>
    <n v="4190.9184999999998"/>
  </r>
  <r>
    <x v="0"/>
    <s v="P25189217"/>
    <x v="0"/>
    <x v="7"/>
    <x v="7"/>
    <x v="7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6.028410000000001"/>
    <n v="56.951424000000003"/>
    <n v="57.520940000000003"/>
    <n v="4190.9184999999998"/>
    <x v="0"/>
    <x v="0"/>
    <n v="1.0779415000000001"/>
    <n v="4190.9184999999998"/>
  </r>
  <r>
    <x v="0"/>
    <s v="P25189217"/>
    <x v="0"/>
    <x v="8"/>
    <x v="8"/>
    <x v="8"/>
    <x v="2"/>
    <x v="0"/>
    <x v="3"/>
    <x v="1"/>
    <n v="663.12"/>
    <d v="1989-10-18T00:00:00"/>
    <d v="2007-10-18T00:00:00"/>
    <n v="18"/>
    <n v="57"/>
    <x v="0"/>
    <s v="NA"/>
    <x v="0"/>
    <s v="NA"/>
    <x v="0"/>
    <n v="6.14"/>
    <n v="56.028410000000001"/>
    <n v="56.951424000000003"/>
    <n v="57.520940000000003"/>
    <n v="4190.9184999999998"/>
    <x v="0"/>
    <x v="0"/>
    <n v="1.0779415000000001"/>
    <n v="4190.9184999999998"/>
  </r>
  <r>
    <x v="0"/>
    <s v="P25189217"/>
    <x v="0"/>
    <x v="9"/>
    <x v="9"/>
    <x v="9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6.028410000000001"/>
    <n v="56.951424000000003"/>
    <n v="57.520940000000003"/>
    <n v="4190.9184999999998"/>
    <x v="0"/>
    <x v="0"/>
    <n v="1.0779415000000001"/>
    <n v="4190.9184999999998"/>
  </r>
  <r>
    <x v="0"/>
    <s v="P25189217"/>
    <x v="0"/>
    <x v="10"/>
    <x v="10"/>
    <x v="10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6.028410000000001"/>
    <n v="56.951424000000003"/>
    <n v="57.520940000000003"/>
    <n v="4190.9184999999998"/>
    <x v="0"/>
    <x v="0"/>
    <n v="1.0779415000000001"/>
    <n v="4190.9184999999998"/>
  </r>
  <r>
    <x v="0"/>
    <s v="P25189217"/>
    <x v="0"/>
    <x v="11"/>
    <x v="11"/>
    <x v="11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5.664226999999997"/>
    <n v="56.581237999999999"/>
    <n v="57.14705"/>
    <n v="4190.9184999999998"/>
    <x v="0"/>
    <x v="0"/>
    <n v="1.0779415000000001"/>
    <n v="4190.9184999999998"/>
  </r>
  <r>
    <x v="0"/>
    <s v="P25189217"/>
    <x v="0"/>
    <x v="12"/>
    <x v="12"/>
    <x v="12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2.751052999999999"/>
    <n v="53.620069999999998"/>
    <n v="54.156272999999999"/>
    <n v="4190.9184999999998"/>
    <x v="0"/>
    <x v="0"/>
    <n v="1.0779415000000001"/>
    <n v="4190.9184999999998"/>
  </r>
  <r>
    <x v="0"/>
    <s v="P25189217"/>
    <x v="0"/>
    <x v="13"/>
    <x v="13"/>
    <x v="13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2.948500000000003"/>
    <n v="53.821823000000002"/>
    <n v="54.360042999999997"/>
    <n v="4190.9184999999998"/>
    <x v="0"/>
    <x v="0"/>
    <n v="1.0779415000000001"/>
    <n v="4190.9184999999998"/>
  </r>
  <r>
    <x v="0"/>
    <s v="P25189217"/>
    <x v="0"/>
    <x v="14"/>
    <x v="14"/>
    <x v="14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5"/>
    <x v="15"/>
    <x v="15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6"/>
    <x v="16"/>
    <x v="16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7"/>
    <x v="17"/>
    <x v="17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8"/>
    <x v="18"/>
    <x v="18"/>
    <x v="2"/>
    <x v="0"/>
    <x v="3"/>
    <x v="1"/>
    <n v="663.12"/>
    <d v="1989-10-18T00:00:00"/>
    <d v="2007-10-18T00:00:00"/>
    <n v="18"/>
    <n v="57"/>
    <x v="0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19"/>
    <x v="19"/>
    <x v="19"/>
    <x v="4"/>
    <x v="0"/>
    <x v="3"/>
    <x v="1"/>
    <n v="663.12"/>
    <d v="1989-10-18T00:00:00"/>
    <d v="2007-10-18T00:00:00"/>
    <n v="18"/>
    <n v="57"/>
    <x v="0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20"/>
    <x v="20"/>
    <x v="20"/>
    <x v="5"/>
    <x v="0"/>
    <x v="3"/>
    <x v="1"/>
    <n v="663.12"/>
    <d v="1989-10-18T00:00:00"/>
    <d v="2007-10-18T00:00:00"/>
    <n v="18"/>
    <n v="57"/>
    <x v="0"/>
    <s v="NA"/>
    <x v="0"/>
    <s v="NA"/>
    <x v="0"/>
    <n v="6.14"/>
    <n v="52.948500000000003"/>
    <n v="53.821823000000002"/>
    <n v="54.360042999999997"/>
    <n v="4197.55"/>
    <x v="0"/>
    <x v="0"/>
    <n v="1.0779415000000001"/>
    <n v="4197.55"/>
  </r>
  <r>
    <x v="0"/>
    <s v="P25189217"/>
    <x v="0"/>
    <x v="21"/>
    <x v="21"/>
    <x v="21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3.068398000000002"/>
    <n v="53.829433000000002"/>
    <n v="54.367725"/>
    <n v="4197.55"/>
    <x v="0"/>
    <x v="0"/>
    <n v="1.0779415000000001"/>
    <n v="4197.55"/>
  </r>
  <r>
    <x v="0"/>
    <s v="P25189217"/>
    <x v="0"/>
    <x v="22"/>
    <x v="22"/>
    <x v="22"/>
    <x v="3"/>
    <x v="0"/>
    <x v="3"/>
    <x v="1"/>
    <n v="663.12"/>
    <d v="1989-10-18T00:00:00"/>
    <d v="2007-10-18T00:00:00"/>
    <n v="18"/>
    <n v="57"/>
    <x v="0"/>
    <s v="NA"/>
    <x v="0"/>
    <s v="NA"/>
    <x v="0"/>
    <n v="6.14"/>
    <n v="52.870505999999999"/>
    <n v="54.017696000000001"/>
    <n v="54.557873000000001"/>
    <n v="4197.55"/>
    <x v="0"/>
    <x v="0"/>
    <n v="1.0779415000000001"/>
    <n v="4197.55"/>
  </r>
  <r>
    <x v="0"/>
    <s v="P25597647"/>
    <x v="0"/>
    <x v="0"/>
    <x v="0"/>
    <x v="0"/>
    <x v="0"/>
    <x v="0"/>
    <x v="1"/>
    <x v="1"/>
    <n v="1072.26"/>
    <d v="1995-08-03T00:00:00"/>
    <d v="2018-08-03T00:00:00"/>
    <n v="23"/>
    <n v="52"/>
    <x v="1"/>
    <s v="55"/>
    <x v="1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1"/>
    <x v="1"/>
    <x v="1"/>
    <x v="1"/>
    <x v="0"/>
    <x v="1"/>
    <x v="1"/>
    <n v="1072.26"/>
    <d v="1995-08-03T00:00:00"/>
    <d v="2018-08-03T00:00:00"/>
    <n v="23"/>
    <n v="52"/>
    <x v="1"/>
    <s v="55"/>
    <x v="1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2"/>
    <x v="2"/>
    <x v="2"/>
    <x v="2"/>
    <x v="0"/>
    <x v="1"/>
    <x v="1"/>
    <n v="1072.26"/>
    <d v="1995-08-03T00:00:00"/>
    <d v="2018-08-03T00:00:00"/>
    <n v="23"/>
    <n v="52"/>
    <x v="1"/>
    <s v="55"/>
    <x v="1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3"/>
    <x v="3"/>
    <x v="3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4"/>
    <x v="4"/>
    <x v="4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263.1912000000002"/>
    <n v="2314.4713999999999"/>
    <n v="2337.6161999999999"/>
    <n v="5833.0940000000001"/>
    <x v="0"/>
    <x v="0"/>
    <n v="1.0916136999999999"/>
    <n v="5833.0940000000001"/>
  </r>
  <r>
    <x v="0"/>
    <s v="P25597647"/>
    <x v="0"/>
    <x v="5"/>
    <x v="5"/>
    <x v="5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263.7817"/>
    <n v="2314.5093000000002"/>
    <n v="2337.6543000000001"/>
    <n v="5833.0940000000001"/>
    <x v="0"/>
    <x v="0"/>
    <n v="1.0916136999999999"/>
    <n v="5833.0940000000001"/>
  </r>
  <r>
    <x v="0"/>
    <s v="P25597647"/>
    <x v="0"/>
    <x v="6"/>
    <x v="6"/>
    <x v="6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094.4328999999998"/>
    <n v="2141.3654999999999"/>
    <n v="2162.779"/>
    <n v="5833.0940000000001"/>
    <x v="0"/>
    <x v="0"/>
    <n v="1.0916136999999999"/>
    <n v="5833.0940000000001"/>
  </r>
  <r>
    <x v="0"/>
    <s v="P25597647"/>
    <x v="0"/>
    <x v="7"/>
    <x v="7"/>
    <x v="7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104.8791999999999"/>
    <n v="2151.7159999999999"/>
    <n v="2173.2332000000001"/>
    <n v="5833.0940000000001"/>
    <x v="0"/>
    <x v="0"/>
    <n v="1.0916136999999999"/>
    <n v="5833.0940000000001"/>
  </r>
  <r>
    <x v="0"/>
    <s v="P25597647"/>
    <x v="0"/>
    <x v="8"/>
    <x v="8"/>
    <x v="8"/>
    <x v="2"/>
    <x v="0"/>
    <x v="1"/>
    <x v="1"/>
    <n v="1072.26"/>
    <d v="1995-08-03T00:00:00"/>
    <d v="2018-08-03T00:00:00"/>
    <n v="23"/>
    <n v="52"/>
    <x v="1"/>
    <s v="55"/>
    <x v="1"/>
    <s v="55"/>
    <x v="0"/>
    <n v="7.77"/>
    <n v="2104.8791999999999"/>
    <n v="2151.7159999999999"/>
    <n v="2173.2332000000001"/>
    <n v="5833.0940000000001"/>
    <x v="0"/>
    <x v="0"/>
    <n v="1.0916136999999999"/>
    <n v="5833.0940000000001"/>
  </r>
  <r>
    <x v="0"/>
    <s v="P25597647"/>
    <x v="0"/>
    <x v="9"/>
    <x v="9"/>
    <x v="9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104.8791999999999"/>
    <n v="2151.7159999999999"/>
    <n v="2173.2332000000001"/>
    <n v="5833.0940000000001"/>
    <x v="0"/>
    <x v="0"/>
    <n v="1.0916136999999999"/>
    <n v="5833.0940000000001"/>
  </r>
  <r>
    <x v="0"/>
    <s v="P25597647"/>
    <x v="0"/>
    <x v="10"/>
    <x v="10"/>
    <x v="10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104.8791999999999"/>
    <n v="2151.7159999999999"/>
    <n v="2173.2332000000001"/>
    <n v="5833.0940000000001"/>
    <x v="0"/>
    <x v="0"/>
    <n v="1.0916136999999999"/>
    <n v="5833.0940000000001"/>
  </r>
  <r>
    <x v="0"/>
    <s v="P25597647"/>
    <x v="0"/>
    <x v="11"/>
    <x v="11"/>
    <x v="11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091.1972999999998"/>
    <n v="2137.73"/>
    <n v="2159.1071999999999"/>
    <n v="5833.0940000000001"/>
    <x v="0"/>
    <x v="0"/>
    <n v="1.0916136999999999"/>
    <n v="5833.0940000000001"/>
  </r>
  <r>
    <x v="0"/>
    <s v="P25597647"/>
    <x v="0"/>
    <x v="12"/>
    <x v="12"/>
    <x v="12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044.0859"/>
    <n v="2089.5702999999999"/>
    <n v="2110.4659999999999"/>
    <n v="5833.0940000000001"/>
    <x v="0"/>
    <x v="0"/>
    <n v="1.0916136999999999"/>
    <n v="5833.0940000000001"/>
  </r>
  <r>
    <x v="0"/>
    <s v="P25597647"/>
    <x v="0"/>
    <x v="13"/>
    <x v="13"/>
    <x v="13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054.2809999999999"/>
    <n v="2099.4463000000001"/>
    <n v="2120.4407000000001"/>
    <n v="5833.0940000000001"/>
    <x v="0"/>
    <x v="0"/>
    <n v="1.0916136999999999"/>
    <n v="5833.0940000000001"/>
  </r>
  <r>
    <x v="0"/>
    <s v="P25597647"/>
    <x v="0"/>
    <x v="14"/>
    <x v="14"/>
    <x v="14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5"/>
    <x v="15"/>
    <x v="15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6"/>
    <x v="16"/>
    <x v="16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7"/>
    <x v="17"/>
    <x v="17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8"/>
    <x v="18"/>
    <x v="18"/>
    <x v="2"/>
    <x v="0"/>
    <x v="1"/>
    <x v="1"/>
    <n v="1072.26"/>
    <d v="1995-08-03T00:00:00"/>
    <d v="2018-08-03T00:00:00"/>
    <n v="23"/>
    <n v="52"/>
    <x v="1"/>
    <s v="55"/>
    <x v="1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19"/>
    <x v="19"/>
    <x v="19"/>
    <x v="4"/>
    <x v="0"/>
    <x v="1"/>
    <x v="1"/>
    <n v="1072.26"/>
    <d v="1995-08-03T00:00:00"/>
    <d v="2018-08-03T00:00:00"/>
    <n v="23"/>
    <n v="52"/>
    <x v="1"/>
    <s v="55"/>
    <x v="1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20"/>
    <x v="20"/>
    <x v="20"/>
    <x v="5"/>
    <x v="0"/>
    <x v="1"/>
    <x v="1"/>
    <n v="1072.26"/>
    <d v="1995-08-03T00:00:00"/>
    <d v="2018-08-03T00:00:00"/>
    <n v="23"/>
    <n v="52"/>
    <x v="1"/>
    <s v="55"/>
    <x v="1"/>
    <s v="55"/>
    <x v="0"/>
    <n v="7.77"/>
    <n v="2054.2809999999999"/>
    <n v="2099.4463000000001"/>
    <n v="2120.4407000000001"/>
    <n v="5843.817"/>
    <x v="0"/>
    <x v="0"/>
    <n v="1.0916136999999999"/>
    <n v="5843.817"/>
  </r>
  <r>
    <x v="0"/>
    <s v="P25597647"/>
    <x v="0"/>
    <x v="21"/>
    <x v="21"/>
    <x v="21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058.81"/>
    <n v="2099.7354"/>
    <n v="2120.7327"/>
    <n v="5843.817"/>
    <x v="0"/>
    <x v="0"/>
    <n v="1.0916136999999999"/>
    <n v="5843.817"/>
  </r>
  <r>
    <x v="0"/>
    <s v="P25597647"/>
    <x v="0"/>
    <x v="22"/>
    <x v="22"/>
    <x v="22"/>
    <x v="3"/>
    <x v="0"/>
    <x v="1"/>
    <x v="1"/>
    <n v="1072.26"/>
    <d v="1995-08-03T00:00:00"/>
    <d v="2018-08-03T00:00:00"/>
    <n v="23"/>
    <n v="52"/>
    <x v="1"/>
    <s v="55"/>
    <x v="1"/>
    <s v="55"/>
    <x v="0"/>
    <n v="7.77"/>
    <n v="2048.5925000000002"/>
    <n v="2108.8816000000002"/>
    <n v="2129.9704999999999"/>
    <n v="5843.817"/>
    <x v="0"/>
    <x v="0"/>
    <n v="1.0916136999999999"/>
    <n v="5843.817"/>
  </r>
  <r>
    <x v="0"/>
    <s v="P25640311"/>
    <x v="0"/>
    <x v="0"/>
    <x v="0"/>
    <x v="0"/>
    <x v="0"/>
    <x v="0"/>
    <x v="3"/>
    <x v="2"/>
    <n v="685.44"/>
    <d v="1983-08-24T00:00:00"/>
    <d v="2025-01-01T00:00:00"/>
    <n v="48"/>
    <n v="27"/>
    <x v="1"/>
    <s v="NA"/>
    <x v="0"/>
    <s v="NA"/>
    <x v="0"/>
    <n v="2.38"/>
    <n v="8667.2569999999996"/>
    <n v="8804.4809999999998"/>
    <n v="8892.5259999999998"/>
    <n v="10018.085999999999"/>
    <x v="0"/>
    <x v="0"/>
    <n v="1.1265736"/>
    <n v="4962.5853999999999"/>
  </r>
  <r>
    <x v="0"/>
    <s v="P25640311"/>
    <x v="0"/>
    <x v="1"/>
    <x v="1"/>
    <x v="1"/>
    <x v="1"/>
    <x v="0"/>
    <x v="3"/>
    <x v="2"/>
    <n v="685.44"/>
    <d v="1983-08-24T00:00:00"/>
    <d v="2025-01-01T00:00:00"/>
    <n v="48"/>
    <n v="27"/>
    <x v="1"/>
    <s v="NA"/>
    <x v="0"/>
    <s v="NA"/>
    <x v="0"/>
    <n v="2.38"/>
    <n v="8667.2569999999996"/>
    <n v="8804.4809999999998"/>
    <n v="8892.5259999999998"/>
    <n v="10018.085999999999"/>
    <x v="0"/>
    <x v="0"/>
    <n v="1.1265736"/>
    <n v="4962.5853999999999"/>
  </r>
  <r>
    <x v="0"/>
    <s v="P25640311"/>
    <x v="0"/>
    <x v="2"/>
    <x v="2"/>
    <x v="2"/>
    <x v="2"/>
    <x v="0"/>
    <x v="3"/>
    <x v="2"/>
    <n v="685.44"/>
    <d v="1983-08-24T00:00:00"/>
    <d v="2025-01-01T00:00:00"/>
    <n v="48"/>
    <n v="27"/>
    <x v="1"/>
    <s v="NA"/>
    <x v="0"/>
    <s v="NA"/>
    <x v="0"/>
    <n v="2.38"/>
    <n v="8667.2569999999996"/>
    <n v="8804.4809999999998"/>
    <n v="8892.5259999999998"/>
    <n v="10018.085999999999"/>
    <x v="0"/>
    <x v="0"/>
    <n v="1.1265736"/>
    <n v="4962.5853999999999"/>
  </r>
  <r>
    <x v="0"/>
    <s v="P25640311"/>
    <x v="0"/>
    <x v="3"/>
    <x v="3"/>
    <x v="3"/>
    <x v="3"/>
    <x v="0"/>
    <x v="3"/>
    <x v="2"/>
    <n v="685.44"/>
    <d v="1983-08-24T00:00:00"/>
    <d v="2025-01-01T00:00:00"/>
    <n v="48"/>
    <n v="27"/>
    <x v="1"/>
    <s v="NA"/>
    <x v="0"/>
    <s v="NA"/>
    <x v="0"/>
    <n v="2.38"/>
    <n v="8667.2569999999996"/>
    <n v="8804.4809999999998"/>
    <n v="8892.5259999999998"/>
    <n v="10018.084999999999"/>
    <x v="0"/>
    <x v="0"/>
    <n v="1.1265736"/>
    <n v="4962.5853999999999"/>
  </r>
  <r>
    <x v="0"/>
    <s v="P25640311"/>
    <x v="0"/>
    <x v="4"/>
    <x v="4"/>
    <x v="4"/>
    <x v="3"/>
    <x v="0"/>
    <x v="3"/>
    <x v="2"/>
    <n v="685.44"/>
    <d v="1983-08-24T00:00:00"/>
    <d v="2025-01-01T00:00:00"/>
    <n v="48"/>
    <n v="27"/>
    <x v="1"/>
    <s v="NA"/>
    <x v="0"/>
    <s v="NA"/>
    <x v="0"/>
    <n v="2.38"/>
    <n v="8667.2569999999996"/>
    <n v="8804.4809999999998"/>
    <n v="8892.5259999999998"/>
    <n v="10018.084999999999"/>
    <x v="0"/>
    <x v="0"/>
    <n v="1.1265736"/>
    <n v="4962.5853999999999"/>
  </r>
  <r>
    <x v="0"/>
    <s v="P25640311"/>
    <x v="0"/>
    <x v="5"/>
    <x v="5"/>
    <x v="5"/>
    <x v="3"/>
    <x v="0"/>
    <x v="3"/>
    <x v="2"/>
    <n v="685.44"/>
    <d v="1983-08-24T00:00:00"/>
    <d v="2025-01-01T00:00:00"/>
    <n v="48"/>
    <n v="27"/>
    <x v="1"/>
    <s v="NA"/>
    <x v="0"/>
    <s v="NA"/>
    <x v="0"/>
    <n v="2.38"/>
    <n v="8673.3719999999994"/>
    <n v="8804.8700000000008"/>
    <n v="8892.9189999999999"/>
    <n v="10018.527"/>
    <x v="0"/>
    <x v="0"/>
    <n v="1.1265736"/>
    <n v="4962.5853999999999"/>
  </r>
  <r>
    <x v="0"/>
    <s v="P25640311"/>
    <x v="0"/>
    <x v="6"/>
    <x v="6"/>
    <x v="6"/>
    <x v="3"/>
    <x v="0"/>
    <x v="3"/>
    <x v="2"/>
    <n v="685.44"/>
    <d v="1983-08-24T00:00:00"/>
    <d v="2025-01-01T00:00:00"/>
    <n v="48"/>
    <n v="27"/>
    <x v="1"/>
    <s v="NA"/>
    <x v="0"/>
    <s v="NA"/>
    <x v="0"/>
    <n v="2.38"/>
    <n v="8025.4277000000002"/>
    <n v="8147.0967000000001"/>
    <n v="8228.5669999999991"/>
    <n v="9270.0869999999995"/>
    <x v="0"/>
    <x v="0"/>
    <n v="1.1265736"/>
    <n v="4962.5853999999999"/>
  </r>
  <r>
    <x v="0"/>
    <s v="P25640311"/>
    <x v="0"/>
    <x v="7"/>
    <x v="7"/>
    <x v="7"/>
    <x v="3"/>
    <x v="0"/>
    <x v="3"/>
    <x v="2"/>
    <n v="685.44"/>
    <d v="1983-08-24T00:00:00"/>
    <d v="2025-01-01T00:00:00"/>
    <n v="48"/>
    <n v="27"/>
    <x v="1"/>
    <s v="NA"/>
    <x v="0"/>
    <s v="NA"/>
    <x v="0"/>
    <n v="2.38"/>
    <n v="8055.4669999999996"/>
    <n v="8178.5356000000002"/>
    <n v="8260.3209999999999"/>
    <n v="9305.8580000000002"/>
    <x v="0"/>
    <x v="0"/>
    <n v="1.1265736"/>
    <n v="4962.5853999999999"/>
  </r>
  <r>
    <x v="0"/>
    <s v="P25640311"/>
    <x v="0"/>
    <x v="8"/>
    <x v="8"/>
    <x v="8"/>
    <x v="2"/>
    <x v="2"/>
    <x v="3"/>
    <x v="2"/>
    <n v="685.44"/>
    <d v="1983-08-24T00:00:00"/>
    <d v="2025-02-01T00:00:00"/>
    <n v="48"/>
    <n v="27"/>
    <x v="1"/>
    <s v="NA"/>
    <x v="0"/>
    <s v="NA"/>
    <x v="0"/>
    <n v="2.38"/>
    <n v="8055.4669999999996"/>
    <n v="8178.5356000000002"/>
    <n v="8260.3209999999999"/>
    <n v="9305.8580000000002"/>
    <x v="0"/>
    <x v="0"/>
    <n v="1.1265736"/>
    <n v="4962.5853999999999"/>
  </r>
  <r>
    <x v="0"/>
    <s v="P25640311"/>
    <x v="0"/>
    <x v="9"/>
    <x v="9"/>
    <x v="9"/>
    <x v="3"/>
    <x v="2"/>
    <x v="3"/>
    <x v="2"/>
    <n v="685.44"/>
    <d v="1983-08-24T00:00:00"/>
    <d v="2025-02-01T00:00:00"/>
    <n v="48"/>
    <n v="27"/>
    <x v="1"/>
    <s v="NA"/>
    <x v="0"/>
    <s v="NA"/>
    <x v="0"/>
    <n v="2.38"/>
    <n v="8055.4669999999996"/>
    <n v="8178.5356000000002"/>
    <n v="8260.3209999999999"/>
    <n v="9305.8580000000002"/>
    <x v="0"/>
    <x v="0"/>
    <n v="1.1265736"/>
    <n v="4962.5853999999999"/>
  </r>
  <r>
    <x v="0"/>
    <s v="P25640311"/>
    <x v="0"/>
    <x v="10"/>
    <x v="10"/>
    <x v="10"/>
    <x v="3"/>
    <x v="2"/>
    <x v="3"/>
    <x v="2"/>
    <n v="685.44"/>
    <d v="1983-08-24T00:00:00"/>
    <d v="2025-02-01T00:00:00"/>
    <n v="48"/>
    <n v="27"/>
    <x v="1"/>
    <s v="NA"/>
    <x v="0"/>
    <s v="NA"/>
    <x v="0"/>
    <n v="2.38"/>
    <n v="8057.8389999999999"/>
    <n v="8180.9087"/>
    <n v="8262.7180000000008"/>
    <n v="9308.56"/>
    <x v="0"/>
    <x v="0"/>
    <n v="1.1265736"/>
    <n v="4962.5853999999999"/>
  </r>
  <r>
    <x v="0"/>
    <s v="P25640311"/>
    <x v="0"/>
    <x v="11"/>
    <x v="11"/>
    <x v="11"/>
    <x v="3"/>
    <x v="2"/>
    <x v="3"/>
    <x v="2"/>
    <n v="685.44"/>
    <d v="1983-08-24T00:00:00"/>
    <d v="2025-02-01T00:00:00"/>
    <n v="48"/>
    <n v="27"/>
    <x v="1"/>
    <s v="NA"/>
    <x v="0"/>
    <s v="NA"/>
    <x v="0"/>
    <n v="2.38"/>
    <n v="8005.4629999999997"/>
    <n v="8127.7330000000002"/>
    <n v="8209.01"/>
    <n v="9248.0540000000001"/>
    <x v="0"/>
    <x v="0"/>
    <n v="1.1265736"/>
    <n v="4962.5853999999999"/>
  </r>
  <r>
    <x v="0"/>
    <s v="P25640311"/>
    <x v="0"/>
    <x v="12"/>
    <x v="12"/>
    <x v="12"/>
    <x v="3"/>
    <x v="2"/>
    <x v="3"/>
    <x v="2"/>
    <n v="685.44"/>
    <d v="1983-08-24T00:00:00"/>
    <d v="2025-02-01T00:00:00"/>
    <n v="48"/>
    <n v="27"/>
    <x v="1"/>
    <s v="NA"/>
    <x v="0"/>
    <s v="NA"/>
    <x v="0"/>
    <n v="2.38"/>
    <n v="7972.0439999999999"/>
    <n v="8093.8029999999999"/>
    <n v="8174.741"/>
    <n v="9209.4470000000001"/>
    <x v="0"/>
    <x v="0"/>
    <n v="1.1265736"/>
    <n v="4962.5853999999999"/>
  </r>
  <r>
    <x v="0"/>
    <s v="P25640311"/>
    <x v="0"/>
    <x v="13"/>
    <x v="13"/>
    <x v="13"/>
    <x v="3"/>
    <x v="2"/>
    <x v="3"/>
    <x v="2"/>
    <n v="685.44"/>
    <d v="1983-08-24T00:00:00"/>
    <d v="2025-02-01T00:00:00"/>
    <n v="48"/>
    <n v="27"/>
    <x v="1"/>
    <s v="NA"/>
    <x v="0"/>
    <s v="NA"/>
    <x v="0"/>
    <n v="2.38"/>
    <n v="8001.8829999999998"/>
    <n v="8124.2569999999996"/>
    <n v="8205.4989999999998"/>
    <n v="9244.0990000000002"/>
    <x v="0"/>
    <x v="0"/>
    <n v="1.1265736"/>
    <n v="4962.5853999999999"/>
  </r>
  <r>
    <x v="0"/>
    <s v="P25640311"/>
    <x v="0"/>
    <x v="14"/>
    <x v="14"/>
    <x v="14"/>
    <x v="3"/>
    <x v="2"/>
    <x v="3"/>
    <x v="2"/>
    <n v="685.44"/>
    <d v="1983-08-24T00:00:00"/>
    <d v="2025-02-01T00:00:00"/>
    <n v="48"/>
    <n v="27"/>
    <x v="1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5"/>
    <x v="15"/>
    <x v="15"/>
    <x v="3"/>
    <x v="2"/>
    <x v="3"/>
    <x v="2"/>
    <n v="685.44"/>
    <d v="1983-08-24T00:00:00"/>
    <d v="2025-02-01T00:00:00"/>
    <n v="48"/>
    <n v="27"/>
    <x v="1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6"/>
    <x v="16"/>
    <x v="16"/>
    <x v="3"/>
    <x v="2"/>
    <x v="3"/>
    <x v="2"/>
    <n v="685.44"/>
    <d v="1983-08-24T00:00:00"/>
    <d v="2025-02-01T00:00:00"/>
    <n v="48"/>
    <n v="27"/>
    <x v="1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7"/>
    <x v="17"/>
    <x v="17"/>
    <x v="3"/>
    <x v="2"/>
    <x v="3"/>
    <x v="2"/>
    <n v="685.44"/>
    <d v="1983-08-24T00:00:00"/>
    <d v="2025-02-01T00:00:00"/>
    <n v="48"/>
    <n v="27"/>
    <x v="1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8"/>
    <x v="18"/>
    <x v="18"/>
    <x v="2"/>
    <x v="2"/>
    <x v="3"/>
    <x v="2"/>
    <n v="685.44"/>
    <d v="1983-08-24T00:00:00"/>
    <d v="2025-02-01T00:00:00"/>
    <n v="48"/>
    <n v="27"/>
    <x v="1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19"/>
    <x v="19"/>
    <x v="19"/>
    <x v="4"/>
    <x v="2"/>
    <x v="3"/>
    <x v="2"/>
    <n v="685.44"/>
    <d v="1983-08-24T00:00:00"/>
    <d v="2025-02-01T00:00:00"/>
    <n v="48"/>
    <n v="27"/>
    <x v="1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20"/>
    <x v="20"/>
    <x v="20"/>
    <x v="5"/>
    <x v="2"/>
    <x v="3"/>
    <x v="2"/>
    <n v="685.44"/>
    <d v="1983-08-24T00:00:00"/>
    <d v="2025-02-01T00:00:00"/>
    <n v="48"/>
    <n v="27"/>
    <x v="1"/>
    <s v="NA"/>
    <x v="0"/>
    <s v="NA"/>
    <x v="0"/>
    <n v="2.38"/>
    <n v="8001.8829999999998"/>
    <n v="8124.2569999999996"/>
    <n v="8205.4989999999998"/>
    <n v="9244.0990000000002"/>
    <x v="0"/>
    <x v="0"/>
    <n v="1.1265736"/>
    <n v="4969.4399999999996"/>
  </r>
  <r>
    <x v="0"/>
    <s v="P25640311"/>
    <x v="0"/>
    <x v="21"/>
    <x v="21"/>
    <x v="21"/>
    <x v="3"/>
    <x v="2"/>
    <x v="3"/>
    <x v="2"/>
    <n v="685.44"/>
    <d v="1983-08-24T00:00:00"/>
    <d v="2025-02-01T00:00:00"/>
    <n v="48"/>
    <n v="27"/>
    <x v="1"/>
    <s v="NA"/>
    <x v="0"/>
    <s v="NA"/>
    <x v="0"/>
    <n v="2.38"/>
    <n v="8022.366"/>
    <n v="8127.7690000000002"/>
    <n v="8209.0470000000005"/>
    <n v="9248.0959999999995"/>
    <x v="0"/>
    <x v="0"/>
    <n v="1.1265736"/>
    <n v="4969.4399999999996"/>
  </r>
  <r>
    <x v="0"/>
    <s v="P25640311"/>
    <x v="0"/>
    <x v="22"/>
    <x v="22"/>
    <x v="22"/>
    <x v="3"/>
    <x v="2"/>
    <x v="3"/>
    <x v="2"/>
    <n v="685.44"/>
    <d v="1983-08-24T00:00:00"/>
    <d v="2025-02-01T00:00:00"/>
    <n v="48"/>
    <n v="27"/>
    <x v="1"/>
    <s v="NA"/>
    <x v="0"/>
    <s v="NA"/>
    <x v="0"/>
    <n v="2.38"/>
    <n v="7992.4507000000003"/>
    <n v="8156.1953000000003"/>
    <n v="8237.7569999999996"/>
    <n v="9280.4390000000003"/>
    <x v="0"/>
    <x v="0"/>
    <n v="1.1265736"/>
    <n v="4969.4399999999996"/>
  </r>
  <r>
    <x v="0"/>
    <s v="P25816912"/>
    <x v="0"/>
    <x v="0"/>
    <x v="0"/>
    <x v="0"/>
    <x v="0"/>
    <x v="0"/>
    <x v="0"/>
    <x v="1"/>
    <n v="811.8"/>
    <d v="1982-09-20T00:00:00"/>
    <d v="2023-09-20T00:00:00"/>
    <n v="41"/>
    <n v="34"/>
    <x v="0"/>
    <s v="37"/>
    <x v="2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1"/>
    <x v="1"/>
    <x v="1"/>
    <x v="1"/>
    <x v="0"/>
    <x v="0"/>
    <x v="1"/>
    <n v="811.8"/>
    <d v="1982-09-20T00:00:00"/>
    <d v="2023-09-20T00:00:00"/>
    <n v="41"/>
    <n v="34"/>
    <x v="0"/>
    <s v="37"/>
    <x v="2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2"/>
    <x v="2"/>
    <x v="2"/>
    <x v="2"/>
    <x v="0"/>
    <x v="0"/>
    <x v="1"/>
    <n v="811.8"/>
    <d v="1982-09-20T00:00:00"/>
    <d v="2023-09-20T00:00:00"/>
    <n v="41"/>
    <n v="34"/>
    <x v="0"/>
    <s v="37"/>
    <x v="2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3"/>
    <x v="3"/>
    <x v="3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4"/>
    <x v="4"/>
    <x v="4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995.8130000000001"/>
    <n v="5073.5749999999998"/>
    <n v="5124.3109999999997"/>
    <n v="5999.2020000000002"/>
    <x v="0"/>
    <x v="0"/>
    <n v="1.1013515"/>
    <n v="5999.2020000000002"/>
  </r>
  <r>
    <x v="0"/>
    <s v="P25816912"/>
    <x v="0"/>
    <x v="5"/>
    <x v="5"/>
    <x v="5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999.3379999999997"/>
    <n v="5073.799"/>
    <n v="5124.5366000000004"/>
    <n v="5999.2020000000002"/>
    <x v="0"/>
    <x v="0"/>
    <n v="1.1013515"/>
    <n v="5999.2020000000002"/>
  </r>
  <r>
    <x v="0"/>
    <s v="P25816912"/>
    <x v="0"/>
    <x v="6"/>
    <x v="6"/>
    <x v="6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625.3477000000003"/>
    <n v="4694.2383"/>
    <n v="4741.1806999999999"/>
    <n v="5999.2020000000002"/>
    <x v="0"/>
    <x v="0"/>
    <n v="1.1013515"/>
    <n v="5999.2020000000002"/>
  </r>
  <r>
    <x v="0"/>
    <s v="P25816912"/>
    <x v="0"/>
    <x v="7"/>
    <x v="7"/>
    <x v="7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642.6606000000002"/>
    <n v="4712.3530000000001"/>
    <n v="4759.4766"/>
    <n v="5999.2020000000002"/>
    <x v="0"/>
    <x v="0"/>
    <n v="1.1013515"/>
    <n v="5999.2020000000002"/>
  </r>
  <r>
    <x v="0"/>
    <s v="P25816912"/>
    <x v="0"/>
    <x v="8"/>
    <x v="8"/>
    <x v="8"/>
    <x v="2"/>
    <x v="0"/>
    <x v="0"/>
    <x v="1"/>
    <n v="811.8"/>
    <d v="1982-09-20T00:00:00"/>
    <d v="2023-09-20T00:00:00"/>
    <n v="41"/>
    <n v="34"/>
    <x v="0"/>
    <s v="37"/>
    <x v="2"/>
    <s v="37"/>
    <x v="0"/>
    <n v="3.3"/>
    <n v="4642.6606000000002"/>
    <n v="4712.3530000000001"/>
    <n v="4759.4766"/>
    <n v="5999.2020000000002"/>
    <x v="0"/>
    <x v="0"/>
    <n v="1.1013515"/>
    <n v="5999.2020000000002"/>
  </r>
  <r>
    <x v="0"/>
    <s v="P25816912"/>
    <x v="0"/>
    <x v="9"/>
    <x v="9"/>
    <x v="9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642.6606000000002"/>
    <n v="4712.3530000000001"/>
    <n v="4759.4766"/>
    <n v="5999.2020000000002"/>
    <x v="0"/>
    <x v="0"/>
    <n v="1.1013515"/>
    <n v="5999.2020000000002"/>
  </r>
  <r>
    <x v="0"/>
    <s v="P25816912"/>
    <x v="0"/>
    <x v="10"/>
    <x v="10"/>
    <x v="10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642.6606000000002"/>
    <n v="4712.3530000000001"/>
    <n v="4759.4766"/>
    <n v="5999.2020000000002"/>
    <x v="0"/>
    <x v="0"/>
    <n v="1.1013515"/>
    <n v="5999.2020000000002"/>
  </r>
  <r>
    <x v="0"/>
    <s v="P25816912"/>
    <x v="0"/>
    <x v="11"/>
    <x v="11"/>
    <x v="11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612.4830000000002"/>
    <n v="4681.7227000000003"/>
    <n v="4728.54"/>
    <n v="5999.2020000000002"/>
    <x v="0"/>
    <x v="0"/>
    <n v="1.1013515"/>
    <n v="5999.2020000000002"/>
  </r>
  <r>
    <x v="0"/>
    <s v="P25816912"/>
    <x v="0"/>
    <x v="12"/>
    <x v="12"/>
    <x v="12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551.1239999999998"/>
    <n v="4619.4430000000002"/>
    <n v="4665.6369999999997"/>
    <n v="5999.2020000000002"/>
    <x v="0"/>
    <x v="0"/>
    <n v="1.1013515"/>
    <n v="5999.2020000000002"/>
  </r>
  <r>
    <x v="0"/>
    <s v="P25816912"/>
    <x v="0"/>
    <x v="13"/>
    <x v="13"/>
    <x v="13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568.1589999999997"/>
    <n v="4636.8236999999999"/>
    <n v="4683.192"/>
    <n v="5999.2020000000002"/>
    <x v="0"/>
    <x v="0"/>
    <n v="1.1013515"/>
    <n v="5999.2020000000002"/>
  </r>
  <r>
    <x v="0"/>
    <s v="P25816912"/>
    <x v="0"/>
    <x v="14"/>
    <x v="14"/>
    <x v="14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5"/>
    <x v="15"/>
    <x v="15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6"/>
    <x v="16"/>
    <x v="16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7"/>
    <x v="17"/>
    <x v="17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8"/>
    <x v="18"/>
    <x v="18"/>
    <x v="2"/>
    <x v="0"/>
    <x v="0"/>
    <x v="1"/>
    <n v="811.8"/>
    <d v="1982-09-20T00:00:00"/>
    <d v="2023-09-20T00:00:00"/>
    <n v="41"/>
    <n v="34"/>
    <x v="0"/>
    <s v="37"/>
    <x v="2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19"/>
    <x v="19"/>
    <x v="19"/>
    <x v="4"/>
    <x v="0"/>
    <x v="0"/>
    <x v="1"/>
    <n v="811.8"/>
    <d v="1982-09-20T00:00:00"/>
    <d v="2023-09-20T00:00:00"/>
    <n v="41"/>
    <n v="34"/>
    <x v="0"/>
    <s v="37"/>
    <x v="2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20"/>
    <x v="20"/>
    <x v="20"/>
    <x v="5"/>
    <x v="0"/>
    <x v="0"/>
    <x v="1"/>
    <n v="811.8"/>
    <d v="1982-09-20T00:00:00"/>
    <d v="2023-09-20T00:00:00"/>
    <n v="41"/>
    <n v="34"/>
    <x v="0"/>
    <s v="37"/>
    <x v="2"/>
    <s v="37"/>
    <x v="0"/>
    <n v="3.3"/>
    <n v="4568.1589999999997"/>
    <n v="4636.8236999999999"/>
    <n v="4683.192"/>
    <n v="6007.32"/>
    <x v="0"/>
    <x v="0"/>
    <n v="1.1013515"/>
    <n v="6007.32"/>
  </r>
  <r>
    <x v="0"/>
    <s v="P25816912"/>
    <x v="0"/>
    <x v="21"/>
    <x v="21"/>
    <x v="21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578.5033999999996"/>
    <n v="4637.4795000000004"/>
    <n v="4683.8540000000003"/>
    <n v="6007.32"/>
    <x v="0"/>
    <x v="0"/>
    <n v="1.1013515"/>
    <n v="6007.32"/>
  </r>
  <r>
    <x v="0"/>
    <s v="P25816912"/>
    <x v="0"/>
    <x v="22"/>
    <x v="22"/>
    <x v="22"/>
    <x v="3"/>
    <x v="0"/>
    <x v="0"/>
    <x v="1"/>
    <n v="811.8"/>
    <d v="1982-09-20T00:00:00"/>
    <d v="2023-09-20T00:00:00"/>
    <n v="41"/>
    <n v="34"/>
    <x v="0"/>
    <s v="37"/>
    <x v="2"/>
    <s v="37"/>
    <x v="0"/>
    <n v="3.3"/>
    <n v="4561.4296999999997"/>
    <n v="4653.6986999999999"/>
    <n v="4700.2353999999996"/>
    <n v="6007.32"/>
    <x v="0"/>
    <x v="0"/>
    <n v="1.1013515"/>
    <n v="6007.32"/>
  </r>
  <r>
    <x v="0"/>
    <s v="P25832631"/>
    <x v="0"/>
    <x v="0"/>
    <x v="0"/>
    <x v="0"/>
    <x v="0"/>
    <x v="0"/>
    <x v="2"/>
    <x v="1"/>
    <n v="996.48"/>
    <d v="1981-06-17T00:00:00"/>
    <d v="2005-06-17T00:00:00"/>
    <n v="24"/>
    <n v="51"/>
    <x v="0"/>
    <s v="NA"/>
    <x v="0"/>
    <s v="NA"/>
    <x v="0"/>
    <n v="6.92"/>
    <n v="63.018295000000002"/>
    <n v="64.160589999999999"/>
    <n v="64.802199999999999"/>
    <n v="7593.1772000000001"/>
    <x v="0"/>
    <x v="0"/>
    <n v="1.0748551"/>
    <n v="7593.1772000000001"/>
  </r>
  <r>
    <x v="0"/>
    <s v="P25832631"/>
    <x v="0"/>
    <x v="1"/>
    <x v="1"/>
    <x v="1"/>
    <x v="1"/>
    <x v="0"/>
    <x v="2"/>
    <x v="1"/>
    <n v="996.48"/>
    <d v="1981-06-17T00:00:00"/>
    <d v="2005-06-17T00:00:00"/>
    <n v="24"/>
    <n v="51"/>
    <x v="0"/>
    <s v="NA"/>
    <x v="0"/>
    <s v="NA"/>
    <x v="0"/>
    <n v="6.92"/>
    <n v="63.018295000000002"/>
    <n v="64.160589999999999"/>
    <n v="64.802199999999999"/>
    <n v="7593.1772000000001"/>
    <x v="0"/>
    <x v="0"/>
    <n v="1.0748551"/>
    <n v="7593.1772000000001"/>
  </r>
  <r>
    <x v="0"/>
    <s v="P25832631"/>
    <x v="0"/>
    <x v="2"/>
    <x v="2"/>
    <x v="2"/>
    <x v="2"/>
    <x v="0"/>
    <x v="2"/>
    <x v="1"/>
    <n v="996.48"/>
    <d v="1981-06-17T00:00:00"/>
    <d v="2005-06-17T00:00:00"/>
    <n v="24"/>
    <n v="51"/>
    <x v="0"/>
    <s v="NA"/>
    <x v="0"/>
    <s v="NA"/>
    <x v="0"/>
    <n v="6.92"/>
    <n v="63.018295000000002"/>
    <n v="64.160589999999999"/>
    <n v="64.802199999999999"/>
    <n v="7593.1772000000001"/>
    <x v="0"/>
    <x v="0"/>
    <n v="1.0748551"/>
    <n v="7593.1772000000001"/>
  </r>
  <r>
    <x v="0"/>
    <s v="P25832631"/>
    <x v="0"/>
    <x v="3"/>
    <x v="3"/>
    <x v="3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63.018295000000002"/>
    <n v="64.160589999999999"/>
    <n v="64.802189999999996"/>
    <n v="7593.1772000000001"/>
    <x v="0"/>
    <x v="0"/>
    <n v="1.0748551"/>
    <n v="7593.1772000000001"/>
  </r>
  <r>
    <x v="0"/>
    <s v="P25832631"/>
    <x v="0"/>
    <x v="4"/>
    <x v="4"/>
    <x v="4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63.018295000000002"/>
    <n v="64.160589999999999"/>
    <n v="64.802189999999996"/>
    <n v="7593.1772000000001"/>
    <x v="0"/>
    <x v="0"/>
    <n v="1.0748551"/>
    <n v="7593.1772000000001"/>
  </r>
  <r>
    <x v="0"/>
    <s v="P25832631"/>
    <x v="0"/>
    <x v="5"/>
    <x v="5"/>
    <x v="5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63.034739999999999"/>
    <n v="64.161643999999995"/>
    <n v="64.803259999999995"/>
    <n v="7593.1772000000001"/>
    <x v="0"/>
    <x v="0"/>
    <n v="1.0748551"/>
    <n v="7593.1772000000001"/>
  </r>
  <r>
    <x v="0"/>
    <s v="P25832631"/>
    <x v="0"/>
    <x v="6"/>
    <x v="6"/>
    <x v="6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8.319240000000001"/>
    <n v="59.361840000000001"/>
    <n v="59.955455999999998"/>
    <n v="7593.1772000000001"/>
    <x v="0"/>
    <x v="0"/>
    <n v="1.0748551"/>
    <n v="7593.1772000000001"/>
  </r>
  <r>
    <x v="0"/>
    <s v="P25832631"/>
    <x v="0"/>
    <x v="7"/>
    <x v="7"/>
    <x v="7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8.610109999999999"/>
    <n v="59.648772999999998"/>
    <n v="60.245261999999997"/>
    <n v="7593.1772000000001"/>
    <x v="0"/>
    <x v="0"/>
    <n v="1.0748551"/>
    <n v="7593.1772000000001"/>
  </r>
  <r>
    <x v="0"/>
    <s v="P25832631"/>
    <x v="0"/>
    <x v="8"/>
    <x v="8"/>
    <x v="8"/>
    <x v="2"/>
    <x v="0"/>
    <x v="2"/>
    <x v="1"/>
    <n v="996.48"/>
    <d v="1981-06-17T00:00:00"/>
    <d v="2005-06-17T00:00:00"/>
    <n v="24"/>
    <n v="51"/>
    <x v="0"/>
    <s v="NA"/>
    <x v="0"/>
    <s v="NA"/>
    <x v="0"/>
    <n v="6.92"/>
    <n v="58.610109999999999"/>
    <n v="59.648772999999998"/>
    <n v="60.245261999999997"/>
    <n v="7593.1772000000001"/>
    <x v="0"/>
    <x v="0"/>
    <n v="1.0748551"/>
    <n v="7593.1772000000001"/>
  </r>
  <r>
    <x v="0"/>
    <s v="P25832631"/>
    <x v="0"/>
    <x v="9"/>
    <x v="9"/>
    <x v="9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8.610109999999999"/>
    <n v="59.648772999999998"/>
    <n v="60.245261999999997"/>
    <n v="7593.1772000000001"/>
    <x v="0"/>
    <x v="0"/>
    <n v="1.0748551"/>
    <n v="7593.1772000000001"/>
  </r>
  <r>
    <x v="0"/>
    <s v="P25832631"/>
    <x v="0"/>
    <x v="10"/>
    <x v="10"/>
    <x v="10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8.610109999999999"/>
    <n v="59.648772999999998"/>
    <n v="60.245261999999997"/>
    <n v="7593.1772000000001"/>
    <x v="0"/>
    <x v="0"/>
    <n v="1.0748551"/>
    <n v="7593.1772000000001"/>
  </r>
  <r>
    <x v="0"/>
    <s v="P25832631"/>
    <x v="0"/>
    <x v="11"/>
    <x v="11"/>
    <x v="11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8.229145000000003"/>
    <n v="59.261054999999999"/>
    <n v="59.853664000000002"/>
    <n v="7593.1772000000001"/>
    <x v="0"/>
    <x v="0"/>
    <n v="1.0748551"/>
    <n v="7593.1772000000001"/>
  </r>
  <r>
    <x v="0"/>
    <s v="P25832631"/>
    <x v="0"/>
    <x v="12"/>
    <x v="12"/>
    <x v="12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4.466909999999999"/>
    <n v="55.432147999999998"/>
    <n v="55.986469999999997"/>
    <n v="7593.1772000000001"/>
    <x v="0"/>
    <x v="0"/>
    <n v="1.0748551"/>
    <n v="7593.1772000000001"/>
  </r>
  <r>
    <x v="0"/>
    <s v="P25832631"/>
    <x v="0"/>
    <x v="13"/>
    <x v="13"/>
    <x v="13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4.738570000000003"/>
    <n v="55.694139999999997"/>
    <n v="56.251083000000001"/>
    <n v="7593.1772000000001"/>
    <x v="0"/>
    <x v="0"/>
    <n v="1.0748551"/>
    <n v="7593.1772000000001"/>
  </r>
  <r>
    <x v="0"/>
    <s v="P25832631"/>
    <x v="0"/>
    <x v="14"/>
    <x v="14"/>
    <x v="14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4.738570000000003"/>
    <n v="55.694139999999997"/>
    <n v="56.251083000000001"/>
    <n v="7603.1419999999998"/>
    <x v="0"/>
    <x v="0"/>
    <n v="1.0748551"/>
    <n v="7603.1419999999998"/>
  </r>
  <r>
    <x v="0"/>
    <s v="P25832631"/>
    <x v="0"/>
    <x v="15"/>
    <x v="15"/>
    <x v="15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4.738570000000003"/>
    <n v="55.694139999999997"/>
    <n v="56.251083000000001"/>
    <n v="7603.1419999999998"/>
    <x v="0"/>
    <x v="0"/>
    <n v="1.0748551"/>
    <n v="7603.1419999999998"/>
  </r>
  <r>
    <x v="0"/>
    <s v="P25832631"/>
    <x v="0"/>
    <x v="16"/>
    <x v="16"/>
    <x v="16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4.738570000000003"/>
    <n v="55.694139999999997"/>
    <n v="56.251083000000001"/>
    <n v="7603.1419999999998"/>
    <x v="0"/>
    <x v="0"/>
    <n v="1.0748551"/>
    <n v="7603.1419999999998"/>
  </r>
  <r>
    <x v="0"/>
    <s v="P25832631"/>
    <x v="0"/>
    <x v="17"/>
    <x v="17"/>
    <x v="17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4.738570000000003"/>
    <n v="55.694139999999997"/>
    <n v="56.251080000000002"/>
    <n v="7603.1419999999998"/>
    <x v="0"/>
    <x v="0"/>
    <n v="1.0748551"/>
    <n v="7603.1419999999998"/>
  </r>
  <r>
    <x v="0"/>
    <s v="P25832631"/>
    <x v="0"/>
    <x v="18"/>
    <x v="18"/>
    <x v="18"/>
    <x v="2"/>
    <x v="0"/>
    <x v="2"/>
    <x v="1"/>
    <n v="996.48"/>
    <d v="1981-06-17T00:00:00"/>
    <d v="2005-06-17T00:00:00"/>
    <n v="24"/>
    <n v="51"/>
    <x v="0"/>
    <s v="NA"/>
    <x v="0"/>
    <s v="NA"/>
    <x v="0"/>
    <n v="6.92"/>
    <n v="54.738570000000003"/>
    <n v="55.694139999999997"/>
    <n v="56.251080000000002"/>
    <n v="7603.1419999999998"/>
    <x v="0"/>
    <x v="0"/>
    <n v="1.0748551"/>
    <n v="7603.1419999999998"/>
  </r>
  <r>
    <x v="0"/>
    <s v="P25832631"/>
    <x v="0"/>
    <x v="19"/>
    <x v="19"/>
    <x v="19"/>
    <x v="4"/>
    <x v="0"/>
    <x v="2"/>
    <x v="1"/>
    <n v="996.48"/>
    <d v="1981-06-17T00:00:00"/>
    <d v="2005-06-17T00:00:00"/>
    <n v="24"/>
    <n v="51"/>
    <x v="0"/>
    <s v="NA"/>
    <x v="0"/>
    <s v="NA"/>
    <x v="0"/>
    <n v="6.92"/>
    <n v="54.738570000000003"/>
    <n v="55.694139999999997"/>
    <n v="56.251080000000002"/>
    <n v="7603.1419999999998"/>
    <x v="0"/>
    <x v="0"/>
    <n v="1.0748551"/>
    <n v="7603.1419999999998"/>
  </r>
  <r>
    <x v="0"/>
    <s v="P25832631"/>
    <x v="0"/>
    <x v="20"/>
    <x v="20"/>
    <x v="20"/>
    <x v="5"/>
    <x v="0"/>
    <x v="2"/>
    <x v="1"/>
    <n v="996.48"/>
    <d v="1981-06-17T00:00:00"/>
    <d v="2005-06-17T00:00:00"/>
    <n v="24"/>
    <n v="51"/>
    <x v="0"/>
    <s v="NA"/>
    <x v="0"/>
    <s v="NA"/>
    <x v="0"/>
    <n v="6.92"/>
    <n v="54.738570000000003"/>
    <n v="55.694139999999997"/>
    <n v="56.251080000000002"/>
    <n v="7603.1419999999998"/>
    <x v="0"/>
    <x v="0"/>
    <n v="1.0748551"/>
    <n v="7603.1419999999998"/>
  </r>
  <r>
    <x v="0"/>
    <s v="P25832631"/>
    <x v="0"/>
    <x v="21"/>
    <x v="21"/>
    <x v="21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4.859253000000002"/>
    <n v="55.701805"/>
    <n v="56.258823"/>
    <n v="7603.1419999999998"/>
    <x v="0"/>
    <x v="0"/>
    <n v="1.0748551"/>
    <n v="7603.1419999999998"/>
  </r>
  <r>
    <x v="0"/>
    <s v="P25832631"/>
    <x v="0"/>
    <x v="22"/>
    <x v="22"/>
    <x v="22"/>
    <x v="3"/>
    <x v="0"/>
    <x v="2"/>
    <x v="1"/>
    <n v="996.48"/>
    <d v="1981-06-17T00:00:00"/>
    <d v="2005-06-17T00:00:00"/>
    <n v="24"/>
    <n v="51"/>
    <x v="0"/>
    <s v="NA"/>
    <x v="0"/>
    <s v="NA"/>
    <x v="0"/>
    <n v="6.92"/>
    <n v="54.586998000000001"/>
    <n v="55.94444"/>
    <n v="56.503883000000002"/>
    <n v="7603.1419999999998"/>
    <x v="0"/>
    <x v="0"/>
    <n v="1.0748551"/>
    <n v="7603.1419999999998"/>
  </r>
  <r>
    <x v="0"/>
    <s v="P26511000"/>
    <x v="0"/>
    <x v="0"/>
    <x v="0"/>
    <x v="0"/>
    <x v="0"/>
    <x v="0"/>
    <x v="3"/>
    <x v="2"/>
    <n v="1026"/>
    <d v="1997-06-10T00:00:00"/>
    <d v="2025-01-01T00:00:00"/>
    <n v="45"/>
    <n v="30"/>
    <x v="1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1"/>
    <x v="1"/>
    <x v="1"/>
    <x v="1"/>
    <x v="0"/>
    <x v="3"/>
    <x v="2"/>
    <n v="1026"/>
    <d v="1997-06-10T00:00:00"/>
    <d v="2025-01-01T00:00:00"/>
    <n v="45"/>
    <n v="30"/>
    <x v="1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2"/>
    <x v="2"/>
    <x v="2"/>
    <x v="2"/>
    <x v="0"/>
    <x v="3"/>
    <x v="2"/>
    <n v="1026"/>
    <d v="1997-06-10T00:00:00"/>
    <d v="2025-01-01T00:00:00"/>
    <n v="45"/>
    <n v="30"/>
    <x v="1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3"/>
    <x v="3"/>
    <x v="3"/>
    <x v="3"/>
    <x v="0"/>
    <x v="3"/>
    <x v="2"/>
    <n v="1026"/>
    <d v="1997-06-10T00:00:00"/>
    <d v="2025-01-01T00:00:00"/>
    <n v="45"/>
    <n v="30"/>
    <x v="1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4"/>
    <x v="4"/>
    <x v="4"/>
    <x v="3"/>
    <x v="0"/>
    <x v="3"/>
    <x v="2"/>
    <n v="1026"/>
    <d v="1997-06-10T00:00:00"/>
    <d v="2025-01-01T00:00:00"/>
    <n v="45"/>
    <n v="30"/>
    <x v="1"/>
    <s v="NA"/>
    <x v="0"/>
    <s v="NA"/>
    <x v="0"/>
    <n v="3.8"/>
    <n v="4880.1063999999997"/>
    <n v="4968.7349999999997"/>
    <n v="5018.4224000000004"/>
    <n v="5811.6970000000001"/>
    <x v="0"/>
    <x v="0"/>
    <n v="1.1580725000000001"/>
    <n v="5330.07"/>
  </r>
  <r>
    <x v="0"/>
    <s v="P26511000"/>
    <x v="0"/>
    <x v="5"/>
    <x v="5"/>
    <x v="5"/>
    <x v="3"/>
    <x v="0"/>
    <x v="3"/>
    <x v="2"/>
    <n v="1026"/>
    <d v="1997-06-10T00:00:00"/>
    <d v="2025-01-01T00:00:00"/>
    <n v="45"/>
    <n v="30"/>
    <x v="1"/>
    <s v="NA"/>
    <x v="0"/>
    <s v="NA"/>
    <x v="0"/>
    <n v="3.8"/>
    <n v="4883.5492999999997"/>
    <n v="4968.9535999999998"/>
    <n v="5018.643"/>
    <n v="5811.9520000000002"/>
    <x v="0"/>
    <x v="0"/>
    <n v="1.1580725000000001"/>
    <n v="5330.07"/>
  </r>
  <r>
    <x v="0"/>
    <s v="P26511000"/>
    <x v="0"/>
    <x v="6"/>
    <x v="6"/>
    <x v="6"/>
    <x v="3"/>
    <x v="0"/>
    <x v="3"/>
    <x v="2"/>
    <n v="1026"/>
    <d v="1997-06-10T00:00:00"/>
    <d v="2025-01-01T00:00:00"/>
    <n v="45"/>
    <n v="30"/>
    <x v="1"/>
    <s v="NA"/>
    <x v="0"/>
    <s v="NA"/>
    <x v="0"/>
    <n v="3.8"/>
    <n v="4519.6670000000004"/>
    <n v="4598.6970000000001"/>
    <n v="4644.6836000000003"/>
    <n v="5378.8804"/>
    <x v="0"/>
    <x v="0"/>
    <n v="1.1580725000000001"/>
    <n v="5330.07"/>
  </r>
  <r>
    <x v="0"/>
    <s v="P26511000"/>
    <x v="0"/>
    <x v="7"/>
    <x v="7"/>
    <x v="7"/>
    <x v="3"/>
    <x v="0"/>
    <x v="3"/>
    <x v="2"/>
    <n v="1026"/>
    <d v="1997-06-10T00:00:00"/>
    <d v="2025-01-01T00:00:00"/>
    <n v="45"/>
    <n v="30"/>
    <x v="1"/>
    <s v="NA"/>
    <x v="0"/>
    <s v="NA"/>
    <x v="0"/>
    <n v="3.8"/>
    <n v="4536.5844999999999"/>
    <n v="4616.4430000000002"/>
    <n v="4662.6073999999999"/>
    <n v="5399.6369999999997"/>
    <x v="0"/>
    <x v="0"/>
    <n v="1.1580725000000001"/>
    <n v="5330.07"/>
  </r>
  <r>
    <x v="0"/>
    <s v="P26511000"/>
    <x v="0"/>
    <x v="8"/>
    <x v="8"/>
    <x v="8"/>
    <x v="2"/>
    <x v="2"/>
    <x v="3"/>
    <x v="2"/>
    <n v="1026"/>
    <d v="1997-06-10T00:00:00"/>
    <d v="2025-02-01T00:00:00"/>
    <n v="45"/>
    <n v="30"/>
    <x v="1"/>
    <s v="NA"/>
    <x v="0"/>
    <s v="NA"/>
    <x v="0"/>
    <n v="3.8"/>
    <n v="4536.5844999999999"/>
    <n v="4616.4430000000002"/>
    <n v="4662.6073999999999"/>
    <n v="5399.6369999999997"/>
    <x v="0"/>
    <x v="0"/>
    <n v="1.1580725000000001"/>
    <n v="5330.07"/>
  </r>
  <r>
    <x v="0"/>
    <s v="P26511000"/>
    <x v="0"/>
    <x v="9"/>
    <x v="9"/>
    <x v="9"/>
    <x v="3"/>
    <x v="2"/>
    <x v="3"/>
    <x v="2"/>
    <n v="1026"/>
    <d v="1997-06-10T00:00:00"/>
    <d v="2025-02-01T00:00:00"/>
    <n v="45"/>
    <n v="30"/>
    <x v="1"/>
    <s v="NA"/>
    <x v="0"/>
    <s v="NA"/>
    <x v="0"/>
    <n v="3.8"/>
    <n v="4536.5844999999999"/>
    <n v="4616.4430000000002"/>
    <n v="4662.6073999999999"/>
    <n v="5399.6369999999997"/>
    <x v="0"/>
    <x v="0"/>
    <n v="1.1580725000000001"/>
    <n v="5330.07"/>
  </r>
  <r>
    <x v="0"/>
    <s v="P26511000"/>
    <x v="0"/>
    <x v="10"/>
    <x v="10"/>
    <x v="10"/>
    <x v="3"/>
    <x v="2"/>
    <x v="3"/>
    <x v="2"/>
    <n v="1026"/>
    <d v="1997-06-10T00:00:00"/>
    <d v="2025-02-01T00:00:00"/>
    <n v="45"/>
    <n v="30"/>
    <x v="1"/>
    <s v="NA"/>
    <x v="0"/>
    <s v="NA"/>
    <x v="0"/>
    <n v="3.8"/>
    <n v="4540.3829999999998"/>
    <n v="4620.2420000000002"/>
    <n v="4666.4443000000001"/>
    <n v="5404.0810000000001"/>
    <x v="0"/>
    <x v="0"/>
    <n v="1.1580725000000001"/>
    <n v="5330.07"/>
  </r>
  <r>
    <x v="0"/>
    <s v="P26511000"/>
    <x v="0"/>
    <x v="11"/>
    <x v="11"/>
    <x v="11"/>
    <x v="3"/>
    <x v="2"/>
    <x v="3"/>
    <x v="2"/>
    <n v="1026"/>
    <d v="1997-06-10T00:00:00"/>
    <d v="2025-02-01T00:00:00"/>
    <n v="45"/>
    <n v="30"/>
    <x v="1"/>
    <s v="NA"/>
    <x v="0"/>
    <s v="NA"/>
    <x v="0"/>
    <n v="3.8"/>
    <n v="4510.8706000000002"/>
    <n v="4590.2110000000002"/>
    <n v="4636.1130000000003"/>
    <n v="5368.9546"/>
    <x v="0"/>
    <x v="0"/>
    <n v="1.1580725000000001"/>
    <n v="5330.07"/>
  </r>
  <r>
    <x v="0"/>
    <s v="P26511000"/>
    <x v="0"/>
    <x v="12"/>
    <x v="12"/>
    <x v="12"/>
    <x v="3"/>
    <x v="2"/>
    <x v="3"/>
    <x v="2"/>
    <n v="1026"/>
    <d v="1997-06-10T00:00:00"/>
    <d v="2025-02-01T00:00:00"/>
    <n v="45"/>
    <n v="30"/>
    <x v="1"/>
    <s v="NA"/>
    <x v="0"/>
    <s v="NA"/>
    <x v="0"/>
    <n v="3.8"/>
    <n v="4504.9610000000002"/>
    <n v="4584.1977999999999"/>
    <n v="4630.0396000000001"/>
    <n v="5361.9214000000002"/>
    <x v="0"/>
    <x v="0"/>
    <n v="1.1580725000000001"/>
    <n v="5330.07"/>
  </r>
  <r>
    <x v="0"/>
    <s v="P26511000"/>
    <x v="0"/>
    <x v="13"/>
    <x v="13"/>
    <x v="13"/>
    <x v="3"/>
    <x v="2"/>
    <x v="3"/>
    <x v="2"/>
    <n v="1026"/>
    <d v="1997-06-10T00:00:00"/>
    <d v="2025-02-01T00:00:00"/>
    <n v="45"/>
    <n v="30"/>
    <x v="1"/>
    <s v="NA"/>
    <x v="0"/>
    <s v="NA"/>
    <x v="0"/>
    <n v="3.8"/>
    <n v="4521.8230000000003"/>
    <n v="4601.4462999999996"/>
    <n v="4647.4610000000002"/>
    <n v="5382.0959999999995"/>
    <x v="0"/>
    <x v="0"/>
    <n v="1.1580725000000001"/>
    <n v="5330.07"/>
  </r>
  <r>
    <x v="0"/>
    <s v="P26511000"/>
    <x v="0"/>
    <x v="14"/>
    <x v="14"/>
    <x v="14"/>
    <x v="3"/>
    <x v="2"/>
    <x v="3"/>
    <x v="2"/>
    <n v="1026"/>
    <d v="1997-06-10T00:00:00"/>
    <d v="2025-02-01T00:00:00"/>
    <n v="45"/>
    <n v="30"/>
    <x v="1"/>
    <s v="NA"/>
    <x v="0"/>
    <s v="NA"/>
    <x v="0"/>
    <n v="3.8"/>
    <n v="4521.8230000000003"/>
    <n v="4601.4462999999996"/>
    <n v="4647.4610000000002"/>
    <n v="5382.0959999999995"/>
    <x v="0"/>
    <x v="0"/>
    <n v="1.1580725000000001"/>
    <n v="5340.33"/>
  </r>
  <r>
    <x v="0"/>
    <s v="P26511000"/>
    <x v="0"/>
    <x v="15"/>
    <x v="15"/>
    <x v="15"/>
    <x v="3"/>
    <x v="2"/>
    <x v="3"/>
    <x v="2"/>
    <n v="1026"/>
    <d v="1997-06-10T00:00:00"/>
    <d v="2025-02-01T00:00:00"/>
    <n v="45"/>
    <n v="30"/>
    <x v="1"/>
    <s v="NA"/>
    <x v="0"/>
    <s v="NA"/>
    <x v="0"/>
    <n v="3.8"/>
    <n v="4521.8230000000003"/>
    <n v="4601.4462999999996"/>
    <n v="4647.4610000000002"/>
    <n v="5382.0959999999995"/>
    <x v="0"/>
    <x v="0"/>
    <n v="1.1580725000000001"/>
    <n v="5340.33"/>
  </r>
  <r>
    <x v="0"/>
    <s v="P26511000"/>
    <x v="0"/>
    <x v="16"/>
    <x v="16"/>
    <x v="16"/>
    <x v="3"/>
    <x v="2"/>
    <x v="3"/>
    <x v="2"/>
    <n v="1026"/>
    <d v="1997-06-10T00:00:00"/>
    <d v="2025-02-01T00:00:00"/>
    <n v="45"/>
    <n v="30"/>
    <x v="1"/>
    <s v="NA"/>
    <x v="0"/>
    <s v="NA"/>
    <x v="0"/>
    <n v="3.8"/>
    <n v="4521.8230000000003"/>
    <n v="4601.4462999999996"/>
    <n v="4647.4610000000002"/>
    <n v="5382.0959999999995"/>
    <x v="0"/>
    <x v="0"/>
    <n v="1.1580725000000001"/>
    <n v="5340.33"/>
  </r>
  <r>
    <x v="0"/>
    <s v="P26511000"/>
    <x v="0"/>
    <x v="17"/>
    <x v="17"/>
    <x v="17"/>
    <x v="3"/>
    <x v="2"/>
    <x v="3"/>
    <x v="2"/>
    <n v="1026"/>
    <d v="1997-06-10T00:00:00"/>
    <d v="2025-02-01T00:00:00"/>
    <n v="45"/>
    <n v="30"/>
    <x v="1"/>
    <s v="NA"/>
    <x v="0"/>
    <s v="NA"/>
    <x v="0"/>
    <n v="3.8"/>
    <n v="4521.8230000000003"/>
    <n v="4601.4462999999996"/>
    <n v="4647.4603999999999"/>
    <n v="5382.0959999999995"/>
    <x v="0"/>
    <x v="0"/>
    <n v="1.1580725000000001"/>
    <n v="5340.33"/>
  </r>
  <r>
    <x v="0"/>
    <s v="P26511000"/>
    <x v="0"/>
    <x v="18"/>
    <x v="18"/>
    <x v="18"/>
    <x v="2"/>
    <x v="2"/>
    <x v="3"/>
    <x v="2"/>
    <n v="1026"/>
    <d v="1997-06-10T00:00:00"/>
    <d v="2025-02-01T00:00:00"/>
    <n v="45"/>
    <n v="30"/>
    <x v="1"/>
    <s v="NA"/>
    <x v="0"/>
    <s v="NA"/>
    <x v="0"/>
    <n v="3.8"/>
    <n v="4521.8230000000003"/>
    <n v="4601.4462999999996"/>
    <n v="4647.4603999999999"/>
    <n v="5382.0959999999995"/>
    <x v="0"/>
    <x v="0"/>
    <n v="1.1580725000000001"/>
    <n v="5340.33"/>
  </r>
  <r>
    <x v="0"/>
    <s v="P26511000"/>
    <x v="0"/>
    <x v="19"/>
    <x v="19"/>
    <x v="19"/>
    <x v="4"/>
    <x v="2"/>
    <x v="3"/>
    <x v="2"/>
    <n v="1026"/>
    <d v="1997-06-10T00:00:00"/>
    <d v="2025-02-01T00:00:00"/>
    <n v="45"/>
    <n v="30"/>
    <x v="1"/>
    <s v="NA"/>
    <x v="0"/>
    <s v="NA"/>
    <x v="0"/>
    <n v="3.8"/>
    <n v="4521.8230000000003"/>
    <n v="4601.4462999999996"/>
    <n v="4647.4603999999999"/>
    <n v="5382.0959999999995"/>
    <x v="0"/>
    <x v="0"/>
    <n v="1.1580725000000001"/>
    <n v="5340.33"/>
  </r>
  <r>
    <x v="0"/>
    <s v="P26511000"/>
    <x v="0"/>
    <x v="20"/>
    <x v="20"/>
    <x v="20"/>
    <x v="5"/>
    <x v="2"/>
    <x v="3"/>
    <x v="2"/>
    <n v="1026"/>
    <d v="1997-06-10T00:00:00"/>
    <d v="2025-02-01T00:00:00"/>
    <n v="45"/>
    <n v="30"/>
    <x v="1"/>
    <s v="NA"/>
    <x v="0"/>
    <s v="NA"/>
    <x v="0"/>
    <n v="3.8"/>
    <n v="4521.8230000000003"/>
    <n v="4601.4462999999996"/>
    <n v="4647.4603999999999"/>
    <n v="5382.0959999999995"/>
    <x v="0"/>
    <x v="0"/>
    <n v="1.1580725000000001"/>
    <n v="5340.33"/>
  </r>
  <r>
    <x v="0"/>
    <s v="P26511000"/>
    <x v="0"/>
    <x v="21"/>
    <x v="21"/>
    <x v="21"/>
    <x v="3"/>
    <x v="2"/>
    <x v="3"/>
    <x v="2"/>
    <n v="1026"/>
    <d v="1997-06-10T00:00:00"/>
    <d v="2025-02-01T00:00:00"/>
    <n v="45"/>
    <n v="30"/>
    <x v="1"/>
    <s v="NA"/>
    <x v="0"/>
    <s v="NA"/>
    <x v="0"/>
    <n v="3.8"/>
    <n v="4535.8467000000001"/>
    <n v="4605.8813"/>
    <n v="4651.9399999999996"/>
    <n v="5387.2839999999997"/>
    <x v="0"/>
    <x v="0"/>
    <n v="1.1580725000000001"/>
    <n v="5340.33"/>
  </r>
  <r>
    <x v="0"/>
    <s v="P26511000"/>
    <x v="0"/>
    <x v="22"/>
    <x v="22"/>
    <x v="22"/>
    <x v="3"/>
    <x v="2"/>
    <x v="3"/>
    <x v="2"/>
    <n v="1026"/>
    <d v="1997-06-10T00:00:00"/>
    <d v="2025-02-01T00:00:00"/>
    <n v="45"/>
    <n v="30"/>
    <x v="1"/>
    <s v="NA"/>
    <x v="0"/>
    <s v="NA"/>
    <x v="0"/>
    <n v="3.8"/>
    <n v="4518.9326000000001"/>
    <n v="4621.99"/>
    <n v="4668.21"/>
    <n v="5406.1255000000001"/>
    <x v="0"/>
    <x v="0"/>
    <n v="1.1580725000000001"/>
    <n v="5340.33"/>
  </r>
  <r>
    <x v="0"/>
    <s v="P26784016"/>
    <x v="0"/>
    <x v="0"/>
    <x v="0"/>
    <x v="0"/>
    <x v="0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338.5033999999996"/>
    <n v="4415.4549999999999"/>
    <n v="4459.6099999999997"/>
    <n v="5223.8833000000004"/>
    <x v="0"/>
    <x v="0"/>
    <n v="1.1713768"/>
    <n v="1425.027"/>
  </r>
  <r>
    <x v="0"/>
    <s v="P26784016"/>
    <x v="0"/>
    <x v="1"/>
    <x v="1"/>
    <x v="1"/>
    <x v="1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338.5033999999996"/>
    <n v="4415.4549999999999"/>
    <n v="4459.6099999999997"/>
    <n v="5223.8833000000004"/>
    <x v="0"/>
    <x v="0"/>
    <n v="1.1713768"/>
    <n v="1425.027"/>
  </r>
  <r>
    <x v="0"/>
    <s v="P26784016"/>
    <x v="0"/>
    <x v="2"/>
    <x v="2"/>
    <x v="2"/>
    <x v="2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338.5033999999996"/>
    <n v="4415.4549999999999"/>
    <n v="4459.6099999999997"/>
    <n v="5223.8833000000004"/>
    <x v="0"/>
    <x v="0"/>
    <n v="1.1713768"/>
    <n v="1425.027"/>
  </r>
  <r>
    <x v="0"/>
    <s v="P26784016"/>
    <x v="0"/>
    <x v="3"/>
    <x v="3"/>
    <x v="3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338.5033999999996"/>
    <n v="4415.4549999999999"/>
    <n v="4459.6094000000003"/>
    <n v="5223.8833000000004"/>
    <x v="0"/>
    <x v="0"/>
    <n v="1.1713768"/>
    <n v="1425.027"/>
  </r>
  <r>
    <x v="0"/>
    <s v="P26784016"/>
    <x v="0"/>
    <x v="4"/>
    <x v="4"/>
    <x v="4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338.5033999999996"/>
    <n v="4415.4549999999999"/>
    <n v="4459.6094000000003"/>
    <n v="5223.8833000000004"/>
    <x v="0"/>
    <x v="0"/>
    <n v="1.1713768"/>
    <n v="1425.027"/>
  </r>
  <r>
    <x v="0"/>
    <s v="P26784016"/>
    <x v="0"/>
    <x v="5"/>
    <x v="5"/>
    <x v="5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341.5645000000004"/>
    <n v="4415.6499999999996"/>
    <n v="4459.8059999999996"/>
    <n v="5224.1139999999996"/>
    <x v="0"/>
    <x v="0"/>
    <n v="1.1713768"/>
    <n v="1425.027"/>
  </r>
  <r>
    <x v="0"/>
    <s v="P26784016"/>
    <x v="0"/>
    <x v="6"/>
    <x v="6"/>
    <x v="6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16.7808"/>
    <n v="4085.3242"/>
    <n v="4126.1772000000001"/>
    <n v="4833.3086000000003"/>
    <x v="0"/>
    <x v="0"/>
    <n v="1.1713768"/>
    <n v="1425.027"/>
  </r>
  <r>
    <x v="0"/>
    <s v="P26784016"/>
    <x v="0"/>
    <x v="7"/>
    <x v="7"/>
    <x v="7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31.8157000000001"/>
    <n v="4101.0893999999998"/>
    <n v="4142.1000000000004"/>
    <n v="4851.96"/>
    <x v="0"/>
    <x v="0"/>
    <n v="1.1713768"/>
    <n v="1425.027"/>
  </r>
  <r>
    <x v="0"/>
    <s v="P26784016"/>
    <x v="0"/>
    <x v="8"/>
    <x v="8"/>
    <x v="8"/>
    <x v="2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31.8157000000001"/>
    <n v="4101.0893999999998"/>
    <n v="4142.1000000000004"/>
    <n v="4851.96"/>
    <x v="0"/>
    <x v="0"/>
    <n v="1.1713768"/>
    <n v="1425.027"/>
  </r>
  <r>
    <x v="0"/>
    <s v="P26784016"/>
    <x v="0"/>
    <x v="9"/>
    <x v="9"/>
    <x v="9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31.8157000000001"/>
    <n v="4101.0893999999998"/>
    <n v="4142.1000000000004"/>
    <n v="4851.96"/>
    <x v="0"/>
    <x v="0"/>
    <n v="1.1713768"/>
    <n v="1425.027"/>
  </r>
  <r>
    <x v="0"/>
    <s v="P26784016"/>
    <x v="0"/>
    <x v="10"/>
    <x v="10"/>
    <x v="10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31.8157000000001"/>
    <n v="4101.0893999999998"/>
    <n v="4142.1000000000004"/>
    <n v="4851.96"/>
    <x v="0"/>
    <x v="0"/>
    <n v="1.1713768"/>
    <n v="1425.027"/>
  </r>
  <r>
    <x v="0"/>
    <s v="P26784016"/>
    <x v="0"/>
    <x v="11"/>
    <x v="11"/>
    <x v="11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05.6089999999999"/>
    <n v="4074.4321"/>
    <n v="4115.1763000000001"/>
    <n v="4820.4224000000004"/>
    <x v="0"/>
    <x v="0"/>
    <n v="1.1713768"/>
    <n v="1425.027"/>
  </r>
  <r>
    <x v="0"/>
    <s v="P26784016"/>
    <x v="0"/>
    <x v="12"/>
    <x v="12"/>
    <x v="12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02.1660000000002"/>
    <n v="4070.9301999999998"/>
    <n v="4111.6396000000004"/>
    <n v="4816.2793000000001"/>
    <x v="0"/>
    <x v="0"/>
    <n v="1.1713768"/>
    <n v="1425.027"/>
  </r>
  <r>
    <x v="0"/>
    <s v="P26784016"/>
    <x v="0"/>
    <x v="13"/>
    <x v="13"/>
    <x v="13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5.027"/>
  </r>
  <r>
    <x v="0"/>
    <s v="P26784016"/>
    <x v="0"/>
    <x v="14"/>
    <x v="14"/>
    <x v="14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5"/>
    <x v="15"/>
    <x v="15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6"/>
    <x v="16"/>
    <x v="16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7"/>
    <x v="17"/>
    <x v="17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8"/>
    <x v="18"/>
    <x v="18"/>
    <x v="2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19"/>
    <x v="19"/>
    <x v="19"/>
    <x v="4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20"/>
    <x v="20"/>
    <x v="20"/>
    <x v="5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17.1460000000002"/>
    <n v="4086.2473"/>
    <n v="4127.1099999999997"/>
    <n v="4834.4009999999998"/>
    <x v="0"/>
    <x v="0"/>
    <n v="1.1713768"/>
    <n v="1427.4422999999999"/>
  </r>
  <r>
    <x v="0"/>
    <s v="P26784016"/>
    <x v="0"/>
    <x v="21"/>
    <x v="21"/>
    <x v="21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26.2426999999998"/>
    <n v="4086.8249999999998"/>
    <n v="4127.6934000000001"/>
    <n v="4835.0839999999998"/>
    <x v="0"/>
    <x v="0"/>
    <n v="1.1713768"/>
    <n v="1427.4422999999999"/>
  </r>
  <r>
    <x v="0"/>
    <s v="P26784016"/>
    <x v="0"/>
    <x v="22"/>
    <x v="22"/>
    <x v="22"/>
    <x v="3"/>
    <x v="0"/>
    <x v="0"/>
    <x v="0"/>
    <n v="806.76"/>
    <d v="1992-10-17T00:00:00"/>
    <d v="2008-12-17T00:00:00"/>
    <n v="54"/>
    <n v="21"/>
    <x v="0"/>
    <s v="NA"/>
    <x v="0"/>
    <s v="NA"/>
    <x v="0"/>
    <n v="2.4900000000000002"/>
    <n v="4011.2285000000002"/>
    <n v="4101.1187"/>
    <n v="4142.1293999999998"/>
    <n v="4851.9946"/>
    <x v="0"/>
    <x v="0"/>
    <n v="1.1713768"/>
    <n v="1427.4422999999999"/>
  </r>
  <r>
    <x v="0"/>
    <s v="P27244784"/>
    <x v="0"/>
    <x v="0"/>
    <x v="0"/>
    <x v="0"/>
    <x v="0"/>
    <x v="0"/>
    <x v="1"/>
    <x v="2"/>
    <n v="1641.24"/>
    <d v="1985-12-09T00:00:00"/>
    <d v="2025-01-01T00:00:00"/>
    <n v="47"/>
    <n v="28"/>
    <x v="0"/>
    <s v="31"/>
    <x v="2"/>
    <s v="31"/>
    <x v="0"/>
    <n v="5.82"/>
    <n v="31988.916000000001"/>
    <n v="32635.986000000001"/>
    <n v="32962.347999999998"/>
    <n v="36969.292999999998"/>
    <x v="0"/>
    <x v="0"/>
    <n v="1.1215613"/>
    <n v="11332.762000000001"/>
  </r>
  <r>
    <x v="0"/>
    <s v="P27244784"/>
    <x v="0"/>
    <x v="1"/>
    <x v="1"/>
    <x v="1"/>
    <x v="1"/>
    <x v="0"/>
    <x v="1"/>
    <x v="2"/>
    <n v="1641.24"/>
    <d v="1985-12-09T00:00:00"/>
    <d v="2025-01-01T00:00:00"/>
    <n v="47"/>
    <n v="28"/>
    <x v="0"/>
    <s v="31"/>
    <x v="2"/>
    <s v="31"/>
    <x v="0"/>
    <n v="5.82"/>
    <n v="31988.916000000001"/>
    <n v="32635.986000000001"/>
    <n v="32962.347999999998"/>
    <n v="36969.292999999998"/>
    <x v="0"/>
    <x v="0"/>
    <n v="1.1215613"/>
    <n v="11332.762000000001"/>
  </r>
  <r>
    <x v="0"/>
    <s v="P27244784"/>
    <x v="0"/>
    <x v="2"/>
    <x v="2"/>
    <x v="2"/>
    <x v="2"/>
    <x v="0"/>
    <x v="1"/>
    <x v="2"/>
    <n v="1641.24"/>
    <d v="1985-12-09T00:00:00"/>
    <d v="2025-01-01T00:00:00"/>
    <n v="47"/>
    <n v="28"/>
    <x v="0"/>
    <s v="31"/>
    <x v="2"/>
    <s v="31"/>
    <x v="0"/>
    <n v="5.82"/>
    <n v="31988.916000000001"/>
    <n v="32635.986000000001"/>
    <n v="32962.347999999998"/>
    <n v="36969.292999999998"/>
    <x v="0"/>
    <x v="0"/>
    <n v="1.1215613"/>
    <n v="11332.762000000001"/>
  </r>
  <r>
    <x v="0"/>
    <s v="P27244784"/>
    <x v="0"/>
    <x v="3"/>
    <x v="3"/>
    <x v="3"/>
    <x v="3"/>
    <x v="0"/>
    <x v="1"/>
    <x v="2"/>
    <n v="1641.24"/>
    <d v="1985-12-09T00:00:00"/>
    <d v="2025-01-01T00:00:00"/>
    <n v="47"/>
    <n v="28"/>
    <x v="0"/>
    <s v="31"/>
    <x v="2"/>
    <s v="31"/>
    <x v="0"/>
    <n v="5.82"/>
    <n v="31988.916000000001"/>
    <n v="32635.986000000001"/>
    <n v="32962.347999999998"/>
    <n v="36969.29"/>
    <x v="0"/>
    <x v="0"/>
    <n v="1.1215613"/>
    <n v="11332.762000000001"/>
  </r>
  <r>
    <x v="0"/>
    <s v="P27244784"/>
    <x v="0"/>
    <x v="4"/>
    <x v="4"/>
    <x v="4"/>
    <x v="3"/>
    <x v="0"/>
    <x v="1"/>
    <x v="2"/>
    <n v="1641.24"/>
    <d v="1985-12-09T00:00:00"/>
    <d v="2025-01-01T00:00:00"/>
    <n v="47"/>
    <n v="28"/>
    <x v="0"/>
    <s v="31"/>
    <x v="2"/>
    <s v="31"/>
    <x v="0"/>
    <n v="5.82"/>
    <n v="31988.916000000001"/>
    <n v="32635.986000000001"/>
    <n v="32962.347999999998"/>
    <n v="36969.29"/>
    <x v="0"/>
    <x v="0"/>
    <n v="1.1215613"/>
    <n v="11332.762000000001"/>
  </r>
  <r>
    <x v="0"/>
    <s v="P27244784"/>
    <x v="0"/>
    <x v="5"/>
    <x v="5"/>
    <x v="5"/>
    <x v="3"/>
    <x v="0"/>
    <x v="1"/>
    <x v="2"/>
    <n v="1641.24"/>
    <d v="1985-12-09T00:00:00"/>
    <d v="2025-01-01T00:00:00"/>
    <n v="47"/>
    <n v="28"/>
    <x v="0"/>
    <s v="31"/>
    <x v="2"/>
    <s v="31"/>
    <x v="0"/>
    <n v="5.82"/>
    <n v="31997.263999999999"/>
    <n v="32636.518"/>
    <n v="32962.883000000002"/>
    <n v="36969.894999999997"/>
    <x v="0"/>
    <x v="0"/>
    <n v="1.1215613"/>
    <n v="11332.762000000001"/>
  </r>
  <r>
    <x v="0"/>
    <s v="P27244784"/>
    <x v="0"/>
    <x v="6"/>
    <x v="6"/>
    <x v="6"/>
    <x v="3"/>
    <x v="0"/>
    <x v="1"/>
    <x v="2"/>
    <n v="1641.24"/>
    <d v="1985-12-09T00:00:00"/>
    <d v="2025-01-01T00:00:00"/>
    <n v="47"/>
    <n v="28"/>
    <x v="0"/>
    <s v="31"/>
    <x v="2"/>
    <s v="31"/>
    <x v="0"/>
    <n v="5.82"/>
    <n v="29605.805"/>
    <n v="30197.263999999999"/>
    <n v="30499.236000000001"/>
    <n v="34206.76"/>
    <x v="0"/>
    <x v="0"/>
    <n v="1.1215613"/>
    <n v="11332.762000000001"/>
  </r>
  <r>
    <x v="0"/>
    <s v="P27244784"/>
    <x v="0"/>
    <x v="7"/>
    <x v="7"/>
    <x v="7"/>
    <x v="3"/>
    <x v="0"/>
    <x v="1"/>
    <x v="2"/>
    <n v="1641.24"/>
    <d v="1985-12-09T00:00:00"/>
    <d v="2025-01-01T00:00:00"/>
    <n v="47"/>
    <n v="28"/>
    <x v="0"/>
    <s v="31"/>
    <x v="2"/>
    <s v="31"/>
    <x v="0"/>
    <n v="5.82"/>
    <n v="29753.465"/>
    <n v="30343.224999999999"/>
    <n v="30646.655999999999"/>
    <n v="34372.1"/>
    <x v="0"/>
    <x v="0"/>
    <n v="1.1215613"/>
    <n v="11332.762000000001"/>
  </r>
  <r>
    <x v="0"/>
    <s v="P27244784"/>
    <x v="0"/>
    <x v="8"/>
    <x v="8"/>
    <x v="8"/>
    <x v="2"/>
    <x v="2"/>
    <x v="1"/>
    <x v="2"/>
    <n v="1641.24"/>
    <d v="1985-12-09T00:00:00"/>
    <d v="2025-02-01T00:00:00"/>
    <n v="47"/>
    <n v="28"/>
    <x v="0"/>
    <s v="31"/>
    <x v="2"/>
    <s v="31"/>
    <x v="0"/>
    <n v="5.82"/>
    <n v="29753.465"/>
    <n v="30343.224999999999"/>
    <n v="30646.655999999999"/>
    <n v="34372.1"/>
    <x v="0"/>
    <x v="0"/>
    <n v="1.1215613"/>
    <n v="11332.762000000001"/>
  </r>
  <r>
    <x v="0"/>
    <s v="P27244784"/>
    <x v="0"/>
    <x v="9"/>
    <x v="9"/>
    <x v="9"/>
    <x v="3"/>
    <x v="2"/>
    <x v="1"/>
    <x v="2"/>
    <n v="1641.24"/>
    <d v="1985-12-09T00:00:00"/>
    <d v="2025-02-01T00:00:00"/>
    <n v="47"/>
    <n v="28"/>
    <x v="0"/>
    <s v="31"/>
    <x v="2"/>
    <s v="31"/>
    <x v="0"/>
    <n v="5.82"/>
    <n v="29753.465"/>
    <n v="30343.224999999999"/>
    <n v="30646.655999999999"/>
    <n v="34372.1"/>
    <x v="0"/>
    <x v="0"/>
    <n v="1.1215613"/>
    <n v="11332.762000000001"/>
  </r>
  <r>
    <x v="0"/>
    <s v="P27244784"/>
    <x v="0"/>
    <x v="10"/>
    <x v="10"/>
    <x v="10"/>
    <x v="3"/>
    <x v="2"/>
    <x v="1"/>
    <x v="2"/>
    <n v="1641.24"/>
    <d v="1985-12-09T00:00:00"/>
    <d v="2025-02-01T00:00:00"/>
    <n v="47"/>
    <n v="28"/>
    <x v="0"/>
    <s v="31"/>
    <x v="2"/>
    <s v="31"/>
    <x v="0"/>
    <n v="5.82"/>
    <n v="29759.275000000001"/>
    <n v="30349.032999999999"/>
    <n v="30652.523000000001"/>
    <n v="34378.684000000001"/>
    <x v="0"/>
    <x v="0"/>
    <n v="1.1215613"/>
    <n v="11332.762000000001"/>
  </r>
  <r>
    <x v="0"/>
    <s v="P27244784"/>
    <x v="0"/>
    <x v="11"/>
    <x v="11"/>
    <x v="11"/>
    <x v="3"/>
    <x v="2"/>
    <x v="1"/>
    <x v="2"/>
    <n v="1641.24"/>
    <d v="1985-12-09T00:00:00"/>
    <d v="2025-02-01T00:00:00"/>
    <n v="47"/>
    <n v="28"/>
    <x v="0"/>
    <s v="31"/>
    <x v="2"/>
    <s v="31"/>
    <x v="0"/>
    <n v="5.82"/>
    <n v="29565.84"/>
    <n v="30151.763999999999"/>
    <n v="30453.280999999999"/>
    <n v="34155.222999999998"/>
    <x v="0"/>
    <x v="0"/>
    <n v="1.1215613"/>
    <n v="11332.762000000001"/>
  </r>
  <r>
    <x v="0"/>
    <s v="P27244784"/>
    <x v="0"/>
    <x v="12"/>
    <x v="12"/>
    <x v="12"/>
    <x v="3"/>
    <x v="2"/>
    <x v="1"/>
    <x v="2"/>
    <n v="1641.24"/>
    <d v="1985-12-09T00:00:00"/>
    <d v="2025-02-01T00:00:00"/>
    <n v="47"/>
    <n v="28"/>
    <x v="0"/>
    <s v="31"/>
    <x v="2"/>
    <s v="31"/>
    <x v="0"/>
    <n v="5.82"/>
    <n v="29413.463"/>
    <n v="29996.37"/>
    <n v="30296.331999999999"/>
    <n v="33979.19"/>
    <x v="0"/>
    <x v="0"/>
    <n v="1.1215613"/>
    <n v="11332.762000000001"/>
  </r>
  <r>
    <x v="0"/>
    <s v="P27244784"/>
    <x v="0"/>
    <x v="13"/>
    <x v="13"/>
    <x v="13"/>
    <x v="3"/>
    <x v="2"/>
    <x v="1"/>
    <x v="2"/>
    <n v="1641.24"/>
    <d v="1985-12-09T00:00:00"/>
    <d v="2025-02-01T00:00:00"/>
    <n v="47"/>
    <n v="28"/>
    <x v="0"/>
    <s v="31"/>
    <x v="2"/>
    <s v="31"/>
    <x v="0"/>
    <n v="5.82"/>
    <n v="29560.166000000001"/>
    <n v="30138.14"/>
    <n v="30439.521000000001"/>
    <n v="34139.79"/>
    <x v="0"/>
    <x v="0"/>
    <n v="1.1215613"/>
    <n v="11332.762000000001"/>
  </r>
  <r>
    <x v="0"/>
    <s v="P27244784"/>
    <x v="0"/>
    <x v="14"/>
    <x v="14"/>
    <x v="14"/>
    <x v="3"/>
    <x v="2"/>
    <x v="1"/>
    <x v="2"/>
    <n v="1641.24"/>
    <d v="1985-12-09T00:00:00"/>
    <d v="2025-02-01T00:00:00"/>
    <n v="47"/>
    <n v="28"/>
    <x v="0"/>
    <s v="31"/>
    <x v="2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5"/>
    <x v="15"/>
    <x v="15"/>
    <x v="3"/>
    <x v="2"/>
    <x v="1"/>
    <x v="2"/>
    <n v="1641.24"/>
    <d v="1985-12-09T00:00:00"/>
    <d v="2025-02-01T00:00:00"/>
    <n v="47"/>
    <n v="28"/>
    <x v="0"/>
    <s v="31"/>
    <x v="2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6"/>
    <x v="16"/>
    <x v="16"/>
    <x v="3"/>
    <x v="2"/>
    <x v="1"/>
    <x v="2"/>
    <n v="1641.24"/>
    <d v="1985-12-09T00:00:00"/>
    <d v="2025-02-01T00:00:00"/>
    <n v="47"/>
    <n v="28"/>
    <x v="0"/>
    <s v="31"/>
    <x v="2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7"/>
    <x v="17"/>
    <x v="17"/>
    <x v="3"/>
    <x v="2"/>
    <x v="1"/>
    <x v="2"/>
    <n v="1641.24"/>
    <d v="1985-12-09T00:00:00"/>
    <d v="2025-02-01T00:00:00"/>
    <n v="47"/>
    <n v="28"/>
    <x v="0"/>
    <s v="31"/>
    <x v="2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8"/>
    <x v="18"/>
    <x v="18"/>
    <x v="2"/>
    <x v="2"/>
    <x v="1"/>
    <x v="2"/>
    <n v="1641.24"/>
    <d v="1985-12-09T00:00:00"/>
    <d v="2025-02-01T00:00:00"/>
    <n v="47"/>
    <n v="28"/>
    <x v="0"/>
    <s v="31"/>
    <x v="2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19"/>
    <x v="19"/>
    <x v="19"/>
    <x v="4"/>
    <x v="2"/>
    <x v="1"/>
    <x v="2"/>
    <n v="1641.24"/>
    <d v="1985-12-09T00:00:00"/>
    <d v="2025-02-01T00:00:00"/>
    <n v="47"/>
    <n v="28"/>
    <x v="0"/>
    <s v="31"/>
    <x v="2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20"/>
    <x v="20"/>
    <x v="20"/>
    <x v="5"/>
    <x v="2"/>
    <x v="1"/>
    <x v="2"/>
    <n v="1641.24"/>
    <d v="1985-12-09T00:00:00"/>
    <d v="2025-02-01T00:00:00"/>
    <n v="47"/>
    <n v="28"/>
    <x v="0"/>
    <s v="31"/>
    <x v="2"/>
    <s v="31"/>
    <x v="0"/>
    <n v="5.82"/>
    <n v="29560.166000000001"/>
    <n v="30138.14"/>
    <n v="30439.521000000001"/>
    <n v="34139.79"/>
    <x v="0"/>
    <x v="0"/>
    <n v="1.1215613"/>
    <n v="11349.174999999999"/>
  </r>
  <r>
    <x v="0"/>
    <s v="P27244784"/>
    <x v="0"/>
    <x v="21"/>
    <x v="21"/>
    <x v="21"/>
    <x v="3"/>
    <x v="2"/>
    <x v="1"/>
    <x v="2"/>
    <n v="1641.24"/>
    <d v="1985-12-09T00:00:00"/>
    <d v="2025-02-01T00:00:00"/>
    <n v="47"/>
    <n v="28"/>
    <x v="0"/>
    <s v="31"/>
    <x v="2"/>
    <s v="31"/>
    <x v="0"/>
    <n v="5.82"/>
    <n v="29631.116999999998"/>
    <n v="30148.07"/>
    <n v="30449.55"/>
    <n v="34151.035000000003"/>
    <x v="0"/>
    <x v="0"/>
    <n v="1.1215613"/>
    <n v="11349.174999999999"/>
  </r>
  <r>
    <x v="0"/>
    <s v="P27244784"/>
    <x v="0"/>
    <x v="22"/>
    <x v="22"/>
    <x v="22"/>
    <x v="3"/>
    <x v="2"/>
    <x v="1"/>
    <x v="2"/>
    <n v="1641.24"/>
    <d v="1985-12-09T00:00:00"/>
    <d v="2025-02-01T00:00:00"/>
    <n v="47"/>
    <n v="28"/>
    <x v="0"/>
    <s v="31"/>
    <x v="2"/>
    <s v="31"/>
    <x v="0"/>
    <n v="5.82"/>
    <n v="29484.063999999998"/>
    <n v="30279.393"/>
    <n v="30582.186000000002"/>
    <n v="34299.796999999999"/>
    <x v="0"/>
    <x v="0"/>
    <n v="1.1215613"/>
    <n v="11349.174999999999"/>
  </r>
  <r>
    <x v="0"/>
    <s v="P28738002"/>
    <x v="0"/>
    <x v="0"/>
    <x v="0"/>
    <x v="0"/>
    <x v="0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1"/>
    <x v="1"/>
    <x v="1"/>
    <x v="1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2"/>
    <x v="2"/>
    <x v="2"/>
    <x v="2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3"/>
    <x v="3"/>
    <x v="3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4"/>
    <x v="4"/>
    <x v="4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24.25673999999998"/>
    <n v="332.07162"/>
    <n v="335.39233000000002"/>
    <n v="382.35640000000001"/>
    <x v="0"/>
    <x v="0"/>
    <n v="1.1400273000000001"/>
    <n v="95.955200000000005"/>
  </r>
  <r>
    <x v="0"/>
    <s v="P28738002"/>
    <x v="0"/>
    <x v="5"/>
    <x v="5"/>
    <x v="5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24.34136999999998"/>
    <n v="332.07702999999998"/>
    <n v="335.39780000000002"/>
    <n v="382.36264"/>
    <x v="0"/>
    <x v="0"/>
    <n v="1.1400273000000001"/>
    <n v="95.955200000000005"/>
  </r>
  <r>
    <x v="0"/>
    <s v="P28738002"/>
    <x v="0"/>
    <x v="6"/>
    <x v="6"/>
    <x v="6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0.07805999999999"/>
    <n v="307.23505"/>
    <n v="310.30739999999997"/>
    <n v="353.75889999999998"/>
    <x v="0"/>
    <x v="0"/>
    <n v="1.1400273000000001"/>
    <n v="95.955200000000005"/>
  </r>
  <r>
    <x v="0"/>
    <s v="P28738002"/>
    <x v="0"/>
    <x v="7"/>
    <x v="7"/>
    <x v="7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1.57474000000002"/>
    <n v="308.7201"/>
    <n v="311.80727999999999"/>
    <n v="355.46884"/>
    <x v="0"/>
    <x v="0"/>
    <n v="1.1400273000000001"/>
    <n v="95.955200000000005"/>
  </r>
  <r>
    <x v="0"/>
    <s v="P28738002"/>
    <x v="0"/>
    <x v="8"/>
    <x v="8"/>
    <x v="8"/>
    <x v="2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1.57474000000002"/>
    <n v="308.7201"/>
    <n v="311.80727999999999"/>
    <n v="355.46884"/>
    <x v="0"/>
    <x v="0"/>
    <n v="1.1400273000000001"/>
    <n v="95.955200000000005"/>
  </r>
  <r>
    <x v="0"/>
    <s v="P28738002"/>
    <x v="0"/>
    <x v="9"/>
    <x v="9"/>
    <x v="9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1.57474000000002"/>
    <n v="308.7201"/>
    <n v="311.80727999999999"/>
    <n v="355.46884"/>
    <x v="0"/>
    <x v="0"/>
    <n v="1.1400273000000001"/>
    <n v="95.955200000000005"/>
  </r>
  <r>
    <x v="0"/>
    <s v="P28738002"/>
    <x v="0"/>
    <x v="10"/>
    <x v="10"/>
    <x v="10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1.57474000000002"/>
    <n v="308.7201"/>
    <n v="311.80727999999999"/>
    <n v="355.46884"/>
    <x v="0"/>
    <x v="0"/>
    <n v="1.1400273000000001"/>
    <n v="95.955200000000005"/>
  </r>
  <r>
    <x v="0"/>
    <s v="P28738002"/>
    <x v="0"/>
    <x v="11"/>
    <x v="11"/>
    <x v="11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299.61450000000002"/>
    <n v="306.71339999999998"/>
    <n v="309.78055000000001"/>
    <n v="353.15825999999998"/>
    <x v="0"/>
    <x v="0"/>
    <n v="1.1400273000000001"/>
    <n v="95.955200000000005"/>
  </r>
  <r>
    <x v="0"/>
    <s v="P28738002"/>
    <x v="0"/>
    <x v="12"/>
    <x v="12"/>
    <x v="12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298.87592000000001"/>
    <n v="305.95733999999999"/>
    <n v="309.01690000000002"/>
    <n v="352.28771999999998"/>
    <x v="0"/>
    <x v="0"/>
    <n v="1.1400273000000001"/>
    <n v="95.955200000000005"/>
  </r>
  <r>
    <x v="0"/>
    <s v="P28738002"/>
    <x v="0"/>
    <x v="13"/>
    <x v="13"/>
    <x v="13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5.955200000000005"/>
  </r>
  <r>
    <x v="0"/>
    <s v="P28738002"/>
    <x v="0"/>
    <x v="14"/>
    <x v="14"/>
    <x v="14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5"/>
    <x v="15"/>
    <x v="15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6"/>
    <x v="16"/>
    <x v="16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7"/>
    <x v="17"/>
    <x v="17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8"/>
    <x v="18"/>
    <x v="18"/>
    <x v="2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19"/>
    <x v="19"/>
    <x v="19"/>
    <x v="4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20"/>
    <x v="20"/>
    <x v="20"/>
    <x v="5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0.36658"/>
    <n v="307.40339999999998"/>
    <n v="310.47744999999998"/>
    <n v="353.95276000000001"/>
    <x v="0"/>
    <x v="0"/>
    <n v="1.1400273000000001"/>
    <n v="96.136939999999996"/>
  </r>
  <r>
    <x v="0"/>
    <s v="P28738002"/>
    <x v="0"/>
    <x v="21"/>
    <x v="21"/>
    <x v="21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301.02879999999999"/>
    <n v="307.44569999999999"/>
    <n v="310.52017000000001"/>
    <n v="354.00150000000002"/>
    <x v="0"/>
    <x v="0"/>
    <n v="1.1400273000000001"/>
    <n v="96.136939999999996"/>
  </r>
  <r>
    <x v="0"/>
    <s v="P28738002"/>
    <x v="0"/>
    <x v="22"/>
    <x v="22"/>
    <x v="22"/>
    <x v="3"/>
    <x v="0"/>
    <x v="1"/>
    <x v="0"/>
    <n v="46.4"/>
    <d v="1996-12-27T00:00:00"/>
    <d v="2012-08-27T00:00:00"/>
    <n v="40"/>
    <n v="35"/>
    <x v="1"/>
    <s v="NA"/>
    <x v="0"/>
    <s v="NA"/>
    <x v="1"/>
    <n v="2.3199999999999998"/>
    <n v="299.53485000000001"/>
    <n v="308.78494000000001"/>
    <n v="311.87277"/>
    <n v="355.54349999999999"/>
    <x v="0"/>
    <x v="0"/>
    <n v="1.1400273000000001"/>
    <n v="96.136939999999996"/>
  </r>
  <r>
    <x v="0"/>
    <s v="P29603720"/>
    <x v="0"/>
    <x v="0"/>
    <x v="0"/>
    <x v="0"/>
    <x v="0"/>
    <x v="0"/>
    <x v="0"/>
    <x v="2"/>
    <n v="251.22"/>
    <d v="1997-09-22T00:00:00"/>
    <d v="2025-01-01T00:00:00"/>
    <n v="53"/>
    <n v="22"/>
    <x v="0"/>
    <s v="NA"/>
    <x v="0"/>
    <s v="NA"/>
    <x v="0"/>
    <n v="0.79"/>
    <n v="1063.0971999999999"/>
    <n v="1082.1840999999999"/>
    <n v="1093.0059000000001"/>
    <n v="1296.0872999999999"/>
    <x v="0"/>
    <x v="0"/>
    <n v="1.1858009"/>
    <n v="1293.7829999999999"/>
  </r>
  <r>
    <x v="0"/>
    <s v="P29603720"/>
    <x v="0"/>
    <x v="1"/>
    <x v="1"/>
    <x v="1"/>
    <x v="1"/>
    <x v="0"/>
    <x v="0"/>
    <x v="2"/>
    <n v="251.22"/>
    <d v="1997-09-22T00:00:00"/>
    <d v="2025-01-01T00:00:00"/>
    <n v="53"/>
    <n v="22"/>
    <x v="0"/>
    <s v="NA"/>
    <x v="0"/>
    <s v="NA"/>
    <x v="0"/>
    <n v="0.79"/>
    <n v="1063.0971999999999"/>
    <n v="1082.1840999999999"/>
    <n v="1093.0059000000001"/>
    <n v="1296.0872999999999"/>
    <x v="0"/>
    <x v="0"/>
    <n v="1.1858009"/>
    <n v="1293.7829999999999"/>
  </r>
  <r>
    <x v="0"/>
    <s v="P29603720"/>
    <x v="0"/>
    <x v="2"/>
    <x v="2"/>
    <x v="2"/>
    <x v="2"/>
    <x v="0"/>
    <x v="0"/>
    <x v="2"/>
    <n v="251.22"/>
    <d v="1997-09-22T00:00:00"/>
    <d v="2025-01-01T00:00:00"/>
    <n v="53"/>
    <n v="22"/>
    <x v="0"/>
    <s v="NA"/>
    <x v="0"/>
    <s v="NA"/>
    <x v="0"/>
    <n v="0.79"/>
    <n v="1063.0971999999999"/>
    <n v="1082.1840999999999"/>
    <n v="1093.0059000000001"/>
    <n v="1296.0872999999999"/>
    <x v="0"/>
    <x v="0"/>
    <n v="1.1858009"/>
    <n v="1293.7829999999999"/>
  </r>
  <r>
    <x v="0"/>
    <s v="P29603720"/>
    <x v="0"/>
    <x v="3"/>
    <x v="3"/>
    <x v="3"/>
    <x v="3"/>
    <x v="0"/>
    <x v="0"/>
    <x v="2"/>
    <n v="251.22"/>
    <d v="1997-09-22T00:00:00"/>
    <d v="2025-01-01T00:00:00"/>
    <n v="53"/>
    <n v="22"/>
    <x v="0"/>
    <s v="NA"/>
    <x v="0"/>
    <s v="NA"/>
    <x v="0"/>
    <n v="0.79"/>
    <n v="1063.0971999999999"/>
    <n v="1082.1840999999999"/>
    <n v="1093.0059000000001"/>
    <n v="1296.0873999999999"/>
    <x v="0"/>
    <x v="0"/>
    <n v="1.1858009"/>
    <n v="1293.7829999999999"/>
  </r>
  <r>
    <x v="0"/>
    <s v="P29603720"/>
    <x v="0"/>
    <x v="4"/>
    <x v="4"/>
    <x v="4"/>
    <x v="3"/>
    <x v="0"/>
    <x v="0"/>
    <x v="2"/>
    <n v="251.22"/>
    <d v="1997-09-22T00:00:00"/>
    <d v="2025-01-01T00:00:00"/>
    <n v="53"/>
    <n v="22"/>
    <x v="0"/>
    <s v="NA"/>
    <x v="0"/>
    <s v="NA"/>
    <x v="0"/>
    <n v="0.79"/>
    <n v="1063.0971999999999"/>
    <n v="1082.1840999999999"/>
    <n v="1093.0059000000001"/>
    <n v="1296.0873999999999"/>
    <x v="0"/>
    <x v="0"/>
    <n v="1.1858009"/>
    <n v="1293.7829999999999"/>
  </r>
  <r>
    <x v="0"/>
    <s v="P29603720"/>
    <x v="0"/>
    <x v="5"/>
    <x v="5"/>
    <x v="5"/>
    <x v="3"/>
    <x v="0"/>
    <x v="0"/>
    <x v="2"/>
    <n v="251.22"/>
    <d v="1997-09-22T00:00:00"/>
    <d v="2025-01-01T00:00:00"/>
    <n v="53"/>
    <n v="22"/>
    <x v="0"/>
    <s v="NA"/>
    <x v="0"/>
    <s v="NA"/>
    <x v="0"/>
    <n v="0.79"/>
    <n v="1063.8472999999999"/>
    <n v="1082.2318"/>
    <n v="1093.0541000000001"/>
    <n v="1296.1447000000001"/>
    <x v="0"/>
    <x v="0"/>
    <n v="1.1858009"/>
    <n v="1293.7829999999999"/>
  </r>
  <r>
    <x v="0"/>
    <s v="P29603720"/>
    <x v="0"/>
    <x v="6"/>
    <x v="6"/>
    <x v="6"/>
    <x v="3"/>
    <x v="0"/>
    <x v="0"/>
    <x v="2"/>
    <n v="251.22"/>
    <d v="1997-09-22T00:00:00"/>
    <d v="2025-01-01T00:00:00"/>
    <n v="53"/>
    <n v="22"/>
    <x v="0"/>
    <s v="NA"/>
    <x v="0"/>
    <s v="NA"/>
    <x v="0"/>
    <n v="0.79"/>
    <n v="984.56489999999997"/>
    <n v="1001.577"/>
    <n v="1011.5928"/>
    <n v="1293.7829999999999"/>
    <x v="0"/>
    <x v="0"/>
    <n v="1.1858009"/>
    <n v="1293.7829999999999"/>
  </r>
  <r>
    <x v="0"/>
    <s v="P29603720"/>
    <x v="0"/>
    <x v="7"/>
    <x v="7"/>
    <x v="7"/>
    <x v="3"/>
    <x v="0"/>
    <x v="0"/>
    <x v="2"/>
    <n v="251.22"/>
    <d v="1997-09-22T00:00:00"/>
    <d v="2025-01-01T00:00:00"/>
    <n v="53"/>
    <n v="22"/>
    <x v="0"/>
    <s v="NA"/>
    <x v="0"/>
    <s v="NA"/>
    <x v="0"/>
    <n v="0.79"/>
    <n v="988.25005999999996"/>
    <n v="1005.442"/>
    <n v="1015.4964"/>
    <n v="1293.7829999999999"/>
    <x v="0"/>
    <x v="0"/>
    <n v="1.1858009"/>
    <n v="1293.7829999999999"/>
  </r>
  <r>
    <x v="0"/>
    <s v="P29603720"/>
    <x v="0"/>
    <x v="8"/>
    <x v="8"/>
    <x v="8"/>
    <x v="2"/>
    <x v="2"/>
    <x v="0"/>
    <x v="2"/>
    <n v="251.22"/>
    <d v="1997-09-22T00:00:00"/>
    <d v="2025-02-01T00:00:00"/>
    <n v="53"/>
    <n v="22"/>
    <x v="0"/>
    <s v="NA"/>
    <x v="0"/>
    <s v="NA"/>
    <x v="0"/>
    <n v="0.79"/>
    <n v="988.25005999999996"/>
    <n v="1005.442"/>
    <n v="1015.4964"/>
    <n v="1293.7829999999999"/>
    <x v="0"/>
    <x v="0"/>
    <n v="1.1858009"/>
    <n v="1293.7829999999999"/>
  </r>
  <r>
    <x v="0"/>
    <s v="P29603720"/>
    <x v="0"/>
    <x v="9"/>
    <x v="9"/>
    <x v="9"/>
    <x v="3"/>
    <x v="2"/>
    <x v="0"/>
    <x v="2"/>
    <n v="251.22"/>
    <d v="1997-09-22T00:00:00"/>
    <d v="2025-02-01T00:00:00"/>
    <n v="53"/>
    <n v="22"/>
    <x v="0"/>
    <s v="NA"/>
    <x v="0"/>
    <s v="NA"/>
    <x v="0"/>
    <n v="0.79"/>
    <n v="988.25005999999996"/>
    <n v="1005.442"/>
    <n v="1015.4964"/>
    <n v="1293.7829999999999"/>
    <x v="0"/>
    <x v="0"/>
    <n v="1.1858009"/>
    <n v="1293.7829999999999"/>
  </r>
  <r>
    <x v="0"/>
    <s v="P29603720"/>
    <x v="0"/>
    <x v="10"/>
    <x v="10"/>
    <x v="10"/>
    <x v="3"/>
    <x v="2"/>
    <x v="0"/>
    <x v="2"/>
    <n v="251.22"/>
    <d v="1997-09-22T00:00:00"/>
    <d v="2025-02-01T00:00:00"/>
    <n v="53"/>
    <n v="22"/>
    <x v="0"/>
    <s v="NA"/>
    <x v="0"/>
    <s v="NA"/>
    <x v="0"/>
    <n v="0.79"/>
    <n v="989.04039999999998"/>
    <n v="1006.23254"/>
    <n v="1016.29486"/>
    <n v="1293.7829999999999"/>
    <x v="0"/>
    <x v="0"/>
    <n v="1.1858009"/>
    <n v="1293.7829999999999"/>
  </r>
  <r>
    <x v="0"/>
    <s v="P29603720"/>
    <x v="0"/>
    <x v="11"/>
    <x v="11"/>
    <x v="11"/>
    <x v="3"/>
    <x v="2"/>
    <x v="0"/>
    <x v="2"/>
    <n v="251.22"/>
    <d v="1997-09-22T00:00:00"/>
    <d v="2025-02-01T00:00:00"/>
    <n v="53"/>
    <n v="22"/>
    <x v="0"/>
    <s v="NA"/>
    <x v="0"/>
    <s v="NA"/>
    <x v="0"/>
    <n v="0.79"/>
    <n v="982.61162999999999"/>
    <n v="999.69200000000001"/>
    <n v="1009.6889"/>
    <n v="1293.7829999999999"/>
    <x v="0"/>
    <x v="0"/>
    <n v="1.1858009"/>
    <n v="1293.7829999999999"/>
  </r>
  <r>
    <x v="0"/>
    <s v="P29603720"/>
    <x v="0"/>
    <x v="12"/>
    <x v="12"/>
    <x v="12"/>
    <x v="3"/>
    <x v="2"/>
    <x v="0"/>
    <x v="2"/>
    <n v="251.22"/>
    <d v="1997-09-22T00:00:00"/>
    <d v="2025-02-01T00:00:00"/>
    <n v="53"/>
    <n v="22"/>
    <x v="0"/>
    <s v="NA"/>
    <x v="0"/>
    <s v="NA"/>
    <x v="0"/>
    <n v="0.79"/>
    <n v="982.0575"/>
    <n v="999.12829999999997"/>
    <n v="1009.11957"/>
    <n v="1293.7829999999999"/>
    <x v="0"/>
    <x v="0"/>
    <n v="1.1858009"/>
    <n v="1293.7829999999999"/>
  </r>
  <r>
    <x v="0"/>
    <s v="P29603720"/>
    <x v="0"/>
    <x v="13"/>
    <x v="13"/>
    <x v="13"/>
    <x v="3"/>
    <x v="2"/>
    <x v="0"/>
    <x v="2"/>
    <n v="251.22"/>
    <d v="1997-09-22T00:00:00"/>
    <d v="2025-02-01T00:00:00"/>
    <n v="53"/>
    <n v="22"/>
    <x v="0"/>
    <s v="NA"/>
    <x v="0"/>
    <s v="NA"/>
    <x v="0"/>
    <n v="0.79"/>
    <n v="985.73334"/>
    <n v="1002.8876"/>
    <n v="1012.91644"/>
    <n v="1293.7829999999999"/>
    <x v="0"/>
    <x v="0"/>
    <n v="1.1858009"/>
    <n v="1293.7829999999999"/>
  </r>
  <r>
    <x v="0"/>
    <s v="P29603720"/>
    <x v="0"/>
    <x v="14"/>
    <x v="14"/>
    <x v="14"/>
    <x v="3"/>
    <x v="2"/>
    <x v="0"/>
    <x v="2"/>
    <n v="251.22"/>
    <d v="1997-09-22T00:00:00"/>
    <d v="2025-02-01T00:00:00"/>
    <n v="53"/>
    <n v="22"/>
    <x v="0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5"/>
    <x v="15"/>
    <x v="15"/>
    <x v="3"/>
    <x v="2"/>
    <x v="0"/>
    <x v="2"/>
    <n v="251.22"/>
    <d v="1997-09-22T00:00:00"/>
    <d v="2025-02-01T00:00:00"/>
    <n v="53"/>
    <n v="22"/>
    <x v="0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6"/>
    <x v="16"/>
    <x v="16"/>
    <x v="3"/>
    <x v="2"/>
    <x v="0"/>
    <x v="2"/>
    <n v="251.22"/>
    <d v="1997-09-22T00:00:00"/>
    <d v="2025-02-01T00:00:00"/>
    <n v="53"/>
    <n v="22"/>
    <x v="0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7"/>
    <x v="17"/>
    <x v="17"/>
    <x v="3"/>
    <x v="2"/>
    <x v="0"/>
    <x v="2"/>
    <n v="251.22"/>
    <d v="1997-09-22T00:00:00"/>
    <d v="2025-02-01T00:00:00"/>
    <n v="53"/>
    <n v="22"/>
    <x v="0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8"/>
    <x v="18"/>
    <x v="18"/>
    <x v="2"/>
    <x v="2"/>
    <x v="0"/>
    <x v="2"/>
    <n v="251.22"/>
    <d v="1997-09-22T00:00:00"/>
    <d v="2025-02-01T00:00:00"/>
    <n v="53"/>
    <n v="22"/>
    <x v="0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19"/>
    <x v="19"/>
    <x v="19"/>
    <x v="4"/>
    <x v="2"/>
    <x v="0"/>
    <x v="2"/>
    <n v="251.22"/>
    <d v="1997-09-22T00:00:00"/>
    <d v="2025-02-01T00:00:00"/>
    <n v="53"/>
    <n v="22"/>
    <x v="0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20"/>
    <x v="20"/>
    <x v="20"/>
    <x v="5"/>
    <x v="2"/>
    <x v="0"/>
    <x v="2"/>
    <n v="251.22"/>
    <d v="1997-09-22T00:00:00"/>
    <d v="2025-02-01T00:00:00"/>
    <n v="53"/>
    <n v="22"/>
    <x v="0"/>
    <s v="NA"/>
    <x v="0"/>
    <s v="NA"/>
    <x v="0"/>
    <n v="0.79"/>
    <n v="985.73334"/>
    <n v="1002.8876"/>
    <n v="1012.91644"/>
    <n v="1296.2952"/>
    <x v="0"/>
    <x v="0"/>
    <n v="1.1858009"/>
    <n v="1296.2952"/>
  </r>
  <r>
    <x v="0"/>
    <s v="P29603720"/>
    <x v="0"/>
    <x v="21"/>
    <x v="21"/>
    <x v="21"/>
    <x v="3"/>
    <x v="2"/>
    <x v="0"/>
    <x v="2"/>
    <n v="251.22"/>
    <d v="1997-09-22T00:00:00"/>
    <d v="2025-02-01T00:00:00"/>
    <n v="53"/>
    <n v="22"/>
    <x v="0"/>
    <s v="NA"/>
    <x v="0"/>
    <s v="NA"/>
    <x v="0"/>
    <n v="0.79"/>
    <n v="988.75279999999998"/>
    <n v="1003.8167999999999"/>
    <n v="1013.855"/>
    <n v="1296.2952"/>
    <x v="0"/>
    <x v="0"/>
    <n v="1.1858009"/>
    <n v="1296.2952"/>
  </r>
  <r>
    <x v="0"/>
    <s v="P29603720"/>
    <x v="0"/>
    <x v="22"/>
    <x v="22"/>
    <x v="22"/>
    <x v="3"/>
    <x v="2"/>
    <x v="0"/>
    <x v="2"/>
    <n v="251.22"/>
    <d v="1997-09-22T00:00:00"/>
    <d v="2025-02-01T00:00:00"/>
    <n v="53"/>
    <n v="22"/>
    <x v="0"/>
    <s v="NA"/>
    <x v="0"/>
    <s v="NA"/>
    <x v="0"/>
    <n v="0.79"/>
    <n v="985.06573000000003"/>
    <n v="1007.3276"/>
    <n v="1017.4008"/>
    <n v="1296.2952"/>
    <x v="0"/>
    <x v="0"/>
    <n v="1.1858009"/>
    <n v="1296.2952"/>
  </r>
  <r>
    <x v="0"/>
    <s v="P29977271"/>
    <x v="0"/>
    <x v="0"/>
    <x v="0"/>
    <x v="0"/>
    <x v="0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1"/>
    <x v="1"/>
    <x v="1"/>
    <x v="1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2"/>
    <x v="2"/>
    <x v="2"/>
    <x v="2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3"/>
    <x v="3"/>
    <x v="3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4"/>
    <x v="4"/>
    <x v="4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45856005"/>
    <n v="0.46722010000000003"/>
    <n v="0.47189229999999999"/>
    <n v="532.15796"/>
    <x v="0"/>
    <x v="0"/>
    <n v="1.0704529"/>
    <n v="532.15796"/>
  </r>
  <r>
    <x v="0"/>
    <s v="P29977271"/>
    <x v="0"/>
    <x v="5"/>
    <x v="5"/>
    <x v="5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45867974"/>
    <n v="0.46722770000000002"/>
    <n v="0.47189996000000001"/>
    <n v="532.15796"/>
    <x v="0"/>
    <x v="0"/>
    <n v="1.0704529"/>
    <n v="532.15796"/>
  </r>
  <r>
    <x v="0"/>
    <s v="P29977271"/>
    <x v="0"/>
    <x v="6"/>
    <x v="6"/>
    <x v="6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42436682999999997"/>
    <n v="0.43227535"/>
    <n v="0.43659809999999999"/>
    <n v="532.15796"/>
    <x v="0"/>
    <x v="0"/>
    <n v="1.0704529"/>
    <n v="532.15796"/>
  </r>
  <r>
    <x v="0"/>
    <s v="P29977271"/>
    <x v="0"/>
    <x v="7"/>
    <x v="7"/>
    <x v="7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42648340000000001"/>
    <n v="0.4343648"/>
    <n v="0.43870845000000003"/>
    <n v="532.15796"/>
    <x v="0"/>
    <x v="0"/>
    <n v="1.0704529"/>
    <n v="532.15796"/>
  </r>
  <r>
    <x v="0"/>
    <s v="P29977271"/>
    <x v="0"/>
    <x v="8"/>
    <x v="8"/>
    <x v="8"/>
    <x v="2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42648340000000001"/>
    <n v="0.4343648"/>
    <n v="0.43870845000000003"/>
    <n v="532.15796"/>
    <x v="0"/>
    <x v="0"/>
    <n v="1.0704529"/>
    <n v="532.15796"/>
  </r>
  <r>
    <x v="0"/>
    <s v="P29977271"/>
    <x v="0"/>
    <x v="9"/>
    <x v="9"/>
    <x v="9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42648340000000001"/>
    <n v="0.4343648"/>
    <n v="0.43870845000000003"/>
    <n v="532.15796"/>
    <x v="0"/>
    <x v="0"/>
    <n v="1.0704529"/>
    <n v="532.15796"/>
  </r>
  <r>
    <x v="0"/>
    <s v="P29977271"/>
    <x v="0"/>
    <x v="10"/>
    <x v="10"/>
    <x v="10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42648340000000001"/>
    <n v="0.4343648"/>
    <n v="0.43870845000000003"/>
    <n v="532.15796"/>
    <x v="0"/>
    <x v="0"/>
    <n v="1.0704529"/>
    <n v="532.15796"/>
  </r>
  <r>
    <x v="0"/>
    <s v="P29977271"/>
    <x v="0"/>
    <x v="11"/>
    <x v="11"/>
    <x v="11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42371123999999999"/>
    <n v="0.43154144"/>
    <n v="0.43585685000000002"/>
    <n v="532.15796"/>
    <x v="0"/>
    <x v="0"/>
    <n v="1.0704529"/>
    <n v="532.15796"/>
  </r>
  <r>
    <x v="0"/>
    <s v="P29977271"/>
    <x v="0"/>
    <x v="12"/>
    <x v="12"/>
    <x v="12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386158"/>
    <n v="0.39329419999999998"/>
    <n v="0.39722713999999998"/>
    <n v="532.15796"/>
    <x v="0"/>
    <x v="0"/>
    <n v="1.0704529"/>
    <n v="532.15796"/>
  </r>
  <r>
    <x v="0"/>
    <s v="P29977271"/>
    <x v="0"/>
    <x v="13"/>
    <x v="13"/>
    <x v="13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38808396000000001"/>
    <n v="0.39515302000000002"/>
    <n v="0.39910454000000001"/>
    <n v="532.15796"/>
    <x v="0"/>
    <x v="0"/>
    <n v="1.0704529"/>
    <n v="532.15796"/>
  </r>
  <r>
    <x v="0"/>
    <s v="P29977271"/>
    <x v="0"/>
    <x v="14"/>
    <x v="14"/>
    <x v="14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38808396000000001"/>
    <n v="0.39515302000000002"/>
    <n v="0.39910454000000001"/>
    <n v="532.88400000000001"/>
    <x v="0"/>
    <x v="0"/>
    <n v="1.0704529"/>
    <n v="532.88400000000001"/>
  </r>
  <r>
    <x v="0"/>
    <s v="P29977271"/>
    <x v="0"/>
    <x v="15"/>
    <x v="15"/>
    <x v="15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38808396000000001"/>
    <n v="0.39515302000000002"/>
    <n v="0.39910454000000001"/>
    <n v="532.88400000000001"/>
    <x v="0"/>
    <x v="0"/>
    <n v="1.0704529"/>
    <n v="532.88400000000001"/>
  </r>
  <r>
    <x v="0"/>
    <s v="P29977271"/>
    <x v="0"/>
    <x v="16"/>
    <x v="16"/>
    <x v="16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38808396000000001"/>
    <n v="0.39515302000000002"/>
    <n v="0.39910454000000001"/>
    <n v="532.88400000000001"/>
    <x v="0"/>
    <x v="0"/>
    <n v="1.0704529"/>
    <n v="532.88400000000001"/>
  </r>
  <r>
    <x v="0"/>
    <s v="P29977271"/>
    <x v="0"/>
    <x v="17"/>
    <x v="17"/>
    <x v="17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38808396000000001"/>
    <n v="0.39515302000000002"/>
    <n v="0.39910456999999999"/>
    <n v="532.88400000000001"/>
    <x v="0"/>
    <x v="0"/>
    <n v="1.0704529"/>
    <n v="532.88400000000001"/>
  </r>
  <r>
    <x v="0"/>
    <s v="P29977271"/>
    <x v="0"/>
    <x v="18"/>
    <x v="18"/>
    <x v="18"/>
    <x v="2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38808396000000001"/>
    <n v="0.39515302000000002"/>
    <n v="0.39910456999999999"/>
    <n v="532.88400000000001"/>
    <x v="0"/>
    <x v="0"/>
    <n v="1.0704529"/>
    <n v="532.88400000000001"/>
  </r>
  <r>
    <x v="0"/>
    <s v="P29977271"/>
    <x v="0"/>
    <x v="19"/>
    <x v="19"/>
    <x v="19"/>
    <x v="4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38808396000000001"/>
    <n v="0.39515302000000002"/>
    <n v="0.39910456999999999"/>
    <n v="532.88400000000001"/>
    <x v="0"/>
    <x v="0"/>
    <n v="1.0704529"/>
    <n v="532.88400000000001"/>
  </r>
  <r>
    <x v="0"/>
    <s v="P29977271"/>
    <x v="0"/>
    <x v="20"/>
    <x v="20"/>
    <x v="20"/>
    <x v="5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38808396000000001"/>
    <n v="0.39515302000000002"/>
    <n v="0.39910456999999999"/>
    <n v="532.88400000000001"/>
    <x v="0"/>
    <x v="0"/>
    <n v="1.0704529"/>
    <n v="532.88400000000001"/>
  </r>
  <r>
    <x v="0"/>
    <s v="P29977271"/>
    <x v="0"/>
    <x v="21"/>
    <x v="21"/>
    <x v="21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3889396"/>
    <n v="0.39520739999999999"/>
    <n v="0.3991595"/>
    <n v="532.88400000000001"/>
    <x v="0"/>
    <x v="0"/>
    <n v="1.0704529"/>
    <n v="532.88400000000001"/>
  </r>
  <r>
    <x v="0"/>
    <s v="P29977271"/>
    <x v="0"/>
    <x v="22"/>
    <x v="22"/>
    <x v="22"/>
    <x v="3"/>
    <x v="0"/>
    <x v="1"/>
    <x v="1"/>
    <n v="72.599999999999994"/>
    <d v="1982-12-20T00:00:00"/>
    <d v="2002-12-20T00:00:00"/>
    <n v="20"/>
    <n v="55"/>
    <x v="1"/>
    <s v="NA"/>
    <x v="0"/>
    <s v="NA"/>
    <x v="1"/>
    <n v="7.26"/>
    <n v="0.38700934999999997"/>
    <n v="0.39692889999999997"/>
    <n v="0.40089822000000003"/>
    <n v="532.88400000000001"/>
    <x v="0"/>
    <x v="0"/>
    <n v="1.0704529"/>
    <n v="532.88400000000001"/>
  </r>
  <r>
    <x v="0"/>
    <s v="P30126990"/>
    <x v="0"/>
    <x v="0"/>
    <x v="0"/>
    <x v="0"/>
    <x v="0"/>
    <x v="0"/>
    <x v="2"/>
    <x v="2"/>
    <n v="718.32"/>
    <d v="1999-04-28T00:00:00"/>
    <d v="2025-01-01T00:00:00"/>
    <n v="41"/>
    <n v="34"/>
    <x v="1"/>
    <s v="NA"/>
    <x v="0"/>
    <s v="NA"/>
    <x v="0"/>
    <n v="2.92"/>
    <n v="4615.098"/>
    <n v="4704.6629999999996"/>
    <n v="4751.71"/>
    <n v="5473.0806000000002"/>
    <x v="0"/>
    <x v="0"/>
    <n v="1.1518128000000001"/>
    <n v="3548.5007000000001"/>
  </r>
  <r>
    <x v="0"/>
    <s v="P30126990"/>
    <x v="0"/>
    <x v="1"/>
    <x v="1"/>
    <x v="1"/>
    <x v="1"/>
    <x v="0"/>
    <x v="2"/>
    <x v="2"/>
    <n v="718.32"/>
    <d v="1999-04-28T00:00:00"/>
    <d v="2025-01-01T00:00:00"/>
    <n v="41"/>
    <n v="34"/>
    <x v="1"/>
    <s v="NA"/>
    <x v="0"/>
    <s v="NA"/>
    <x v="0"/>
    <n v="2.92"/>
    <n v="4615.098"/>
    <n v="4704.6629999999996"/>
    <n v="4751.71"/>
    <n v="5473.0806000000002"/>
    <x v="0"/>
    <x v="0"/>
    <n v="1.1518128000000001"/>
    <n v="3548.5007000000001"/>
  </r>
  <r>
    <x v="0"/>
    <s v="P30126990"/>
    <x v="0"/>
    <x v="2"/>
    <x v="2"/>
    <x v="2"/>
    <x v="2"/>
    <x v="0"/>
    <x v="2"/>
    <x v="2"/>
    <n v="718.32"/>
    <d v="1999-04-28T00:00:00"/>
    <d v="2025-01-01T00:00:00"/>
    <n v="41"/>
    <n v="34"/>
    <x v="1"/>
    <s v="NA"/>
    <x v="0"/>
    <s v="NA"/>
    <x v="0"/>
    <n v="2.92"/>
    <n v="4615.098"/>
    <n v="4704.6629999999996"/>
    <n v="4751.71"/>
    <n v="5473.0806000000002"/>
    <x v="0"/>
    <x v="0"/>
    <n v="1.1518128000000001"/>
    <n v="3548.5007000000001"/>
  </r>
  <r>
    <x v="0"/>
    <s v="P30126990"/>
    <x v="0"/>
    <x v="3"/>
    <x v="3"/>
    <x v="3"/>
    <x v="3"/>
    <x v="0"/>
    <x v="2"/>
    <x v="2"/>
    <n v="718.32"/>
    <d v="1999-04-28T00:00:00"/>
    <d v="2025-01-01T00:00:00"/>
    <n v="41"/>
    <n v="34"/>
    <x v="1"/>
    <s v="NA"/>
    <x v="0"/>
    <s v="NA"/>
    <x v="0"/>
    <n v="2.92"/>
    <n v="4615.098"/>
    <n v="4704.6629999999996"/>
    <n v="4751.7094999999999"/>
    <n v="5473.08"/>
    <x v="0"/>
    <x v="0"/>
    <n v="1.1518128000000001"/>
    <n v="3548.5007000000001"/>
  </r>
  <r>
    <x v="0"/>
    <s v="P30126990"/>
    <x v="0"/>
    <x v="4"/>
    <x v="4"/>
    <x v="4"/>
    <x v="3"/>
    <x v="0"/>
    <x v="2"/>
    <x v="2"/>
    <n v="718.32"/>
    <d v="1999-04-28T00:00:00"/>
    <d v="2025-01-01T00:00:00"/>
    <n v="41"/>
    <n v="34"/>
    <x v="1"/>
    <s v="NA"/>
    <x v="0"/>
    <s v="NA"/>
    <x v="0"/>
    <n v="2.92"/>
    <n v="4615.098"/>
    <n v="4704.6629999999996"/>
    <n v="4751.7094999999999"/>
    <n v="5473.08"/>
    <x v="0"/>
    <x v="0"/>
    <n v="1.1518128000000001"/>
    <n v="3548.5007000000001"/>
  </r>
  <r>
    <x v="0"/>
    <s v="P30126990"/>
    <x v="0"/>
    <x v="5"/>
    <x v="5"/>
    <x v="5"/>
    <x v="3"/>
    <x v="0"/>
    <x v="2"/>
    <x v="2"/>
    <n v="718.32"/>
    <d v="1999-04-28T00:00:00"/>
    <d v="2025-01-01T00:00:00"/>
    <n v="41"/>
    <n v="34"/>
    <x v="1"/>
    <s v="NA"/>
    <x v="0"/>
    <s v="NA"/>
    <x v="0"/>
    <n v="2.92"/>
    <n v="4616.3022000000001"/>
    <n v="4704.74"/>
    <n v="4751.7875999999997"/>
    <n v="5473.17"/>
    <x v="0"/>
    <x v="0"/>
    <n v="1.1518128000000001"/>
    <n v="3548.5007000000001"/>
  </r>
  <r>
    <x v="0"/>
    <s v="P30126990"/>
    <x v="0"/>
    <x v="6"/>
    <x v="6"/>
    <x v="6"/>
    <x v="3"/>
    <x v="0"/>
    <x v="2"/>
    <x v="2"/>
    <n v="718.32"/>
    <d v="1999-04-28T00:00:00"/>
    <d v="2025-01-01T00:00:00"/>
    <n v="41"/>
    <n v="34"/>
    <x v="1"/>
    <s v="NA"/>
    <x v="0"/>
    <s v="NA"/>
    <x v="0"/>
    <n v="2.92"/>
    <n v="4272.0834999999997"/>
    <n v="4353.9189999999999"/>
    <n v="4397.4579999999996"/>
    <n v="5065.0483000000004"/>
    <x v="0"/>
    <x v="0"/>
    <n v="1.1518128000000001"/>
    <n v="3548.5007000000001"/>
  </r>
  <r>
    <x v="0"/>
    <s v="P30126990"/>
    <x v="0"/>
    <x v="7"/>
    <x v="7"/>
    <x v="7"/>
    <x v="3"/>
    <x v="0"/>
    <x v="2"/>
    <x v="2"/>
    <n v="718.32"/>
    <d v="1999-04-28T00:00:00"/>
    <d v="2025-01-01T00:00:00"/>
    <n v="41"/>
    <n v="34"/>
    <x v="1"/>
    <s v="NA"/>
    <x v="0"/>
    <s v="NA"/>
    <x v="0"/>
    <n v="2.92"/>
    <n v="4293.3909999999996"/>
    <n v="4374.9639999999999"/>
    <n v="4418.7133999999996"/>
    <n v="5089.5303000000004"/>
    <x v="0"/>
    <x v="0"/>
    <n v="1.1518128000000001"/>
    <n v="3548.5007000000001"/>
  </r>
  <r>
    <x v="0"/>
    <s v="P30126990"/>
    <x v="0"/>
    <x v="8"/>
    <x v="8"/>
    <x v="8"/>
    <x v="2"/>
    <x v="2"/>
    <x v="2"/>
    <x v="2"/>
    <n v="718.32"/>
    <d v="1999-04-28T00:00:00"/>
    <d v="2025-02-01T00:00:00"/>
    <n v="41"/>
    <n v="34"/>
    <x v="1"/>
    <s v="NA"/>
    <x v="0"/>
    <s v="NA"/>
    <x v="0"/>
    <n v="2.92"/>
    <n v="4293.3909999999996"/>
    <n v="4374.9639999999999"/>
    <n v="4418.7133999999996"/>
    <n v="5089.5303000000004"/>
    <x v="0"/>
    <x v="0"/>
    <n v="1.1518128000000001"/>
    <n v="3548.5007000000001"/>
  </r>
  <r>
    <x v="0"/>
    <s v="P30126990"/>
    <x v="0"/>
    <x v="9"/>
    <x v="9"/>
    <x v="9"/>
    <x v="3"/>
    <x v="2"/>
    <x v="2"/>
    <x v="2"/>
    <n v="718.32"/>
    <d v="1999-04-28T00:00:00"/>
    <d v="2025-02-01T00:00:00"/>
    <n v="41"/>
    <n v="34"/>
    <x v="1"/>
    <s v="NA"/>
    <x v="0"/>
    <s v="NA"/>
    <x v="0"/>
    <n v="2.92"/>
    <n v="4293.3909999999996"/>
    <n v="4374.9639999999999"/>
    <n v="4418.7133999999996"/>
    <n v="5089.5303000000004"/>
    <x v="0"/>
    <x v="0"/>
    <n v="1.1518128000000001"/>
    <n v="3548.5007000000001"/>
  </r>
  <r>
    <x v="0"/>
    <s v="P30126990"/>
    <x v="0"/>
    <x v="10"/>
    <x v="10"/>
    <x v="10"/>
    <x v="3"/>
    <x v="2"/>
    <x v="2"/>
    <x v="2"/>
    <n v="718.32"/>
    <d v="1999-04-28T00:00:00"/>
    <d v="2025-02-01T00:00:00"/>
    <n v="41"/>
    <n v="34"/>
    <x v="1"/>
    <s v="NA"/>
    <x v="0"/>
    <s v="NA"/>
    <x v="0"/>
    <n v="2.92"/>
    <n v="4296.3163999999997"/>
    <n v="4377.8887000000004"/>
    <n v="4421.6674999999996"/>
    <n v="5092.933"/>
    <x v="0"/>
    <x v="0"/>
    <n v="1.1518128000000001"/>
    <n v="3548.5007000000001"/>
  </r>
  <r>
    <x v="0"/>
    <s v="P30126990"/>
    <x v="0"/>
    <x v="11"/>
    <x v="11"/>
    <x v="11"/>
    <x v="3"/>
    <x v="2"/>
    <x v="2"/>
    <x v="2"/>
    <n v="718.32"/>
    <d v="1999-04-28T00:00:00"/>
    <d v="2025-02-01T00:00:00"/>
    <n v="41"/>
    <n v="34"/>
    <x v="1"/>
    <s v="NA"/>
    <x v="0"/>
    <s v="NA"/>
    <x v="0"/>
    <n v="2.92"/>
    <n v="4268.3900000000003"/>
    <n v="4349.4319999999998"/>
    <n v="4392.9263000000001"/>
    <n v="5059.8285999999998"/>
    <x v="0"/>
    <x v="0"/>
    <n v="1.1518128000000001"/>
    <n v="3548.5007000000001"/>
  </r>
  <r>
    <x v="0"/>
    <s v="P30126990"/>
    <x v="0"/>
    <x v="12"/>
    <x v="12"/>
    <x v="12"/>
    <x v="3"/>
    <x v="2"/>
    <x v="2"/>
    <x v="2"/>
    <n v="718.32"/>
    <d v="1999-04-28T00:00:00"/>
    <d v="2025-02-01T00:00:00"/>
    <n v="41"/>
    <n v="34"/>
    <x v="1"/>
    <s v="NA"/>
    <x v="0"/>
    <s v="NA"/>
    <x v="0"/>
    <n v="2.92"/>
    <n v="4261.4870000000001"/>
    <n v="4342.3980000000001"/>
    <n v="4385.8220000000001"/>
    <n v="5051.6454999999996"/>
    <x v="0"/>
    <x v="0"/>
    <n v="1.1518128000000001"/>
    <n v="3548.5007000000001"/>
  </r>
  <r>
    <x v="0"/>
    <s v="P30126990"/>
    <x v="0"/>
    <x v="13"/>
    <x v="13"/>
    <x v="13"/>
    <x v="3"/>
    <x v="2"/>
    <x v="2"/>
    <x v="2"/>
    <n v="718.32"/>
    <d v="1999-04-28T00:00:00"/>
    <d v="2025-02-01T00:00:00"/>
    <n v="41"/>
    <n v="34"/>
    <x v="1"/>
    <s v="NA"/>
    <x v="0"/>
    <s v="NA"/>
    <x v="0"/>
    <n v="2.92"/>
    <n v="4282.741"/>
    <n v="4362.9214000000002"/>
    <n v="4406.5510000000004"/>
    <n v="5075.5209999999997"/>
    <x v="0"/>
    <x v="0"/>
    <n v="1.1518128000000001"/>
    <n v="3548.5007000000001"/>
  </r>
  <r>
    <x v="0"/>
    <s v="P30126990"/>
    <x v="0"/>
    <x v="14"/>
    <x v="14"/>
    <x v="14"/>
    <x v="3"/>
    <x v="2"/>
    <x v="2"/>
    <x v="2"/>
    <n v="718.32"/>
    <d v="1999-04-28T00:00:00"/>
    <d v="2025-02-01T00:00:00"/>
    <n v="41"/>
    <n v="34"/>
    <x v="1"/>
    <s v="NA"/>
    <x v="0"/>
    <s v="NA"/>
    <x v="0"/>
    <n v="2.92"/>
    <n v="4282.741"/>
    <n v="4362.9214000000002"/>
    <n v="4406.5510000000004"/>
    <n v="5075.5209999999997"/>
    <x v="0"/>
    <x v="0"/>
    <n v="1.1518128000000001"/>
    <n v="3555.6840000000002"/>
  </r>
  <r>
    <x v="0"/>
    <s v="P30126990"/>
    <x v="0"/>
    <x v="15"/>
    <x v="15"/>
    <x v="15"/>
    <x v="3"/>
    <x v="2"/>
    <x v="2"/>
    <x v="2"/>
    <n v="718.32"/>
    <d v="1999-04-28T00:00:00"/>
    <d v="2025-02-01T00:00:00"/>
    <n v="41"/>
    <n v="34"/>
    <x v="1"/>
    <s v="NA"/>
    <x v="0"/>
    <s v="NA"/>
    <x v="0"/>
    <n v="2.92"/>
    <n v="4282.741"/>
    <n v="4362.9214000000002"/>
    <n v="4406.5510000000004"/>
    <n v="5075.5209999999997"/>
    <x v="0"/>
    <x v="0"/>
    <n v="1.1518128000000001"/>
    <n v="3555.6840000000002"/>
  </r>
  <r>
    <x v="0"/>
    <s v="P30126990"/>
    <x v="0"/>
    <x v="16"/>
    <x v="16"/>
    <x v="16"/>
    <x v="3"/>
    <x v="2"/>
    <x v="2"/>
    <x v="2"/>
    <n v="718.32"/>
    <d v="1999-04-28T00:00:00"/>
    <d v="2025-02-01T00:00:00"/>
    <n v="41"/>
    <n v="34"/>
    <x v="1"/>
    <s v="NA"/>
    <x v="0"/>
    <s v="NA"/>
    <x v="0"/>
    <n v="2.92"/>
    <n v="4282.741"/>
    <n v="4362.9214000000002"/>
    <n v="4406.5510000000004"/>
    <n v="5075.5209999999997"/>
    <x v="0"/>
    <x v="0"/>
    <n v="1.1518128000000001"/>
    <n v="3555.6840000000002"/>
  </r>
  <r>
    <x v="0"/>
    <s v="P30126990"/>
    <x v="0"/>
    <x v="17"/>
    <x v="17"/>
    <x v="17"/>
    <x v="3"/>
    <x v="2"/>
    <x v="2"/>
    <x v="2"/>
    <n v="718.32"/>
    <d v="1999-04-28T00:00:00"/>
    <d v="2025-02-01T00:00:00"/>
    <n v="41"/>
    <n v="34"/>
    <x v="1"/>
    <s v="NA"/>
    <x v="0"/>
    <s v="NA"/>
    <x v="0"/>
    <n v="2.92"/>
    <n v="4282.741"/>
    <n v="4362.9214000000002"/>
    <n v="4406.5510000000004"/>
    <n v="5075.5214999999998"/>
    <x v="0"/>
    <x v="0"/>
    <n v="1.1518128000000001"/>
    <n v="3555.6840000000002"/>
  </r>
  <r>
    <x v="0"/>
    <s v="P30126990"/>
    <x v="0"/>
    <x v="18"/>
    <x v="18"/>
    <x v="18"/>
    <x v="2"/>
    <x v="2"/>
    <x v="2"/>
    <x v="2"/>
    <n v="718.32"/>
    <d v="1999-04-28T00:00:00"/>
    <d v="2025-02-01T00:00:00"/>
    <n v="41"/>
    <n v="34"/>
    <x v="1"/>
    <s v="NA"/>
    <x v="0"/>
    <s v="NA"/>
    <x v="0"/>
    <n v="2.92"/>
    <n v="4282.741"/>
    <n v="4362.9214000000002"/>
    <n v="4406.5510000000004"/>
    <n v="5075.5214999999998"/>
    <x v="0"/>
    <x v="0"/>
    <n v="1.1518128000000001"/>
    <n v="3555.6840000000002"/>
  </r>
  <r>
    <x v="0"/>
    <s v="P30126990"/>
    <x v="0"/>
    <x v="19"/>
    <x v="19"/>
    <x v="19"/>
    <x v="4"/>
    <x v="2"/>
    <x v="2"/>
    <x v="2"/>
    <n v="718.32"/>
    <d v="1999-04-28T00:00:00"/>
    <d v="2025-02-01T00:00:00"/>
    <n v="41"/>
    <n v="34"/>
    <x v="1"/>
    <s v="NA"/>
    <x v="0"/>
    <s v="NA"/>
    <x v="0"/>
    <n v="2.92"/>
    <n v="4282.741"/>
    <n v="4362.9214000000002"/>
    <n v="4406.5510000000004"/>
    <n v="5075.5214999999998"/>
    <x v="0"/>
    <x v="0"/>
    <n v="1.1518128000000001"/>
    <n v="3555.6840000000002"/>
  </r>
  <r>
    <x v="0"/>
    <s v="P30126990"/>
    <x v="0"/>
    <x v="20"/>
    <x v="20"/>
    <x v="20"/>
    <x v="5"/>
    <x v="2"/>
    <x v="2"/>
    <x v="2"/>
    <n v="718.32"/>
    <d v="1999-04-28T00:00:00"/>
    <d v="2025-02-01T00:00:00"/>
    <n v="41"/>
    <n v="34"/>
    <x v="1"/>
    <s v="NA"/>
    <x v="0"/>
    <s v="NA"/>
    <x v="0"/>
    <n v="2.92"/>
    <n v="4282.741"/>
    <n v="4362.9214000000002"/>
    <n v="4406.5510000000004"/>
    <n v="5075.5214999999998"/>
    <x v="0"/>
    <x v="0"/>
    <n v="1.1518128000000001"/>
    <n v="3555.6840000000002"/>
  </r>
  <r>
    <x v="0"/>
    <s v="P30126990"/>
    <x v="0"/>
    <x v="21"/>
    <x v="21"/>
    <x v="21"/>
    <x v="3"/>
    <x v="2"/>
    <x v="2"/>
    <x v="2"/>
    <n v="718.32"/>
    <d v="1999-04-28T00:00:00"/>
    <d v="2025-02-01T00:00:00"/>
    <n v="41"/>
    <n v="34"/>
    <x v="1"/>
    <s v="NA"/>
    <x v="0"/>
    <s v="NA"/>
    <x v="0"/>
    <n v="2.92"/>
    <n v="4295.0940000000001"/>
    <n v="4366.4319999999998"/>
    <n v="4410.0959999999995"/>
    <n v="5079.6054999999997"/>
    <x v="0"/>
    <x v="0"/>
    <n v="1.1518128000000001"/>
    <n v="3555.6840000000002"/>
  </r>
  <r>
    <x v="0"/>
    <s v="P30126990"/>
    <x v="0"/>
    <x v="22"/>
    <x v="22"/>
    <x v="22"/>
    <x v="3"/>
    <x v="2"/>
    <x v="2"/>
    <x v="2"/>
    <n v="718.32"/>
    <d v="1999-04-28T00:00:00"/>
    <d v="2025-02-01T00:00:00"/>
    <n v="41"/>
    <n v="34"/>
    <x v="1"/>
    <s v="NA"/>
    <x v="0"/>
    <s v="NA"/>
    <x v="0"/>
    <n v="2.92"/>
    <n v="4273.7782999999999"/>
    <n v="4385.4520000000002"/>
    <n v="4429.3065999999999"/>
    <n v="5101.732"/>
    <x v="0"/>
    <x v="0"/>
    <n v="1.1518128000000001"/>
    <n v="3555.6840000000002"/>
  </r>
  <r>
    <x v="0"/>
    <s v="P30227037"/>
    <x v="0"/>
    <x v="0"/>
    <x v="0"/>
    <x v="0"/>
    <x v="0"/>
    <x v="0"/>
    <x v="1"/>
    <x v="2"/>
    <n v="154.69999999999999"/>
    <d v="1997-03-25T00:00:00"/>
    <d v="2025-01-01T00:00:00"/>
    <n v="34"/>
    <n v="41"/>
    <x v="1"/>
    <s v="NA"/>
    <x v="0"/>
    <s v="NA"/>
    <x v="1"/>
    <n v="9.1"/>
    <n v="1190.7352000000001"/>
    <n v="1217.8604"/>
    <n v="1230.039"/>
    <n v="1385.7294999999999"/>
    <x v="0"/>
    <x v="0"/>
    <n v="1.1265736"/>
    <n v="810.62800000000004"/>
  </r>
  <r>
    <x v="0"/>
    <s v="P30227037"/>
    <x v="0"/>
    <x v="1"/>
    <x v="1"/>
    <x v="1"/>
    <x v="1"/>
    <x v="0"/>
    <x v="1"/>
    <x v="2"/>
    <n v="154.69999999999999"/>
    <d v="1997-03-25T00:00:00"/>
    <d v="2025-01-01T00:00:00"/>
    <n v="34"/>
    <n v="41"/>
    <x v="1"/>
    <s v="NA"/>
    <x v="0"/>
    <s v="NA"/>
    <x v="1"/>
    <n v="9.1"/>
    <n v="1190.7352000000001"/>
    <n v="1217.8604"/>
    <n v="1230.039"/>
    <n v="1385.7294999999999"/>
    <x v="0"/>
    <x v="0"/>
    <n v="1.1265736"/>
    <n v="810.62800000000004"/>
  </r>
  <r>
    <x v="0"/>
    <s v="P30227037"/>
    <x v="0"/>
    <x v="2"/>
    <x v="2"/>
    <x v="2"/>
    <x v="2"/>
    <x v="0"/>
    <x v="1"/>
    <x v="2"/>
    <n v="154.69999999999999"/>
    <d v="1997-03-25T00:00:00"/>
    <d v="2025-01-01T00:00:00"/>
    <n v="34"/>
    <n v="41"/>
    <x v="1"/>
    <s v="NA"/>
    <x v="0"/>
    <s v="NA"/>
    <x v="1"/>
    <n v="9.1"/>
    <n v="1190.7352000000001"/>
    <n v="1217.8604"/>
    <n v="1230.039"/>
    <n v="1385.7294999999999"/>
    <x v="0"/>
    <x v="0"/>
    <n v="1.1265736"/>
    <n v="810.62800000000004"/>
  </r>
  <r>
    <x v="0"/>
    <s v="P30227037"/>
    <x v="0"/>
    <x v="3"/>
    <x v="3"/>
    <x v="3"/>
    <x v="3"/>
    <x v="0"/>
    <x v="1"/>
    <x v="2"/>
    <n v="154.69999999999999"/>
    <d v="1997-03-25T00:00:00"/>
    <d v="2025-01-01T00:00:00"/>
    <n v="34"/>
    <n v="41"/>
    <x v="1"/>
    <s v="NA"/>
    <x v="0"/>
    <s v="NA"/>
    <x v="1"/>
    <n v="9.1"/>
    <n v="1190.7352000000001"/>
    <n v="1217.8604"/>
    <n v="1230.039"/>
    <n v="1385.7293999999999"/>
    <x v="0"/>
    <x v="0"/>
    <n v="1.1265736"/>
    <n v="810.62800000000004"/>
  </r>
  <r>
    <x v="0"/>
    <s v="P30227037"/>
    <x v="0"/>
    <x v="4"/>
    <x v="4"/>
    <x v="4"/>
    <x v="3"/>
    <x v="0"/>
    <x v="1"/>
    <x v="2"/>
    <n v="154.69999999999999"/>
    <d v="1997-03-25T00:00:00"/>
    <d v="2025-01-01T00:00:00"/>
    <n v="34"/>
    <n v="41"/>
    <x v="1"/>
    <s v="NA"/>
    <x v="0"/>
    <s v="NA"/>
    <x v="1"/>
    <n v="9.1"/>
    <n v="1190.7352000000001"/>
    <n v="1217.8604"/>
    <n v="1230.039"/>
    <n v="1385.7293999999999"/>
    <x v="0"/>
    <x v="0"/>
    <n v="1.1265736"/>
    <n v="810.62800000000004"/>
  </r>
  <r>
    <x v="0"/>
    <s v="P30227037"/>
    <x v="0"/>
    <x v="5"/>
    <x v="5"/>
    <x v="5"/>
    <x v="3"/>
    <x v="0"/>
    <x v="1"/>
    <x v="2"/>
    <n v="154.69999999999999"/>
    <d v="1997-03-25T00:00:00"/>
    <d v="2025-01-01T00:00:00"/>
    <n v="34"/>
    <n v="41"/>
    <x v="1"/>
    <s v="NA"/>
    <x v="0"/>
    <s v="NA"/>
    <x v="1"/>
    <n v="9.1"/>
    <n v="1191.0459000000001"/>
    <n v="1217.8802000000001"/>
    <n v="1230.0590999999999"/>
    <n v="1385.7520999999999"/>
    <x v="0"/>
    <x v="0"/>
    <n v="1.1265736"/>
    <n v="810.62800000000004"/>
  </r>
  <r>
    <x v="0"/>
    <s v="P30227037"/>
    <x v="0"/>
    <x v="6"/>
    <x v="6"/>
    <x v="6"/>
    <x v="3"/>
    <x v="0"/>
    <x v="1"/>
    <x v="2"/>
    <n v="154.69999999999999"/>
    <d v="1997-03-25T00:00:00"/>
    <d v="2025-01-01T00:00:00"/>
    <n v="34"/>
    <n v="41"/>
    <x v="1"/>
    <s v="NA"/>
    <x v="0"/>
    <s v="NA"/>
    <x v="1"/>
    <n v="9.1"/>
    <n v="1102.2324000000001"/>
    <n v="1127.0628999999999"/>
    <n v="1138.3335"/>
    <n v="1282.4164000000001"/>
    <x v="0"/>
    <x v="0"/>
    <n v="1.1265736"/>
    <n v="810.62800000000004"/>
  </r>
  <r>
    <x v="0"/>
    <s v="P30227037"/>
    <x v="0"/>
    <x v="7"/>
    <x v="7"/>
    <x v="7"/>
    <x v="3"/>
    <x v="0"/>
    <x v="1"/>
    <x v="2"/>
    <n v="154.69999999999999"/>
    <d v="1997-03-25T00:00:00"/>
    <d v="2025-01-01T00:00:00"/>
    <n v="34"/>
    <n v="41"/>
    <x v="1"/>
    <s v="NA"/>
    <x v="0"/>
    <s v="NA"/>
    <x v="1"/>
    <n v="9.1"/>
    <n v="1107.73"/>
    <n v="1132.5106000000001"/>
    <n v="1143.8357000000001"/>
    <n v="1288.6151"/>
    <x v="0"/>
    <x v="0"/>
    <n v="1.1265736"/>
    <n v="810.62800000000004"/>
  </r>
  <r>
    <x v="0"/>
    <s v="P30227037"/>
    <x v="0"/>
    <x v="8"/>
    <x v="8"/>
    <x v="8"/>
    <x v="2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7.73"/>
    <n v="1132.5106000000001"/>
    <n v="1143.8357000000001"/>
    <n v="1288.6151"/>
    <x v="0"/>
    <x v="0"/>
    <n v="1.1265736"/>
    <n v="810.62800000000004"/>
  </r>
  <r>
    <x v="0"/>
    <s v="P30227037"/>
    <x v="0"/>
    <x v="9"/>
    <x v="9"/>
    <x v="9"/>
    <x v="3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7.73"/>
    <n v="1132.5106000000001"/>
    <n v="1143.8357000000001"/>
    <n v="1288.6151"/>
    <x v="0"/>
    <x v="0"/>
    <n v="1.1265736"/>
    <n v="810.62800000000004"/>
  </r>
  <r>
    <x v="0"/>
    <s v="P30227037"/>
    <x v="0"/>
    <x v="10"/>
    <x v="10"/>
    <x v="10"/>
    <x v="3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8.4876999999999"/>
    <n v="1133.2681"/>
    <n v="1144.6007"/>
    <n v="1289.4768999999999"/>
    <x v="0"/>
    <x v="0"/>
    <n v="1.1265736"/>
    <n v="810.62800000000004"/>
  </r>
  <r>
    <x v="0"/>
    <s v="P30227037"/>
    <x v="0"/>
    <x v="11"/>
    <x v="11"/>
    <x v="11"/>
    <x v="3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1.2825"/>
    <n v="1125.9019000000001"/>
    <n v="1137.1609000000001"/>
    <n v="1281.0953"/>
    <x v="0"/>
    <x v="0"/>
    <n v="1.1265736"/>
    <n v="810.62800000000004"/>
  </r>
  <r>
    <x v="0"/>
    <s v="P30227037"/>
    <x v="0"/>
    <x v="12"/>
    <x v="12"/>
    <x v="12"/>
    <x v="3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096.6851999999999"/>
    <n v="1121.2018"/>
    <n v="1132.4138"/>
    <n v="1275.7474"/>
    <x v="0"/>
    <x v="0"/>
    <n v="1.1265736"/>
    <n v="810.62800000000004"/>
  </r>
  <r>
    <x v="0"/>
    <s v="P30227037"/>
    <x v="0"/>
    <x v="13"/>
    <x v="13"/>
    <x v="13"/>
    <x v="3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2.1549"/>
    <n v="1126.5009"/>
    <n v="1137.7659000000001"/>
    <n v="1281.7769000000001"/>
    <x v="0"/>
    <x v="0"/>
    <n v="1.1265736"/>
    <n v="810.62800000000004"/>
  </r>
  <r>
    <x v="0"/>
    <s v="P30227037"/>
    <x v="0"/>
    <x v="14"/>
    <x v="14"/>
    <x v="14"/>
    <x v="3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2.1549"/>
    <n v="1126.5009"/>
    <n v="1137.7659000000001"/>
    <n v="1281.7769000000001"/>
    <x v="0"/>
    <x v="0"/>
    <n v="1.1265736"/>
    <n v="812.17499999999995"/>
  </r>
  <r>
    <x v="0"/>
    <s v="P30227037"/>
    <x v="0"/>
    <x v="15"/>
    <x v="15"/>
    <x v="15"/>
    <x v="3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2.1549"/>
    <n v="1126.5009"/>
    <n v="1137.7659000000001"/>
    <n v="1281.7769000000001"/>
    <x v="0"/>
    <x v="0"/>
    <n v="1.1265736"/>
    <n v="812.17499999999995"/>
  </r>
  <r>
    <x v="0"/>
    <s v="P30227037"/>
    <x v="0"/>
    <x v="16"/>
    <x v="16"/>
    <x v="16"/>
    <x v="3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2.1549"/>
    <n v="1126.5009"/>
    <n v="1137.7659000000001"/>
    <n v="1281.7769000000001"/>
    <x v="0"/>
    <x v="0"/>
    <n v="1.1265736"/>
    <n v="812.17499999999995"/>
  </r>
  <r>
    <x v="0"/>
    <s v="P30227037"/>
    <x v="0"/>
    <x v="17"/>
    <x v="17"/>
    <x v="17"/>
    <x v="3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2.1549"/>
    <n v="1126.5009"/>
    <n v="1137.7659000000001"/>
    <n v="1281.777"/>
    <x v="0"/>
    <x v="0"/>
    <n v="1.1265736"/>
    <n v="812.17499999999995"/>
  </r>
  <r>
    <x v="0"/>
    <s v="P30227037"/>
    <x v="0"/>
    <x v="18"/>
    <x v="18"/>
    <x v="18"/>
    <x v="2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2.1549"/>
    <n v="1126.5009"/>
    <n v="1137.7659000000001"/>
    <n v="1281.777"/>
    <x v="0"/>
    <x v="0"/>
    <n v="1.1265736"/>
    <n v="812.17499999999995"/>
  </r>
  <r>
    <x v="0"/>
    <s v="P30227037"/>
    <x v="0"/>
    <x v="19"/>
    <x v="19"/>
    <x v="19"/>
    <x v="4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2.1549"/>
    <n v="1126.5009"/>
    <n v="1137.7659000000001"/>
    <n v="1281.777"/>
    <x v="0"/>
    <x v="0"/>
    <n v="1.1265736"/>
    <n v="812.17499999999995"/>
  </r>
  <r>
    <x v="0"/>
    <s v="P30227037"/>
    <x v="0"/>
    <x v="20"/>
    <x v="20"/>
    <x v="20"/>
    <x v="5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2.1549"/>
    <n v="1126.5009"/>
    <n v="1137.7659000000001"/>
    <n v="1281.777"/>
    <x v="0"/>
    <x v="0"/>
    <n v="1.1265736"/>
    <n v="812.17499999999995"/>
  </r>
  <r>
    <x v="0"/>
    <s v="P30227037"/>
    <x v="0"/>
    <x v="21"/>
    <x v="21"/>
    <x v="21"/>
    <x v="3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105.3389"/>
    <n v="1127.4097999999999"/>
    <n v="1138.6838"/>
    <n v="1282.8113000000001"/>
    <x v="0"/>
    <x v="0"/>
    <n v="1.1265736"/>
    <n v="812.17499999999995"/>
  </r>
  <r>
    <x v="0"/>
    <s v="P30227037"/>
    <x v="0"/>
    <x v="22"/>
    <x v="22"/>
    <x v="22"/>
    <x v="3"/>
    <x v="2"/>
    <x v="1"/>
    <x v="2"/>
    <n v="154.69999999999999"/>
    <d v="1997-03-25T00:00:00"/>
    <d v="2025-02-01T00:00:00"/>
    <n v="34"/>
    <n v="41"/>
    <x v="1"/>
    <s v="NA"/>
    <x v="0"/>
    <s v="NA"/>
    <x v="1"/>
    <n v="9.1"/>
    <n v="1099.8533"/>
    <n v="1132.3207"/>
    <n v="1143.6439"/>
    <n v="1288.3989999999999"/>
    <x v="0"/>
    <x v="0"/>
    <n v="1.1265736"/>
    <n v="812.17499999999995"/>
  </r>
  <r>
    <x v="0"/>
    <s v="P30299850"/>
    <x v="0"/>
    <x v="0"/>
    <x v="0"/>
    <x v="0"/>
    <x v="0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1"/>
    <x v="1"/>
    <x v="1"/>
    <x v="1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2"/>
    <x v="2"/>
    <x v="2"/>
    <x v="2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3"/>
    <x v="3"/>
    <x v="3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4"/>
    <x v="4"/>
    <x v="4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968.72929999999997"/>
    <n v="984.00494000000003"/>
    <n v="993.84500000000003"/>
    <n v="4236.7103999999999"/>
    <x v="0"/>
    <x v="0"/>
    <n v="1.0916136999999999"/>
    <n v="4236.7103999999999"/>
  </r>
  <r>
    <x v="0"/>
    <s v="P30299850"/>
    <x v="0"/>
    <x v="5"/>
    <x v="5"/>
    <x v="5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969.41283999999996"/>
    <n v="984.04830000000004"/>
    <n v="993.88873000000001"/>
    <n v="4236.7103999999999"/>
    <x v="0"/>
    <x v="0"/>
    <n v="1.0916136999999999"/>
    <n v="4236.7103999999999"/>
  </r>
  <r>
    <x v="0"/>
    <s v="P30299850"/>
    <x v="0"/>
    <x v="6"/>
    <x v="6"/>
    <x v="6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96.89306999999997"/>
    <n v="910.43364999999994"/>
    <n v="919.53796"/>
    <n v="4236.7103999999999"/>
    <x v="0"/>
    <x v="0"/>
    <n v="1.0916136999999999"/>
    <n v="4236.7103999999999"/>
  </r>
  <r>
    <x v="0"/>
    <s v="P30299850"/>
    <x v="0"/>
    <x v="7"/>
    <x v="7"/>
    <x v="7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900.25009999999997"/>
    <n v="913.94695999999999"/>
    <n v="923.08640000000003"/>
    <n v="4236.7103999999999"/>
    <x v="0"/>
    <x v="0"/>
    <n v="1.0916136999999999"/>
    <n v="4236.7103999999999"/>
  </r>
  <r>
    <x v="0"/>
    <s v="P30299850"/>
    <x v="0"/>
    <x v="8"/>
    <x v="8"/>
    <x v="8"/>
    <x v="2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900.25009999999997"/>
    <n v="913.94695999999999"/>
    <n v="923.08640000000003"/>
    <n v="4236.7103999999999"/>
    <x v="0"/>
    <x v="0"/>
    <n v="1.0916136999999999"/>
    <n v="4236.7103999999999"/>
  </r>
  <r>
    <x v="0"/>
    <s v="P30299850"/>
    <x v="0"/>
    <x v="9"/>
    <x v="9"/>
    <x v="9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900.25009999999997"/>
    <n v="913.94695999999999"/>
    <n v="923.08640000000003"/>
    <n v="4236.7103999999999"/>
    <x v="0"/>
    <x v="0"/>
    <n v="1.0916136999999999"/>
    <n v="4236.7103999999999"/>
  </r>
  <r>
    <x v="0"/>
    <s v="P30299850"/>
    <x v="0"/>
    <x v="10"/>
    <x v="10"/>
    <x v="10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900.25009999999997"/>
    <n v="913.94695999999999"/>
    <n v="923.08640000000003"/>
    <n v="4236.7103999999999"/>
    <x v="0"/>
    <x v="0"/>
    <n v="1.0916136999999999"/>
    <n v="4236.7103999999999"/>
  </r>
  <r>
    <x v="0"/>
    <s v="P30299850"/>
    <x v="0"/>
    <x v="11"/>
    <x v="11"/>
    <x v="11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94.39850000000001"/>
    <n v="908.00630000000001"/>
    <n v="917.08636000000001"/>
    <n v="4236.7103999999999"/>
    <x v="0"/>
    <x v="0"/>
    <n v="1.0916136999999999"/>
    <n v="4236.7103999999999"/>
  </r>
  <r>
    <x v="0"/>
    <s v="P30299850"/>
    <x v="0"/>
    <x v="12"/>
    <x v="12"/>
    <x v="12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74.24914999999999"/>
    <n v="887.55034999999998"/>
    <n v="896.42583999999999"/>
    <n v="4236.7103999999999"/>
    <x v="0"/>
    <x v="0"/>
    <n v="1.0916136999999999"/>
    <n v="4236.7103999999999"/>
  </r>
  <r>
    <x v="0"/>
    <s v="P30299850"/>
    <x v="0"/>
    <x v="13"/>
    <x v="13"/>
    <x v="13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77.52139999999997"/>
    <n v="890.88990000000001"/>
    <n v="899.79876999999999"/>
    <n v="4236.7103999999999"/>
    <x v="0"/>
    <x v="0"/>
    <n v="1.0916136999999999"/>
    <n v="4236.7103999999999"/>
  </r>
  <r>
    <x v="0"/>
    <s v="P30299850"/>
    <x v="0"/>
    <x v="14"/>
    <x v="14"/>
    <x v="14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5"/>
    <x v="15"/>
    <x v="15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6"/>
    <x v="16"/>
    <x v="16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7"/>
    <x v="17"/>
    <x v="17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8"/>
    <x v="18"/>
    <x v="18"/>
    <x v="2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19"/>
    <x v="19"/>
    <x v="19"/>
    <x v="4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20"/>
    <x v="20"/>
    <x v="20"/>
    <x v="5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77.52139999999997"/>
    <n v="890.88990000000001"/>
    <n v="899.79876999999999"/>
    <n v="4245.3220000000001"/>
    <x v="0"/>
    <x v="0"/>
    <n v="1.0916136999999999"/>
    <n v="4245.3220000000001"/>
  </r>
  <r>
    <x v="0"/>
    <s v="P30299850"/>
    <x v="0"/>
    <x v="21"/>
    <x v="21"/>
    <x v="21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79.50850000000003"/>
    <n v="891.01580000000001"/>
    <n v="899.92596000000003"/>
    <n v="4245.3220000000001"/>
    <x v="0"/>
    <x v="0"/>
    <n v="1.0916136999999999"/>
    <n v="4245.3220000000001"/>
  </r>
  <r>
    <x v="0"/>
    <s v="P30299850"/>
    <x v="0"/>
    <x v="22"/>
    <x v="22"/>
    <x v="22"/>
    <x v="3"/>
    <x v="0"/>
    <x v="3"/>
    <x v="1"/>
    <n v="861.12"/>
    <d v="1999-06-29T00:00:00"/>
    <d v="2015-06-29T00:00:00"/>
    <n v="16"/>
    <n v="59"/>
    <x v="0"/>
    <s v="NA"/>
    <x v="0"/>
    <s v="NA"/>
    <x v="0"/>
    <n v="8.9700000000000006"/>
    <n v="876.22879999999998"/>
    <n v="894.13210000000004"/>
    <n v="903.07339999999999"/>
    <n v="4245.3220000000001"/>
    <x v="0"/>
    <x v="0"/>
    <n v="1.0916136999999999"/>
    <n v="4245.3220000000001"/>
  </r>
  <r>
    <x v="0"/>
    <s v="P30497557"/>
    <x v="0"/>
    <x v="0"/>
    <x v="0"/>
    <x v="0"/>
    <x v="0"/>
    <x v="0"/>
    <x v="1"/>
    <x v="2"/>
    <n v="982.8"/>
    <d v="1991-05-17T00:00:00"/>
    <d v="2025-01-01T00:00:00"/>
    <n v="39"/>
    <n v="36"/>
    <x v="1"/>
    <s v="NA"/>
    <x v="0"/>
    <s v="NA"/>
    <x v="0"/>
    <n v="4.2"/>
    <n v="12580.754000000001"/>
    <n v="12835.831"/>
    <n v="12964.189"/>
    <n v="14572.295"/>
    <x v="0"/>
    <x v="0"/>
    <n v="1.1240422000000001"/>
    <n v="6004.9076999999997"/>
  </r>
  <r>
    <x v="0"/>
    <s v="P30497557"/>
    <x v="0"/>
    <x v="1"/>
    <x v="1"/>
    <x v="1"/>
    <x v="1"/>
    <x v="0"/>
    <x v="1"/>
    <x v="2"/>
    <n v="982.8"/>
    <d v="1991-05-17T00:00:00"/>
    <d v="2025-01-01T00:00:00"/>
    <n v="39"/>
    <n v="36"/>
    <x v="1"/>
    <s v="NA"/>
    <x v="0"/>
    <s v="NA"/>
    <x v="0"/>
    <n v="4.2"/>
    <n v="12580.754000000001"/>
    <n v="12835.831"/>
    <n v="12964.189"/>
    <n v="14572.295"/>
    <x v="0"/>
    <x v="0"/>
    <n v="1.1240422000000001"/>
    <n v="6004.9076999999997"/>
  </r>
  <r>
    <x v="0"/>
    <s v="P30497557"/>
    <x v="0"/>
    <x v="2"/>
    <x v="2"/>
    <x v="2"/>
    <x v="2"/>
    <x v="0"/>
    <x v="1"/>
    <x v="2"/>
    <n v="982.8"/>
    <d v="1991-05-17T00:00:00"/>
    <d v="2025-01-01T00:00:00"/>
    <n v="39"/>
    <n v="36"/>
    <x v="1"/>
    <s v="NA"/>
    <x v="0"/>
    <s v="NA"/>
    <x v="0"/>
    <n v="4.2"/>
    <n v="12580.754000000001"/>
    <n v="12835.831"/>
    <n v="12964.189"/>
    <n v="14572.295"/>
    <x v="0"/>
    <x v="0"/>
    <n v="1.1240422000000001"/>
    <n v="6004.9076999999997"/>
  </r>
  <r>
    <x v="0"/>
    <s v="P30497557"/>
    <x v="0"/>
    <x v="3"/>
    <x v="3"/>
    <x v="3"/>
    <x v="3"/>
    <x v="0"/>
    <x v="1"/>
    <x v="2"/>
    <n v="982.8"/>
    <d v="1991-05-17T00:00:00"/>
    <d v="2025-01-01T00:00:00"/>
    <n v="39"/>
    <n v="36"/>
    <x v="1"/>
    <s v="NA"/>
    <x v="0"/>
    <s v="NA"/>
    <x v="0"/>
    <n v="4.2"/>
    <n v="12580.754000000001"/>
    <n v="12835.831"/>
    <n v="12964.189"/>
    <n v="14572.296"/>
    <x v="0"/>
    <x v="0"/>
    <n v="1.1240422000000001"/>
    <n v="6004.9076999999997"/>
  </r>
  <r>
    <x v="0"/>
    <s v="P30497557"/>
    <x v="0"/>
    <x v="4"/>
    <x v="4"/>
    <x v="4"/>
    <x v="3"/>
    <x v="0"/>
    <x v="1"/>
    <x v="2"/>
    <n v="982.8"/>
    <d v="1991-05-17T00:00:00"/>
    <d v="2025-01-01T00:00:00"/>
    <n v="39"/>
    <n v="36"/>
    <x v="1"/>
    <s v="NA"/>
    <x v="0"/>
    <s v="NA"/>
    <x v="0"/>
    <n v="4.2"/>
    <n v="12580.754000000001"/>
    <n v="12835.831"/>
    <n v="12964.189"/>
    <n v="14572.296"/>
    <x v="0"/>
    <x v="0"/>
    <n v="1.1240422000000001"/>
    <n v="6004.9076999999997"/>
  </r>
  <r>
    <x v="0"/>
    <s v="P30497557"/>
    <x v="0"/>
    <x v="5"/>
    <x v="5"/>
    <x v="5"/>
    <x v="3"/>
    <x v="0"/>
    <x v="1"/>
    <x v="2"/>
    <n v="982.8"/>
    <d v="1991-05-17T00:00:00"/>
    <d v="2025-01-01T00:00:00"/>
    <n v="39"/>
    <n v="36"/>
    <x v="1"/>
    <s v="NA"/>
    <x v="0"/>
    <s v="NA"/>
    <x v="0"/>
    <n v="4.2"/>
    <n v="12584.037"/>
    <n v="12836.040999999999"/>
    <n v="12964.401"/>
    <n v="14572.532999999999"/>
    <x v="0"/>
    <x v="0"/>
    <n v="1.1240422000000001"/>
    <n v="6004.9076999999997"/>
  </r>
  <r>
    <x v="0"/>
    <s v="P30497557"/>
    <x v="0"/>
    <x v="6"/>
    <x v="6"/>
    <x v="6"/>
    <x v="3"/>
    <x v="0"/>
    <x v="1"/>
    <x v="2"/>
    <n v="982.8"/>
    <d v="1991-05-17T00:00:00"/>
    <d v="2025-01-01T00:00:00"/>
    <n v="39"/>
    <n v="36"/>
    <x v="1"/>
    <s v="NA"/>
    <x v="0"/>
    <s v="NA"/>
    <x v="0"/>
    <n v="4.2"/>
    <n v="11644.232"/>
    <n v="11877.403"/>
    <n v="11996.177"/>
    <n v="13484.209000000001"/>
    <x v="0"/>
    <x v="0"/>
    <n v="1.1240422000000001"/>
    <n v="6004.9076999999997"/>
  </r>
  <r>
    <x v="0"/>
    <s v="P30497557"/>
    <x v="0"/>
    <x v="7"/>
    <x v="7"/>
    <x v="7"/>
    <x v="3"/>
    <x v="0"/>
    <x v="1"/>
    <x v="2"/>
    <n v="982.8"/>
    <d v="1991-05-17T00:00:00"/>
    <d v="2025-01-01T00:00:00"/>
    <n v="39"/>
    <n v="36"/>
    <x v="1"/>
    <s v="NA"/>
    <x v="0"/>
    <s v="NA"/>
    <x v="0"/>
    <n v="4.2"/>
    <n v="11702.308999999999"/>
    <n v="11934.813"/>
    <n v="12054.161"/>
    <n v="13549.386"/>
    <x v="0"/>
    <x v="0"/>
    <n v="1.1240422000000001"/>
    <n v="6004.9076999999997"/>
  </r>
  <r>
    <x v="0"/>
    <s v="P30497557"/>
    <x v="0"/>
    <x v="8"/>
    <x v="8"/>
    <x v="8"/>
    <x v="2"/>
    <x v="2"/>
    <x v="1"/>
    <x v="2"/>
    <n v="982.8"/>
    <d v="1991-05-17T00:00:00"/>
    <d v="2025-02-01T00:00:00"/>
    <n v="39"/>
    <n v="36"/>
    <x v="1"/>
    <s v="NA"/>
    <x v="0"/>
    <s v="NA"/>
    <x v="0"/>
    <n v="4.2"/>
    <n v="11702.308999999999"/>
    <n v="11934.813"/>
    <n v="12054.161"/>
    <n v="13549.386"/>
    <x v="0"/>
    <x v="0"/>
    <n v="1.1240422000000001"/>
    <n v="6004.9076999999997"/>
  </r>
  <r>
    <x v="0"/>
    <s v="P30497557"/>
    <x v="0"/>
    <x v="9"/>
    <x v="9"/>
    <x v="9"/>
    <x v="3"/>
    <x v="2"/>
    <x v="1"/>
    <x v="2"/>
    <n v="982.8"/>
    <d v="1991-05-17T00:00:00"/>
    <d v="2025-02-01T00:00:00"/>
    <n v="39"/>
    <n v="36"/>
    <x v="1"/>
    <s v="NA"/>
    <x v="0"/>
    <s v="NA"/>
    <x v="0"/>
    <n v="4.2"/>
    <n v="11702.308999999999"/>
    <n v="11934.813"/>
    <n v="12054.161"/>
    <n v="13549.386"/>
    <x v="0"/>
    <x v="0"/>
    <n v="1.1240422000000001"/>
    <n v="6004.9076999999997"/>
  </r>
  <r>
    <x v="0"/>
    <s v="P30497557"/>
    <x v="0"/>
    <x v="10"/>
    <x v="10"/>
    <x v="10"/>
    <x v="3"/>
    <x v="2"/>
    <x v="1"/>
    <x v="2"/>
    <n v="982.8"/>
    <d v="1991-05-17T00:00:00"/>
    <d v="2025-02-01T00:00:00"/>
    <n v="39"/>
    <n v="36"/>
    <x v="1"/>
    <s v="NA"/>
    <x v="0"/>
    <s v="NA"/>
    <x v="0"/>
    <n v="4.2"/>
    <n v="11706.504000000001"/>
    <n v="11939.008"/>
    <n v="12058.397000000001"/>
    <n v="13554.147000000001"/>
    <x v="0"/>
    <x v="0"/>
    <n v="1.1240422000000001"/>
    <n v="6004.9076999999997"/>
  </r>
  <r>
    <x v="0"/>
    <s v="P30497557"/>
    <x v="0"/>
    <x v="11"/>
    <x v="11"/>
    <x v="11"/>
    <x v="3"/>
    <x v="2"/>
    <x v="1"/>
    <x v="2"/>
    <n v="982.8"/>
    <d v="1991-05-17T00:00:00"/>
    <d v="2025-02-01T00:00:00"/>
    <n v="39"/>
    <n v="36"/>
    <x v="1"/>
    <s v="NA"/>
    <x v="0"/>
    <s v="NA"/>
    <x v="0"/>
    <n v="4.2"/>
    <n v="11630.411"/>
    <n v="11861.404"/>
    <n v="11980.019"/>
    <n v="13466.046"/>
    <x v="0"/>
    <x v="0"/>
    <n v="1.1240422000000001"/>
    <n v="6004.9076999999997"/>
  </r>
  <r>
    <x v="0"/>
    <s v="P30497557"/>
    <x v="0"/>
    <x v="12"/>
    <x v="12"/>
    <x v="12"/>
    <x v="3"/>
    <x v="2"/>
    <x v="1"/>
    <x v="2"/>
    <n v="982.8"/>
    <d v="1991-05-17T00:00:00"/>
    <d v="2025-02-01T00:00:00"/>
    <n v="39"/>
    <n v="36"/>
    <x v="1"/>
    <s v="NA"/>
    <x v="0"/>
    <s v="NA"/>
    <x v="0"/>
    <n v="4.2"/>
    <n v="11576.465"/>
    <n v="11806.386"/>
    <n v="11924.449000000001"/>
    <n v="13403.584000000001"/>
    <x v="0"/>
    <x v="0"/>
    <n v="1.1240422000000001"/>
    <n v="6004.9076999999997"/>
  </r>
  <r>
    <x v="0"/>
    <s v="P30497557"/>
    <x v="0"/>
    <x v="13"/>
    <x v="13"/>
    <x v="13"/>
    <x v="3"/>
    <x v="2"/>
    <x v="1"/>
    <x v="2"/>
    <n v="982.8"/>
    <d v="1991-05-17T00:00:00"/>
    <d v="2025-02-01T00:00:00"/>
    <n v="39"/>
    <n v="36"/>
    <x v="1"/>
    <s v="NA"/>
    <x v="0"/>
    <s v="NA"/>
    <x v="0"/>
    <n v="4.2"/>
    <n v="11634.203"/>
    <n v="11862.187"/>
    <n v="11980.808999999999"/>
    <n v="13466.933999999999"/>
    <x v="0"/>
    <x v="0"/>
    <n v="1.1240422000000001"/>
    <n v="6004.9076999999997"/>
  </r>
  <r>
    <x v="0"/>
    <s v="P30497557"/>
    <x v="0"/>
    <x v="14"/>
    <x v="14"/>
    <x v="14"/>
    <x v="3"/>
    <x v="2"/>
    <x v="1"/>
    <x v="2"/>
    <n v="982.8"/>
    <d v="1991-05-17T00:00:00"/>
    <d v="2025-02-01T00:00:00"/>
    <n v="39"/>
    <n v="36"/>
    <x v="1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5"/>
    <x v="15"/>
    <x v="15"/>
    <x v="3"/>
    <x v="2"/>
    <x v="1"/>
    <x v="2"/>
    <n v="982.8"/>
    <d v="1991-05-17T00:00:00"/>
    <d v="2025-02-01T00:00:00"/>
    <n v="39"/>
    <n v="36"/>
    <x v="1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6"/>
    <x v="16"/>
    <x v="16"/>
    <x v="3"/>
    <x v="2"/>
    <x v="1"/>
    <x v="2"/>
    <n v="982.8"/>
    <d v="1991-05-17T00:00:00"/>
    <d v="2025-02-01T00:00:00"/>
    <n v="39"/>
    <n v="36"/>
    <x v="1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7"/>
    <x v="17"/>
    <x v="17"/>
    <x v="3"/>
    <x v="2"/>
    <x v="1"/>
    <x v="2"/>
    <n v="982.8"/>
    <d v="1991-05-17T00:00:00"/>
    <d v="2025-02-01T00:00:00"/>
    <n v="39"/>
    <n v="36"/>
    <x v="1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8"/>
    <x v="18"/>
    <x v="18"/>
    <x v="2"/>
    <x v="2"/>
    <x v="1"/>
    <x v="2"/>
    <n v="982.8"/>
    <d v="1991-05-17T00:00:00"/>
    <d v="2025-02-01T00:00:00"/>
    <n v="39"/>
    <n v="36"/>
    <x v="1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19"/>
    <x v="19"/>
    <x v="19"/>
    <x v="4"/>
    <x v="2"/>
    <x v="1"/>
    <x v="2"/>
    <n v="982.8"/>
    <d v="1991-05-17T00:00:00"/>
    <d v="2025-02-01T00:00:00"/>
    <n v="39"/>
    <n v="36"/>
    <x v="1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20"/>
    <x v="20"/>
    <x v="20"/>
    <x v="5"/>
    <x v="2"/>
    <x v="1"/>
    <x v="2"/>
    <n v="982.8"/>
    <d v="1991-05-17T00:00:00"/>
    <d v="2025-02-01T00:00:00"/>
    <n v="39"/>
    <n v="36"/>
    <x v="1"/>
    <s v="NA"/>
    <x v="0"/>
    <s v="NA"/>
    <x v="0"/>
    <n v="4.2"/>
    <n v="11634.203"/>
    <n v="11862.187"/>
    <n v="11980.808999999999"/>
    <n v="13466.933999999999"/>
    <x v="0"/>
    <x v="0"/>
    <n v="1.1240422000000001"/>
    <n v="6014.7359999999999"/>
  </r>
  <r>
    <x v="0"/>
    <s v="P30497557"/>
    <x v="0"/>
    <x v="21"/>
    <x v="21"/>
    <x v="21"/>
    <x v="3"/>
    <x v="2"/>
    <x v="1"/>
    <x v="2"/>
    <n v="982.8"/>
    <d v="1991-05-17T00:00:00"/>
    <d v="2025-02-01T00:00:00"/>
    <n v="39"/>
    <n v="36"/>
    <x v="1"/>
    <s v="NA"/>
    <x v="0"/>
    <s v="NA"/>
    <x v="0"/>
    <n v="4.2"/>
    <n v="11664.027"/>
    <n v="11867.993"/>
    <n v="11986.673000000001"/>
    <n v="13473.525"/>
    <x v="0"/>
    <x v="0"/>
    <n v="1.1240422000000001"/>
    <n v="6014.7359999999999"/>
  </r>
  <r>
    <x v="0"/>
    <s v="P30497557"/>
    <x v="0"/>
    <x v="22"/>
    <x v="22"/>
    <x v="22"/>
    <x v="3"/>
    <x v="2"/>
    <x v="1"/>
    <x v="2"/>
    <n v="982.8"/>
    <d v="1991-05-17T00:00:00"/>
    <d v="2025-02-01T00:00:00"/>
    <n v="39"/>
    <n v="36"/>
    <x v="1"/>
    <s v="NA"/>
    <x v="0"/>
    <s v="NA"/>
    <x v="0"/>
    <n v="4.2"/>
    <n v="11606.141"/>
    <n v="11919.689"/>
    <n v="12038.886"/>
    <n v="13532.215"/>
    <x v="0"/>
    <x v="0"/>
    <n v="1.1240422000000001"/>
    <n v="6014.7359999999999"/>
  </r>
  <r>
    <x v="0"/>
    <s v="P30713858"/>
    <x v="0"/>
    <x v="0"/>
    <x v="0"/>
    <x v="0"/>
    <x v="0"/>
    <x v="0"/>
    <x v="3"/>
    <x v="2"/>
    <n v="2229.12"/>
    <d v="1998-04-03T00:00:00"/>
    <d v="2025-01-01T00:00:00"/>
    <n v="48"/>
    <n v="27"/>
    <x v="1"/>
    <s v="30"/>
    <x v="2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1"/>
    <x v="1"/>
    <x v="1"/>
    <x v="1"/>
    <x v="0"/>
    <x v="3"/>
    <x v="2"/>
    <n v="2229.12"/>
    <d v="1998-04-03T00:00:00"/>
    <d v="2025-01-01T00:00:00"/>
    <n v="48"/>
    <n v="27"/>
    <x v="1"/>
    <s v="30"/>
    <x v="2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2"/>
    <x v="2"/>
    <x v="2"/>
    <x v="2"/>
    <x v="0"/>
    <x v="3"/>
    <x v="2"/>
    <n v="2229.12"/>
    <d v="1998-04-03T00:00:00"/>
    <d v="2025-01-01T00:00:00"/>
    <n v="48"/>
    <n v="27"/>
    <x v="1"/>
    <s v="30"/>
    <x v="2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3"/>
    <x v="3"/>
    <x v="3"/>
    <x v="3"/>
    <x v="0"/>
    <x v="3"/>
    <x v="2"/>
    <n v="2229.12"/>
    <d v="1998-04-03T00:00:00"/>
    <d v="2025-01-01T00:00:00"/>
    <n v="48"/>
    <n v="27"/>
    <x v="1"/>
    <s v="30"/>
    <x v="2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4"/>
    <x v="4"/>
    <x v="4"/>
    <x v="3"/>
    <x v="0"/>
    <x v="3"/>
    <x v="2"/>
    <n v="2229.12"/>
    <d v="1998-04-03T00:00:00"/>
    <d v="2025-01-01T00:00:00"/>
    <n v="48"/>
    <n v="27"/>
    <x v="1"/>
    <s v="30"/>
    <x v="2"/>
    <s v="30"/>
    <x v="0"/>
    <n v="7.74"/>
    <n v="9245.9570000000003"/>
    <n v="9403.8510000000006"/>
    <n v="9497.8889999999992"/>
    <n v="11279.348"/>
    <x v="0"/>
    <x v="0"/>
    <n v="1.1612985"/>
    <n v="11279.348"/>
  </r>
  <r>
    <x v="0"/>
    <s v="P30713858"/>
    <x v="0"/>
    <x v="5"/>
    <x v="5"/>
    <x v="5"/>
    <x v="3"/>
    <x v="0"/>
    <x v="3"/>
    <x v="2"/>
    <n v="2229.12"/>
    <d v="1998-04-03T00:00:00"/>
    <d v="2025-01-01T00:00:00"/>
    <n v="48"/>
    <n v="27"/>
    <x v="1"/>
    <s v="30"/>
    <x v="2"/>
    <s v="30"/>
    <x v="0"/>
    <n v="7.74"/>
    <n v="9252.4809999999998"/>
    <n v="9404.2649999999994"/>
    <n v="9498.3080000000009"/>
    <n v="11279.348"/>
    <x v="0"/>
    <x v="0"/>
    <n v="1.1612985"/>
    <n v="11279.348"/>
  </r>
  <r>
    <x v="0"/>
    <s v="P30713858"/>
    <x v="0"/>
    <x v="6"/>
    <x v="6"/>
    <x v="6"/>
    <x v="3"/>
    <x v="0"/>
    <x v="3"/>
    <x v="2"/>
    <n v="2229.12"/>
    <d v="1998-04-03T00:00:00"/>
    <d v="2025-01-01T00:00:00"/>
    <n v="48"/>
    <n v="27"/>
    <x v="1"/>
    <s v="30"/>
    <x v="2"/>
    <s v="30"/>
    <x v="0"/>
    <n v="7.74"/>
    <n v="8563.27"/>
    <n v="8703.7279999999992"/>
    <n v="8790.7649999999994"/>
    <n v="11279.348"/>
    <x v="0"/>
    <x v="0"/>
    <n v="1.1612985"/>
    <n v="11279.348"/>
  </r>
  <r>
    <x v="0"/>
    <s v="P30713858"/>
    <x v="0"/>
    <x v="7"/>
    <x v="7"/>
    <x v="7"/>
    <x v="3"/>
    <x v="0"/>
    <x v="3"/>
    <x v="2"/>
    <n v="2229.12"/>
    <d v="1998-04-03T00:00:00"/>
    <d v="2025-01-01T00:00:00"/>
    <n v="48"/>
    <n v="27"/>
    <x v="1"/>
    <s v="30"/>
    <x v="2"/>
    <s v="30"/>
    <x v="0"/>
    <n v="7.74"/>
    <n v="8595.3209999999999"/>
    <n v="8737.3140000000003"/>
    <n v="8824.6875"/>
    <n v="11279.348"/>
    <x v="0"/>
    <x v="0"/>
    <n v="1.1612985"/>
    <n v="11279.348"/>
  </r>
  <r>
    <x v="0"/>
    <s v="P30713858"/>
    <x v="0"/>
    <x v="8"/>
    <x v="8"/>
    <x v="8"/>
    <x v="2"/>
    <x v="2"/>
    <x v="3"/>
    <x v="2"/>
    <n v="2229.12"/>
    <d v="1998-04-03T00:00:00"/>
    <d v="2025-02-01T00:00:00"/>
    <n v="48"/>
    <n v="27"/>
    <x v="1"/>
    <s v="30"/>
    <x v="2"/>
    <s v="30"/>
    <x v="0"/>
    <n v="7.74"/>
    <n v="8595.3209999999999"/>
    <n v="8737.3140000000003"/>
    <n v="8824.6875"/>
    <n v="11279.348"/>
    <x v="0"/>
    <x v="0"/>
    <n v="1.1612985"/>
    <n v="11279.348"/>
  </r>
  <r>
    <x v="0"/>
    <s v="P30713858"/>
    <x v="0"/>
    <x v="9"/>
    <x v="9"/>
    <x v="9"/>
    <x v="3"/>
    <x v="2"/>
    <x v="3"/>
    <x v="2"/>
    <n v="2229.12"/>
    <d v="1998-04-03T00:00:00"/>
    <d v="2025-02-01T00:00:00"/>
    <n v="48"/>
    <n v="27"/>
    <x v="1"/>
    <s v="30"/>
    <x v="2"/>
    <s v="30"/>
    <x v="0"/>
    <n v="7.74"/>
    <n v="8595.3209999999999"/>
    <n v="8737.3140000000003"/>
    <n v="8824.6875"/>
    <n v="11279.348"/>
    <x v="0"/>
    <x v="0"/>
    <n v="1.1612985"/>
    <n v="11279.348"/>
  </r>
  <r>
    <x v="0"/>
    <s v="P30713858"/>
    <x v="0"/>
    <x v="10"/>
    <x v="10"/>
    <x v="10"/>
    <x v="3"/>
    <x v="2"/>
    <x v="3"/>
    <x v="2"/>
    <n v="2229.12"/>
    <d v="1998-04-03T00:00:00"/>
    <d v="2025-02-01T00:00:00"/>
    <n v="48"/>
    <n v="27"/>
    <x v="1"/>
    <s v="30"/>
    <x v="2"/>
    <s v="30"/>
    <x v="0"/>
    <n v="7.74"/>
    <n v="8603.06"/>
    <n v="8745.0550000000003"/>
    <n v="8832.5049999999992"/>
    <n v="11279.348"/>
    <x v="0"/>
    <x v="0"/>
    <n v="1.1612985"/>
    <n v="11279.348"/>
  </r>
  <r>
    <x v="0"/>
    <s v="P30713858"/>
    <x v="0"/>
    <x v="11"/>
    <x v="11"/>
    <x v="11"/>
    <x v="3"/>
    <x v="2"/>
    <x v="3"/>
    <x v="2"/>
    <n v="2229.12"/>
    <d v="1998-04-03T00:00:00"/>
    <d v="2025-02-01T00:00:00"/>
    <n v="48"/>
    <n v="27"/>
    <x v="1"/>
    <s v="30"/>
    <x v="2"/>
    <s v="30"/>
    <x v="0"/>
    <n v="7.74"/>
    <n v="8547.14"/>
    <n v="8688.2119999999995"/>
    <n v="8775.0939999999991"/>
    <n v="11279.348"/>
    <x v="0"/>
    <x v="0"/>
    <n v="1.1612985"/>
    <n v="11279.348"/>
  </r>
  <r>
    <x v="0"/>
    <s v="P30713858"/>
    <x v="0"/>
    <x v="12"/>
    <x v="12"/>
    <x v="12"/>
    <x v="3"/>
    <x v="2"/>
    <x v="3"/>
    <x v="2"/>
    <n v="2229.12"/>
    <d v="1998-04-03T00:00:00"/>
    <d v="2025-02-01T00:00:00"/>
    <n v="48"/>
    <n v="27"/>
    <x v="1"/>
    <s v="30"/>
    <x v="2"/>
    <s v="30"/>
    <x v="0"/>
    <n v="7.74"/>
    <n v="8537.0625"/>
    <n v="8677.9680000000008"/>
    <n v="8764.7469999999994"/>
    <n v="11279.348"/>
    <x v="0"/>
    <x v="0"/>
    <n v="1.1612985"/>
    <n v="11279.348"/>
  </r>
  <r>
    <x v="0"/>
    <s v="P30713858"/>
    <x v="0"/>
    <x v="13"/>
    <x v="13"/>
    <x v="13"/>
    <x v="3"/>
    <x v="2"/>
    <x v="3"/>
    <x v="2"/>
    <n v="2229.12"/>
    <d v="1998-04-03T00:00:00"/>
    <d v="2025-02-01T00:00:00"/>
    <n v="48"/>
    <n v="27"/>
    <x v="1"/>
    <s v="30"/>
    <x v="2"/>
    <s v="30"/>
    <x v="0"/>
    <n v="7.74"/>
    <n v="8569.0169999999998"/>
    <n v="8710.6200000000008"/>
    <n v="8797.7270000000008"/>
    <n v="11279.348"/>
    <x v="0"/>
    <x v="0"/>
    <n v="1.1612985"/>
    <n v="11279.348"/>
  </r>
  <r>
    <x v="0"/>
    <s v="P30713858"/>
    <x v="0"/>
    <x v="14"/>
    <x v="14"/>
    <x v="14"/>
    <x v="3"/>
    <x v="2"/>
    <x v="3"/>
    <x v="2"/>
    <n v="2229.12"/>
    <d v="1998-04-03T00:00:00"/>
    <d v="2025-02-01T00:00:00"/>
    <n v="48"/>
    <n v="27"/>
    <x v="1"/>
    <s v="30"/>
    <x v="2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5"/>
    <x v="15"/>
    <x v="15"/>
    <x v="3"/>
    <x v="2"/>
    <x v="3"/>
    <x v="2"/>
    <n v="2229.12"/>
    <d v="1998-04-03T00:00:00"/>
    <d v="2025-02-01T00:00:00"/>
    <n v="48"/>
    <n v="27"/>
    <x v="1"/>
    <s v="30"/>
    <x v="2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6"/>
    <x v="16"/>
    <x v="16"/>
    <x v="3"/>
    <x v="2"/>
    <x v="3"/>
    <x v="2"/>
    <n v="2229.12"/>
    <d v="1998-04-03T00:00:00"/>
    <d v="2025-02-01T00:00:00"/>
    <n v="48"/>
    <n v="27"/>
    <x v="1"/>
    <s v="30"/>
    <x v="2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7"/>
    <x v="17"/>
    <x v="17"/>
    <x v="3"/>
    <x v="2"/>
    <x v="3"/>
    <x v="2"/>
    <n v="2229.12"/>
    <d v="1998-04-03T00:00:00"/>
    <d v="2025-02-01T00:00:00"/>
    <n v="48"/>
    <n v="27"/>
    <x v="1"/>
    <s v="30"/>
    <x v="2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8"/>
    <x v="18"/>
    <x v="18"/>
    <x v="2"/>
    <x v="2"/>
    <x v="3"/>
    <x v="2"/>
    <n v="2229.12"/>
    <d v="1998-04-03T00:00:00"/>
    <d v="2025-02-01T00:00:00"/>
    <n v="48"/>
    <n v="27"/>
    <x v="1"/>
    <s v="30"/>
    <x v="2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19"/>
    <x v="19"/>
    <x v="19"/>
    <x v="4"/>
    <x v="2"/>
    <x v="3"/>
    <x v="2"/>
    <n v="2229.12"/>
    <d v="1998-04-03T00:00:00"/>
    <d v="2025-02-01T00:00:00"/>
    <n v="48"/>
    <n v="27"/>
    <x v="1"/>
    <s v="30"/>
    <x v="2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20"/>
    <x v="20"/>
    <x v="20"/>
    <x v="5"/>
    <x v="2"/>
    <x v="3"/>
    <x v="2"/>
    <n v="2229.12"/>
    <d v="1998-04-03T00:00:00"/>
    <d v="2025-02-01T00:00:00"/>
    <n v="48"/>
    <n v="27"/>
    <x v="1"/>
    <s v="30"/>
    <x v="2"/>
    <s v="30"/>
    <x v="0"/>
    <n v="7.74"/>
    <n v="8569.0169999999998"/>
    <n v="8710.6200000000008"/>
    <n v="8797.7270000000008"/>
    <n v="11301.638999999999"/>
    <x v="0"/>
    <x v="0"/>
    <n v="1.1612985"/>
    <n v="11301.638999999999"/>
  </r>
  <r>
    <x v="0"/>
    <s v="P30713858"/>
    <x v="0"/>
    <x v="21"/>
    <x v="21"/>
    <x v="21"/>
    <x v="3"/>
    <x v="2"/>
    <x v="3"/>
    <x v="2"/>
    <n v="2229.12"/>
    <d v="1998-04-03T00:00:00"/>
    <d v="2025-02-01T00:00:00"/>
    <n v="48"/>
    <n v="27"/>
    <x v="1"/>
    <s v="30"/>
    <x v="2"/>
    <s v="30"/>
    <x v="0"/>
    <n v="7.74"/>
    <n v="8596.1299999999992"/>
    <n v="8719.5619999999999"/>
    <n v="8806.7569999999996"/>
    <n v="11301.638999999999"/>
    <x v="0"/>
    <x v="0"/>
    <n v="1.1612985"/>
    <n v="11301.638999999999"/>
  </r>
  <r>
    <x v="0"/>
    <s v="P30713858"/>
    <x v="0"/>
    <x v="22"/>
    <x v="22"/>
    <x v="22"/>
    <x v="3"/>
    <x v="2"/>
    <x v="3"/>
    <x v="2"/>
    <n v="2229.12"/>
    <d v="1998-04-03T00:00:00"/>
    <d v="2025-02-01T00:00:00"/>
    <n v="48"/>
    <n v="27"/>
    <x v="1"/>
    <s v="30"/>
    <x v="2"/>
    <s v="30"/>
    <x v="0"/>
    <n v="7.74"/>
    <n v="8564.0750000000007"/>
    <n v="8750.0580000000009"/>
    <n v="8837.5580000000009"/>
    <n v="11301.638999999999"/>
    <x v="0"/>
    <x v="0"/>
    <n v="1.1612985"/>
    <n v="11301.638999999999"/>
  </r>
  <r>
    <x v="0"/>
    <s v="P30848341"/>
    <x v="0"/>
    <x v="0"/>
    <x v="0"/>
    <x v="0"/>
    <x v="0"/>
    <x v="0"/>
    <x v="3"/>
    <x v="2"/>
    <n v="1756.08"/>
    <d v="1997-08-25T00:00:00"/>
    <d v="2025-01-01T00:00:00"/>
    <n v="54"/>
    <n v="21"/>
    <x v="1"/>
    <s v="NA"/>
    <x v="0"/>
    <s v="NA"/>
    <x v="0"/>
    <n v="5.42"/>
    <n v="7390.3739999999998"/>
    <n v="7523.7637000000004"/>
    <n v="7599.0010000000002"/>
    <n v="9070.1530000000002"/>
    <x v="0"/>
    <x v="0"/>
    <n v="1.1895926999999999"/>
    <n v="9070.1530000000002"/>
  </r>
  <r>
    <x v="0"/>
    <s v="P30848341"/>
    <x v="0"/>
    <x v="1"/>
    <x v="1"/>
    <x v="1"/>
    <x v="1"/>
    <x v="0"/>
    <x v="3"/>
    <x v="2"/>
    <n v="1756.08"/>
    <d v="1997-08-25T00:00:00"/>
    <d v="2025-01-01T00:00:00"/>
    <n v="54"/>
    <n v="21"/>
    <x v="1"/>
    <s v="NA"/>
    <x v="0"/>
    <s v="NA"/>
    <x v="0"/>
    <n v="5.42"/>
    <n v="7390.3739999999998"/>
    <n v="7523.7637000000004"/>
    <n v="7599.0010000000002"/>
    <n v="9070.1530000000002"/>
    <x v="0"/>
    <x v="0"/>
    <n v="1.1895926999999999"/>
    <n v="9070.1530000000002"/>
  </r>
  <r>
    <x v="0"/>
    <s v="P30848341"/>
    <x v="0"/>
    <x v="2"/>
    <x v="2"/>
    <x v="2"/>
    <x v="2"/>
    <x v="0"/>
    <x v="3"/>
    <x v="2"/>
    <n v="1756.08"/>
    <d v="1997-08-25T00:00:00"/>
    <d v="2025-01-01T00:00:00"/>
    <n v="54"/>
    <n v="21"/>
    <x v="1"/>
    <s v="NA"/>
    <x v="0"/>
    <s v="NA"/>
    <x v="0"/>
    <n v="5.42"/>
    <n v="7390.3739999999998"/>
    <n v="7523.7637000000004"/>
    <n v="7599.0010000000002"/>
    <n v="9070.1530000000002"/>
    <x v="0"/>
    <x v="0"/>
    <n v="1.1895926999999999"/>
    <n v="9070.1530000000002"/>
  </r>
  <r>
    <x v="0"/>
    <s v="P30848341"/>
    <x v="0"/>
    <x v="3"/>
    <x v="3"/>
    <x v="3"/>
    <x v="3"/>
    <x v="0"/>
    <x v="3"/>
    <x v="2"/>
    <n v="1756.08"/>
    <d v="1997-08-25T00:00:00"/>
    <d v="2025-01-01T00:00:00"/>
    <n v="54"/>
    <n v="21"/>
    <x v="1"/>
    <s v="NA"/>
    <x v="0"/>
    <s v="NA"/>
    <x v="0"/>
    <n v="5.42"/>
    <n v="7390.3739999999998"/>
    <n v="7523.7637000000004"/>
    <n v="7599.0015000000003"/>
    <n v="9070.1530000000002"/>
    <x v="0"/>
    <x v="0"/>
    <n v="1.1895926999999999"/>
    <n v="9070.1530000000002"/>
  </r>
  <r>
    <x v="0"/>
    <s v="P30848341"/>
    <x v="0"/>
    <x v="4"/>
    <x v="4"/>
    <x v="4"/>
    <x v="3"/>
    <x v="0"/>
    <x v="3"/>
    <x v="2"/>
    <n v="1756.08"/>
    <d v="1997-08-25T00:00:00"/>
    <d v="2025-01-01T00:00:00"/>
    <n v="54"/>
    <n v="21"/>
    <x v="1"/>
    <s v="NA"/>
    <x v="0"/>
    <s v="NA"/>
    <x v="0"/>
    <n v="5.42"/>
    <n v="7390.3739999999998"/>
    <n v="7523.7637000000004"/>
    <n v="7599.0015000000003"/>
    <n v="9070.1530000000002"/>
    <x v="0"/>
    <x v="0"/>
    <n v="1.1895926999999999"/>
    <n v="9070.1530000000002"/>
  </r>
  <r>
    <x v="0"/>
    <s v="P30848341"/>
    <x v="0"/>
    <x v="5"/>
    <x v="5"/>
    <x v="5"/>
    <x v="3"/>
    <x v="0"/>
    <x v="3"/>
    <x v="2"/>
    <n v="1756.08"/>
    <d v="1997-08-25T00:00:00"/>
    <d v="2025-01-01T00:00:00"/>
    <n v="54"/>
    <n v="21"/>
    <x v="1"/>
    <s v="NA"/>
    <x v="0"/>
    <s v="NA"/>
    <x v="0"/>
    <n v="5.42"/>
    <n v="7395.5883999999996"/>
    <n v="7524.0950000000003"/>
    <n v="7599.3360000000002"/>
    <n v="9070.1530000000002"/>
    <x v="0"/>
    <x v="0"/>
    <n v="1.1895926999999999"/>
    <n v="9070.1530000000002"/>
  </r>
  <r>
    <x v="0"/>
    <s v="P30848341"/>
    <x v="0"/>
    <x v="6"/>
    <x v="6"/>
    <x v="6"/>
    <x v="3"/>
    <x v="0"/>
    <x v="3"/>
    <x v="2"/>
    <n v="1756.08"/>
    <d v="1997-08-25T00:00:00"/>
    <d v="2025-01-01T00:00:00"/>
    <n v="54"/>
    <n v="21"/>
    <x v="1"/>
    <s v="NA"/>
    <x v="0"/>
    <s v="NA"/>
    <x v="0"/>
    <n v="5.42"/>
    <n v="6844.4110000000001"/>
    <n v="6963.3249999999998"/>
    <n v="7032.9584999999997"/>
    <n v="9070.1530000000002"/>
    <x v="0"/>
    <x v="0"/>
    <n v="1.1895926999999999"/>
    <n v="9070.1530000000002"/>
  </r>
  <r>
    <x v="0"/>
    <s v="P30848341"/>
    <x v="0"/>
    <x v="7"/>
    <x v="7"/>
    <x v="7"/>
    <x v="3"/>
    <x v="0"/>
    <x v="3"/>
    <x v="2"/>
    <n v="1756.08"/>
    <d v="1997-08-25T00:00:00"/>
    <d v="2025-01-01T00:00:00"/>
    <n v="54"/>
    <n v="21"/>
    <x v="1"/>
    <s v="NA"/>
    <x v="0"/>
    <s v="NA"/>
    <x v="0"/>
    <n v="5.42"/>
    <n v="6870.03"/>
    <n v="6990.1959999999999"/>
    <n v="7060.0977000000003"/>
    <n v="9070.1530000000002"/>
    <x v="0"/>
    <x v="0"/>
    <n v="1.1895926999999999"/>
    <n v="9070.1530000000002"/>
  </r>
  <r>
    <x v="0"/>
    <s v="P30848341"/>
    <x v="0"/>
    <x v="8"/>
    <x v="8"/>
    <x v="8"/>
    <x v="2"/>
    <x v="2"/>
    <x v="3"/>
    <x v="2"/>
    <n v="1756.08"/>
    <d v="1997-08-25T00:00:00"/>
    <d v="2025-02-01T00:00:00"/>
    <n v="54"/>
    <n v="21"/>
    <x v="1"/>
    <s v="NA"/>
    <x v="0"/>
    <s v="NA"/>
    <x v="0"/>
    <n v="5.42"/>
    <n v="6870.03"/>
    <n v="6990.1959999999999"/>
    <n v="7060.0977000000003"/>
    <n v="9070.1530000000002"/>
    <x v="0"/>
    <x v="0"/>
    <n v="1.1895926999999999"/>
    <n v="9070.1530000000002"/>
  </r>
  <r>
    <x v="0"/>
    <s v="P30848341"/>
    <x v="0"/>
    <x v="9"/>
    <x v="9"/>
    <x v="9"/>
    <x v="3"/>
    <x v="2"/>
    <x v="3"/>
    <x v="2"/>
    <n v="1756.08"/>
    <d v="1997-08-25T00:00:00"/>
    <d v="2025-02-01T00:00:00"/>
    <n v="54"/>
    <n v="21"/>
    <x v="1"/>
    <s v="NA"/>
    <x v="0"/>
    <s v="NA"/>
    <x v="0"/>
    <n v="5.42"/>
    <n v="6870.03"/>
    <n v="6990.1959999999999"/>
    <n v="7060.0977000000003"/>
    <n v="9070.1530000000002"/>
    <x v="0"/>
    <x v="0"/>
    <n v="1.1895926999999999"/>
    <n v="9070.1530000000002"/>
  </r>
  <r>
    <x v="0"/>
    <s v="P30848341"/>
    <x v="0"/>
    <x v="10"/>
    <x v="10"/>
    <x v="10"/>
    <x v="3"/>
    <x v="2"/>
    <x v="3"/>
    <x v="2"/>
    <n v="1756.08"/>
    <d v="1997-08-25T00:00:00"/>
    <d v="2025-02-01T00:00:00"/>
    <n v="54"/>
    <n v="21"/>
    <x v="1"/>
    <s v="NA"/>
    <x v="0"/>
    <s v="NA"/>
    <x v="0"/>
    <n v="5.42"/>
    <n v="6875.4520000000002"/>
    <n v="6995.6196"/>
    <n v="7065.5757000000003"/>
    <n v="9070.1530000000002"/>
    <x v="0"/>
    <x v="0"/>
    <n v="1.1895926999999999"/>
    <n v="9070.1530000000002"/>
  </r>
  <r>
    <x v="0"/>
    <s v="P30848341"/>
    <x v="0"/>
    <x v="11"/>
    <x v="11"/>
    <x v="11"/>
    <x v="3"/>
    <x v="2"/>
    <x v="3"/>
    <x v="2"/>
    <n v="1756.08"/>
    <d v="1997-08-25T00:00:00"/>
    <d v="2025-02-01T00:00:00"/>
    <n v="54"/>
    <n v="21"/>
    <x v="1"/>
    <s v="NA"/>
    <x v="0"/>
    <s v="NA"/>
    <x v="0"/>
    <n v="5.42"/>
    <n v="6830.7617"/>
    <n v="6950.1480000000001"/>
    <n v="7019.6494000000002"/>
    <n v="9070.1530000000002"/>
    <x v="0"/>
    <x v="0"/>
    <n v="1.1895926999999999"/>
    <n v="9070.1530000000002"/>
  </r>
  <r>
    <x v="0"/>
    <s v="P30848341"/>
    <x v="0"/>
    <x v="12"/>
    <x v="12"/>
    <x v="12"/>
    <x v="3"/>
    <x v="2"/>
    <x v="3"/>
    <x v="2"/>
    <n v="1756.08"/>
    <d v="1997-08-25T00:00:00"/>
    <d v="2025-02-01T00:00:00"/>
    <n v="54"/>
    <n v="21"/>
    <x v="1"/>
    <s v="NA"/>
    <x v="0"/>
    <s v="NA"/>
    <x v="0"/>
    <n v="5.42"/>
    <n v="6827.2950000000001"/>
    <n v="6946.6206000000002"/>
    <n v="7016.0870000000004"/>
    <n v="9070.1530000000002"/>
    <x v="0"/>
    <x v="0"/>
    <n v="1.1895926999999999"/>
    <n v="9070.1530000000002"/>
  </r>
  <r>
    <x v="0"/>
    <s v="P30848341"/>
    <x v="0"/>
    <x v="13"/>
    <x v="13"/>
    <x v="13"/>
    <x v="3"/>
    <x v="2"/>
    <x v="3"/>
    <x v="2"/>
    <n v="1756.08"/>
    <d v="1997-08-25T00:00:00"/>
    <d v="2025-02-01T00:00:00"/>
    <n v="54"/>
    <n v="21"/>
    <x v="1"/>
    <s v="NA"/>
    <x v="0"/>
    <s v="NA"/>
    <x v="0"/>
    <n v="5.42"/>
    <n v="6852.8490000000002"/>
    <n v="6972.7579999999998"/>
    <n v="7042.4853999999996"/>
    <n v="9070.1530000000002"/>
    <x v="0"/>
    <x v="0"/>
    <n v="1.1895926999999999"/>
    <n v="9070.1530000000002"/>
  </r>
  <r>
    <x v="0"/>
    <s v="P30848341"/>
    <x v="0"/>
    <x v="14"/>
    <x v="14"/>
    <x v="14"/>
    <x v="3"/>
    <x v="2"/>
    <x v="3"/>
    <x v="2"/>
    <n v="1756.08"/>
    <d v="1997-08-25T00:00:00"/>
    <d v="2025-02-01T00:00:00"/>
    <n v="54"/>
    <n v="21"/>
    <x v="1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5"/>
    <x v="15"/>
    <x v="15"/>
    <x v="3"/>
    <x v="2"/>
    <x v="3"/>
    <x v="2"/>
    <n v="1756.08"/>
    <d v="1997-08-25T00:00:00"/>
    <d v="2025-02-01T00:00:00"/>
    <n v="54"/>
    <n v="21"/>
    <x v="1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6"/>
    <x v="16"/>
    <x v="16"/>
    <x v="3"/>
    <x v="2"/>
    <x v="3"/>
    <x v="2"/>
    <n v="1756.08"/>
    <d v="1997-08-25T00:00:00"/>
    <d v="2025-02-01T00:00:00"/>
    <n v="54"/>
    <n v="21"/>
    <x v="1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7"/>
    <x v="17"/>
    <x v="17"/>
    <x v="3"/>
    <x v="2"/>
    <x v="3"/>
    <x v="2"/>
    <n v="1756.08"/>
    <d v="1997-08-25T00:00:00"/>
    <d v="2025-02-01T00:00:00"/>
    <n v="54"/>
    <n v="21"/>
    <x v="1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8"/>
    <x v="18"/>
    <x v="18"/>
    <x v="2"/>
    <x v="2"/>
    <x v="3"/>
    <x v="2"/>
    <n v="1756.08"/>
    <d v="1997-08-25T00:00:00"/>
    <d v="2025-02-01T00:00:00"/>
    <n v="54"/>
    <n v="21"/>
    <x v="1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19"/>
    <x v="19"/>
    <x v="19"/>
    <x v="4"/>
    <x v="2"/>
    <x v="3"/>
    <x v="2"/>
    <n v="1756.08"/>
    <d v="1997-08-25T00:00:00"/>
    <d v="2025-02-01T00:00:00"/>
    <n v="54"/>
    <n v="21"/>
    <x v="1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20"/>
    <x v="20"/>
    <x v="20"/>
    <x v="5"/>
    <x v="2"/>
    <x v="3"/>
    <x v="2"/>
    <n v="1756.08"/>
    <d v="1997-08-25T00:00:00"/>
    <d v="2025-02-01T00:00:00"/>
    <n v="54"/>
    <n v="21"/>
    <x v="1"/>
    <s v="NA"/>
    <x v="0"/>
    <s v="NA"/>
    <x v="0"/>
    <n v="5.42"/>
    <n v="6852.8490000000002"/>
    <n v="6972.7579999999998"/>
    <n v="7042.4853999999996"/>
    <n v="9087.7139999999999"/>
    <x v="0"/>
    <x v="0"/>
    <n v="1.1895926999999999"/>
    <n v="9087.7139999999999"/>
  </r>
  <r>
    <x v="0"/>
    <s v="P30848341"/>
    <x v="0"/>
    <x v="21"/>
    <x v="21"/>
    <x v="21"/>
    <x v="3"/>
    <x v="2"/>
    <x v="3"/>
    <x v="2"/>
    <n v="1756.08"/>
    <d v="1997-08-25T00:00:00"/>
    <d v="2025-02-01T00:00:00"/>
    <n v="54"/>
    <n v="21"/>
    <x v="1"/>
    <s v="NA"/>
    <x v="0"/>
    <s v="NA"/>
    <x v="0"/>
    <n v="5.42"/>
    <n v="6873.7690000000002"/>
    <n v="6979.1464999999998"/>
    <n v="7048.9380000000001"/>
    <n v="9087.7139999999999"/>
    <x v="0"/>
    <x v="0"/>
    <n v="1.1895926999999999"/>
    <n v="9087.7139999999999"/>
  </r>
  <r>
    <x v="0"/>
    <s v="P30848341"/>
    <x v="0"/>
    <x v="22"/>
    <x v="22"/>
    <x v="22"/>
    <x v="3"/>
    <x v="2"/>
    <x v="3"/>
    <x v="2"/>
    <n v="1756.08"/>
    <d v="1997-08-25T00:00:00"/>
    <d v="2025-02-01T00:00:00"/>
    <n v="54"/>
    <n v="21"/>
    <x v="1"/>
    <s v="NA"/>
    <x v="0"/>
    <s v="NA"/>
    <x v="0"/>
    <n v="5.42"/>
    <n v="6848.1367"/>
    <n v="7003.5550000000003"/>
    <n v="7073.5910000000003"/>
    <n v="9087.7139999999999"/>
    <x v="0"/>
    <x v="0"/>
    <n v="1.1895926999999999"/>
    <n v="9087.7139999999999"/>
  </r>
  <r>
    <x v="0"/>
    <s v="P31482277"/>
    <x v="0"/>
    <x v="0"/>
    <x v="0"/>
    <x v="0"/>
    <x v="0"/>
    <x v="0"/>
    <x v="0"/>
    <x v="1"/>
    <n v="735.3"/>
    <d v="1986-12-24T00:00:00"/>
    <d v="2005-12-24T00:00:00"/>
    <n v="19"/>
    <n v="56"/>
    <x v="1"/>
    <s v="NA"/>
    <x v="0"/>
    <s v="NA"/>
    <x v="0"/>
    <n v="6.45"/>
    <n v="22.918634000000001"/>
    <n v="23.322906"/>
    <n v="23.556137"/>
    <n v="4985.3339999999998"/>
    <x v="0"/>
    <x v="0"/>
    <n v="1.0748551"/>
    <n v="4985.3339999999998"/>
  </r>
  <r>
    <x v="0"/>
    <s v="P31482277"/>
    <x v="0"/>
    <x v="1"/>
    <x v="1"/>
    <x v="1"/>
    <x v="1"/>
    <x v="0"/>
    <x v="0"/>
    <x v="1"/>
    <n v="735.3"/>
    <d v="1986-12-24T00:00:00"/>
    <d v="2005-12-24T00:00:00"/>
    <n v="19"/>
    <n v="56"/>
    <x v="1"/>
    <s v="NA"/>
    <x v="0"/>
    <s v="NA"/>
    <x v="0"/>
    <n v="6.45"/>
    <n v="22.918634000000001"/>
    <n v="23.322906"/>
    <n v="23.556137"/>
    <n v="4985.3339999999998"/>
    <x v="0"/>
    <x v="0"/>
    <n v="1.0748551"/>
    <n v="4985.3339999999998"/>
  </r>
  <r>
    <x v="0"/>
    <s v="P31482277"/>
    <x v="0"/>
    <x v="2"/>
    <x v="2"/>
    <x v="2"/>
    <x v="2"/>
    <x v="0"/>
    <x v="0"/>
    <x v="1"/>
    <n v="735.3"/>
    <d v="1986-12-24T00:00:00"/>
    <d v="2005-12-24T00:00:00"/>
    <n v="19"/>
    <n v="56"/>
    <x v="1"/>
    <s v="NA"/>
    <x v="0"/>
    <s v="NA"/>
    <x v="0"/>
    <n v="6.45"/>
    <n v="22.918634000000001"/>
    <n v="23.322906"/>
    <n v="23.556137"/>
    <n v="4985.3339999999998"/>
    <x v="0"/>
    <x v="0"/>
    <n v="1.0748551"/>
    <n v="4985.3339999999998"/>
  </r>
  <r>
    <x v="0"/>
    <s v="P31482277"/>
    <x v="0"/>
    <x v="3"/>
    <x v="3"/>
    <x v="3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22.918634000000001"/>
    <n v="23.322906"/>
    <n v="23.556135000000001"/>
    <n v="4985.3339999999998"/>
    <x v="0"/>
    <x v="0"/>
    <n v="1.0748551"/>
    <n v="4985.3339999999998"/>
  </r>
  <r>
    <x v="0"/>
    <s v="P31482277"/>
    <x v="0"/>
    <x v="4"/>
    <x v="4"/>
    <x v="4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22.918634000000001"/>
    <n v="23.322906"/>
    <n v="23.556135000000001"/>
    <n v="4985.3339999999998"/>
    <x v="0"/>
    <x v="0"/>
    <n v="1.0748551"/>
    <n v="4985.3339999999998"/>
  </r>
  <r>
    <x v="0"/>
    <s v="P31482277"/>
    <x v="0"/>
    <x v="5"/>
    <x v="5"/>
    <x v="5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22.934805000000001"/>
    <n v="23.323934999999999"/>
    <n v="23.557172999999999"/>
    <n v="4985.3339999999998"/>
    <x v="0"/>
    <x v="0"/>
    <n v="1.0748551"/>
    <n v="4985.3339999999998"/>
  </r>
  <r>
    <x v="0"/>
    <s v="P31482277"/>
    <x v="0"/>
    <x v="6"/>
    <x v="6"/>
    <x v="6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21.219099"/>
    <n v="21.57912"/>
    <n v="21.794912"/>
    <n v="4985.3339999999998"/>
    <x v="0"/>
    <x v="0"/>
    <n v="1.0748551"/>
    <n v="4985.3339999999998"/>
  </r>
  <r>
    <x v="0"/>
    <s v="P31482277"/>
    <x v="0"/>
    <x v="7"/>
    <x v="7"/>
    <x v="7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21.298522999999999"/>
    <n v="21.662392000000001"/>
    <n v="21.879014999999999"/>
    <n v="4985.3339999999998"/>
    <x v="0"/>
    <x v="0"/>
    <n v="1.0748551"/>
    <n v="4985.3339999999998"/>
  </r>
  <r>
    <x v="0"/>
    <s v="P31482277"/>
    <x v="0"/>
    <x v="8"/>
    <x v="8"/>
    <x v="8"/>
    <x v="2"/>
    <x v="0"/>
    <x v="0"/>
    <x v="1"/>
    <n v="735.3"/>
    <d v="1986-12-24T00:00:00"/>
    <d v="2005-12-24T00:00:00"/>
    <n v="19"/>
    <n v="56"/>
    <x v="1"/>
    <s v="NA"/>
    <x v="0"/>
    <s v="NA"/>
    <x v="0"/>
    <n v="6.45"/>
    <n v="21.298522999999999"/>
    <n v="21.662392000000001"/>
    <n v="21.879014999999999"/>
    <n v="4985.3339999999998"/>
    <x v="0"/>
    <x v="0"/>
    <n v="1.0748551"/>
    <n v="4985.3339999999998"/>
  </r>
  <r>
    <x v="0"/>
    <s v="P31482277"/>
    <x v="0"/>
    <x v="9"/>
    <x v="9"/>
    <x v="9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21.298522999999999"/>
    <n v="21.662392000000001"/>
    <n v="21.879014999999999"/>
    <n v="4985.3339999999998"/>
    <x v="0"/>
    <x v="0"/>
    <n v="1.0748551"/>
    <n v="4985.3339999999998"/>
  </r>
  <r>
    <x v="0"/>
    <s v="P31482277"/>
    <x v="0"/>
    <x v="10"/>
    <x v="10"/>
    <x v="10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21.298522999999999"/>
    <n v="21.662392000000001"/>
    <n v="21.879014999999999"/>
    <n v="4985.3339999999998"/>
    <x v="0"/>
    <x v="0"/>
    <n v="1.0748551"/>
    <n v="4985.3339999999998"/>
  </r>
  <r>
    <x v="0"/>
    <s v="P31482277"/>
    <x v="0"/>
    <x v="11"/>
    <x v="11"/>
    <x v="11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21.160081999999999"/>
    <n v="21.521585000000002"/>
    <n v="21.736801"/>
    <n v="4985.3339999999998"/>
    <x v="0"/>
    <x v="0"/>
    <n v="1.0748551"/>
    <n v="4985.3339999999998"/>
  </r>
  <r>
    <x v="0"/>
    <s v="P31482277"/>
    <x v="0"/>
    <x v="12"/>
    <x v="12"/>
    <x v="12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19.792912000000001"/>
    <n v="20.131060000000002"/>
    <n v="20.332370000000001"/>
    <n v="4985.3339999999998"/>
    <x v="0"/>
    <x v="0"/>
    <n v="1.0748551"/>
    <n v="4985.3339999999998"/>
  </r>
  <r>
    <x v="0"/>
    <s v="P31482277"/>
    <x v="0"/>
    <x v="13"/>
    <x v="13"/>
    <x v="13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19.866997000000001"/>
    <n v="20.206804000000002"/>
    <n v="20.408873"/>
    <n v="4985.3339999999998"/>
    <x v="0"/>
    <x v="0"/>
    <n v="1.0748551"/>
    <n v="4985.3339999999998"/>
  </r>
  <r>
    <x v="0"/>
    <s v="P31482277"/>
    <x v="0"/>
    <x v="14"/>
    <x v="14"/>
    <x v="14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5"/>
    <x v="15"/>
    <x v="15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6"/>
    <x v="16"/>
    <x v="16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7"/>
    <x v="17"/>
    <x v="17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8"/>
    <x v="18"/>
    <x v="18"/>
    <x v="2"/>
    <x v="0"/>
    <x v="0"/>
    <x v="1"/>
    <n v="735.3"/>
    <d v="1986-12-24T00:00:00"/>
    <d v="2005-12-24T00:00:00"/>
    <n v="19"/>
    <n v="56"/>
    <x v="1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19"/>
    <x v="19"/>
    <x v="19"/>
    <x v="4"/>
    <x v="0"/>
    <x v="0"/>
    <x v="1"/>
    <n v="735.3"/>
    <d v="1986-12-24T00:00:00"/>
    <d v="2005-12-24T00:00:00"/>
    <n v="19"/>
    <n v="56"/>
    <x v="1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20"/>
    <x v="20"/>
    <x v="20"/>
    <x v="5"/>
    <x v="0"/>
    <x v="0"/>
    <x v="1"/>
    <n v="735.3"/>
    <d v="1986-12-24T00:00:00"/>
    <d v="2005-12-24T00:00:00"/>
    <n v="19"/>
    <n v="56"/>
    <x v="1"/>
    <s v="NA"/>
    <x v="0"/>
    <s v="NA"/>
    <x v="0"/>
    <n v="6.45"/>
    <n v="19.866997000000001"/>
    <n v="20.206804000000002"/>
    <n v="20.408873"/>
    <n v="4992.6869999999999"/>
    <x v="0"/>
    <x v="0"/>
    <n v="1.0748551"/>
    <n v="4992.6869999999999"/>
  </r>
  <r>
    <x v="0"/>
    <s v="P31482277"/>
    <x v="0"/>
    <x v="21"/>
    <x v="21"/>
    <x v="21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19.911982999999999"/>
    <n v="20.209661000000001"/>
    <n v="20.411757999999999"/>
    <n v="4992.6869999999999"/>
    <x v="0"/>
    <x v="0"/>
    <n v="1.0748551"/>
    <n v="4992.6869999999999"/>
  </r>
  <r>
    <x v="0"/>
    <s v="P31482277"/>
    <x v="0"/>
    <x v="22"/>
    <x v="22"/>
    <x v="22"/>
    <x v="3"/>
    <x v="0"/>
    <x v="0"/>
    <x v="1"/>
    <n v="735.3"/>
    <d v="1986-12-24T00:00:00"/>
    <d v="2005-12-24T00:00:00"/>
    <n v="19"/>
    <n v="56"/>
    <x v="1"/>
    <s v="NA"/>
    <x v="0"/>
    <s v="NA"/>
    <x v="0"/>
    <n v="6.45"/>
    <n v="19.837730000000001"/>
    <n v="20.280342000000001"/>
    <n v="20.483146999999999"/>
    <n v="4992.6869999999999"/>
    <x v="0"/>
    <x v="0"/>
    <n v="1.0748551"/>
    <n v="4992.6869999999999"/>
  </r>
  <r>
    <x v="0"/>
    <s v="P31708553"/>
    <x v="0"/>
    <x v="0"/>
    <x v="0"/>
    <x v="0"/>
    <x v="0"/>
    <x v="0"/>
    <x v="1"/>
    <x v="1"/>
    <n v="39"/>
    <d v="1983-06-30T00:00:00"/>
    <d v="2013-06-30T00:00:00"/>
    <n v="30"/>
    <n v="45"/>
    <x v="1"/>
    <s v="NA"/>
    <x v="0"/>
    <s v="NA"/>
    <x v="1"/>
    <n v="2.6"/>
    <n v="118.03824"/>
    <n v="120.24424999999999"/>
    <n v="121.44669"/>
    <n v="283.14"/>
    <x v="0"/>
    <x v="0"/>
    <n v="1.0879858"/>
    <n v="283.14"/>
  </r>
  <r>
    <x v="0"/>
    <s v="P31708553"/>
    <x v="0"/>
    <x v="1"/>
    <x v="1"/>
    <x v="1"/>
    <x v="1"/>
    <x v="0"/>
    <x v="1"/>
    <x v="1"/>
    <n v="39"/>
    <d v="1983-06-30T00:00:00"/>
    <d v="2013-06-30T00:00:00"/>
    <n v="30"/>
    <n v="45"/>
    <x v="1"/>
    <s v="NA"/>
    <x v="0"/>
    <s v="NA"/>
    <x v="1"/>
    <n v="2.6"/>
    <n v="118.03824"/>
    <n v="120.24424999999999"/>
    <n v="121.44669"/>
    <n v="283.14"/>
    <x v="0"/>
    <x v="0"/>
    <n v="1.0879858"/>
    <n v="283.14"/>
  </r>
  <r>
    <x v="0"/>
    <s v="P31708553"/>
    <x v="0"/>
    <x v="2"/>
    <x v="2"/>
    <x v="2"/>
    <x v="2"/>
    <x v="0"/>
    <x v="1"/>
    <x v="1"/>
    <n v="39"/>
    <d v="1983-06-30T00:00:00"/>
    <d v="2013-06-30T00:00:00"/>
    <n v="30"/>
    <n v="45"/>
    <x v="1"/>
    <s v="NA"/>
    <x v="0"/>
    <s v="NA"/>
    <x v="1"/>
    <n v="2.6"/>
    <n v="118.03824"/>
    <n v="120.24424999999999"/>
    <n v="121.44669"/>
    <n v="283.14"/>
    <x v="0"/>
    <x v="0"/>
    <n v="1.0879858"/>
    <n v="283.14"/>
  </r>
  <r>
    <x v="0"/>
    <s v="P31708553"/>
    <x v="0"/>
    <x v="3"/>
    <x v="3"/>
    <x v="3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18.03824"/>
    <n v="120.24424999999999"/>
    <n v="121.446686"/>
    <n v="283.14"/>
    <x v="0"/>
    <x v="0"/>
    <n v="1.0879858"/>
    <n v="283.14"/>
  </r>
  <r>
    <x v="0"/>
    <s v="P31708553"/>
    <x v="0"/>
    <x v="4"/>
    <x v="4"/>
    <x v="4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18.03824"/>
    <n v="120.24424999999999"/>
    <n v="121.446686"/>
    <n v="283.14"/>
    <x v="0"/>
    <x v="0"/>
    <n v="1.0879858"/>
    <n v="283.14"/>
  </r>
  <r>
    <x v="0"/>
    <s v="P31708553"/>
    <x v="0"/>
    <x v="5"/>
    <x v="5"/>
    <x v="5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18.06904"/>
    <n v="120.246216"/>
    <n v="121.44868"/>
    <n v="283.14"/>
    <x v="0"/>
    <x v="0"/>
    <n v="1.0879858"/>
    <n v="283.14"/>
  </r>
  <r>
    <x v="0"/>
    <s v="P31708553"/>
    <x v="0"/>
    <x v="6"/>
    <x v="6"/>
    <x v="6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9.23653400000001"/>
    <n v="111.25084"/>
    <n v="112.36335"/>
    <n v="283.14"/>
    <x v="0"/>
    <x v="0"/>
    <n v="1.0879858"/>
    <n v="283.14"/>
  </r>
  <r>
    <x v="0"/>
    <s v="P31708553"/>
    <x v="0"/>
    <x v="7"/>
    <x v="7"/>
    <x v="7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9.78136000000001"/>
    <n v="111.78858"/>
    <n v="112.90646"/>
    <n v="283.14"/>
    <x v="0"/>
    <x v="0"/>
    <n v="1.0879858"/>
    <n v="283.14"/>
  </r>
  <r>
    <x v="0"/>
    <s v="P31708553"/>
    <x v="0"/>
    <x v="8"/>
    <x v="8"/>
    <x v="8"/>
    <x v="2"/>
    <x v="0"/>
    <x v="1"/>
    <x v="1"/>
    <n v="39"/>
    <d v="1983-06-30T00:00:00"/>
    <d v="2013-06-30T00:00:00"/>
    <n v="30"/>
    <n v="45"/>
    <x v="1"/>
    <s v="NA"/>
    <x v="0"/>
    <s v="NA"/>
    <x v="1"/>
    <n v="2.6"/>
    <n v="109.78136000000001"/>
    <n v="111.78858"/>
    <n v="112.90646"/>
    <n v="283.14"/>
    <x v="0"/>
    <x v="0"/>
    <n v="1.0879858"/>
    <n v="283.14"/>
  </r>
  <r>
    <x v="0"/>
    <s v="P31708553"/>
    <x v="0"/>
    <x v="9"/>
    <x v="9"/>
    <x v="9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9.78136000000001"/>
    <n v="111.78858"/>
    <n v="112.90646"/>
    <n v="283.14"/>
    <x v="0"/>
    <x v="0"/>
    <n v="1.0879858"/>
    <n v="283.14"/>
  </r>
  <r>
    <x v="0"/>
    <s v="P31708553"/>
    <x v="0"/>
    <x v="10"/>
    <x v="10"/>
    <x v="10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9.78136000000001"/>
    <n v="111.78858"/>
    <n v="112.90646"/>
    <n v="283.14"/>
    <x v="0"/>
    <x v="0"/>
    <n v="1.0879858"/>
    <n v="283.14"/>
  </r>
  <r>
    <x v="0"/>
    <s v="P31708553"/>
    <x v="0"/>
    <x v="11"/>
    <x v="11"/>
    <x v="11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9.06778"/>
    <n v="111.06196"/>
    <n v="112.17258"/>
    <n v="283.14"/>
    <x v="0"/>
    <x v="0"/>
    <n v="1.0879858"/>
    <n v="283.14"/>
  </r>
  <r>
    <x v="0"/>
    <s v="P31708553"/>
    <x v="0"/>
    <x v="12"/>
    <x v="12"/>
    <x v="12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6.034294"/>
    <n v="107.97301"/>
    <n v="109.052734"/>
    <n v="283.14"/>
    <x v="0"/>
    <x v="0"/>
    <n v="1.0879858"/>
    <n v="283.14"/>
  </r>
  <r>
    <x v="0"/>
    <s v="P31708553"/>
    <x v="0"/>
    <x v="13"/>
    <x v="13"/>
    <x v="13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6.56314999999999"/>
    <n v="108.48332000000001"/>
    <n v="109.56815"/>
    <n v="283.14"/>
    <x v="0"/>
    <x v="0"/>
    <n v="1.0879858"/>
    <n v="283.14"/>
  </r>
  <r>
    <x v="0"/>
    <s v="P31708553"/>
    <x v="0"/>
    <x v="14"/>
    <x v="14"/>
    <x v="14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5"/>
    <x v="15"/>
    <x v="15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6"/>
    <x v="16"/>
    <x v="16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7"/>
    <x v="17"/>
    <x v="17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8"/>
    <x v="18"/>
    <x v="18"/>
    <x v="2"/>
    <x v="0"/>
    <x v="1"/>
    <x v="1"/>
    <n v="39"/>
    <d v="1983-06-30T00:00:00"/>
    <d v="2013-06-30T00:00:00"/>
    <n v="30"/>
    <n v="45"/>
    <x v="1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19"/>
    <x v="19"/>
    <x v="19"/>
    <x v="4"/>
    <x v="0"/>
    <x v="1"/>
    <x v="1"/>
    <n v="39"/>
    <d v="1983-06-30T00:00:00"/>
    <d v="2013-06-30T00:00:00"/>
    <n v="30"/>
    <n v="45"/>
    <x v="1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20"/>
    <x v="20"/>
    <x v="20"/>
    <x v="5"/>
    <x v="0"/>
    <x v="1"/>
    <x v="1"/>
    <n v="39"/>
    <d v="1983-06-30T00:00:00"/>
    <d v="2013-06-30T00:00:00"/>
    <n v="30"/>
    <n v="45"/>
    <x v="1"/>
    <s v="NA"/>
    <x v="0"/>
    <s v="NA"/>
    <x v="1"/>
    <n v="2.6"/>
    <n v="106.56314999999999"/>
    <n v="108.48332000000001"/>
    <n v="109.56815"/>
    <n v="283.52999999999997"/>
    <x v="0"/>
    <x v="0"/>
    <n v="1.0879858"/>
    <n v="283.52999999999997"/>
  </r>
  <r>
    <x v="0"/>
    <s v="P31708553"/>
    <x v="0"/>
    <x v="21"/>
    <x v="21"/>
    <x v="21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6.79809"/>
    <n v="108.49826"/>
    <n v="109.58324"/>
    <n v="283.52999999999997"/>
    <x v="0"/>
    <x v="0"/>
    <n v="1.0879858"/>
    <n v="283.52999999999997"/>
  </r>
  <r>
    <x v="0"/>
    <s v="P31708553"/>
    <x v="0"/>
    <x v="22"/>
    <x v="22"/>
    <x v="22"/>
    <x v="3"/>
    <x v="0"/>
    <x v="1"/>
    <x v="1"/>
    <n v="39"/>
    <d v="1983-06-30T00:00:00"/>
    <d v="2013-06-30T00:00:00"/>
    <n v="30"/>
    <n v="45"/>
    <x v="1"/>
    <s v="NA"/>
    <x v="0"/>
    <s v="NA"/>
    <x v="1"/>
    <n v="2.6"/>
    <n v="106.268074"/>
    <n v="108.97087000000001"/>
    <n v="110.06058"/>
    <n v="283.52999999999997"/>
    <x v="0"/>
    <x v="0"/>
    <n v="1.0879858"/>
    <n v="283.52999999999997"/>
  </r>
  <r>
    <x v="0"/>
    <s v="P31771044"/>
    <x v="0"/>
    <x v="0"/>
    <x v="0"/>
    <x v="0"/>
    <x v="0"/>
    <x v="0"/>
    <x v="0"/>
    <x v="0"/>
    <n v="1893.12"/>
    <d v="1994-10-28T00:00:00"/>
    <d v="1998-06-28T00:00:00"/>
    <n v="32"/>
    <n v="43"/>
    <x v="0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1"/>
    <x v="1"/>
    <x v="1"/>
    <x v="1"/>
    <x v="0"/>
    <x v="0"/>
    <x v="0"/>
    <n v="1893.12"/>
    <d v="1994-10-28T00:00:00"/>
    <d v="1998-06-28T00:00:00"/>
    <n v="32"/>
    <n v="43"/>
    <x v="0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2"/>
    <x v="2"/>
    <x v="2"/>
    <x v="2"/>
    <x v="0"/>
    <x v="0"/>
    <x v="0"/>
    <n v="1893.12"/>
    <d v="1994-10-28T00:00:00"/>
    <d v="1998-06-28T00:00:00"/>
    <n v="32"/>
    <n v="43"/>
    <x v="0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3"/>
    <x v="3"/>
    <x v="3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4"/>
    <x v="4"/>
    <x v="4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807.5495999999998"/>
    <n v="2865.797"/>
    <n v="2894.4549999999999"/>
    <n v="3225.6170000000002"/>
    <x v="0"/>
    <x v="0"/>
    <n v="1.1144125"/>
    <n v="1208.2444"/>
  </r>
  <r>
    <x v="0"/>
    <s v="P31771044"/>
    <x v="0"/>
    <x v="5"/>
    <x v="5"/>
    <x v="5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809.5304999999998"/>
    <n v="2865.9232999999999"/>
    <n v="2894.5825"/>
    <n v="3225.7593000000002"/>
    <x v="0"/>
    <x v="0"/>
    <n v="1.1144125"/>
    <n v="1208.2444"/>
  </r>
  <r>
    <x v="0"/>
    <s v="P31771044"/>
    <x v="0"/>
    <x v="6"/>
    <x v="6"/>
    <x v="6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599.3552"/>
    <n v="2651.5295000000001"/>
    <n v="2678.0450000000001"/>
    <n v="2984.4465"/>
    <x v="0"/>
    <x v="0"/>
    <n v="1.1144125"/>
    <n v="1208.2444"/>
  </r>
  <r>
    <x v="0"/>
    <s v="P31771044"/>
    <x v="0"/>
    <x v="7"/>
    <x v="7"/>
    <x v="7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609.0846999999999"/>
    <n v="2661.7617"/>
    <n v="2688.3793999999998"/>
    <n v="2995.9636"/>
    <x v="0"/>
    <x v="0"/>
    <n v="1.1144125"/>
    <n v="1208.2444"/>
  </r>
  <r>
    <x v="0"/>
    <s v="P31771044"/>
    <x v="0"/>
    <x v="8"/>
    <x v="8"/>
    <x v="8"/>
    <x v="2"/>
    <x v="0"/>
    <x v="0"/>
    <x v="0"/>
    <n v="1893.12"/>
    <d v="1994-10-28T00:00:00"/>
    <d v="1998-06-28T00:00:00"/>
    <n v="32"/>
    <n v="43"/>
    <x v="0"/>
    <s v="NA"/>
    <x v="0"/>
    <s v="NA"/>
    <x v="0"/>
    <n v="9.86"/>
    <n v="2609.0846999999999"/>
    <n v="2661.7617"/>
    <n v="2688.3793999999998"/>
    <n v="2995.9636"/>
    <x v="0"/>
    <x v="0"/>
    <n v="1.1144125"/>
    <n v="1208.2444"/>
  </r>
  <r>
    <x v="0"/>
    <s v="P31771044"/>
    <x v="0"/>
    <x v="9"/>
    <x v="9"/>
    <x v="9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609.0846999999999"/>
    <n v="2661.7617"/>
    <n v="2688.3793999999998"/>
    <n v="2995.9636"/>
    <x v="0"/>
    <x v="0"/>
    <n v="1.1144125"/>
    <n v="1208.2444"/>
  </r>
  <r>
    <x v="0"/>
    <s v="P31771044"/>
    <x v="0"/>
    <x v="10"/>
    <x v="10"/>
    <x v="10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609.0846999999999"/>
    <n v="2661.7617"/>
    <n v="2688.3793999999998"/>
    <n v="2995.9636"/>
    <x v="0"/>
    <x v="0"/>
    <n v="1.1144125"/>
    <n v="1208.2444"/>
  </r>
  <r>
    <x v="0"/>
    <s v="P31771044"/>
    <x v="0"/>
    <x v="11"/>
    <x v="11"/>
    <x v="11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592.1257000000001"/>
    <n v="2644.4602"/>
    <n v="2670.9047999999998"/>
    <n v="2976.4897000000001"/>
    <x v="0"/>
    <x v="0"/>
    <n v="1.1144125"/>
    <n v="1208.2444"/>
  </r>
  <r>
    <x v="0"/>
    <s v="P31771044"/>
    <x v="0"/>
    <x v="12"/>
    <x v="12"/>
    <x v="12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573.8002999999999"/>
    <n v="2625.7649999999999"/>
    <n v="2652.0225"/>
    <n v="2955.4470000000001"/>
    <x v="0"/>
    <x v="0"/>
    <n v="1.1144125"/>
    <n v="1208.2444"/>
  </r>
  <r>
    <x v="0"/>
    <s v="P31771044"/>
    <x v="0"/>
    <x v="13"/>
    <x v="13"/>
    <x v="13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583.4337999999998"/>
    <n v="2635.6444999999999"/>
    <n v="2662.0010000000002"/>
    <n v="2966.5671000000002"/>
    <x v="0"/>
    <x v="0"/>
    <n v="1.1144125"/>
    <n v="1208.2444"/>
  </r>
  <r>
    <x v="0"/>
    <s v="P31771044"/>
    <x v="0"/>
    <x v="14"/>
    <x v="14"/>
    <x v="14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5"/>
    <x v="15"/>
    <x v="15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6"/>
    <x v="16"/>
    <x v="16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7"/>
    <x v="17"/>
    <x v="17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8"/>
    <x v="18"/>
    <x v="18"/>
    <x v="2"/>
    <x v="0"/>
    <x v="0"/>
    <x v="0"/>
    <n v="1893.12"/>
    <d v="1994-10-28T00:00:00"/>
    <d v="1998-06-28T00:00:00"/>
    <n v="32"/>
    <n v="43"/>
    <x v="0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19"/>
    <x v="19"/>
    <x v="19"/>
    <x v="4"/>
    <x v="0"/>
    <x v="0"/>
    <x v="0"/>
    <n v="1893.12"/>
    <d v="1994-10-28T00:00:00"/>
    <d v="1998-06-28T00:00:00"/>
    <n v="32"/>
    <n v="43"/>
    <x v="0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20"/>
    <x v="20"/>
    <x v="20"/>
    <x v="5"/>
    <x v="0"/>
    <x v="0"/>
    <x v="0"/>
    <n v="1893.12"/>
    <d v="1994-10-28T00:00:00"/>
    <d v="1998-06-28T00:00:00"/>
    <n v="32"/>
    <n v="43"/>
    <x v="0"/>
    <s v="NA"/>
    <x v="0"/>
    <s v="NA"/>
    <x v="0"/>
    <n v="9.86"/>
    <n v="2583.4337999999998"/>
    <n v="2635.6444999999999"/>
    <n v="2662.0010000000002"/>
    <n v="2966.5671000000002"/>
    <x v="0"/>
    <x v="0"/>
    <n v="1.1144125"/>
    <n v="1210.4136000000001"/>
  </r>
  <r>
    <x v="0"/>
    <s v="P31771044"/>
    <x v="0"/>
    <x v="21"/>
    <x v="21"/>
    <x v="21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589.2840000000001"/>
    <n v="2636.0169999999998"/>
    <n v="2662.3771999999999"/>
    <n v="2966.9866000000002"/>
    <x v="0"/>
    <x v="0"/>
    <n v="1.1144125"/>
    <n v="1210.4136000000001"/>
  </r>
  <r>
    <x v="0"/>
    <s v="P31771044"/>
    <x v="0"/>
    <x v="22"/>
    <x v="22"/>
    <x v="22"/>
    <x v="3"/>
    <x v="0"/>
    <x v="0"/>
    <x v="0"/>
    <n v="1893.12"/>
    <d v="1994-10-28T00:00:00"/>
    <d v="1998-06-28T00:00:00"/>
    <n v="32"/>
    <n v="43"/>
    <x v="0"/>
    <s v="NA"/>
    <x v="0"/>
    <s v="NA"/>
    <x v="0"/>
    <n v="9.86"/>
    <n v="2579.6284000000001"/>
    <n v="2645.2363"/>
    <n v="2671.6887000000002"/>
    <n v="2977.3633"/>
    <x v="0"/>
    <x v="0"/>
    <n v="1.1144125"/>
    <n v="1210.4136000000001"/>
  </r>
  <r>
    <x v="0"/>
    <s v="P31902302"/>
    <x v="0"/>
    <x v="0"/>
    <x v="0"/>
    <x v="0"/>
    <x v="0"/>
    <x v="0"/>
    <x v="2"/>
    <x v="0"/>
    <n v="246.96"/>
    <d v="1993-09-22T00:00:00"/>
    <d v="2015-02-22T00:00:00"/>
    <n v="49"/>
    <n v="26"/>
    <x v="0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1"/>
    <x v="1"/>
    <x v="1"/>
    <x v="1"/>
    <x v="0"/>
    <x v="2"/>
    <x v="0"/>
    <n v="246.96"/>
    <d v="1993-09-22T00:00:00"/>
    <d v="2015-02-22T00:00:00"/>
    <n v="49"/>
    <n v="26"/>
    <x v="0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2"/>
    <x v="2"/>
    <x v="2"/>
    <x v="2"/>
    <x v="0"/>
    <x v="2"/>
    <x v="0"/>
    <n v="246.96"/>
    <d v="1993-09-22T00:00:00"/>
    <d v="2015-02-22T00:00:00"/>
    <n v="49"/>
    <n v="26"/>
    <x v="0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3"/>
    <x v="3"/>
    <x v="3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4"/>
    <x v="4"/>
    <x v="4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544.9731000000002"/>
    <n v="2599.1929"/>
    <n v="2625.1848"/>
    <n v="3040.1543000000001"/>
    <x v="0"/>
    <x v="0"/>
    <n v="1.1580725000000001"/>
    <n v="624.97260000000006"/>
  </r>
  <r>
    <x v="0"/>
    <s v="P31902302"/>
    <x v="0"/>
    <x v="5"/>
    <x v="5"/>
    <x v="5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545.6372000000001"/>
    <n v="2599.2354"/>
    <n v="2625.2278000000001"/>
    <n v="3040.2040000000002"/>
    <x v="0"/>
    <x v="0"/>
    <n v="1.1580725000000001"/>
    <n v="624.97260000000006"/>
  </r>
  <r>
    <x v="0"/>
    <s v="P31902302"/>
    <x v="0"/>
    <x v="6"/>
    <x v="6"/>
    <x v="6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55.2033999999999"/>
    <n v="2404.7917000000002"/>
    <n v="2428.8395999999998"/>
    <n v="2812.7721999999999"/>
    <x v="0"/>
    <x v="0"/>
    <n v="1.1580725000000001"/>
    <n v="624.97260000000006"/>
  </r>
  <r>
    <x v="0"/>
    <s v="P31902302"/>
    <x v="0"/>
    <x v="7"/>
    <x v="7"/>
    <x v="7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66.9499999999998"/>
    <n v="2416.4155000000001"/>
    <n v="2440.5796"/>
    <n v="2826.3681999999999"/>
    <x v="0"/>
    <x v="0"/>
    <n v="1.1580725000000001"/>
    <n v="624.97260000000006"/>
  </r>
  <r>
    <x v="0"/>
    <s v="P31902302"/>
    <x v="0"/>
    <x v="8"/>
    <x v="8"/>
    <x v="8"/>
    <x v="2"/>
    <x v="0"/>
    <x v="2"/>
    <x v="0"/>
    <n v="246.96"/>
    <d v="1993-09-22T00:00:00"/>
    <d v="2015-02-22T00:00:00"/>
    <n v="49"/>
    <n v="26"/>
    <x v="0"/>
    <s v="NA"/>
    <x v="0"/>
    <s v="NA"/>
    <x v="0"/>
    <n v="0.84"/>
    <n v="2366.9499999999998"/>
    <n v="2416.4155000000001"/>
    <n v="2440.5796"/>
    <n v="2826.3681999999999"/>
    <x v="0"/>
    <x v="0"/>
    <n v="1.1580725000000001"/>
    <n v="624.97260000000006"/>
  </r>
  <r>
    <x v="0"/>
    <s v="P31902302"/>
    <x v="0"/>
    <x v="9"/>
    <x v="9"/>
    <x v="9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66.9499999999998"/>
    <n v="2416.4155000000001"/>
    <n v="2440.5796"/>
    <n v="2826.3681999999999"/>
    <x v="0"/>
    <x v="0"/>
    <n v="1.1580725000000001"/>
    <n v="624.97260000000006"/>
  </r>
  <r>
    <x v="0"/>
    <s v="P31902302"/>
    <x v="0"/>
    <x v="10"/>
    <x v="10"/>
    <x v="10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66.9499999999998"/>
    <n v="2416.4155000000001"/>
    <n v="2440.5796"/>
    <n v="2826.3681999999999"/>
    <x v="0"/>
    <x v="0"/>
    <n v="1.1580725000000001"/>
    <n v="624.97260000000006"/>
  </r>
  <r>
    <x v="0"/>
    <s v="P31902302"/>
    <x v="0"/>
    <x v="11"/>
    <x v="11"/>
    <x v="11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51.5650000000001"/>
    <n v="2400.7089999999998"/>
    <n v="2424.7159999999999"/>
    <n v="2807.9969999999998"/>
    <x v="0"/>
    <x v="0"/>
    <n v="1.1580725000000001"/>
    <n v="624.97260000000006"/>
  </r>
  <r>
    <x v="0"/>
    <s v="P31902302"/>
    <x v="0"/>
    <x v="12"/>
    <x v="12"/>
    <x v="12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48.4841000000001"/>
    <n v="2397.5639999999999"/>
    <n v="2421.5396000000001"/>
    <n v="2804.3180000000002"/>
    <x v="0"/>
    <x v="0"/>
    <n v="1.1580725000000001"/>
    <n v="624.97260000000006"/>
  </r>
  <r>
    <x v="0"/>
    <s v="P31902302"/>
    <x v="0"/>
    <x v="13"/>
    <x v="13"/>
    <x v="13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60.1975000000002"/>
    <n v="2408.8955000000001"/>
    <n v="2432.9843999999998"/>
    <n v="2817.5722999999998"/>
    <x v="0"/>
    <x v="0"/>
    <n v="1.1580725000000001"/>
    <n v="624.97260000000006"/>
  </r>
  <r>
    <x v="0"/>
    <s v="P31902302"/>
    <x v="0"/>
    <x v="14"/>
    <x v="14"/>
    <x v="14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60.1975000000002"/>
    <n v="2408.8955000000001"/>
    <n v="2432.9843999999998"/>
    <n v="2817.5722999999998"/>
    <x v="0"/>
    <x v="0"/>
    <n v="1.1580725000000001"/>
    <n v="626.05200000000002"/>
  </r>
  <r>
    <x v="0"/>
    <s v="P31902302"/>
    <x v="0"/>
    <x v="15"/>
    <x v="15"/>
    <x v="15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60.1975000000002"/>
    <n v="2408.8955000000001"/>
    <n v="2432.9843999999998"/>
    <n v="2817.5722999999998"/>
    <x v="0"/>
    <x v="0"/>
    <n v="1.1580725000000001"/>
    <n v="626.05200000000002"/>
  </r>
  <r>
    <x v="0"/>
    <s v="P31902302"/>
    <x v="0"/>
    <x v="16"/>
    <x v="16"/>
    <x v="16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60.1975000000002"/>
    <n v="2408.8955000000001"/>
    <n v="2432.9843999999998"/>
    <n v="2817.5722999999998"/>
    <x v="0"/>
    <x v="0"/>
    <n v="1.1580725000000001"/>
    <n v="626.05200000000002"/>
  </r>
  <r>
    <x v="0"/>
    <s v="P31902302"/>
    <x v="0"/>
    <x v="17"/>
    <x v="17"/>
    <x v="17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60.1975000000002"/>
    <n v="2408.8955000000001"/>
    <n v="2432.9845999999998"/>
    <n v="2817.5725000000002"/>
    <x v="0"/>
    <x v="0"/>
    <n v="1.1580725000000001"/>
    <n v="626.05200000000002"/>
  </r>
  <r>
    <x v="0"/>
    <s v="P31902302"/>
    <x v="0"/>
    <x v="18"/>
    <x v="18"/>
    <x v="18"/>
    <x v="2"/>
    <x v="0"/>
    <x v="2"/>
    <x v="0"/>
    <n v="246.96"/>
    <d v="1993-09-22T00:00:00"/>
    <d v="2015-02-22T00:00:00"/>
    <n v="49"/>
    <n v="26"/>
    <x v="0"/>
    <s v="NA"/>
    <x v="0"/>
    <s v="NA"/>
    <x v="0"/>
    <n v="0.84"/>
    <n v="2360.1975000000002"/>
    <n v="2408.8955000000001"/>
    <n v="2432.9845999999998"/>
    <n v="2817.5725000000002"/>
    <x v="0"/>
    <x v="0"/>
    <n v="1.1580725000000001"/>
    <n v="626.05200000000002"/>
  </r>
  <r>
    <x v="0"/>
    <s v="P31902302"/>
    <x v="0"/>
    <x v="19"/>
    <x v="19"/>
    <x v="19"/>
    <x v="4"/>
    <x v="0"/>
    <x v="2"/>
    <x v="0"/>
    <n v="246.96"/>
    <d v="1993-09-22T00:00:00"/>
    <d v="2015-02-22T00:00:00"/>
    <n v="49"/>
    <n v="26"/>
    <x v="0"/>
    <s v="NA"/>
    <x v="0"/>
    <s v="NA"/>
    <x v="0"/>
    <n v="0.84"/>
    <n v="2360.1975000000002"/>
    <n v="2408.8955000000001"/>
    <n v="2432.9845999999998"/>
    <n v="2817.5725000000002"/>
    <x v="0"/>
    <x v="0"/>
    <n v="1.1580725000000001"/>
    <n v="626.05200000000002"/>
  </r>
  <r>
    <x v="0"/>
    <s v="P31902302"/>
    <x v="0"/>
    <x v="20"/>
    <x v="20"/>
    <x v="20"/>
    <x v="5"/>
    <x v="0"/>
    <x v="2"/>
    <x v="0"/>
    <n v="246.96"/>
    <d v="1993-09-22T00:00:00"/>
    <d v="2015-02-22T00:00:00"/>
    <n v="49"/>
    <n v="26"/>
    <x v="0"/>
    <s v="NA"/>
    <x v="0"/>
    <s v="NA"/>
    <x v="0"/>
    <n v="0.84"/>
    <n v="2360.1975000000002"/>
    <n v="2408.8955000000001"/>
    <n v="2432.9845999999998"/>
    <n v="2817.5725000000002"/>
    <x v="0"/>
    <x v="0"/>
    <n v="1.1580725000000001"/>
    <n v="626.05200000000002"/>
  </r>
  <r>
    <x v="0"/>
    <s v="P31902302"/>
    <x v="0"/>
    <x v="21"/>
    <x v="21"/>
    <x v="21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65.4011"/>
    <n v="2409.2269999999999"/>
    <n v="2433.3193000000001"/>
    <n v="2817.9602"/>
    <x v="0"/>
    <x v="0"/>
    <n v="1.1580725000000001"/>
    <n v="626.05200000000002"/>
  </r>
  <r>
    <x v="0"/>
    <s v="P31902302"/>
    <x v="0"/>
    <x v="22"/>
    <x v="22"/>
    <x v="22"/>
    <x v="3"/>
    <x v="0"/>
    <x v="2"/>
    <x v="0"/>
    <n v="246.96"/>
    <d v="1993-09-22T00:00:00"/>
    <d v="2015-02-22T00:00:00"/>
    <n v="49"/>
    <n v="26"/>
    <x v="0"/>
    <s v="NA"/>
    <x v="0"/>
    <s v="NA"/>
    <x v="0"/>
    <n v="0.84"/>
    <n v="2353.6619999999998"/>
    <n v="2419.7217000000001"/>
    <n v="2443.9189999999999"/>
    <n v="2830.2350000000001"/>
    <x v="0"/>
    <x v="0"/>
    <n v="1.1580725000000001"/>
    <n v="626.05200000000002"/>
  </r>
  <r>
    <x v="0"/>
    <s v="P31913313"/>
    <x v="0"/>
    <x v="0"/>
    <x v="0"/>
    <x v="0"/>
    <x v="0"/>
    <x v="0"/>
    <x v="0"/>
    <x v="2"/>
    <n v="1842"/>
    <d v="1999-09-15T00:00:00"/>
    <d v="2025-01-01T00:00:00"/>
    <n v="50"/>
    <n v="25"/>
    <x v="1"/>
    <s v="NA"/>
    <x v="0"/>
    <s v="NA"/>
    <x v="0"/>
    <n v="6.14"/>
    <n v="6725.9139999999998"/>
    <n v="6830.3887000000004"/>
    <n v="6898.6930000000002"/>
    <n v="9007.3799999999992"/>
    <x v="0"/>
    <x v="0"/>
    <n v="1.1820847999999999"/>
    <n v="9007.3799999999992"/>
  </r>
  <r>
    <x v="0"/>
    <s v="P31913313"/>
    <x v="0"/>
    <x v="1"/>
    <x v="1"/>
    <x v="1"/>
    <x v="1"/>
    <x v="0"/>
    <x v="0"/>
    <x v="2"/>
    <n v="1842"/>
    <d v="1999-09-15T00:00:00"/>
    <d v="2025-01-01T00:00:00"/>
    <n v="50"/>
    <n v="25"/>
    <x v="1"/>
    <s v="NA"/>
    <x v="0"/>
    <s v="NA"/>
    <x v="0"/>
    <n v="6.14"/>
    <n v="6725.9139999999998"/>
    <n v="6830.3887000000004"/>
    <n v="6898.6930000000002"/>
    <n v="9007.3799999999992"/>
    <x v="0"/>
    <x v="0"/>
    <n v="1.1820847999999999"/>
    <n v="9007.3799999999992"/>
  </r>
  <r>
    <x v="0"/>
    <s v="P31913313"/>
    <x v="0"/>
    <x v="2"/>
    <x v="2"/>
    <x v="2"/>
    <x v="2"/>
    <x v="0"/>
    <x v="0"/>
    <x v="2"/>
    <n v="1842"/>
    <d v="1999-09-15T00:00:00"/>
    <d v="2025-01-01T00:00:00"/>
    <n v="50"/>
    <n v="25"/>
    <x v="1"/>
    <s v="NA"/>
    <x v="0"/>
    <s v="NA"/>
    <x v="0"/>
    <n v="6.14"/>
    <n v="6725.9139999999998"/>
    <n v="6830.3887000000004"/>
    <n v="6898.6930000000002"/>
    <n v="9007.3799999999992"/>
    <x v="0"/>
    <x v="0"/>
    <n v="1.1820847999999999"/>
    <n v="9007.3799999999992"/>
  </r>
  <r>
    <x v="0"/>
    <s v="P31913313"/>
    <x v="0"/>
    <x v="3"/>
    <x v="3"/>
    <x v="3"/>
    <x v="3"/>
    <x v="0"/>
    <x v="0"/>
    <x v="2"/>
    <n v="1842"/>
    <d v="1999-09-15T00:00:00"/>
    <d v="2025-01-01T00:00:00"/>
    <n v="50"/>
    <n v="25"/>
    <x v="1"/>
    <s v="NA"/>
    <x v="0"/>
    <s v="NA"/>
    <x v="0"/>
    <n v="6.14"/>
    <n v="6725.9139999999998"/>
    <n v="6830.3887000000004"/>
    <n v="6898.6923999999999"/>
    <n v="9007.3799999999992"/>
    <x v="0"/>
    <x v="0"/>
    <n v="1.1820847999999999"/>
    <n v="9007.3799999999992"/>
  </r>
  <r>
    <x v="0"/>
    <s v="P31913313"/>
    <x v="0"/>
    <x v="4"/>
    <x v="4"/>
    <x v="4"/>
    <x v="3"/>
    <x v="0"/>
    <x v="0"/>
    <x v="2"/>
    <n v="1842"/>
    <d v="1999-09-15T00:00:00"/>
    <d v="2025-01-01T00:00:00"/>
    <n v="50"/>
    <n v="25"/>
    <x v="1"/>
    <s v="NA"/>
    <x v="0"/>
    <s v="NA"/>
    <x v="0"/>
    <n v="6.14"/>
    <n v="6725.9139999999998"/>
    <n v="6830.3887000000004"/>
    <n v="6898.6923999999999"/>
    <n v="9007.3799999999992"/>
    <x v="0"/>
    <x v="0"/>
    <n v="1.1820847999999999"/>
    <n v="9007.3799999999992"/>
  </r>
  <r>
    <x v="0"/>
    <s v="P31913313"/>
    <x v="0"/>
    <x v="5"/>
    <x v="5"/>
    <x v="5"/>
    <x v="3"/>
    <x v="0"/>
    <x v="0"/>
    <x v="2"/>
    <n v="1842"/>
    <d v="1999-09-15T00:00:00"/>
    <d v="2025-01-01T00:00:00"/>
    <n v="50"/>
    <n v="25"/>
    <x v="1"/>
    <s v="NA"/>
    <x v="0"/>
    <s v="NA"/>
    <x v="0"/>
    <n v="6.14"/>
    <n v="6730.6597000000002"/>
    <n v="6830.69"/>
    <n v="6898.9966000000004"/>
    <n v="9007.3799999999992"/>
    <x v="0"/>
    <x v="0"/>
    <n v="1.1820847999999999"/>
    <n v="9007.3799999999992"/>
  </r>
  <r>
    <x v="0"/>
    <s v="P31913313"/>
    <x v="0"/>
    <x v="6"/>
    <x v="6"/>
    <x v="6"/>
    <x v="3"/>
    <x v="0"/>
    <x v="0"/>
    <x v="2"/>
    <n v="1842"/>
    <d v="1999-09-15T00:00:00"/>
    <d v="2025-01-01T00:00:00"/>
    <n v="50"/>
    <n v="25"/>
    <x v="1"/>
    <s v="NA"/>
    <x v="0"/>
    <s v="NA"/>
    <x v="0"/>
    <n v="6.14"/>
    <n v="6229.4975999999997"/>
    <n v="6322.0684000000001"/>
    <n v="6385.2889999999998"/>
    <n v="9007.3799999999992"/>
    <x v="0"/>
    <x v="0"/>
    <n v="1.1820847999999999"/>
    <n v="9007.3799999999992"/>
  </r>
  <r>
    <x v="0"/>
    <s v="P31913313"/>
    <x v="0"/>
    <x v="7"/>
    <x v="7"/>
    <x v="7"/>
    <x v="3"/>
    <x v="0"/>
    <x v="0"/>
    <x v="2"/>
    <n v="1842"/>
    <d v="1999-09-15T00:00:00"/>
    <d v="2025-01-01T00:00:00"/>
    <n v="50"/>
    <n v="25"/>
    <x v="1"/>
    <s v="NA"/>
    <x v="0"/>
    <s v="NA"/>
    <x v="0"/>
    <n v="6.14"/>
    <n v="6252.8149999999996"/>
    <n v="6346.4650000000001"/>
    <n v="6409.9290000000001"/>
    <n v="9007.3799999999992"/>
    <x v="0"/>
    <x v="0"/>
    <n v="1.1820847999999999"/>
    <n v="9007.3799999999992"/>
  </r>
  <r>
    <x v="0"/>
    <s v="P31913313"/>
    <x v="0"/>
    <x v="8"/>
    <x v="8"/>
    <x v="8"/>
    <x v="2"/>
    <x v="2"/>
    <x v="0"/>
    <x v="2"/>
    <n v="1842"/>
    <d v="1999-09-15T00:00:00"/>
    <d v="2025-02-01T00:00:00"/>
    <n v="50"/>
    <n v="25"/>
    <x v="1"/>
    <s v="NA"/>
    <x v="0"/>
    <s v="NA"/>
    <x v="0"/>
    <n v="6.14"/>
    <n v="6252.8149999999996"/>
    <n v="6346.4650000000001"/>
    <n v="6409.9290000000001"/>
    <n v="9007.3799999999992"/>
    <x v="0"/>
    <x v="0"/>
    <n v="1.1820847999999999"/>
    <n v="9007.3799999999992"/>
  </r>
  <r>
    <x v="0"/>
    <s v="P31913313"/>
    <x v="0"/>
    <x v="9"/>
    <x v="9"/>
    <x v="9"/>
    <x v="3"/>
    <x v="2"/>
    <x v="0"/>
    <x v="2"/>
    <n v="1842"/>
    <d v="1999-09-15T00:00:00"/>
    <d v="2025-02-01T00:00:00"/>
    <n v="50"/>
    <n v="25"/>
    <x v="1"/>
    <s v="NA"/>
    <x v="0"/>
    <s v="NA"/>
    <x v="0"/>
    <n v="6.14"/>
    <n v="6252.8149999999996"/>
    <n v="6346.4650000000001"/>
    <n v="6409.9290000000001"/>
    <n v="9007.3799999999992"/>
    <x v="0"/>
    <x v="0"/>
    <n v="1.1820847999999999"/>
    <n v="9007.3799999999992"/>
  </r>
  <r>
    <x v="0"/>
    <s v="P31913313"/>
    <x v="0"/>
    <x v="10"/>
    <x v="10"/>
    <x v="10"/>
    <x v="3"/>
    <x v="2"/>
    <x v="0"/>
    <x v="2"/>
    <n v="1842"/>
    <d v="1999-09-15T00:00:00"/>
    <d v="2025-02-01T00:00:00"/>
    <n v="50"/>
    <n v="25"/>
    <x v="1"/>
    <s v="NA"/>
    <x v="0"/>
    <s v="NA"/>
    <x v="0"/>
    <n v="6.14"/>
    <n v="6258.9565000000002"/>
    <n v="6352.6084000000001"/>
    <n v="6416.1342999999997"/>
    <n v="9007.3799999999992"/>
    <x v="0"/>
    <x v="0"/>
    <n v="1.1820847999999999"/>
    <n v="9007.3799999999992"/>
  </r>
  <r>
    <x v="0"/>
    <s v="P31913313"/>
    <x v="0"/>
    <x v="11"/>
    <x v="11"/>
    <x v="11"/>
    <x v="3"/>
    <x v="2"/>
    <x v="0"/>
    <x v="2"/>
    <n v="1842"/>
    <d v="1999-09-15T00:00:00"/>
    <d v="2025-02-01T00:00:00"/>
    <n v="50"/>
    <n v="25"/>
    <x v="1"/>
    <s v="NA"/>
    <x v="0"/>
    <s v="NA"/>
    <x v="0"/>
    <n v="6.14"/>
    <n v="6218.2734"/>
    <n v="6311.3163999999997"/>
    <n v="6374.4296999999997"/>
    <n v="9007.3799999999992"/>
    <x v="0"/>
    <x v="0"/>
    <n v="1.1820847999999999"/>
    <n v="9007.3799999999992"/>
  </r>
  <r>
    <x v="0"/>
    <s v="P31913313"/>
    <x v="0"/>
    <x v="12"/>
    <x v="12"/>
    <x v="12"/>
    <x v="3"/>
    <x v="2"/>
    <x v="0"/>
    <x v="2"/>
    <n v="1842"/>
    <d v="1999-09-15T00:00:00"/>
    <d v="2025-02-01T00:00:00"/>
    <n v="50"/>
    <n v="25"/>
    <x v="1"/>
    <s v="NA"/>
    <x v="0"/>
    <s v="NA"/>
    <x v="0"/>
    <n v="6.14"/>
    <n v="6214.3774000000003"/>
    <n v="6307.3620000000001"/>
    <n v="6370.4354999999996"/>
    <n v="9007.3799999999992"/>
    <x v="0"/>
    <x v="0"/>
    <n v="1.1820847999999999"/>
    <n v="9007.3799999999992"/>
  </r>
  <r>
    <x v="0"/>
    <s v="P31913313"/>
    <x v="0"/>
    <x v="13"/>
    <x v="13"/>
    <x v="13"/>
    <x v="3"/>
    <x v="2"/>
    <x v="0"/>
    <x v="2"/>
    <n v="1842"/>
    <d v="1999-09-15T00:00:00"/>
    <d v="2025-02-01T00:00:00"/>
    <n v="50"/>
    <n v="25"/>
    <x v="1"/>
    <s v="NA"/>
    <x v="0"/>
    <s v="NA"/>
    <x v="0"/>
    <n v="6.14"/>
    <n v="6237.6377000000002"/>
    <n v="6331.0937999999996"/>
    <n v="6394.4049999999997"/>
    <n v="9007.3799999999992"/>
    <x v="0"/>
    <x v="0"/>
    <n v="1.1820847999999999"/>
    <n v="9007.3799999999992"/>
  </r>
  <r>
    <x v="0"/>
    <s v="P31913313"/>
    <x v="0"/>
    <x v="14"/>
    <x v="14"/>
    <x v="14"/>
    <x v="3"/>
    <x v="2"/>
    <x v="0"/>
    <x v="2"/>
    <n v="1842"/>
    <d v="1999-09-15T00:00:00"/>
    <d v="2025-02-01T00:00:00"/>
    <n v="50"/>
    <n v="25"/>
    <x v="1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5"/>
    <x v="15"/>
    <x v="15"/>
    <x v="3"/>
    <x v="2"/>
    <x v="0"/>
    <x v="2"/>
    <n v="1842"/>
    <d v="1999-09-15T00:00:00"/>
    <d v="2025-02-01T00:00:00"/>
    <n v="50"/>
    <n v="25"/>
    <x v="1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6"/>
    <x v="16"/>
    <x v="16"/>
    <x v="3"/>
    <x v="2"/>
    <x v="0"/>
    <x v="2"/>
    <n v="1842"/>
    <d v="1999-09-15T00:00:00"/>
    <d v="2025-02-01T00:00:00"/>
    <n v="50"/>
    <n v="25"/>
    <x v="1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7"/>
    <x v="17"/>
    <x v="17"/>
    <x v="3"/>
    <x v="2"/>
    <x v="0"/>
    <x v="2"/>
    <n v="1842"/>
    <d v="1999-09-15T00:00:00"/>
    <d v="2025-02-01T00:00:00"/>
    <n v="50"/>
    <n v="25"/>
    <x v="1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8"/>
    <x v="18"/>
    <x v="18"/>
    <x v="2"/>
    <x v="2"/>
    <x v="0"/>
    <x v="2"/>
    <n v="1842"/>
    <d v="1999-09-15T00:00:00"/>
    <d v="2025-02-01T00:00:00"/>
    <n v="50"/>
    <n v="25"/>
    <x v="1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19"/>
    <x v="19"/>
    <x v="19"/>
    <x v="4"/>
    <x v="2"/>
    <x v="0"/>
    <x v="2"/>
    <n v="1842"/>
    <d v="1999-09-15T00:00:00"/>
    <d v="2025-02-01T00:00:00"/>
    <n v="50"/>
    <n v="25"/>
    <x v="1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20"/>
    <x v="20"/>
    <x v="20"/>
    <x v="5"/>
    <x v="2"/>
    <x v="0"/>
    <x v="2"/>
    <n v="1842"/>
    <d v="1999-09-15T00:00:00"/>
    <d v="2025-02-01T00:00:00"/>
    <n v="50"/>
    <n v="25"/>
    <x v="1"/>
    <s v="NA"/>
    <x v="0"/>
    <s v="NA"/>
    <x v="0"/>
    <n v="6.14"/>
    <n v="6237.6377000000002"/>
    <n v="6331.0937999999996"/>
    <n v="6394.4049999999997"/>
    <n v="9025.7999999999993"/>
    <x v="0"/>
    <x v="0"/>
    <n v="1.1820847999999999"/>
    <n v="9025.7999999999993"/>
  </r>
  <r>
    <x v="0"/>
    <s v="P31913313"/>
    <x v="0"/>
    <x v="21"/>
    <x v="21"/>
    <x v="21"/>
    <x v="3"/>
    <x v="2"/>
    <x v="0"/>
    <x v="2"/>
    <n v="1842"/>
    <d v="1999-09-15T00:00:00"/>
    <d v="2025-02-01T00:00:00"/>
    <n v="50"/>
    <n v="25"/>
    <x v="1"/>
    <s v="NA"/>
    <x v="0"/>
    <s v="NA"/>
    <x v="0"/>
    <n v="6.14"/>
    <n v="6257.8813"/>
    <n v="6338.1084000000001"/>
    <n v="6401.4893000000002"/>
    <n v="9025.7999999999993"/>
    <x v="0"/>
    <x v="0"/>
    <n v="1.1820847999999999"/>
    <n v="9025.7999999999993"/>
  </r>
  <r>
    <x v="0"/>
    <s v="P31913313"/>
    <x v="0"/>
    <x v="22"/>
    <x v="22"/>
    <x v="22"/>
    <x v="3"/>
    <x v="2"/>
    <x v="0"/>
    <x v="2"/>
    <n v="1842"/>
    <d v="1999-09-15T00:00:00"/>
    <d v="2025-02-01T00:00:00"/>
    <n v="50"/>
    <n v="25"/>
    <x v="1"/>
    <s v="NA"/>
    <x v="0"/>
    <s v="NA"/>
    <x v="0"/>
    <n v="6.14"/>
    <n v="6234.5454"/>
    <n v="6360.2754000000004"/>
    <n v="6423.8783999999996"/>
    <n v="9025.7999999999993"/>
    <x v="0"/>
    <x v="0"/>
    <n v="1.1820847999999999"/>
    <n v="9025.7999999999993"/>
  </r>
  <r>
    <x v="0"/>
    <s v="P33011604"/>
    <x v="0"/>
    <x v="0"/>
    <x v="0"/>
    <x v="0"/>
    <x v="0"/>
    <x v="0"/>
    <x v="1"/>
    <x v="2"/>
    <n v="2171.94"/>
    <d v="1986-11-03T00:00:00"/>
    <d v="2025-01-01T00:00:00"/>
    <n v="53"/>
    <n v="22"/>
    <x v="0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1"/>
    <x v="1"/>
    <x v="1"/>
    <x v="1"/>
    <x v="0"/>
    <x v="1"/>
    <x v="2"/>
    <n v="2171.94"/>
    <d v="1986-11-03T00:00:00"/>
    <d v="2025-01-01T00:00:00"/>
    <n v="53"/>
    <n v="22"/>
    <x v="0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2"/>
    <x v="2"/>
    <x v="2"/>
    <x v="2"/>
    <x v="0"/>
    <x v="1"/>
    <x v="2"/>
    <n v="2171.94"/>
    <d v="1986-11-03T00:00:00"/>
    <d v="2025-01-01T00:00:00"/>
    <n v="53"/>
    <n v="22"/>
    <x v="0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3"/>
    <x v="3"/>
    <x v="3"/>
    <x v="3"/>
    <x v="0"/>
    <x v="1"/>
    <x v="2"/>
    <n v="2171.94"/>
    <d v="1986-11-03T00:00:00"/>
    <d v="2025-01-01T00:00:00"/>
    <n v="53"/>
    <n v="22"/>
    <x v="0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4"/>
    <x v="4"/>
    <x v="4"/>
    <x v="3"/>
    <x v="0"/>
    <x v="1"/>
    <x v="2"/>
    <n v="2171.94"/>
    <d v="1986-11-03T00:00:00"/>
    <d v="2025-01-01T00:00:00"/>
    <n v="53"/>
    <n v="22"/>
    <x v="0"/>
    <s v="NA"/>
    <x v="0"/>
    <s v="NA"/>
    <x v="0"/>
    <n v="6.83"/>
    <n v="47514.55"/>
    <n v="48497.97"/>
    <n v="48982.95"/>
    <n v="56270.46"/>
    <x v="0"/>
    <x v="0"/>
    <n v="1.1487765000000001"/>
    <n v="14747.473"/>
  </r>
  <r>
    <x v="0"/>
    <s v="P33011604"/>
    <x v="0"/>
    <x v="5"/>
    <x v="5"/>
    <x v="5"/>
    <x v="3"/>
    <x v="0"/>
    <x v="1"/>
    <x v="2"/>
    <n v="2171.94"/>
    <d v="1986-11-03T00:00:00"/>
    <d v="2025-01-01T00:00:00"/>
    <n v="53"/>
    <n v="22"/>
    <x v="0"/>
    <s v="NA"/>
    <x v="0"/>
    <s v="NA"/>
    <x v="0"/>
    <n v="6.83"/>
    <n v="47526.95"/>
    <n v="48498.758000000002"/>
    <n v="48983.745999999999"/>
    <n v="56271.375"/>
    <x v="0"/>
    <x v="0"/>
    <n v="1.1487765000000001"/>
    <n v="14747.473"/>
  </r>
  <r>
    <x v="0"/>
    <s v="P33011604"/>
    <x v="0"/>
    <x v="6"/>
    <x v="6"/>
    <x v="6"/>
    <x v="3"/>
    <x v="0"/>
    <x v="1"/>
    <x v="2"/>
    <n v="2171.94"/>
    <d v="1986-11-03T00:00:00"/>
    <d v="2025-01-01T00:00:00"/>
    <n v="53"/>
    <n v="22"/>
    <x v="0"/>
    <s v="NA"/>
    <x v="0"/>
    <s v="NA"/>
    <x v="0"/>
    <n v="6.83"/>
    <n v="43974.167999999998"/>
    <n v="44873.31"/>
    <n v="45322.042999999998"/>
    <n v="52064.894999999997"/>
    <x v="0"/>
    <x v="0"/>
    <n v="1.1487765000000001"/>
    <n v="14747.473"/>
  </r>
  <r>
    <x v="0"/>
    <s v="P33011604"/>
    <x v="0"/>
    <x v="7"/>
    <x v="7"/>
    <x v="7"/>
    <x v="3"/>
    <x v="0"/>
    <x v="1"/>
    <x v="2"/>
    <n v="2171.94"/>
    <d v="1986-11-03T00:00:00"/>
    <d v="2025-01-01T00:00:00"/>
    <n v="53"/>
    <n v="22"/>
    <x v="0"/>
    <s v="NA"/>
    <x v="0"/>
    <s v="NA"/>
    <x v="0"/>
    <n v="6.83"/>
    <n v="44193.491999999998"/>
    <n v="45090.21"/>
    <n v="45541.112999999998"/>
    <n v="52316.56"/>
    <x v="0"/>
    <x v="0"/>
    <n v="1.1487765000000001"/>
    <n v="14747.473"/>
  </r>
  <r>
    <x v="0"/>
    <s v="P33011604"/>
    <x v="0"/>
    <x v="8"/>
    <x v="8"/>
    <x v="8"/>
    <x v="2"/>
    <x v="2"/>
    <x v="1"/>
    <x v="2"/>
    <n v="2171.94"/>
    <d v="1986-11-03T00:00:00"/>
    <d v="2025-02-01T00:00:00"/>
    <n v="53"/>
    <n v="22"/>
    <x v="0"/>
    <s v="NA"/>
    <x v="0"/>
    <s v="NA"/>
    <x v="0"/>
    <n v="6.83"/>
    <n v="44193.491999999998"/>
    <n v="45090.21"/>
    <n v="45541.112999999998"/>
    <n v="52316.56"/>
    <x v="0"/>
    <x v="0"/>
    <n v="1.1487765000000001"/>
    <n v="14747.473"/>
  </r>
  <r>
    <x v="0"/>
    <s v="P33011604"/>
    <x v="0"/>
    <x v="9"/>
    <x v="9"/>
    <x v="9"/>
    <x v="3"/>
    <x v="2"/>
    <x v="1"/>
    <x v="2"/>
    <n v="2171.94"/>
    <d v="1986-11-03T00:00:00"/>
    <d v="2025-02-01T00:00:00"/>
    <n v="53"/>
    <n v="22"/>
    <x v="0"/>
    <s v="NA"/>
    <x v="0"/>
    <s v="NA"/>
    <x v="0"/>
    <n v="6.83"/>
    <n v="44193.491999999998"/>
    <n v="45090.21"/>
    <n v="45541.112999999998"/>
    <n v="52316.56"/>
    <x v="0"/>
    <x v="0"/>
    <n v="1.1487765000000001"/>
    <n v="14747.473"/>
  </r>
  <r>
    <x v="0"/>
    <s v="P33011604"/>
    <x v="0"/>
    <x v="10"/>
    <x v="10"/>
    <x v="10"/>
    <x v="3"/>
    <x v="2"/>
    <x v="1"/>
    <x v="2"/>
    <n v="2171.94"/>
    <d v="1986-11-03T00:00:00"/>
    <d v="2025-02-01T00:00:00"/>
    <n v="53"/>
    <n v="22"/>
    <x v="0"/>
    <s v="NA"/>
    <x v="0"/>
    <s v="NA"/>
    <x v="0"/>
    <n v="6.83"/>
    <n v="44200.332000000002"/>
    <n v="45097.046999999999"/>
    <n v="45548.016000000003"/>
    <n v="52324.491999999998"/>
    <x v="0"/>
    <x v="0"/>
    <n v="1.1487765000000001"/>
    <n v="14747.473"/>
  </r>
  <r>
    <x v="0"/>
    <s v="P33011604"/>
    <x v="0"/>
    <x v="11"/>
    <x v="11"/>
    <x v="11"/>
    <x v="3"/>
    <x v="2"/>
    <x v="1"/>
    <x v="2"/>
    <n v="2171.94"/>
    <d v="1986-11-03T00:00:00"/>
    <d v="2025-02-01T00:00:00"/>
    <n v="53"/>
    <n v="22"/>
    <x v="0"/>
    <s v="NA"/>
    <x v="0"/>
    <s v="NA"/>
    <x v="0"/>
    <n v="6.83"/>
    <n v="43913.03"/>
    <n v="44803.917999999998"/>
    <n v="45251.957000000002"/>
    <n v="51984.387000000002"/>
    <x v="0"/>
    <x v="0"/>
    <n v="1.1487765000000001"/>
    <n v="14747.473"/>
  </r>
  <r>
    <x v="0"/>
    <s v="P33011604"/>
    <x v="0"/>
    <x v="12"/>
    <x v="12"/>
    <x v="12"/>
    <x v="3"/>
    <x v="2"/>
    <x v="1"/>
    <x v="2"/>
    <n v="2171.94"/>
    <d v="1986-11-03T00:00:00"/>
    <d v="2025-02-01T00:00:00"/>
    <n v="53"/>
    <n v="22"/>
    <x v="0"/>
    <s v="NA"/>
    <x v="0"/>
    <s v="NA"/>
    <x v="0"/>
    <n v="6.83"/>
    <n v="43834.116999999998"/>
    <n v="44723.406000000003"/>
    <n v="45170.64"/>
    <n v="51890.972999999998"/>
    <x v="0"/>
    <x v="0"/>
    <n v="1.1487765000000001"/>
    <n v="14747.473"/>
  </r>
  <r>
    <x v="0"/>
    <s v="P33011604"/>
    <x v="0"/>
    <x v="13"/>
    <x v="13"/>
    <x v="13"/>
    <x v="3"/>
    <x v="2"/>
    <x v="1"/>
    <x v="2"/>
    <n v="2171.94"/>
    <d v="1986-11-03T00:00:00"/>
    <d v="2025-02-01T00:00:00"/>
    <n v="53"/>
    <n v="22"/>
    <x v="0"/>
    <s v="NA"/>
    <x v="0"/>
    <s v="NA"/>
    <x v="0"/>
    <n v="6.83"/>
    <n v="44052.741999999998"/>
    <n v="44934.78"/>
    <n v="45384.13"/>
    <n v="52136.222999999998"/>
    <x v="0"/>
    <x v="0"/>
    <n v="1.1487765000000001"/>
    <n v="14747.473"/>
  </r>
  <r>
    <x v="0"/>
    <s v="P33011604"/>
    <x v="0"/>
    <x v="14"/>
    <x v="14"/>
    <x v="14"/>
    <x v="3"/>
    <x v="2"/>
    <x v="1"/>
    <x v="2"/>
    <n v="2171.94"/>
    <d v="1986-11-03T00:00:00"/>
    <d v="2025-02-01T00:00:00"/>
    <n v="53"/>
    <n v="22"/>
    <x v="0"/>
    <s v="NA"/>
    <x v="0"/>
    <s v="NA"/>
    <x v="0"/>
    <n v="6.83"/>
    <n v="44052.741999999998"/>
    <n v="44934.78"/>
    <n v="45384.13"/>
    <n v="52136.222999999998"/>
    <x v="0"/>
    <x v="0"/>
    <n v="1.1487765000000001"/>
    <n v="14769.191000000001"/>
  </r>
  <r>
    <x v="0"/>
    <s v="P33011604"/>
    <x v="0"/>
    <x v="15"/>
    <x v="15"/>
    <x v="15"/>
    <x v="3"/>
    <x v="2"/>
    <x v="1"/>
    <x v="2"/>
    <n v="2171.94"/>
    <d v="1986-11-03T00:00:00"/>
    <d v="2025-02-01T00:00:00"/>
    <n v="53"/>
    <n v="22"/>
    <x v="0"/>
    <s v="NA"/>
    <x v="0"/>
    <s v="NA"/>
    <x v="0"/>
    <n v="6.83"/>
    <n v="44052.741999999998"/>
    <n v="44934.78"/>
    <n v="45384.13"/>
    <n v="52136.222999999998"/>
    <x v="0"/>
    <x v="0"/>
    <n v="1.1487765000000001"/>
    <n v="14769.191000000001"/>
  </r>
  <r>
    <x v="0"/>
    <s v="P33011604"/>
    <x v="0"/>
    <x v="16"/>
    <x v="16"/>
    <x v="16"/>
    <x v="3"/>
    <x v="2"/>
    <x v="1"/>
    <x v="2"/>
    <n v="2171.94"/>
    <d v="1986-11-03T00:00:00"/>
    <d v="2025-02-01T00:00:00"/>
    <n v="53"/>
    <n v="22"/>
    <x v="0"/>
    <s v="NA"/>
    <x v="0"/>
    <s v="NA"/>
    <x v="0"/>
    <n v="6.83"/>
    <n v="44052.741999999998"/>
    <n v="44934.78"/>
    <n v="45384.13"/>
    <n v="52136.222999999998"/>
    <x v="0"/>
    <x v="0"/>
    <n v="1.1487765000000001"/>
    <n v="14769.191000000001"/>
  </r>
  <r>
    <x v="0"/>
    <s v="P33011604"/>
    <x v="0"/>
    <x v="17"/>
    <x v="17"/>
    <x v="17"/>
    <x v="3"/>
    <x v="2"/>
    <x v="1"/>
    <x v="2"/>
    <n v="2171.94"/>
    <d v="1986-11-03T00:00:00"/>
    <d v="2025-02-01T00:00:00"/>
    <n v="53"/>
    <n v="22"/>
    <x v="0"/>
    <s v="NA"/>
    <x v="0"/>
    <s v="NA"/>
    <x v="0"/>
    <n v="6.83"/>
    <n v="44052.741999999998"/>
    <n v="44934.78"/>
    <n v="45384.13"/>
    <n v="52136.226999999999"/>
    <x v="0"/>
    <x v="0"/>
    <n v="1.1487765000000001"/>
    <n v="14769.191000000001"/>
  </r>
  <r>
    <x v="0"/>
    <s v="P33011604"/>
    <x v="0"/>
    <x v="18"/>
    <x v="18"/>
    <x v="18"/>
    <x v="2"/>
    <x v="2"/>
    <x v="1"/>
    <x v="2"/>
    <n v="2171.94"/>
    <d v="1986-11-03T00:00:00"/>
    <d v="2025-02-01T00:00:00"/>
    <n v="53"/>
    <n v="22"/>
    <x v="0"/>
    <s v="NA"/>
    <x v="0"/>
    <s v="NA"/>
    <x v="0"/>
    <n v="6.83"/>
    <n v="44052.741999999998"/>
    <n v="44934.78"/>
    <n v="45384.13"/>
    <n v="52136.226999999999"/>
    <x v="0"/>
    <x v="0"/>
    <n v="1.1487765000000001"/>
    <n v="14769.191000000001"/>
  </r>
  <r>
    <x v="0"/>
    <s v="P33011604"/>
    <x v="0"/>
    <x v="19"/>
    <x v="19"/>
    <x v="19"/>
    <x v="4"/>
    <x v="2"/>
    <x v="1"/>
    <x v="2"/>
    <n v="2171.94"/>
    <d v="1986-11-03T00:00:00"/>
    <d v="2025-02-01T00:00:00"/>
    <n v="53"/>
    <n v="22"/>
    <x v="0"/>
    <s v="NA"/>
    <x v="0"/>
    <s v="NA"/>
    <x v="0"/>
    <n v="6.83"/>
    <n v="44052.741999999998"/>
    <n v="44934.78"/>
    <n v="45384.13"/>
    <n v="52136.226999999999"/>
    <x v="0"/>
    <x v="0"/>
    <n v="1.1487765000000001"/>
    <n v="14769.191000000001"/>
  </r>
  <r>
    <x v="0"/>
    <s v="P33011604"/>
    <x v="0"/>
    <x v="20"/>
    <x v="20"/>
    <x v="20"/>
    <x v="5"/>
    <x v="2"/>
    <x v="1"/>
    <x v="2"/>
    <n v="2171.94"/>
    <d v="1986-11-03T00:00:00"/>
    <d v="2025-02-01T00:00:00"/>
    <n v="53"/>
    <n v="22"/>
    <x v="0"/>
    <s v="NA"/>
    <x v="0"/>
    <s v="NA"/>
    <x v="0"/>
    <n v="6.83"/>
    <n v="44052.741999999998"/>
    <n v="44934.78"/>
    <n v="45384.13"/>
    <n v="52136.226999999999"/>
    <x v="0"/>
    <x v="0"/>
    <n v="1.1487765000000001"/>
    <n v="14769.191000000001"/>
  </r>
  <r>
    <x v="0"/>
    <s v="P33011604"/>
    <x v="0"/>
    <x v="21"/>
    <x v="21"/>
    <x v="21"/>
    <x v="3"/>
    <x v="2"/>
    <x v="1"/>
    <x v="2"/>
    <n v="2171.94"/>
    <d v="1986-11-03T00:00:00"/>
    <d v="2025-02-01T00:00:00"/>
    <n v="53"/>
    <n v="22"/>
    <x v="0"/>
    <s v="NA"/>
    <x v="0"/>
    <s v="NA"/>
    <x v="0"/>
    <n v="6.83"/>
    <n v="44156.675999999999"/>
    <n v="44947.773000000001"/>
    <n v="45397.25"/>
    <n v="52151.296999999999"/>
    <x v="0"/>
    <x v="0"/>
    <n v="1.1487765000000001"/>
    <n v="14769.191000000001"/>
  </r>
  <r>
    <x v="0"/>
    <s v="P33011604"/>
    <x v="0"/>
    <x v="22"/>
    <x v="22"/>
    <x v="22"/>
    <x v="3"/>
    <x v="2"/>
    <x v="1"/>
    <x v="2"/>
    <n v="2171.94"/>
    <d v="1986-11-03T00:00:00"/>
    <d v="2025-02-01T00:00:00"/>
    <n v="53"/>
    <n v="22"/>
    <x v="0"/>
    <s v="NA"/>
    <x v="0"/>
    <s v="NA"/>
    <x v="0"/>
    <n v="6.83"/>
    <n v="43937.535000000003"/>
    <n v="45143.561999999998"/>
    <n v="45595"/>
    <n v="52378.464999999997"/>
    <x v="0"/>
    <x v="0"/>
    <n v="1.1487765000000001"/>
    <n v="14769.191000000001"/>
  </r>
  <r>
    <x v="0"/>
    <s v="P33879027"/>
    <x v="0"/>
    <x v="0"/>
    <x v="0"/>
    <x v="0"/>
    <x v="0"/>
    <x v="0"/>
    <x v="3"/>
    <x v="2"/>
    <n v="2182.6799999999998"/>
    <d v="1984-01-22T00:00:00"/>
    <d v="2025-01-01T00:00:00"/>
    <n v="43"/>
    <n v="32"/>
    <x v="0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1"/>
    <x v="1"/>
    <x v="1"/>
    <x v="1"/>
    <x v="0"/>
    <x v="3"/>
    <x v="2"/>
    <n v="2182.6799999999998"/>
    <d v="1984-01-22T00:00:00"/>
    <d v="2025-01-01T00:00:00"/>
    <n v="43"/>
    <n v="32"/>
    <x v="0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2"/>
    <x v="2"/>
    <x v="2"/>
    <x v="2"/>
    <x v="0"/>
    <x v="3"/>
    <x v="2"/>
    <n v="2182.6799999999998"/>
    <d v="1984-01-22T00:00:00"/>
    <d v="2025-01-01T00:00:00"/>
    <n v="43"/>
    <n v="32"/>
    <x v="0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3"/>
    <x v="3"/>
    <x v="3"/>
    <x v="3"/>
    <x v="0"/>
    <x v="3"/>
    <x v="2"/>
    <n v="2182.6799999999998"/>
    <d v="1984-01-22T00:00:00"/>
    <d v="2025-01-01T00:00:00"/>
    <n v="43"/>
    <n v="32"/>
    <x v="0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4"/>
    <x v="4"/>
    <x v="4"/>
    <x v="3"/>
    <x v="0"/>
    <x v="3"/>
    <x v="2"/>
    <n v="2182.6799999999998"/>
    <d v="1984-01-22T00:00:00"/>
    <d v="2025-01-01T00:00:00"/>
    <n v="43"/>
    <n v="32"/>
    <x v="0"/>
    <s v="NA"/>
    <x v="0"/>
    <s v="NA"/>
    <x v="0"/>
    <n v="8.4600000000000009"/>
    <n v="22556.055"/>
    <n v="22916.625"/>
    <n v="23145.791000000001"/>
    <n v="25793.958999999999"/>
    <x v="0"/>
    <x v="0"/>
    <n v="1.1144125"/>
    <n v="15693.468999999999"/>
  </r>
  <r>
    <x v="0"/>
    <s v="P33879027"/>
    <x v="0"/>
    <x v="5"/>
    <x v="5"/>
    <x v="5"/>
    <x v="3"/>
    <x v="0"/>
    <x v="3"/>
    <x v="2"/>
    <n v="2182.6799999999998"/>
    <d v="1984-01-22T00:00:00"/>
    <d v="2025-01-01T00:00:00"/>
    <n v="43"/>
    <n v="32"/>
    <x v="0"/>
    <s v="NA"/>
    <x v="0"/>
    <s v="NA"/>
    <x v="0"/>
    <n v="8.4600000000000009"/>
    <n v="22571.97"/>
    <n v="22917.634999999998"/>
    <n v="23146.81"/>
    <n v="25795.096000000001"/>
    <x v="0"/>
    <x v="0"/>
    <n v="1.1144125"/>
    <n v="15693.468999999999"/>
  </r>
  <r>
    <x v="0"/>
    <s v="P33879027"/>
    <x v="0"/>
    <x v="6"/>
    <x v="6"/>
    <x v="6"/>
    <x v="3"/>
    <x v="0"/>
    <x v="3"/>
    <x v="2"/>
    <n v="2182.6799999999998"/>
    <d v="1984-01-22T00:00:00"/>
    <d v="2025-01-01T00:00:00"/>
    <n v="43"/>
    <n v="32"/>
    <x v="0"/>
    <s v="NA"/>
    <x v="0"/>
    <s v="NA"/>
    <x v="0"/>
    <n v="8.4600000000000009"/>
    <n v="20886.54"/>
    <n v="21206.377"/>
    <n v="21418.440999999999"/>
    <n v="23868.978999999999"/>
    <x v="0"/>
    <x v="0"/>
    <n v="1.1144125"/>
    <n v="15693.468999999999"/>
  </r>
  <r>
    <x v="0"/>
    <s v="P33879027"/>
    <x v="0"/>
    <x v="7"/>
    <x v="7"/>
    <x v="7"/>
    <x v="3"/>
    <x v="0"/>
    <x v="3"/>
    <x v="2"/>
    <n v="2182.6799999999998"/>
    <d v="1984-01-22T00:00:00"/>
    <d v="2025-01-01T00:00:00"/>
    <n v="43"/>
    <n v="32"/>
    <x v="0"/>
    <s v="NA"/>
    <x v="0"/>
    <s v="NA"/>
    <x v="0"/>
    <n v="8.4600000000000009"/>
    <n v="20964.717000000001"/>
    <n v="21288.21"/>
    <n v="21501.094000000001"/>
    <n v="23961.088"/>
    <x v="0"/>
    <x v="0"/>
    <n v="1.1144125"/>
    <n v="15693.468999999999"/>
  </r>
  <r>
    <x v="0"/>
    <s v="P33879027"/>
    <x v="0"/>
    <x v="8"/>
    <x v="8"/>
    <x v="8"/>
    <x v="2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964.717000000001"/>
    <n v="21288.21"/>
    <n v="21501.094000000001"/>
    <n v="23961.088"/>
    <x v="0"/>
    <x v="0"/>
    <n v="1.1144125"/>
    <n v="15693.468999999999"/>
  </r>
  <r>
    <x v="0"/>
    <s v="P33879027"/>
    <x v="0"/>
    <x v="9"/>
    <x v="9"/>
    <x v="9"/>
    <x v="3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964.717000000001"/>
    <n v="21288.21"/>
    <n v="21501.094000000001"/>
    <n v="23961.088"/>
    <x v="0"/>
    <x v="0"/>
    <n v="1.1144125"/>
    <n v="15693.468999999999"/>
  </r>
  <r>
    <x v="0"/>
    <s v="P33879027"/>
    <x v="0"/>
    <x v="10"/>
    <x v="10"/>
    <x v="10"/>
    <x v="3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973.125"/>
    <n v="21296.62"/>
    <n v="21509.585999999999"/>
    <n v="23970.55"/>
    <x v="0"/>
    <x v="0"/>
    <n v="1.1144125"/>
    <n v="15693.468999999999"/>
  </r>
  <r>
    <x v="0"/>
    <s v="P33879027"/>
    <x v="0"/>
    <x v="11"/>
    <x v="11"/>
    <x v="11"/>
    <x v="3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836.8"/>
    <n v="21158.190999999999"/>
    <n v="21369.773000000001"/>
    <n v="23814.741999999998"/>
    <x v="0"/>
    <x v="0"/>
    <n v="1.1144125"/>
    <n v="15693.468999999999"/>
  </r>
  <r>
    <x v="0"/>
    <s v="P33879027"/>
    <x v="0"/>
    <x v="12"/>
    <x v="12"/>
    <x v="12"/>
    <x v="3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689.490000000002"/>
    <n v="21008.611000000001"/>
    <n v="21218.697"/>
    <n v="23646.383000000002"/>
    <x v="0"/>
    <x v="0"/>
    <n v="1.1144125"/>
    <n v="15693.468999999999"/>
  </r>
  <r>
    <x v="0"/>
    <s v="P33879027"/>
    <x v="0"/>
    <x v="13"/>
    <x v="13"/>
    <x v="13"/>
    <x v="3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766.932000000001"/>
    <n v="21087.657999999999"/>
    <n v="21298.535"/>
    <n v="23735.355"/>
    <x v="0"/>
    <x v="0"/>
    <n v="1.1144125"/>
    <n v="15693.468999999999"/>
  </r>
  <r>
    <x v="0"/>
    <s v="P33879027"/>
    <x v="0"/>
    <x v="14"/>
    <x v="14"/>
    <x v="14"/>
    <x v="3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766.932000000001"/>
    <n v="21087.657999999999"/>
    <n v="21298.535"/>
    <n v="23735.355"/>
    <x v="0"/>
    <x v="0"/>
    <n v="1.1144125"/>
    <n v="15715.296"/>
  </r>
  <r>
    <x v="0"/>
    <s v="P33879027"/>
    <x v="0"/>
    <x v="15"/>
    <x v="15"/>
    <x v="15"/>
    <x v="3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766.932000000001"/>
    <n v="21087.657999999999"/>
    <n v="21298.535"/>
    <n v="23735.355"/>
    <x v="0"/>
    <x v="0"/>
    <n v="1.1144125"/>
    <n v="15715.296"/>
  </r>
  <r>
    <x v="0"/>
    <s v="P33879027"/>
    <x v="0"/>
    <x v="16"/>
    <x v="16"/>
    <x v="16"/>
    <x v="3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766.932000000001"/>
    <n v="21087.657999999999"/>
    <n v="21298.535"/>
    <n v="23735.355"/>
    <x v="0"/>
    <x v="0"/>
    <n v="1.1144125"/>
    <n v="15715.296"/>
  </r>
  <r>
    <x v="0"/>
    <s v="P33879027"/>
    <x v="0"/>
    <x v="17"/>
    <x v="17"/>
    <x v="17"/>
    <x v="3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766.932000000001"/>
    <n v="21087.657999999999"/>
    <n v="21298.535"/>
    <n v="23735.353999999999"/>
    <x v="0"/>
    <x v="0"/>
    <n v="1.1144125"/>
    <n v="15715.296"/>
  </r>
  <r>
    <x v="0"/>
    <s v="P33879027"/>
    <x v="0"/>
    <x v="18"/>
    <x v="18"/>
    <x v="18"/>
    <x v="2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766.932000000001"/>
    <n v="21087.657999999999"/>
    <n v="21298.535"/>
    <n v="23735.353999999999"/>
    <x v="0"/>
    <x v="0"/>
    <n v="1.1144125"/>
    <n v="15715.296"/>
  </r>
  <r>
    <x v="0"/>
    <s v="P33879027"/>
    <x v="0"/>
    <x v="19"/>
    <x v="19"/>
    <x v="19"/>
    <x v="4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766.932000000001"/>
    <n v="21087.657999999999"/>
    <n v="21298.535"/>
    <n v="23735.353999999999"/>
    <x v="0"/>
    <x v="0"/>
    <n v="1.1144125"/>
    <n v="15715.296"/>
  </r>
  <r>
    <x v="0"/>
    <s v="P33879027"/>
    <x v="0"/>
    <x v="20"/>
    <x v="20"/>
    <x v="20"/>
    <x v="5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766.932000000001"/>
    <n v="21087.657999999999"/>
    <n v="21298.535"/>
    <n v="23735.353999999999"/>
    <x v="0"/>
    <x v="0"/>
    <n v="1.1144125"/>
    <n v="15715.296"/>
  </r>
  <r>
    <x v="0"/>
    <s v="P33879027"/>
    <x v="0"/>
    <x v="21"/>
    <x v="21"/>
    <x v="21"/>
    <x v="3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822.333999999999"/>
    <n v="21099.018"/>
    <n v="21310.008000000002"/>
    <n v="23748.138999999999"/>
    <x v="0"/>
    <x v="0"/>
    <n v="1.1144125"/>
    <n v="15715.296"/>
  </r>
  <r>
    <x v="0"/>
    <s v="P33879027"/>
    <x v="0"/>
    <x v="22"/>
    <x v="22"/>
    <x v="22"/>
    <x v="3"/>
    <x v="2"/>
    <x v="3"/>
    <x v="2"/>
    <n v="2182.6799999999998"/>
    <d v="1984-01-22T00:00:00"/>
    <d v="2025-02-01T00:00:00"/>
    <n v="43"/>
    <n v="32"/>
    <x v="0"/>
    <s v="NA"/>
    <x v="0"/>
    <s v="NA"/>
    <x v="0"/>
    <n v="8.4600000000000009"/>
    <n v="20744.686000000002"/>
    <n v="21172.809000000001"/>
    <n v="21384.537"/>
    <n v="23831.195"/>
    <x v="0"/>
    <x v="0"/>
    <n v="1.1144125"/>
    <n v="15715.296"/>
  </r>
  <r>
    <x v="0"/>
    <s v="P34082307"/>
    <x v="0"/>
    <x v="0"/>
    <x v="0"/>
    <x v="0"/>
    <x v="0"/>
    <x v="0"/>
    <x v="0"/>
    <x v="2"/>
    <n v="1731.84"/>
    <d v="1985-04-29T00:00:00"/>
    <d v="2025-01-01T00:00:00"/>
    <n v="44"/>
    <n v="31"/>
    <x v="0"/>
    <s v="NA"/>
    <x v="0"/>
    <s v="NA"/>
    <x v="0"/>
    <n v="6.56"/>
    <n v="18111.213"/>
    <n v="18404.263999999999"/>
    <n v="18588.305"/>
    <n v="20847.923999999999"/>
    <x v="0"/>
    <x v="0"/>
    <n v="1.1215613"/>
    <n v="12166.175999999999"/>
  </r>
  <r>
    <x v="0"/>
    <s v="P34082307"/>
    <x v="0"/>
    <x v="1"/>
    <x v="1"/>
    <x v="1"/>
    <x v="1"/>
    <x v="0"/>
    <x v="0"/>
    <x v="2"/>
    <n v="1731.84"/>
    <d v="1985-04-29T00:00:00"/>
    <d v="2025-01-01T00:00:00"/>
    <n v="44"/>
    <n v="31"/>
    <x v="0"/>
    <s v="NA"/>
    <x v="0"/>
    <s v="NA"/>
    <x v="0"/>
    <n v="6.56"/>
    <n v="18111.213"/>
    <n v="18404.263999999999"/>
    <n v="18588.305"/>
    <n v="20847.923999999999"/>
    <x v="0"/>
    <x v="0"/>
    <n v="1.1215613"/>
    <n v="12166.175999999999"/>
  </r>
  <r>
    <x v="0"/>
    <s v="P34082307"/>
    <x v="0"/>
    <x v="2"/>
    <x v="2"/>
    <x v="2"/>
    <x v="2"/>
    <x v="0"/>
    <x v="0"/>
    <x v="2"/>
    <n v="1731.84"/>
    <d v="1985-04-29T00:00:00"/>
    <d v="2025-01-01T00:00:00"/>
    <n v="44"/>
    <n v="31"/>
    <x v="0"/>
    <s v="NA"/>
    <x v="0"/>
    <s v="NA"/>
    <x v="0"/>
    <n v="6.56"/>
    <n v="18111.213"/>
    <n v="18404.263999999999"/>
    <n v="18588.305"/>
    <n v="20847.923999999999"/>
    <x v="0"/>
    <x v="0"/>
    <n v="1.1215613"/>
    <n v="12166.175999999999"/>
  </r>
  <r>
    <x v="0"/>
    <s v="P34082307"/>
    <x v="0"/>
    <x v="3"/>
    <x v="3"/>
    <x v="3"/>
    <x v="3"/>
    <x v="0"/>
    <x v="0"/>
    <x v="2"/>
    <n v="1731.84"/>
    <d v="1985-04-29T00:00:00"/>
    <d v="2025-01-01T00:00:00"/>
    <n v="44"/>
    <n v="31"/>
    <x v="0"/>
    <s v="NA"/>
    <x v="0"/>
    <s v="NA"/>
    <x v="0"/>
    <n v="6.56"/>
    <n v="18111.213"/>
    <n v="18404.263999999999"/>
    <n v="18588.307000000001"/>
    <n v="20847.923999999999"/>
    <x v="0"/>
    <x v="0"/>
    <n v="1.1215613"/>
    <n v="12166.175999999999"/>
  </r>
  <r>
    <x v="0"/>
    <s v="P34082307"/>
    <x v="0"/>
    <x v="4"/>
    <x v="4"/>
    <x v="4"/>
    <x v="3"/>
    <x v="0"/>
    <x v="0"/>
    <x v="2"/>
    <n v="1731.84"/>
    <d v="1985-04-29T00:00:00"/>
    <d v="2025-01-01T00:00:00"/>
    <n v="44"/>
    <n v="31"/>
    <x v="0"/>
    <s v="NA"/>
    <x v="0"/>
    <s v="NA"/>
    <x v="0"/>
    <n v="6.56"/>
    <n v="18111.213"/>
    <n v="18404.263999999999"/>
    <n v="18588.307000000001"/>
    <n v="20847.923999999999"/>
    <x v="0"/>
    <x v="0"/>
    <n v="1.1215613"/>
    <n v="12166.175999999999"/>
  </r>
  <r>
    <x v="0"/>
    <s v="P34082307"/>
    <x v="0"/>
    <x v="5"/>
    <x v="5"/>
    <x v="5"/>
    <x v="3"/>
    <x v="0"/>
    <x v="0"/>
    <x v="2"/>
    <n v="1731.84"/>
    <d v="1985-04-29T00:00:00"/>
    <d v="2025-01-01T00:00:00"/>
    <n v="44"/>
    <n v="31"/>
    <x v="0"/>
    <s v="NA"/>
    <x v="0"/>
    <s v="NA"/>
    <x v="0"/>
    <n v="6.56"/>
    <n v="18123.991999999998"/>
    <n v="18405.074000000001"/>
    <n v="18589.125"/>
    <n v="20848.842000000001"/>
    <x v="0"/>
    <x v="0"/>
    <n v="1.1215613"/>
    <n v="12166.175999999999"/>
  </r>
  <r>
    <x v="0"/>
    <s v="P34082307"/>
    <x v="0"/>
    <x v="6"/>
    <x v="6"/>
    <x v="6"/>
    <x v="3"/>
    <x v="0"/>
    <x v="0"/>
    <x v="2"/>
    <n v="1731.84"/>
    <d v="1985-04-29T00:00:00"/>
    <d v="2025-01-01T00:00:00"/>
    <n v="44"/>
    <n v="31"/>
    <x v="0"/>
    <s v="NA"/>
    <x v="0"/>
    <s v="NA"/>
    <x v="0"/>
    <n v="6.56"/>
    <n v="16770.62"/>
    <n v="17030.697"/>
    <n v="17201.004000000001"/>
    <n v="19291.98"/>
    <x v="0"/>
    <x v="0"/>
    <n v="1.1215613"/>
    <n v="12166.175999999999"/>
  </r>
  <r>
    <x v="0"/>
    <s v="P34082307"/>
    <x v="0"/>
    <x v="7"/>
    <x v="7"/>
    <x v="7"/>
    <x v="3"/>
    <x v="0"/>
    <x v="0"/>
    <x v="2"/>
    <n v="1731.84"/>
    <d v="1985-04-29T00:00:00"/>
    <d v="2025-01-01T00:00:00"/>
    <n v="44"/>
    <n v="31"/>
    <x v="0"/>
    <s v="NA"/>
    <x v="0"/>
    <s v="NA"/>
    <x v="0"/>
    <n v="6.56"/>
    <n v="16833.39"/>
    <n v="17096.418000000001"/>
    <n v="17267.383000000002"/>
    <n v="19366.425999999999"/>
    <x v="0"/>
    <x v="0"/>
    <n v="1.1215613"/>
    <n v="12166.175999999999"/>
  </r>
  <r>
    <x v="0"/>
    <s v="P34082307"/>
    <x v="0"/>
    <x v="8"/>
    <x v="8"/>
    <x v="8"/>
    <x v="2"/>
    <x v="2"/>
    <x v="0"/>
    <x v="2"/>
    <n v="1731.84"/>
    <d v="1985-04-29T00:00:00"/>
    <d v="2025-02-01T00:00:00"/>
    <n v="44"/>
    <n v="31"/>
    <x v="0"/>
    <s v="NA"/>
    <x v="0"/>
    <s v="NA"/>
    <x v="0"/>
    <n v="6.56"/>
    <n v="16833.39"/>
    <n v="17096.418000000001"/>
    <n v="17267.383000000002"/>
    <n v="19366.425999999999"/>
    <x v="0"/>
    <x v="0"/>
    <n v="1.1215613"/>
    <n v="12166.175999999999"/>
  </r>
  <r>
    <x v="0"/>
    <s v="P34082307"/>
    <x v="0"/>
    <x v="9"/>
    <x v="9"/>
    <x v="9"/>
    <x v="3"/>
    <x v="2"/>
    <x v="0"/>
    <x v="2"/>
    <n v="1731.84"/>
    <d v="1985-04-29T00:00:00"/>
    <d v="2025-02-01T00:00:00"/>
    <n v="44"/>
    <n v="31"/>
    <x v="0"/>
    <s v="NA"/>
    <x v="0"/>
    <s v="NA"/>
    <x v="0"/>
    <n v="6.56"/>
    <n v="16833.39"/>
    <n v="17096.418000000001"/>
    <n v="17267.383000000002"/>
    <n v="19366.425999999999"/>
    <x v="0"/>
    <x v="0"/>
    <n v="1.1215613"/>
    <n v="12166.175999999999"/>
  </r>
  <r>
    <x v="0"/>
    <s v="P34082307"/>
    <x v="0"/>
    <x v="10"/>
    <x v="10"/>
    <x v="10"/>
    <x v="3"/>
    <x v="2"/>
    <x v="0"/>
    <x v="2"/>
    <n v="1731.84"/>
    <d v="1985-04-29T00:00:00"/>
    <d v="2025-02-01T00:00:00"/>
    <n v="44"/>
    <n v="31"/>
    <x v="0"/>
    <s v="NA"/>
    <x v="0"/>
    <s v="NA"/>
    <x v="0"/>
    <n v="6.56"/>
    <n v="16839.923999999999"/>
    <n v="17102.951000000001"/>
    <n v="17273.98"/>
    <n v="19373.828000000001"/>
    <x v="0"/>
    <x v="0"/>
    <n v="1.1215613"/>
    <n v="12166.175999999999"/>
  </r>
  <r>
    <x v="0"/>
    <s v="P34082307"/>
    <x v="0"/>
    <x v="11"/>
    <x v="11"/>
    <x v="11"/>
    <x v="3"/>
    <x v="2"/>
    <x v="0"/>
    <x v="2"/>
    <n v="1731.84"/>
    <d v="1985-04-29T00:00:00"/>
    <d v="2025-02-01T00:00:00"/>
    <n v="44"/>
    <n v="31"/>
    <x v="0"/>
    <s v="NA"/>
    <x v="0"/>
    <s v="NA"/>
    <x v="0"/>
    <n v="6.56"/>
    <n v="16730.465"/>
    <n v="16991.782999999999"/>
    <n v="17161.701000000001"/>
    <n v="19247.898000000001"/>
    <x v="0"/>
    <x v="0"/>
    <n v="1.1215613"/>
    <n v="12166.175999999999"/>
  </r>
  <r>
    <x v="0"/>
    <s v="P34082307"/>
    <x v="0"/>
    <x v="12"/>
    <x v="12"/>
    <x v="12"/>
    <x v="3"/>
    <x v="2"/>
    <x v="0"/>
    <x v="2"/>
    <n v="1731.84"/>
    <d v="1985-04-29T00:00:00"/>
    <d v="2025-02-01T00:00:00"/>
    <n v="44"/>
    <n v="31"/>
    <x v="0"/>
    <s v="NA"/>
    <x v="0"/>
    <s v="NA"/>
    <x v="0"/>
    <n v="6.56"/>
    <n v="16644.238000000001"/>
    <n v="16904.21"/>
    <n v="17073.252"/>
    <n v="19148.701000000001"/>
    <x v="0"/>
    <x v="0"/>
    <n v="1.1215613"/>
    <n v="12166.175999999999"/>
  </r>
  <r>
    <x v="0"/>
    <s v="P34082307"/>
    <x v="0"/>
    <x v="13"/>
    <x v="13"/>
    <x v="13"/>
    <x v="3"/>
    <x v="2"/>
    <x v="0"/>
    <x v="2"/>
    <n v="1731.84"/>
    <d v="1985-04-29T00:00:00"/>
    <d v="2025-02-01T00:00:00"/>
    <n v="44"/>
    <n v="31"/>
    <x v="0"/>
    <s v="NA"/>
    <x v="0"/>
    <s v="NA"/>
    <x v="0"/>
    <n v="6.56"/>
    <n v="16706.54"/>
    <n v="16967.813999999998"/>
    <n v="17137.491999999998"/>
    <n v="19220.748"/>
    <x v="0"/>
    <x v="0"/>
    <n v="1.1215613"/>
    <n v="12166.175999999999"/>
  </r>
  <r>
    <x v="0"/>
    <s v="P34082307"/>
    <x v="0"/>
    <x v="14"/>
    <x v="14"/>
    <x v="14"/>
    <x v="3"/>
    <x v="2"/>
    <x v="0"/>
    <x v="2"/>
    <n v="1731.84"/>
    <d v="1985-04-29T00:00:00"/>
    <d v="2025-02-01T00:00:00"/>
    <n v="44"/>
    <n v="31"/>
    <x v="0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5"/>
    <x v="15"/>
    <x v="15"/>
    <x v="3"/>
    <x v="2"/>
    <x v="0"/>
    <x v="2"/>
    <n v="1731.84"/>
    <d v="1985-04-29T00:00:00"/>
    <d v="2025-02-01T00:00:00"/>
    <n v="44"/>
    <n v="31"/>
    <x v="0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6"/>
    <x v="16"/>
    <x v="16"/>
    <x v="3"/>
    <x v="2"/>
    <x v="0"/>
    <x v="2"/>
    <n v="1731.84"/>
    <d v="1985-04-29T00:00:00"/>
    <d v="2025-02-01T00:00:00"/>
    <n v="44"/>
    <n v="31"/>
    <x v="0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7"/>
    <x v="17"/>
    <x v="17"/>
    <x v="3"/>
    <x v="2"/>
    <x v="0"/>
    <x v="2"/>
    <n v="1731.84"/>
    <d v="1985-04-29T00:00:00"/>
    <d v="2025-02-01T00:00:00"/>
    <n v="44"/>
    <n v="31"/>
    <x v="0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8"/>
    <x v="18"/>
    <x v="18"/>
    <x v="2"/>
    <x v="2"/>
    <x v="0"/>
    <x v="2"/>
    <n v="1731.84"/>
    <d v="1985-04-29T00:00:00"/>
    <d v="2025-02-01T00:00:00"/>
    <n v="44"/>
    <n v="31"/>
    <x v="0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19"/>
    <x v="19"/>
    <x v="19"/>
    <x v="4"/>
    <x v="2"/>
    <x v="0"/>
    <x v="2"/>
    <n v="1731.84"/>
    <d v="1985-04-29T00:00:00"/>
    <d v="2025-02-01T00:00:00"/>
    <n v="44"/>
    <n v="31"/>
    <x v="0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20"/>
    <x v="20"/>
    <x v="20"/>
    <x v="5"/>
    <x v="2"/>
    <x v="0"/>
    <x v="2"/>
    <n v="1731.84"/>
    <d v="1985-04-29T00:00:00"/>
    <d v="2025-02-01T00:00:00"/>
    <n v="44"/>
    <n v="31"/>
    <x v="0"/>
    <s v="NA"/>
    <x v="0"/>
    <s v="NA"/>
    <x v="0"/>
    <n v="6.56"/>
    <n v="16706.54"/>
    <n v="16967.813999999998"/>
    <n v="17137.491999999998"/>
    <n v="19220.748"/>
    <x v="0"/>
    <x v="0"/>
    <n v="1.1215613"/>
    <n v="12183.494000000001"/>
  </r>
  <r>
    <x v="0"/>
    <s v="P34082307"/>
    <x v="0"/>
    <x v="21"/>
    <x v="21"/>
    <x v="21"/>
    <x v="3"/>
    <x v="2"/>
    <x v="0"/>
    <x v="2"/>
    <n v="1731.84"/>
    <d v="1985-04-29T00:00:00"/>
    <d v="2025-02-01T00:00:00"/>
    <n v="44"/>
    <n v="31"/>
    <x v="0"/>
    <s v="NA"/>
    <x v="0"/>
    <s v="NA"/>
    <x v="0"/>
    <n v="6.56"/>
    <n v="16750.877"/>
    <n v="16976.723000000002"/>
    <n v="17146.490000000002"/>
    <n v="19230.838"/>
    <x v="0"/>
    <x v="0"/>
    <n v="1.1215613"/>
    <n v="12183.494000000001"/>
  </r>
  <r>
    <x v="0"/>
    <s v="P34082307"/>
    <x v="0"/>
    <x v="22"/>
    <x v="22"/>
    <x v="22"/>
    <x v="3"/>
    <x v="2"/>
    <x v="0"/>
    <x v="2"/>
    <n v="1731.84"/>
    <d v="1985-04-29T00:00:00"/>
    <d v="2025-02-01T00:00:00"/>
    <n v="44"/>
    <n v="31"/>
    <x v="0"/>
    <s v="NA"/>
    <x v="0"/>
    <s v="NA"/>
    <x v="0"/>
    <n v="6.56"/>
    <n v="16688.412"/>
    <n v="17036.098000000002"/>
    <n v="17206.456999999999"/>
    <n v="19298.098000000002"/>
    <x v="0"/>
    <x v="0"/>
    <n v="1.1215613"/>
    <n v="12183.494000000001"/>
  </r>
  <r>
    <x v="0"/>
    <s v="P34791746"/>
    <x v="0"/>
    <x v="0"/>
    <x v="0"/>
    <x v="0"/>
    <x v="0"/>
    <x v="0"/>
    <x v="2"/>
    <x v="2"/>
    <n v="1595.28"/>
    <d v="1993-02-07T00:00:00"/>
    <d v="2025-01-01T00:00:00"/>
    <n v="46"/>
    <n v="29"/>
    <x v="0"/>
    <s v="NA"/>
    <x v="0"/>
    <s v="NA"/>
    <x v="0"/>
    <n v="5.78"/>
    <n v="18866.393"/>
    <n v="19262.386999999999"/>
    <n v="19455.011999999999"/>
    <n v="22349.46"/>
    <x v="0"/>
    <x v="0"/>
    <n v="1.1487765000000001"/>
    <n v="9348.3410000000003"/>
  </r>
  <r>
    <x v="0"/>
    <s v="P34791746"/>
    <x v="0"/>
    <x v="1"/>
    <x v="1"/>
    <x v="1"/>
    <x v="1"/>
    <x v="0"/>
    <x v="2"/>
    <x v="2"/>
    <n v="1595.28"/>
    <d v="1993-02-07T00:00:00"/>
    <d v="2025-01-01T00:00:00"/>
    <n v="46"/>
    <n v="29"/>
    <x v="0"/>
    <s v="NA"/>
    <x v="0"/>
    <s v="NA"/>
    <x v="0"/>
    <n v="5.78"/>
    <n v="18866.393"/>
    <n v="19262.386999999999"/>
    <n v="19455.011999999999"/>
    <n v="22349.46"/>
    <x v="0"/>
    <x v="0"/>
    <n v="1.1487765000000001"/>
    <n v="9348.3410000000003"/>
  </r>
  <r>
    <x v="0"/>
    <s v="P34791746"/>
    <x v="0"/>
    <x v="2"/>
    <x v="2"/>
    <x v="2"/>
    <x v="2"/>
    <x v="0"/>
    <x v="2"/>
    <x v="2"/>
    <n v="1595.28"/>
    <d v="1993-02-07T00:00:00"/>
    <d v="2025-01-01T00:00:00"/>
    <n v="46"/>
    <n v="29"/>
    <x v="0"/>
    <s v="NA"/>
    <x v="0"/>
    <s v="NA"/>
    <x v="0"/>
    <n v="5.78"/>
    <n v="18866.393"/>
    <n v="19262.386999999999"/>
    <n v="19455.011999999999"/>
    <n v="22349.46"/>
    <x v="0"/>
    <x v="0"/>
    <n v="1.1487765000000001"/>
    <n v="9348.3410000000003"/>
  </r>
  <r>
    <x v="0"/>
    <s v="P34791746"/>
    <x v="0"/>
    <x v="3"/>
    <x v="3"/>
    <x v="3"/>
    <x v="3"/>
    <x v="0"/>
    <x v="2"/>
    <x v="2"/>
    <n v="1595.28"/>
    <d v="1993-02-07T00:00:00"/>
    <d v="2025-01-01T00:00:00"/>
    <n v="46"/>
    <n v="29"/>
    <x v="0"/>
    <s v="NA"/>
    <x v="0"/>
    <s v="NA"/>
    <x v="0"/>
    <n v="5.78"/>
    <n v="18866.393"/>
    <n v="19262.386999999999"/>
    <n v="19455.009999999998"/>
    <n v="22349.458999999999"/>
    <x v="0"/>
    <x v="0"/>
    <n v="1.1487765000000001"/>
    <n v="9348.3410000000003"/>
  </r>
  <r>
    <x v="0"/>
    <s v="P34791746"/>
    <x v="0"/>
    <x v="4"/>
    <x v="4"/>
    <x v="4"/>
    <x v="3"/>
    <x v="0"/>
    <x v="2"/>
    <x v="2"/>
    <n v="1595.28"/>
    <d v="1993-02-07T00:00:00"/>
    <d v="2025-01-01T00:00:00"/>
    <n v="46"/>
    <n v="29"/>
    <x v="0"/>
    <s v="NA"/>
    <x v="0"/>
    <s v="NA"/>
    <x v="0"/>
    <n v="5.78"/>
    <n v="18866.393"/>
    <n v="19262.386999999999"/>
    <n v="19455.009999999998"/>
    <n v="22349.458999999999"/>
    <x v="0"/>
    <x v="0"/>
    <n v="1.1487765000000001"/>
    <n v="9348.3410000000003"/>
  </r>
  <r>
    <x v="0"/>
    <s v="P34791746"/>
    <x v="0"/>
    <x v="5"/>
    <x v="5"/>
    <x v="5"/>
    <x v="3"/>
    <x v="0"/>
    <x v="2"/>
    <x v="2"/>
    <n v="1595.28"/>
    <d v="1993-02-07T00:00:00"/>
    <d v="2025-01-01T00:00:00"/>
    <n v="46"/>
    <n v="29"/>
    <x v="0"/>
    <s v="NA"/>
    <x v="0"/>
    <s v="NA"/>
    <x v="0"/>
    <n v="5.78"/>
    <n v="18871.313999999998"/>
    <n v="19262.701000000001"/>
    <n v="19455.328000000001"/>
    <n v="22349.824000000001"/>
    <x v="0"/>
    <x v="0"/>
    <n v="1.1487765000000001"/>
    <n v="9348.3410000000003"/>
  </r>
  <r>
    <x v="0"/>
    <s v="P34791746"/>
    <x v="0"/>
    <x v="6"/>
    <x v="6"/>
    <x v="6"/>
    <x v="3"/>
    <x v="0"/>
    <x v="2"/>
    <x v="2"/>
    <n v="1595.28"/>
    <d v="1993-02-07T00:00:00"/>
    <d v="2025-01-01T00:00:00"/>
    <n v="46"/>
    <n v="29"/>
    <x v="0"/>
    <s v="NA"/>
    <x v="0"/>
    <s v="NA"/>
    <x v="0"/>
    <n v="5.78"/>
    <n v="17461.8"/>
    <n v="17823.936000000002"/>
    <n v="18002.173999999999"/>
    <n v="20680.476999999999"/>
    <x v="0"/>
    <x v="0"/>
    <n v="1.1487765000000001"/>
    <n v="9348.3410000000003"/>
  </r>
  <r>
    <x v="0"/>
    <s v="P34791746"/>
    <x v="0"/>
    <x v="7"/>
    <x v="7"/>
    <x v="7"/>
    <x v="3"/>
    <x v="0"/>
    <x v="2"/>
    <x v="2"/>
    <n v="1595.28"/>
    <d v="1993-02-07T00:00:00"/>
    <d v="2025-01-01T00:00:00"/>
    <n v="46"/>
    <n v="29"/>
    <x v="0"/>
    <s v="NA"/>
    <x v="0"/>
    <s v="NA"/>
    <x v="0"/>
    <n v="5.78"/>
    <n v="17548.893"/>
    <n v="17910.088"/>
    <n v="18089.189999999999"/>
    <n v="20780.436000000002"/>
    <x v="0"/>
    <x v="0"/>
    <n v="1.1487765000000001"/>
    <n v="9348.3410000000003"/>
  </r>
  <r>
    <x v="0"/>
    <s v="P34791746"/>
    <x v="0"/>
    <x v="8"/>
    <x v="8"/>
    <x v="8"/>
    <x v="2"/>
    <x v="2"/>
    <x v="2"/>
    <x v="2"/>
    <n v="1595.28"/>
    <d v="1993-02-07T00:00:00"/>
    <d v="2025-02-01T00:00:00"/>
    <n v="46"/>
    <n v="29"/>
    <x v="0"/>
    <s v="NA"/>
    <x v="0"/>
    <s v="NA"/>
    <x v="0"/>
    <n v="5.78"/>
    <n v="17548.893"/>
    <n v="17910.088"/>
    <n v="18089.189999999999"/>
    <n v="20780.436000000002"/>
    <x v="0"/>
    <x v="0"/>
    <n v="1.1487765000000001"/>
    <n v="9348.3410000000003"/>
  </r>
  <r>
    <x v="0"/>
    <s v="P34791746"/>
    <x v="0"/>
    <x v="9"/>
    <x v="9"/>
    <x v="9"/>
    <x v="3"/>
    <x v="2"/>
    <x v="2"/>
    <x v="2"/>
    <n v="1595.28"/>
    <d v="1993-02-07T00:00:00"/>
    <d v="2025-02-01T00:00:00"/>
    <n v="46"/>
    <n v="29"/>
    <x v="0"/>
    <s v="NA"/>
    <x v="0"/>
    <s v="NA"/>
    <x v="0"/>
    <n v="5.78"/>
    <n v="17548.893"/>
    <n v="17910.088"/>
    <n v="18089.189999999999"/>
    <n v="20780.436000000002"/>
    <x v="0"/>
    <x v="0"/>
    <n v="1.1487765000000001"/>
    <n v="9348.3410000000003"/>
  </r>
  <r>
    <x v="0"/>
    <s v="P34791746"/>
    <x v="0"/>
    <x v="10"/>
    <x v="10"/>
    <x v="10"/>
    <x v="3"/>
    <x v="2"/>
    <x v="2"/>
    <x v="2"/>
    <n v="1595.28"/>
    <d v="1993-02-07T00:00:00"/>
    <d v="2025-02-01T00:00:00"/>
    <n v="46"/>
    <n v="29"/>
    <x v="0"/>
    <s v="NA"/>
    <x v="0"/>
    <s v="NA"/>
    <x v="0"/>
    <n v="5.78"/>
    <n v="17554.682000000001"/>
    <n v="17915.875"/>
    <n v="18095.032999999999"/>
    <n v="20787.148000000001"/>
    <x v="0"/>
    <x v="0"/>
    <n v="1.1487765000000001"/>
    <n v="9348.3410000000003"/>
  </r>
  <r>
    <x v="0"/>
    <s v="P34791746"/>
    <x v="0"/>
    <x v="11"/>
    <x v="11"/>
    <x v="11"/>
    <x v="3"/>
    <x v="2"/>
    <x v="2"/>
    <x v="2"/>
    <n v="1595.28"/>
    <d v="1993-02-07T00:00:00"/>
    <d v="2025-02-01T00:00:00"/>
    <n v="46"/>
    <n v="29"/>
    <x v="0"/>
    <s v="NA"/>
    <x v="0"/>
    <s v="NA"/>
    <x v="0"/>
    <n v="5.78"/>
    <n v="17440.576000000001"/>
    <n v="17799.421999999999"/>
    <n v="17977.416000000001"/>
    <n v="20652.032999999999"/>
    <x v="0"/>
    <x v="0"/>
    <n v="1.1487765000000001"/>
    <n v="9348.3410000000003"/>
  </r>
  <r>
    <x v="0"/>
    <s v="P34791746"/>
    <x v="0"/>
    <x v="12"/>
    <x v="12"/>
    <x v="12"/>
    <x v="3"/>
    <x v="2"/>
    <x v="2"/>
    <x v="2"/>
    <n v="1595.28"/>
    <d v="1993-02-07T00:00:00"/>
    <d v="2025-02-01T00:00:00"/>
    <n v="46"/>
    <n v="29"/>
    <x v="0"/>
    <s v="NA"/>
    <x v="0"/>
    <s v="NA"/>
    <x v="0"/>
    <n v="5.78"/>
    <n v="17405.754000000001"/>
    <n v="17763.883000000002"/>
    <n v="17941.521000000001"/>
    <n v="20610.798999999999"/>
    <x v="0"/>
    <x v="0"/>
    <n v="1.1487765000000001"/>
    <n v="9348.3410000000003"/>
  </r>
  <r>
    <x v="0"/>
    <s v="P34791746"/>
    <x v="0"/>
    <x v="13"/>
    <x v="13"/>
    <x v="13"/>
    <x v="3"/>
    <x v="2"/>
    <x v="2"/>
    <x v="2"/>
    <n v="1595.28"/>
    <d v="1993-02-07T00:00:00"/>
    <d v="2025-02-01T00:00:00"/>
    <n v="46"/>
    <n v="29"/>
    <x v="0"/>
    <s v="NA"/>
    <x v="0"/>
    <s v="NA"/>
    <x v="0"/>
    <n v="5.78"/>
    <n v="17492.565999999999"/>
    <n v="17847.842000000001"/>
    <n v="18026.32"/>
    <n v="20708.213"/>
    <x v="0"/>
    <x v="0"/>
    <n v="1.1487765000000001"/>
    <n v="9348.3410000000003"/>
  </r>
  <r>
    <x v="0"/>
    <s v="P34791746"/>
    <x v="0"/>
    <x v="14"/>
    <x v="14"/>
    <x v="14"/>
    <x v="3"/>
    <x v="2"/>
    <x v="2"/>
    <x v="2"/>
    <n v="1595.28"/>
    <d v="1993-02-07T00:00:00"/>
    <d v="2025-02-01T00:00:00"/>
    <n v="46"/>
    <n v="29"/>
    <x v="0"/>
    <s v="NA"/>
    <x v="0"/>
    <s v="NA"/>
    <x v="0"/>
    <n v="5.78"/>
    <n v="17492.565999999999"/>
    <n v="17847.842000000001"/>
    <n v="18026.32"/>
    <n v="20708.213"/>
    <x v="0"/>
    <x v="0"/>
    <n v="1.1487765000000001"/>
    <n v="9364.2939999999999"/>
  </r>
  <r>
    <x v="0"/>
    <s v="P34791746"/>
    <x v="0"/>
    <x v="15"/>
    <x v="15"/>
    <x v="15"/>
    <x v="3"/>
    <x v="2"/>
    <x v="2"/>
    <x v="2"/>
    <n v="1595.28"/>
    <d v="1993-02-07T00:00:00"/>
    <d v="2025-02-01T00:00:00"/>
    <n v="46"/>
    <n v="29"/>
    <x v="0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16"/>
    <x v="16"/>
    <x v="16"/>
    <x v="3"/>
    <x v="2"/>
    <x v="2"/>
    <x v="2"/>
    <n v="1595.28"/>
    <d v="1993-02-07T00:00:00"/>
    <d v="2025-02-01T00:00:00"/>
    <n v="46"/>
    <n v="29"/>
    <x v="0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17"/>
    <x v="17"/>
    <x v="17"/>
    <x v="3"/>
    <x v="2"/>
    <x v="2"/>
    <x v="2"/>
    <n v="1595.28"/>
    <d v="1993-02-07T00:00:00"/>
    <d v="2025-02-01T00:00:00"/>
    <n v="46"/>
    <n v="29"/>
    <x v="0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18"/>
    <x v="18"/>
    <x v="18"/>
    <x v="2"/>
    <x v="2"/>
    <x v="2"/>
    <x v="2"/>
    <n v="1595.28"/>
    <d v="1993-02-07T00:00:00"/>
    <d v="2025-02-01T00:00:00"/>
    <n v="46"/>
    <n v="29"/>
    <x v="0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19"/>
    <x v="19"/>
    <x v="19"/>
    <x v="4"/>
    <x v="2"/>
    <x v="2"/>
    <x v="2"/>
    <n v="1595.28"/>
    <d v="1993-02-07T00:00:00"/>
    <d v="2025-02-01T00:00:00"/>
    <n v="46"/>
    <n v="29"/>
    <x v="0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20"/>
    <x v="20"/>
    <x v="20"/>
    <x v="5"/>
    <x v="2"/>
    <x v="2"/>
    <x v="2"/>
    <n v="1595.28"/>
    <d v="1993-02-07T00:00:00"/>
    <d v="2025-02-01T00:00:00"/>
    <n v="46"/>
    <n v="29"/>
    <x v="0"/>
    <s v="NA"/>
    <x v="0"/>
    <s v="NA"/>
    <x v="0"/>
    <n v="5.78"/>
    <n v="17492.565999999999"/>
    <n v="17847.842000000001"/>
    <n v="18026.32"/>
    <n v="20654.576000000001"/>
    <x v="0"/>
    <x v="0"/>
    <n v="1.1458010999999999"/>
    <n v="9364.2939999999999"/>
  </r>
  <r>
    <x v="0"/>
    <s v="P34791746"/>
    <x v="0"/>
    <x v="21"/>
    <x v="21"/>
    <x v="21"/>
    <x v="3"/>
    <x v="2"/>
    <x v="2"/>
    <x v="2"/>
    <n v="1595.28"/>
    <d v="1993-02-07T00:00:00"/>
    <d v="2025-02-01T00:00:00"/>
    <n v="46"/>
    <n v="29"/>
    <x v="0"/>
    <s v="NA"/>
    <x v="0"/>
    <s v="NA"/>
    <x v="0"/>
    <n v="5.78"/>
    <n v="17536.89"/>
    <n v="17856.057000000001"/>
    <n v="18034.616999999998"/>
    <n v="20664.081999999999"/>
    <x v="0"/>
    <x v="0"/>
    <n v="1.1458010999999999"/>
    <n v="9364.2939999999999"/>
  </r>
  <r>
    <x v="0"/>
    <s v="P34791746"/>
    <x v="0"/>
    <x v="22"/>
    <x v="22"/>
    <x v="22"/>
    <x v="3"/>
    <x v="2"/>
    <x v="2"/>
    <x v="2"/>
    <n v="1595.28"/>
    <d v="1993-02-07T00:00:00"/>
    <d v="2025-02-01T00:00:00"/>
    <n v="46"/>
    <n v="29"/>
    <x v="0"/>
    <s v="NA"/>
    <x v="0"/>
    <s v="NA"/>
    <x v="0"/>
    <n v="5.78"/>
    <n v="17449.86"/>
    <n v="17933.835999999999"/>
    <n v="18113.173999999999"/>
    <n v="20754.094000000001"/>
    <x v="0"/>
    <x v="0"/>
    <n v="1.1458010999999999"/>
    <n v="9364.2939999999999"/>
  </r>
  <r>
    <x v="0"/>
    <s v="P34912362"/>
    <x v="0"/>
    <x v="0"/>
    <x v="0"/>
    <x v="0"/>
    <x v="0"/>
    <x v="0"/>
    <x v="2"/>
    <x v="1"/>
    <n v="926.1"/>
    <d v="1980-11-19T00:00:00"/>
    <d v="2015-11-19T00:00:00"/>
    <n v="35"/>
    <n v="40"/>
    <x v="0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1"/>
    <x v="1"/>
    <x v="1"/>
    <x v="1"/>
    <x v="0"/>
    <x v="2"/>
    <x v="1"/>
    <n v="926.1"/>
    <d v="1980-11-19T00:00:00"/>
    <d v="2015-11-19T00:00:00"/>
    <n v="35"/>
    <n v="40"/>
    <x v="0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2"/>
    <x v="2"/>
    <x v="2"/>
    <x v="2"/>
    <x v="0"/>
    <x v="2"/>
    <x v="1"/>
    <n v="926.1"/>
    <d v="1980-11-19T00:00:00"/>
    <d v="2015-11-19T00:00:00"/>
    <n v="35"/>
    <n v="40"/>
    <x v="0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3"/>
    <x v="3"/>
    <x v="3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4"/>
    <x v="4"/>
    <x v="4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6575.2910000000002"/>
    <n v="6689.9717000000001"/>
    <n v="6756.8710000000001"/>
    <n v="7375.893"/>
    <x v="0"/>
    <x v="0"/>
    <n v="1.0916136999999999"/>
    <n v="7121.7089999999998"/>
  </r>
  <r>
    <x v="0"/>
    <s v="P34912362"/>
    <x v="0"/>
    <x v="5"/>
    <x v="5"/>
    <x v="5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6577.0069999999996"/>
    <n v="6690.0806000000002"/>
    <n v="6756.9813999999997"/>
    <n v="7376.0129999999999"/>
    <x v="0"/>
    <x v="0"/>
    <n v="1.0916136999999999"/>
    <n v="7121.7089999999998"/>
  </r>
  <r>
    <x v="0"/>
    <s v="P34912362"/>
    <x v="0"/>
    <x v="6"/>
    <x v="6"/>
    <x v="6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6084.9946"/>
    <n v="6189.6094000000003"/>
    <n v="6251.5054"/>
    <n v="7121.7089999999998"/>
    <x v="0"/>
    <x v="0"/>
    <n v="1.0916136999999999"/>
    <n v="7121.7089999999998"/>
  </r>
  <r>
    <x v="0"/>
    <s v="P34912362"/>
    <x v="0"/>
    <x v="7"/>
    <x v="7"/>
    <x v="7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6115.3437999999996"/>
    <n v="6219.5272999999997"/>
    <n v="6281.7227000000003"/>
    <n v="7121.7089999999998"/>
    <x v="0"/>
    <x v="0"/>
    <n v="1.0916136999999999"/>
    <n v="7121.7089999999998"/>
  </r>
  <r>
    <x v="0"/>
    <s v="P34912362"/>
    <x v="0"/>
    <x v="8"/>
    <x v="8"/>
    <x v="8"/>
    <x v="2"/>
    <x v="0"/>
    <x v="2"/>
    <x v="1"/>
    <n v="926.1"/>
    <d v="1980-11-19T00:00:00"/>
    <d v="2015-11-19T00:00:00"/>
    <n v="35"/>
    <n v="40"/>
    <x v="0"/>
    <s v="NA"/>
    <x v="0"/>
    <s v="NA"/>
    <x v="0"/>
    <n v="4.41"/>
    <n v="6115.3437999999996"/>
    <n v="6219.5272999999997"/>
    <n v="6281.7227000000003"/>
    <n v="7121.7089999999998"/>
    <x v="0"/>
    <x v="0"/>
    <n v="1.0916136999999999"/>
    <n v="7121.7089999999998"/>
  </r>
  <r>
    <x v="0"/>
    <s v="P34912362"/>
    <x v="0"/>
    <x v="9"/>
    <x v="9"/>
    <x v="9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6115.3437999999996"/>
    <n v="6219.5272999999997"/>
    <n v="6281.7227000000003"/>
    <n v="7121.7089999999998"/>
    <x v="0"/>
    <x v="0"/>
    <n v="1.0916136999999999"/>
    <n v="7121.7089999999998"/>
  </r>
  <r>
    <x v="0"/>
    <s v="P34912362"/>
    <x v="0"/>
    <x v="10"/>
    <x v="10"/>
    <x v="10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6115.3437999999996"/>
    <n v="6219.5272999999997"/>
    <n v="6281.7227000000003"/>
    <n v="7121.7089999999998"/>
    <x v="0"/>
    <x v="0"/>
    <n v="1.0916136999999999"/>
    <n v="7121.7089999999998"/>
  </r>
  <r>
    <x v="0"/>
    <s v="P34912362"/>
    <x v="0"/>
    <x v="11"/>
    <x v="11"/>
    <x v="11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6075.5937999999996"/>
    <n v="6179.1005999999998"/>
    <n v="6240.8915999999999"/>
    <n v="7121.7089999999998"/>
    <x v="0"/>
    <x v="0"/>
    <n v="1.0916136999999999"/>
    <n v="7121.7089999999998"/>
  </r>
  <r>
    <x v="0"/>
    <s v="P34912362"/>
    <x v="0"/>
    <x v="12"/>
    <x v="12"/>
    <x v="12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5938.7206999999999"/>
    <n v="6039.8954999999996"/>
    <n v="6100.2943999999998"/>
    <n v="7121.7089999999998"/>
    <x v="0"/>
    <x v="0"/>
    <n v="1.0916136999999999"/>
    <n v="7121.7089999999998"/>
  </r>
  <r>
    <x v="0"/>
    <s v="P34912362"/>
    <x v="0"/>
    <x v="13"/>
    <x v="13"/>
    <x v="13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5968.3402999999998"/>
    <n v="6068.442"/>
    <n v="6129.1265000000003"/>
    <n v="7121.7089999999998"/>
    <x v="0"/>
    <x v="0"/>
    <n v="1.0916136999999999"/>
    <n v="7121.7089999999998"/>
  </r>
  <r>
    <x v="0"/>
    <s v="P34912362"/>
    <x v="0"/>
    <x v="14"/>
    <x v="14"/>
    <x v="14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5"/>
    <x v="15"/>
    <x v="15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6"/>
    <x v="16"/>
    <x v="16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7"/>
    <x v="17"/>
    <x v="17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8"/>
    <x v="18"/>
    <x v="18"/>
    <x v="2"/>
    <x v="0"/>
    <x v="2"/>
    <x v="1"/>
    <n v="926.1"/>
    <d v="1980-11-19T00:00:00"/>
    <d v="2015-11-19T00:00:00"/>
    <n v="35"/>
    <n v="40"/>
    <x v="0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19"/>
    <x v="19"/>
    <x v="19"/>
    <x v="4"/>
    <x v="0"/>
    <x v="2"/>
    <x v="1"/>
    <n v="926.1"/>
    <d v="1980-11-19T00:00:00"/>
    <d v="2015-11-19T00:00:00"/>
    <n v="35"/>
    <n v="40"/>
    <x v="0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20"/>
    <x v="20"/>
    <x v="20"/>
    <x v="5"/>
    <x v="0"/>
    <x v="2"/>
    <x v="1"/>
    <n v="926.1"/>
    <d v="1980-11-19T00:00:00"/>
    <d v="2015-11-19T00:00:00"/>
    <n v="35"/>
    <n v="40"/>
    <x v="0"/>
    <s v="NA"/>
    <x v="0"/>
    <s v="NA"/>
    <x v="0"/>
    <n v="4.41"/>
    <n v="5968.3402999999998"/>
    <n v="6068.442"/>
    <n v="6129.1265000000003"/>
    <n v="7130.9696999999996"/>
    <x v="0"/>
    <x v="0"/>
    <n v="1.0916136999999999"/>
    <n v="7130.9696999999996"/>
  </r>
  <r>
    <x v="0"/>
    <s v="P34912362"/>
    <x v="0"/>
    <x v="21"/>
    <x v="21"/>
    <x v="21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5981.4989999999998"/>
    <n v="6069.2772999999997"/>
    <n v="6129.9696999999996"/>
    <n v="7130.9696999999996"/>
    <x v="0"/>
    <x v="0"/>
    <n v="1.0916136999999999"/>
    <n v="7130.9696999999996"/>
  </r>
  <r>
    <x v="0"/>
    <s v="P34912362"/>
    <x v="0"/>
    <x v="22"/>
    <x v="22"/>
    <x v="22"/>
    <x v="3"/>
    <x v="0"/>
    <x v="2"/>
    <x v="1"/>
    <n v="926.1"/>
    <d v="1980-11-19T00:00:00"/>
    <d v="2015-11-19T00:00:00"/>
    <n v="35"/>
    <n v="40"/>
    <x v="0"/>
    <s v="NA"/>
    <x v="0"/>
    <s v="NA"/>
    <x v="0"/>
    <n v="4.41"/>
    <n v="5951.8140000000003"/>
    <n v="6095.7143999999998"/>
    <n v="6156.6719999999996"/>
    <n v="7130.9696999999996"/>
    <x v="0"/>
    <x v="0"/>
    <n v="1.0916136999999999"/>
    <n v="7130.9696999999996"/>
  </r>
  <r>
    <x v="0"/>
    <s v="P35157273"/>
    <x v="0"/>
    <x v="0"/>
    <x v="0"/>
    <x v="0"/>
    <x v="0"/>
    <x v="0"/>
    <x v="2"/>
    <x v="2"/>
    <n v="250.92"/>
    <d v="1998-09-27T00:00:00"/>
    <d v="2025-01-01T00:00:00"/>
    <n v="51"/>
    <n v="24"/>
    <x v="0"/>
    <s v="NA"/>
    <x v="0"/>
    <s v="NA"/>
    <x v="1"/>
    <n v="9.84"/>
    <n v="1533.7482"/>
    <n v="1564.7228"/>
    <n v="1580.3701000000001"/>
    <n v="1868.1315"/>
    <x v="0"/>
    <x v="0"/>
    <n v="1.1820847999999999"/>
    <n v="1257.1090999999999"/>
  </r>
  <r>
    <x v="0"/>
    <s v="P35157273"/>
    <x v="0"/>
    <x v="1"/>
    <x v="1"/>
    <x v="1"/>
    <x v="1"/>
    <x v="0"/>
    <x v="2"/>
    <x v="2"/>
    <n v="250.92"/>
    <d v="1998-09-27T00:00:00"/>
    <d v="2025-01-01T00:00:00"/>
    <n v="51"/>
    <n v="24"/>
    <x v="0"/>
    <s v="NA"/>
    <x v="0"/>
    <s v="NA"/>
    <x v="1"/>
    <n v="9.84"/>
    <n v="1533.7482"/>
    <n v="1564.7228"/>
    <n v="1580.3701000000001"/>
    <n v="1868.1315"/>
    <x v="0"/>
    <x v="0"/>
    <n v="1.1820847999999999"/>
    <n v="1257.1090999999999"/>
  </r>
  <r>
    <x v="0"/>
    <s v="P35157273"/>
    <x v="0"/>
    <x v="2"/>
    <x v="2"/>
    <x v="2"/>
    <x v="2"/>
    <x v="0"/>
    <x v="2"/>
    <x v="2"/>
    <n v="250.92"/>
    <d v="1998-09-27T00:00:00"/>
    <d v="2025-01-01T00:00:00"/>
    <n v="51"/>
    <n v="24"/>
    <x v="0"/>
    <s v="NA"/>
    <x v="0"/>
    <s v="NA"/>
    <x v="1"/>
    <n v="9.84"/>
    <n v="1533.7482"/>
    <n v="1564.7228"/>
    <n v="1580.3701000000001"/>
    <n v="1868.1315"/>
    <x v="0"/>
    <x v="0"/>
    <n v="1.1820847999999999"/>
    <n v="1257.1090999999999"/>
  </r>
  <r>
    <x v="0"/>
    <s v="P35157273"/>
    <x v="0"/>
    <x v="3"/>
    <x v="3"/>
    <x v="3"/>
    <x v="3"/>
    <x v="0"/>
    <x v="2"/>
    <x v="2"/>
    <n v="250.92"/>
    <d v="1998-09-27T00:00:00"/>
    <d v="2025-01-01T00:00:00"/>
    <n v="51"/>
    <n v="24"/>
    <x v="0"/>
    <s v="NA"/>
    <x v="0"/>
    <s v="NA"/>
    <x v="1"/>
    <n v="9.84"/>
    <n v="1533.7482"/>
    <n v="1564.7228"/>
    <n v="1580.37"/>
    <n v="1868.1313"/>
    <x v="0"/>
    <x v="0"/>
    <n v="1.1820847999999999"/>
    <n v="1257.1090999999999"/>
  </r>
  <r>
    <x v="0"/>
    <s v="P35157273"/>
    <x v="0"/>
    <x v="4"/>
    <x v="4"/>
    <x v="4"/>
    <x v="3"/>
    <x v="0"/>
    <x v="2"/>
    <x v="2"/>
    <n v="250.92"/>
    <d v="1998-09-27T00:00:00"/>
    <d v="2025-01-01T00:00:00"/>
    <n v="51"/>
    <n v="24"/>
    <x v="0"/>
    <s v="NA"/>
    <x v="0"/>
    <s v="NA"/>
    <x v="1"/>
    <n v="9.84"/>
    <n v="1533.7482"/>
    <n v="1564.7228"/>
    <n v="1580.37"/>
    <n v="1868.1313"/>
    <x v="0"/>
    <x v="0"/>
    <n v="1.1820847999999999"/>
    <n v="1257.1090999999999"/>
  </r>
  <r>
    <x v="0"/>
    <s v="P35157273"/>
    <x v="0"/>
    <x v="5"/>
    <x v="5"/>
    <x v="5"/>
    <x v="3"/>
    <x v="0"/>
    <x v="2"/>
    <x v="2"/>
    <n v="250.92"/>
    <d v="1998-09-27T00:00:00"/>
    <d v="2025-01-01T00:00:00"/>
    <n v="51"/>
    <n v="24"/>
    <x v="0"/>
    <s v="NA"/>
    <x v="0"/>
    <s v="NA"/>
    <x v="1"/>
    <n v="9.84"/>
    <n v="1534.1484"/>
    <n v="1564.7483999999999"/>
    <n v="1580.3959"/>
    <n v="1868.1619000000001"/>
    <x v="0"/>
    <x v="0"/>
    <n v="1.1820847999999999"/>
    <n v="1257.1090999999999"/>
  </r>
  <r>
    <x v="0"/>
    <s v="P35157273"/>
    <x v="0"/>
    <x v="6"/>
    <x v="6"/>
    <x v="6"/>
    <x v="3"/>
    <x v="0"/>
    <x v="2"/>
    <x v="2"/>
    <n v="250.92"/>
    <d v="1998-09-27T00:00:00"/>
    <d v="2025-01-01T00:00:00"/>
    <n v="51"/>
    <n v="24"/>
    <x v="0"/>
    <s v="NA"/>
    <x v="0"/>
    <s v="NA"/>
    <x v="1"/>
    <n v="9.84"/>
    <n v="1419.6974"/>
    <n v="1448.0120999999999"/>
    <n v="1462.4921999999999"/>
    <n v="1728.7898"/>
    <x v="0"/>
    <x v="0"/>
    <n v="1.1820847999999999"/>
    <n v="1257.1090999999999"/>
  </r>
  <r>
    <x v="0"/>
    <s v="P35157273"/>
    <x v="0"/>
    <x v="7"/>
    <x v="7"/>
    <x v="7"/>
    <x v="3"/>
    <x v="0"/>
    <x v="2"/>
    <x v="2"/>
    <n v="250.92"/>
    <d v="1998-09-27T00:00:00"/>
    <d v="2025-01-01T00:00:00"/>
    <n v="51"/>
    <n v="24"/>
    <x v="0"/>
    <s v="NA"/>
    <x v="0"/>
    <s v="NA"/>
    <x v="1"/>
    <n v="9.84"/>
    <n v="1426.7782"/>
    <n v="1455.0110999999999"/>
    <n v="1469.5612000000001"/>
    <n v="1737.146"/>
    <x v="0"/>
    <x v="0"/>
    <n v="1.1820847999999999"/>
    <n v="1257.1090999999999"/>
  </r>
  <r>
    <x v="0"/>
    <s v="P35157273"/>
    <x v="0"/>
    <x v="8"/>
    <x v="8"/>
    <x v="8"/>
    <x v="2"/>
    <x v="2"/>
    <x v="2"/>
    <x v="2"/>
    <n v="250.92"/>
    <d v="1998-09-27T00:00:00"/>
    <d v="2025-02-01T00:00:00"/>
    <n v="51"/>
    <n v="24"/>
    <x v="0"/>
    <s v="NA"/>
    <x v="0"/>
    <s v="NA"/>
    <x v="1"/>
    <n v="9.84"/>
    <n v="1426.7782"/>
    <n v="1455.0110999999999"/>
    <n v="1469.5612000000001"/>
    <n v="1737.146"/>
    <x v="0"/>
    <x v="0"/>
    <n v="1.1820847999999999"/>
    <n v="1257.1090999999999"/>
  </r>
  <r>
    <x v="0"/>
    <s v="P35157273"/>
    <x v="0"/>
    <x v="9"/>
    <x v="9"/>
    <x v="9"/>
    <x v="3"/>
    <x v="2"/>
    <x v="2"/>
    <x v="2"/>
    <n v="250.92"/>
    <d v="1998-09-27T00:00:00"/>
    <d v="2025-02-01T00:00:00"/>
    <n v="51"/>
    <n v="24"/>
    <x v="0"/>
    <s v="NA"/>
    <x v="0"/>
    <s v="NA"/>
    <x v="1"/>
    <n v="9.84"/>
    <n v="1426.7782"/>
    <n v="1455.0110999999999"/>
    <n v="1469.5612000000001"/>
    <n v="1737.146"/>
    <x v="0"/>
    <x v="0"/>
    <n v="1.1820847999999999"/>
    <n v="1257.1090999999999"/>
  </r>
  <r>
    <x v="0"/>
    <s v="P35157273"/>
    <x v="0"/>
    <x v="10"/>
    <x v="10"/>
    <x v="10"/>
    <x v="3"/>
    <x v="2"/>
    <x v="2"/>
    <x v="2"/>
    <n v="250.92"/>
    <d v="1998-09-27T00:00:00"/>
    <d v="2025-02-01T00:00:00"/>
    <n v="51"/>
    <n v="24"/>
    <x v="0"/>
    <s v="NA"/>
    <x v="0"/>
    <s v="NA"/>
    <x v="1"/>
    <n v="9.84"/>
    <n v="1427.6006"/>
    <n v="1455.8331000000001"/>
    <n v="1470.3915"/>
    <n v="1738.1273000000001"/>
    <x v="0"/>
    <x v="0"/>
    <n v="1.1820847999999999"/>
    <n v="1257.1090999999999"/>
  </r>
  <r>
    <x v="0"/>
    <s v="P35157273"/>
    <x v="0"/>
    <x v="11"/>
    <x v="11"/>
    <x v="11"/>
    <x v="3"/>
    <x v="2"/>
    <x v="2"/>
    <x v="2"/>
    <n v="250.92"/>
    <d v="1998-09-27T00:00:00"/>
    <d v="2025-02-01T00:00:00"/>
    <n v="51"/>
    <n v="24"/>
    <x v="0"/>
    <s v="NA"/>
    <x v="0"/>
    <s v="NA"/>
    <x v="1"/>
    <n v="9.84"/>
    <n v="1418.3212000000001"/>
    <n v="1446.3702000000001"/>
    <n v="1460.8340000000001"/>
    <n v="1726.8296"/>
    <x v="0"/>
    <x v="0"/>
    <n v="1.1820847999999999"/>
    <n v="1257.1090999999999"/>
  </r>
  <r>
    <x v="0"/>
    <s v="P35157273"/>
    <x v="0"/>
    <x v="12"/>
    <x v="12"/>
    <x v="12"/>
    <x v="3"/>
    <x v="2"/>
    <x v="2"/>
    <x v="2"/>
    <n v="250.92"/>
    <d v="1998-09-27T00:00:00"/>
    <d v="2025-02-01T00:00:00"/>
    <n v="51"/>
    <n v="24"/>
    <x v="0"/>
    <s v="NA"/>
    <x v="0"/>
    <s v="NA"/>
    <x v="1"/>
    <n v="9.84"/>
    <n v="1417.4324999999999"/>
    <n v="1445.4639999999999"/>
    <n v="1459.9186"/>
    <n v="1725.7475999999999"/>
    <x v="0"/>
    <x v="0"/>
    <n v="1.1820847999999999"/>
    <n v="1257.1090999999999"/>
  </r>
  <r>
    <x v="0"/>
    <s v="P35157273"/>
    <x v="0"/>
    <x v="13"/>
    <x v="13"/>
    <x v="13"/>
    <x v="3"/>
    <x v="2"/>
    <x v="2"/>
    <x v="2"/>
    <n v="250.92"/>
    <d v="1998-09-27T00:00:00"/>
    <d v="2025-02-01T00:00:00"/>
    <n v="51"/>
    <n v="24"/>
    <x v="0"/>
    <s v="NA"/>
    <x v="0"/>
    <s v="NA"/>
    <x v="1"/>
    <n v="9.84"/>
    <n v="1424.502"/>
    <n v="1452.2958000000001"/>
    <n v="1466.8187"/>
    <n v="1733.9041999999999"/>
    <x v="0"/>
    <x v="0"/>
    <n v="1.1820847999999999"/>
    <n v="1257.1090999999999"/>
  </r>
  <r>
    <x v="0"/>
    <s v="P35157273"/>
    <x v="0"/>
    <x v="14"/>
    <x v="14"/>
    <x v="14"/>
    <x v="3"/>
    <x v="2"/>
    <x v="2"/>
    <x v="2"/>
    <n v="250.92"/>
    <d v="1998-09-27T00:00:00"/>
    <d v="2025-02-01T00:00:00"/>
    <n v="51"/>
    <n v="24"/>
    <x v="0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5"/>
    <x v="15"/>
    <x v="15"/>
    <x v="3"/>
    <x v="2"/>
    <x v="2"/>
    <x v="2"/>
    <n v="250.92"/>
    <d v="1998-09-27T00:00:00"/>
    <d v="2025-02-01T00:00:00"/>
    <n v="51"/>
    <n v="24"/>
    <x v="0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6"/>
    <x v="16"/>
    <x v="16"/>
    <x v="3"/>
    <x v="2"/>
    <x v="2"/>
    <x v="2"/>
    <n v="250.92"/>
    <d v="1998-09-27T00:00:00"/>
    <d v="2025-02-01T00:00:00"/>
    <n v="51"/>
    <n v="24"/>
    <x v="0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7"/>
    <x v="17"/>
    <x v="17"/>
    <x v="3"/>
    <x v="2"/>
    <x v="2"/>
    <x v="2"/>
    <n v="250.92"/>
    <d v="1998-09-27T00:00:00"/>
    <d v="2025-02-01T00:00:00"/>
    <n v="51"/>
    <n v="24"/>
    <x v="0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8"/>
    <x v="18"/>
    <x v="18"/>
    <x v="2"/>
    <x v="2"/>
    <x v="2"/>
    <x v="2"/>
    <n v="250.92"/>
    <d v="1998-09-27T00:00:00"/>
    <d v="2025-02-01T00:00:00"/>
    <n v="51"/>
    <n v="24"/>
    <x v="0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19"/>
    <x v="19"/>
    <x v="19"/>
    <x v="4"/>
    <x v="2"/>
    <x v="2"/>
    <x v="2"/>
    <n v="250.92"/>
    <d v="1998-09-27T00:00:00"/>
    <d v="2025-02-01T00:00:00"/>
    <n v="51"/>
    <n v="24"/>
    <x v="0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20"/>
    <x v="20"/>
    <x v="20"/>
    <x v="5"/>
    <x v="2"/>
    <x v="2"/>
    <x v="2"/>
    <n v="250.92"/>
    <d v="1998-09-27T00:00:00"/>
    <d v="2025-02-01T00:00:00"/>
    <n v="51"/>
    <n v="24"/>
    <x v="0"/>
    <s v="NA"/>
    <x v="0"/>
    <s v="NA"/>
    <x v="1"/>
    <n v="9.84"/>
    <n v="1424.502"/>
    <n v="1452.2958000000001"/>
    <n v="1466.8187"/>
    <n v="1733.9041999999999"/>
    <x v="0"/>
    <x v="0"/>
    <n v="1.1820847999999999"/>
    <n v="1259.6184000000001"/>
  </r>
  <r>
    <x v="0"/>
    <s v="P35157273"/>
    <x v="0"/>
    <x v="21"/>
    <x v="21"/>
    <x v="21"/>
    <x v="3"/>
    <x v="2"/>
    <x v="2"/>
    <x v="2"/>
    <n v="250.92"/>
    <d v="1998-09-27T00:00:00"/>
    <d v="2025-02-01T00:00:00"/>
    <n v="51"/>
    <n v="24"/>
    <x v="0"/>
    <s v="NA"/>
    <x v="0"/>
    <s v="NA"/>
    <x v="1"/>
    <n v="9.84"/>
    <n v="1428.4608000000001"/>
    <n v="1453.3136999999999"/>
    <n v="1467.8468"/>
    <n v="1735.1195"/>
    <x v="0"/>
    <x v="0"/>
    <n v="1.1820847999999999"/>
    <n v="1259.6184000000001"/>
  </r>
  <r>
    <x v="0"/>
    <s v="P35157273"/>
    <x v="0"/>
    <x v="22"/>
    <x v="22"/>
    <x v="22"/>
    <x v="3"/>
    <x v="2"/>
    <x v="2"/>
    <x v="2"/>
    <n v="250.92"/>
    <d v="1998-09-27T00:00:00"/>
    <d v="2025-02-01T00:00:00"/>
    <n v="51"/>
    <n v="24"/>
    <x v="0"/>
    <s v="NA"/>
    <x v="0"/>
    <s v="NA"/>
    <x v="1"/>
    <n v="9.84"/>
    <n v="1421.3716999999999"/>
    <n v="1459.6442999999999"/>
    <n v="1474.2407000000001"/>
    <n v="1742.6776"/>
    <x v="0"/>
    <x v="0"/>
    <n v="1.1820847999999999"/>
    <n v="1259.6184000000001"/>
  </r>
  <r>
    <x v="0"/>
    <s v="P35485047"/>
    <x v="0"/>
    <x v="0"/>
    <x v="0"/>
    <x v="0"/>
    <x v="0"/>
    <x v="0"/>
    <x v="1"/>
    <x v="0"/>
    <n v="1802.28"/>
    <d v="1987-01-13T00:00:00"/>
    <d v="2018-11-13T00:00:00"/>
    <n v="46"/>
    <n v="29"/>
    <x v="0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1"/>
    <x v="1"/>
    <x v="1"/>
    <x v="1"/>
    <x v="0"/>
    <x v="1"/>
    <x v="0"/>
    <n v="1802.28"/>
    <d v="1987-01-13T00:00:00"/>
    <d v="2018-11-13T00:00:00"/>
    <n v="46"/>
    <n v="29"/>
    <x v="0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2"/>
    <x v="2"/>
    <x v="2"/>
    <x v="2"/>
    <x v="0"/>
    <x v="1"/>
    <x v="0"/>
    <n v="1802.28"/>
    <d v="1987-01-13T00:00:00"/>
    <d v="2018-11-13T00:00:00"/>
    <n v="46"/>
    <n v="29"/>
    <x v="0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3"/>
    <x v="3"/>
    <x v="3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4"/>
    <x v="4"/>
    <x v="4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6013.800000000003"/>
    <n v="36755.953000000001"/>
    <n v="37123.51"/>
    <n v="41918.26"/>
    <x v="0"/>
    <x v="0"/>
    <n v="1.1291567"/>
    <n v="8443.7469999999994"/>
  </r>
  <r>
    <x v="0"/>
    <s v="P35485047"/>
    <x v="0"/>
    <x v="5"/>
    <x v="5"/>
    <x v="5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6023.195"/>
    <n v="36756.550000000003"/>
    <n v="37124.116999999998"/>
    <n v="41918.945"/>
    <x v="0"/>
    <x v="0"/>
    <n v="1.1291567"/>
    <n v="8443.7469999999994"/>
  </r>
  <r>
    <x v="0"/>
    <s v="P35485047"/>
    <x v="0"/>
    <x v="6"/>
    <x v="6"/>
    <x v="6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328.375"/>
    <n v="34006.870000000003"/>
    <n v="34346.94"/>
    <n v="38783.08"/>
    <x v="0"/>
    <x v="0"/>
    <n v="1.1291567"/>
    <n v="8443.7469999999994"/>
  </r>
  <r>
    <x v="0"/>
    <s v="P35485047"/>
    <x v="0"/>
    <x v="7"/>
    <x v="7"/>
    <x v="7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494.605000000003"/>
    <n v="34171.245999999999"/>
    <n v="34512.957000000002"/>
    <n v="38970.54"/>
    <x v="0"/>
    <x v="0"/>
    <n v="1.1291567"/>
    <n v="8443.7469999999994"/>
  </r>
  <r>
    <x v="0"/>
    <s v="P35485047"/>
    <x v="0"/>
    <x v="8"/>
    <x v="8"/>
    <x v="8"/>
    <x v="2"/>
    <x v="0"/>
    <x v="1"/>
    <x v="0"/>
    <n v="1802.28"/>
    <d v="1987-01-13T00:00:00"/>
    <d v="2018-11-13T00:00:00"/>
    <n v="46"/>
    <n v="29"/>
    <x v="0"/>
    <s v="NA"/>
    <x v="0"/>
    <s v="NA"/>
    <x v="0"/>
    <n v="6.53"/>
    <n v="33494.605000000003"/>
    <n v="34171.245999999999"/>
    <n v="34512.957000000002"/>
    <n v="38970.54"/>
    <x v="0"/>
    <x v="0"/>
    <n v="1.1291567"/>
    <n v="8443.7469999999994"/>
  </r>
  <r>
    <x v="0"/>
    <s v="P35485047"/>
    <x v="0"/>
    <x v="9"/>
    <x v="9"/>
    <x v="9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494.605000000003"/>
    <n v="34171.245999999999"/>
    <n v="34512.957000000002"/>
    <n v="38970.54"/>
    <x v="0"/>
    <x v="0"/>
    <n v="1.1291567"/>
    <n v="8443.7469999999994"/>
  </r>
  <r>
    <x v="0"/>
    <s v="P35485047"/>
    <x v="0"/>
    <x v="10"/>
    <x v="10"/>
    <x v="10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494.605000000003"/>
    <n v="34171.245999999999"/>
    <n v="34512.957000000002"/>
    <n v="38970.54"/>
    <x v="0"/>
    <x v="0"/>
    <n v="1.1291567"/>
    <n v="8443.7469999999994"/>
  </r>
  <r>
    <x v="0"/>
    <s v="P35485047"/>
    <x v="0"/>
    <x v="11"/>
    <x v="11"/>
    <x v="11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276.887000000002"/>
    <n v="33949.133000000002"/>
    <n v="34288.625"/>
    <n v="38717.230000000003"/>
    <x v="0"/>
    <x v="0"/>
    <n v="1.1291567"/>
    <n v="8443.7469999999994"/>
  </r>
  <r>
    <x v="0"/>
    <s v="P35485047"/>
    <x v="0"/>
    <x v="12"/>
    <x v="12"/>
    <x v="12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151.862999999998"/>
    <n v="33821.582000000002"/>
    <n v="34159.796999999999"/>
    <n v="38571.766000000003"/>
    <x v="0"/>
    <x v="0"/>
    <n v="1.1291567"/>
    <n v="8443.7469999999994"/>
  </r>
  <r>
    <x v="0"/>
    <s v="P35485047"/>
    <x v="0"/>
    <x v="13"/>
    <x v="13"/>
    <x v="13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317.21"/>
    <n v="33981.434000000001"/>
    <n v="34321.245999999999"/>
    <n v="38754.065999999999"/>
    <x v="0"/>
    <x v="0"/>
    <n v="1.1291567"/>
    <n v="8443.7469999999994"/>
  </r>
  <r>
    <x v="0"/>
    <s v="P35485047"/>
    <x v="0"/>
    <x v="14"/>
    <x v="14"/>
    <x v="14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5"/>
    <x v="15"/>
    <x v="15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6"/>
    <x v="16"/>
    <x v="16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7"/>
    <x v="17"/>
    <x v="17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8"/>
    <x v="18"/>
    <x v="18"/>
    <x v="2"/>
    <x v="0"/>
    <x v="1"/>
    <x v="0"/>
    <n v="1802.28"/>
    <d v="1987-01-13T00:00:00"/>
    <d v="2018-11-13T00:00:00"/>
    <n v="46"/>
    <n v="29"/>
    <x v="0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19"/>
    <x v="19"/>
    <x v="19"/>
    <x v="4"/>
    <x v="0"/>
    <x v="1"/>
    <x v="0"/>
    <n v="1802.28"/>
    <d v="1987-01-13T00:00:00"/>
    <d v="2018-11-13T00:00:00"/>
    <n v="46"/>
    <n v="29"/>
    <x v="0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20"/>
    <x v="20"/>
    <x v="20"/>
    <x v="5"/>
    <x v="0"/>
    <x v="1"/>
    <x v="0"/>
    <n v="1802.28"/>
    <d v="1987-01-13T00:00:00"/>
    <d v="2018-11-13T00:00:00"/>
    <n v="46"/>
    <n v="29"/>
    <x v="0"/>
    <s v="NA"/>
    <x v="0"/>
    <s v="NA"/>
    <x v="0"/>
    <n v="6.53"/>
    <n v="33317.21"/>
    <n v="33981.434000000001"/>
    <n v="34321.245999999999"/>
    <n v="38754.065999999999"/>
    <x v="0"/>
    <x v="0"/>
    <n v="1.1291567"/>
    <n v="8456.2199999999993"/>
  </r>
  <r>
    <x v="0"/>
    <s v="P35485047"/>
    <x v="0"/>
    <x v="21"/>
    <x v="21"/>
    <x v="21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390.667999999998"/>
    <n v="33986.11"/>
    <n v="34325.972999999998"/>
    <n v="38759.402000000002"/>
    <x v="0"/>
    <x v="0"/>
    <n v="1.1291567"/>
    <n v="8456.2199999999993"/>
  </r>
  <r>
    <x v="0"/>
    <s v="P35485047"/>
    <x v="0"/>
    <x v="22"/>
    <x v="22"/>
    <x v="22"/>
    <x v="3"/>
    <x v="0"/>
    <x v="1"/>
    <x v="0"/>
    <n v="1802.28"/>
    <d v="1987-01-13T00:00:00"/>
    <d v="2018-11-13T00:00:00"/>
    <n v="46"/>
    <n v="29"/>
    <x v="0"/>
    <s v="NA"/>
    <x v="0"/>
    <s v="NA"/>
    <x v="0"/>
    <n v="6.53"/>
    <n v="33224.953000000001"/>
    <n v="34134.152000000002"/>
    <n v="34475.491999999998"/>
    <n v="38928.233999999997"/>
    <x v="0"/>
    <x v="0"/>
    <n v="1.1291567"/>
    <n v="8456.2199999999993"/>
  </r>
  <r>
    <x v="0"/>
    <s v="P35767076"/>
    <x v="0"/>
    <x v="0"/>
    <x v="0"/>
    <x v="0"/>
    <x v="0"/>
    <x v="0"/>
    <x v="2"/>
    <x v="0"/>
    <n v="1425.6"/>
    <d v="1997-01-06T00:00:00"/>
    <d v="2017-08-06T00:00:00"/>
    <n v="40"/>
    <n v="35"/>
    <x v="1"/>
    <s v="38"/>
    <x v="1"/>
    <s v="38"/>
    <x v="0"/>
    <n v="5.94"/>
    <n v="9879.9580000000005"/>
    <n v="10111.047"/>
    <n v="10212.156999999999"/>
    <n v="11558.044"/>
    <x v="0"/>
    <x v="0"/>
    <n v="1.1317925"/>
    <n v="3866.0192999999999"/>
  </r>
  <r>
    <x v="0"/>
    <s v="P35767076"/>
    <x v="0"/>
    <x v="1"/>
    <x v="1"/>
    <x v="1"/>
    <x v="1"/>
    <x v="0"/>
    <x v="2"/>
    <x v="0"/>
    <n v="1425.6"/>
    <d v="1997-01-06T00:00:00"/>
    <d v="2017-08-06T00:00:00"/>
    <n v="40"/>
    <n v="35"/>
    <x v="1"/>
    <s v="38"/>
    <x v="1"/>
    <s v="38"/>
    <x v="0"/>
    <n v="5.94"/>
    <n v="9879.9580000000005"/>
    <n v="10111.047"/>
    <n v="10212.156999999999"/>
    <n v="11558.044"/>
    <x v="0"/>
    <x v="0"/>
    <n v="1.1317925"/>
    <n v="3866.0192999999999"/>
  </r>
  <r>
    <x v="0"/>
    <s v="P35767076"/>
    <x v="0"/>
    <x v="2"/>
    <x v="2"/>
    <x v="2"/>
    <x v="2"/>
    <x v="0"/>
    <x v="2"/>
    <x v="0"/>
    <n v="1425.6"/>
    <d v="1997-01-06T00:00:00"/>
    <d v="2017-08-06T00:00:00"/>
    <n v="40"/>
    <n v="35"/>
    <x v="1"/>
    <s v="38"/>
    <x v="1"/>
    <s v="38"/>
    <x v="0"/>
    <n v="5.94"/>
    <n v="9879.9580000000005"/>
    <n v="10111.047"/>
    <n v="10212.156999999999"/>
    <n v="11558.044"/>
    <x v="0"/>
    <x v="0"/>
    <n v="1.1317925"/>
    <n v="3866.0192999999999"/>
  </r>
  <r>
    <x v="0"/>
    <s v="P35767076"/>
    <x v="0"/>
    <x v="3"/>
    <x v="3"/>
    <x v="3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879.9580000000005"/>
    <n v="10111.047"/>
    <n v="10212.156999999999"/>
    <n v="11558.043"/>
    <x v="0"/>
    <x v="0"/>
    <n v="1.1317925"/>
    <n v="3866.0192999999999"/>
  </r>
  <r>
    <x v="0"/>
    <s v="P35767076"/>
    <x v="0"/>
    <x v="4"/>
    <x v="4"/>
    <x v="4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879.9580000000005"/>
    <n v="10111.047"/>
    <n v="10212.156999999999"/>
    <n v="11558.043"/>
    <x v="0"/>
    <x v="0"/>
    <n v="1.1317925"/>
    <n v="3866.0192999999999"/>
  </r>
  <r>
    <x v="0"/>
    <s v="P35767076"/>
    <x v="0"/>
    <x v="5"/>
    <x v="5"/>
    <x v="5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882.5360000000001"/>
    <n v="10111.212"/>
    <n v="10212.324000000001"/>
    <n v="11558.231"/>
    <x v="0"/>
    <x v="0"/>
    <n v="1.1317925"/>
    <n v="3866.0192999999999"/>
  </r>
  <r>
    <x v="0"/>
    <s v="P35767076"/>
    <x v="0"/>
    <x v="6"/>
    <x v="6"/>
    <x v="6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143.2440000000006"/>
    <n v="9354.8125"/>
    <n v="9448.36"/>
    <n v="10693.584000000001"/>
    <x v="0"/>
    <x v="0"/>
    <n v="1.1317925"/>
    <n v="3866.0192999999999"/>
  </r>
  <r>
    <x v="0"/>
    <s v="P35767076"/>
    <x v="0"/>
    <x v="7"/>
    <x v="7"/>
    <x v="7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188.8469999999998"/>
    <n v="9400.0300000000007"/>
    <n v="9494.0300000000007"/>
    <n v="10745.272000000001"/>
    <x v="0"/>
    <x v="0"/>
    <n v="1.1317925"/>
    <n v="3866.0192999999999"/>
  </r>
  <r>
    <x v="0"/>
    <s v="P35767076"/>
    <x v="0"/>
    <x v="8"/>
    <x v="8"/>
    <x v="8"/>
    <x v="2"/>
    <x v="0"/>
    <x v="2"/>
    <x v="0"/>
    <n v="1425.6"/>
    <d v="1997-01-06T00:00:00"/>
    <d v="2017-08-06T00:00:00"/>
    <n v="40"/>
    <n v="35"/>
    <x v="1"/>
    <s v="38"/>
    <x v="1"/>
    <s v="38"/>
    <x v="0"/>
    <n v="5.94"/>
    <n v="9188.8469999999998"/>
    <n v="9400.0300000000007"/>
    <n v="9494.0300000000007"/>
    <n v="10745.272000000001"/>
    <x v="0"/>
    <x v="0"/>
    <n v="1.1317925"/>
    <n v="3866.0192999999999"/>
  </r>
  <r>
    <x v="0"/>
    <s v="P35767076"/>
    <x v="0"/>
    <x v="9"/>
    <x v="9"/>
    <x v="9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188.8469999999998"/>
    <n v="9400.0300000000007"/>
    <n v="9494.0300000000007"/>
    <n v="10745.272000000001"/>
    <x v="0"/>
    <x v="0"/>
    <n v="1.1317925"/>
    <n v="3866.0192999999999"/>
  </r>
  <r>
    <x v="0"/>
    <s v="P35767076"/>
    <x v="0"/>
    <x v="10"/>
    <x v="10"/>
    <x v="10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188.8469999999998"/>
    <n v="9400.0300000000007"/>
    <n v="9494.0300000000007"/>
    <n v="10745.272000000001"/>
    <x v="0"/>
    <x v="0"/>
    <n v="1.1317925"/>
    <n v="3866.0192999999999"/>
  </r>
  <r>
    <x v="0"/>
    <s v="P35767076"/>
    <x v="0"/>
    <x v="11"/>
    <x v="11"/>
    <x v="11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129.1190000000006"/>
    <n v="9338.93"/>
    <n v="9432.3189999999995"/>
    <n v="10675.429"/>
    <x v="0"/>
    <x v="0"/>
    <n v="1.1317925"/>
    <n v="3866.0192999999999"/>
  </r>
  <r>
    <x v="0"/>
    <s v="P35767076"/>
    <x v="0"/>
    <x v="12"/>
    <x v="12"/>
    <x v="12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098.25"/>
    <n v="9307.3520000000008"/>
    <n v="9400.4249999999993"/>
    <n v="10639.331"/>
    <x v="0"/>
    <x v="0"/>
    <n v="1.1317925"/>
    <n v="3866.0192999999999"/>
  </r>
  <r>
    <x v="0"/>
    <s v="P35767076"/>
    <x v="0"/>
    <x v="13"/>
    <x v="13"/>
    <x v="13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143.6280000000006"/>
    <n v="9351.3410000000003"/>
    <n v="9444.8544999999995"/>
    <n v="10689.615"/>
    <x v="0"/>
    <x v="0"/>
    <n v="1.1317925"/>
    <n v="3866.0192999999999"/>
  </r>
  <r>
    <x v="0"/>
    <s v="P35767076"/>
    <x v="0"/>
    <x v="14"/>
    <x v="14"/>
    <x v="14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143.6280000000006"/>
    <n v="9351.3410000000003"/>
    <n v="9444.8544999999995"/>
    <n v="10689.615"/>
    <x v="0"/>
    <x v="0"/>
    <n v="1.1317925"/>
    <n v="3873.3552"/>
  </r>
  <r>
    <x v="0"/>
    <s v="P35767076"/>
    <x v="0"/>
    <x v="15"/>
    <x v="15"/>
    <x v="15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143.6280000000006"/>
    <n v="9351.3410000000003"/>
    <n v="9444.8544999999995"/>
    <n v="10689.615"/>
    <x v="0"/>
    <x v="0"/>
    <n v="1.1317925"/>
    <n v="3873.3552"/>
  </r>
  <r>
    <x v="0"/>
    <s v="P35767076"/>
    <x v="0"/>
    <x v="16"/>
    <x v="16"/>
    <x v="16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143.6280000000006"/>
    <n v="9351.3410000000003"/>
    <n v="9444.8544999999995"/>
    <n v="10689.615"/>
    <x v="0"/>
    <x v="0"/>
    <n v="1.1317925"/>
    <n v="3873.3552"/>
  </r>
  <r>
    <x v="0"/>
    <s v="P35767076"/>
    <x v="0"/>
    <x v="17"/>
    <x v="17"/>
    <x v="17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143.6280000000006"/>
    <n v="9351.3410000000003"/>
    <n v="9444.8544999999995"/>
    <n v="10689.616"/>
    <x v="0"/>
    <x v="0"/>
    <n v="1.1317925"/>
    <n v="3873.3552"/>
  </r>
  <r>
    <x v="0"/>
    <s v="P35767076"/>
    <x v="0"/>
    <x v="18"/>
    <x v="18"/>
    <x v="18"/>
    <x v="2"/>
    <x v="0"/>
    <x v="2"/>
    <x v="0"/>
    <n v="1425.6"/>
    <d v="1997-01-06T00:00:00"/>
    <d v="2017-08-06T00:00:00"/>
    <n v="40"/>
    <n v="35"/>
    <x v="1"/>
    <s v="38"/>
    <x v="1"/>
    <s v="38"/>
    <x v="0"/>
    <n v="5.94"/>
    <n v="9143.6280000000006"/>
    <n v="9351.3410000000003"/>
    <n v="9444.8544999999995"/>
    <n v="10689.616"/>
    <x v="0"/>
    <x v="0"/>
    <n v="1.1317925"/>
    <n v="3873.3552"/>
  </r>
  <r>
    <x v="0"/>
    <s v="P35767076"/>
    <x v="0"/>
    <x v="19"/>
    <x v="19"/>
    <x v="19"/>
    <x v="4"/>
    <x v="0"/>
    <x v="2"/>
    <x v="0"/>
    <n v="1425.6"/>
    <d v="1997-01-06T00:00:00"/>
    <d v="2017-08-06T00:00:00"/>
    <n v="40"/>
    <n v="35"/>
    <x v="1"/>
    <s v="38"/>
    <x v="1"/>
    <s v="38"/>
    <x v="0"/>
    <n v="5.94"/>
    <n v="9143.6280000000006"/>
    <n v="9351.3410000000003"/>
    <n v="9444.8544999999995"/>
    <n v="10689.616"/>
    <x v="0"/>
    <x v="0"/>
    <n v="1.1317925"/>
    <n v="3873.3552"/>
  </r>
  <r>
    <x v="0"/>
    <s v="P35767076"/>
    <x v="0"/>
    <x v="20"/>
    <x v="20"/>
    <x v="20"/>
    <x v="5"/>
    <x v="0"/>
    <x v="2"/>
    <x v="0"/>
    <n v="1425.6"/>
    <d v="1997-01-06T00:00:00"/>
    <d v="2017-08-06T00:00:00"/>
    <n v="40"/>
    <n v="35"/>
    <x v="1"/>
    <s v="38"/>
    <x v="1"/>
    <s v="38"/>
    <x v="0"/>
    <n v="5.94"/>
    <n v="9143.6280000000006"/>
    <n v="9351.3410000000003"/>
    <n v="9444.8544999999995"/>
    <n v="10689.616"/>
    <x v="0"/>
    <x v="0"/>
    <n v="1.1317925"/>
    <n v="3873.3552"/>
  </r>
  <r>
    <x v="0"/>
    <s v="P35767076"/>
    <x v="0"/>
    <x v="21"/>
    <x v="21"/>
    <x v="21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163.7870000000003"/>
    <n v="9352.6280000000006"/>
    <n v="9446.1540000000005"/>
    <n v="10691.088"/>
    <x v="0"/>
    <x v="0"/>
    <n v="1.1317925"/>
    <n v="3873.3552"/>
  </r>
  <r>
    <x v="0"/>
    <s v="P35767076"/>
    <x v="0"/>
    <x v="22"/>
    <x v="22"/>
    <x v="22"/>
    <x v="3"/>
    <x v="0"/>
    <x v="2"/>
    <x v="0"/>
    <n v="1425.6"/>
    <d v="1997-01-06T00:00:00"/>
    <d v="2017-08-06T00:00:00"/>
    <n v="40"/>
    <n v="35"/>
    <x v="1"/>
    <s v="38"/>
    <x v="1"/>
    <s v="38"/>
    <x v="0"/>
    <n v="5.94"/>
    <n v="9118.3089999999993"/>
    <n v="9393.3670000000002"/>
    <n v="9487.3009999999995"/>
    <n v="10737.656999999999"/>
    <x v="0"/>
    <x v="0"/>
    <n v="1.1317925"/>
    <n v="3873.3552"/>
  </r>
  <r>
    <x v="0"/>
    <s v="P35845932"/>
    <x v="0"/>
    <x v="0"/>
    <x v="0"/>
    <x v="0"/>
    <x v="0"/>
    <x v="0"/>
    <x v="0"/>
    <x v="2"/>
    <n v="1531.8"/>
    <d v="1992-04-21T00:00:00"/>
    <d v="2025-01-01T00:00:00"/>
    <n v="46"/>
    <n v="29"/>
    <x v="1"/>
    <s v="NA"/>
    <x v="0"/>
    <s v="NA"/>
    <x v="0"/>
    <n v="5.55"/>
    <n v="11058.433000000001"/>
    <n v="11248.946"/>
    <n v="11361.436"/>
    <n v="13017.944"/>
    <x v="0"/>
    <x v="0"/>
    <n v="1.1458010999999999"/>
    <n v="9129.5280000000002"/>
  </r>
  <r>
    <x v="0"/>
    <s v="P35845932"/>
    <x v="0"/>
    <x v="1"/>
    <x v="1"/>
    <x v="1"/>
    <x v="1"/>
    <x v="0"/>
    <x v="0"/>
    <x v="2"/>
    <n v="1531.8"/>
    <d v="1992-04-21T00:00:00"/>
    <d v="2025-01-01T00:00:00"/>
    <n v="46"/>
    <n v="29"/>
    <x v="1"/>
    <s v="NA"/>
    <x v="0"/>
    <s v="NA"/>
    <x v="0"/>
    <n v="5.55"/>
    <n v="11058.433000000001"/>
    <n v="11248.946"/>
    <n v="11361.436"/>
    <n v="13017.944"/>
    <x v="0"/>
    <x v="0"/>
    <n v="1.1458010999999999"/>
    <n v="9129.5280000000002"/>
  </r>
  <r>
    <x v="0"/>
    <s v="P35845932"/>
    <x v="0"/>
    <x v="2"/>
    <x v="2"/>
    <x v="2"/>
    <x v="2"/>
    <x v="0"/>
    <x v="0"/>
    <x v="2"/>
    <n v="1531.8"/>
    <d v="1992-04-21T00:00:00"/>
    <d v="2025-01-01T00:00:00"/>
    <n v="46"/>
    <n v="29"/>
    <x v="1"/>
    <s v="NA"/>
    <x v="0"/>
    <s v="NA"/>
    <x v="0"/>
    <n v="5.55"/>
    <n v="11058.433000000001"/>
    <n v="11248.946"/>
    <n v="11361.436"/>
    <n v="13017.944"/>
    <x v="0"/>
    <x v="0"/>
    <n v="1.1458010999999999"/>
    <n v="9129.5280000000002"/>
  </r>
  <r>
    <x v="0"/>
    <s v="P35845932"/>
    <x v="0"/>
    <x v="3"/>
    <x v="3"/>
    <x v="3"/>
    <x v="3"/>
    <x v="0"/>
    <x v="0"/>
    <x v="2"/>
    <n v="1531.8"/>
    <d v="1992-04-21T00:00:00"/>
    <d v="2025-01-01T00:00:00"/>
    <n v="46"/>
    <n v="29"/>
    <x v="1"/>
    <s v="NA"/>
    <x v="0"/>
    <s v="NA"/>
    <x v="0"/>
    <n v="5.55"/>
    <n v="11058.433000000001"/>
    <n v="11248.946"/>
    <n v="11361.436"/>
    <n v="13017.945"/>
    <x v="0"/>
    <x v="0"/>
    <n v="1.1458010999999999"/>
    <n v="9129.5280000000002"/>
  </r>
  <r>
    <x v="0"/>
    <s v="P35845932"/>
    <x v="0"/>
    <x v="4"/>
    <x v="4"/>
    <x v="4"/>
    <x v="3"/>
    <x v="0"/>
    <x v="0"/>
    <x v="2"/>
    <n v="1531.8"/>
    <d v="1992-04-21T00:00:00"/>
    <d v="2025-01-01T00:00:00"/>
    <n v="46"/>
    <n v="29"/>
    <x v="1"/>
    <s v="NA"/>
    <x v="0"/>
    <s v="NA"/>
    <x v="0"/>
    <n v="5.55"/>
    <n v="11058.433000000001"/>
    <n v="11248.946"/>
    <n v="11361.436"/>
    <n v="13017.945"/>
    <x v="0"/>
    <x v="0"/>
    <n v="1.1458010999999999"/>
    <n v="9129.5280000000002"/>
  </r>
  <r>
    <x v="0"/>
    <s v="P35845932"/>
    <x v="0"/>
    <x v="5"/>
    <x v="5"/>
    <x v="5"/>
    <x v="3"/>
    <x v="0"/>
    <x v="0"/>
    <x v="2"/>
    <n v="1531.8"/>
    <d v="1992-04-21T00:00:00"/>
    <d v="2025-01-01T00:00:00"/>
    <n v="46"/>
    <n v="29"/>
    <x v="1"/>
    <s v="NA"/>
    <x v="0"/>
    <s v="NA"/>
    <x v="0"/>
    <n v="5.55"/>
    <n v="11066.235000000001"/>
    <n v="11249.441000000001"/>
    <n v="11361.936"/>
    <n v="13018.519"/>
    <x v="0"/>
    <x v="0"/>
    <n v="1.1458010999999999"/>
    <n v="9129.5280000000002"/>
  </r>
  <r>
    <x v="0"/>
    <s v="P35845932"/>
    <x v="0"/>
    <x v="6"/>
    <x v="6"/>
    <x v="6"/>
    <x v="3"/>
    <x v="0"/>
    <x v="0"/>
    <x v="2"/>
    <n v="1531.8"/>
    <d v="1992-04-21T00:00:00"/>
    <d v="2025-01-01T00:00:00"/>
    <n v="46"/>
    <n v="29"/>
    <x v="1"/>
    <s v="NA"/>
    <x v="0"/>
    <s v="NA"/>
    <x v="0"/>
    <n v="5.55"/>
    <n v="10240.496999999999"/>
    <n v="10410.02"/>
    <n v="10514.119000000001"/>
    <n v="12047.09"/>
    <x v="0"/>
    <x v="0"/>
    <n v="1.1458010999999999"/>
    <n v="9129.5280000000002"/>
  </r>
  <r>
    <x v="0"/>
    <s v="P35845932"/>
    <x v="0"/>
    <x v="7"/>
    <x v="7"/>
    <x v="7"/>
    <x v="3"/>
    <x v="0"/>
    <x v="0"/>
    <x v="2"/>
    <n v="1531.8"/>
    <d v="1992-04-21T00:00:00"/>
    <d v="2025-01-01T00:00:00"/>
    <n v="46"/>
    <n v="29"/>
    <x v="1"/>
    <s v="NA"/>
    <x v="0"/>
    <s v="NA"/>
    <x v="0"/>
    <n v="5.55"/>
    <n v="10278.826999999999"/>
    <n v="10450.19"/>
    <n v="10554.691999999999"/>
    <n v="12093.576999999999"/>
    <x v="0"/>
    <x v="0"/>
    <n v="1.1458010999999999"/>
    <n v="9129.5280000000002"/>
  </r>
  <r>
    <x v="0"/>
    <s v="P35845932"/>
    <x v="0"/>
    <x v="8"/>
    <x v="8"/>
    <x v="8"/>
    <x v="2"/>
    <x v="2"/>
    <x v="0"/>
    <x v="2"/>
    <n v="1531.8"/>
    <d v="1992-04-21T00:00:00"/>
    <d v="2025-02-01T00:00:00"/>
    <n v="46"/>
    <n v="29"/>
    <x v="1"/>
    <s v="NA"/>
    <x v="0"/>
    <s v="NA"/>
    <x v="0"/>
    <n v="5.55"/>
    <n v="10278.826999999999"/>
    <n v="10450.19"/>
    <n v="10554.691999999999"/>
    <n v="12093.576999999999"/>
    <x v="0"/>
    <x v="0"/>
    <n v="1.1458010999999999"/>
    <n v="9129.5280000000002"/>
  </r>
  <r>
    <x v="0"/>
    <s v="P35845932"/>
    <x v="0"/>
    <x v="9"/>
    <x v="9"/>
    <x v="9"/>
    <x v="3"/>
    <x v="2"/>
    <x v="0"/>
    <x v="2"/>
    <n v="1531.8"/>
    <d v="1992-04-21T00:00:00"/>
    <d v="2025-02-01T00:00:00"/>
    <n v="46"/>
    <n v="29"/>
    <x v="1"/>
    <s v="NA"/>
    <x v="0"/>
    <s v="NA"/>
    <x v="0"/>
    <n v="5.55"/>
    <n v="10278.826999999999"/>
    <n v="10450.19"/>
    <n v="10554.691999999999"/>
    <n v="12093.576999999999"/>
    <x v="0"/>
    <x v="0"/>
    <n v="1.1458010999999999"/>
    <n v="9129.5280000000002"/>
  </r>
  <r>
    <x v="0"/>
    <s v="P35845932"/>
    <x v="0"/>
    <x v="10"/>
    <x v="10"/>
    <x v="10"/>
    <x v="3"/>
    <x v="2"/>
    <x v="0"/>
    <x v="2"/>
    <n v="1531.8"/>
    <d v="1992-04-21T00:00:00"/>
    <d v="2025-02-01T00:00:00"/>
    <n v="46"/>
    <n v="29"/>
    <x v="1"/>
    <s v="NA"/>
    <x v="0"/>
    <s v="NA"/>
    <x v="0"/>
    <n v="5.55"/>
    <n v="10284.370999999999"/>
    <n v="10455.736000000001"/>
    <n v="10560.294"/>
    <n v="12099.995000000001"/>
    <x v="0"/>
    <x v="0"/>
    <n v="1.1458010999999999"/>
    <n v="9129.5280000000002"/>
  </r>
  <r>
    <x v="0"/>
    <s v="P35845932"/>
    <x v="0"/>
    <x v="11"/>
    <x v="11"/>
    <x v="11"/>
    <x v="3"/>
    <x v="2"/>
    <x v="0"/>
    <x v="2"/>
    <n v="1531.8"/>
    <d v="1992-04-21T00:00:00"/>
    <d v="2025-02-01T00:00:00"/>
    <n v="46"/>
    <n v="29"/>
    <x v="1"/>
    <s v="NA"/>
    <x v="0"/>
    <s v="NA"/>
    <x v="0"/>
    <n v="5.55"/>
    <n v="10217.522000000001"/>
    <n v="10387.772999999999"/>
    <n v="10491.651"/>
    <n v="12021.346"/>
    <x v="0"/>
    <x v="0"/>
    <n v="1.1458010999999999"/>
    <n v="9129.5280000000002"/>
  </r>
  <r>
    <x v="0"/>
    <s v="P35845932"/>
    <x v="0"/>
    <x v="12"/>
    <x v="12"/>
    <x v="12"/>
    <x v="3"/>
    <x v="2"/>
    <x v="0"/>
    <x v="2"/>
    <n v="1531.8"/>
    <d v="1992-04-21T00:00:00"/>
    <d v="2025-02-01T00:00:00"/>
    <n v="46"/>
    <n v="29"/>
    <x v="1"/>
    <s v="NA"/>
    <x v="0"/>
    <s v="NA"/>
    <x v="0"/>
    <n v="5.55"/>
    <n v="10197.121999999999"/>
    <n v="10367.031999999999"/>
    <n v="10470.701999999999"/>
    <n v="11997.342000000001"/>
    <x v="0"/>
    <x v="0"/>
    <n v="1.1458010999999999"/>
    <n v="9129.5280000000002"/>
  </r>
  <r>
    <x v="0"/>
    <s v="P35845932"/>
    <x v="0"/>
    <x v="13"/>
    <x v="13"/>
    <x v="13"/>
    <x v="3"/>
    <x v="2"/>
    <x v="0"/>
    <x v="2"/>
    <n v="1531.8"/>
    <d v="1992-04-21T00:00:00"/>
    <d v="2025-02-01T00:00:00"/>
    <n v="46"/>
    <n v="29"/>
    <x v="1"/>
    <s v="NA"/>
    <x v="0"/>
    <s v="NA"/>
    <x v="0"/>
    <n v="5.55"/>
    <n v="10235.289000000001"/>
    <n v="10406.040000000001"/>
    <n v="10510.101000000001"/>
    <n v="12042.484"/>
    <x v="0"/>
    <x v="0"/>
    <n v="1.1458010999999999"/>
    <n v="9129.5280000000002"/>
  </r>
  <r>
    <x v="0"/>
    <s v="P35845932"/>
    <x v="0"/>
    <x v="14"/>
    <x v="14"/>
    <x v="14"/>
    <x v="3"/>
    <x v="2"/>
    <x v="0"/>
    <x v="2"/>
    <n v="1531.8"/>
    <d v="1992-04-21T00:00:00"/>
    <d v="2025-02-01T00:00:00"/>
    <n v="46"/>
    <n v="29"/>
    <x v="1"/>
    <s v="NA"/>
    <x v="0"/>
    <s v="NA"/>
    <x v="0"/>
    <n v="5.55"/>
    <n v="10235.289000000001"/>
    <n v="10406.040000000001"/>
    <n v="10510.101000000001"/>
    <n v="12042.484"/>
    <x v="0"/>
    <x v="0"/>
    <n v="1.1458010999999999"/>
    <n v="9144.8469999999998"/>
  </r>
  <r>
    <x v="0"/>
    <s v="P35845932"/>
    <x v="0"/>
    <x v="15"/>
    <x v="15"/>
    <x v="15"/>
    <x v="3"/>
    <x v="2"/>
    <x v="0"/>
    <x v="2"/>
    <n v="1531.8"/>
    <d v="1992-04-21T00:00:00"/>
    <d v="2025-02-01T00:00:00"/>
    <n v="46"/>
    <n v="29"/>
    <x v="1"/>
    <s v="NA"/>
    <x v="0"/>
    <s v="NA"/>
    <x v="0"/>
    <n v="5.55"/>
    <n v="10235.289000000001"/>
    <n v="10406.040000000001"/>
    <n v="10510.101000000001"/>
    <n v="12042.484"/>
    <x v="0"/>
    <x v="0"/>
    <n v="1.1458010999999999"/>
    <n v="9144.8469999999998"/>
  </r>
  <r>
    <x v="0"/>
    <s v="P35845932"/>
    <x v="0"/>
    <x v="16"/>
    <x v="16"/>
    <x v="16"/>
    <x v="3"/>
    <x v="2"/>
    <x v="0"/>
    <x v="2"/>
    <n v="1531.8"/>
    <d v="1992-04-21T00:00:00"/>
    <d v="2025-02-01T00:00:00"/>
    <n v="46"/>
    <n v="29"/>
    <x v="1"/>
    <s v="NA"/>
    <x v="0"/>
    <s v="NA"/>
    <x v="0"/>
    <n v="5.55"/>
    <n v="10235.289000000001"/>
    <n v="10406.040000000001"/>
    <n v="10510.101000000001"/>
    <n v="12042.484"/>
    <x v="0"/>
    <x v="0"/>
    <n v="1.1458010999999999"/>
    <n v="9144.8469999999998"/>
  </r>
  <r>
    <x v="0"/>
    <s v="P35845932"/>
    <x v="0"/>
    <x v="17"/>
    <x v="17"/>
    <x v="17"/>
    <x v="3"/>
    <x v="2"/>
    <x v="0"/>
    <x v="2"/>
    <n v="1531.8"/>
    <d v="1992-04-21T00:00:00"/>
    <d v="2025-02-01T00:00:00"/>
    <n v="46"/>
    <n v="29"/>
    <x v="1"/>
    <s v="NA"/>
    <x v="0"/>
    <s v="NA"/>
    <x v="0"/>
    <n v="5.55"/>
    <n v="10235.289000000001"/>
    <n v="10406.040000000001"/>
    <n v="10510.1"/>
    <n v="12042.483"/>
    <x v="0"/>
    <x v="0"/>
    <n v="1.1458010999999999"/>
    <n v="9144.8469999999998"/>
  </r>
  <r>
    <x v="0"/>
    <s v="P35845932"/>
    <x v="0"/>
    <x v="18"/>
    <x v="18"/>
    <x v="18"/>
    <x v="2"/>
    <x v="2"/>
    <x v="0"/>
    <x v="2"/>
    <n v="1531.8"/>
    <d v="1992-04-21T00:00:00"/>
    <d v="2025-02-01T00:00:00"/>
    <n v="46"/>
    <n v="29"/>
    <x v="1"/>
    <s v="NA"/>
    <x v="0"/>
    <s v="NA"/>
    <x v="0"/>
    <n v="5.55"/>
    <n v="10235.289000000001"/>
    <n v="10406.040000000001"/>
    <n v="10510.1"/>
    <n v="12042.483"/>
    <x v="0"/>
    <x v="0"/>
    <n v="1.1458010999999999"/>
    <n v="9144.8469999999998"/>
  </r>
  <r>
    <x v="0"/>
    <s v="P35845932"/>
    <x v="0"/>
    <x v="19"/>
    <x v="19"/>
    <x v="19"/>
    <x v="4"/>
    <x v="2"/>
    <x v="0"/>
    <x v="2"/>
    <n v="1531.8"/>
    <d v="1992-04-21T00:00:00"/>
    <d v="2025-02-01T00:00:00"/>
    <n v="46"/>
    <n v="29"/>
    <x v="1"/>
    <s v="NA"/>
    <x v="0"/>
    <s v="NA"/>
    <x v="0"/>
    <n v="5.55"/>
    <n v="10235.289000000001"/>
    <n v="10406.040000000001"/>
    <n v="10510.1"/>
    <n v="12042.483"/>
    <x v="0"/>
    <x v="0"/>
    <n v="1.1458010999999999"/>
    <n v="9144.8469999999998"/>
  </r>
  <r>
    <x v="0"/>
    <s v="P35845932"/>
    <x v="0"/>
    <x v="20"/>
    <x v="20"/>
    <x v="20"/>
    <x v="5"/>
    <x v="2"/>
    <x v="0"/>
    <x v="2"/>
    <n v="1531.8"/>
    <d v="1992-04-21T00:00:00"/>
    <d v="2025-02-01T00:00:00"/>
    <n v="46"/>
    <n v="29"/>
    <x v="1"/>
    <s v="NA"/>
    <x v="0"/>
    <s v="NA"/>
    <x v="0"/>
    <n v="5.55"/>
    <n v="10235.289000000001"/>
    <n v="10406.040000000001"/>
    <n v="10510.1"/>
    <n v="12042.483"/>
    <x v="0"/>
    <x v="0"/>
    <n v="1.1458010999999999"/>
    <n v="9144.8469999999998"/>
  </r>
  <r>
    <x v="0"/>
    <s v="P35845932"/>
    <x v="0"/>
    <x v="21"/>
    <x v="21"/>
    <x v="21"/>
    <x v="3"/>
    <x v="2"/>
    <x v="0"/>
    <x v="2"/>
    <n v="1531.8"/>
    <d v="1992-04-21T00:00:00"/>
    <d v="2025-02-01T00:00:00"/>
    <n v="46"/>
    <n v="29"/>
    <x v="1"/>
    <s v="NA"/>
    <x v="0"/>
    <s v="NA"/>
    <x v="0"/>
    <n v="5.55"/>
    <n v="10263.99"/>
    <n v="10413.035"/>
    <n v="10517.165000000001"/>
    <n v="12050.579"/>
    <x v="0"/>
    <x v="0"/>
    <n v="1.1458010999999999"/>
    <n v="9144.8469999999998"/>
  </r>
  <r>
    <x v="0"/>
    <s v="P35845932"/>
    <x v="0"/>
    <x v="22"/>
    <x v="22"/>
    <x v="22"/>
    <x v="3"/>
    <x v="2"/>
    <x v="0"/>
    <x v="2"/>
    <n v="1531.8"/>
    <d v="1992-04-21T00:00:00"/>
    <d v="2025-02-01T00:00:00"/>
    <n v="46"/>
    <n v="29"/>
    <x v="1"/>
    <s v="NA"/>
    <x v="0"/>
    <s v="NA"/>
    <x v="0"/>
    <n v="5.55"/>
    <n v="10225.715"/>
    <n v="10449.453"/>
    <n v="10553.948"/>
    <n v="12092.725"/>
    <x v="0"/>
    <x v="0"/>
    <n v="1.1458010999999999"/>
    <n v="9144.8469999999998"/>
  </r>
  <r>
    <x v="0"/>
    <s v="P36393883"/>
    <x v="0"/>
    <x v="0"/>
    <x v="0"/>
    <x v="0"/>
    <x v="0"/>
    <x v="0"/>
    <x v="2"/>
    <x v="2"/>
    <n v="3389.52"/>
    <d v="1992-05-31T00:00:00"/>
    <d v="2025-01-01T00:00:00"/>
    <n v="58"/>
    <n v="17"/>
    <x v="1"/>
    <s v="NA"/>
    <x v="0"/>
    <s v="NA"/>
    <x v="0"/>
    <n v="9.74"/>
    <n v="39756.394999999997"/>
    <n v="40584.99"/>
    <n v="40990.839999999997"/>
    <n v="48606.972999999998"/>
    <x v="0"/>
    <x v="0"/>
    <n v="1.1858009"/>
    <n v="20167.645"/>
  </r>
  <r>
    <x v="0"/>
    <s v="P36393883"/>
    <x v="0"/>
    <x v="1"/>
    <x v="1"/>
    <x v="1"/>
    <x v="1"/>
    <x v="0"/>
    <x v="2"/>
    <x v="2"/>
    <n v="3389.52"/>
    <d v="1992-05-31T00:00:00"/>
    <d v="2025-01-01T00:00:00"/>
    <n v="58"/>
    <n v="17"/>
    <x v="1"/>
    <s v="NA"/>
    <x v="0"/>
    <s v="NA"/>
    <x v="0"/>
    <n v="9.74"/>
    <n v="39756.394999999997"/>
    <n v="40584.99"/>
    <n v="40990.839999999997"/>
    <n v="48606.972999999998"/>
    <x v="0"/>
    <x v="0"/>
    <n v="1.1858009"/>
    <n v="20167.645"/>
  </r>
  <r>
    <x v="0"/>
    <s v="P36393883"/>
    <x v="0"/>
    <x v="2"/>
    <x v="2"/>
    <x v="2"/>
    <x v="2"/>
    <x v="0"/>
    <x v="2"/>
    <x v="2"/>
    <n v="3389.52"/>
    <d v="1992-05-31T00:00:00"/>
    <d v="2025-01-01T00:00:00"/>
    <n v="58"/>
    <n v="17"/>
    <x v="1"/>
    <s v="NA"/>
    <x v="0"/>
    <s v="NA"/>
    <x v="0"/>
    <n v="9.74"/>
    <n v="39756.394999999997"/>
    <n v="40584.99"/>
    <n v="40990.839999999997"/>
    <n v="48606.972999999998"/>
    <x v="0"/>
    <x v="0"/>
    <n v="1.1858009"/>
    <n v="20167.645"/>
  </r>
  <r>
    <x v="0"/>
    <s v="P36393883"/>
    <x v="0"/>
    <x v="3"/>
    <x v="3"/>
    <x v="3"/>
    <x v="3"/>
    <x v="0"/>
    <x v="2"/>
    <x v="2"/>
    <n v="3389.52"/>
    <d v="1992-05-31T00:00:00"/>
    <d v="2025-01-01T00:00:00"/>
    <n v="58"/>
    <n v="17"/>
    <x v="1"/>
    <s v="NA"/>
    <x v="0"/>
    <s v="NA"/>
    <x v="0"/>
    <n v="9.74"/>
    <n v="39756.394999999997"/>
    <n v="40584.99"/>
    <n v="40990.836000000003"/>
    <n v="48606.972999999998"/>
    <x v="0"/>
    <x v="0"/>
    <n v="1.1858009"/>
    <n v="20167.645"/>
  </r>
  <r>
    <x v="0"/>
    <s v="P36393883"/>
    <x v="0"/>
    <x v="4"/>
    <x v="4"/>
    <x v="4"/>
    <x v="3"/>
    <x v="0"/>
    <x v="2"/>
    <x v="2"/>
    <n v="3389.52"/>
    <d v="1992-05-31T00:00:00"/>
    <d v="2025-01-01T00:00:00"/>
    <n v="58"/>
    <n v="17"/>
    <x v="1"/>
    <s v="NA"/>
    <x v="0"/>
    <s v="NA"/>
    <x v="0"/>
    <n v="9.74"/>
    <n v="39756.394999999997"/>
    <n v="40584.99"/>
    <n v="40990.836000000003"/>
    <n v="48606.972999999998"/>
    <x v="0"/>
    <x v="0"/>
    <n v="1.1858009"/>
    <n v="20167.645"/>
  </r>
  <r>
    <x v="0"/>
    <s v="P36393883"/>
    <x v="0"/>
    <x v="5"/>
    <x v="5"/>
    <x v="5"/>
    <x v="3"/>
    <x v="0"/>
    <x v="2"/>
    <x v="2"/>
    <n v="3389.52"/>
    <d v="1992-05-31T00:00:00"/>
    <d v="2025-01-01T00:00:00"/>
    <n v="58"/>
    <n v="17"/>
    <x v="1"/>
    <s v="NA"/>
    <x v="0"/>
    <s v="NA"/>
    <x v="0"/>
    <n v="9.74"/>
    <n v="39766.766000000003"/>
    <n v="40585.652000000002"/>
    <n v="40991.508000000002"/>
    <n v="48607.77"/>
    <x v="0"/>
    <x v="0"/>
    <n v="1.1858009"/>
    <n v="20167.645"/>
  </r>
  <r>
    <x v="0"/>
    <s v="P36393883"/>
    <x v="0"/>
    <x v="6"/>
    <x v="6"/>
    <x v="6"/>
    <x v="3"/>
    <x v="0"/>
    <x v="2"/>
    <x v="2"/>
    <n v="3389.52"/>
    <d v="1992-05-31T00:00:00"/>
    <d v="2025-01-01T00:00:00"/>
    <n v="58"/>
    <n v="17"/>
    <x v="1"/>
    <s v="NA"/>
    <x v="0"/>
    <s v="NA"/>
    <x v="0"/>
    <n v="9.74"/>
    <n v="36795.644999999997"/>
    <n v="37553.315999999999"/>
    <n v="37928.847999999998"/>
    <n v="44976.065999999999"/>
    <x v="0"/>
    <x v="0"/>
    <n v="1.1858009"/>
    <n v="20167.645"/>
  </r>
  <r>
    <x v="0"/>
    <s v="P36393883"/>
    <x v="0"/>
    <x v="7"/>
    <x v="7"/>
    <x v="7"/>
    <x v="3"/>
    <x v="0"/>
    <x v="2"/>
    <x v="2"/>
    <n v="3389.52"/>
    <d v="1992-05-31T00:00:00"/>
    <d v="2025-01-01T00:00:00"/>
    <n v="58"/>
    <n v="17"/>
    <x v="1"/>
    <s v="NA"/>
    <x v="0"/>
    <s v="NA"/>
    <x v="0"/>
    <n v="9.74"/>
    <n v="36979.163999999997"/>
    <n v="37734.832000000002"/>
    <n v="38112.18"/>
    <n v="45193.46"/>
    <x v="0"/>
    <x v="0"/>
    <n v="1.1858009"/>
    <n v="20167.645"/>
  </r>
  <r>
    <x v="0"/>
    <s v="P36393883"/>
    <x v="0"/>
    <x v="8"/>
    <x v="8"/>
    <x v="8"/>
    <x v="2"/>
    <x v="2"/>
    <x v="2"/>
    <x v="2"/>
    <n v="3389.52"/>
    <d v="1992-05-31T00:00:00"/>
    <d v="2025-02-01T00:00:00"/>
    <n v="58"/>
    <n v="17"/>
    <x v="1"/>
    <s v="NA"/>
    <x v="0"/>
    <s v="NA"/>
    <x v="0"/>
    <n v="9.74"/>
    <n v="36979.163999999997"/>
    <n v="37734.832000000002"/>
    <n v="38112.18"/>
    <n v="45193.46"/>
    <x v="0"/>
    <x v="0"/>
    <n v="1.1858009"/>
    <n v="20167.645"/>
  </r>
  <r>
    <x v="0"/>
    <s v="P36393883"/>
    <x v="0"/>
    <x v="9"/>
    <x v="9"/>
    <x v="9"/>
    <x v="3"/>
    <x v="2"/>
    <x v="2"/>
    <x v="2"/>
    <n v="3389.52"/>
    <d v="1992-05-31T00:00:00"/>
    <d v="2025-02-01T00:00:00"/>
    <n v="58"/>
    <n v="17"/>
    <x v="1"/>
    <s v="NA"/>
    <x v="0"/>
    <s v="NA"/>
    <x v="0"/>
    <n v="9.74"/>
    <n v="36979.163999999997"/>
    <n v="37734.832000000002"/>
    <n v="38112.18"/>
    <n v="45193.46"/>
    <x v="0"/>
    <x v="0"/>
    <n v="1.1858009"/>
    <n v="20167.645"/>
  </r>
  <r>
    <x v="0"/>
    <s v="P36393883"/>
    <x v="0"/>
    <x v="10"/>
    <x v="10"/>
    <x v="10"/>
    <x v="3"/>
    <x v="2"/>
    <x v="2"/>
    <x v="2"/>
    <n v="3389.52"/>
    <d v="1992-05-31T00:00:00"/>
    <d v="2025-02-01T00:00:00"/>
    <n v="58"/>
    <n v="17"/>
    <x v="1"/>
    <s v="NA"/>
    <x v="0"/>
    <s v="NA"/>
    <x v="0"/>
    <n v="9.74"/>
    <n v="36988.934000000001"/>
    <n v="37744.597999999998"/>
    <n v="38122.042999999998"/>
    <n v="45205.152000000002"/>
    <x v="0"/>
    <x v="0"/>
    <n v="1.1858009"/>
    <n v="20167.645"/>
  </r>
  <r>
    <x v="0"/>
    <s v="P36393883"/>
    <x v="0"/>
    <x v="11"/>
    <x v="11"/>
    <x v="11"/>
    <x v="3"/>
    <x v="2"/>
    <x v="2"/>
    <x v="2"/>
    <n v="3389.52"/>
    <d v="1992-05-31T00:00:00"/>
    <d v="2025-02-01T00:00:00"/>
    <n v="58"/>
    <n v="17"/>
    <x v="1"/>
    <s v="NA"/>
    <x v="0"/>
    <s v="NA"/>
    <x v="0"/>
    <n v="9.74"/>
    <n v="36748.504000000001"/>
    <n v="37499.258000000002"/>
    <n v="37874.25"/>
    <n v="44911.32"/>
    <x v="0"/>
    <x v="0"/>
    <n v="1.1858009"/>
    <n v="20167.645"/>
  </r>
  <r>
    <x v="0"/>
    <s v="P36393883"/>
    <x v="0"/>
    <x v="12"/>
    <x v="12"/>
    <x v="12"/>
    <x v="3"/>
    <x v="2"/>
    <x v="2"/>
    <x v="2"/>
    <n v="3389.52"/>
    <d v="1992-05-31T00:00:00"/>
    <d v="2025-02-01T00:00:00"/>
    <n v="58"/>
    <n v="17"/>
    <x v="1"/>
    <s v="NA"/>
    <x v="0"/>
    <s v="NA"/>
    <x v="0"/>
    <n v="9.74"/>
    <n v="36727.78"/>
    <n v="37478.112999999998"/>
    <n v="37852.894999999997"/>
    <n v="44885.995999999999"/>
    <x v="0"/>
    <x v="0"/>
    <n v="1.1858009"/>
    <n v="20167.645"/>
  </r>
  <r>
    <x v="0"/>
    <s v="P36393883"/>
    <x v="0"/>
    <x v="13"/>
    <x v="13"/>
    <x v="13"/>
    <x v="3"/>
    <x v="2"/>
    <x v="2"/>
    <x v="2"/>
    <n v="3389.52"/>
    <d v="1992-05-31T00:00:00"/>
    <d v="2025-02-01T00:00:00"/>
    <n v="58"/>
    <n v="17"/>
    <x v="1"/>
    <s v="NA"/>
    <x v="0"/>
    <s v="NA"/>
    <x v="0"/>
    <n v="9.74"/>
    <n v="36910.964999999997"/>
    <n v="37655.245999999999"/>
    <n v="38031.796999999999"/>
    <n v="45098.14"/>
    <x v="0"/>
    <x v="0"/>
    <n v="1.1858009"/>
    <n v="20167.645"/>
  </r>
  <r>
    <x v="0"/>
    <s v="P36393883"/>
    <x v="0"/>
    <x v="14"/>
    <x v="14"/>
    <x v="14"/>
    <x v="3"/>
    <x v="2"/>
    <x v="2"/>
    <x v="2"/>
    <n v="3389.52"/>
    <d v="1992-05-31T00:00:00"/>
    <d v="2025-02-01T00:00:00"/>
    <n v="58"/>
    <n v="17"/>
    <x v="1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5"/>
    <x v="15"/>
    <x v="15"/>
    <x v="3"/>
    <x v="2"/>
    <x v="2"/>
    <x v="2"/>
    <n v="3389.52"/>
    <d v="1992-05-31T00:00:00"/>
    <d v="2025-02-01T00:00:00"/>
    <n v="58"/>
    <n v="17"/>
    <x v="1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6"/>
    <x v="16"/>
    <x v="16"/>
    <x v="3"/>
    <x v="2"/>
    <x v="2"/>
    <x v="2"/>
    <n v="3389.52"/>
    <d v="1992-05-31T00:00:00"/>
    <d v="2025-02-01T00:00:00"/>
    <n v="58"/>
    <n v="17"/>
    <x v="1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7"/>
    <x v="17"/>
    <x v="17"/>
    <x v="3"/>
    <x v="2"/>
    <x v="2"/>
    <x v="2"/>
    <n v="3389.52"/>
    <d v="1992-05-31T00:00:00"/>
    <d v="2025-02-01T00:00:00"/>
    <n v="58"/>
    <n v="17"/>
    <x v="1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8"/>
    <x v="18"/>
    <x v="18"/>
    <x v="2"/>
    <x v="2"/>
    <x v="2"/>
    <x v="2"/>
    <n v="3389.52"/>
    <d v="1992-05-31T00:00:00"/>
    <d v="2025-02-01T00:00:00"/>
    <n v="58"/>
    <n v="17"/>
    <x v="1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19"/>
    <x v="19"/>
    <x v="19"/>
    <x v="4"/>
    <x v="2"/>
    <x v="2"/>
    <x v="2"/>
    <n v="3389.52"/>
    <d v="1992-05-31T00:00:00"/>
    <d v="2025-02-01T00:00:00"/>
    <n v="58"/>
    <n v="17"/>
    <x v="1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20"/>
    <x v="20"/>
    <x v="20"/>
    <x v="5"/>
    <x v="2"/>
    <x v="2"/>
    <x v="2"/>
    <n v="3389.52"/>
    <d v="1992-05-31T00:00:00"/>
    <d v="2025-02-01T00:00:00"/>
    <n v="58"/>
    <n v="17"/>
    <x v="1"/>
    <s v="NA"/>
    <x v="0"/>
    <s v="NA"/>
    <x v="0"/>
    <n v="9.74"/>
    <n v="36910.964999999997"/>
    <n v="37655.245999999999"/>
    <n v="38031.796999999999"/>
    <n v="45098.14"/>
    <x v="0"/>
    <x v="0"/>
    <n v="1.1858009"/>
    <n v="20201.54"/>
  </r>
  <r>
    <x v="0"/>
    <s v="P36393883"/>
    <x v="0"/>
    <x v="21"/>
    <x v="21"/>
    <x v="21"/>
    <x v="3"/>
    <x v="2"/>
    <x v="2"/>
    <x v="2"/>
    <n v="3389.52"/>
    <d v="1992-05-31T00:00:00"/>
    <d v="2025-02-01T00:00:00"/>
    <n v="58"/>
    <n v="17"/>
    <x v="1"/>
    <s v="NA"/>
    <x v="0"/>
    <s v="NA"/>
    <x v="0"/>
    <n v="9.74"/>
    <n v="37002.061999999998"/>
    <n v="37670.144999999997"/>
    <n v="38046.847999999998"/>
    <n v="45115.983999999997"/>
    <x v="0"/>
    <x v="0"/>
    <n v="1.1858009"/>
    <n v="20201.54"/>
  </r>
  <r>
    <x v="0"/>
    <s v="P36393883"/>
    <x v="0"/>
    <x v="22"/>
    <x v="22"/>
    <x v="22"/>
    <x v="3"/>
    <x v="2"/>
    <x v="2"/>
    <x v="2"/>
    <n v="3389.52"/>
    <d v="1992-05-31T00:00:00"/>
    <d v="2025-02-01T00:00:00"/>
    <n v="58"/>
    <n v="17"/>
    <x v="1"/>
    <s v="NA"/>
    <x v="0"/>
    <s v="NA"/>
    <x v="0"/>
    <n v="9.74"/>
    <n v="36818.43"/>
    <n v="37834.233999999997"/>
    <n v="38212.58"/>
    <n v="45312.508000000002"/>
    <x v="0"/>
    <x v="0"/>
    <n v="1.1858009"/>
    <n v="20201.54"/>
  </r>
  <r>
    <x v="0"/>
    <s v="P36413859"/>
    <x v="0"/>
    <x v="0"/>
    <x v="0"/>
    <x v="0"/>
    <x v="0"/>
    <x v="0"/>
    <x v="2"/>
    <x v="0"/>
    <n v="1908.72"/>
    <d v="1988-04-25T00:00:00"/>
    <d v="1995-09-25T00:00:00"/>
    <n v="44"/>
    <n v="31"/>
    <x v="0"/>
    <s v="NA"/>
    <x v="0"/>
    <s v="NA"/>
    <x v="0"/>
    <n v="7.23"/>
    <n v="19891.192999999999"/>
    <n v="20239.71"/>
    <n v="20442.107"/>
    <n v="23082.344000000001"/>
    <x v="0"/>
    <x v="0"/>
    <n v="1.1291567"/>
    <n v="2120.2336"/>
  </r>
  <r>
    <x v="0"/>
    <s v="P36413859"/>
    <x v="0"/>
    <x v="1"/>
    <x v="1"/>
    <x v="1"/>
    <x v="1"/>
    <x v="0"/>
    <x v="2"/>
    <x v="0"/>
    <n v="1908.72"/>
    <d v="1988-04-25T00:00:00"/>
    <d v="1995-09-25T00:00:00"/>
    <n v="44"/>
    <n v="31"/>
    <x v="0"/>
    <s v="NA"/>
    <x v="0"/>
    <s v="NA"/>
    <x v="0"/>
    <n v="7.23"/>
    <n v="19891.192999999999"/>
    <n v="20239.71"/>
    <n v="20442.107"/>
    <n v="23082.344000000001"/>
    <x v="0"/>
    <x v="0"/>
    <n v="1.1291567"/>
    <n v="2120.2336"/>
  </r>
  <r>
    <x v="0"/>
    <s v="P36413859"/>
    <x v="0"/>
    <x v="2"/>
    <x v="2"/>
    <x v="2"/>
    <x v="2"/>
    <x v="0"/>
    <x v="2"/>
    <x v="0"/>
    <n v="1908.72"/>
    <d v="1988-04-25T00:00:00"/>
    <d v="1995-09-25T00:00:00"/>
    <n v="44"/>
    <n v="31"/>
    <x v="0"/>
    <s v="NA"/>
    <x v="0"/>
    <s v="NA"/>
    <x v="0"/>
    <n v="7.23"/>
    <n v="19891.192999999999"/>
    <n v="20239.71"/>
    <n v="20442.107"/>
    <n v="23082.344000000001"/>
    <x v="0"/>
    <x v="0"/>
    <n v="1.1291567"/>
    <n v="2120.2336"/>
  </r>
  <r>
    <x v="0"/>
    <s v="P36413859"/>
    <x v="0"/>
    <x v="3"/>
    <x v="3"/>
    <x v="3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9891.192999999999"/>
    <n v="20239.71"/>
    <n v="20442.107"/>
    <n v="23082.342000000001"/>
    <x v="0"/>
    <x v="0"/>
    <n v="1.1291567"/>
    <n v="2120.2336"/>
  </r>
  <r>
    <x v="0"/>
    <s v="P36413859"/>
    <x v="0"/>
    <x v="4"/>
    <x v="4"/>
    <x v="4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9891.192999999999"/>
    <n v="20239.71"/>
    <n v="20442.107"/>
    <n v="23082.342000000001"/>
    <x v="0"/>
    <x v="0"/>
    <n v="1.1291567"/>
    <n v="2120.2336"/>
  </r>
  <r>
    <x v="0"/>
    <s v="P36413859"/>
    <x v="0"/>
    <x v="5"/>
    <x v="5"/>
    <x v="5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9896.384999999998"/>
    <n v="20240.041000000001"/>
    <n v="20442.440999999999"/>
    <n v="23082.719000000001"/>
    <x v="0"/>
    <x v="0"/>
    <n v="1.1291567"/>
    <n v="2120.2336"/>
  </r>
  <r>
    <x v="0"/>
    <s v="P36413859"/>
    <x v="0"/>
    <x v="6"/>
    <x v="6"/>
    <x v="6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407.976999999999"/>
    <n v="18725.923999999999"/>
    <n v="18913.184000000001"/>
    <n v="21355.947"/>
    <x v="0"/>
    <x v="0"/>
    <n v="1.1291567"/>
    <n v="2120.2336"/>
  </r>
  <r>
    <x v="0"/>
    <s v="P36413859"/>
    <x v="0"/>
    <x v="7"/>
    <x v="7"/>
    <x v="7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499.79"/>
    <n v="18816.437999999998"/>
    <n v="19004.601999999999"/>
    <n v="21459.173999999999"/>
    <x v="0"/>
    <x v="0"/>
    <n v="1.1291567"/>
    <n v="2120.2336"/>
  </r>
  <r>
    <x v="0"/>
    <s v="P36413859"/>
    <x v="0"/>
    <x v="8"/>
    <x v="8"/>
    <x v="8"/>
    <x v="2"/>
    <x v="0"/>
    <x v="2"/>
    <x v="0"/>
    <n v="1908.72"/>
    <d v="1988-04-25T00:00:00"/>
    <d v="1995-09-25T00:00:00"/>
    <n v="44"/>
    <n v="31"/>
    <x v="0"/>
    <s v="NA"/>
    <x v="0"/>
    <s v="NA"/>
    <x v="0"/>
    <n v="7.23"/>
    <n v="18499.79"/>
    <n v="18816.437999999998"/>
    <n v="19004.601999999999"/>
    <n v="21459.173999999999"/>
    <x v="0"/>
    <x v="0"/>
    <n v="1.1291567"/>
    <n v="2120.2336"/>
  </r>
  <r>
    <x v="0"/>
    <s v="P36413859"/>
    <x v="0"/>
    <x v="9"/>
    <x v="9"/>
    <x v="9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499.79"/>
    <n v="18816.437999999998"/>
    <n v="19004.601999999999"/>
    <n v="21459.173999999999"/>
    <x v="0"/>
    <x v="0"/>
    <n v="1.1291567"/>
    <n v="2120.2336"/>
  </r>
  <r>
    <x v="0"/>
    <s v="P36413859"/>
    <x v="0"/>
    <x v="10"/>
    <x v="10"/>
    <x v="10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499.79"/>
    <n v="18816.437999999998"/>
    <n v="19004.601999999999"/>
    <n v="21459.173999999999"/>
    <x v="0"/>
    <x v="0"/>
    <n v="1.1291567"/>
    <n v="2120.2336"/>
  </r>
  <r>
    <x v="0"/>
    <s v="P36413859"/>
    <x v="0"/>
    <x v="11"/>
    <x v="11"/>
    <x v="11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379.54"/>
    <n v="18694.13"/>
    <n v="18881.072"/>
    <n v="21319.69"/>
    <x v="0"/>
    <x v="0"/>
    <n v="1.1291567"/>
    <n v="2120.2336"/>
  </r>
  <r>
    <x v="0"/>
    <s v="P36413859"/>
    <x v="0"/>
    <x v="12"/>
    <x v="12"/>
    <x v="12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310.486000000001"/>
    <n v="18623.895"/>
    <n v="18810.133000000002"/>
    <n v="21239.588"/>
    <x v="0"/>
    <x v="0"/>
    <n v="1.1291567"/>
    <n v="2120.2336"/>
  </r>
  <r>
    <x v="0"/>
    <s v="P36413859"/>
    <x v="0"/>
    <x v="13"/>
    <x v="13"/>
    <x v="13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401.810000000001"/>
    <n v="18711.918000000001"/>
    <n v="18899.037"/>
    <n v="21339.974999999999"/>
    <x v="0"/>
    <x v="0"/>
    <n v="1.1291567"/>
    <n v="2120.2336"/>
  </r>
  <r>
    <x v="0"/>
    <s v="P36413859"/>
    <x v="0"/>
    <x v="14"/>
    <x v="14"/>
    <x v="14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5"/>
    <x v="15"/>
    <x v="15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6"/>
    <x v="16"/>
    <x v="16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7"/>
    <x v="17"/>
    <x v="17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8"/>
    <x v="18"/>
    <x v="18"/>
    <x v="2"/>
    <x v="0"/>
    <x v="2"/>
    <x v="0"/>
    <n v="1908.72"/>
    <d v="1988-04-25T00:00:00"/>
    <d v="1995-09-25T00:00:00"/>
    <n v="44"/>
    <n v="31"/>
    <x v="0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19"/>
    <x v="19"/>
    <x v="19"/>
    <x v="4"/>
    <x v="0"/>
    <x v="2"/>
    <x v="0"/>
    <n v="1908.72"/>
    <d v="1988-04-25T00:00:00"/>
    <d v="1995-09-25T00:00:00"/>
    <n v="44"/>
    <n v="31"/>
    <x v="0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20"/>
    <x v="20"/>
    <x v="20"/>
    <x v="5"/>
    <x v="0"/>
    <x v="2"/>
    <x v="0"/>
    <n v="1908.72"/>
    <d v="1988-04-25T00:00:00"/>
    <d v="1995-09-25T00:00:00"/>
    <n v="44"/>
    <n v="31"/>
    <x v="0"/>
    <s v="NA"/>
    <x v="0"/>
    <s v="NA"/>
    <x v="0"/>
    <n v="7.23"/>
    <n v="18401.810000000001"/>
    <n v="18711.918000000001"/>
    <n v="18899.037"/>
    <n v="21339.974999999999"/>
    <x v="0"/>
    <x v="0"/>
    <n v="1.1291567"/>
    <n v="2123.451"/>
  </r>
  <r>
    <x v="0"/>
    <s v="P36413859"/>
    <x v="0"/>
    <x v="21"/>
    <x v="21"/>
    <x v="21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442.38"/>
    <n v="18714.493999999999"/>
    <n v="18901.638999999999"/>
    <n v="21342.912"/>
    <x v="0"/>
    <x v="0"/>
    <n v="1.1291567"/>
    <n v="2123.451"/>
  </r>
  <r>
    <x v="0"/>
    <s v="P36413859"/>
    <x v="0"/>
    <x v="22"/>
    <x v="22"/>
    <x v="22"/>
    <x v="3"/>
    <x v="0"/>
    <x v="2"/>
    <x v="0"/>
    <n v="1908.72"/>
    <d v="1988-04-25T00:00:00"/>
    <d v="1995-09-25T00:00:00"/>
    <n v="44"/>
    <n v="31"/>
    <x v="0"/>
    <s v="NA"/>
    <x v="0"/>
    <s v="NA"/>
    <x v="0"/>
    <n v="7.23"/>
    <n v="18350.855"/>
    <n v="18796.013999999999"/>
    <n v="18983.973000000002"/>
    <n v="21435.88"/>
    <x v="0"/>
    <x v="0"/>
    <n v="1.1291567"/>
    <n v="2123.451"/>
  </r>
  <r>
    <x v="0"/>
    <s v="P36823659"/>
    <x v="0"/>
    <x v="0"/>
    <x v="0"/>
    <x v="0"/>
    <x v="0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1"/>
    <x v="1"/>
    <x v="1"/>
    <x v="1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2"/>
    <x v="2"/>
    <x v="2"/>
    <x v="2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3"/>
    <x v="3"/>
    <x v="3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4"/>
    <x v="4"/>
    <x v="4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20.270804999999999"/>
    <n v="20.598286000000002"/>
    <n v="20.804268"/>
    <n v="55.769775000000003"/>
    <x v="0"/>
    <x v="0"/>
    <n v="1.0934832999999999"/>
    <n v="55.769775000000003"/>
  </r>
  <r>
    <x v="0"/>
    <s v="P36823659"/>
    <x v="0"/>
    <x v="5"/>
    <x v="5"/>
    <x v="5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20.285107"/>
    <n v="20.599194000000001"/>
    <n v="20.805185000000002"/>
    <n v="55.769775000000003"/>
    <x v="0"/>
    <x v="0"/>
    <n v="1.0934832999999999"/>
    <n v="55.769775000000003"/>
  </r>
  <r>
    <x v="0"/>
    <s v="P36823659"/>
    <x v="0"/>
    <x v="6"/>
    <x v="6"/>
    <x v="6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767620000000001"/>
    <n v="19.058209999999999"/>
    <n v="19.248792999999999"/>
    <n v="55.769775000000003"/>
    <x v="0"/>
    <x v="0"/>
    <n v="1.0934832999999999"/>
    <n v="55.769775000000003"/>
  </r>
  <r>
    <x v="0"/>
    <s v="P36823659"/>
    <x v="0"/>
    <x v="7"/>
    <x v="7"/>
    <x v="7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837868"/>
    <n v="19.131754000000001"/>
    <n v="19.323070000000001"/>
    <n v="55.769775000000003"/>
    <x v="0"/>
    <x v="0"/>
    <n v="1.0934832999999999"/>
    <n v="55.769775000000003"/>
  </r>
  <r>
    <x v="0"/>
    <s v="P36823659"/>
    <x v="0"/>
    <x v="8"/>
    <x v="8"/>
    <x v="8"/>
    <x v="2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837868"/>
    <n v="19.131754000000001"/>
    <n v="19.323070000000001"/>
    <n v="55.769775000000003"/>
    <x v="0"/>
    <x v="0"/>
    <n v="1.0934832999999999"/>
    <n v="55.769775000000003"/>
  </r>
  <r>
    <x v="0"/>
    <s v="P36823659"/>
    <x v="0"/>
    <x v="9"/>
    <x v="9"/>
    <x v="9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837868"/>
    <n v="19.131754000000001"/>
    <n v="19.323070000000001"/>
    <n v="55.769775000000003"/>
    <x v="0"/>
    <x v="0"/>
    <n v="1.0934832999999999"/>
    <n v="55.769775000000003"/>
  </r>
  <r>
    <x v="0"/>
    <s v="P36823659"/>
    <x v="0"/>
    <x v="10"/>
    <x v="10"/>
    <x v="10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837868"/>
    <n v="19.131754000000001"/>
    <n v="19.323070000000001"/>
    <n v="55.769775000000003"/>
    <x v="0"/>
    <x v="0"/>
    <n v="1.0934832999999999"/>
    <n v="55.769775000000003"/>
  </r>
  <r>
    <x v="0"/>
    <s v="P36823659"/>
    <x v="0"/>
    <x v="11"/>
    <x v="11"/>
    <x v="11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715422"/>
    <n v="19.007398999999999"/>
    <n v="19.197472000000001"/>
    <n v="55.769775000000003"/>
    <x v="0"/>
    <x v="0"/>
    <n v="1.0934832999999999"/>
    <n v="55.769775000000003"/>
  </r>
  <r>
    <x v="0"/>
    <s v="P36823659"/>
    <x v="0"/>
    <x v="12"/>
    <x v="12"/>
    <x v="12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293793000000001"/>
    <n v="18.579191000000002"/>
    <n v="18.764982"/>
    <n v="55.769775000000003"/>
    <x v="0"/>
    <x v="0"/>
    <n v="1.0934832999999999"/>
    <n v="55.769775000000003"/>
  </r>
  <r>
    <x v="0"/>
    <s v="P36823659"/>
    <x v="0"/>
    <x v="13"/>
    <x v="13"/>
    <x v="13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362266999999999"/>
    <n v="18.649097000000001"/>
    <n v="18.835588000000001"/>
    <n v="55.769775000000003"/>
    <x v="0"/>
    <x v="0"/>
    <n v="1.0934832999999999"/>
    <n v="55.769775000000003"/>
  </r>
  <r>
    <x v="0"/>
    <s v="P36823659"/>
    <x v="0"/>
    <x v="14"/>
    <x v="14"/>
    <x v="14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362266999999999"/>
    <n v="18.649097000000001"/>
    <n v="18.835588000000001"/>
    <n v="55.848827"/>
    <x v="0"/>
    <x v="0"/>
    <n v="1.0934832999999999"/>
    <n v="55.848827"/>
  </r>
  <r>
    <x v="0"/>
    <s v="P36823659"/>
    <x v="0"/>
    <x v="15"/>
    <x v="15"/>
    <x v="15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16"/>
    <x v="16"/>
    <x v="16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17"/>
    <x v="17"/>
    <x v="17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18"/>
    <x v="18"/>
    <x v="18"/>
    <x v="2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19"/>
    <x v="19"/>
    <x v="19"/>
    <x v="4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20"/>
    <x v="20"/>
    <x v="20"/>
    <x v="5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362266999999999"/>
    <n v="18.649097000000001"/>
    <n v="18.835588000000001"/>
    <n v="55.848827"/>
    <x v="0"/>
    <x v="0"/>
    <n v="1.0916136999999999"/>
    <n v="55.848827"/>
  </r>
  <r>
    <x v="0"/>
    <s v="P36823659"/>
    <x v="0"/>
    <x v="21"/>
    <x v="21"/>
    <x v="21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403846999999999"/>
    <n v="18.651734999999999"/>
    <n v="18.838251"/>
    <n v="55.848827"/>
    <x v="0"/>
    <x v="0"/>
    <n v="1.0916136999999999"/>
    <n v="55.848827"/>
  </r>
  <r>
    <x v="0"/>
    <s v="P36823659"/>
    <x v="0"/>
    <x v="22"/>
    <x v="22"/>
    <x v="22"/>
    <x v="3"/>
    <x v="0"/>
    <x v="0"/>
    <x v="1"/>
    <n v="7.9050000000000002"/>
    <d v="1985-02-15T00:00:00"/>
    <d v="2016-02-15T00:00:00"/>
    <n v="31"/>
    <n v="44"/>
    <x v="0"/>
    <s v="NA"/>
    <x v="0"/>
    <s v="NA"/>
    <x v="1"/>
    <n v="0.51"/>
    <n v="18.335217"/>
    <n v="18.716968999999999"/>
    <n v="18.904136999999999"/>
    <n v="55.848827"/>
    <x v="0"/>
    <x v="0"/>
    <n v="1.0916136999999999"/>
    <n v="55.848827"/>
  </r>
  <r>
    <x v="0"/>
    <s v="P37083042"/>
    <x v="0"/>
    <x v="0"/>
    <x v="0"/>
    <x v="0"/>
    <x v="0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1"/>
    <x v="1"/>
    <x v="1"/>
    <x v="1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2"/>
    <x v="2"/>
    <x v="2"/>
    <x v="2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3"/>
    <x v="3"/>
    <x v="3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4"/>
    <x v="4"/>
    <x v="4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41080.593999999997"/>
    <n v="41902.472999999998"/>
    <n v="42321.495999999999"/>
    <n v="49287.203000000001"/>
    <x v="0"/>
    <x v="0"/>
    <n v="1.1645901999999999"/>
    <n v="8522.6659999999993"/>
  </r>
  <r>
    <x v="0"/>
    <s v="P37083042"/>
    <x v="0"/>
    <x v="5"/>
    <x v="5"/>
    <x v="5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41091.311999999998"/>
    <n v="41903.156000000003"/>
    <n v="42322.188000000002"/>
    <n v="49288.008000000002"/>
    <x v="0"/>
    <x v="0"/>
    <n v="1.1645901999999999"/>
    <n v="8522.6659999999993"/>
  </r>
  <r>
    <x v="0"/>
    <s v="P37083042"/>
    <x v="0"/>
    <x v="6"/>
    <x v="6"/>
    <x v="6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017.355000000003"/>
    <n v="38768.464999999997"/>
    <n v="39156.15"/>
    <n v="45600.866999999998"/>
    <x v="0"/>
    <x v="0"/>
    <n v="1.1645901999999999"/>
    <n v="8522.6659999999993"/>
  </r>
  <r>
    <x v="0"/>
    <s v="P37083042"/>
    <x v="0"/>
    <x v="7"/>
    <x v="7"/>
    <x v="7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206.97"/>
    <n v="38955.855000000003"/>
    <n v="39345.413999999997"/>
    <n v="45821.285000000003"/>
    <x v="0"/>
    <x v="0"/>
    <n v="1.1645901999999999"/>
    <n v="8522.6659999999993"/>
  </r>
  <r>
    <x v="0"/>
    <s v="P37083042"/>
    <x v="0"/>
    <x v="8"/>
    <x v="8"/>
    <x v="8"/>
    <x v="2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206.97"/>
    <n v="38955.855000000003"/>
    <n v="39345.413999999997"/>
    <n v="45821.285000000003"/>
    <x v="0"/>
    <x v="0"/>
    <n v="1.1645901999999999"/>
    <n v="8522.6659999999993"/>
  </r>
  <r>
    <x v="0"/>
    <s v="P37083042"/>
    <x v="0"/>
    <x v="9"/>
    <x v="9"/>
    <x v="9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206.97"/>
    <n v="38955.855000000003"/>
    <n v="39345.413999999997"/>
    <n v="45821.285000000003"/>
    <x v="0"/>
    <x v="0"/>
    <n v="1.1645901999999999"/>
    <n v="8522.6659999999993"/>
  </r>
  <r>
    <x v="0"/>
    <s v="P37083042"/>
    <x v="0"/>
    <x v="10"/>
    <x v="10"/>
    <x v="10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206.97"/>
    <n v="38955.855000000003"/>
    <n v="39345.413999999997"/>
    <n v="45821.285000000003"/>
    <x v="0"/>
    <x v="0"/>
    <n v="1.1645901999999999"/>
    <n v="8522.6659999999993"/>
  </r>
  <r>
    <x v="0"/>
    <s v="P37083042"/>
    <x v="0"/>
    <x v="11"/>
    <x v="11"/>
    <x v="11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7958.625"/>
    <n v="38702.644999999997"/>
    <n v="39089.67"/>
    <n v="45523.45"/>
    <x v="0"/>
    <x v="0"/>
    <n v="1.1645901999999999"/>
    <n v="8522.6659999999993"/>
  </r>
  <r>
    <x v="0"/>
    <s v="P37083042"/>
    <x v="0"/>
    <x v="12"/>
    <x v="12"/>
    <x v="12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7918.347999999998"/>
    <n v="38661.574000000001"/>
    <n v="39048.19"/>
    <n v="45475.14"/>
    <x v="0"/>
    <x v="0"/>
    <n v="1.1645901999999999"/>
    <n v="8522.6659999999993"/>
  </r>
  <r>
    <x v="0"/>
    <s v="P37083042"/>
    <x v="0"/>
    <x v="13"/>
    <x v="13"/>
    <x v="13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22.6659999999993"/>
  </r>
  <r>
    <x v="0"/>
    <s v="P37083042"/>
    <x v="0"/>
    <x v="14"/>
    <x v="14"/>
    <x v="14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5"/>
    <x v="15"/>
    <x v="15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6"/>
    <x v="16"/>
    <x v="16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7"/>
    <x v="17"/>
    <x v="17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8"/>
    <x v="18"/>
    <x v="18"/>
    <x v="2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19"/>
    <x v="19"/>
    <x v="19"/>
    <x v="4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20"/>
    <x v="20"/>
    <x v="20"/>
    <x v="5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107.464999999997"/>
    <n v="38844.305"/>
    <n v="39232.745999999999"/>
    <n v="45690.074000000001"/>
    <x v="0"/>
    <x v="0"/>
    <n v="1.1645901999999999"/>
    <n v="8536.3909999999996"/>
  </r>
  <r>
    <x v="0"/>
    <s v="P37083042"/>
    <x v="0"/>
    <x v="21"/>
    <x v="21"/>
    <x v="21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191.483999999997"/>
    <n v="38849.65"/>
    <n v="39238.144999999997"/>
    <n v="45696.362999999998"/>
    <x v="0"/>
    <x v="0"/>
    <n v="1.1645901999999999"/>
    <n v="8536.3909999999996"/>
  </r>
  <r>
    <x v="0"/>
    <s v="P37083042"/>
    <x v="0"/>
    <x v="22"/>
    <x v="22"/>
    <x v="22"/>
    <x v="3"/>
    <x v="0"/>
    <x v="1"/>
    <x v="0"/>
    <n v="2906.28"/>
    <d v="1990-09-16T00:00:00"/>
    <d v="2016-03-16T00:00:00"/>
    <n v="54"/>
    <n v="21"/>
    <x v="1"/>
    <s v="NA"/>
    <x v="0"/>
    <s v="NA"/>
    <x v="0"/>
    <n v="8.9700000000000006"/>
    <n v="38001.945"/>
    <n v="39018.875"/>
    <n v="39409.065999999999"/>
    <n v="45895.413999999997"/>
    <x v="0"/>
    <x v="0"/>
    <n v="1.1645901999999999"/>
    <n v="8536.3909999999996"/>
  </r>
  <r>
    <x v="0"/>
    <s v="P37618985"/>
    <x v="0"/>
    <x v="0"/>
    <x v="0"/>
    <x v="0"/>
    <x v="0"/>
    <x v="0"/>
    <x v="0"/>
    <x v="2"/>
    <n v="2043.6"/>
    <d v="1981-07-21T00:00:00"/>
    <d v="2025-01-01T00:00:00"/>
    <n v="52"/>
    <n v="23"/>
    <x v="1"/>
    <s v="26"/>
    <x v="2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1"/>
    <x v="1"/>
    <x v="1"/>
    <x v="1"/>
    <x v="0"/>
    <x v="0"/>
    <x v="2"/>
    <n v="2043.6"/>
    <d v="1981-07-21T00:00:00"/>
    <d v="2025-01-01T00:00:00"/>
    <n v="52"/>
    <n v="23"/>
    <x v="1"/>
    <s v="26"/>
    <x v="2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2"/>
    <x v="2"/>
    <x v="2"/>
    <x v="2"/>
    <x v="0"/>
    <x v="0"/>
    <x v="2"/>
    <n v="2043.6"/>
    <d v="1981-07-21T00:00:00"/>
    <d v="2025-01-01T00:00:00"/>
    <n v="52"/>
    <n v="23"/>
    <x v="1"/>
    <s v="26"/>
    <x v="2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3"/>
    <x v="3"/>
    <x v="3"/>
    <x v="3"/>
    <x v="0"/>
    <x v="0"/>
    <x v="2"/>
    <n v="2043.6"/>
    <d v="1981-07-21T00:00:00"/>
    <d v="2025-01-01T00:00:00"/>
    <n v="52"/>
    <n v="23"/>
    <x v="1"/>
    <s v="26"/>
    <x v="2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4"/>
    <x v="4"/>
    <x v="4"/>
    <x v="3"/>
    <x v="0"/>
    <x v="0"/>
    <x v="2"/>
    <n v="2043.6"/>
    <d v="1981-07-21T00:00:00"/>
    <d v="2025-01-01T00:00:00"/>
    <n v="52"/>
    <n v="23"/>
    <x v="1"/>
    <s v="26"/>
    <x v="2"/>
    <s v="26"/>
    <x v="0"/>
    <n v="6.55"/>
    <n v="27422.791000000001"/>
    <n v="27840.822"/>
    <n v="28119.23"/>
    <n v="31607.200000000001"/>
    <x v="0"/>
    <x v="0"/>
    <n v="1.1240422000000001"/>
    <n v="15551.796"/>
  </r>
  <r>
    <x v="0"/>
    <s v="P37618985"/>
    <x v="0"/>
    <x v="5"/>
    <x v="5"/>
    <x v="5"/>
    <x v="3"/>
    <x v="0"/>
    <x v="0"/>
    <x v="2"/>
    <n v="2043.6"/>
    <d v="1981-07-21T00:00:00"/>
    <d v="2025-01-01T00:00:00"/>
    <n v="52"/>
    <n v="23"/>
    <x v="1"/>
    <s v="26"/>
    <x v="2"/>
    <s v="26"/>
    <x v="0"/>
    <n v="6.55"/>
    <n v="27442.14"/>
    <n v="27842.048999999999"/>
    <n v="28120.469000000001"/>
    <n v="31608.594000000001"/>
    <x v="0"/>
    <x v="0"/>
    <n v="1.1240422000000001"/>
    <n v="15551.796"/>
  </r>
  <r>
    <x v="0"/>
    <s v="P37618985"/>
    <x v="0"/>
    <x v="6"/>
    <x v="6"/>
    <x v="6"/>
    <x v="3"/>
    <x v="0"/>
    <x v="0"/>
    <x v="2"/>
    <n v="2043.6"/>
    <d v="1981-07-21T00:00:00"/>
    <d v="2025-01-01T00:00:00"/>
    <n v="52"/>
    <n v="23"/>
    <x v="1"/>
    <s v="26"/>
    <x v="2"/>
    <s v="26"/>
    <x v="0"/>
    <n v="6.55"/>
    <n v="25391.7"/>
    <n v="25761.715"/>
    <n v="26019.331999999999"/>
    <n v="29246.826000000001"/>
    <x v="0"/>
    <x v="0"/>
    <n v="1.1240422000000001"/>
    <n v="15551.796"/>
  </r>
  <r>
    <x v="0"/>
    <s v="P37618985"/>
    <x v="0"/>
    <x v="7"/>
    <x v="7"/>
    <x v="7"/>
    <x v="3"/>
    <x v="0"/>
    <x v="0"/>
    <x v="2"/>
    <n v="2043.6"/>
    <d v="1981-07-21T00:00:00"/>
    <d v="2025-01-01T00:00:00"/>
    <n v="52"/>
    <n v="23"/>
    <x v="1"/>
    <s v="26"/>
    <x v="2"/>
    <s v="26"/>
    <x v="0"/>
    <n v="6.55"/>
    <n v="25486.74"/>
    <n v="25861.127"/>
    <n v="26119.738000000001"/>
    <n v="29359.686000000002"/>
    <x v="0"/>
    <x v="0"/>
    <n v="1.1240422000000001"/>
    <n v="15551.796"/>
  </r>
  <r>
    <x v="0"/>
    <s v="P37618985"/>
    <x v="0"/>
    <x v="8"/>
    <x v="8"/>
    <x v="8"/>
    <x v="2"/>
    <x v="2"/>
    <x v="0"/>
    <x v="2"/>
    <n v="2043.6"/>
    <d v="1981-07-21T00:00:00"/>
    <d v="2025-02-01T00:00:00"/>
    <n v="52"/>
    <n v="23"/>
    <x v="1"/>
    <s v="26"/>
    <x v="2"/>
    <s v="26"/>
    <x v="0"/>
    <n v="6.55"/>
    <n v="25486.74"/>
    <n v="25861.127"/>
    <n v="26119.738000000001"/>
    <n v="29359.686000000002"/>
    <x v="0"/>
    <x v="0"/>
    <n v="1.1240422000000001"/>
    <n v="15551.796"/>
  </r>
  <r>
    <x v="0"/>
    <s v="P37618985"/>
    <x v="0"/>
    <x v="9"/>
    <x v="9"/>
    <x v="9"/>
    <x v="3"/>
    <x v="2"/>
    <x v="0"/>
    <x v="2"/>
    <n v="2043.6"/>
    <d v="1981-07-21T00:00:00"/>
    <d v="2025-02-01T00:00:00"/>
    <n v="52"/>
    <n v="23"/>
    <x v="1"/>
    <s v="26"/>
    <x v="2"/>
    <s v="26"/>
    <x v="0"/>
    <n v="6.55"/>
    <n v="25486.74"/>
    <n v="25861.127"/>
    <n v="26119.738000000001"/>
    <n v="29359.686000000002"/>
    <x v="0"/>
    <x v="0"/>
    <n v="1.1240422000000001"/>
    <n v="15551.796"/>
  </r>
  <r>
    <x v="0"/>
    <s v="P37618985"/>
    <x v="0"/>
    <x v="10"/>
    <x v="10"/>
    <x v="10"/>
    <x v="3"/>
    <x v="2"/>
    <x v="0"/>
    <x v="2"/>
    <n v="2043.6"/>
    <d v="1981-07-21T00:00:00"/>
    <d v="2025-02-01T00:00:00"/>
    <n v="52"/>
    <n v="23"/>
    <x v="1"/>
    <s v="26"/>
    <x v="2"/>
    <s v="26"/>
    <x v="0"/>
    <n v="6.55"/>
    <n v="25493.266"/>
    <n v="25867.653999999999"/>
    <n v="26126.33"/>
    <n v="29367.098000000002"/>
    <x v="0"/>
    <x v="0"/>
    <n v="1.1240422000000001"/>
    <n v="15551.796"/>
  </r>
  <r>
    <x v="0"/>
    <s v="P37618985"/>
    <x v="0"/>
    <x v="11"/>
    <x v="11"/>
    <x v="11"/>
    <x v="3"/>
    <x v="2"/>
    <x v="0"/>
    <x v="2"/>
    <n v="2043.6"/>
    <d v="1981-07-21T00:00:00"/>
    <d v="2025-02-01T00:00:00"/>
    <n v="52"/>
    <n v="23"/>
    <x v="1"/>
    <s v="26"/>
    <x v="2"/>
    <s v="26"/>
    <x v="0"/>
    <n v="6.55"/>
    <n v="25327.56"/>
    <n v="25699.516"/>
    <n v="25956.51"/>
    <n v="29176.213"/>
    <x v="0"/>
    <x v="0"/>
    <n v="1.1240422000000001"/>
    <n v="15551.796"/>
  </r>
  <r>
    <x v="0"/>
    <s v="P37618985"/>
    <x v="0"/>
    <x v="12"/>
    <x v="12"/>
    <x v="12"/>
    <x v="3"/>
    <x v="2"/>
    <x v="0"/>
    <x v="2"/>
    <n v="2043.6"/>
    <d v="1981-07-21T00:00:00"/>
    <d v="2025-02-01T00:00:00"/>
    <n v="52"/>
    <n v="23"/>
    <x v="1"/>
    <s v="26"/>
    <x v="2"/>
    <s v="26"/>
    <x v="0"/>
    <n v="6.55"/>
    <n v="25210.080000000002"/>
    <n v="25580.31"/>
    <n v="25836.113000000001"/>
    <n v="29040.880000000001"/>
    <x v="0"/>
    <x v="0"/>
    <n v="1.1240422000000001"/>
    <n v="15551.796"/>
  </r>
  <r>
    <x v="0"/>
    <s v="P37618985"/>
    <x v="0"/>
    <x v="13"/>
    <x v="13"/>
    <x v="13"/>
    <x v="3"/>
    <x v="2"/>
    <x v="0"/>
    <x v="2"/>
    <n v="2043.6"/>
    <d v="1981-07-21T00:00:00"/>
    <d v="2025-02-01T00:00:00"/>
    <n v="52"/>
    <n v="23"/>
    <x v="1"/>
    <s v="26"/>
    <x v="2"/>
    <s v="26"/>
    <x v="0"/>
    <n v="6.55"/>
    <n v="25304.440999999999"/>
    <n v="25676.559000000001"/>
    <n v="25933.324000000001"/>
    <n v="29150.15"/>
    <x v="0"/>
    <x v="0"/>
    <n v="1.1240422000000001"/>
    <n v="15551.796"/>
  </r>
  <r>
    <x v="0"/>
    <s v="P37618985"/>
    <x v="0"/>
    <x v="14"/>
    <x v="14"/>
    <x v="14"/>
    <x v="3"/>
    <x v="2"/>
    <x v="0"/>
    <x v="2"/>
    <n v="2043.6"/>
    <d v="1981-07-21T00:00:00"/>
    <d v="2025-02-01T00:00:00"/>
    <n v="52"/>
    <n v="23"/>
    <x v="1"/>
    <s v="26"/>
    <x v="2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5"/>
    <x v="15"/>
    <x v="15"/>
    <x v="3"/>
    <x v="2"/>
    <x v="0"/>
    <x v="2"/>
    <n v="2043.6"/>
    <d v="1981-07-21T00:00:00"/>
    <d v="2025-02-01T00:00:00"/>
    <n v="52"/>
    <n v="23"/>
    <x v="1"/>
    <s v="26"/>
    <x v="2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6"/>
    <x v="16"/>
    <x v="16"/>
    <x v="3"/>
    <x v="2"/>
    <x v="0"/>
    <x v="2"/>
    <n v="2043.6"/>
    <d v="1981-07-21T00:00:00"/>
    <d v="2025-02-01T00:00:00"/>
    <n v="52"/>
    <n v="23"/>
    <x v="1"/>
    <s v="26"/>
    <x v="2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7"/>
    <x v="17"/>
    <x v="17"/>
    <x v="3"/>
    <x v="2"/>
    <x v="0"/>
    <x v="2"/>
    <n v="2043.6"/>
    <d v="1981-07-21T00:00:00"/>
    <d v="2025-02-01T00:00:00"/>
    <n v="52"/>
    <n v="23"/>
    <x v="1"/>
    <s v="26"/>
    <x v="2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8"/>
    <x v="18"/>
    <x v="18"/>
    <x v="2"/>
    <x v="2"/>
    <x v="0"/>
    <x v="2"/>
    <n v="2043.6"/>
    <d v="1981-07-21T00:00:00"/>
    <d v="2025-02-01T00:00:00"/>
    <n v="52"/>
    <n v="23"/>
    <x v="1"/>
    <s v="26"/>
    <x v="2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19"/>
    <x v="19"/>
    <x v="19"/>
    <x v="4"/>
    <x v="2"/>
    <x v="0"/>
    <x v="2"/>
    <n v="2043.6"/>
    <d v="1981-07-21T00:00:00"/>
    <d v="2025-02-01T00:00:00"/>
    <n v="52"/>
    <n v="23"/>
    <x v="1"/>
    <s v="26"/>
    <x v="2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20"/>
    <x v="20"/>
    <x v="20"/>
    <x v="5"/>
    <x v="2"/>
    <x v="0"/>
    <x v="2"/>
    <n v="2043.6"/>
    <d v="1981-07-21T00:00:00"/>
    <d v="2025-02-01T00:00:00"/>
    <n v="52"/>
    <n v="23"/>
    <x v="1"/>
    <s v="26"/>
    <x v="2"/>
    <s v="26"/>
    <x v="0"/>
    <n v="6.55"/>
    <n v="25304.440999999999"/>
    <n v="25676.559000000001"/>
    <n v="25933.324000000001"/>
    <n v="29150.15"/>
    <x v="0"/>
    <x v="0"/>
    <n v="1.1240422000000001"/>
    <n v="15572.231"/>
  </r>
  <r>
    <x v="0"/>
    <s v="P37618985"/>
    <x v="0"/>
    <x v="21"/>
    <x v="21"/>
    <x v="21"/>
    <x v="3"/>
    <x v="2"/>
    <x v="0"/>
    <x v="2"/>
    <n v="2043.6"/>
    <d v="1981-07-21T00:00:00"/>
    <d v="2025-02-01T00:00:00"/>
    <n v="52"/>
    <n v="23"/>
    <x v="1"/>
    <s v="26"/>
    <x v="2"/>
    <s v="26"/>
    <x v="0"/>
    <n v="6.55"/>
    <n v="25368.243999999999"/>
    <n v="25686.690999999999"/>
    <n v="25943.559000000001"/>
    <n v="29161.651999999998"/>
    <x v="0"/>
    <x v="0"/>
    <n v="1.1240422000000001"/>
    <n v="15572.231"/>
  </r>
  <r>
    <x v="0"/>
    <s v="P37618985"/>
    <x v="0"/>
    <x v="22"/>
    <x v="22"/>
    <x v="22"/>
    <x v="3"/>
    <x v="2"/>
    <x v="0"/>
    <x v="2"/>
    <n v="2043.6"/>
    <d v="1981-07-21T00:00:00"/>
    <d v="2025-02-01T00:00:00"/>
    <n v="52"/>
    <n v="23"/>
    <x v="1"/>
    <s v="26"/>
    <x v="2"/>
    <s v="26"/>
    <x v="0"/>
    <n v="6.55"/>
    <n v="25273.645"/>
    <n v="25776.53"/>
    <n v="26034.294999999998"/>
    <n v="29263.643"/>
    <x v="0"/>
    <x v="0"/>
    <n v="1.1240422000000001"/>
    <n v="15572.231"/>
  </r>
  <r>
    <x v="0"/>
    <s v="P37930474"/>
    <x v="1"/>
    <x v="20"/>
    <x v="20"/>
    <x v="20"/>
    <x v="5"/>
    <x v="1"/>
    <x v="3"/>
    <x v="2"/>
    <n v="2166"/>
    <d v="1986-06-09T00:00:00"/>
    <d v="2025-02-01T00:00:00"/>
    <n v="50"/>
    <n v="25"/>
    <x v="0"/>
    <s v="NA"/>
    <x v="0"/>
    <s v="NA"/>
    <x v="0"/>
    <n v="7.22"/>
    <n v="22191.993999999999"/>
    <n v="22562.006000000001"/>
    <n v="22787.627"/>
    <n v="25978.518"/>
    <x v="0"/>
    <x v="0"/>
    <n v="1.1400273000000001"/>
    <n v="14837.1"/>
  </r>
  <r>
    <x v="0"/>
    <s v="P37930474"/>
    <x v="1"/>
    <x v="21"/>
    <x v="21"/>
    <x v="21"/>
    <x v="3"/>
    <x v="1"/>
    <x v="3"/>
    <x v="2"/>
    <n v="2166"/>
    <d v="1986-06-09T00:00:00"/>
    <d v="2025-02-01T00:00:00"/>
    <n v="50"/>
    <n v="25"/>
    <x v="0"/>
    <s v="NA"/>
    <x v="0"/>
    <s v="NA"/>
    <x v="0"/>
    <n v="7.22"/>
    <n v="22249.428"/>
    <n v="22572.379000000001"/>
    <n v="22798.103999999999"/>
    <n v="25990.46"/>
    <x v="0"/>
    <x v="0"/>
    <n v="1.1400273000000001"/>
    <n v="14837.1"/>
  </r>
  <r>
    <x v="0"/>
    <s v="P37930474"/>
    <x v="1"/>
    <x v="22"/>
    <x v="22"/>
    <x v="22"/>
    <x v="3"/>
    <x v="1"/>
    <x v="3"/>
    <x v="2"/>
    <n v="2166"/>
    <d v="1986-06-09T00:00:00"/>
    <d v="2025-02-01T00:00:00"/>
    <n v="50"/>
    <n v="25"/>
    <x v="0"/>
    <s v="NA"/>
    <x v="0"/>
    <s v="NA"/>
    <x v="0"/>
    <n v="7.22"/>
    <n v="22166.458999999999"/>
    <n v="22651.324000000001"/>
    <n v="22877.838"/>
    <n v="26081.360000000001"/>
    <x v="0"/>
    <x v="0"/>
    <n v="1.1400273000000001"/>
    <n v="14837.1"/>
  </r>
  <r>
    <x v="0"/>
    <s v="P38083756"/>
    <x v="0"/>
    <x v="0"/>
    <x v="0"/>
    <x v="0"/>
    <x v="0"/>
    <x v="0"/>
    <x v="1"/>
    <x v="1"/>
    <n v="840.42"/>
    <d v="1998-04-12T00:00:00"/>
    <d v="2021-04-12T00:00:00"/>
    <n v="23"/>
    <n v="52"/>
    <x v="0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1"/>
    <x v="1"/>
    <x v="1"/>
    <x v="1"/>
    <x v="0"/>
    <x v="1"/>
    <x v="1"/>
    <n v="840.42"/>
    <d v="1998-04-12T00:00:00"/>
    <d v="2021-04-12T00:00:00"/>
    <n v="23"/>
    <n v="52"/>
    <x v="0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2"/>
    <x v="2"/>
    <x v="2"/>
    <x v="2"/>
    <x v="0"/>
    <x v="1"/>
    <x v="1"/>
    <n v="840.42"/>
    <d v="1998-04-12T00:00:00"/>
    <d v="2021-04-12T00:00:00"/>
    <n v="23"/>
    <n v="52"/>
    <x v="0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3"/>
    <x v="3"/>
    <x v="3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4"/>
    <x v="4"/>
    <x v="4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774.0736999999999"/>
    <n v="3852.0046000000002"/>
    <n v="3890.5246999999999"/>
    <n v="4292.8823000000002"/>
    <x v="0"/>
    <x v="0"/>
    <n v="1.1034199"/>
    <n v="4252.5249999999996"/>
  </r>
  <r>
    <x v="0"/>
    <s v="P38083756"/>
    <x v="0"/>
    <x v="5"/>
    <x v="5"/>
    <x v="5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775.0585999999998"/>
    <n v="3852.0673999999999"/>
    <n v="3890.5880999999999"/>
    <n v="4292.9520000000002"/>
    <x v="0"/>
    <x v="0"/>
    <n v="1.1034199"/>
    <n v="4252.5249999999996"/>
  </r>
  <r>
    <x v="0"/>
    <s v="P38083756"/>
    <x v="0"/>
    <x v="6"/>
    <x v="6"/>
    <x v="6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492.6543000000001"/>
    <n v="3563.902"/>
    <n v="3599.5410000000002"/>
    <n v="4252.5249999999996"/>
    <x v="0"/>
    <x v="0"/>
    <n v="1.1034199"/>
    <n v="4252.5249999999996"/>
  </r>
  <r>
    <x v="0"/>
    <s v="P38083756"/>
    <x v="0"/>
    <x v="7"/>
    <x v="7"/>
    <x v="7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510.0742"/>
    <n v="3581.1287000000002"/>
    <n v="3616.94"/>
    <n v="4252.5249999999996"/>
    <x v="0"/>
    <x v="0"/>
    <n v="1.1034199"/>
    <n v="4252.5249999999996"/>
  </r>
  <r>
    <x v="0"/>
    <s v="P38083756"/>
    <x v="0"/>
    <x v="8"/>
    <x v="8"/>
    <x v="8"/>
    <x v="2"/>
    <x v="0"/>
    <x v="1"/>
    <x v="1"/>
    <n v="840.42"/>
    <d v="1998-04-12T00:00:00"/>
    <d v="2021-04-12T00:00:00"/>
    <n v="23"/>
    <n v="52"/>
    <x v="0"/>
    <s v="NA"/>
    <x v="0"/>
    <s v="NA"/>
    <x v="0"/>
    <n v="6.09"/>
    <n v="3510.0742"/>
    <n v="3581.1287000000002"/>
    <n v="3616.94"/>
    <n v="4252.5249999999996"/>
    <x v="0"/>
    <x v="0"/>
    <n v="1.1034199"/>
    <n v="4252.5249999999996"/>
  </r>
  <r>
    <x v="0"/>
    <s v="P38083756"/>
    <x v="0"/>
    <x v="9"/>
    <x v="9"/>
    <x v="9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510.0742"/>
    <n v="3581.1287000000002"/>
    <n v="3616.94"/>
    <n v="4252.5249999999996"/>
    <x v="0"/>
    <x v="0"/>
    <n v="1.1034199"/>
    <n v="4252.5249999999996"/>
  </r>
  <r>
    <x v="0"/>
    <s v="P38083756"/>
    <x v="0"/>
    <x v="10"/>
    <x v="10"/>
    <x v="10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510.0742"/>
    <n v="3581.1287000000002"/>
    <n v="3616.94"/>
    <n v="4252.5249999999996"/>
    <x v="0"/>
    <x v="0"/>
    <n v="1.1034199"/>
    <n v="4252.5249999999996"/>
  </r>
  <r>
    <x v="0"/>
    <s v="P38083756"/>
    <x v="0"/>
    <x v="11"/>
    <x v="11"/>
    <x v="11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487.2584999999999"/>
    <n v="3557.8512999999998"/>
    <n v="3593.4297000000001"/>
    <n v="4252.5249999999996"/>
    <x v="0"/>
    <x v="0"/>
    <n v="1.1034199"/>
    <n v="4252.5249999999996"/>
  </r>
  <r>
    <x v="0"/>
    <s v="P38083756"/>
    <x v="0"/>
    <x v="12"/>
    <x v="12"/>
    <x v="12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445.5073000000002"/>
    <n v="3515.2550000000001"/>
    <n v="3550.4074999999998"/>
    <n v="4252.5249999999996"/>
    <x v="0"/>
    <x v="0"/>
    <n v="1.1034199"/>
    <n v="4252.5249999999996"/>
  </r>
  <r>
    <x v="0"/>
    <s v="P38083756"/>
    <x v="0"/>
    <x v="13"/>
    <x v="13"/>
    <x v="13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462.6921000000002"/>
    <n v="3531.8690999999999"/>
    <n v="3567.1876999999999"/>
    <n v="4252.5249999999996"/>
    <x v="0"/>
    <x v="0"/>
    <n v="1.1034199"/>
    <n v="4252.5249999999996"/>
  </r>
  <r>
    <x v="0"/>
    <s v="P38083756"/>
    <x v="0"/>
    <x v="14"/>
    <x v="14"/>
    <x v="14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5"/>
    <x v="15"/>
    <x v="15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6"/>
    <x v="16"/>
    <x v="16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7"/>
    <x v="17"/>
    <x v="17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8"/>
    <x v="18"/>
    <x v="18"/>
    <x v="2"/>
    <x v="0"/>
    <x v="1"/>
    <x v="1"/>
    <n v="840.42"/>
    <d v="1998-04-12T00:00:00"/>
    <d v="2021-04-12T00:00:00"/>
    <n v="23"/>
    <n v="52"/>
    <x v="0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19"/>
    <x v="19"/>
    <x v="19"/>
    <x v="4"/>
    <x v="0"/>
    <x v="1"/>
    <x v="1"/>
    <n v="840.42"/>
    <d v="1998-04-12T00:00:00"/>
    <d v="2021-04-12T00:00:00"/>
    <n v="23"/>
    <n v="52"/>
    <x v="0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20"/>
    <x v="20"/>
    <x v="20"/>
    <x v="5"/>
    <x v="0"/>
    <x v="1"/>
    <x v="1"/>
    <n v="840.42"/>
    <d v="1998-04-12T00:00:00"/>
    <d v="2021-04-12T00:00:00"/>
    <n v="23"/>
    <n v="52"/>
    <x v="0"/>
    <s v="NA"/>
    <x v="0"/>
    <s v="NA"/>
    <x v="0"/>
    <n v="6.09"/>
    <n v="3462.6921000000002"/>
    <n v="3531.8690999999999"/>
    <n v="3567.1876999999999"/>
    <n v="4260.9290000000001"/>
    <x v="0"/>
    <x v="0"/>
    <n v="1.1034199"/>
    <n v="4260.9290000000001"/>
  </r>
  <r>
    <x v="0"/>
    <s v="P38083756"/>
    <x v="0"/>
    <x v="21"/>
    <x v="21"/>
    <x v="21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470.3263999999999"/>
    <n v="3532.3552"/>
    <n v="3567.6790000000001"/>
    <n v="4260.9290000000001"/>
    <x v="0"/>
    <x v="0"/>
    <n v="1.1034199"/>
    <n v="4260.9290000000001"/>
  </r>
  <r>
    <x v="0"/>
    <s v="P38083756"/>
    <x v="0"/>
    <x v="22"/>
    <x v="22"/>
    <x v="22"/>
    <x v="3"/>
    <x v="0"/>
    <x v="1"/>
    <x v="1"/>
    <n v="840.42"/>
    <d v="1998-04-12T00:00:00"/>
    <d v="2021-04-12T00:00:00"/>
    <n v="23"/>
    <n v="52"/>
    <x v="0"/>
    <s v="NA"/>
    <x v="0"/>
    <s v="NA"/>
    <x v="0"/>
    <n v="6.09"/>
    <n v="3453.1037999999999"/>
    <n v="3547.7420000000002"/>
    <n v="3583.2195000000002"/>
    <n v="4260.9290000000001"/>
    <x v="0"/>
    <x v="0"/>
    <n v="1.1034199"/>
    <n v="4260.9290000000001"/>
  </r>
  <r>
    <x v="0"/>
    <s v="P38124254"/>
    <x v="0"/>
    <x v="0"/>
    <x v="0"/>
    <x v="0"/>
    <x v="0"/>
    <x v="0"/>
    <x v="2"/>
    <x v="1"/>
    <n v="63.24"/>
    <d v="1994-07-15T00:00:00"/>
    <d v="2011-07-15T00:00:00"/>
    <n v="17"/>
    <n v="58"/>
    <x v="0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1"/>
    <x v="1"/>
    <x v="1"/>
    <x v="1"/>
    <x v="0"/>
    <x v="2"/>
    <x v="1"/>
    <n v="63.24"/>
    <d v="1994-07-15T00:00:00"/>
    <d v="2011-07-15T00:00:00"/>
    <n v="17"/>
    <n v="58"/>
    <x v="0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2"/>
    <x v="2"/>
    <x v="2"/>
    <x v="2"/>
    <x v="0"/>
    <x v="2"/>
    <x v="1"/>
    <n v="63.24"/>
    <d v="1994-07-15T00:00:00"/>
    <d v="2011-07-15T00:00:00"/>
    <n v="17"/>
    <n v="58"/>
    <x v="0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3"/>
    <x v="3"/>
    <x v="3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4"/>
    <x v="4"/>
    <x v="4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8.091830000000002"/>
    <n v="49.132489999999997"/>
    <n v="49.623814000000003"/>
    <n v="356.0412"/>
    <x v="0"/>
    <x v="0"/>
    <n v="1.0845015"/>
    <n v="356.0412"/>
  </r>
  <r>
    <x v="0"/>
    <s v="P38124254"/>
    <x v="0"/>
    <x v="5"/>
    <x v="5"/>
    <x v="5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8.104379999999999"/>
    <n v="49.133290000000002"/>
    <n v="49.624622000000002"/>
    <n v="356.0412"/>
    <x v="0"/>
    <x v="0"/>
    <n v="1.0845015"/>
    <n v="356.0412"/>
  </r>
  <r>
    <x v="0"/>
    <s v="P38124254"/>
    <x v="0"/>
    <x v="6"/>
    <x v="6"/>
    <x v="6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4.505789999999998"/>
    <n v="45.457729999999998"/>
    <n v="45.912308000000003"/>
    <n v="356.0412"/>
    <x v="0"/>
    <x v="0"/>
    <n v="1.0845015"/>
    <n v="356.0412"/>
  </r>
  <r>
    <x v="0"/>
    <s v="P38124254"/>
    <x v="0"/>
    <x v="7"/>
    <x v="7"/>
    <x v="7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4.727767999999998"/>
    <n v="45.677452000000002"/>
    <n v="46.134228"/>
    <n v="356.0412"/>
    <x v="0"/>
    <x v="0"/>
    <n v="1.0845015"/>
    <n v="356.0412"/>
  </r>
  <r>
    <x v="0"/>
    <s v="P38124254"/>
    <x v="0"/>
    <x v="8"/>
    <x v="8"/>
    <x v="8"/>
    <x v="2"/>
    <x v="0"/>
    <x v="2"/>
    <x v="1"/>
    <n v="63.24"/>
    <d v="1994-07-15T00:00:00"/>
    <d v="2011-07-15T00:00:00"/>
    <n v="17"/>
    <n v="58"/>
    <x v="0"/>
    <s v="NA"/>
    <x v="0"/>
    <s v="NA"/>
    <x v="0"/>
    <n v="0.62"/>
    <n v="44.727767999999998"/>
    <n v="45.677452000000002"/>
    <n v="46.134228"/>
    <n v="356.0412"/>
    <x v="0"/>
    <x v="0"/>
    <n v="1.0845015"/>
    <n v="356.0412"/>
  </r>
  <r>
    <x v="0"/>
    <s v="P38124254"/>
    <x v="0"/>
    <x v="9"/>
    <x v="9"/>
    <x v="9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4.727767999999998"/>
    <n v="45.677452000000002"/>
    <n v="46.134228"/>
    <n v="356.0412"/>
    <x v="0"/>
    <x v="0"/>
    <n v="1.0845015"/>
    <n v="356.0412"/>
  </r>
  <r>
    <x v="0"/>
    <s v="P38124254"/>
    <x v="0"/>
    <x v="10"/>
    <x v="10"/>
    <x v="10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4.727767999999998"/>
    <n v="45.677452000000002"/>
    <n v="46.134228"/>
    <n v="356.0412"/>
    <x v="0"/>
    <x v="0"/>
    <n v="1.0845015"/>
    <n v="356.0412"/>
  </r>
  <r>
    <x v="0"/>
    <s v="P38124254"/>
    <x v="0"/>
    <x v="11"/>
    <x v="11"/>
    <x v="11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4.437035000000002"/>
    <n v="45.380549999999999"/>
    <n v="45.834353999999998"/>
    <n v="356.0412"/>
    <x v="0"/>
    <x v="0"/>
    <n v="1.0845015"/>
    <n v="356.0412"/>
  </r>
  <r>
    <x v="0"/>
    <s v="P38124254"/>
    <x v="0"/>
    <x v="12"/>
    <x v="12"/>
    <x v="12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2.911209999999997"/>
    <n v="43.822322999999997"/>
    <n v="44.260544000000003"/>
    <n v="356.0412"/>
    <x v="0"/>
    <x v="0"/>
    <n v="1.0845015"/>
    <n v="356.0412"/>
  </r>
  <r>
    <x v="0"/>
    <s v="P38124254"/>
    <x v="0"/>
    <x v="13"/>
    <x v="13"/>
    <x v="13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3.125233000000001"/>
    <n v="44.029440000000001"/>
    <n v="44.469734000000003"/>
    <n v="356.0412"/>
    <x v="0"/>
    <x v="0"/>
    <n v="1.0845015"/>
    <n v="356.0412"/>
  </r>
  <r>
    <x v="0"/>
    <s v="P38124254"/>
    <x v="0"/>
    <x v="14"/>
    <x v="14"/>
    <x v="14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3.125233000000001"/>
    <n v="44.029440000000001"/>
    <n v="44.469734000000003"/>
    <n v="356.67360000000002"/>
    <x v="0"/>
    <x v="0"/>
    <n v="1.0845015"/>
    <n v="356.67360000000002"/>
  </r>
  <r>
    <x v="0"/>
    <s v="P38124254"/>
    <x v="0"/>
    <x v="15"/>
    <x v="15"/>
    <x v="15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3.125233000000001"/>
    <n v="44.029440000000001"/>
    <n v="44.469734000000003"/>
    <n v="356.67360000000002"/>
    <x v="0"/>
    <x v="0"/>
    <n v="1.0845015"/>
    <n v="356.67360000000002"/>
  </r>
  <r>
    <x v="0"/>
    <s v="P38124254"/>
    <x v="0"/>
    <x v="16"/>
    <x v="16"/>
    <x v="16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3.125233000000001"/>
    <n v="44.029440000000001"/>
    <n v="44.469734000000003"/>
    <n v="356.67360000000002"/>
    <x v="0"/>
    <x v="0"/>
    <n v="1.0845015"/>
    <n v="356.67360000000002"/>
  </r>
  <r>
    <x v="0"/>
    <s v="P38124254"/>
    <x v="0"/>
    <x v="17"/>
    <x v="17"/>
    <x v="17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3.125233000000001"/>
    <n v="44.029440000000001"/>
    <n v="44.469738"/>
    <n v="356.67360000000002"/>
    <x v="0"/>
    <x v="0"/>
    <n v="1.0845015"/>
    <n v="356.67360000000002"/>
  </r>
  <r>
    <x v="0"/>
    <s v="P38124254"/>
    <x v="0"/>
    <x v="18"/>
    <x v="18"/>
    <x v="18"/>
    <x v="2"/>
    <x v="0"/>
    <x v="2"/>
    <x v="1"/>
    <n v="63.24"/>
    <d v="1994-07-15T00:00:00"/>
    <d v="2011-07-15T00:00:00"/>
    <n v="17"/>
    <n v="58"/>
    <x v="0"/>
    <s v="NA"/>
    <x v="0"/>
    <s v="NA"/>
    <x v="0"/>
    <n v="0.62"/>
    <n v="43.125233000000001"/>
    <n v="44.029440000000001"/>
    <n v="44.469738"/>
    <n v="356.67360000000002"/>
    <x v="0"/>
    <x v="0"/>
    <n v="1.0845015"/>
    <n v="356.67360000000002"/>
  </r>
  <r>
    <x v="0"/>
    <s v="P38124254"/>
    <x v="0"/>
    <x v="19"/>
    <x v="19"/>
    <x v="19"/>
    <x v="4"/>
    <x v="0"/>
    <x v="2"/>
    <x v="1"/>
    <n v="63.24"/>
    <d v="1994-07-15T00:00:00"/>
    <d v="2011-07-15T00:00:00"/>
    <n v="17"/>
    <n v="58"/>
    <x v="0"/>
    <s v="NA"/>
    <x v="0"/>
    <s v="NA"/>
    <x v="0"/>
    <n v="0.62"/>
    <n v="43.125233000000001"/>
    <n v="44.029440000000001"/>
    <n v="44.469738"/>
    <n v="356.67360000000002"/>
    <x v="0"/>
    <x v="0"/>
    <n v="1.0845015"/>
    <n v="356.67360000000002"/>
  </r>
  <r>
    <x v="0"/>
    <s v="P38124254"/>
    <x v="0"/>
    <x v="20"/>
    <x v="20"/>
    <x v="20"/>
    <x v="5"/>
    <x v="0"/>
    <x v="2"/>
    <x v="1"/>
    <n v="63.24"/>
    <d v="1994-07-15T00:00:00"/>
    <d v="2011-07-15T00:00:00"/>
    <n v="17"/>
    <n v="58"/>
    <x v="0"/>
    <s v="NA"/>
    <x v="0"/>
    <s v="NA"/>
    <x v="0"/>
    <n v="0.62"/>
    <n v="43.125233000000001"/>
    <n v="44.029440000000001"/>
    <n v="44.469738"/>
    <n v="356.67360000000002"/>
    <x v="0"/>
    <x v="0"/>
    <n v="1.0845015"/>
    <n v="356.67360000000002"/>
  </r>
  <r>
    <x v="0"/>
    <s v="P38124254"/>
    <x v="0"/>
    <x v="21"/>
    <x v="21"/>
    <x v="21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3.220309999999998"/>
    <n v="44.035502999999999"/>
    <n v="44.475859999999997"/>
    <n v="356.67360000000002"/>
    <x v="0"/>
    <x v="0"/>
    <n v="1.0845015"/>
    <n v="356.67360000000002"/>
  </r>
  <r>
    <x v="0"/>
    <s v="P38124254"/>
    <x v="0"/>
    <x v="22"/>
    <x v="22"/>
    <x v="22"/>
    <x v="3"/>
    <x v="0"/>
    <x v="2"/>
    <x v="1"/>
    <n v="63.24"/>
    <d v="1994-07-15T00:00:00"/>
    <d v="2011-07-15T00:00:00"/>
    <n v="17"/>
    <n v="58"/>
    <x v="0"/>
    <s v="NA"/>
    <x v="0"/>
    <s v="NA"/>
    <x v="0"/>
    <n v="0.62"/>
    <n v="43.005817"/>
    <n v="44.227319999999999"/>
    <n v="44.669593999999996"/>
    <n v="356.67360000000002"/>
    <x v="0"/>
    <x v="0"/>
    <n v="1.0845015"/>
    <n v="356.67360000000002"/>
  </r>
  <r>
    <x v="0"/>
    <s v="P38132837"/>
    <x v="0"/>
    <x v="0"/>
    <x v="0"/>
    <x v="0"/>
    <x v="0"/>
    <x v="0"/>
    <x v="3"/>
    <x v="1"/>
    <n v="849.6"/>
    <d v="1984-05-04T00:00:00"/>
    <d v="2014-05-04T00:00:00"/>
    <n v="30"/>
    <n v="45"/>
    <x v="0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1"/>
    <x v="1"/>
    <x v="1"/>
    <x v="1"/>
    <x v="0"/>
    <x v="3"/>
    <x v="1"/>
    <n v="849.6"/>
    <d v="1984-05-04T00:00:00"/>
    <d v="2014-05-04T00:00:00"/>
    <n v="30"/>
    <n v="45"/>
    <x v="0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2"/>
    <x v="2"/>
    <x v="2"/>
    <x v="2"/>
    <x v="0"/>
    <x v="3"/>
    <x v="1"/>
    <n v="849.6"/>
    <d v="1984-05-04T00:00:00"/>
    <d v="2014-05-04T00:00:00"/>
    <n v="30"/>
    <n v="45"/>
    <x v="0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3"/>
    <x v="3"/>
    <x v="3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4"/>
    <x v="4"/>
    <x v="4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469.1869999999999"/>
    <n v="1492.97"/>
    <n v="1507.8996999999999"/>
    <n v="6074.6396000000004"/>
    <x v="0"/>
    <x v="0"/>
    <n v="1.0897813999999999"/>
    <n v="6074.6396000000004"/>
  </r>
  <r>
    <x v="0"/>
    <s v="P38132837"/>
    <x v="0"/>
    <x v="5"/>
    <x v="5"/>
    <x v="5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470.2236"/>
    <n v="1493.0358000000001"/>
    <n v="1507.9661000000001"/>
    <n v="6074.6396000000004"/>
    <x v="0"/>
    <x v="0"/>
    <n v="1.0897813999999999"/>
    <n v="6074.6396000000004"/>
  </r>
  <r>
    <x v="0"/>
    <s v="P38132837"/>
    <x v="0"/>
    <x v="6"/>
    <x v="6"/>
    <x v="6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60.2391"/>
    <n v="1381.3448000000001"/>
    <n v="1395.1583000000001"/>
    <n v="6074.6396000000004"/>
    <x v="0"/>
    <x v="0"/>
    <n v="1.0897813999999999"/>
    <n v="6074.6396000000004"/>
  </r>
  <r>
    <x v="0"/>
    <s v="P38132837"/>
    <x v="0"/>
    <x v="7"/>
    <x v="7"/>
    <x v="7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65.3306"/>
    <n v="1386.6753000000001"/>
    <n v="1400.5419999999999"/>
    <n v="6074.6396000000004"/>
    <x v="0"/>
    <x v="0"/>
    <n v="1.0897813999999999"/>
    <n v="6074.6396000000004"/>
  </r>
  <r>
    <x v="0"/>
    <s v="P38132837"/>
    <x v="0"/>
    <x v="8"/>
    <x v="8"/>
    <x v="8"/>
    <x v="2"/>
    <x v="0"/>
    <x v="3"/>
    <x v="1"/>
    <n v="849.6"/>
    <d v="1984-05-04T00:00:00"/>
    <d v="2014-05-04T00:00:00"/>
    <n v="30"/>
    <n v="45"/>
    <x v="0"/>
    <s v="NA"/>
    <x v="0"/>
    <s v="NA"/>
    <x v="0"/>
    <n v="4.72"/>
    <n v="1365.3306"/>
    <n v="1386.6753000000001"/>
    <n v="1400.5419999999999"/>
    <n v="6074.6396000000004"/>
    <x v="0"/>
    <x v="0"/>
    <n v="1.0897813999999999"/>
    <n v="6074.6396000000004"/>
  </r>
  <r>
    <x v="0"/>
    <s v="P38132837"/>
    <x v="0"/>
    <x v="9"/>
    <x v="9"/>
    <x v="9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65.3306"/>
    <n v="1386.6753000000001"/>
    <n v="1400.5419999999999"/>
    <n v="6074.6396000000004"/>
    <x v="0"/>
    <x v="0"/>
    <n v="1.0897813999999999"/>
    <n v="6074.6396000000004"/>
  </r>
  <r>
    <x v="0"/>
    <s v="P38132837"/>
    <x v="0"/>
    <x v="10"/>
    <x v="10"/>
    <x v="10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65.3306"/>
    <n v="1386.6753000000001"/>
    <n v="1400.5419999999999"/>
    <n v="6074.6396000000004"/>
    <x v="0"/>
    <x v="0"/>
    <n v="1.0897813999999999"/>
    <n v="6074.6396000000004"/>
  </r>
  <r>
    <x v="0"/>
    <s v="P38132837"/>
    <x v="0"/>
    <x v="11"/>
    <x v="11"/>
    <x v="11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56.4558999999999"/>
    <n v="1377.662"/>
    <n v="1391.4386"/>
    <n v="6074.6396000000004"/>
    <x v="0"/>
    <x v="0"/>
    <n v="1.0897813999999999"/>
    <n v="6074.6396000000004"/>
  </r>
  <r>
    <x v="0"/>
    <s v="P38132837"/>
    <x v="0"/>
    <x v="12"/>
    <x v="12"/>
    <x v="12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22.5017"/>
    <n v="1343.1768999999999"/>
    <n v="1356.6086"/>
    <n v="6074.6396000000004"/>
    <x v="0"/>
    <x v="0"/>
    <n v="1.0897813999999999"/>
    <n v="6074.6396000000004"/>
  </r>
  <r>
    <x v="0"/>
    <s v="P38132837"/>
    <x v="0"/>
    <x v="13"/>
    <x v="13"/>
    <x v="13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27.4518"/>
    <n v="1348.2308"/>
    <n v="1361.7130999999999"/>
    <n v="6074.6396000000004"/>
    <x v="0"/>
    <x v="0"/>
    <n v="1.0897813999999999"/>
    <n v="6074.6396000000004"/>
  </r>
  <r>
    <x v="0"/>
    <s v="P38132837"/>
    <x v="0"/>
    <x v="14"/>
    <x v="14"/>
    <x v="14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5"/>
    <x v="15"/>
    <x v="15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6"/>
    <x v="16"/>
    <x v="16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7"/>
    <x v="17"/>
    <x v="17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8"/>
    <x v="18"/>
    <x v="18"/>
    <x v="2"/>
    <x v="0"/>
    <x v="3"/>
    <x v="1"/>
    <n v="849.6"/>
    <d v="1984-05-04T00:00:00"/>
    <d v="2014-05-04T00:00:00"/>
    <n v="30"/>
    <n v="45"/>
    <x v="0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19"/>
    <x v="19"/>
    <x v="19"/>
    <x v="4"/>
    <x v="0"/>
    <x v="3"/>
    <x v="1"/>
    <n v="849.6"/>
    <d v="1984-05-04T00:00:00"/>
    <d v="2014-05-04T00:00:00"/>
    <n v="30"/>
    <n v="45"/>
    <x v="0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20"/>
    <x v="20"/>
    <x v="20"/>
    <x v="5"/>
    <x v="0"/>
    <x v="3"/>
    <x v="1"/>
    <n v="849.6"/>
    <d v="1984-05-04T00:00:00"/>
    <d v="2014-05-04T00:00:00"/>
    <n v="30"/>
    <n v="45"/>
    <x v="0"/>
    <s v="NA"/>
    <x v="0"/>
    <s v="NA"/>
    <x v="0"/>
    <n v="4.72"/>
    <n v="1327.4518"/>
    <n v="1348.2308"/>
    <n v="1361.7130999999999"/>
    <n v="6083.1356999999998"/>
    <x v="0"/>
    <x v="0"/>
    <n v="1.0897813999999999"/>
    <n v="6083.1356999999998"/>
  </r>
  <r>
    <x v="0"/>
    <s v="P38132837"/>
    <x v="0"/>
    <x v="21"/>
    <x v="21"/>
    <x v="21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30.4577999999999"/>
    <n v="1348.4213999999999"/>
    <n v="1361.9056"/>
    <n v="6083.1356999999998"/>
    <x v="0"/>
    <x v="0"/>
    <n v="1.0897813999999999"/>
    <n v="6083.1356999999998"/>
  </r>
  <r>
    <x v="0"/>
    <s v="P38132837"/>
    <x v="0"/>
    <x v="22"/>
    <x v="22"/>
    <x v="22"/>
    <x v="3"/>
    <x v="0"/>
    <x v="3"/>
    <x v="1"/>
    <n v="849.6"/>
    <d v="1984-05-04T00:00:00"/>
    <d v="2014-05-04T00:00:00"/>
    <n v="30"/>
    <n v="45"/>
    <x v="0"/>
    <s v="NA"/>
    <x v="0"/>
    <s v="NA"/>
    <x v="0"/>
    <n v="4.72"/>
    <n v="1325.4965"/>
    <n v="1353.1375"/>
    <n v="1366.6687999999999"/>
    <n v="6083.1356999999998"/>
    <x v="0"/>
    <x v="0"/>
    <n v="1.0897813999999999"/>
    <n v="6083.1356999999998"/>
  </r>
  <r>
    <x v="0"/>
    <s v="P38304913"/>
    <x v="0"/>
    <x v="0"/>
    <x v="0"/>
    <x v="0"/>
    <x v="0"/>
    <x v="0"/>
    <x v="0"/>
    <x v="2"/>
    <n v="2255.04"/>
    <d v="1986-07-29T00:00:00"/>
    <d v="2025-01-01T00:00:00"/>
    <n v="48"/>
    <n v="27"/>
    <x v="1"/>
    <s v="NA"/>
    <x v="0"/>
    <s v="NA"/>
    <x v="0"/>
    <n v="7.83"/>
    <n v="24346.363000000001"/>
    <n v="24766.634999999998"/>
    <n v="25014.3"/>
    <n v="28378.28"/>
    <x v="0"/>
    <x v="0"/>
    <n v="1.1344822999999999"/>
    <n v="15401.924000000001"/>
  </r>
  <r>
    <x v="0"/>
    <s v="P38304913"/>
    <x v="0"/>
    <x v="1"/>
    <x v="1"/>
    <x v="1"/>
    <x v="1"/>
    <x v="0"/>
    <x v="0"/>
    <x v="2"/>
    <n v="2255.04"/>
    <d v="1986-07-29T00:00:00"/>
    <d v="2025-01-01T00:00:00"/>
    <n v="48"/>
    <n v="27"/>
    <x v="1"/>
    <s v="NA"/>
    <x v="0"/>
    <s v="NA"/>
    <x v="0"/>
    <n v="7.83"/>
    <n v="24346.363000000001"/>
    <n v="24766.634999999998"/>
    <n v="25014.3"/>
    <n v="28378.28"/>
    <x v="0"/>
    <x v="0"/>
    <n v="1.1344822999999999"/>
    <n v="15401.924000000001"/>
  </r>
  <r>
    <x v="0"/>
    <s v="P38304913"/>
    <x v="0"/>
    <x v="2"/>
    <x v="2"/>
    <x v="2"/>
    <x v="2"/>
    <x v="0"/>
    <x v="0"/>
    <x v="2"/>
    <n v="2255.04"/>
    <d v="1986-07-29T00:00:00"/>
    <d v="2025-01-01T00:00:00"/>
    <n v="48"/>
    <n v="27"/>
    <x v="1"/>
    <s v="NA"/>
    <x v="0"/>
    <s v="NA"/>
    <x v="0"/>
    <n v="7.83"/>
    <n v="24346.363000000001"/>
    <n v="24766.634999999998"/>
    <n v="25014.3"/>
    <n v="28378.28"/>
    <x v="0"/>
    <x v="0"/>
    <n v="1.1344822999999999"/>
    <n v="15401.924000000001"/>
  </r>
  <r>
    <x v="0"/>
    <s v="P38304913"/>
    <x v="0"/>
    <x v="3"/>
    <x v="3"/>
    <x v="3"/>
    <x v="3"/>
    <x v="0"/>
    <x v="0"/>
    <x v="2"/>
    <n v="2255.04"/>
    <d v="1986-07-29T00:00:00"/>
    <d v="2025-01-01T00:00:00"/>
    <n v="48"/>
    <n v="27"/>
    <x v="1"/>
    <s v="NA"/>
    <x v="0"/>
    <s v="NA"/>
    <x v="0"/>
    <n v="7.83"/>
    <n v="24346.363000000001"/>
    <n v="24766.634999999998"/>
    <n v="25014.3"/>
    <n v="28378.280999999999"/>
    <x v="0"/>
    <x v="0"/>
    <n v="1.1344822999999999"/>
    <n v="15401.924000000001"/>
  </r>
  <r>
    <x v="0"/>
    <s v="P38304913"/>
    <x v="0"/>
    <x v="4"/>
    <x v="4"/>
    <x v="4"/>
    <x v="3"/>
    <x v="0"/>
    <x v="0"/>
    <x v="2"/>
    <n v="2255.04"/>
    <d v="1986-07-29T00:00:00"/>
    <d v="2025-01-01T00:00:00"/>
    <n v="48"/>
    <n v="27"/>
    <x v="1"/>
    <s v="NA"/>
    <x v="0"/>
    <s v="NA"/>
    <x v="0"/>
    <n v="7.83"/>
    <n v="24346.363000000001"/>
    <n v="24766.634999999998"/>
    <n v="25014.3"/>
    <n v="28378.280999999999"/>
    <x v="0"/>
    <x v="0"/>
    <n v="1.1344822999999999"/>
    <n v="15401.924000000001"/>
  </r>
  <r>
    <x v="0"/>
    <s v="P38304913"/>
    <x v="0"/>
    <x v="5"/>
    <x v="5"/>
    <x v="5"/>
    <x v="3"/>
    <x v="0"/>
    <x v="0"/>
    <x v="2"/>
    <n v="2255.04"/>
    <d v="1986-07-29T00:00:00"/>
    <d v="2025-01-01T00:00:00"/>
    <n v="48"/>
    <n v="27"/>
    <x v="1"/>
    <s v="NA"/>
    <x v="0"/>
    <s v="NA"/>
    <x v="0"/>
    <n v="7.83"/>
    <n v="24363.541000000001"/>
    <n v="24767.726999999999"/>
    <n v="25015.403999999999"/>
    <n v="28379.530999999999"/>
    <x v="0"/>
    <x v="0"/>
    <n v="1.1344822999999999"/>
    <n v="15401.924000000001"/>
  </r>
  <r>
    <x v="0"/>
    <s v="P38304913"/>
    <x v="0"/>
    <x v="6"/>
    <x v="6"/>
    <x v="6"/>
    <x v="3"/>
    <x v="0"/>
    <x v="0"/>
    <x v="2"/>
    <n v="2255.04"/>
    <d v="1986-07-29T00:00:00"/>
    <d v="2025-01-01T00:00:00"/>
    <n v="48"/>
    <n v="27"/>
    <x v="1"/>
    <s v="NA"/>
    <x v="0"/>
    <s v="NA"/>
    <x v="0"/>
    <n v="7.83"/>
    <n v="22543.907999999999"/>
    <n v="22917.884999999998"/>
    <n v="23147.062000000002"/>
    <n v="26259.934000000001"/>
    <x v="0"/>
    <x v="0"/>
    <n v="1.1344822999999999"/>
    <n v="15401.924000000001"/>
  </r>
  <r>
    <x v="0"/>
    <s v="P38304913"/>
    <x v="0"/>
    <x v="7"/>
    <x v="7"/>
    <x v="7"/>
    <x v="3"/>
    <x v="0"/>
    <x v="0"/>
    <x v="2"/>
    <n v="2255.04"/>
    <d v="1986-07-29T00:00:00"/>
    <d v="2025-01-01T00:00:00"/>
    <n v="48"/>
    <n v="27"/>
    <x v="1"/>
    <s v="NA"/>
    <x v="0"/>
    <s v="NA"/>
    <x v="0"/>
    <n v="7.83"/>
    <n v="22628.29"/>
    <n v="23006.322"/>
    <n v="23236.384999999998"/>
    <n v="26361.266"/>
    <x v="0"/>
    <x v="0"/>
    <n v="1.1344822999999999"/>
    <n v="15401.924000000001"/>
  </r>
  <r>
    <x v="0"/>
    <s v="P38304913"/>
    <x v="0"/>
    <x v="8"/>
    <x v="8"/>
    <x v="8"/>
    <x v="2"/>
    <x v="2"/>
    <x v="0"/>
    <x v="2"/>
    <n v="2255.04"/>
    <d v="1986-07-29T00:00:00"/>
    <d v="2025-02-01T00:00:00"/>
    <n v="48"/>
    <n v="27"/>
    <x v="1"/>
    <s v="NA"/>
    <x v="0"/>
    <s v="NA"/>
    <x v="0"/>
    <n v="7.83"/>
    <n v="22628.29"/>
    <n v="23006.322"/>
    <n v="23236.384999999998"/>
    <n v="26361.266"/>
    <x v="0"/>
    <x v="0"/>
    <n v="1.1344822999999999"/>
    <n v="15401.924000000001"/>
  </r>
  <r>
    <x v="0"/>
    <s v="P38304913"/>
    <x v="0"/>
    <x v="9"/>
    <x v="9"/>
    <x v="9"/>
    <x v="3"/>
    <x v="2"/>
    <x v="0"/>
    <x v="2"/>
    <n v="2255.04"/>
    <d v="1986-07-29T00:00:00"/>
    <d v="2025-02-01T00:00:00"/>
    <n v="48"/>
    <n v="27"/>
    <x v="1"/>
    <s v="NA"/>
    <x v="0"/>
    <s v="NA"/>
    <x v="0"/>
    <n v="7.83"/>
    <n v="22628.29"/>
    <n v="23006.322"/>
    <n v="23236.384999999998"/>
    <n v="26361.266"/>
    <x v="0"/>
    <x v="0"/>
    <n v="1.1344822999999999"/>
    <n v="15401.924000000001"/>
  </r>
  <r>
    <x v="0"/>
    <s v="P38304913"/>
    <x v="0"/>
    <x v="10"/>
    <x v="10"/>
    <x v="10"/>
    <x v="3"/>
    <x v="2"/>
    <x v="0"/>
    <x v="2"/>
    <n v="2255.04"/>
    <d v="1986-07-29T00:00:00"/>
    <d v="2025-02-01T00:00:00"/>
    <n v="48"/>
    <n v="27"/>
    <x v="1"/>
    <s v="NA"/>
    <x v="0"/>
    <s v="NA"/>
    <x v="0"/>
    <n v="7.83"/>
    <n v="22636.103999999999"/>
    <n v="23014.138999999999"/>
    <n v="23244.28"/>
    <n v="26370.224999999999"/>
    <x v="0"/>
    <x v="0"/>
    <n v="1.1344822999999999"/>
    <n v="15401.924000000001"/>
  </r>
  <r>
    <x v="0"/>
    <s v="P38304913"/>
    <x v="0"/>
    <x v="11"/>
    <x v="11"/>
    <x v="11"/>
    <x v="3"/>
    <x v="2"/>
    <x v="0"/>
    <x v="2"/>
    <n v="2255.04"/>
    <d v="1986-07-29T00:00:00"/>
    <d v="2025-02-01T00:00:00"/>
    <n v="48"/>
    <n v="27"/>
    <x v="1"/>
    <s v="NA"/>
    <x v="0"/>
    <s v="NA"/>
    <x v="0"/>
    <n v="7.83"/>
    <n v="22488.969000000001"/>
    <n v="22864.546999999999"/>
    <n v="23093.190999999999"/>
    <n v="26198.817999999999"/>
    <x v="0"/>
    <x v="0"/>
    <n v="1.1344822999999999"/>
    <n v="15401.924000000001"/>
  </r>
  <r>
    <x v="0"/>
    <s v="P38304913"/>
    <x v="0"/>
    <x v="12"/>
    <x v="12"/>
    <x v="12"/>
    <x v="3"/>
    <x v="2"/>
    <x v="0"/>
    <x v="2"/>
    <n v="2255.04"/>
    <d v="1986-07-29T00:00:00"/>
    <d v="2025-02-01T00:00:00"/>
    <n v="48"/>
    <n v="27"/>
    <x v="1"/>
    <s v="NA"/>
    <x v="0"/>
    <s v="NA"/>
    <x v="0"/>
    <n v="7.83"/>
    <n v="22420.53"/>
    <n v="22794.963"/>
    <n v="23022.912"/>
    <n v="26119.085999999999"/>
    <x v="0"/>
    <x v="0"/>
    <n v="1.1344822999999999"/>
    <n v="15401.924000000001"/>
  </r>
  <r>
    <x v="0"/>
    <s v="P38304913"/>
    <x v="0"/>
    <x v="13"/>
    <x v="13"/>
    <x v="13"/>
    <x v="3"/>
    <x v="2"/>
    <x v="0"/>
    <x v="2"/>
    <n v="2255.04"/>
    <d v="1986-07-29T00:00:00"/>
    <d v="2025-02-01T00:00:00"/>
    <n v="48"/>
    <n v="27"/>
    <x v="1"/>
    <s v="NA"/>
    <x v="0"/>
    <s v="NA"/>
    <x v="0"/>
    <n v="7.83"/>
    <n v="22504.45"/>
    <n v="22880.732"/>
    <n v="23109.54"/>
    <n v="26217.363000000001"/>
    <x v="0"/>
    <x v="0"/>
    <n v="1.1344822999999999"/>
    <n v="15401.924000000001"/>
  </r>
  <r>
    <x v="0"/>
    <s v="P38304913"/>
    <x v="0"/>
    <x v="14"/>
    <x v="14"/>
    <x v="14"/>
    <x v="3"/>
    <x v="2"/>
    <x v="0"/>
    <x v="2"/>
    <n v="2255.04"/>
    <d v="1986-07-29T00:00:00"/>
    <d v="2025-02-01T00:00:00"/>
    <n v="48"/>
    <n v="27"/>
    <x v="1"/>
    <s v="NA"/>
    <x v="0"/>
    <s v="NA"/>
    <x v="0"/>
    <n v="7.83"/>
    <n v="22504.45"/>
    <n v="22880.732"/>
    <n v="23109.54"/>
    <n v="26217.363000000001"/>
    <x v="0"/>
    <x v="0"/>
    <n v="1.1344822999999999"/>
    <n v="15424.474"/>
  </r>
  <r>
    <x v="0"/>
    <s v="P38304913"/>
    <x v="0"/>
    <x v="15"/>
    <x v="15"/>
    <x v="15"/>
    <x v="3"/>
    <x v="2"/>
    <x v="0"/>
    <x v="2"/>
    <n v="2255.04"/>
    <d v="1986-07-29T00:00:00"/>
    <d v="2025-02-01T00:00:00"/>
    <n v="48"/>
    <n v="27"/>
    <x v="1"/>
    <s v="NA"/>
    <x v="0"/>
    <s v="NA"/>
    <x v="0"/>
    <n v="7.83"/>
    <n v="22504.45"/>
    <n v="22880.732"/>
    <n v="23109.54"/>
    <n v="26217.363000000001"/>
    <x v="0"/>
    <x v="0"/>
    <n v="1.1344822999999999"/>
    <n v="15424.474"/>
  </r>
  <r>
    <x v="0"/>
    <s v="P38304913"/>
    <x v="0"/>
    <x v="16"/>
    <x v="16"/>
    <x v="16"/>
    <x v="3"/>
    <x v="2"/>
    <x v="0"/>
    <x v="2"/>
    <n v="2255.04"/>
    <d v="1986-07-29T00:00:00"/>
    <d v="2025-02-01T00:00:00"/>
    <n v="48"/>
    <n v="27"/>
    <x v="1"/>
    <s v="NA"/>
    <x v="0"/>
    <s v="NA"/>
    <x v="0"/>
    <n v="7.83"/>
    <n v="22504.45"/>
    <n v="22880.732"/>
    <n v="23109.54"/>
    <n v="26217.363000000001"/>
    <x v="0"/>
    <x v="0"/>
    <n v="1.1344822999999999"/>
    <n v="15424.474"/>
  </r>
  <r>
    <x v="0"/>
    <s v="P38304913"/>
    <x v="0"/>
    <x v="17"/>
    <x v="17"/>
    <x v="17"/>
    <x v="3"/>
    <x v="2"/>
    <x v="0"/>
    <x v="2"/>
    <n v="2255.04"/>
    <d v="1986-07-29T00:00:00"/>
    <d v="2025-02-01T00:00:00"/>
    <n v="48"/>
    <n v="27"/>
    <x v="1"/>
    <s v="NA"/>
    <x v="0"/>
    <s v="NA"/>
    <x v="0"/>
    <n v="7.83"/>
    <n v="22504.45"/>
    <n v="22880.732"/>
    <n v="23109.54"/>
    <n v="26217.361000000001"/>
    <x v="0"/>
    <x v="0"/>
    <n v="1.1344822999999999"/>
    <n v="15424.474"/>
  </r>
  <r>
    <x v="0"/>
    <s v="P38304913"/>
    <x v="0"/>
    <x v="18"/>
    <x v="18"/>
    <x v="18"/>
    <x v="2"/>
    <x v="2"/>
    <x v="0"/>
    <x v="2"/>
    <n v="2255.04"/>
    <d v="1986-07-29T00:00:00"/>
    <d v="2025-02-01T00:00:00"/>
    <n v="48"/>
    <n v="27"/>
    <x v="1"/>
    <s v="NA"/>
    <x v="0"/>
    <s v="NA"/>
    <x v="0"/>
    <n v="7.83"/>
    <n v="22504.45"/>
    <n v="22880.732"/>
    <n v="23109.54"/>
    <n v="26217.361000000001"/>
    <x v="0"/>
    <x v="0"/>
    <n v="1.1344822999999999"/>
    <n v="15424.474"/>
  </r>
  <r>
    <x v="0"/>
    <s v="P38304913"/>
    <x v="0"/>
    <x v="19"/>
    <x v="19"/>
    <x v="19"/>
    <x v="4"/>
    <x v="2"/>
    <x v="0"/>
    <x v="2"/>
    <n v="2255.04"/>
    <d v="1986-07-29T00:00:00"/>
    <d v="2025-02-01T00:00:00"/>
    <n v="48"/>
    <n v="27"/>
    <x v="1"/>
    <s v="NA"/>
    <x v="0"/>
    <s v="NA"/>
    <x v="0"/>
    <n v="7.83"/>
    <n v="22504.45"/>
    <n v="22880.732"/>
    <n v="23109.54"/>
    <n v="26217.361000000001"/>
    <x v="0"/>
    <x v="0"/>
    <n v="1.1344822999999999"/>
    <n v="15424.474"/>
  </r>
  <r>
    <x v="0"/>
    <s v="P38304913"/>
    <x v="0"/>
    <x v="20"/>
    <x v="20"/>
    <x v="20"/>
    <x v="5"/>
    <x v="2"/>
    <x v="0"/>
    <x v="2"/>
    <n v="2255.04"/>
    <d v="1986-07-29T00:00:00"/>
    <d v="2025-02-01T00:00:00"/>
    <n v="48"/>
    <n v="27"/>
    <x v="1"/>
    <s v="NA"/>
    <x v="0"/>
    <s v="NA"/>
    <x v="0"/>
    <n v="7.83"/>
    <n v="22504.45"/>
    <n v="22880.732"/>
    <n v="23109.54"/>
    <n v="26217.361000000001"/>
    <x v="0"/>
    <x v="0"/>
    <n v="1.1344822999999999"/>
    <n v="15424.474"/>
  </r>
  <r>
    <x v="0"/>
    <s v="P38304913"/>
    <x v="0"/>
    <x v="21"/>
    <x v="21"/>
    <x v="21"/>
    <x v="3"/>
    <x v="2"/>
    <x v="0"/>
    <x v="2"/>
    <n v="2255.04"/>
    <d v="1986-07-29T00:00:00"/>
    <d v="2025-02-01T00:00:00"/>
    <n v="48"/>
    <n v="27"/>
    <x v="1"/>
    <s v="NA"/>
    <x v="0"/>
    <s v="NA"/>
    <x v="0"/>
    <n v="7.83"/>
    <n v="22563.192999999999"/>
    <n v="22891.752"/>
    <n v="23120.67"/>
    <n v="26229.988000000001"/>
    <x v="0"/>
    <x v="0"/>
    <n v="1.1344822999999999"/>
    <n v="15424.474"/>
  </r>
  <r>
    <x v="0"/>
    <s v="P38304913"/>
    <x v="0"/>
    <x v="22"/>
    <x v="22"/>
    <x v="22"/>
    <x v="3"/>
    <x v="2"/>
    <x v="0"/>
    <x v="2"/>
    <n v="2255.04"/>
    <d v="1986-07-29T00:00:00"/>
    <d v="2025-02-01T00:00:00"/>
    <n v="48"/>
    <n v="27"/>
    <x v="1"/>
    <s v="NA"/>
    <x v="0"/>
    <s v="NA"/>
    <x v="0"/>
    <n v="7.83"/>
    <n v="22479.055"/>
    <n v="22971.813999999998"/>
    <n v="23201.532999999999"/>
    <n v="26321.726999999999"/>
    <x v="0"/>
    <x v="0"/>
    <n v="1.1344822999999999"/>
    <n v="15424.474"/>
  </r>
  <r>
    <x v="0"/>
    <s v="P39295092"/>
    <x v="0"/>
    <x v="0"/>
    <x v="0"/>
    <x v="0"/>
    <x v="0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1"/>
    <x v="1"/>
    <x v="1"/>
    <x v="1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2"/>
    <x v="2"/>
    <x v="2"/>
    <x v="2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3"/>
    <x v="3"/>
    <x v="3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4"/>
    <x v="4"/>
    <x v="4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93.26004"/>
    <n v="299.21246000000002"/>
    <n v="302.20460000000003"/>
    <n v="659.92319999999995"/>
    <x v="0"/>
    <x v="0"/>
    <n v="1.0916136999999999"/>
    <n v="659.92319999999995"/>
  </r>
  <r>
    <x v="0"/>
    <s v="P39295092"/>
    <x v="0"/>
    <x v="5"/>
    <x v="5"/>
    <x v="5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93.33658000000003"/>
    <n v="299.21731999999997"/>
    <n v="302.20947000000001"/>
    <n v="659.92319999999995"/>
    <x v="0"/>
    <x v="0"/>
    <n v="1.0916136999999999"/>
    <n v="659.92319999999995"/>
  </r>
  <r>
    <x v="0"/>
    <s v="P39295092"/>
    <x v="0"/>
    <x v="6"/>
    <x v="6"/>
    <x v="6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71.39267000000001"/>
    <n v="276.83350000000002"/>
    <n v="279.60183999999998"/>
    <n v="659.92319999999995"/>
    <x v="0"/>
    <x v="0"/>
    <n v="1.0916136999999999"/>
    <n v="659.92319999999995"/>
  </r>
  <r>
    <x v="0"/>
    <s v="P39295092"/>
    <x v="0"/>
    <x v="7"/>
    <x v="7"/>
    <x v="7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72.74624999999997"/>
    <n v="278.17160000000001"/>
    <n v="280.95330000000001"/>
    <n v="659.92319999999995"/>
    <x v="0"/>
    <x v="0"/>
    <n v="1.0916136999999999"/>
    <n v="659.92319999999995"/>
  </r>
  <r>
    <x v="0"/>
    <s v="P39295092"/>
    <x v="0"/>
    <x v="8"/>
    <x v="8"/>
    <x v="8"/>
    <x v="2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72.74624999999997"/>
    <n v="278.17160000000001"/>
    <n v="280.95330000000001"/>
    <n v="659.92319999999995"/>
    <x v="0"/>
    <x v="0"/>
    <n v="1.0916136999999999"/>
    <n v="659.92319999999995"/>
  </r>
  <r>
    <x v="0"/>
    <s v="P39295092"/>
    <x v="0"/>
    <x v="9"/>
    <x v="9"/>
    <x v="9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72.74624999999997"/>
    <n v="278.17160000000001"/>
    <n v="280.95330000000001"/>
    <n v="659.92319999999995"/>
    <x v="0"/>
    <x v="0"/>
    <n v="1.0916136999999999"/>
    <n v="659.92319999999995"/>
  </r>
  <r>
    <x v="0"/>
    <s v="P39295092"/>
    <x v="0"/>
    <x v="10"/>
    <x v="10"/>
    <x v="10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72.74624999999997"/>
    <n v="278.17160000000001"/>
    <n v="280.95330000000001"/>
    <n v="659.92319999999995"/>
    <x v="0"/>
    <x v="0"/>
    <n v="1.0916136999999999"/>
    <n v="659.92319999999995"/>
  </r>
  <r>
    <x v="0"/>
    <s v="P39295092"/>
    <x v="0"/>
    <x v="11"/>
    <x v="11"/>
    <x v="11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70.97341999999998"/>
    <n v="276.36349999999999"/>
    <n v="279.12714"/>
    <n v="659.92319999999995"/>
    <x v="0"/>
    <x v="0"/>
    <n v="1.0916136999999999"/>
    <n v="659.92319999999995"/>
  </r>
  <r>
    <x v="0"/>
    <s v="P39295092"/>
    <x v="0"/>
    <x v="12"/>
    <x v="12"/>
    <x v="12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64.86880000000002"/>
    <n v="270.13745"/>
    <n v="272.83884"/>
    <n v="659.92319999999995"/>
    <x v="0"/>
    <x v="0"/>
    <n v="1.0916136999999999"/>
    <n v="659.92319999999995"/>
  </r>
  <r>
    <x v="0"/>
    <s v="P39295092"/>
    <x v="0"/>
    <x v="13"/>
    <x v="13"/>
    <x v="13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66.18984999999998"/>
    <n v="271.41419999999999"/>
    <n v="274.12835999999999"/>
    <n v="659.92319999999995"/>
    <x v="0"/>
    <x v="0"/>
    <n v="1.0916136999999999"/>
    <n v="659.92319999999995"/>
  </r>
  <r>
    <x v="0"/>
    <s v="P39295092"/>
    <x v="0"/>
    <x v="14"/>
    <x v="14"/>
    <x v="14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5"/>
    <x v="15"/>
    <x v="15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6"/>
    <x v="16"/>
    <x v="16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7"/>
    <x v="17"/>
    <x v="17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8"/>
    <x v="18"/>
    <x v="18"/>
    <x v="2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19"/>
    <x v="19"/>
    <x v="19"/>
    <x v="4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20"/>
    <x v="20"/>
    <x v="20"/>
    <x v="5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66.18984999999998"/>
    <n v="271.41419999999999"/>
    <n v="274.12835999999999"/>
    <n v="661.0086"/>
    <x v="0"/>
    <x v="0"/>
    <n v="1.0916136999999999"/>
    <n v="661.0086"/>
  </r>
  <r>
    <x v="0"/>
    <s v="P39295092"/>
    <x v="0"/>
    <x v="21"/>
    <x v="21"/>
    <x v="21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66.77672999999999"/>
    <n v="271.45157"/>
    <n v="274.16608000000002"/>
    <n v="661.0086"/>
    <x v="0"/>
    <x v="0"/>
    <n v="1.0916136999999999"/>
    <n v="661.0086"/>
  </r>
  <r>
    <x v="0"/>
    <s v="P39295092"/>
    <x v="0"/>
    <x v="22"/>
    <x v="22"/>
    <x v="22"/>
    <x v="3"/>
    <x v="0"/>
    <x v="2"/>
    <x v="1"/>
    <n v="108.54"/>
    <d v="1991-07-08T00:00:00"/>
    <d v="2018-07-08T00:00:00"/>
    <n v="27"/>
    <n v="48"/>
    <x v="1"/>
    <s v="51"/>
    <x v="1"/>
    <s v="51"/>
    <x v="1"/>
    <n v="8.0399999999999991"/>
    <n v="265.45276000000001"/>
    <n v="272.63400000000001"/>
    <n v="275.36034999999998"/>
    <n v="661.0086"/>
    <x v="0"/>
    <x v="0"/>
    <n v="1.0916136999999999"/>
    <n v="661.0086"/>
  </r>
  <r>
    <x v="0"/>
    <s v="P39353720"/>
    <x v="0"/>
    <x v="0"/>
    <x v="0"/>
    <x v="0"/>
    <x v="0"/>
    <x v="0"/>
    <x v="3"/>
    <x v="0"/>
    <n v="1915.56"/>
    <d v="1992-07-02T00:00:00"/>
    <d v="2014-06-02T00:00:00"/>
    <n v="34"/>
    <n v="41"/>
    <x v="1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1"/>
    <x v="1"/>
    <x v="1"/>
    <x v="1"/>
    <x v="0"/>
    <x v="3"/>
    <x v="0"/>
    <n v="1915.56"/>
    <d v="1992-07-02T00:00:00"/>
    <d v="2014-06-02T00:00:00"/>
    <n v="34"/>
    <n v="41"/>
    <x v="1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2"/>
    <x v="2"/>
    <x v="2"/>
    <x v="2"/>
    <x v="0"/>
    <x v="3"/>
    <x v="0"/>
    <n v="1915.56"/>
    <d v="1992-07-02T00:00:00"/>
    <d v="2014-06-02T00:00:00"/>
    <n v="34"/>
    <n v="41"/>
    <x v="1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3"/>
    <x v="3"/>
    <x v="3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4"/>
    <x v="4"/>
    <x v="4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9742.3979999999992"/>
    <n v="9912.85"/>
    <n v="10011.977999999999"/>
    <n v="11157.474"/>
    <x v="0"/>
    <x v="0"/>
    <n v="1.1144125"/>
    <n v="7322.2754000000004"/>
  </r>
  <r>
    <x v="0"/>
    <s v="P39353720"/>
    <x v="0"/>
    <x v="5"/>
    <x v="5"/>
    <x v="5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9749.2720000000008"/>
    <n v="9913.2860000000001"/>
    <n v="10012.419"/>
    <n v="11157.965"/>
    <x v="0"/>
    <x v="0"/>
    <n v="1.1144125"/>
    <n v="7322.2754000000004"/>
  </r>
  <r>
    <x v="0"/>
    <s v="P39353720"/>
    <x v="0"/>
    <x v="6"/>
    <x v="6"/>
    <x v="6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9019.9490000000005"/>
    <n v="9171.6929999999993"/>
    <n v="9263.41"/>
    <n v="10323.26"/>
    <x v="0"/>
    <x v="0"/>
    <n v="1.1144125"/>
    <n v="7322.2754000000004"/>
  </r>
  <r>
    <x v="0"/>
    <s v="P39353720"/>
    <x v="0"/>
    <x v="7"/>
    <x v="7"/>
    <x v="7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9053.7109999999993"/>
    <n v="9207.0869999999995"/>
    <n v="9299.1569999999992"/>
    <n v="10363.098"/>
    <x v="0"/>
    <x v="0"/>
    <n v="1.1144125"/>
    <n v="7322.2754000000004"/>
  </r>
  <r>
    <x v="0"/>
    <s v="P39353720"/>
    <x v="0"/>
    <x v="8"/>
    <x v="8"/>
    <x v="8"/>
    <x v="2"/>
    <x v="0"/>
    <x v="3"/>
    <x v="0"/>
    <n v="1915.56"/>
    <d v="1992-07-02T00:00:00"/>
    <d v="2014-06-02T00:00:00"/>
    <n v="34"/>
    <n v="41"/>
    <x v="1"/>
    <s v="NA"/>
    <x v="0"/>
    <s v="NA"/>
    <x v="0"/>
    <n v="9.39"/>
    <n v="9053.7109999999993"/>
    <n v="9207.0869999999995"/>
    <n v="9299.1569999999992"/>
    <n v="10363.098"/>
    <x v="0"/>
    <x v="0"/>
    <n v="1.1144125"/>
    <n v="7322.2754000000004"/>
  </r>
  <r>
    <x v="0"/>
    <s v="P39353720"/>
    <x v="0"/>
    <x v="9"/>
    <x v="9"/>
    <x v="9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9053.7109999999993"/>
    <n v="9207.0869999999995"/>
    <n v="9299.1569999999992"/>
    <n v="10363.098"/>
    <x v="0"/>
    <x v="0"/>
    <n v="1.1144125"/>
    <n v="7322.2754000000004"/>
  </r>
  <r>
    <x v="0"/>
    <s v="P39353720"/>
    <x v="0"/>
    <x v="10"/>
    <x v="10"/>
    <x v="10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9053.7109999999993"/>
    <n v="9207.0869999999995"/>
    <n v="9299.1569999999992"/>
    <n v="10363.098"/>
    <x v="0"/>
    <x v="0"/>
    <n v="1.1144125"/>
    <n v="7322.2754000000004"/>
  </r>
  <r>
    <x v="0"/>
    <s v="P39353720"/>
    <x v="0"/>
    <x v="11"/>
    <x v="11"/>
    <x v="11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8994.8619999999992"/>
    <n v="9147.24"/>
    <n v="9238.7129999999997"/>
    <n v="10295.736000000001"/>
    <x v="0"/>
    <x v="0"/>
    <n v="1.1144125"/>
    <n v="7322.2754000000004"/>
  </r>
  <r>
    <x v="0"/>
    <s v="P39353720"/>
    <x v="0"/>
    <x v="12"/>
    <x v="12"/>
    <x v="12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8931.2710000000006"/>
    <n v="9082.5720000000001"/>
    <n v="9173.3970000000008"/>
    <n v="10222.949000000001"/>
    <x v="0"/>
    <x v="0"/>
    <n v="1.1144125"/>
    <n v="7322.2754000000004"/>
  </r>
  <r>
    <x v="0"/>
    <s v="P39353720"/>
    <x v="0"/>
    <x v="13"/>
    <x v="13"/>
    <x v="13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8964.7009999999991"/>
    <n v="9116.7469999999994"/>
    <n v="9207.9140000000007"/>
    <n v="10261.415000000001"/>
    <x v="0"/>
    <x v="0"/>
    <n v="1.1144125"/>
    <n v="7322.2754000000004"/>
  </r>
  <r>
    <x v="0"/>
    <s v="P39353720"/>
    <x v="0"/>
    <x v="14"/>
    <x v="14"/>
    <x v="14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5"/>
    <x v="15"/>
    <x v="15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6"/>
    <x v="16"/>
    <x v="16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7"/>
    <x v="17"/>
    <x v="17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8"/>
    <x v="18"/>
    <x v="18"/>
    <x v="2"/>
    <x v="0"/>
    <x v="3"/>
    <x v="0"/>
    <n v="1915.56"/>
    <d v="1992-07-02T00:00:00"/>
    <d v="2014-06-02T00:00:00"/>
    <n v="34"/>
    <n v="41"/>
    <x v="1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19"/>
    <x v="19"/>
    <x v="19"/>
    <x v="4"/>
    <x v="0"/>
    <x v="3"/>
    <x v="0"/>
    <n v="1915.56"/>
    <d v="1992-07-02T00:00:00"/>
    <d v="2014-06-02T00:00:00"/>
    <n v="34"/>
    <n v="41"/>
    <x v="1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20"/>
    <x v="20"/>
    <x v="20"/>
    <x v="5"/>
    <x v="0"/>
    <x v="3"/>
    <x v="0"/>
    <n v="1915.56"/>
    <d v="1992-07-02T00:00:00"/>
    <d v="2014-06-02T00:00:00"/>
    <n v="34"/>
    <n v="41"/>
    <x v="1"/>
    <s v="NA"/>
    <x v="0"/>
    <s v="NA"/>
    <x v="0"/>
    <n v="9.39"/>
    <n v="8964.7009999999991"/>
    <n v="9116.7469999999994"/>
    <n v="9207.9140000000007"/>
    <n v="10261.415000000001"/>
    <x v="0"/>
    <x v="0"/>
    <n v="1.1144125"/>
    <n v="7334.6229999999996"/>
  </r>
  <r>
    <x v="0"/>
    <s v="P39353720"/>
    <x v="0"/>
    <x v="21"/>
    <x v="21"/>
    <x v="21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8985.0010000000002"/>
    <n v="9118.0360000000001"/>
    <n v="9209.2160000000003"/>
    <n v="10262.865"/>
    <x v="0"/>
    <x v="0"/>
    <n v="1.1144125"/>
    <n v="7334.6229999999996"/>
  </r>
  <r>
    <x v="0"/>
    <s v="P39353720"/>
    <x v="0"/>
    <x v="22"/>
    <x v="22"/>
    <x v="22"/>
    <x v="3"/>
    <x v="0"/>
    <x v="3"/>
    <x v="0"/>
    <n v="1915.56"/>
    <d v="1992-07-02T00:00:00"/>
    <d v="2014-06-02T00:00:00"/>
    <n v="34"/>
    <n v="41"/>
    <x v="1"/>
    <s v="NA"/>
    <x v="0"/>
    <s v="NA"/>
    <x v="0"/>
    <n v="9.39"/>
    <n v="8951.4950000000008"/>
    <n v="9149.9259999999995"/>
    <n v="9241.4249999999993"/>
    <n v="10298.759"/>
    <x v="0"/>
    <x v="0"/>
    <n v="1.1144125"/>
    <n v="7334.6229999999996"/>
  </r>
  <r>
    <x v="0"/>
    <s v="P39519255"/>
    <x v="0"/>
    <x v="0"/>
    <x v="0"/>
    <x v="0"/>
    <x v="0"/>
    <x v="0"/>
    <x v="3"/>
    <x v="2"/>
    <n v="660"/>
    <d v="1995-05-10T00:00:00"/>
    <d v="2025-01-01T00:00:00"/>
    <n v="50"/>
    <n v="25"/>
    <x v="1"/>
    <s v="NA"/>
    <x v="0"/>
    <s v="NA"/>
    <x v="0"/>
    <n v="2.2000000000000002"/>
    <n v="3601.0286000000001"/>
    <n v="3667.7197000000001"/>
    <n v="3704.3969999999999"/>
    <n v="4326.5479999999998"/>
    <x v="0"/>
    <x v="0"/>
    <n v="1.1679492"/>
    <n v="3610.2"/>
  </r>
  <r>
    <x v="0"/>
    <s v="P39519255"/>
    <x v="0"/>
    <x v="1"/>
    <x v="1"/>
    <x v="1"/>
    <x v="1"/>
    <x v="0"/>
    <x v="3"/>
    <x v="2"/>
    <n v="660"/>
    <d v="1995-05-10T00:00:00"/>
    <d v="2025-01-01T00:00:00"/>
    <n v="50"/>
    <n v="25"/>
    <x v="1"/>
    <s v="NA"/>
    <x v="0"/>
    <s v="NA"/>
    <x v="0"/>
    <n v="2.2000000000000002"/>
    <n v="3601.0286000000001"/>
    <n v="3667.7197000000001"/>
    <n v="3704.3969999999999"/>
    <n v="4326.5479999999998"/>
    <x v="0"/>
    <x v="0"/>
    <n v="1.1679492"/>
    <n v="3610.2"/>
  </r>
  <r>
    <x v="0"/>
    <s v="P39519255"/>
    <x v="0"/>
    <x v="2"/>
    <x v="2"/>
    <x v="2"/>
    <x v="2"/>
    <x v="0"/>
    <x v="3"/>
    <x v="2"/>
    <n v="660"/>
    <d v="1995-05-10T00:00:00"/>
    <d v="2025-01-01T00:00:00"/>
    <n v="50"/>
    <n v="25"/>
    <x v="1"/>
    <s v="NA"/>
    <x v="0"/>
    <s v="NA"/>
    <x v="0"/>
    <n v="2.2000000000000002"/>
    <n v="3601.0286000000001"/>
    <n v="3667.7197000000001"/>
    <n v="3704.3969999999999"/>
    <n v="4326.5479999999998"/>
    <x v="0"/>
    <x v="0"/>
    <n v="1.1679492"/>
    <n v="3610.2"/>
  </r>
  <r>
    <x v="0"/>
    <s v="P39519255"/>
    <x v="0"/>
    <x v="3"/>
    <x v="3"/>
    <x v="3"/>
    <x v="3"/>
    <x v="0"/>
    <x v="3"/>
    <x v="2"/>
    <n v="660"/>
    <d v="1995-05-10T00:00:00"/>
    <d v="2025-01-01T00:00:00"/>
    <n v="50"/>
    <n v="25"/>
    <x v="1"/>
    <s v="NA"/>
    <x v="0"/>
    <s v="NA"/>
    <x v="0"/>
    <n v="2.2000000000000002"/>
    <n v="3601.0286000000001"/>
    <n v="3667.7197000000001"/>
    <n v="3704.3969999999999"/>
    <n v="4326.5474000000004"/>
    <x v="0"/>
    <x v="0"/>
    <n v="1.1679492"/>
    <n v="3610.2"/>
  </r>
  <r>
    <x v="0"/>
    <s v="P39519255"/>
    <x v="0"/>
    <x v="4"/>
    <x v="4"/>
    <x v="4"/>
    <x v="3"/>
    <x v="0"/>
    <x v="3"/>
    <x v="2"/>
    <n v="660"/>
    <d v="1995-05-10T00:00:00"/>
    <d v="2025-01-01T00:00:00"/>
    <n v="50"/>
    <n v="25"/>
    <x v="1"/>
    <s v="NA"/>
    <x v="0"/>
    <s v="NA"/>
    <x v="0"/>
    <n v="2.2000000000000002"/>
    <n v="3601.0286000000001"/>
    <n v="3667.7197000000001"/>
    <n v="3704.3969999999999"/>
    <n v="4326.5474000000004"/>
    <x v="0"/>
    <x v="0"/>
    <n v="1.1679492"/>
    <n v="3610.2"/>
  </r>
  <r>
    <x v="0"/>
    <s v="P39519255"/>
    <x v="0"/>
    <x v="5"/>
    <x v="5"/>
    <x v="5"/>
    <x v="3"/>
    <x v="0"/>
    <x v="3"/>
    <x v="2"/>
    <n v="660"/>
    <d v="1995-05-10T00:00:00"/>
    <d v="2025-01-01T00:00:00"/>
    <n v="50"/>
    <n v="25"/>
    <x v="1"/>
    <s v="NA"/>
    <x v="0"/>
    <s v="NA"/>
    <x v="0"/>
    <n v="2.2000000000000002"/>
    <n v="3603.5693000000001"/>
    <n v="3667.8816000000002"/>
    <n v="3704.5603000000001"/>
    <n v="4326.7383"/>
    <x v="0"/>
    <x v="0"/>
    <n v="1.1679492"/>
    <n v="3610.2"/>
  </r>
  <r>
    <x v="0"/>
    <s v="P39519255"/>
    <x v="0"/>
    <x v="6"/>
    <x v="6"/>
    <x v="6"/>
    <x v="3"/>
    <x v="0"/>
    <x v="3"/>
    <x v="2"/>
    <n v="660"/>
    <d v="1995-05-10T00:00:00"/>
    <d v="2025-01-01T00:00:00"/>
    <n v="50"/>
    <n v="25"/>
    <x v="1"/>
    <s v="NA"/>
    <x v="0"/>
    <s v="NA"/>
    <x v="0"/>
    <n v="2.2000000000000002"/>
    <n v="3334.8325"/>
    <n v="3394.3418000000001"/>
    <n v="3428.2851999999998"/>
    <n v="4004.0626999999999"/>
    <x v="0"/>
    <x v="0"/>
    <n v="1.1679492"/>
    <n v="3610.2"/>
  </r>
  <r>
    <x v="0"/>
    <s v="P39519255"/>
    <x v="0"/>
    <x v="7"/>
    <x v="7"/>
    <x v="7"/>
    <x v="3"/>
    <x v="0"/>
    <x v="3"/>
    <x v="2"/>
    <n v="660"/>
    <d v="1995-05-10T00:00:00"/>
    <d v="2025-01-01T00:00:00"/>
    <n v="50"/>
    <n v="25"/>
    <x v="1"/>
    <s v="NA"/>
    <x v="0"/>
    <s v="NA"/>
    <x v="0"/>
    <n v="2.2000000000000002"/>
    <n v="3347.3146999999999"/>
    <n v="3407.4404"/>
    <n v="3441.5149999999999"/>
    <n v="4019.5144"/>
    <x v="0"/>
    <x v="0"/>
    <n v="1.1679492"/>
    <n v="3610.2"/>
  </r>
  <r>
    <x v="0"/>
    <s v="P39519255"/>
    <x v="0"/>
    <x v="8"/>
    <x v="8"/>
    <x v="8"/>
    <x v="2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47.3146999999999"/>
    <n v="3407.4404"/>
    <n v="3441.5149999999999"/>
    <n v="4019.5144"/>
    <x v="0"/>
    <x v="0"/>
    <n v="1.1679492"/>
    <n v="3610.2"/>
  </r>
  <r>
    <x v="0"/>
    <s v="P39519255"/>
    <x v="0"/>
    <x v="9"/>
    <x v="9"/>
    <x v="9"/>
    <x v="3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47.3146999999999"/>
    <n v="3407.4404"/>
    <n v="3441.5149999999999"/>
    <n v="4019.5144"/>
    <x v="0"/>
    <x v="0"/>
    <n v="1.1679492"/>
    <n v="3610.2"/>
  </r>
  <r>
    <x v="0"/>
    <s v="P39519255"/>
    <x v="0"/>
    <x v="10"/>
    <x v="10"/>
    <x v="10"/>
    <x v="3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49.5146"/>
    <n v="3409.6408999999999"/>
    <n v="3443.7372999999998"/>
    <n v="4022.11"/>
    <x v="0"/>
    <x v="0"/>
    <n v="1.1679492"/>
    <n v="3610.2"/>
  </r>
  <r>
    <x v="0"/>
    <s v="P39519255"/>
    <x v="0"/>
    <x v="11"/>
    <x v="11"/>
    <x v="11"/>
    <x v="3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27.7429999999999"/>
    <n v="3387.4783000000002"/>
    <n v="3421.3530000000001"/>
    <n v="3995.9666000000002"/>
    <x v="0"/>
    <x v="0"/>
    <n v="1.1679492"/>
    <n v="3610.2"/>
  </r>
  <r>
    <x v="0"/>
    <s v="P39519255"/>
    <x v="0"/>
    <x v="12"/>
    <x v="12"/>
    <x v="12"/>
    <x v="3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24.5650000000001"/>
    <n v="3384.2431999999999"/>
    <n v="3418.0853999999999"/>
    <n v="3992.1500999999998"/>
    <x v="0"/>
    <x v="0"/>
    <n v="1.1679492"/>
    <n v="3610.2"/>
  </r>
  <r>
    <x v="0"/>
    <s v="P39519255"/>
    <x v="0"/>
    <x v="13"/>
    <x v="13"/>
    <x v="13"/>
    <x v="3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37.0088000000001"/>
    <n v="3396.9767999999999"/>
    <n v="3430.9465"/>
    <n v="4007.1711"/>
    <x v="0"/>
    <x v="0"/>
    <n v="1.1679492"/>
    <n v="3610.2"/>
  </r>
  <r>
    <x v="0"/>
    <s v="P39519255"/>
    <x v="0"/>
    <x v="14"/>
    <x v="14"/>
    <x v="14"/>
    <x v="3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37.0088000000001"/>
    <n v="3396.9767999999999"/>
    <n v="3430.9465"/>
    <n v="4007.1711"/>
    <x v="0"/>
    <x v="0"/>
    <n v="1.1679492"/>
    <n v="3616.8"/>
  </r>
  <r>
    <x v="0"/>
    <s v="P39519255"/>
    <x v="0"/>
    <x v="15"/>
    <x v="15"/>
    <x v="15"/>
    <x v="3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37.0088000000001"/>
    <n v="3396.9767999999999"/>
    <n v="3430.9465"/>
    <n v="4007.1711"/>
    <x v="0"/>
    <x v="0"/>
    <n v="1.1679492"/>
    <n v="3616.8"/>
  </r>
  <r>
    <x v="0"/>
    <s v="P39519255"/>
    <x v="0"/>
    <x v="16"/>
    <x v="16"/>
    <x v="16"/>
    <x v="3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37.0088000000001"/>
    <n v="3396.9767999999999"/>
    <n v="3430.9465"/>
    <n v="4007.1711"/>
    <x v="0"/>
    <x v="0"/>
    <n v="1.1679492"/>
    <n v="3616.8"/>
  </r>
  <r>
    <x v="0"/>
    <s v="P39519255"/>
    <x v="0"/>
    <x v="17"/>
    <x v="17"/>
    <x v="17"/>
    <x v="3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37.0088000000001"/>
    <n v="3396.9767999999999"/>
    <n v="3430.9465"/>
    <n v="4007.1714000000002"/>
    <x v="0"/>
    <x v="0"/>
    <n v="1.1679492"/>
    <n v="3616.8"/>
  </r>
  <r>
    <x v="0"/>
    <s v="P39519255"/>
    <x v="0"/>
    <x v="18"/>
    <x v="18"/>
    <x v="18"/>
    <x v="2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37.0088000000001"/>
    <n v="3396.9767999999999"/>
    <n v="3430.9465"/>
    <n v="4007.1714000000002"/>
    <x v="0"/>
    <x v="0"/>
    <n v="1.1679492"/>
    <n v="3616.8"/>
  </r>
  <r>
    <x v="0"/>
    <s v="P39519255"/>
    <x v="0"/>
    <x v="19"/>
    <x v="19"/>
    <x v="19"/>
    <x v="4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37.0088000000001"/>
    <n v="3396.9767999999999"/>
    <n v="3430.9465"/>
    <n v="4007.1714000000002"/>
    <x v="0"/>
    <x v="0"/>
    <n v="1.1679492"/>
    <n v="3616.8"/>
  </r>
  <r>
    <x v="0"/>
    <s v="P39519255"/>
    <x v="0"/>
    <x v="20"/>
    <x v="20"/>
    <x v="20"/>
    <x v="5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37.0088000000001"/>
    <n v="3396.9767999999999"/>
    <n v="3430.9465"/>
    <n v="4007.1714000000002"/>
    <x v="0"/>
    <x v="0"/>
    <n v="1.1679492"/>
    <n v="3616.8"/>
  </r>
  <r>
    <x v="0"/>
    <s v="P39519255"/>
    <x v="0"/>
    <x v="21"/>
    <x v="21"/>
    <x v="21"/>
    <x v="3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46.7568000000001"/>
    <n v="3399.6489999999999"/>
    <n v="3433.6453000000001"/>
    <n v="4010.3235"/>
    <x v="0"/>
    <x v="0"/>
    <n v="1.1679492"/>
    <n v="3616.8"/>
  </r>
  <r>
    <x v="0"/>
    <s v="P39519255"/>
    <x v="0"/>
    <x v="22"/>
    <x v="22"/>
    <x v="22"/>
    <x v="3"/>
    <x v="2"/>
    <x v="3"/>
    <x v="2"/>
    <n v="660"/>
    <d v="1995-05-10T00:00:00"/>
    <d v="2025-02-01T00:00:00"/>
    <n v="50"/>
    <n v="25"/>
    <x v="1"/>
    <s v="NA"/>
    <x v="0"/>
    <s v="NA"/>
    <x v="0"/>
    <n v="2.2000000000000002"/>
    <n v="3334.2768999999998"/>
    <n v="3411.5387999999998"/>
    <n v="3445.6543000000001"/>
    <n v="4024.3494000000001"/>
    <x v="0"/>
    <x v="0"/>
    <n v="1.1679492"/>
    <n v="3616.8"/>
  </r>
  <r>
    <x v="0"/>
    <s v="P39628978"/>
    <x v="0"/>
    <x v="0"/>
    <x v="0"/>
    <x v="0"/>
    <x v="0"/>
    <x v="0"/>
    <x v="1"/>
    <x v="1"/>
    <n v="1447.44"/>
    <d v="1982-09-10T00:00:00"/>
    <d v="2019-09-10T00:00:00"/>
    <n v="37"/>
    <n v="38"/>
    <x v="0"/>
    <s v="NA"/>
    <x v="0"/>
    <s v="NA"/>
    <x v="0"/>
    <n v="6.52"/>
    <n v="17961.388999999999"/>
    <n v="18289.98"/>
    <n v="18472.879000000001"/>
    <n v="20307.687999999998"/>
    <x v="0"/>
    <x v="0"/>
    <n v="1.0993245"/>
    <n v="10696.581"/>
  </r>
  <r>
    <x v="0"/>
    <s v="P39628978"/>
    <x v="0"/>
    <x v="1"/>
    <x v="1"/>
    <x v="1"/>
    <x v="1"/>
    <x v="0"/>
    <x v="1"/>
    <x v="1"/>
    <n v="1447.44"/>
    <d v="1982-09-10T00:00:00"/>
    <d v="2019-09-10T00:00:00"/>
    <n v="37"/>
    <n v="38"/>
    <x v="0"/>
    <s v="NA"/>
    <x v="0"/>
    <s v="NA"/>
    <x v="0"/>
    <n v="6.52"/>
    <n v="17961.388999999999"/>
    <n v="18289.98"/>
    <n v="18472.879000000001"/>
    <n v="20307.687999999998"/>
    <x v="0"/>
    <x v="0"/>
    <n v="1.0993245"/>
    <n v="10696.581"/>
  </r>
  <r>
    <x v="0"/>
    <s v="P39628978"/>
    <x v="0"/>
    <x v="2"/>
    <x v="2"/>
    <x v="2"/>
    <x v="2"/>
    <x v="0"/>
    <x v="1"/>
    <x v="1"/>
    <n v="1447.44"/>
    <d v="1982-09-10T00:00:00"/>
    <d v="2019-09-10T00:00:00"/>
    <n v="37"/>
    <n v="38"/>
    <x v="0"/>
    <s v="NA"/>
    <x v="0"/>
    <s v="NA"/>
    <x v="0"/>
    <n v="6.52"/>
    <n v="17961.388999999999"/>
    <n v="18289.98"/>
    <n v="18472.879000000001"/>
    <n v="20307.687999999998"/>
    <x v="0"/>
    <x v="0"/>
    <n v="1.0993245"/>
    <n v="10696.581"/>
  </r>
  <r>
    <x v="0"/>
    <s v="P39628978"/>
    <x v="0"/>
    <x v="3"/>
    <x v="3"/>
    <x v="3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7961.388999999999"/>
    <n v="18289.98"/>
    <n v="18472.88"/>
    <n v="20307.689999999999"/>
    <x v="0"/>
    <x v="0"/>
    <n v="1.0993245"/>
    <n v="10696.581"/>
  </r>
  <r>
    <x v="0"/>
    <s v="P39628978"/>
    <x v="0"/>
    <x v="4"/>
    <x v="4"/>
    <x v="4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7961.388999999999"/>
    <n v="18289.98"/>
    <n v="18472.88"/>
    <n v="20307.689999999999"/>
    <x v="0"/>
    <x v="0"/>
    <n v="1.0993245"/>
    <n v="10696.581"/>
  </r>
  <r>
    <x v="0"/>
    <s v="P39628978"/>
    <x v="0"/>
    <x v="5"/>
    <x v="5"/>
    <x v="5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7966.076000000001"/>
    <n v="18290.276999999998"/>
    <n v="18473.18"/>
    <n v="20308.018"/>
    <x v="0"/>
    <x v="0"/>
    <n v="1.0993245"/>
    <n v="10696.581"/>
  </r>
  <r>
    <x v="0"/>
    <s v="P39628978"/>
    <x v="0"/>
    <x v="6"/>
    <x v="6"/>
    <x v="6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622.07"/>
    <n v="16922.02"/>
    <n v="17091.240000000002"/>
    <n v="18788.817999999999"/>
    <x v="0"/>
    <x v="0"/>
    <n v="1.0993245"/>
    <n v="10696.581"/>
  </r>
  <r>
    <x v="0"/>
    <s v="P39628978"/>
    <x v="0"/>
    <x v="7"/>
    <x v="7"/>
    <x v="7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704.974999999999"/>
    <n v="17003.813999999998"/>
    <n v="17173.851999999999"/>
    <n v="18879.636999999999"/>
    <x v="0"/>
    <x v="0"/>
    <n v="1.0993245"/>
    <n v="10696.581"/>
  </r>
  <r>
    <x v="0"/>
    <s v="P39628978"/>
    <x v="0"/>
    <x v="8"/>
    <x v="8"/>
    <x v="8"/>
    <x v="2"/>
    <x v="0"/>
    <x v="1"/>
    <x v="1"/>
    <n v="1447.44"/>
    <d v="1982-09-10T00:00:00"/>
    <d v="2019-09-10T00:00:00"/>
    <n v="37"/>
    <n v="38"/>
    <x v="0"/>
    <s v="NA"/>
    <x v="0"/>
    <s v="NA"/>
    <x v="0"/>
    <n v="6.52"/>
    <n v="16704.974999999999"/>
    <n v="17003.813999999998"/>
    <n v="17173.851999999999"/>
    <n v="18879.636999999999"/>
    <x v="0"/>
    <x v="0"/>
    <n v="1.0993245"/>
    <n v="10696.581"/>
  </r>
  <r>
    <x v="0"/>
    <s v="P39628978"/>
    <x v="0"/>
    <x v="9"/>
    <x v="9"/>
    <x v="9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704.974999999999"/>
    <n v="17003.813999999998"/>
    <n v="17173.851999999999"/>
    <n v="18879.636999999999"/>
    <x v="0"/>
    <x v="0"/>
    <n v="1.0993245"/>
    <n v="10696.581"/>
  </r>
  <r>
    <x v="0"/>
    <s v="P39628978"/>
    <x v="0"/>
    <x v="10"/>
    <x v="10"/>
    <x v="10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704.974999999999"/>
    <n v="17003.813999999998"/>
    <n v="17173.851999999999"/>
    <n v="18879.636999999999"/>
    <x v="0"/>
    <x v="0"/>
    <n v="1.0993245"/>
    <n v="10696.581"/>
  </r>
  <r>
    <x v="0"/>
    <s v="P39628978"/>
    <x v="0"/>
    <x v="11"/>
    <x v="11"/>
    <x v="11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596.393"/>
    <n v="16893.29"/>
    <n v="17062.223000000002"/>
    <n v="18756.916000000001"/>
    <x v="0"/>
    <x v="0"/>
    <n v="1.0993245"/>
    <n v="10696.581"/>
  </r>
  <r>
    <x v="0"/>
    <s v="P39628978"/>
    <x v="0"/>
    <x v="12"/>
    <x v="12"/>
    <x v="12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351.083000000001"/>
    <n v="16643.592000000001"/>
    <n v="16810.026999999998"/>
    <n v="18479.673999999999"/>
    <x v="0"/>
    <x v="0"/>
    <n v="1.0993245"/>
    <n v="10696.581"/>
  </r>
  <r>
    <x v="0"/>
    <s v="P39628978"/>
    <x v="0"/>
    <x v="13"/>
    <x v="13"/>
    <x v="13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432.634999999998"/>
    <n v="16722.254000000001"/>
    <n v="16889.476999999999"/>
    <n v="18567.016"/>
    <x v="0"/>
    <x v="0"/>
    <n v="1.0993245"/>
    <n v="10696.581"/>
  </r>
  <r>
    <x v="0"/>
    <s v="P39628978"/>
    <x v="0"/>
    <x v="14"/>
    <x v="14"/>
    <x v="14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5"/>
    <x v="15"/>
    <x v="15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6"/>
    <x v="16"/>
    <x v="16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7"/>
    <x v="17"/>
    <x v="17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8"/>
    <x v="18"/>
    <x v="18"/>
    <x v="2"/>
    <x v="0"/>
    <x v="1"/>
    <x v="1"/>
    <n v="1447.44"/>
    <d v="1982-09-10T00:00:00"/>
    <d v="2019-09-10T00:00:00"/>
    <n v="37"/>
    <n v="38"/>
    <x v="0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19"/>
    <x v="19"/>
    <x v="19"/>
    <x v="4"/>
    <x v="0"/>
    <x v="1"/>
    <x v="1"/>
    <n v="1447.44"/>
    <d v="1982-09-10T00:00:00"/>
    <d v="2019-09-10T00:00:00"/>
    <n v="37"/>
    <n v="38"/>
    <x v="0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20"/>
    <x v="20"/>
    <x v="20"/>
    <x v="5"/>
    <x v="0"/>
    <x v="1"/>
    <x v="1"/>
    <n v="1447.44"/>
    <d v="1982-09-10T00:00:00"/>
    <d v="2019-09-10T00:00:00"/>
    <n v="37"/>
    <n v="38"/>
    <x v="0"/>
    <s v="NA"/>
    <x v="0"/>
    <s v="NA"/>
    <x v="0"/>
    <n v="6.52"/>
    <n v="16432.634999999998"/>
    <n v="16722.254000000001"/>
    <n v="16889.476999999999"/>
    <n v="18567.016"/>
    <x v="0"/>
    <x v="0"/>
    <n v="1.0993245"/>
    <n v="10711.056"/>
  </r>
  <r>
    <x v="0"/>
    <s v="P39628978"/>
    <x v="0"/>
    <x v="21"/>
    <x v="21"/>
    <x v="21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468.863000000001"/>
    <n v="16724.557000000001"/>
    <n v="16891.803"/>
    <n v="18569.57"/>
    <x v="0"/>
    <x v="0"/>
    <n v="1.0993245"/>
    <n v="10711.056"/>
  </r>
  <r>
    <x v="0"/>
    <s v="P39628978"/>
    <x v="0"/>
    <x v="22"/>
    <x v="22"/>
    <x v="22"/>
    <x v="3"/>
    <x v="0"/>
    <x v="1"/>
    <x v="1"/>
    <n v="1447.44"/>
    <d v="1982-09-10T00:00:00"/>
    <d v="2019-09-10T00:00:00"/>
    <n v="37"/>
    <n v="38"/>
    <x v="0"/>
    <s v="NA"/>
    <x v="0"/>
    <s v="NA"/>
    <x v="0"/>
    <n v="6.52"/>
    <n v="16387.133000000002"/>
    <n v="16797.407999999999"/>
    <n v="16965.38"/>
    <n v="18650.458999999999"/>
    <x v="0"/>
    <x v="0"/>
    <n v="1.0993245"/>
    <n v="10711.056"/>
  </r>
  <r>
    <x v="0"/>
    <s v="P39729937"/>
    <x v="0"/>
    <x v="0"/>
    <x v="0"/>
    <x v="0"/>
    <x v="0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1"/>
    <x v="1"/>
    <x v="1"/>
    <x v="1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2"/>
    <x v="2"/>
    <x v="2"/>
    <x v="2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3"/>
    <x v="3"/>
    <x v="3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4"/>
    <x v="4"/>
    <x v="4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100.37062"/>
    <n v="102.04323599999999"/>
    <n v="103.06367"/>
    <n v="553.34607000000005"/>
    <x v="0"/>
    <x v="0"/>
    <n v="1.0879858"/>
    <n v="553.34607000000005"/>
  </r>
  <r>
    <x v="0"/>
    <s v="P39729937"/>
    <x v="0"/>
    <x v="5"/>
    <x v="5"/>
    <x v="5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100.44144"/>
    <n v="102.04773"/>
    <n v="103.06820999999999"/>
    <n v="553.34607000000005"/>
    <x v="0"/>
    <x v="0"/>
    <n v="1.0879858"/>
    <n v="553.34607000000005"/>
  </r>
  <r>
    <x v="0"/>
    <s v="P39729937"/>
    <x v="0"/>
    <x v="6"/>
    <x v="6"/>
    <x v="6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2.927620000000005"/>
    <n v="94.413749999999993"/>
    <n v="95.357889999999998"/>
    <n v="553.34607000000005"/>
    <x v="0"/>
    <x v="0"/>
    <n v="1.0879858"/>
    <n v="553.34607000000005"/>
  </r>
  <r>
    <x v="0"/>
    <s v="P39729937"/>
    <x v="0"/>
    <x v="7"/>
    <x v="7"/>
    <x v="7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3.275450000000006"/>
    <n v="94.778080000000003"/>
    <n v="95.725859999999997"/>
    <n v="553.34607000000005"/>
    <x v="0"/>
    <x v="0"/>
    <n v="1.0879858"/>
    <n v="553.34607000000005"/>
  </r>
  <r>
    <x v="0"/>
    <s v="P39729937"/>
    <x v="0"/>
    <x v="8"/>
    <x v="8"/>
    <x v="8"/>
    <x v="2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3.275450000000006"/>
    <n v="94.778080000000003"/>
    <n v="95.725859999999997"/>
    <n v="553.34607000000005"/>
    <x v="0"/>
    <x v="0"/>
    <n v="1.0879858"/>
    <n v="553.34607000000005"/>
  </r>
  <r>
    <x v="0"/>
    <s v="P39729937"/>
    <x v="0"/>
    <x v="9"/>
    <x v="9"/>
    <x v="9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3.275450000000006"/>
    <n v="94.778080000000003"/>
    <n v="95.725859999999997"/>
    <n v="553.34607000000005"/>
    <x v="0"/>
    <x v="0"/>
    <n v="1.0879858"/>
    <n v="553.34607000000005"/>
  </r>
  <r>
    <x v="0"/>
    <s v="P39729937"/>
    <x v="0"/>
    <x v="10"/>
    <x v="10"/>
    <x v="10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3.275450000000006"/>
    <n v="94.778080000000003"/>
    <n v="95.725859999999997"/>
    <n v="553.34607000000005"/>
    <x v="0"/>
    <x v="0"/>
    <n v="1.0879858"/>
    <n v="553.34607000000005"/>
  </r>
  <r>
    <x v="0"/>
    <s v="P39729937"/>
    <x v="0"/>
    <x v="11"/>
    <x v="11"/>
    <x v="11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2.669160000000005"/>
    <n v="94.162030000000001"/>
    <n v="95.103650000000002"/>
    <n v="553.34607000000005"/>
    <x v="0"/>
    <x v="0"/>
    <n v="1.0879858"/>
    <n v="553.34607000000005"/>
  </r>
  <r>
    <x v="0"/>
    <s v="P39729937"/>
    <x v="0"/>
    <x v="12"/>
    <x v="12"/>
    <x v="12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0.091769999999997"/>
    <n v="91.543109999999999"/>
    <n v="92.458539999999999"/>
    <n v="553.34607000000005"/>
    <x v="0"/>
    <x v="0"/>
    <n v="1.0879858"/>
    <n v="553.34607000000005"/>
  </r>
  <r>
    <x v="0"/>
    <s v="P39729937"/>
    <x v="0"/>
    <x v="13"/>
    <x v="13"/>
    <x v="13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0.428979999999996"/>
    <n v="91.887559999999993"/>
    <n v="92.806434999999993"/>
    <n v="553.34607000000005"/>
    <x v="0"/>
    <x v="0"/>
    <n v="1.0879858"/>
    <n v="553.34607000000005"/>
  </r>
  <r>
    <x v="0"/>
    <s v="P39729937"/>
    <x v="0"/>
    <x v="14"/>
    <x v="14"/>
    <x v="14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5"/>
    <x v="15"/>
    <x v="15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6"/>
    <x v="16"/>
    <x v="16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7"/>
    <x v="17"/>
    <x v="17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8"/>
    <x v="18"/>
    <x v="18"/>
    <x v="2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19"/>
    <x v="19"/>
    <x v="19"/>
    <x v="4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20"/>
    <x v="20"/>
    <x v="20"/>
    <x v="5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0.428979999999996"/>
    <n v="91.887559999999993"/>
    <n v="92.806434999999993"/>
    <n v="554.17693999999995"/>
    <x v="0"/>
    <x v="0"/>
    <n v="1.0879858"/>
    <n v="554.17693999999995"/>
  </r>
  <r>
    <x v="0"/>
    <s v="P39729937"/>
    <x v="0"/>
    <x v="21"/>
    <x v="21"/>
    <x v="21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0.633750000000006"/>
    <n v="91.900549999999996"/>
    <n v="92.819550000000007"/>
    <n v="554.17693999999995"/>
    <x v="0"/>
    <x v="0"/>
    <n v="1.0879858"/>
    <n v="554.17693999999995"/>
  </r>
  <r>
    <x v="0"/>
    <s v="P39729937"/>
    <x v="0"/>
    <x v="22"/>
    <x v="22"/>
    <x v="22"/>
    <x v="3"/>
    <x v="0"/>
    <x v="3"/>
    <x v="1"/>
    <n v="83.084999999999994"/>
    <d v="1987-12-22T00:00:00"/>
    <d v="2016-12-22T00:00:00"/>
    <n v="29"/>
    <n v="46"/>
    <x v="1"/>
    <s v="49"/>
    <x v="1"/>
    <s v="49"/>
    <x v="1"/>
    <n v="5.73"/>
    <n v="90.295779999999993"/>
    <n v="92.221959999999996"/>
    <n v="93.144180000000006"/>
    <n v="554.17693999999995"/>
    <x v="0"/>
    <x v="0"/>
    <n v="1.0879858"/>
    <n v="554.17693999999995"/>
  </r>
  <r>
    <x v="0"/>
    <s v="P39778984"/>
    <x v="0"/>
    <x v="0"/>
    <x v="0"/>
    <x v="0"/>
    <x v="0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1"/>
    <x v="1"/>
    <x v="1"/>
    <x v="1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2"/>
    <x v="2"/>
    <x v="2"/>
    <x v="2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3"/>
    <x v="3"/>
    <x v="3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4"/>
    <x v="4"/>
    <x v="4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53.989082000000003"/>
    <n v="55.180225"/>
    <n v="55.732030000000002"/>
    <n v="356.64299999999997"/>
    <x v="0"/>
    <x v="0"/>
    <n v="1.0845015"/>
    <n v="356.64299999999997"/>
  </r>
  <r>
    <x v="0"/>
    <s v="P39778984"/>
    <x v="0"/>
    <x v="5"/>
    <x v="5"/>
    <x v="5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54.003169999999997"/>
    <n v="55.181125999999999"/>
    <n v="55.732937"/>
    <n v="356.64299999999997"/>
    <x v="0"/>
    <x v="0"/>
    <n v="1.0845015"/>
    <n v="356.64299999999997"/>
  </r>
  <r>
    <x v="0"/>
    <s v="P39778984"/>
    <x v="0"/>
    <x v="6"/>
    <x v="6"/>
    <x v="6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9.963306000000003"/>
    <n v="51.053139999999999"/>
    <n v="51.563670000000002"/>
    <n v="356.64299999999997"/>
    <x v="0"/>
    <x v="0"/>
    <n v="1.0845015"/>
    <n v="356.64299999999997"/>
  </r>
  <r>
    <x v="0"/>
    <s v="P39778984"/>
    <x v="0"/>
    <x v="7"/>
    <x v="7"/>
    <x v="7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50.212497999999997"/>
    <n v="51.299908000000002"/>
    <n v="51.812910000000002"/>
    <n v="356.64299999999997"/>
    <x v="0"/>
    <x v="0"/>
    <n v="1.0845015"/>
    <n v="356.64299999999997"/>
  </r>
  <r>
    <x v="0"/>
    <s v="P39778984"/>
    <x v="0"/>
    <x v="8"/>
    <x v="8"/>
    <x v="8"/>
    <x v="2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50.212497999999997"/>
    <n v="51.299908000000002"/>
    <n v="51.812910000000002"/>
    <n v="356.64299999999997"/>
    <x v="0"/>
    <x v="0"/>
    <n v="1.0845015"/>
    <n v="356.64299999999997"/>
  </r>
  <r>
    <x v="0"/>
    <s v="P39778984"/>
    <x v="0"/>
    <x v="9"/>
    <x v="9"/>
    <x v="9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50.212497999999997"/>
    <n v="51.299908000000002"/>
    <n v="51.812910000000002"/>
    <n v="356.64299999999997"/>
    <x v="0"/>
    <x v="0"/>
    <n v="1.0845015"/>
    <n v="356.64299999999997"/>
  </r>
  <r>
    <x v="0"/>
    <s v="P39778984"/>
    <x v="0"/>
    <x v="10"/>
    <x v="10"/>
    <x v="10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50.212497999999997"/>
    <n v="51.299908000000002"/>
    <n v="51.812910000000002"/>
    <n v="356.64299999999997"/>
    <x v="0"/>
    <x v="0"/>
    <n v="1.0845015"/>
    <n v="356.64299999999997"/>
  </r>
  <r>
    <x v="0"/>
    <s v="P39778984"/>
    <x v="0"/>
    <x v="11"/>
    <x v="11"/>
    <x v="11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9.886119999999998"/>
    <n v="50.966459999999998"/>
    <n v="51.476123999999999"/>
    <n v="356.64299999999997"/>
    <x v="0"/>
    <x v="0"/>
    <n v="1.0845015"/>
    <n v="356.64299999999997"/>
  </r>
  <r>
    <x v="0"/>
    <s v="P39778984"/>
    <x v="0"/>
    <x v="12"/>
    <x v="12"/>
    <x v="12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8.173186999999999"/>
    <n v="49.216434"/>
    <n v="49.708599999999997"/>
    <n v="356.64299999999997"/>
    <x v="0"/>
    <x v="0"/>
    <n v="1.0845015"/>
    <n v="356.64299999999997"/>
  </r>
  <r>
    <x v="0"/>
    <s v="P39778984"/>
    <x v="0"/>
    <x v="13"/>
    <x v="13"/>
    <x v="13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8.413451999999999"/>
    <n v="49.449047"/>
    <n v="49.943539999999999"/>
    <n v="356.64299999999997"/>
    <x v="0"/>
    <x v="0"/>
    <n v="1.0845015"/>
    <n v="356.64299999999997"/>
  </r>
  <r>
    <x v="0"/>
    <s v="P39778984"/>
    <x v="0"/>
    <x v="14"/>
    <x v="14"/>
    <x v="14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8.413451999999999"/>
    <n v="49.449047"/>
    <n v="49.943539999999999"/>
    <n v="357.28559999999999"/>
    <x v="0"/>
    <x v="0"/>
    <n v="1.0845015"/>
    <n v="357.28559999999999"/>
  </r>
  <r>
    <x v="0"/>
    <s v="P39778984"/>
    <x v="0"/>
    <x v="15"/>
    <x v="15"/>
    <x v="15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8.413451999999999"/>
    <n v="49.449047"/>
    <n v="49.943539999999999"/>
    <n v="357.28559999999999"/>
    <x v="0"/>
    <x v="0"/>
    <n v="1.0845015"/>
    <n v="357.28559999999999"/>
  </r>
  <r>
    <x v="0"/>
    <s v="P39778984"/>
    <x v="0"/>
    <x v="16"/>
    <x v="16"/>
    <x v="16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8.413451999999999"/>
    <n v="49.449047"/>
    <n v="49.943539999999999"/>
    <n v="357.28559999999999"/>
    <x v="0"/>
    <x v="0"/>
    <n v="1.0845015"/>
    <n v="357.28559999999999"/>
  </r>
  <r>
    <x v="0"/>
    <s v="P39778984"/>
    <x v="0"/>
    <x v="17"/>
    <x v="17"/>
    <x v="17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8.413451999999999"/>
    <n v="49.449047"/>
    <n v="49.943534999999997"/>
    <n v="357.28559999999999"/>
    <x v="0"/>
    <x v="0"/>
    <n v="1.0845015"/>
    <n v="357.28559999999999"/>
  </r>
  <r>
    <x v="0"/>
    <s v="P39778984"/>
    <x v="0"/>
    <x v="18"/>
    <x v="18"/>
    <x v="18"/>
    <x v="2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8.413451999999999"/>
    <n v="49.449047"/>
    <n v="49.943534999999997"/>
    <n v="357.28559999999999"/>
    <x v="0"/>
    <x v="0"/>
    <n v="1.0845015"/>
    <n v="357.28559999999999"/>
  </r>
  <r>
    <x v="0"/>
    <s v="P39778984"/>
    <x v="0"/>
    <x v="19"/>
    <x v="19"/>
    <x v="19"/>
    <x v="4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8.413451999999999"/>
    <n v="49.449047"/>
    <n v="49.943534999999997"/>
    <n v="357.28559999999999"/>
    <x v="0"/>
    <x v="0"/>
    <n v="1.0845015"/>
    <n v="357.28559999999999"/>
  </r>
  <r>
    <x v="0"/>
    <s v="P39778984"/>
    <x v="0"/>
    <x v="20"/>
    <x v="20"/>
    <x v="20"/>
    <x v="5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8.413451999999999"/>
    <n v="49.449047"/>
    <n v="49.943534999999997"/>
    <n v="357.28559999999999"/>
    <x v="0"/>
    <x v="0"/>
    <n v="1.0845015"/>
    <n v="357.28559999999999"/>
  </r>
  <r>
    <x v="0"/>
    <s v="P39778984"/>
    <x v="0"/>
    <x v="21"/>
    <x v="21"/>
    <x v="21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8.520189999999999"/>
    <n v="49.455852999999998"/>
    <n v="49.950412999999998"/>
    <n v="357.28559999999999"/>
    <x v="0"/>
    <x v="0"/>
    <n v="1.0845015"/>
    <n v="357.28559999999999"/>
  </r>
  <r>
    <x v="0"/>
    <s v="P39778984"/>
    <x v="0"/>
    <x v="22"/>
    <x v="22"/>
    <x v="22"/>
    <x v="3"/>
    <x v="0"/>
    <x v="1"/>
    <x v="1"/>
    <n v="64.260000000000005"/>
    <d v="1994-11-23T00:00:00"/>
    <d v="2011-11-23T00:00:00"/>
    <n v="17"/>
    <n v="58"/>
    <x v="1"/>
    <s v="NA"/>
    <x v="0"/>
    <s v="NA"/>
    <x v="0"/>
    <n v="0.63"/>
    <n v="48.279395999999998"/>
    <n v="49.671280000000003"/>
    <n v="50.167990000000003"/>
    <n v="357.28559999999999"/>
    <x v="0"/>
    <x v="0"/>
    <n v="1.0845015"/>
    <n v="357.28559999999999"/>
  </r>
  <r>
    <x v="0"/>
    <s v="P40152045"/>
    <x v="0"/>
    <x v="0"/>
    <x v="0"/>
    <x v="0"/>
    <x v="0"/>
    <x v="0"/>
    <x v="3"/>
    <x v="2"/>
    <n v="1237.5"/>
    <d v="1992-04-26T00:00:00"/>
    <d v="2025-01-01T00:00:00"/>
    <n v="55"/>
    <n v="20"/>
    <x v="1"/>
    <s v="23"/>
    <x v="2"/>
    <s v="23"/>
    <x v="0"/>
    <n v="3.75"/>
    <n v="8227.0460000000003"/>
    <n v="8368.9079999999994"/>
    <n v="8452.5969999999998"/>
    <n v="9843.8125"/>
    <x v="0"/>
    <x v="0"/>
    <n v="1.1645901999999999"/>
    <n v="7375.5"/>
  </r>
  <r>
    <x v="0"/>
    <s v="P40152045"/>
    <x v="0"/>
    <x v="1"/>
    <x v="1"/>
    <x v="1"/>
    <x v="1"/>
    <x v="0"/>
    <x v="3"/>
    <x v="2"/>
    <n v="1237.5"/>
    <d v="1992-04-26T00:00:00"/>
    <d v="2025-01-01T00:00:00"/>
    <n v="55"/>
    <n v="20"/>
    <x v="1"/>
    <s v="23"/>
    <x v="2"/>
    <s v="23"/>
    <x v="0"/>
    <n v="3.75"/>
    <n v="8227.0460000000003"/>
    <n v="8368.9079999999994"/>
    <n v="8452.5969999999998"/>
    <n v="9843.8125"/>
    <x v="0"/>
    <x v="0"/>
    <n v="1.1645901999999999"/>
    <n v="7375.5"/>
  </r>
  <r>
    <x v="0"/>
    <s v="P40152045"/>
    <x v="0"/>
    <x v="2"/>
    <x v="2"/>
    <x v="2"/>
    <x v="2"/>
    <x v="0"/>
    <x v="3"/>
    <x v="2"/>
    <n v="1237.5"/>
    <d v="1992-04-26T00:00:00"/>
    <d v="2025-01-01T00:00:00"/>
    <n v="55"/>
    <n v="20"/>
    <x v="1"/>
    <s v="23"/>
    <x v="2"/>
    <s v="23"/>
    <x v="0"/>
    <n v="3.75"/>
    <n v="8227.0460000000003"/>
    <n v="8368.9079999999994"/>
    <n v="8452.5969999999998"/>
    <n v="9843.8125"/>
    <x v="0"/>
    <x v="0"/>
    <n v="1.1645901999999999"/>
    <n v="7375.5"/>
  </r>
  <r>
    <x v="0"/>
    <s v="P40152045"/>
    <x v="0"/>
    <x v="3"/>
    <x v="3"/>
    <x v="3"/>
    <x v="3"/>
    <x v="0"/>
    <x v="3"/>
    <x v="2"/>
    <n v="1237.5"/>
    <d v="1992-04-26T00:00:00"/>
    <d v="2025-01-01T00:00:00"/>
    <n v="55"/>
    <n v="20"/>
    <x v="1"/>
    <s v="23"/>
    <x v="2"/>
    <s v="23"/>
    <x v="0"/>
    <n v="3.75"/>
    <n v="8227.0460000000003"/>
    <n v="8368.9079999999994"/>
    <n v="8452.598"/>
    <n v="9843.8125"/>
    <x v="0"/>
    <x v="0"/>
    <n v="1.1645901999999999"/>
    <n v="7375.5"/>
  </r>
  <r>
    <x v="0"/>
    <s v="P40152045"/>
    <x v="0"/>
    <x v="4"/>
    <x v="4"/>
    <x v="4"/>
    <x v="3"/>
    <x v="0"/>
    <x v="3"/>
    <x v="2"/>
    <n v="1237.5"/>
    <d v="1992-04-26T00:00:00"/>
    <d v="2025-01-01T00:00:00"/>
    <n v="55"/>
    <n v="20"/>
    <x v="1"/>
    <s v="23"/>
    <x v="2"/>
    <s v="23"/>
    <x v="0"/>
    <n v="3.75"/>
    <n v="8227.0460000000003"/>
    <n v="8368.9079999999994"/>
    <n v="8452.598"/>
    <n v="9843.8125"/>
    <x v="0"/>
    <x v="0"/>
    <n v="1.1645901999999999"/>
    <n v="7375.5"/>
  </r>
  <r>
    <x v="0"/>
    <s v="P40152045"/>
    <x v="0"/>
    <x v="5"/>
    <x v="5"/>
    <x v="5"/>
    <x v="3"/>
    <x v="0"/>
    <x v="3"/>
    <x v="2"/>
    <n v="1237.5"/>
    <d v="1992-04-26T00:00:00"/>
    <d v="2025-01-01T00:00:00"/>
    <n v="55"/>
    <n v="20"/>
    <x v="1"/>
    <s v="23"/>
    <x v="2"/>
    <s v="23"/>
    <x v="0"/>
    <n v="3.75"/>
    <n v="8232.8510000000006"/>
    <n v="8369.2759999999998"/>
    <n v="8452.9689999999991"/>
    <n v="9844.2450000000008"/>
    <x v="0"/>
    <x v="0"/>
    <n v="1.1645901999999999"/>
    <n v="7375.5"/>
  </r>
  <r>
    <x v="0"/>
    <s v="P40152045"/>
    <x v="0"/>
    <x v="6"/>
    <x v="6"/>
    <x v="6"/>
    <x v="3"/>
    <x v="0"/>
    <x v="3"/>
    <x v="2"/>
    <n v="1237.5"/>
    <d v="1992-04-26T00:00:00"/>
    <d v="2025-01-01T00:00:00"/>
    <n v="55"/>
    <n v="20"/>
    <x v="1"/>
    <s v="23"/>
    <x v="2"/>
    <s v="23"/>
    <x v="0"/>
    <n v="3.75"/>
    <n v="7618.3964999999998"/>
    <n v="7744.6313"/>
    <n v="7822.0775999999996"/>
    <n v="9109.5159999999996"/>
    <x v="0"/>
    <x v="0"/>
    <n v="1.1645901999999999"/>
    <n v="7375.5"/>
  </r>
  <r>
    <x v="0"/>
    <s v="P40152045"/>
    <x v="0"/>
    <x v="7"/>
    <x v="7"/>
    <x v="7"/>
    <x v="3"/>
    <x v="0"/>
    <x v="3"/>
    <x v="2"/>
    <n v="1237.5"/>
    <d v="1992-04-26T00:00:00"/>
    <d v="2025-01-01T00:00:00"/>
    <n v="55"/>
    <n v="20"/>
    <x v="1"/>
    <s v="23"/>
    <x v="2"/>
    <s v="23"/>
    <x v="0"/>
    <n v="3.75"/>
    <n v="7646.9120000000003"/>
    <n v="7774.5169999999998"/>
    <n v="7852.2619999999997"/>
    <n v="9144.6679999999997"/>
    <x v="0"/>
    <x v="0"/>
    <n v="1.1645901999999999"/>
    <n v="7375.5"/>
  </r>
  <r>
    <x v="0"/>
    <s v="P40152045"/>
    <x v="0"/>
    <x v="8"/>
    <x v="8"/>
    <x v="8"/>
    <x v="2"/>
    <x v="2"/>
    <x v="3"/>
    <x v="2"/>
    <n v="1237.5"/>
    <d v="1992-04-26T00:00:00"/>
    <d v="2025-02-01T00:00:00"/>
    <n v="55"/>
    <n v="20"/>
    <x v="1"/>
    <s v="23"/>
    <x v="2"/>
    <s v="23"/>
    <x v="0"/>
    <n v="3.75"/>
    <n v="7646.9120000000003"/>
    <n v="7774.5169999999998"/>
    <n v="7852.2619999999997"/>
    <n v="9144.6679999999997"/>
    <x v="0"/>
    <x v="0"/>
    <n v="1.1645901999999999"/>
    <n v="7375.5"/>
  </r>
  <r>
    <x v="0"/>
    <s v="P40152045"/>
    <x v="0"/>
    <x v="9"/>
    <x v="9"/>
    <x v="9"/>
    <x v="3"/>
    <x v="2"/>
    <x v="3"/>
    <x v="2"/>
    <n v="1237.5"/>
    <d v="1992-04-26T00:00:00"/>
    <d v="2025-02-01T00:00:00"/>
    <n v="55"/>
    <n v="20"/>
    <x v="1"/>
    <s v="23"/>
    <x v="2"/>
    <s v="23"/>
    <x v="0"/>
    <n v="3.75"/>
    <n v="7646.9120000000003"/>
    <n v="7774.5169999999998"/>
    <n v="7852.2619999999997"/>
    <n v="9144.6679999999997"/>
    <x v="0"/>
    <x v="0"/>
    <n v="1.1645901999999999"/>
    <n v="7375.5"/>
  </r>
  <r>
    <x v="0"/>
    <s v="P40152045"/>
    <x v="0"/>
    <x v="10"/>
    <x v="10"/>
    <x v="10"/>
    <x v="3"/>
    <x v="2"/>
    <x v="3"/>
    <x v="2"/>
    <n v="1237.5"/>
    <d v="1992-04-26T00:00:00"/>
    <d v="2025-02-01T00:00:00"/>
    <n v="55"/>
    <n v="20"/>
    <x v="1"/>
    <s v="23"/>
    <x v="2"/>
    <s v="23"/>
    <x v="0"/>
    <n v="3.75"/>
    <n v="7650.6616000000004"/>
    <n v="7778.2676000000001"/>
    <n v="7856.0502999999999"/>
    <n v="9149.0789999999997"/>
    <x v="0"/>
    <x v="0"/>
    <n v="1.1645901999999999"/>
    <n v="7375.5"/>
  </r>
  <r>
    <x v="0"/>
    <s v="P40152045"/>
    <x v="0"/>
    <x v="11"/>
    <x v="11"/>
    <x v="11"/>
    <x v="3"/>
    <x v="2"/>
    <x v="3"/>
    <x v="2"/>
    <n v="1237.5"/>
    <d v="1992-04-26T00:00:00"/>
    <d v="2025-02-01T00:00:00"/>
    <n v="55"/>
    <n v="20"/>
    <x v="1"/>
    <s v="23"/>
    <x v="2"/>
    <s v="23"/>
    <x v="0"/>
    <n v="3.75"/>
    <n v="7600.9326000000001"/>
    <n v="7727.7089999999998"/>
    <n v="7804.9859999999999"/>
    <n v="9089.61"/>
    <x v="0"/>
    <x v="0"/>
    <n v="1.1645901999999999"/>
    <n v="7375.5"/>
  </r>
  <r>
    <x v="0"/>
    <s v="P40152045"/>
    <x v="0"/>
    <x v="12"/>
    <x v="12"/>
    <x v="12"/>
    <x v="3"/>
    <x v="2"/>
    <x v="3"/>
    <x v="2"/>
    <n v="1237.5"/>
    <d v="1992-04-26T00:00:00"/>
    <d v="2025-02-01T00:00:00"/>
    <n v="55"/>
    <n v="20"/>
    <x v="1"/>
    <s v="23"/>
    <x v="2"/>
    <s v="23"/>
    <x v="0"/>
    <n v="3.75"/>
    <n v="7592.8670000000002"/>
    <n v="7719.509"/>
    <n v="7796.7035999999998"/>
    <n v="9079.9650000000001"/>
    <x v="0"/>
    <x v="0"/>
    <n v="1.1645901999999999"/>
    <n v="7375.5"/>
  </r>
  <r>
    <x v="0"/>
    <s v="P40152045"/>
    <x v="0"/>
    <x v="13"/>
    <x v="13"/>
    <x v="13"/>
    <x v="3"/>
    <x v="2"/>
    <x v="3"/>
    <x v="2"/>
    <n v="1237.5"/>
    <d v="1992-04-26T00:00:00"/>
    <d v="2025-02-01T00:00:00"/>
    <n v="55"/>
    <n v="20"/>
    <x v="1"/>
    <s v="23"/>
    <x v="2"/>
    <s v="23"/>
    <x v="0"/>
    <n v="3.75"/>
    <n v="7621.2870000000003"/>
    <n v="7748.5540000000001"/>
    <n v="7826.0396000000001"/>
    <n v="9114.1299999999992"/>
    <x v="0"/>
    <x v="0"/>
    <n v="1.1645901999999999"/>
    <n v="7375.5"/>
  </r>
  <r>
    <x v="0"/>
    <s v="P40152045"/>
    <x v="0"/>
    <x v="14"/>
    <x v="14"/>
    <x v="14"/>
    <x v="3"/>
    <x v="2"/>
    <x v="3"/>
    <x v="2"/>
    <n v="1237.5"/>
    <d v="1992-04-26T00:00:00"/>
    <d v="2025-02-01T00:00:00"/>
    <n v="55"/>
    <n v="20"/>
    <x v="1"/>
    <s v="23"/>
    <x v="2"/>
    <s v="23"/>
    <x v="0"/>
    <n v="3.75"/>
    <n v="7621.2870000000003"/>
    <n v="7748.5540000000001"/>
    <n v="7826.0396000000001"/>
    <n v="9114.1299999999992"/>
    <x v="0"/>
    <x v="0"/>
    <n v="1.1645901999999999"/>
    <n v="7387.875"/>
  </r>
  <r>
    <x v="0"/>
    <s v="P40152045"/>
    <x v="0"/>
    <x v="15"/>
    <x v="15"/>
    <x v="15"/>
    <x v="3"/>
    <x v="2"/>
    <x v="3"/>
    <x v="2"/>
    <n v="1237.5"/>
    <d v="1992-04-26T00:00:00"/>
    <d v="2025-02-01T00:00:00"/>
    <n v="55"/>
    <n v="20"/>
    <x v="1"/>
    <s v="23"/>
    <x v="2"/>
    <s v="23"/>
    <x v="0"/>
    <n v="3.75"/>
    <n v="7621.2870000000003"/>
    <n v="7748.5540000000001"/>
    <n v="7826.0396000000001"/>
    <n v="9114.1299999999992"/>
    <x v="0"/>
    <x v="0"/>
    <n v="1.1645901999999999"/>
    <n v="7387.875"/>
  </r>
  <r>
    <x v="0"/>
    <s v="P40152045"/>
    <x v="0"/>
    <x v="16"/>
    <x v="16"/>
    <x v="16"/>
    <x v="3"/>
    <x v="2"/>
    <x v="3"/>
    <x v="2"/>
    <n v="1237.5"/>
    <d v="1992-04-26T00:00:00"/>
    <d v="2025-02-01T00:00:00"/>
    <n v="55"/>
    <n v="20"/>
    <x v="1"/>
    <s v="23"/>
    <x v="2"/>
    <s v="23"/>
    <x v="0"/>
    <n v="3.75"/>
    <n v="7621.2870000000003"/>
    <n v="7748.5540000000001"/>
    <n v="7826.0396000000001"/>
    <n v="9114.1299999999992"/>
    <x v="0"/>
    <x v="0"/>
    <n v="1.1645901999999999"/>
    <n v="7387.875"/>
  </r>
  <r>
    <x v="0"/>
    <s v="P40152045"/>
    <x v="0"/>
    <x v="17"/>
    <x v="17"/>
    <x v="17"/>
    <x v="3"/>
    <x v="2"/>
    <x v="3"/>
    <x v="2"/>
    <n v="1237.5"/>
    <d v="1992-04-26T00:00:00"/>
    <d v="2025-02-01T00:00:00"/>
    <n v="55"/>
    <n v="20"/>
    <x v="1"/>
    <s v="23"/>
    <x v="2"/>
    <s v="23"/>
    <x v="0"/>
    <n v="3.75"/>
    <n v="7621.2870000000003"/>
    <n v="7748.5540000000001"/>
    <n v="7826.04"/>
    <n v="9114.1299999999992"/>
    <x v="0"/>
    <x v="0"/>
    <n v="1.1645901999999999"/>
    <n v="7387.875"/>
  </r>
  <r>
    <x v="0"/>
    <s v="P40152045"/>
    <x v="0"/>
    <x v="18"/>
    <x v="18"/>
    <x v="18"/>
    <x v="2"/>
    <x v="2"/>
    <x v="3"/>
    <x v="2"/>
    <n v="1237.5"/>
    <d v="1992-04-26T00:00:00"/>
    <d v="2025-02-01T00:00:00"/>
    <n v="55"/>
    <n v="20"/>
    <x v="1"/>
    <s v="23"/>
    <x v="2"/>
    <s v="23"/>
    <x v="0"/>
    <n v="3.75"/>
    <n v="7621.2870000000003"/>
    <n v="7748.5540000000001"/>
    <n v="7826.04"/>
    <n v="9114.1299999999992"/>
    <x v="0"/>
    <x v="0"/>
    <n v="1.1645901999999999"/>
    <n v="7387.875"/>
  </r>
  <r>
    <x v="0"/>
    <s v="P40152045"/>
    <x v="0"/>
    <x v="19"/>
    <x v="19"/>
    <x v="19"/>
    <x v="4"/>
    <x v="2"/>
    <x v="3"/>
    <x v="2"/>
    <n v="1237.5"/>
    <d v="1992-04-26T00:00:00"/>
    <d v="2025-02-01T00:00:00"/>
    <n v="55"/>
    <n v="20"/>
    <x v="1"/>
    <s v="23"/>
    <x v="2"/>
    <s v="23"/>
    <x v="0"/>
    <n v="3.75"/>
    <n v="7621.2870000000003"/>
    <n v="7748.5540000000001"/>
    <n v="7826.04"/>
    <n v="9114.1299999999992"/>
    <x v="0"/>
    <x v="0"/>
    <n v="1.1645901999999999"/>
    <n v="7387.875"/>
  </r>
  <r>
    <x v="0"/>
    <s v="P40152045"/>
    <x v="0"/>
    <x v="20"/>
    <x v="20"/>
    <x v="20"/>
    <x v="5"/>
    <x v="2"/>
    <x v="3"/>
    <x v="2"/>
    <n v="1237.5"/>
    <d v="1992-04-26T00:00:00"/>
    <d v="2025-02-01T00:00:00"/>
    <n v="55"/>
    <n v="20"/>
    <x v="1"/>
    <s v="23"/>
    <x v="2"/>
    <s v="23"/>
    <x v="0"/>
    <n v="3.75"/>
    <n v="7621.2870000000003"/>
    <n v="7748.5540000000001"/>
    <n v="7826.04"/>
    <n v="9114.1299999999992"/>
    <x v="0"/>
    <x v="0"/>
    <n v="1.1645901999999999"/>
    <n v="7387.875"/>
  </r>
  <r>
    <x v="0"/>
    <s v="P40152045"/>
    <x v="0"/>
    <x v="21"/>
    <x v="21"/>
    <x v="21"/>
    <x v="3"/>
    <x v="2"/>
    <x v="3"/>
    <x v="2"/>
    <n v="1237.5"/>
    <d v="1992-04-26T00:00:00"/>
    <d v="2025-02-01T00:00:00"/>
    <n v="55"/>
    <n v="20"/>
    <x v="1"/>
    <s v="23"/>
    <x v="2"/>
    <s v="23"/>
    <x v="0"/>
    <n v="3.75"/>
    <n v="7642.2809999999999"/>
    <n v="7753.3856999999998"/>
    <n v="7830.9193999999998"/>
    <n v="9119.8125"/>
    <x v="0"/>
    <x v="0"/>
    <n v="1.1645901999999999"/>
    <n v="7387.875"/>
  </r>
  <r>
    <x v="0"/>
    <s v="P40152045"/>
    <x v="0"/>
    <x v="22"/>
    <x v="22"/>
    <x v="22"/>
    <x v="3"/>
    <x v="2"/>
    <x v="3"/>
    <x v="2"/>
    <n v="1237.5"/>
    <d v="1992-04-26T00:00:00"/>
    <d v="2025-02-01T00:00:00"/>
    <n v="55"/>
    <n v="20"/>
    <x v="1"/>
    <s v="23"/>
    <x v="2"/>
    <s v="23"/>
    <x v="0"/>
    <n v="3.75"/>
    <n v="7613.7820000000002"/>
    <n v="7780.5024000000003"/>
    <n v="7858.3076000000001"/>
    <n v="9151.7090000000007"/>
    <x v="0"/>
    <x v="0"/>
    <n v="1.1645901999999999"/>
    <n v="7387.875"/>
  </r>
  <r>
    <x v="0"/>
    <s v="P40304766"/>
    <x v="0"/>
    <x v="0"/>
    <x v="0"/>
    <x v="0"/>
    <x v="0"/>
    <x v="0"/>
    <x v="3"/>
    <x v="2"/>
    <n v="2009.76"/>
    <d v="1996-07-27T00:00:00"/>
    <d v="2025-01-01T00:00:00"/>
    <n v="53"/>
    <n v="22"/>
    <x v="0"/>
    <s v="25"/>
    <x v="1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1"/>
    <x v="1"/>
    <x v="1"/>
    <x v="1"/>
    <x v="0"/>
    <x v="3"/>
    <x v="2"/>
    <n v="2009.76"/>
    <d v="1996-07-27T00:00:00"/>
    <d v="2025-01-01T00:00:00"/>
    <n v="53"/>
    <n v="22"/>
    <x v="0"/>
    <s v="25"/>
    <x v="1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2"/>
    <x v="2"/>
    <x v="2"/>
    <x v="2"/>
    <x v="0"/>
    <x v="3"/>
    <x v="2"/>
    <n v="2009.76"/>
    <d v="1996-07-27T00:00:00"/>
    <d v="2025-01-01T00:00:00"/>
    <n v="53"/>
    <n v="22"/>
    <x v="0"/>
    <s v="25"/>
    <x v="1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3"/>
    <x v="3"/>
    <x v="3"/>
    <x v="3"/>
    <x v="0"/>
    <x v="3"/>
    <x v="2"/>
    <n v="2009.76"/>
    <d v="1996-07-27T00:00:00"/>
    <d v="2025-01-01T00:00:00"/>
    <n v="53"/>
    <n v="22"/>
    <x v="0"/>
    <s v="25"/>
    <x v="1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4"/>
    <x v="4"/>
    <x v="4"/>
    <x v="3"/>
    <x v="0"/>
    <x v="3"/>
    <x v="2"/>
    <n v="2009.76"/>
    <d v="1996-07-27T00:00:00"/>
    <d v="2025-01-01T00:00:00"/>
    <n v="53"/>
    <n v="22"/>
    <x v="0"/>
    <s v="25"/>
    <x v="1"/>
    <s v="25"/>
    <x v="0"/>
    <n v="6.32"/>
    <n v="9293.52"/>
    <n v="9470.5205000000005"/>
    <n v="9565.2260000000006"/>
    <n v="11204.483"/>
    <x v="0"/>
    <x v="0"/>
    <n v="1.1713768"/>
    <n v="10712.020500000001"/>
  </r>
  <r>
    <x v="0"/>
    <s v="P40304766"/>
    <x v="0"/>
    <x v="5"/>
    <x v="5"/>
    <x v="5"/>
    <x v="3"/>
    <x v="0"/>
    <x v="3"/>
    <x v="2"/>
    <n v="2009.76"/>
    <d v="1996-07-27T00:00:00"/>
    <d v="2025-01-01T00:00:00"/>
    <n v="53"/>
    <n v="22"/>
    <x v="0"/>
    <s v="25"/>
    <x v="1"/>
    <s v="25"/>
    <x v="0"/>
    <n v="6.32"/>
    <n v="9300.0759999999991"/>
    <n v="9470.9380000000001"/>
    <n v="9565.6470000000008"/>
    <n v="11204.978999999999"/>
    <x v="0"/>
    <x v="0"/>
    <n v="1.1713768"/>
    <n v="10712.020500000001"/>
  </r>
  <r>
    <x v="0"/>
    <s v="P40304766"/>
    <x v="0"/>
    <x v="6"/>
    <x v="6"/>
    <x v="6"/>
    <x v="3"/>
    <x v="0"/>
    <x v="3"/>
    <x v="2"/>
    <n v="2009.76"/>
    <d v="1996-07-27T00:00:00"/>
    <d v="2025-01-01T00:00:00"/>
    <n v="53"/>
    <n v="22"/>
    <x v="0"/>
    <s v="25"/>
    <x v="1"/>
    <s v="25"/>
    <x v="0"/>
    <n v="6.32"/>
    <n v="8606.768"/>
    <n v="8764.8709999999992"/>
    <n v="8852.52"/>
    <n v="10712.020500000001"/>
    <x v="0"/>
    <x v="0"/>
    <n v="1.1713768"/>
    <n v="10712.020500000001"/>
  </r>
  <r>
    <x v="0"/>
    <s v="P40304766"/>
    <x v="0"/>
    <x v="7"/>
    <x v="7"/>
    <x v="7"/>
    <x v="3"/>
    <x v="0"/>
    <x v="3"/>
    <x v="2"/>
    <n v="2009.76"/>
    <d v="1996-07-27T00:00:00"/>
    <d v="2025-01-01T00:00:00"/>
    <n v="53"/>
    <n v="22"/>
    <x v="0"/>
    <s v="25"/>
    <x v="1"/>
    <s v="25"/>
    <x v="0"/>
    <n v="6.32"/>
    <n v="8638.982"/>
    <n v="8798.6939999999995"/>
    <n v="8886.6820000000007"/>
    <n v="10712.020500000001"/>
    <x v="0"/>
    <x v="0"/>
    <n v="1.1713768"/>
    <n v="10712.020500000001"/>
  </r>
  <r>
    <x v="0"/>
    <s v="P40304766"/>
    <x v="0"/>
    <x v="8"/>
    <x v="8"/>
    <x v="8"/>
    <x v="2"/>
    <x v="2"/>
    <x v="3"/>
    <x v="2"/>
    <n v="2009.76"/>
    <d v="1996-07-27T00:00:00"/>
    <d v="2025-02-01T00:00:00"/>
    <n v="53"/>
    <n v="22"/>
    <x v="0"/>
    <s v="25"/>
    <x v="1"/>
    <s v="25"/>
    <x v="0"/>
    <n v="6.32"/>
    <n v="8638.982"/>
    <n v="8798.6939999999995"/>
    <n v="8886.6820000000007"/>
    <n v="10712.020500000001"/>
    <x v="0"/>
    <x v="0"/>
    <n v="1.1713768"/>
    <n v="10712.020500000001"/>
  </r>
  <r>
    <x v="0"/>
    <s v="P40304766"/>
    <x v="0"/>
    <x v="9"/>
    <x v="9"/>
    <x v="9"/>
    <x v="3"/>
    <x v="2"/>
    <x v="3"/>
    <x v="2"/>
    <n v="2009.76"/>
    <d v="1996-07-27T00:00:00"/>
    <d v="2025-02-01T00:00:00"/>
    <n v="53"/>
    <n v="22"/>
    <x v="0"/>
    <s v="25"/>
    <x v="1"/>
    <s v="25"/>
    <x v="0"/>
    <n v="6.32"/>
    <n v="8638.982"/>
    <n v="8798.6939999999995"/>
    <n v="8886.6820000000007"/>
    <n v="10712.020500000001"/>
    <x v="0"/>
    <x v="0"/>
    <n v="1.1713768"/>
    <n v="10712.020500000001"/>
  </r>
  <r>
    <x v="0"/>
    <s v="P40304766"/>
    <x v="0"/>
    <x v="10"/>
    <x v="10"/>
    <x v="10"/>
    <x v="3"/>
    <x v="2"/>
    <x v="3"/>
    <x v="2"/>
    <n v="2009.76"/>
    <d v="1996-07-27T00:00:00"/>
    <d v="2025-02-01T00:00:00"/>
    <n v="53"/>
    <n v="22"/>
    <x v="0"/>
    <s v="25"/>
    <x v="1"/>
    <s v="25"/>
    <x v="0"/>
    <n v="6.32"/>
    <n v="8645.3029999999999"/>
    <n v="8805.0169999999998"/>
    <n v="8893.0660000000007"/>
    <n v="10712.020500000001"/>
    <x v="0"/>
    <x v="0"/>
    <n v="1.1713768"/>
    <n v="10712.020500000001"/>
  </r>
  <r>
    <x v="0"/>
    <s v="P40304766"/>
    <x v="0"/>
    <x v="11"/>
    <x v="11"/>
    <x v="11"/>
    <x v="3"/>
    <x v="2"/>
    <x v="3"/>
    <x v="2"/>
    <n v="2009.76"/>
    <d v="1996-07-27T00:00:00"/>
    <d v="2025-02-01T00:00:00"/>
    <n v="53"/>
    <n v="22"/>
    <x v="0"/>
    <s v="25"/>
    <x v="1"/>
    <s v="25"/>
    <x v="0"/>
    <n v="6.32"/>
    <n v="8589.1080000000002"/>
    <n v="8747.7839999999997"/>
    <n v="8835.2620000000006"/>
    <n v="10712.020500000001"/>
    <x v="0"/>
    <x v="0"/>
    <n v="1.1713768"/>
    <n v="10712.020500000001"/>
  </r>
  <r>
    <x v="0"/>
    <s v="P40304766"/>
    <x v="0"/>
    <x v="12"/>
    <x v="12"/>
    <x v="12"/>
    <x v="3"/>
    <x v="2"/>
    <x v="3"/>
    <x v="2"/>
    <n v="2009.76"/>
    <d v="1996-07-27T00:00:00"/>
    <d v="2025-02-01T00:00:00"/>
    <n v="53"/>
    <n v="22"/>
    <x v="0"/>
    <s v="25"/>
    <x v="1"/>
    <s v="25"/>
    <x v="0"/>
    <n v="6.32"/>
    <n v="8581.7270000000008"/>
    <n v="8740.2649999999994"/>
    <n v="8827.6669999999995"/>
    <n v="10712.020500000001"/>
    <x v="0"/>
    <x v="0"/>
    <n v="1.1713768"/>
    <n v="10712.020500000001"/>
  </r>
  <r>
    <x v="0"/>
    <s v="P40304766"/>
    <x v="0"/>
    <x v="13"/>
    <x v="13"/>
    <x v="13"/>
    <x v="3"/>
    <x v="2"/>
    <x v="3"/>
    <x v="2"/>
    <n v="2009.76"/>
    <d v="1996-07-27T00:00:00"/>
    <d v="2025-02-01T00:00:00"/>
    <n v="53"/>
    <n v="22"/>
    <x v="0"/>
    <s v="25"/>
    <x v="1"/>
    <s v="25"/>
    <x v="0"/>
    <n v="6.32"/>
    <n v="8613.848"/>
    <n v="8773.1509999999998"/>
    <n v="8860.8829999999998"/>
    <n v="10712.020500000001"/>
    <x v="0"/>
    <x v="0"/>
    <n v="1.1713768"/>
    <n v="10712.020500000001"/>
  </r>
  <r>
    <x v="0"/>
    <s v="P40304766"/>
    <x v="0"/>
    <x v="14"/>
    <x v="14"/>
    <x v="14"/>
    <x v="3"/>
    <x v="2"/>
    <x v="3"/>
    <x v="2"/>
    <n v="2009.76"/>
    <d v="1996-07-27T00:00:00"/>
    <d v="2025-02-01T00:00:00"/>
    <n v="53"/>
    <n v="22"/>
    <x v="0"/>
    <s v="25"/>
    <x v="1"/>
    <s v="25"/>
    <x v="0"/>
    <n v="6.32"/>
    <n v="8613.848"/>
    <n v="8773.1509999999998"/>
    <n v="8860.8829999999998"/>
    <n v="10732.118"/>
    <x v="0"/>
    <x v="0"/>
    <n v="1.1713768"/>
    <n v="10732.118"/>
  </r>
  <r>
    <x v="0"/>
    <s v="P40304766"/>
    <x v="0"/>
    <x v="15"/>
    <x v="15"/>
    <x v="15"/>
    <x v="3"/>
    <x v="2"/>
    <x v="3"/>
    <x v="2"/>
    <n v="2009.76"/>
    <d v="1996-07-27T00:00:00"/>
    <d v="2025-02-01T00:00:00"/>
    <n v="53"/>
    <n v="22"/>
    <x v="0"/>
    <s v="25"/>
    <x v="1"/>
    <s v="25"/>
    <x v="0"/>
    <n v="6.32"/>
    <n v="8613.848"/>
    <n v="8773.1509999999998"/>
    <n v="8860.8829999999998"/>
    <n v="10732.118"/>
    <x v="0"/>
    <x v="0"/>
    <n v="1.1713768"/>
    <n v="10732.118"/>
  </r>
  <r>
    <x v="0"/>
    <s v="P40304766"/>
    <x v="0"/>
    <x v="16"/>
    <x v="16"/>
    <x v="16"/>
    <x v="3"/>
    <x v="2"/>
    <x v="3"/>
    <x v="2"/>
    <n v="2009.76"/>
    <d v="1996-07-27T00:00:00"/>
    <d v="2025-02-01T00:00:00"/>
    <n v="53"/>
    <n v="22"/>
    <x v="0"/>
    <s v="25"/>
    <x v="1"/>
    <s v="25"/>
    <x v="0"/>
    <n v="6.32"/>
    <n v="8613.848"/>
    <n v="8773.1509999999998"/>
    <n v="8860.8829999999998"/>
    <n v="10732.118"/>
    <x v="0"/>
    <x v="0"/>
    <n v="1.1713768"/>
    <n v="10732.118"/>
  </r>
  <r>
    <x v="0"/>
    <s v="P40304766"/>
    <x v="0"/>
    <x v="17"/>
    <x v="17"/>
    <x v="17"/>
    <x v="3"/>
    <x v="2"/>
    <x v="3"/>
    <x v="2"/>
    <n v="2009.76"/>
    <d v="1996-07-27T00:00:00"/>
    <d v="2025-02-01T00:00:00"/>
    <n v="53"/>
    <n v="22"/>
    <x v="0"/>
    <s v="25"/>
    <x v="1"/>
    <s v="25"/>
    <x v="0"/>
    <n v="6.32"/>
    <n v="8613.848"/>
    <n v="8773.1509999999998"/>
    <n v="8860.8829999999998"/>
    <n v="10732.118"/>
    <x v="0"/>
    <x v="0"/>
    <n v="1.1713768"/>
    <n v="10732.118"/>
  </r>
  <r>
    <x v="0"/>
    <s v="P40304766"/>
    <x v="0"/>
    <x v="18"/>
    <x v="18"/>
    <x v="18"/>
    <x v="2"/>
    <x v="3"/>
    <x v="3"/>
    <x v="0"/>
    <n v="2009.76"/>
    <d v="1996-07-27T00:00:00"/>
    <d v="2025-01-01T00:00:00"/>
    <n v="53"/>
    <n v="22"/>
    <x v="0"/>
    <s v="25"/>
    <x v="1"/>
    <s v="25"/>
    <x v="0"/>
    <n v="6.32"/>
    <n v="8607.5499999999993"/>
    <n v="8766.8529999999992"/>
    <n v="8854.5205000000005"/>
    <n v="10371.979499999999"/>
    <x v="0"/>
    <x v="0"/>
    <n v="1.1713768"/>
    <n v="5756.4204"/>
  </r>
  <r>
    <x v="0"/>
    <s v="P40304766"/>
    <x v="0"/>
    <x v="19"/>
    <x v="19"/>
    <x v="19"/>
    <x v="4"/>
    <x v="3"/>
    <x v="3"/>
    <x v="0"/>
    <n v="2009.76"/>
    <d v="1996-07-27T00:00:00"/>
    <d v="2025-01-01T00:00:00"/>
    <n v="53"/>
    <n v="22"/>
    <x v="0"/>
    <s v="25"/>
    <x v="1"/>
    <s v="25"/>
    <x v="0"/>
    <n v="6.32"/>
    <n v="8607.5499999999993"/>
    <n v="8766.8529999999992"/>
    <n v="8854.5205000000005"/>
    <n v="10371.979499999999"/>
    <x v="0"/>
    <x v="0"/>
    <n v="1.1713768"/>
    <n v="5756.4204"/>
  </r>
  <r>
    <x v="0"/>
    <s v="P40304766"/>
    <x v="0"/>
    <x v="20"/>
    <x v="20"/>
    <x v="20"/>
    <x v="5"/>
    <x v="3"/>
    <x v="3"/>
    <x v="0"/>
    <n v="2009.76"/>
    <d v="1996-07-27T00:00:00"/>
    <d v="2025-01-01T00:00:00"/>
    <n v="53"/>
    <n v="22"/>
    <x v="0"/>
    <s v="25"/>
    <x v="1"/>
    <s v="25"/>
    <x v="0"/>
    <n v="6.32"/>
    <n v="8607.5499999999993"/>
    <n v="8766.8529999999992"/>
    <n v="8854.5205000000005"/>
    <n v="10371.979499999999"/>
    <x v="0"/>
    <x v="0"/>
    <n v="1.1713768"/>
    <n v="5756.4204"/>
  </r>
  <r>
    <x v="0"/>
    <s v="P40304766"/>
    <x v="0"/>
    <x v="21"/>
    <x v="21"/>
    <x v="21"/>
    <x v="3"/>
    <x v="3"/>
    <x v="3"/>
    <x v="0"/>
    <n v="2009.76"/>
    <d v="1996-07-27T00:00:00"/>
    <d v="2025-01-01T00:00:00"/>
    <n v="53"/>
    <n v="22"/>
    <x v="0"/>
    <s v="25"/>
    <x v="1"/>
    <s v="25"/>
    <x v="0"/>
    <n v="6.32"/>
    <n v="8627.0409999999993"/>
    <n v="8768.0920000000006"/>
    <n v="8855.7720000000008"/>
    <n v="10373.446"/>
    <x v="0"/>
    <x v="0"/>
    <n v="1.1713768"/>
    <n v="5756.4204"/>
  </r>
  <r>
    <x v="0"/>
    <s v="P40304766"/>
    <x v="0"/>
    <x v="22"/>
    <x v="22"/>
    <x v="22"/>
    <x v="3"/>
    <x v="3"/>
    <x v="3"/>
    <x v="0"/>
    <n v="2009.76"/>
    <d v="1996-07-27T00:00:00"/>
    <d v="2025-01-01T00:00:00"/>
    <n v="53"/>
    <n v="22"/>
    <x v="0"/>
    <s v="25"/>
    <x v="1"/>
    <s v="25"/>
    <x v="0"/>
    <n v="6.32"/>
    <n v="8594.8709999999992"/>
    <n v="8798.7569999999996"/>
    <n v="8886.7450000000008"/>
    <n v="10409.727000000001"/>
    <x v="0"/>
    <x v="0"/>
    <n v="1.1713768"/>
    <n v="5756.4204"/>
  </r>
  <r>
    <x v="0"/>
    <s v="P40678565"/>
    <x v="0"/>
    <x v="0"/>
    <x v="0"/>
    <x v="0"/>
    <x v="0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1"/>
    <x v="1"/>
    <x v="1"/>
    <x v="1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2"/>
    <x v="2"/>
    <x v="2"/>
    <x v="2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3"/>
    <x v="3"/>
    <x v="3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4"/>
    <x v="4"/>
    <x v="4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6.708829999999999"/>
    <n v="37.332797999999997"/>
    <n v="37.706127000000002"/>
    <n v="4159.6953000000003"/>
    <x v="0"/>
    <x v="0"/>
    <n v="1.0763828"/>
    <n v="4159.6953000000003"/>
  </r>
  <r>
    <x v="0"/>
    <s v="P40678565"/>
    <x v="0"/>
    <x v="5"/>
    <x v="5"/>
    <x v="5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6.734729999999999"/>
    <n v="37.334446"/>
    <n v="37.707790000000003"/>
    <n v="4159.6953000000003"/>
    <x v="0"/>
    <x v="0"/>
    <n v="1.0763828"/>
    <n v="4159.6953000000003"/>
  </r>
  <r>
    <x v="0"/>
    <s v="P40678565"/>
    <x v="0"/>
    <x v="6"/>
    <x v="6"/>
    <x v="6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3.986682999999999"/>
    <n v="34.541533999999999"/>
    <n v="34.886947999999997"/>
    <n v="4159.6953000000003"/>
    <x v="0"/>
    <x v="0"/>
    <n v="1.0763828"/>
    <n v="4159.6953000000003"/>
  </r>
  <r>
    <x v="0"/>
    <s v="P40678565"/>
    <x v="0"/>
    <x v="7"/>
    <x v="7"/>
    <x v="7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4.113894999999999"/>
    <n v="34.674824000000001"/>
    <n v="35.021571999999999"/>
    <n v="4159.6953000000003"/>
    <x v="0"/>
    <x v="0"/>
    <n v="1.0763828"/>
    <n v="4159.6953000000003"/>
  </r>
  <r>
    <x v="0"/>
    <s v="P40678565"/>
    <x v="0"/>
    <x v="8"/>
    <x v="8"/>
    <x v="8"/>
    <x v="2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4.113894999999999"/>
    <n v="34.674824000000001"/>
    <n v="35.021571999999999"/>
    <n v="4159.6953000000003"/>
    <x v="0"/>
    <x v="0"/>
    <n v="1.0763828"/>
    <n v="4159.6953000000003"/>
  </r>
  <r>
    <x v="0"/>
    <s v="P40678565"/>
    <x v="0"/>
    <x v="9"/>
    <x v="9"/>
    <x v="9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4.113894999999999"/>
    <n v="34.674824000000001"/>
    <n v="35.021571999999999"/>
    <n v="4159.6953000000003"/>
    <x v="0"/>
    <x v="0"/>
    <n v="1.0763828"/>
    <n v="4159.6953000000003"/>
  </r>
  <r>
    <x v="0"/>
    <s v="P40678565"/>
    <x v="0"/>
    <x v="10"/>
    <x v="10"/>
    <x v="10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4.113894999999999"/>
    <n v="34.674824000000001"/>
    <n v="35.021571999999999"/>
    <n v="4159.6953000000003"/>
    <x v="0"/>
    <x v="0"/>
    <n v="1.0763828"/>
    <n v="4159.6953000000003"/>
  </r>
  <r>
    <x v="0"/>
    <s v="P40678565"/>
    <x v="0"/>
    <x v="11"/>
    <x v="11"/>
    <x v="11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3.892155000000002"/>
    <n v="34.449440000000003"/>
    <n v="34.793934"/>
    <n v="4159.6953000000003"/>
    <x v="0"/>
    <x v="0"/>
    <n v="1.0763828"/>
    <n v="4159.6953000000003"/>
  </r>
  <r>
    <x v="0"/>
    <s v="P40678565"/>
    <x v="0"/>
    <x v="12"/>
    <x v="12"/>
    <x v="12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1.921333000000001"/>
    <n v="32.446213"/>
    <n v="32.770676000000002"/>
    <n v="4159.6953000000003"/>
    <x v="0"/>
    <x v="0"/>
    <n v="1.0763828"/>
    <n v="4159.6953000000003"/>
  </r>
  <r>
    <x v="0"/>
    <s v="P40678565"/>
    <x v="0"/>
    <x v="13"/>
    <x v="13"/>
    <x v="13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2.040813"/>
    <n v="32.568294999999999"/>
    <n v="32.893979999999999"/>
    <n v="4159.6953000000003"/>
    <x v="0"/>
    <x v="0"/>
    <n v="1.0763828"/>
    <n v="4159.6953000000003"/>
  </r>
  <r>
    <x v="0"/>
    <s v="P40678565"/>
    <x v="0"/>
    <x v="14"/>
    <x v="14"/>
    <x v="14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5"/>
    <x v="15"/>
    <x v="15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6"/>
    <x v="16"/>
    <x v="16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7"/>
    <x v="17"/>
    <x v="17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8"/>
    <x v="18"/>
    <x v="18"/>
    <x v="2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19"/>
    <x v="19"/>
    <x v="19"/>
    <x v="4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20"/>
    <x v="20"/>
    <x v="20"/>
    <x v="5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2.040813"/>
    <n v="32.568294999999999"/>
    <n v="32.893979999999999"/>
    <n v="4166.1646000000001"/>
    <x v="0"/>
    <x v="0"/>
    <n v="1.0763828"/>
    <n v="4166.1646000000001"/>
  </r>
  <r>
    <x v="0"/>
    <s v="P40678565"/>
    <x v="0"/>
    <x v="21"/>
    <x v="21"/>
    <x v="21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2.113370000000003"/>
    <n v="32.572899999999997"/>
    <n v="32.898629999999997"/>
    <n v="4166.1646000000001"/>
    <x v="0"/>
    <x v="0"/>
    <n v="1.0763828"/>
    <n v="4166.1646000000001"/>
  </r>
  <r>
    <x v="0"/>
    <s v="P40678565"/>
    <x v="0"/>
    <x v="22"/>
    <x v="22"/>
    <x v="22"/>
    <x v="3"/>
    <x v="0"/>
    <x v="0"/>
    <x v="1"/>
    <n v="646.91999999999996"/>
    <d v="1988-12-28T00:00:00"/>
    <d v="2006-12-28T00:00:00"/>
    <n v="18"/>
    <n v="57"/>
    <x v="1"/>
    <s v="NA"/>
    <x v="0"/>
    <s v="NA"/>
    <x v="0"/>
    <n v="5.99"/>
    <n v="31.993618000000001"/>
    <n v="32.686819999999997"/>
    <n v="33.013689999999997"/>
    <n v="4166.1646000000001"/>
    <x v="0"/>
    <x v="0"/>
    <n v="1.0763828"/>
    <n v="4166.1646000000001"/>
  </r>
  <r>
    <x v="0"/>
    <s v="P41349183"/>
    <x v="0"/>
    <x v="0"/>
    <x v="0"/>
    <x v="0"/>
    <x v="0"/>
    <x v="0"/>
    <x v="1"/>
    <x v="1"/>
    <n v="786.6"/>
    <d v="1982-11-02T00:00:00"/>
    <d v="2020-11-02T00:00:00"/>
    <n v="38"/>
    <n v="37"/>
    <x v="0"/>
    <s v="NA"/>
    <x v="0"/>
    <s v="NA"/>
    <x v="0"/>
    <n v="3.45"/>
    <n v="11277.402"/>
    <n v="11483.155000000001"/>
    <n v="11597.986000000001"/>
    <n v="12773.459000000001"/>
    <x v="0"/>
    <x v="0"/>
    <n v="1.1013515"/>
    <n v="5781.51"/>
  </r>
  <r>
    <x v="0"/>
    <s v="P41349183"/>
    <x v="0"/>
    <x v="1"/>
    <x v="1"/>
    <x v="1"/>
    <x v="1"/>
    <x v="0"/>
    <x v="1"/>
    <x v="1"/>
    <n v="786.6"/>
    <d v="1982-11-02T00:00:00"/>
    <d v="2020-11-02T00:00:00"/>
    <n v="38"/>
    <n v="37"/>
    <x v="0"/>
    <s v="NA"/>
    <x v="0"/>
    <s v="NA"/>
    <x v="0"/>
    <n v="3.45"/>
    <n v="11277.402"/>
    <n v="11483.155000000001"/>
    <n v="11597.986000000001"/>
    <n v="12773.459000000001"/>
    <x v="0"/>
    <x v="0"/>
    <n v="1.1013515"/>
    <n v="5781.51"/>
  </r>
  <r>
    <x v="0"/>
    <s v="P41349183"/>
    <x v="0"/>
    <x v="2"/>
    <x v="2"/>
    <x v="2"/>
    <x v="2"/>
    <x v="0"/>
    <x v="1"/>
    <x v="1"/>
    <n v="786.6"/>
    <d v="1982-11-02T00:00:00"/>
    <d v="2020-11-02T00:00:00"/>
    <n v="38"/>
    <n v="37"/>
    <x v="0"/>
    <s v="NA"/>
    <x v="0"/>
    <s v="NA"/>
    <x v="0"/>
    <n v="3.45"/>
    <n v="11277.402"/>
    <n v="11483.155000000001"/>
    <n v="11597.986000000001"/>
    <n v="12773.459000000001"/>
    <x v="0"/>
    <x v="0"/>
    <n v="1.1013515"/>
    <n v="5781.51"/>
  </r>
  <r>
    <x v="0"/>
    <s v="P41349183"/>
    <x v="0"/>
    <x v="3"/>
    <x v="3"/>
    <x v="3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1277.402"/>
    <n v="11483.155000000001"/>
    <n v="11597.986000000001"/>
    <n v="12773.46"/>
    <x v="0"/>
    <x v="0"/>
    <n v="1.1013515"/>
    <n v="5781.51"/>
  </r>
  <r>
    <x v="0"/>
    <s v="P41349183"/>
    <x v="0"/>
    <x v="4"/>
    <x v="4"/>
    <x v="4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1277.402"/>
    <n v="11483.155000000001"/>
    <n v="11597.986000000001"/>
    <n v="12773.46"/>
    <x v="0"/>
    <x v="0"/>
    <n v="1.1013515"/>
    <n v="5781.51"/>
  </r>
  <r>
    <x v="0"/>
    <s v="P41349183"/>
    <x v="0"/>
    <x v="5"/>
    <x v="5"/>
    <x v="5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1280.346"/>
    <n v="11483.342000000001"/>
    <n v="11598.174999999999"/>
    <n v="12773.666999999999"/>
    <x v="0"/>
    <x v="0"/>
    <n v="1.1013515"/>
    <n v="5781.51"/>
  </r>
  <r>
    <x v="0"/>
    <s v="P41349183"/>
    <x v="0"/>
    <x v="6"/>
    <x v="6"/>
    <x v="6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436.486000000001"/>
    <n v="10624.297"/>
    <n v="10730.54"/>
    <n v="11818.096"/>
    <x v="0"/>
    <x v="0"/>
    <n v="1.1013515"/>
    <n v="5781.51"/>
  </r>
  <r>
    <x v="0"/>
    <s v="P41349183"/>
    <x v="0"/>
    <x v="7"/>
    <x v="7"/>
    <x v="7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488.539000000001"/>
    <n v="10675.65"/>
    <n v="10782.406999999999"/>
    <n v="11875.22"/>
    <x v="0"/>
    <x v="0"/>
    <n v="1.1013515"/>
    <n v="5781.51"/>
  </r>
  <r>
    <x v="0"/>
    <s v="P41349183"/>
    <x v="0"/>
    <x v="8"/>
    <x v="8"/>
    <x v="8"/>
    <x v="2"/>
    <x v="0"/>
    <x v="1"/>
    <x v="1"/>
    <n v="786.6"/>
    <d v="1982-11-02T00:00:00"/>
    <d v="2020-11-02T00:00:00"/>
    <n v="38"/>
    <n v="37"/>
    <x v="0"/>
    <s v="NA"/>
    <x v="0"/>
    <s v="NA"/>
    <x v="0"/>
    <n v="3.45"/>
    <n v="10488.539000000001"/>
    <n v="10675.65"/>
    <n v="10782.406999999999"/>
    <n v="11875.22"/>
    <x v="0"/>
    <x v="0"/>
    <n v="1.1013515"/>
    <n v="5781.51"/>
  </r>
  <r>
    <x v="0"/>
    <s v="P41349183"/>
    <x v="0"/>
    <x v="9"/>
    <x v="9"/>
    <x v="9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488.539000000001"/>
    <n v="10675.65"/>
    <n v="10782.406999999999"/>
    <n v="11875.22"/>
    <x v="0"/>
    <x v="0"/>
    <n v="1.1013515"/>
    <n v="5781.51"/>
  </r>
  <r>
    <x v="0"/>
    <s v="P41349183"/>
    <x v="0"/>
    <x v="10"/>
    <x v="10"/>
    <x v="10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488.539000000001"/>
    <n v="10675.65"/>
    <n v="10782.406999999999"/>
    <n v="11875.22"/>
    <x v="0"/>
    <x v="0"/>
    <n v="1.1013515"/>
    <n v="5781.51"/>
  </r>
  <r>
    <x v="0"/>
    <s v="P41349183"/>
    <x v="0"/>
    <x v="11"/>
    <x v="11"/>
    <x v="11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420.362999999999"/>
    <n v="10606.259"/>
    <n v="10712.321"/>
    <n v="11798.031000000001"/>
    <x v="0"/>
    <x v="0"/>
    <n v="1.1013515"/>
    <n v="5781.51"/>
  </r>
  <r>
    <x v="0"/>
    <s v="P41349183"/>
    <x v="0"/>
    <x v="12"/>
    <x v="12"/>
    <x v="12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281.743"/>
    <n v="10465.165999999999"/>
    <n v="10569.816999999999"/>
    <n v="11641.084000000001"/>
    <x v="0"/>
    <x v="0"/>
    <n v="1.1013515"/>
    <n v="5781.51"/>
  </r>
  <r>
    <x v="0"/>
    <s v="P41349183"/>
    <x v="0"/>
    <x v="13"/>
    <x v="13"/>
    <x v="13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333.023999999999"/>
    <n v="10514.628000000001"/>
    <n v="10619.773999999999"/>
    <n v="11696.103999999999"/>
    <x v="0"/>
    <x v="0"/>
    <n v="1.1013515"/>
    <n v="5781.51"/>
  </r>
  <r>
    <x v="0"/>
    <s v="P41349183"/>
    <x v="0"/>
    <x v="14"/>
    <x v="14"/>
    <x v="14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5"/>
    <x v="15"/>
    <x v="15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6"/>
    <x v="16"/>
    <x v="16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7"/>
    <x v="17"/>
    <x v="17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8"/>
    <x v="18"/>
    <x v="18"/>
    <x v="2"/>
    <x v="0"/>
    <x v="1"/>
    <x v="1"/>
    <n v="786.6"/>
    <d v="1982-11-02T00:00:00"/>
    <d v="2020-11-02T00:00:00"/>
    <n v="38"/>
    <n v="37"/>
    <x v="0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19"/>
    <x v="19"/>
    <x v="19"/>
    <x v="4"/>
    <x v="0"/>
    <x v="1"/>
    <x v="1"/>
    <n v="786.6"/>
    <d v="1982-11-02T00:00:00"/>
    <d v="2020-11-02T00:00:00"/>
    <n v="38"/>
    <n v="37"/>
    <x v="0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20"/>
    <x v="20"/>
    <x v="20"/>
    <x v="5"/>
    <x v="0"/>
    <x v="1"/>
    <x v="1"/>
    <n v="786.6"/>
    <d v="1982-11-02T00:00:00"/>
    <d v="2020-11-02T00:00:00"/>
    <n v="38"/>
    <n v="37"/>
    <x v="0"/>
    <s v="NA"/>
    <x v="0"/>
    <s v="NA"/>
    <x v="0"/>
    <n v="3.45"/>
    <n v="10333.023999999999"/>
    <n v="10514.628000000001"/>
    <n v="10619.773999999999"/>
    <n v="11696.103999999999"/>
    <x v="0"/>
    <x v="0"/>
    <n v="1.1013515"/>
    <n v="5789.3760000000002"/>
  </r>
  <r>
    <x v="0"/>
    <s v="P41349183"/>
    <x v="0"/>
    <x v="21"/>
    <x v="21"/>
    <x v="21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355.806"/>
    <n v="10516.075000000001"/>
    <n v="10621.235000000001"/>
    <n v="11697.714"/>
    <x v="0"/>
    <x v="0"/>
    <n v="1.1013515"/>
    <n v="5789.3760000000002"/>
  </r>
  <r>
    <x v="0"/>
    <s v="P41349183"/>
    <x v="0"/>
    <x v="22"/>
    <x v="22"/>
    <x v="22"/>
    <x v="3"/>
    <x v="0"/>
    <x v="1"/>
    <x v="1"/>
    <n v="786.6"/>
    <d v="1982-11-02T00:00:00"/>
    <d v="2020-11-02T00:00:00"/>
    <n v="38"/>
    <n v="37"/>
    <x v="0"/>
    <s v="NA"/>
    <x v="0"/>
    <s v="NA"/>
    <x v="0"/>
    <n v="3.45"/>
    <n v="10304.412"/>
    <n v="10561.883"/>
    <n v="10667.501"/>
    <n v="11748.668"/>
    <x v="0"/>
    <x v="0"/>
    <n v="1.1013515"/>
    <n v="5789.3760000000002"/>
  </r>
  <r>
    <x v="0"/>
    <s v="P41505974"/>
    <x v="0"/>
    <x v="0"/>
    <x v="0"/>
    <x v="0"/>
    <x v="0"/>
    <x v="0"/>
    <x v="2"/>
    <x v="1"/>
    <n v="641.76"/>
    <d v="1990-03-06T00:00:00"/>
    <d v="2018-03-06T00:00:00"/>
    <n v="28"/>
    <n v="47"/>
    <x v="1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1"/>
    <x v="1"/>
    <x v="1"/>
    <x v="1"/>
    <x v="0"/>
    <x v="2"/>
    <x v="1"/>
    <n v="641.76"/>
    <d v="1990-03-06T00:00:00"/>
    <d v="2018-03-06T00:00:00"/>
    <n v="28"/>
    <n v="47"/>
    <x v="1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2"/>
    <x v="2"/>
    <x v="2"/>
    <x v="2"/>
    <x v="0"/>
    <x v="2"/>
    <x v="1"/>
    <n v="641.76"/>
    <d v="1990-03-06T00:00:00"/>
    <d v="2018-03-06T00:00:00"/>
    <n v="28"/>
    <n v="47"/>
    <x v="1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3"/>
    <x v="3"/>
    <x v="3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4"/>
    <x v="4"/>
    <x v="4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444.7908000000002"/>
    <n v="3514.3528000000001"/>
    <n v="3549.4962999999998"/>
    <n v="4023.8352"/>
    <x v="0"/>
    <x v="0"/>
    <n v="1.0973379999999999"/>
    <n v="4023.8352"/>
  </r>
  <r>
    <x v="0"/>
    <s v="P41505974"/>
    <x v="0"/>
    <x v="5"/>
    <x v="5"/>
    <x v="5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445.6896999999999"/>
    <n v="3514.4101999999998"/>
    <n v="3549.5542"/>
    <n v="4023.8352"/>
    <x v="0"/>
    <x v="0"/>
    <n v="1.0973379999999999"/>
    <n v="4023.8352"/>
  </r>
  <r>
    <x v="0"/>
    <s v="P41505974"/>
    <x v="0"/>
    <x v="6"/>
    <x v="6"/>
    <x v="6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187.9247999999998"/>
    <n v="3251.5043999999998"/>
    <n v="3284.0192999999999"/>
    <n v="4023.8352"/>
    <x v="0"/>
    <x v="0"/>
    <n v="1.0973379999999999"/>
    <n v="4023.8352"/>
  </r>
  <r>
    <x v="0"/>
    <s v="P41505974"/>
    <x v="0"/>
    <x v="7"/>
    <x v="7"/>
    <x v="7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203.8247000000001"/>
    <n v="3267.2206999999999"/>
    <n v="3299.8928000000001"/>
    <n v="4023.8352"/>
    <x v="0"/>
    <x v="0"/>
    <n v="1.0973379999999999"/>
    <n v="4023.8352"/>
  </r>
  <r>
    <x v="0"/>
    <s v="P41505974"/>
    <x v="0"/>
    <x v="8"/>
    <x v="8"/>
    <x v="8"/>
    <x v="2"/>
    <x v="0"/>
    <x v="2"/>
    <x v="1"/>
    <n v="641.76"/>
    <d v="1990-03-06T00:00:00"/>
    <d v="2018-03-06T00:00:00"/>
    <n v="28"/>
    <n v="47"/>
    <x v="1"/>
    <s v="NA"/>
    <x v="0"/>
    <s v="NA"/>
    <x v="0"/>
    <n v="3.82"/>
    <n v="3203.8247000000001"/>
    <n v="3267.2206999999999"/>
    <n v="3299.8928000000001"/>
    <n v="4023.8352"/>
    <x v="0"/>
    <x v="0"/>
    <n v="1.0973379999999999"/>
    <n v="4023.8352"/>
  </r>
  <r>
    <x v="0"/>
    <s v="P41505974"/>
    <x v="0"/>
    <x v="9"/>
    <x v="9"/>
    <x v="9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203.8247000000001"/>
    <n v="3267.2206999999999"/>
    <n v="3299.8928000000001"/>
    <n v="4023.8352"/>
    <x v="0"/>
    <x v="0"/>
    <n v="1.0973379999999999"/>
    <n v="4023.8352"/>
  </r>
  <r>
    <x v="0"/>
    <s v="P41505974"/>
    <x v="0"/>
    <x v="10"/>
    <x v="10"/>
    <x v="10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203.8247000000001"/>
    <n v="3267.2206999999999"/>
    <n v="3299.8928000000001"/>
    <n v="4023.8352"/>
    <x v="0"/>
    <x v="0"/>
    <n v="1.0973379999999999"/>
    <n v="4023.8352"/>
  </r>
  <r>
    <x v="0"/>
    <s v="P41505974"/>
    <x v="0"/>
    <x v="11"/>
    <x v="11"/>
    <x v="11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183"/>
    <n v="3245.9839999999999"/>
    <n v="3278.4436000000001"/>
    <n v="4023.8352"/>
    <x v="0"/>
    <x v="0"/>
    <n v="1.0973379999999999"/>
    <n v="4023.8352"/>
  </r>
  <r>
    <x v="0"/>
    <s v="P41505974"/>
    <x v="0"/>
    <x v="12"/>
    <x v="12"/>
    <x v="12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130.7249000000002"/>
    <n v="3192.6743000000001"/>
    <n v="3224.6010000000001"/>
    <n v="4023.8352"/>
    <x v="0"/>
    <x v="0"/>
    <n v="1.0973379999999999"/>
    <n v="4023.8352"/>
  </r>
  <r>
    <x v="0"/>
    <s v="P41505974"/>
    <x v="0"/>
    <x v="13"/>
    <x v="13"/>
    <x v="13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146.3395999999998"/>
    <n v="3207.7642000000001"/>
    <n v="3239.8418000000001"/>
    <n v="4023.8352"/>
    <x v="0"/>
    <x v="0"/>
    <n v="1.0973379999999999"/>
    <n v="4023.8352"/>
  </r>
  <r>
    <x v="0"/>
    <s v="P41505974"/>
    <x v="0"/>
    <x v="14"/>
    <x v="14"/>
    <x v="14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5"/>
    <x v="15"/>
    <x v="15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6"/>
    <x v="16"/>
    <x v="16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7"/>
    <x v="17"/>
    <x v="17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8"/>
    <x v="18"/>
    <x v="18"/>
    <x v="2"/>
    <x v="0"/>
    <x v="2"/>
    <x v="1"/>
    <n v="641.76"/>
    <d v="1990-03-06T00:00:00"/>
    <d v="2018-03-06T00:00:00"/>
    <n v="28"/>
    <n v="47"/>
    <x v="1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19"/>
    <x v="19"/>
    <x v="19"/>
    <x v="4"/>
    <x v="0"/>
    <x v="2"/>
    <x v="1"/>
    <n v="641.76"/>
    <d v="1990-03-06T00:00:00"/>
    <d v="2018-03-06T00:00:00"/>
    <n v="28"/>
    <n v="47"/>
    <x v="1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20"/>
    <x v="20"/>
    <x v="20"/>
    <x v="5"/>
    <x v="0"/>
    <x v="2"/>
    <x v="1"/>
    <n v="641.76"/>
    <d v="1990-03-06T00:00:00"/>
    <d v="2018-03-06T00:00:00"/>
    <n v="28"/>
    <n v="47"/>
    <x v="1"/>
    <s v="NA"/>
    <x v="0"/>
    <s v="NA"/>
    <x v="0"/>
    <n v="3.82"/>
    <n v="3146.3395999999998"/>
    <n v="3207.7642000000001"/>
    <n v="3239.8418000000001"/>
    <n v="4030.2530000000002"/>
    <x v="0"/>
    <x v="0"/>
    <n v="1.0973379999999999"/>
    <n v="4030.2530000000002"/>
  </r>
  <r>
    <x v="0"/>
    <s v="P41505974"/>
    <x v="0"/>
    <x v="21"/>
    <x v="21"/>
    <x v="21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153.2764000000002"/>
    <n v="3208.2055999999998"/>
    <n v="3240.2876000000001"/>
    <n v="4030.2530000000002"/>
    <x v="0"/>
    <x v="0"/>
    <n v="1.0973379999999999"/>
    <n v="4030.2530000000002"/>
  </r>
  <r>
    <x v="0"/>
    <s v="P41505974"/>
    <x v="0"/>
    <x v="22"/>
    <x v="22"/>
    <x v="22"/>
    <x v="3"/>
    <x v="0"/>
    <x v="2"/>
    <x v="1"/>
    <n v="641.76"/>
    <d v="1990-03-06T00:00:00"/>
    <d v="2018-03-06T00:00:00"/>
    <n v="28"/>
    <n v="47"/>
    <x v="1"/>
    <s v="NA"/>
    <x v="0"/>
    <s v="NA"/>
    <x v="0"/>
    <n v="3.82"/>
    <n v="3137.6271999999999"/>
    <n v="3222.1804000000002"/>
    <n v="3254.402"/>
    <n v="4030.2530000000002"/>
    <x v="0"/>
    <x v="0"/>
    <n v="1.0973379999999999"/>
    <n v="4030.2530000000002"/>
  </r>
  <r>
    <x v="0"/>
    <s v="P42135214"/>
    <x v="0"/>
    <x v="0"/>
    <x v="0"/>
    <x v="0"/>
    <x v="0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1"/>
    <x v="1"/>
    <x v="1"/>
    <x v="1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2"/>
    <x v="2"/>
    <x v="2"/>
    <x v="2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3"/>
    <x v="3"/>
    <x v="3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4"/>
    <x v="4"/>
    <x v="4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21.21209999999999"/>
    <n v="224.94666000000001"/>
    <n v="227.19612000000001"/>
    <n v="630.79834000000005"/>
    <x v="0"/>
    <x v="0"/>
    <n v="1.0934832999999999"/>
    <n v="630.79834000000005"/>
  </r>
  <r>
    <x v="0"/>
    <s v="P42135214"/>
    <x v="0"/>
    <x v="5"/>
    <x v="5"/>
    <x v="5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21.36815999999999"/>
    <n v="224.95657"/>
    <n v="227.20613"/>
    <n v="630.79834000000005"/>
    <x v="0"/>
    <x v="0"/>
    <n v="1.0934832999999999"/>
    <n v="630.79834000000005"/>
  </r>
  <r>
    <x v="0"/>
    <s v="P42135214"/>
    <x v="0"/>
    <x v="6"/>
    <x v="6"/>
    <x v="6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4.80806999999999"/>
    <n v="208.12804"/>
    <n v="210.20931999999999"/>
    <n v="630.79834000000005"/>
    <x v="0"/>
    <x v="0"/>
    <n v="1.0934832999999999"/>
    <n v="630.79834000000005"/>
  </r>
  <r>
    <x v="0"/>
    <s v="P42135214"/>
    <x v="0"/>
    <x v="7"/>
    <x v="7"/>
    <x v="7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5.57468"/>
    <n v="208.93118000000001"/>
    <n v="211.0205"/>
    <n v="630.79834000000005"/>
    <x v="0"/>
    <x v="0"/>
    <n v="1.0934832999999999"/>
    <n v="630.79834000000005"/>
  </r>
  <r>
    <x v="0"/>
    <s v="P42135214"/>
    <x v="0"/>
    <x v="8"/>
    <x v="8"/>
    <x v="8"/>
    <x v="2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5.57468"/>
    <n v="208.93118000000001"/>
    <n v="211.0205"/>
    <n v="630.79834000000005"/>
    <x v="0"/>
    <x v="0"/>
    <n v="1.0934832999999999"/>
    <n v="630.79834000000005"/>
  </r>
  <r>
    <x v="0"/>
    <s v="P42135214"/>
    <x v="0"/>
    <x v="9"/>
    <x v="9"/>
    <x v="9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5.57468"/>
    <n v="208.93118000000001"/>
    <n v="211.0205"/>
    <n v="630.79834000000005"/>
    <x v="0"/>
    <x v="0"/>
    <n v="1.0934832999999999"/>
    <n v="630.79834000000005"/>
  </r>
  <r>
    <x v="0"/>
    <s v="P42135214"/>
    <x v="0"/>
    <x v="10"/>
    <x v="10"/>
    <x v="10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5.57468"/>
    <n v="208.93118000000001"/>
    <n v="211.0205"/>
    <n v="630.79834000000005"/>
    <x v="0"/>
    <x v="0"/>
    <n v="1.0934832999999999"/>
    <n v="630.79834000000005"/>
  </r>
  <r>
    <x v="0"/>
    <s v="P42135214"/>
    <x v="0"/>
    <x v="11"/>
    <x v="11"/>
    <x v="11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4.23842999999999"/>
    <n v="207.57314"/>
    <n v="209.64886000000001"/>
    <n v="630.79834000000005"/>
    <x v="0"/>
    <x v="0"/>
    <n v="1.0934832999999999"/>
    <n v="630.79834000000005"/>
  </r>
  <r>
    <x v="0"/>
    <s v="P42135214"/>
    <x v="0"/>
    <x v="12"/>
    <x v="12"/>
    <x v="12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0.09737999999999"/>
    <n v="203.36447000000001"/>
    <n v="205.39812000000001"/>
    <n v="630.79834000000005"/>
    <x v="0"/>
    <x v="0"/>
    <n v="1.0934832999999999"/>
    <n v="630.79834000000005"/>
  </r>
  <r>
    <x v="0"/>
    <s v="P42135214"/>
    <x v="0"/>
    <x v="13"/>
    <x v="13"/>
    <x v="13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0.84634"/>
    <n v="204.12965"/>
    <n v="206.17094"/>
    <n v="630.79834000000005"/>
    <x v="0"/>
    <x v="0"/>
    <n v="1.0934832999999999"/>
    <n v="630.79834000000005"/>
  </r>
  <r>
    <x v="0"/>
    <s v="P42135214"/>
    <x v="0"/>
    <x v="14"/>
    <x v="14"/>
    <x v="14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5"/>
    <x v="15"/>
    <x v="15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6"/>
    <x v="16"/>
    <x v="16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7"/>
    <x v="17"/>
    <x v="17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8"/>
    <x v="18"/>
    <x v="18"/>
    <x v="2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19"/>
    <x v="19"/>
    <x v="19"/>
    <x v="4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20"/>
    <x v="20"/>
    <x v="20"/>
    <x v="5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0.84634"/>
    <n v="204.12965"/>
    <n v="206.17094"/>
    <n v="631.79330000000004"/>
    <x v="0"/>
    <x v="0"/>
    <n v="1.0934832999999999"/>
    <n v="631.79330000000004"/>
  </r>
  <r>
    <x v="0"/>
    <s v="P42135214"/>
    <x v="0"/>
    <x v="21"/>
    <x v="21"/>
    <x v="21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1.30115000000001"/>
    <n v="204.15851000000001"/>
    <n v="206.20008999999999"/>
    <n v="631.79330000000004"/>
    <x v="0"/>
    <x v="0"/>
    <n v="1.0934832999999999"/>
    <n v="631.79330000000004"/>
  </r>
  <r>
    <x v="0"/>
    <s v="P42135214"/>
    <x v="0"/>
    <x v="22"/>
    <x v="22"/>
    <x v="22"/>
    <x v="3"/>
    <x v="0"/>
    <x v="0"/>
    <x v="1"/>
    <n v="99.495000000000005"/>
    <d v="1989-08-14T00:00:00"/>
    <d v="2016-08-14T00:00:00"/>
    <n v="27"/>
    <n v="48"/>
    <x v="1"/>
    <s v="NA"/>
    <x v="0"/>
    <s v="NA"/>
    <x v="1"/>
    <n v="7.37"/>
    <n v="200.55049"/>
    <n v="204.87253999999999"/>
    <n v="206.92125999999999"/>
    <n v="631.79330000000004"/>
    <x v="0"/>
    <x v="0"/>
    <n v="1.0934832999999999"/>
    <n v="631.79330000000004"/>
  </r>
  <r>
    <x v="0"/>
    <s v="P42681031"/>
    <x v="0"/>
    <x v="0"/>
    <x v="0"/>
    <x v="0"/>
    <x v="0"/>
    <x v="0"/>
    <x v="1"/>
    <x v="2"/>
    <n v="320.76"/>
    <d v="1993-05-19T00:00:00"/>
    <d v="2025-01-01T00:00:00"/>
    <n v="54"/>
    <n v="21"/>
    <x v="1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1"/>
    <x v="1"/>
    <x v="1"/>
    <x v="1"/>
    <x v="0"/>
    <x v="1"/>
    <x v="2"/>
    <n v="320.76"/>
    <d v="1993-05-19T00:00:00"/>
    <d v="2025-01-01T00:00:00"/>
    <n v="54"/>
    <n v="21"/>
    <x v="1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2"/>
    <x v="2"/>
    <x v="2"/>
    <x v="2"/>
    <x v="0"/>
    <x v="1"/>
    <x v="2"/>
    <n v="320.76"/>
    <d v="1993-05-19T00:00:00"/>
    <d v="2025-01-01T00:00:00"/>
    <n v="54"/>
    <n v="21"/>
    <x v="1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3"/>
    <x v="3"/>
    <x v="3"/>
    <x v="3"/>
    <x v="0"/>
    <x v="1"/>
    <x v="2"/>
    <n v="320.76"/>
    <d v="1993-05-19T00:00:00"/>
    <d v="2025-01-01T00:00:00"/>
    <n v="54"/>
    <n v="21"/>
    <x v="1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4"/>
    <x v="4"/>
    <x v="4"/>
    <x v="3"/>
    <x v="0"/>
    <x v="1"/>
    <x v="2"/>
    <n v="320.76"/>
    <d v="1993-05-19T00:00:00"/>
    <d v="2025-01-01T00:00:00"/>
    <n v="54"/>
    <n v="21"/>
    <x v="1"/>
    <s v="NA"/>
    <x v="0"/>
    <s v="NA"/>
    <x v="0"/>
    <n v="0.99"/>
    <n v="3504.0419999999999"/>
    <n v="3577.652"/>
    <n v="3613.4285"/>
    <n v="4245.3239999999996"/>
    <x v="0"/>
    <x v="0"/>
    <n v="1.1748742999999999"/>
    <n v="1870.0309"/>
  </r>
  <r>
    <x v="0"/>
    <s v="P42681031"/>
    <x v="0"/>
    <x v="5"/>
    <x v="5"/>
    <x v="5"/>
    <x v="3"/>
    <x v="0"/>
    <x v="1"/>
    <x v="2"/>
    <n v="320.76"/>
    <d v="1993-05-19T00:00:00"/>
    <d v="2025-01-01T00:00:00"/>
    <n v="54"/>
    <n v="21"/>
    <x v="1"/>
    <s v="NA"/>
    <x v="0"/>
    <s v="NA"/>
    <x v="0"/>
    <n v="0.99"/>
    <n v="3504.9562999999998"/>
    <n v="3577.7103999999999"/>
    <n v="3613.4875000000002"/>
    <n v="4245.3936000000003"/>
    <x v="0"/>
    <x v="0"/>
    <n v="1.1748742999999999"/>
    <n v="1870.0309"/>
  </r>
  <r>
    <x v="0"/>
    <s v="P42681031"/>
    <x v="0"/>
    <x v="6"/>
    <x v="6"/>
    <x v="6"/>
    <x v="3"/>
    <x v="0"/>
    <x v="1"/>
    <x v="2"/>
    <n v="320.76"/>
    <d v="1993-05-19T00:00:00"/>
    <d v="2025-01-01T00:00:00"/>
    <n v="54"/>
    <n v="21"/>
    <x v="1"/>
    <s v="NA"/>
    <x v="0"/>
    <s v="NA"/>
    <x v="0"/>
    <n v="0.99"/>
    <n v="3243.1381999999999"/>
    <n v="3310.4542999999999"/>
    <n v="3343.5587999999998"/>
    <n v="3928.2611999999999"/>
    <x v="0"/>
    <x v="0"/>
    <n v="1.1748742999999999"/>
    <n v="1870.0309"/>
  </r>
  <r>
    <x v="0"/>
    <s v="P42681031"/>
    <x v="0"/>
    <x v="7"/>
    <x v="7"/>
    <x v="7"/>
    <x v="3"/>
    <x v="0"/>
    <x v="1"/>
    <x v="2"/>
    <n v="320.76"/>
    <d v="1993-05-19T00:00:00"/>
    <d v="2025-01-01T00:00:00"/>
    <n v="54"/>
    <n v="21"/>
    <x v="1"/>
    <s v="NA"/>
    <x v="0"/>
    <s v="NA"/>
    <x v="0"/>
    <n v="0.99"/>
    <n v="3259.3137000000002"/>
    <n v="3326.4558000000002"/>
    <n v="3359.7204999999999"/>
    <n v="3947.2489999999998"/>
    <x v="0"/>
    <x v="0"/>
    <n v="1.1748742999999999"/>
    <n v="1870.0309"/>
  </r>
  <r>
    <x v="0"/>
    <s v="P42681031"/>
    <x v="0"/>
    <x v="8"/>
    <x v="8"/>
    <x v="8"/>
    <x v="2"/>
    <x v="2"/>
    <x v="1"/>
    <x v="2"/>
    <n v="320.76"/>
    <d v="1993-05-19T00:00:00"/>
    <d v="2025-02-01T00:00:00"/>
    <n v="54"/>
    <n v="21"/>
    <x v="1"/>
    <s v="NA"/>
    <x v="0"/>
    <s v="NA"/>
    <x v="0"/>
    <n v="0.99"/>
    <n v="3259.3137000000002"/>
    <n v="3326.4558000000002"/>
    <n v="3359.7204999999999"/>
    <n v="3947.2489999999998"/>
    <x v="0"/>
    <x v="0"/>
    <n v="1.1748742999999999"/>
    <n v="1870.0309"/>
  </r>
  <r>
    <x v="0"/>
    <s v="P42681031"/>
    <x v="0"/>
    <x v="9"/>
    <x v="9"/>
    <x v="9"/>
    <x v="3"/>
    <x v="2"/>
    <x v="1"/>
    <x v="2"/>
    <n v="320.76"/>
    <d v="1993-05-19T00:00:00"/>
    <d v="2025-02-01T00:00:00"/>
    <n v="54"/>
    <n v="21"/>
    <x v="1"/>
    <s v="NA"/>
    <x v="0"/>
    <s v="NA"/>
    <x v="0"/>
    <n v="0.99"/>
    <n v="3259.3137000000002"/>
    <n v="3326.4558000000002"/>
    <n v="3359.7204999999999"/>
    <n v="3947.2489999999998"/>
    <x v="0"/>
    <x v="0"/>
    <n v="1.1748742999999999"/>
    <n v="1870.0309"/>
  </r>
  <r>
    <x v="0"/>
    <s v="P42681031"/>
    <x v="0"/>
    <x v="10"/>
    <x v="10"/>
    <x v="10"/>
    <x v="3"/>
    <x v="2"/>
    <x v="1"/>
    <x v="2"/>
    <n v="320.76"/>
    <d v="1993-05-19T00:00:00"/>
    <d v="2025-02-01T00:00:00"/>
    <n v="54"/>
    <n v="21"/>
    <x v="1"/>
    <s v="NA"/>
    <x v="0"/>
    <s v="NA"/>
    <x v="0"/>
    <n v="0.99"/>
    <n v="3260.3062"/>
    <n v="3327.4479999999999"/>
    <n v="3360.7224000000001"/>
    <n v="3948.4265"/>
    <x v="0"/>
    <x v="0"/>
    <n v="1.1748742999999999"/>
    <n v="1870.0309"/>
  </r>
  <r>
    <x v="0"/>
    <s v="P42681031"/>
    <x v="0"/>
    <x v="11"/>
    <x v="11"/>
    <x v="11"/>
    <x v="3"/>
    <x v="2"/>
    <x v="1"/>
    <x v="2"/>
    <n v="320.76"/>
    <d v="1993-05-19T00:00:00"/>
    <d v="2025-02-01T00:00:00"/>
    <n v="54"/>
    <n v="21"/>
    <x v="1"/>
    <s v="NA"/>
    <x v="0"/>
    <s v="NA"/>
    <x v="0"/>
    <n v="0.99"/>
    <n v="3239.1143000000002"/>
    <n v="3305.8195999999998"/>
    <n v="3338.8777"/>
    <n v="3922.7615000000001"/>
    <x v="0"/>
    <x v="0"/>
    <n v="1.1748742999999999"/>
    <n v="1870.0309"/>
  </r>
  <r>
    <x v="0"/>
    <s v="P42681031"/>
    <x v="0"/>
    <x v="12"/>
    <x v="12"/>
    <x v="12"/>
    <x v="3"/>
    <x v="2"/>
    <x v="1"/>
    <x v="2"/>
    <n v="320.76"/>
    <d v="1993-05-19T00:00:00"/>
    <d v="2025-02-01T00:00:00"/>
    <n v="54"/>
    <n v="21"/>
    <x v="1"/>
    <s v="NA"/>
    <x v="0"/>
    <s v="NA"/>
    <x v="0"/>
    <n v="0.99"/>
    <n v="3236.6086"/>
    <n v="3303.2624999999998"/>
    <n v="3336.2952"/>
    <n v="3919.7273"/>
    <x v="0"/>
    <x v="0"/>
    <n v="1.1748742999999999"/>
    <n v="1870.0309"/>
  </r>
  <r>
    <x v="0"/>
    <s v="P42681031"/>
    <x v="0"/>
    <x v="13"/>
    <x v="13"/>
    <x v="13"/>
    <x v="3"/>
    <x v="2"/>
    <x v="1"/>
    <x v="2"/>
    <n v="320.76"/>
    <d v="1993-05-19T00:00:00"/>
    <d v="2025-02-01T00:00:00"/>
    <n v="54"/>
    <n v="21"/>
    <x v="1"/>
    <s v="NA"/>
    <x v="0"/>
    <s v="NA"/>
    <x v="0"/>
    <n v="0.99"/>
    <n v="3252.7514999999999"/>
    <n v="3318.8748000000001"/>
    <n v="3352.0635000000002"/>
    <n v="3938.2534000000001"/>
    <x v="0"/>
    <x v="0"/>
    <n v="1.1748742999999999"/>
    <n v="1870.0309"/>
  </r>
  <r>
    <x v="0"/>
    <s v="P42681031"/>
    <x v="0"/>
    <x v="14"/>
    <x v="14"/>
    <x v="14"/>
    <x v="3"/>
    <x v="2"/>
    <x v="1"/>
    <x v="2"/>
    <n v="320.76"/>
    <d v="1993-05-19T00:00:00"/>
    <d v="2025-02-01T00:00:00"/>
    <n v="54"/>
    <n v="21"/>
    <x v="1"/>
    <s v="NA"/>
    <x v="0"/>
    <s v="NA"/>
    <x v="0"/>
    <n v="0.99"/>
    <n v="3252.7514999999999"/>
    <n v="3318.8748000000001"/>
    <n v="3352.0635000000002"/>
    <n v="3938.2534000000001"/>
    <x v="0"/>
    <x v="0"/>
    <n v="1.1748742999999999"/>
    <n v="1873.2384"/>
  </r>
  <r>
    <x v="0"/>
    <s v="P42681031"/>
    <x v="0"/>
    <x v="15"/>
    <x v="15"/>
    <x v="15"/>
    <x v="3"/>
    <x v="2"/>
    <x v="1"/>
    <x v="2"/>
    <n v="320.76"/>
    <d v="1993-05-19T00:00:00"/>
    <d v="2025-02-01T00:00:00"/>
    <n v="54"/>
    <n v="21"/>
    <x v="1"/>
    <s v="NA"/>
    <x v="0"/>
    <s v="NA"/>
    <x v="0"/>
    <n v="0.99"/>
    <n v="3252.7514999999999"/>
    <n v="3318.8748000000001"/>
    <n v="3352.0635000000002"/>
    <n v="3938.2534000000001"/>
    <x v="0"/>
    <x v="0"/>
    <n v="1.1748742999999999"/>
    <n v="1873.2384"/>
  </r>
  <r>
    <x v="0"/>
    <s v="P42681031"/>
    <x v="0"/>
    <x v="16"/>
    <x v="16"/>
    <x v="16"/>
    <x v="3"/>
    <x v="2"/>
    <x v="1"/>
    <x v="2"/>
    <n v="320.76"/>
    <d v="1993-05-19T00:00:00"/>
    <d v="2025-02-01T00:00:00"/>
    <n v="54"/>
    <n v="21"/>
    <x v="1"/>
    <s v="NA"/>
    <x v="0"/>
    <s v="NA"/>
    <x v="0"/>
    <n v="0.99"/>
    <n v="3252.7514999999999"/>
    <n v="3318.8748000000001"/>
    <n v="3352.0635000000002"/>
    <n v="3938.2534000000001"/>
    <x v="0"/>
    <x v="0"/>
    <n v="1.1748742999999999"/>
    <n v="1873.2384"/>
  </r>
  <r>
    <x v="0"/>
    <s v="P42681031"/>
    <x v="0"/>
    <x v="17"/>
    <x v="17"/>
    <x v="17"/>
    <x v="3"/>
    <x v="2"/>
    <x v="1"/>
    <x v="2"/>
    <n v="320.76"/>
    <d v="1993-05-19T00:00:00"/>
    <d v="2025-02-01T00:00:00"/>
    <n v="54"/>
    <n v="21"/>
    <x v="1"/>
    <s v="NA"/>
    <x v="0"/>
    <s v="NA"/>
    <x v="0"/>
    <n v="0.99"/>
    <n v="3252.7514999999999"/>
    <n v="3318.8748000000001"/>
    <n v="3352.0635000000002"/>
    <n v="3938.2532000000001"/>
    <x v="0"/>
    <x v="0"/>
    <n v="1.1748742999999999"/>
    <n v="1873.2384"/>
  </r>
  <r>
    <x v="0"/>
    <s v="P42681031"/>
    <x v="0"/>
    <x v="18"/>
    <x v="18"/>
    <x v="18"/>
    <x v="2"/>
    <x v="2"/>
    <x v="1"/>
    <x v="2"/>
    <n v="320.76"/>
    <d v="1993-05-19T00:00:00"/>
    <d v="2025-02-01T00:00:00"/>
    <n v="54"/>
    <n v="21"/>
    <x v="1"/>
    <s v="NA"/>
    <x v="0"/>
    <s v="NA"/>
    <x v="0"/>
    <n v="0.99"/>
    <n v="3252.7514999999999"/>
    <n v="3318.8748000000001"/>
    <n v="3352.0635000000002"/>
    <n v="3938.2532000000001"/>
    <x v="0"/>
    <x v="0"/>
    <n v="1.1748742999999999"/>
    <n v="1873.2384"/>
  </r>
  <r>
    <x v="0"/>
    <s v="P42681031"/>
    <x v="0"/>
    <x v="19"/>
    <x v="19"/>
    <x v="19"/>
    <x v="4"/>
    <x v="2"/>
    <x v="1"/>
    <x v="2"/>
    <n v="320.76"/>
    <d v="1993-05-19T00:00:00"/>
    <d v="2025-02-01T00:00:00"/>
    <n v="54"/>
    <n v="21"/>
    <x v="1"/>
    <s v="NA"/>
    <x v="0"/>
    <s v="NA"/>
    <x v="0"/>
    <n v="0.99"/>
    <n v="3252.7514999999999"/>
    <n v="3318.8748000000001"/>
    <n v="3352.0635000000002"/>
    <n v="3938.2532000000001"/>
    <x v="0"/>
    <x v="0"/>
    <n v="1.1748742999999999"/>
    <n v="1873.2384"/>
  </r>
  <r>
    <x v="0"/>
    <s v="P42681031"/>
    <x v="0"/>
    <x v="20"/>
    <x v="20"/>
    <x v="20"/>
    <x v="5"/>
    <x v="2"/>
    <x v="1"/>
    <x v="2"/>
    <n v="320.76"/>
    <d v="1993-05-19T00:00:00"/>
    <d v="2025-02-01T00:00:00"/>
    <n v="54"/>
    <n v="21"/>
    <x v="1"/>
    <s v="NA"/>
    <x v="0"/>
    <s v="NA"/>
    <x v="0"/>
    <n v="0.99"/>
    <n v="3252.7514999999999"/>
    <n v="3318.8748000000001"/>
    <n v="3352.0635000000002"/>
    <n v="3938.2532000000001"/>
    <x v="0"/>
    <x v="0"/>
    <n v="1.1748742999999999"/>
    <n v="1873.2384"/>
  </r>
  <r>
    <x v="0"/>
    <s v="P42681031"/>
    <x v="0"/>
    <x v="21"/>
    <x v="21"/>
    <x v="21"/>
    <x v="3"/>
    <x v="2"/>
    <x v="1"/>
    <x v="2"/>
    <n v="320.76"/>
    <d v="1993-05-19T00:00:00"/>
    <d v="2025-02-01T00:00:00"/>
    <n v="54"/>
    <n v="21"/>
    <x v="1"/>
    <s v="NA"/>
    <x v="0"/>
    <s v="NA"/>
    <x v="0"/>
    <n v="0.99"/>
    <n v="3260.9106000000002"/>
    <n v="3320.319"/>
    <n v="3353.5221999999999"/>
    <n v="3939.9670000000001"/>
    <x v="0"/>
    <x v="0"/>
    <n v="1.1748742999999999"/>
    <n v="1873.2384"/>
  </r>
  <r>
    <x v="0"/>
    <s v="P42681031"/>
    <x v="0"/>
    <x v="22"/>
    <x v="22"/>
    <x v="22"/>
    <x v="3"/>
    <x v="2"/>
    <x v="1"/>
    <x v="2"/>
    <n v="320.76"/>
    <d v="1993-05-19T00:00:00"/>
    <d v="2025-02-01T00:00:00"/>
    <n v="54"/>
    <n v="21"/>
    <x v="1"/>
    <s v="NA"/>
    <x v="0"/>
    <s v="NA"/>
    <x v="0"/>
    <n v="0.99"/>
    <n v="3244.7273"/>
    <n v="3334.7822000000001"/>
    <n v="3368.13"/>
    <n v="3957.1293999999998"/>
    <x v="0"/>
    <x v="0"/>
    <n v="1.1748742999999999"/>
    <n v="1873.2384"/>
  </r>
  <r>
    <x v="0"/>
    <s v="P42893366"/>
    <x v="0"/>
    <x v="0"/>
    <x v="0"/>
    <x v="0"/>
    <x v="0"/>
    <x v="0"/>
    <x v="1"/>
    <x v="1"/>
    <n v="35.65"/>
    <d v="1981-03-20T00:00:00"/>
    <d v="2004-03-20T00:00:00"/>
    <n v="23"/>
    <n v="52"/>
    <x v="0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1"/>
    <x v="1"/>
    <x v="1"/>
    <x v="1"/>
    <x v="0"/>
    <x v="1"/>
    <x v="1"/>
    <n v="35.65"/>
    <d v="1981-03-20T00:00:00"/>
    <d v="2004-03-20T00:00:00"/>
    <n v="23"/>
    <n v="52"/>
    <x v="0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2"/>
    <x v="2"/>
    <x v="2"/>
    <x v="2"/>
    <x v="0"/>
    <x v="1"/>
    <x v="1"/>
    <n v="35.65"/>
    <d v="1981-03-20T00:00:00"/>
    <d v="2004-03-20T00:00:00"/>
    <n v="23"/>
    <n v="52"/>
    <x v="0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3"/>
    <x v="3"/>
    <x v="3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4"/>
    <x v="4"/>
    <x v="4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82440619999999998"/>
    <n v="0.83928309999999995"/>
    <n v="0.84767590000000004"/>
    <n v="272.72250000000003"/>
    <x v="0"/>
    <x v="0"/>
    <n v="1.0733579"/>
    <n v="272.72250000000003"/>
  </r>
  <r>
    <x v="0"/>
    <s v="P42893366"/>
    <x v="0"/>
    <x v="5"/>
    <x v="5"/>
    <x v="5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8246213"/>
    <n v="0.83929679999999995"/>
    <n v="0.84768980000000005"/>
    <n v="272.72250000000003"/>
    <x v="0"/>
    <x v="0"/>
    <n v="1.0733579"/>
    <n v="272.72250000000003"/>
  </r>
  <r>
    <x v="0"/>
    <s v="P42893366"/>
    <x v="0"/>
    <x v="6"/>
    <x v="6"/>
    <x v="6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6293310000000003"/>
    <n v="0.7765107"/>
    <n v="0.78427579999999997"/>
    <n v="272.72250000000003"/>
    <x v="0"/>
    <x v="0"/>
    <n v="1.0733579"/>
    <n v="272.72250000000003"/>
  </r>
  <r>
    <x v="0"/>
    <s v="P42893366"/>
    <x v="0"/>
    <x v="7"/>
    <x v="7"/>
    <x v="7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6673829999999998"/>
    <n v="0.78026410000000002"/>
    <n v="0.78806670000000001"/>
    <n v="272.72250000000003"/>
    <x v="0"/>
    <x v="0"/>
    <n v="1.0733579"/>
    <n v="272.72250000000003"/>
  </r>
  <r>
    <x v="0"/>
    <s v="P42893366"/>
    <x v="0"/>
    <x v="8"/>
    <x v="8"/>
    <x v="8"/>
    <x v="2"/>
    <x v="0"/>
    <x v="1"/>
    <x v="1"/>
    <n v="35.65"/>
    <d v="1981-03-20T00:00:00"/>
    <d v="2004-03-20T00:00:00"/>
    <n v="23"/>
    <n v="52"/>
    <x v="0"/>
    <s v="NA"/>
    <x v="0"/>
    <s v="NA"/>
    <x v="1"/>
    <n v="3.1"/>
    <n v="0.76673829999999998"/>
    <n v="0.78026410000000002"/>
    <n v="0.78806670000000001"/>
    <n v="272.72250000000003"/>
    <x v="0"/>
    <x v="0"/>
    <n v="1.0733579"/>
    <n v="272.72250000000003"/>
  </r>
  <r>
    <x v="0"/>
    <s v="P42893366"/>
    <x v="0"/>
    <x v="9"/>
    <x v="9"/>
    <x v="9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6673829999999998"/>
    <n v="0.78026410000000002"/>
    <n v="0.78806670000000001"/>
    <n v="272.72250000000003"/>
    <x v="0"/>
    <x v="0"/>
    <n v="1.0733579"/>
    <n v="272.72250000000003"/>
  </r>
  <r>
    <x v="0"/>
    <s v="P42893366"/>
    <x v="0"/>
    <x v="10"/>
    <x v="10"/>
    <x v="10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6673829999999998"/>
    <n v="0.78026410000000002"/>
    <n v="0.78806670000000001"/>
    <n v="272.72250000000003"/>
    <x v="0"/>
    <x v="0"/>
    <n v="1.0733579"/>
    <n v="272.72250000000003"/>
  </r>
  <r>
    <x v="0"/>
    <s v="P42893366"/>
    <x v="0"/>
    <x v="11"/>
    <x v="11"/>
    <x v="11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6175444999999997"/>
    <n v="0.7751924"/>
    <n v="0.78294430000000004"/>
    <n v="272.72250000000003"/>
    <x v="0"/>
    <x v="0"/>
    <n v="1.0733579"/>
    <n v="272.72250000000003"/>
  </r>
  <r>
    <x v="0"/>
    <s v="P42893366"/>
    <x v="0"/>
    <x v="12"/>
    <x v="12"/>
    <x v="12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0706826"/>
    <n v="0.71954143000000004"/>
    <n v="0.72673684000000005"/>
    <n v="272.72250000000003"/>
    <x v="0"/>
    <x v="0"/>
    <n v="1.0733579"/>
    <n v="272.72250000000003"/>
  </r>
  <r>
    <x v="0"/>
    <s v="P42893366"/>
    <x v="0"/>
    <x v="13"/>
    <x v="13"/>
    <x v="13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1059483000000001"/>
    <n v="0.72294223000000002"/>
    <n v="0.73017160000000003"/>
    <n v="272.72250000000003"/>
    <x v="0"/>
    <x v="0"/>
    <n v="1.0733579"/>
    <n v="272.72250000000003"/>
  </r>
  <r>
    <x v="0"/>
    <s v="P42893366"/>
    <x v="0"/>
    <x v="14"/>
    <x v="14"/>
    <x v="14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1059483000000001"/>
    <n v="0.72294223000000002"/>
    <n v="0.73017160000000003"/>
    <n v="273.07900000000001"/>
    <x v="0"/>
    <x v="0"/>
    <n v="1.0733579"/>
    <n v="273.07900000000001"/>
  </r>
  <r>
    <x v="0"/>
    <s v="P42893366"/>
    <x v="0"/>
    <x v="15"/>
    <x v="15"/>
    <x v="15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1059483000000001"/>
    <n v="0.72294223000000002"/>
    <n v="0.73017160000000003"/>
    <n v="273.07900000000001"/>
    <x v="0"/>
    <x v="0"/>
    <n v="1.0733579"/>
    <n v="273.07900000000001"/>
  </r>
  <r>
    <x v="0"/>
    <s v="P42893366"/>
    <x v="0"/>
    <x v="16"/>
    <x v="16"/>
    <x v="16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1059483000000001"/>
    <n v="0.72294223000000002"/>
    <n v="0.73017160000000003"/>
    <n v="273.07900000000001"/>
    <x v="0"/>
    <x v="0"/>
    <n v="1.0733579"/>
    <n v="273.07900000000001"/>
  </r>
  <r>
    <x v="0"/>
    <s v="P42893366"/>
    <x v="0"/>
    <x v="17"/>
    <x v="17"/>
    <x v="17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1059483000000001"/>
    <n v="0.72294223000000002"/>
    <n v="0.73017169999999998"/>
    <n v="273.07900000000001"/>
    <x v="0"/>
    <x v="0"/>
    <n v="1.0733579"/>
    <n v="273.07900000000001"/>
  </r>
  <r>
    <x v="0"/>
    <s v="P42893366"/>
    <x v="0"/>
    <x v="18"/>
    <x v="18"/>
    <x v="18"/>
    <x v="2"/>
    <x v="0"/>
    <x v="1"/>
    <x v="1"/>
    <n v="35.65"/>
    <d v="1981-03-20T00:00:00"/>
    <d v="2004-03-20T00:00:00"/>
    <n v="23"/>
    <n v="52"/>
    <x v="0"/>
    <s v="NA"/>
    <x v="0"/>
    <s v="NA"/>
    <x v="1"/>
    <n v="3.1"/>
    <n v="0.71059483000000001"/>
    <n v="0.72294223000000002"/>
    <n v="0.73017169999999998"/>
    <n v="273.07900000000001"/>
    <x v="0"/>
    <x v="0"/>
    <n v="1.0733579"/>
    <n v="273.07900000000001"/>
  </r>
  <r>
    <x v="0"/>
    <s v="P42893366"/>
    <x v="0"/>
    <x v="19"/>
    <x v="19"/>
    <x v="19"/>
    <x v="4"/>
    <x v="0"/>
    <x v="1"/>
    <x v="1"/>
    <n v="35.65"/>
    <d v="1981-03-20T00:00:00"/>
    <d v="2004-03-20T00:00:00"/>
    <n v="23"/>
    <n v="52"/>
    <x v="0"/>
    <s v="NA"/>
    <x v="0"/>
    <s v="NA"/>
    <x v="1"/>
    <n v="3.1"/>
    <n v="0.71059483000000001"/>
    <n v="0.72294223000000002"/>
    <n v="0.73017169999999998"/>
    <n v="273.07900000000001"/>
    <x v="0"/>
    <x v="0"/>
    <n v="1.0733579"/>
    <n v="273.07900000000001"/>
  </r>
  <r>
    <x v="0"/>
    <s v="P42893366"/>
    <x v="0"/>
    <x v="20"/>
    <x v="20"/>
    <x v="20"/>
    <x v="5"/>
    <x v="0"/>
    <x v="1"/>
    <x v="1"/>
    <n v="35.65"/>
    <d v="1981-03-20T00:00:00"/>
    <d v="2004-03-20T00:00:00"/>
    <n v="23"/>
    <n v="52"/>
    <x v="0"/>
    <s v="NA"/>
    <x v="0"/>
    <s v="NA"/>
    <x v="1"/>
    <n v="3.1"/>
    <n v="0.71059483000000001"/>
    <n v="0.72294223000000002"/>
    <n v="0.73017169999999998"/>
    <n v="273.07900000000001"/>
    <x v="0"/>
    <x v="0"/>
    <n v="1.0733579"/>
    <n v="273.07900000000001"/>
  </r>
  <r>
    <x v="0"/>
    <s v="P42893366"/>
    <x v="0"/>
    <x v="21"/>
    <x v="21"/>
    <x v="21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121615"/>
    <n v="0.72304179999999996"/>
    <n v="0.73027220000000004"/>
    <n v="273.07900000000001"/>
    <x v="0"/>
    <x v="0"/>
    <n v="1.0733579"/>
    <n v="273.07900000000001"/>
  </r>
  <r>
    <x v="0"/>
    <s v="P42893366"/>
    <x v="0"/>
    <x v="22"/>
    <x v="22"/>
    <x v="22"/>
    <x v="3"/>
    <x v="0"/>
    <x v="1"/>
    <x v="1"/>
    <n v="35.65"/>
    <d v="1981-03-20T00:00:00"/>
    <d v="2004-03-20T00:00:00"/>
    <n v="23"/>
    <n v="52"/>
    <x v="0"/>
    <s v="NA"/>
    <x v="0"/>
    <s v="NA"/>
    <x v="1"/>
    <n v="3.1"/>
    <n v="0.70862716000000003"/>
    <n v="0.72619129999999998"/>
    <n v="0.73345320000000003"/>
    <n v="273.07900000000001"/>
    <x v="0"/>
    <x v="0"/>
    <n v="1.0733579"/>
    <n v="273.07900000000001"/>
  </r>
  <r>
    <x v="0"/>
    <s v="P43422593"/>
    <x v="0"/>
    <x v="0"/>
    <x v="0"/>
    <x v="0"/>
    <x v="0"/>
    <x v="0"/>
    <x v="0"/>
    <x v="1"/>
    <n v="751.26"/>
    <d v="1986-10-25T00:00:00"/>
    <d v="2005-10-25T00:00:00"/>
    <n v="19"/>
    <n v="56"/>
    <x v="0"/>
    <s v="NA"/>
    <x v="0"/>
    <s v="NA"/>
    <x v="0"/>
    <n v="6.59"/>
    <n v="20.812708000000001"/>
    <n v="21.182001"/>
    <n v="21.393820000000002"/>
    <n v="5108.5680000000002"/>
    <x v="0"/>
    <x v="0"/>
    <n v="1.0748551"/>
    <n v="5108.5680000000002"/>
  </r>
  <r>
    <x v="0"/>
    <s v="P43422593"/>
    <x v="0"/>
    <x v="1"/>
    <x v="1"/>
    <x v="1"/>
    <x v="1"/>
    <x v="0"/>
    <x v="0"/>
    <x v="1"/>
    <n v="751.26"/>
    <d v="1986-10-25T00:00:00"/>
    <d v="2005-10-25T00:00:00"/>
    <n v="19"/>
    <n v="56"/>
    <x v="0"/>
    <s v="NA"/>
    <x v="0"/>
    <s v="NA"/>
    <x v="0"/>
    <n v="6.59"/>
    <n v="20.812708000000001"/>
    <n v="21.182001"/>
    <n v="21.393820000000002"/>
    <n v="5108.5680000000002"/>
    <x v="0"/>
    <x v="0"/>
    <n v="1.0748551"/>
    <n v="5108.5680000000002"/>
  </r>
  <r>
    <x v="0"/>
    <s v="P43422593"/>
    <x v="0"/>
    <x v="2"/>
    <x v="2"/>
    <x v="2"/>
    <x v="2"/>
    <x v="0"/>
    <x v="0"/>
    <x v="1"/>
    <n v="751.26"/>
    <d v="1986-10-25T00:00:00"/>
    <d v="2005-10-25T00:00:00"/>
    <n v="19"/>
    <n v="56"/>
    <x v="0"/>
    <s v="NA"/>
    <x v="0"/>
    <s v="NA"/>
    <x v="0"/>
    <n v="6.59"/>
    <n v="20.812708000000001"/>
    <n v="21.182001"/>
    <n v="21.393820000000002"/>
    <n v="5108.5680000000002"/>
    <x v="0"/>
    <x v="0"/>
    <n v="1.0748551"/>
    <n v="5108.5680000000002"/>
  </r>
  <r>
    <x v="0"/>
    <s v="P43422593"/>
    <x v="0"/>
    <x v="3"/>
    <x v="3"/>
    <x v="3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20.812708000000001"/>
    <n v="21.182001"/>
    <n v="21.393822"/>
    <n v="5108.5680000000002"/>
    <x v="0"/>
    <x v="0"/>
    <n v="1.0748551"/>
    <n v="5108.5680000000002"/>
  </r>
  <r>
    <x v="0"/>
    <s v="P43422593"/>
    <x v="0"/>
    <x v="4"/>
    <x v="4"/>
    <x v="4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20.812708000000001"/>
    <n v="21.182001"/>
    <n v="21.393822"/>
    <n v="5108.5680000000002"/>
    <x v="0"/>
    <x v="0"/>
    <n v="1.0748551"/>
    <n v="5108.5680000000002"/>
  </r>
  <r>
    <x v="0"/>
    <s v="P43422593"/>
    <x v="0"/>
    <x v="5"/>
    <x v="5"/>
    <x v="5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20.827393000000001"/>
    <n v="21.182933999999999"/>
    <n v="21.394762"/>
    <n v="5108.5680000000002"/>
    <x v="0"/>
    <x v="0"/>
    <n v="1.0748551"/>
    <n v="5108.5680000000002"/>
  </r>
  <r>
    <x v="0"/>
    <s v="P43422593"/>
    <x v="0"/>
    <x v="6"/>
    <x v="6"/>
    <x v="6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9.269338999999999"/>
    <n v="19.598282000000001"/>
    <n v="19.794263999999998"/>
    <n v="5108.5680000000002"/>
    <x v="0"/>
    <x v="0"/>
    <n v="1.0748551"/>
    <n v="5108.5680000000002"/>
  </r>
  <r>
    <x v="0"/>
    <s v="P43422593"/>
    <x v="0"/>
    <x v="7"/>
    <x v="7"/>
    <x v="7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9.341463000000001"/>
    <n v="19.673909999999999"/>
    <n v="19.870650000000001"/>
    <n v="5108.5680000000002"/>
    <x v="0"/>
    <x v="0"/>
    <n v="1.0748551"/>
    <n v="5108.5680000000002"/>
  </r>
  <r>
    <x v="0"/>
    <s v="P43422593"/>
    <x v="0"/>
    <x v="8"/>
    <x v="8"/>
    <x v="8"/>
    <x v="2"/>
    <x v="0"/>
    <x v="0"/>
    <x v="1"/>
    <n v="751.26"/>
    <d v="1986-10-25T00:00:00"/>
    <d v="2005-10-25T00:00:00"/>
    <n v="19"/>
    <n v="56"/>
    <x v="0"/>
    <s v="NA"/>
    <x v="0"/>
    <s v="NA"/>
    <x v="0"/>
    <n v="6.59"/>
    <n v="19.341463000000001"/>
    <n v="19.673909999999999"/>
    <n v="19.870650000000001"/>
    <n v="5108.5680000000002"/>
    <x v="0"/>
    <x v="0"/>
    <n v="1.0748551"/>
    <n v="5108.5680000000002"/>
  </r>
  <r>
    <x v="0"/>
    <s v="P43422593"/>
    <x v="0"/>
    <x v="9"/>
    <x v="9"/>
    <x v="9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9.341463000000001"/>
    <n v="19.673909999999999"/>
    <n v="19.870650000000001"/>
    <n v="5108.5680000000002"/>
    <x v="0"/>
    <x v="0"/>
    <n v="1.0748551"/>
    <n v="5108.5680000000002"/>
  </r>
  <r>
    <x v="0"/>
    <s v="P43422593"/>
    <x v="0"/>
    <x v="10"/>
    <x v="10"/>
    <x v="10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9.341463000000001"/>
    <n v="19.673909999999999"/>
    <n v="19.870650000000001"/>
    <n v="5108.5680000000002"/>
    <x v="0"/>
    <x v="0"/>
    <n v="1.0748551"/>
    <n v="5108.5680000000002"/>
  </r>
  <r>
    <x v="0"/>
    <s v="P43422593"/>
    <x v="0"/>
    <x v="11"/>
    <x v="11"/>
    <x v="11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9.215744000000001"/>
    <n v="19.546029999999998"/>
    <n v="19.741489999999999"/>
    <n v="5108.5680000000002"/>
    <x v="0"/>
    <x v="0"/>
    <n v="1.0748551"/>
    <n v="5108.5680000000002"/>
  </r>
  <r>
    <x v="0"/>
    <s v="P43422593"/>
    <x v="0"/>
    <x v="12"/>
    <x v="12"/>
    <x v="12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7.9742"/>
    <n v="18.283145999999999"/>
    <n v="18.465976999999999"/>
    <n v="5108.5680000000002"/>
    <x v="0"/>
    <x v="0"/>
    <n v="1.0748551"/>
    <n v="5108.5680000000002"/>
  </r>
  <r>
    <x v="0"/>
    <s v="P43422593"/>
    <x v="0"/>
    <x v="13"/>
    <x v="13"/>
    <x v="13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8.041477"/>
    <n v="18.351935999999998"/>
    <n v="18.535456"/>
    <n v="5108.5680000000002"/>
    <x v="0"/>
    <x v="0"/>
    <n v="1.0748551"/>
    <n v="5108.5680000000002"/>
  </r>
  <r>
    <x v="0"/>
    <s v="P43422593"/>
    <x v="0"/>
    <x v="14"/>
    <x v="14"/>
    <x v="14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5"/>
    <x v="15"/>
    <x v="15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6"/>
    <x v="16"/>
    <x v="16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7"/>
    <x v="17"/>
    <x v="17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8"/>
    <x v="18"/>
    <x v="18"/>
    <x v="2"/>
    <x v="0"/>
    <x v="0"/>
    <x v="1"/>
    <n v="751.26"/>
    <d v="1986-10-25T00:00:00"/>
    <d v="2005-10-25T00:00:00"/>
    <n v="19"/>
    <n v="56"/>
    <x v="0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19"/>
    <x v="19"/>
    <x v="19"/>
    <x v="4"/>
    <x v="0"/>
    <x v="0"/>
    <x v="1"/>
    <n v="751.26"/>
    <d v="1986-10-25T00:00:00"/>
    <d v="2005-10-25T00:00:00"/>
    <n v="19"/>
    <n v="56"/>
    <x v="0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20"/>
    <x v="20"/>
    <x v="20"/>
    <x v="5"/>
    <x v="0"/>
    <x v="0"/>
    <x v="1"/>
    <n v="751.26"/>
    <d v="1986-10-25T00:00:00"/>
    <d v="2005-10-25T00:00:00"/>
    <n v="19"/>
    <n v="56"/>
    <x v="0"/>
    <s v="NA"/>
    <x v="0"/>
    <s v="NA"/>
    <x v="0"/>
    <n v="6.59"/>
    <n v="18.041477"/>
    <n v="18.351935999999998"/>
    <n v="18.535456"/>
    <n v="5116.0806000000002"/>
    <x v="0"/>
    <x v="0"/>
    <n v="1.0748551"/>
    <n v="5116.0806000000002"/>
  </r>
  <r>
    <x v="0"/>
    <s v="P43422593"/>
    <x v="0"/>
    <x v="21"/>
    <x v="21"/>
    <x v="21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8.082329999999999"/>
    <n v="18.354531999999999"/>
    <n v="18.538076"/>
    <n v="5116.0806000000002"/>
    <x v="0"/>
    <x v="0"/>
    <n v="1.0748551"/>
    <n v="5116.0806000000002"/>
  </r>
  <r>
    <x v="0"/>
    <s v="P43422593"/>
    <x v="0"/>
    <x v="22"/>
    <x v="22"/>
    <x v="22"/>
    <x v="3"/>
    <x v="0"/>
    <x v="0"/>
    <x v="1"/>
    <n v="751.26"/>
    <d v="1986-10-25T00:00:00"/>
    <d v="2005-10-25T00:00:00"/>
    <n v="19"/>
    <n v="56"/>
    <x v="0"/>
    <s v="NA"/>
    <x v="0"/>
    <s v="NA"/>
    <x v="0"/>
    <n v="6.59"/>
    <n v="18.014900000000001"/>
    <n v="18.418725999999999"/>
    <n v="18.602913000000001"/>
    <n v="5116.0806000000002"/>
    <x v="0"/>
    <x v="0"/>
    <n v="1.0748551"/>
    <n v="5116.0806000000002"/>
  </r>
  <r>
    <x v="0"/>
    <s v="P43888583"/>
    <x v="0"/>
    <x v="0"/>
    <x v="0"/>
    <x v="0"/>
    <x v="0"/>
    <x v="0"/>
    <x v="2"/>
    <x v="1"/>
    <n v="274.74"/>
    <d v="1983-10-09T00:00:00"/>
    <d v="2002-10-09T00:00:00"/>
    <n v="19"/>
    <n v="56"/>
    <x v="1"/>
    <s v="NA"/>
    <x v="0"/>
    <s v="NA"/>
    <x v="0"/>
    <n v="2.41"/>
    <n v="1.3857870999999999"/>
    <n v="1.4127510000000001"/>
    <n v="1.4268786"/>
    <n v="1983.6226999999999"/>
    <x v="0"/>
    <x v="0"/>
    <n v="1.0704529"/>
    <n v="1983.6226999999999"/>
  </r>
  <r>
    <x v="0"/>
    <s v="P43888583"/>
    <x v="0"/>
    <x v="1"/>
    <x v="1"/>
    <x v="1"/>
    <x v="1"/>
    <x v="0"/>
    <x v="2"/>
    <x v="1"/>
    <n v="274.74"/>
    <d v="1983-10-09T00:00:00"/>
    <d v="2002-10-09T00:00:00"/>
    <n v="19"/>
    <n v="56"/>
    <x v="1"/>
    <s v="NA"/>
    <x v="0"/>
    <s v="NA"/>
    <x v="0"/>
    <n v="2.41"/>
    <n v="1.3857870999999999"/>
    <n v="1.4127510000000001"/>
    <n v="1.4268786"/>
    <n v="1983.6226999999999"/>
    <x v="0"/>
    <x v="0"/>
    <n v="1.0704529"/>
    <n v="1983.6226999999999"/>
  </r>
  <r>
    <x v="0"/>
    <s v="P43888583"/>
    <x v="0"/>
    <x v="2"/>
    <x v="2"/>
    <x v="2"/>
    <x v="2"/>
    <x v="0"/>
    <x v="2"/>
    <x v="1"/>
    <n v="274.74"/>
    <d v="1983-10-09T00:00:00"/>
    <d v="2002-10-09T00:00:00"/>
    <n v="19"/>
    <n v="56"/>
    <x v="1"/>
    <s v="NA"/>
    <x v="0"/>
    <s v="NA"/>
    <x v="0"/>
    <n v="2.41"/>
    <n v="1.3857870999999999"/>
    <n v="1.4127510000000001"/>
    <n v="1.4268786"/>
    <n v="1983.6226999999999"/>
    <x v="0"/>
    <x v="0"/>
    <n v="1.0704529"/>
    <n v="1983.6226999999999"/>
  </r>
  <r>
    <x v="0"/>
    <s v="P43888583"/>
    <x v="0"/>
    <x v="3"/>
    <x v="3"/>
    <x v="3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3857870999999999"/>
    <n v="1.4127510000000001"/>
    <n v="1.4268784999999999"/>
    <n v="1983.6226999999999"/>
    <x v="0"/>
    <x v="0"/>
    <n v="1.0704529"/>
    <n v="1983.6226999999999"/>
  </r>
  <r>
    <x v="0"/>
    <s v="P43888583"/>
    <x v="0"/>
    <x v="4"/>
    <x v="4"/>
    <x v="4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3857870999999999"/>
    <n v="1.4127510000000001"/>
    <n v="1.4268784999999999"/>
    <n v="1983.6226999999999"/>
    <x v="0"/>
    <x v="0"/>
    <n v="1.0704529"/>
    <n v="1983.6226999999999"/>
  </r>
  <r>
    <x v="0"/>
    <s v="P43888583"/>
    <x v="0"/>
    <x v="5"/>
    <x v="5"/>
    <x v="5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3861488"/>
    <n v="1.4127741"/>
    <n v="1.4269018"/>
    <n v="1983.6226999999999"/>
    <x v="0"/>
    <x v="0"/>
    <n v="1.0704529"/>
    <n v="1983.6226999999999"/>
  </r>
  <r>
    <x v="0"/>
    <s v="P43888583"/>
    <x v="0"/>
    <x v="6"/>
    <x v="6"/>
    <x v="6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2824538999999999"/>
    <n v="1.3070873000000001"/>
    <n v="1.3201581"/>
    <n v="1983.6226999999999"/>
    <x v="0"/>
    <x v="0"/>
    <n v="1.0704529"/>
    <n v="1983.6226999999999"/>
  </r>
  <r>
    <x v="0"/>
    <s v="P43888583"/>
    <x v="0"/>
    <x v="7"/>
    <x v="7"/>
    <x v="7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2888501999999999"/>
    <n v="1.3134053000000001"/>
    <n v="1.3265393000000001"/>
    <n v="1983.6226999999999"/>
    <x v="0"/>
    <x v="0"/>
    <n v="1.0704529"/>
    <n v="1983.6226999999999"/>
  </r>
  <r>
    <x v="0"/>
    <s v="P43888583"/>
    <x v="0"/>
    <x v="8"/>
    <x v="8"/>
    <x v="8"/>
    <x v="2"/>
    <x v="0"/>
    <x v="2"/>
    <x v="1"/>
    <n v="274.74"/>
    <d v="1983-10-09T00:00:00"/>
    <d v="2002-10-09T00:00:00"/>
    <n v="19"/>
    <n v="56"/>
    <x v="1"/>
    <s v="NA"/>
    <x v="0"/>
    <s v="NA"/>
    <x v="0"/>
    <n v="2.41"/>
    <n v="1.2888501999999999"/>
    <n v="1.3134053000000001"/>
    <n v="1.3265393000000001"/>
    <n v="1983.6226999999999"/>
    <x v="0"/>
    <x v="0"/>
    <n v="1.0704529"/>
    <n v="1983.6226999999999"/>
  </r>
  <r>
    <x v="0"/>
    <s v="P43888583"/>
    <x v="0"/>
    <x v="9"/>
    <x v="9"/>
    <x v="9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2888501999999999"/>
    <n v="1.3134053000000001"/>
    <n v="1.3265393000000001"/>
    <n v="1983.6226999999999"/>
    <x v="0"/>
    <x v="0"/>
    <n v="1.0704529"/>
    <n v="1983.6226999999999"/>
  </r>
  <r>
    <x v="0"/>
    <s v="P43888583"/>
    <x v="0"/>
    <x v="10"/>
    <x v="10"/>
    <x v="10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2888501999999999"/>
    <n v="1.3134053000000001"/>
    <n v="1.3265393000000001"/>
    <n v="1983.6226999999999"/>
    <x v="0"/>
    <x v="0"/>
    <n v="1.0704529"/>
    <n v="1983.6226999999999"/>
  </r>
  <r>
    <x v="0"/>
    <s v="P43888583"/>
    <x v="0"/>
    <x v="11"/>
    <x v="11"/>
    <x v="11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2804726"/>
    <n v="1.3048681"/>
    <n v="1.3179168000000001"/>
    <n v="1983.6226999999999"/>
    <x v="0"/>
    <x v="0"/>
    <n v="1.0704529"/>
    <n v="1983.6226999999999"/>
  </r>
  <r>
    <x v="0"/>
    <s v="P43888583"/>
    <x v="0"/>
    <x v="12"/>
    <x v="12"/>
    <x v="12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1669852000000001"/>
    <n v="1.1892185"/>
    <n v="1.2011107000000001"/>
    <n v="1983.6226999999999"/>
    <x v="0"/>
    <x v="0"/>
    <n v="1.0704529"/>
    <n v="1983.6226999999999"/>
  </r>
  <r>
    <x v="0"/>
    <s v="P43888583"/>
    <x v="0"/>
    <x v="13"/>
    <x v="13"/>
    <x v="13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1728054999999999"/>
    <n v="1.1948391"/>
    <n v="1.2067874999999999"/>
    <n v="1983.6226999999999"/>
    <x v="0"/>
    <x v="0"/>
    <n v="1.0704529"/>
    <n v="1983.6226999999999"/>
  </r>
  <r>
    <x v="0"/>
    <s v="P43888583"/>
    <x v="0"/>
    <x v="14"/>
    <x v="14"/>
    <x v="14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5"/>
    <x v="15"/>
    <x v="15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6"/>
    <x v="16"/>
    <x v="16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7"/>
    <x v="17"/>
    <x v="17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8"/>
    <x v="18"/>
    <x v="18"/>
    <x v="2"/>
    <x v="0"/>
    <x v="2"/>
    <x v="1"/>
    <n v="274.74"/>
    <d v="1983-10-09T00:00:00"/>
    <d v="2002-10-09T00:00:00"/>
    <n v="19"/>
    <n v="56"/>
    <x v="1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19"/>
    <x v="19"/>
    <x v="19"/>
    <x v="4"/>
    <x v="0"/>
    <x v="2"/>
    <x v="1"/>
    <n v="274.74"/>
    <d v="1983-10-09T00:00:00"/>
    <d v="2002-10-09T00:00:00"/>
    <n v="19"/>
    <n v="56"/>
    <x v="1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20"/>
    <x v="20"/>
    <x v="20"/>
    <x v="5"/>
    <x v="0"/>
    <x v="2"/>
    <x v="1"/>
    <n v="274.74"/>
    <d v="1983-10-09T00:00:00"/>
    <d v="2002-10-09T00:00:00"/>
    <n v="19"/>
    <n v="56"/>
    <x v="1"/>
    <s v="NA"/>
    <x v="0"/>
    <s v="NA"/>
    <x v="0"/>
    <n v="2.41"/>
    <n v="1.1728054999999999"/>
    <n v="1.1948391"/>
    <n v="1.2067874999999999"/>
    <n v="1986.3701000000001"/>
    <x v="0"/>
    <x v="0"/>
    <n v="1.0704529"/>
    <n v="1986.3701000000001"/>
  </r>
  <r>
    <x v="0"/>
    <s v="P43888583"/>
    <x v="0"/>
    <x v="21"/>
    <x v="21"/>
    <x v="21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1753913"/>
    <n v="1.1950035999999999"/>
    <n v="1.2069536000000001"/>
    <n v="1986.3701000000001"/>
    <x v="0"/>
    <x v="0"/>
    <n v="1.0704529"/>
    <n v="1986.3701000000001"/>
  </r>
  <r>
    <x v="0"/>
    <s v="P43888583"/>
    <x v="0"/>
    <x v="22"/>
    <x v="22"/>
    <x v="22"/>
    <x v="3"/>
    <x v="0"/>
    <x v="2"/>
    <x v="1"/>
    <n v="274.74"/>
    <d v="1983-10-09T00:00:00"/>
    <d v="2002-10-09T00:00:00"/>
    <n v="19"/>
    <n v="56"/>
    <x v="1"/>
    <s v="NA"/>
    <x v="0"/>
    <s v="NA"/>
    <x v="0"/>
    <n v="2.41"/>
    <n v="1.1695580000000001"/>
    <n v="1.2002089"/>
    <n v="1.2122109999999999"/>
    <n v="1986.3701000000001"/>
    <x v="0"/>
    <x v="0"/>
    <n v="1.0704529"/>
    <n v="1986.3701000000001"/>
  </r>
  <r>
    <x v="0"/>
    <s v="P43984445"/>
    <x v="0"/>
    <x v="0"/>
    <x v="0"/>
    <x v="0"/>
    <x v="0"/>
    <x v="0"/>
    <x v="3"/>
    <x v="1"/>
    <n v="234.9"/>
    <d v="1993-07-12T00:00:00"/>
    <d v="2022-07-12T00:00:00"/>
    <n v="29"/>
    <n v="46"/>
    <x v="0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1"/>
    <x v="1"/>
    <x v="1"/>
    <x v="1"/>
    <x v="0"/>
    <x v="3"/>
    <x v="1"/>
    <n v="234.9"/>
    <d v="1993-07-12T00:00:00"/>
    <d v="2022-07-12T00:00:00"/>
    <n v="29"/>
    <n v="46"/>
    <x v="0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2"/>
    <x v="2"/>
    <x v="2"/>
    <x v="2"/>
    <x v="0"/>
    <x v="3"/>
    <x v="1"/>
    <n v="234.9"/>
    <d v="1993-07-12T00:00:00"/>
    <d v="2022-07-12T00:00:00"/>
    <n v="29"/>
    <n v="46"/>
    <x v="0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3"/>
    <x v="3"/>
    <x v="3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4"/>
    <x v="4"/>
    <x v="4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84.36803999999995"/>
    <n v="1001.23376"/>
    <n v="1011.2461"/>
    <n v="1364.7689"/>
    <x v="0"/>
    <x v="0"/>
    <n v="1.1055305"/>
    <n v="1364.7689"/>
  </r>
  <r>
    <x v="0"/>
    <s v="P43984445"/>
    <x v="0"/>
    <x v="5"/>
    <x v="5"/>
    <x v="5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85.06255999999996"/>
    <n v="1001.2779"/>
    <n v="1011.29065"/>
    <n v="1364.7689"/>
    <x v="0"/>
    <x v="0"/>
    <n v="1.1055305"/>
    <n v="1364.7689"/>
  </r>
  <r>
    <x v="0"/>
    <s v="P43984445"/>
    <x v="0"/>
    <x v="6"/>
    <x v="6"/>
    <x v="6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11.37210000000005"/>
    <n v="926.37440000000004"/>
    <n v="935.63810000000001"/>
    <n v="1364.7689"/>
    <x v="0"/>
    <x v="0"/>
    <n v="1.1055305"/>
    <n v="1364.7689"/>
  </r>
  <r>
    <x v="0"/>
    <s v="P43984445"/>
    <x v="0"/>
    <x v="7"/>
    <x v="7"/>
    <x v="7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14.78330000000005"/>
    <n v="929.94916000000001"/>
    <n v="939.24865999999997"/>
    <n v="1364.7689"/>
    <x v="0"/>
    <x v="0"/>
    <n v="1.1055305"/>
    <n v="1364.7689"/>
  </r>
  <r>
    <x v="0"/>
    <s v="P43984445"/>
    <x v="0"/>
    <x v="8"/>
    <x v="8"/>
    <x v="8"/>
    <x v="2"/>
    <x v="0"/>
    <x v="3"/>
    <x v="1"/>
    <n v="234.9"/>
    <d v="1993-07-12T00:00:00"/>
    <d v="2022-07-12T00:00:00"/>
    <n v="29"/>
    <n v="46"/>
    <x v="0"/>
    <s v="NA"/>
    <x v="0"/>
    <s v="NA"/>
    <x v="0"/>
    <n v="1.35"/>
    <n v="914.78330000000005"/>
    <n v="929.94916000000001"/>
    <n v="939.24865999999997"/>
    <n v="1364.7689"/>
    <x v="0"/>
    <x v="0"/>
    <n v="1.1055305"/>
    <n v="1364.7689"/>
  </r>
  <r>
    <x v="0"/>
    <s v="P43984445"/>
    <x v="0"/>
    <x v="9"/>
    <x v="9"/>
    <x v="9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14.78330000000005"/>
    <n v="929.94916000000001"/>
    <n v="939.24865999999997"/>
    <n v="1364.7689"/>
    <x v="0"/>
    <x v="0"/>
    <n v="1.1055305"/>
    <n v="1364.7689"/>
  </r>
  <r>
    <x v="0"/>
    <s v="P43984445"/>
    <x v="0"/>
    <x v="10"/>
    <x v="10"/>
    <x v="10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14.78330000000005"/>
    <n v="929.94916000000001"/>
    <n v="939.24865999999997"/>
    <n v="1364.7689"/>
    <x v="0"/>
    <x v="0"/>
    <n v="1.1055305"/>
    <n v="1364.7689"/>
  </r>
  <r>
    <x v="0"/>
    <s v="P43984445"/>
    <x v="0"/>
    <x v="11"/>
    <x v="11"/>
    <x v="11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08.83720000000005"/>
    <n v="923.90454"/>
    <n v="933.14355"/>
    <n v="1364.7689"/>
    <x v="0"/>
    <x v="0"/>
    <n v="1.1055305"/>
    <n v="1364.7689"/>
  </r>
  <r>
    <x v="0"/>
    <s v="P43984445"/>
    <x v="0"/>
    <x v="12"/>
    <x v="12"/>
    <x v="12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899.04425000000003"/>
    <n v="913.94920000000002"/>
    <n v="923.08870000000002"/>
    <n v="1364.7689"/>
    <x v="0"/>
    <x v="0"/>
    <n v="1.1055305"/>
    <n v="1364.7689"/>
  </r>
  <r>
    <x v="0"/>
    <s v="P43984445"/>
    <x v="0"/>
    <x v="13"/>
    <x v="13"/>
    <x v="13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02.40935999999999"/>
    <n v="917.38800000000003"/>
    <n v="926.56190000000004"/>
    <n v="1364.7689"/>
    <x v="0"/>
    <x v="0"/>
    <n v="1.1055305"/>
    <n v="1364.7689"/>
  </r>
  <r>
    <x v="0"/>
    <s v="P43984445"/>
    <x v="0"/>
    <x v="14"/>
    <x v="14"/>
    <x v="14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5"/>
    <x v="15"/>
    <x v="15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6"/>
    <x v="16"/>
    <x v="16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7"/>
    <x v="17"/>
    <x v="17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8"/>
    <x v="18"/>
    <x v="18"/>
    <x v="2"/>
    <x v="0"/>
    <x v="3"/>
    <x v="1"/>
    <n v="234.9"/>
    <d v="1993-07-12T00:00:00"/>
    <d v="2022-07-12T00:00:00"/>
    <n v="29"/>
    <n v="46"/>
    <x v="0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19"/>
    <x v="19"/>
    <x v="19"/>
    <x v="4"/>
    <x v="0"/>
    <x v="3"/>
    <x v="1"/>
    <n v="234.9"/>
    <d v="1993-07-12T00:00:00"/>
    <d v="2022-07-12T00:00:00"/>
    <n v="29"/>
    <n v="46"/>
    <x v="0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20"/>
    <x v="20"/>
    <x v="20"/>
    <x v="5"/>
    <x v="0"/>
    <x v="3"/>
    <x v="1"/>
    <n v="234.9"/>
    <d v="1993-07-12T00:00:00"/>
    <d v="2022-07-12T00:00:00"/>
    <n v="29"/>
    <n v="46"/>
    <x v="0"/>
    <s v="NA"/>
    <x v="0"/>
    <s v="NA"/>
    <x v="0"/>
    <n v="1.35"/>
    <n v="902.40935999999999"/>
    <n v="917.38800000000003"/>
    <n v="926.56190000000004"/>
    <n v="1367.1179"/>
    <x v="0"/>
    <x v="0"/>
    <n v="1.1055305"/>
    <n v="1367.1179"/>
  </r>
  <r>
    <x v="0"/>
    <s v="P43984445"/>
    <x v="0"/>
    <x v="21"/>
    <x v="21"/>
    <x v="21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04.45280000000002"/>
    <n v="917.51769999999999"/>
    <n v="926.69293000000005"/>
    <n v="1367.1179"/>
    <x v="0"/>
    <x v="0"/>
    <n v="1.1055305"/>
    <n v="1367.1179"/>
  </r>
  <r>
    <x v="0"/>
    <s v="P43984445"/>
    <x v="0"/>
    <x v="22"/>
    <x v="22"/>
    <x v="22"/>
    <x v="3"/>
    <x v="0"/>
    <x v="3"/>
    <x v="1"/>
    <n v="234.9"/>
    <d v="1993-07-12T00:00:00"/>
    <d v="2022-07-12T00:00:00"/>
    <n v="29"/>
    <n v="46"/>
    <x v="0"/>
    <s v="NA"/>
    <x v="0"/>
    <s v="NA"/>
    <x v="0"/>
    <n v="1.35"/>
    <n v="901.08010000000002"/>
    <n v="920.72670000000005"/>
    <n v="929.93395999999996"/>
    <n v="1367.1179"/>
    <x v="0"/>
    <x v="0"/>
    <n v="1.1055305"/>
    <n v="1367.1179"/>
  </r>
  <r>
    <x v="0"/>
    <s v="P44247084"/>
    <x v="0"/>
    <x v="0"/>
    <x v="0"/>
    <x v="0"/>
    <x v="0"/>
    <x v="0"/>
    <x v="3"/>
    <x v="1"/>
    <n v="585"/>
    <d v="1984-08-05T00:00:00"/>
    <d v="1999-08-05T00:00:00"/>
    <n v="15"/>
    <n v="60"/>
    <x v="0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1"/>
    <x v="1"/>
    <x v="1"/>
    <x v="1"/>
    <x v="0"/>
    <x v="3"/>
    <x v="1"/>
    <n v="585"/>
    <d v="1984-08-05T00:00:00"/>
    <d v="1999-08-05T00:00:00"/>
    <n v="15"/>
    <n v="60"/>
    <x v="0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2"/>
    <x v="2"/>
    <x v="2"/>
    <x v="2"/>
    <x v="0"/>
    <x v="3"/>
    <x v="1"/>
    <n v="585"/>
    <d v="1984-08-05T00:00:00"/>
    <d v="1999-08-05T00:00:00"/>
    <n v="15"/>
    <n v="60"/>
    <x v="0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3"/>
    <x v="3"/>
    <x v="3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4"/>
    <x v="4"/>
    <x v="4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2.4067476000000001E-2"/>
    <n v="2.4476372E-2"/>
    <n v="2.4721133999999999E-2"/>
    <n v="4165.2"/>
    <x v="0"/>
    <x v="0"/>
    <n v="1.0663098"/>
    <n v="4165.2"/>
  </r>
  <r>
    <x v="0"/>
    <s v="P44247084"/>
    <x v="0"/>
    <x v="5"/>
    <x v="5"/>
    <x v="5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2.4084456000000001E-2"/>
    <n v="2.4477450000000001E-2"/>
    <n v="2.4722224000000001E-2"/>
    <n v="4165.2"/>
    <x v="0"/>
    <x v="0"/>
    <n v="1.0663098"/>
    <n v="4165.2"/>
  </r>
  <r>
    <x v="0"/>
    <s v="P44247084"/>
    <x v="0"/>
    <x v="6"/>
    <x v="6"/>
    <x v="6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2.2282748000000002E-2"/>
    <n v="2.2646342999999999E-2"/>
    <n v="2.2872806999999998E-2"/>
    <n v="4165.2"/>
    <x v="0"/>
    <x v="0"/>
    <n v="1.0663098"/>
    <n v="4165.2"/>
  </r>
  <r>
    <x v="0"/>
    <s v="P44247084"/>
    <x v="0"/>
    <x v="7"/>
    <x v="7"/>
    <x v="7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2.2366153E-2"/>
    <n v="2.2733732999999999E-2"/>
    <n v="2.296107E-2"/>
    <n v="4165.2"/>
    <x v="0"/>
    <x v="0"/>
    <n v="1.0663098"/>
    <n v="4165.2"/>
  </r>
  <r>
    <x v="0"/>
    <s v="P44247084"/>
    <x v="0"/>
    <x v="8"/>
    <x v="8"/>
    <x v="8"/>
    <x v="2"/>
    <x v="0"/>
    <x v="3"/>
    <x v="1"/>
    <n v="585"/>
    <d v="1984-08-05T00:00:00"/>
    <d v="1999-08-05T00:00:00"/>
    <n v="15"/>
    <n v="60"/>
    <x v="0"/>
    <s v="NA"/>
    <x v="0"/>
    <s v="NA"/>
    <x v="0"/>
    <n v="6.5"/>
    <n v="2.2366153E-2"/>
    <n v="2.2733732999999999E-2"/>
    <n v="2.296107E-2"/>
    <n v="4165.2"/>
    <x v="0"/>
    <x v="0"/>
    <n v="1.0663098"/>
    <n v="4165.2"/>
  </r>
  <r>
    <x v="0"/>
    <s v="P44247084"/>
    <x v="0"/>
    <x v="9"/>
    <x v="9"/>
    <x v="9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2.2366153E-2"/>
    <n v="2.2733732999999999E-2"/>
    <n v="2.296107E-2"/>
    <n v="4165.2"/>
    <x v="0"/>
    <x v="0"/>
    <n v="1.0663098"/>
    <n v="4165.2"/>
  </r>
  <r>
    <x v="0"/>
    <s v="P44247084"/>
    <x v="0"/>
    <x v="10"/>
    <x v="10"/>
    <x v="10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2.2366153E-2"/>
    <n v="2.2733732999999999E-2"/>
    <n v="2.296107E-2"/>
    <n v="4165.2"/>
    <x v="0"/>
    <x v="0"/>
    <n v="1.0663098"/>
    <n v="4165.2"/>
  </r>
  <r>
    <x v="0"/>
    <s v="P44247084"/>
    <x v="0"/>
    <x v="11"/>
    <x v="11"/>
    <x v="11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2.2220772E-2"/>
    <n v="2.2585964E-2"/>
    <n v="2.2811822999999998E-2"/>
    <n v="4165.2"/>
    <x v="0"/>
    <x v="0"/>
    <n v="1.0663098"/>
    <n v="4165.2"/>
  </r>
  <r>
    <x v="0"/>
    <s v="P44247084"/>
    <x v="0"/>
    <x v="12"/>
    <x v="12"/>
    <x v="12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1.9519245000000001E-2"/>
    <n v="1.9840037000000001E-2"/>
    <n v="2.0038436999999999E-2"/>
    <n v="4165.2"/>
    <x v="0"/>
    <x v="0"/>
    <n v="1.0663098"/>
    <n v="4165.2"/>
  </r>
  <r>
    <x v="0"/>
    <s v="P44247084"/>
    <x v="0"/>
    <x v="13"/>
    <x v="13"/>
    <x v="13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1.9592306E-2"/>
    <n v="1.9914688999999999E-2"/>
    <n v="2.0113835E-2"/>
    <n v="4165.2"/>
    <x v="0"/>
    <x v="0"/>
    <n v="1.0663098"/>
    <n v="4165.2"/>
  </r>
  <r>
    <x v="0"/>
    <s v="P44247084"/>
    <x v="0"/>
    <x v="14"/>
    <x v="14"/>
    <x v="14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5"/>
    <x v="15"/>
    <x v="15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6"/>
    <x v="16"/>
    <x v="16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7"/>
    <x v="17"/>
    <x v="17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8"/>
    <x v="18"/>
    <x v="18"/>
    <x v="2"/>
    <x v="0"/>
    <x v="3"/>
    <x v="1"/>
    <n v="585"/>
    <d v="1984-08-05T00:00:00"/>
    <d v="1999-08-05T00:00:00"/>
    <n v="15"/>
    <n v="60"/>
    <x v="0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19"/>
    <x v="19"/>
    <x v="19"/>
    <x v="4"/>
    <x v="0"/>
    <x v="3"/>
    <x v="1"/>
    <n v="585"/>
    <d v="1984-08-05T00:00:00"/>
    <d v="1999-08-05T00:00:00"/>
    <n v="15"/>
    <n v="60"/>
    <x v="0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20"/>
    <x v="20"/>
    <x v="20"/>
    <x v="5"/>
    <x v="0"/>
    <x v="3"/>
    <x v="1"/>
    <n v="585"/>
    <d v="1984-08-05T00:00:00"/>
    <d v="1999-08-05T00:00:00"/>
    <n v="15"/>
    <n v="60"/>
    <x v="0"/>
    <s v="NA"/>
    <x v="0"/>
    <s v="NA"/>
    <x v="0"/>
    <n v="6.5"/>
    <n v="1.9592306E-2"/>
    <n v="1.9914688999999999E-2"/>
    <n v="2.0113835E-2"/>
    <n v="4171.05"/>
    <x v="0"/>
    <x v="0"/>
    <n v="1.0663098"/>
    <n v="4171.05"/>
  </r>
  <r>
    <x v="0"/>
    <s v="P44247084"/>
    <x v="0"/>
    <x v="21"/>
    <x v="21"/>
    <x v="21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1.9636672000000001E-2"/>
    <n v="1.9917503E-2"/>
    <n v="2.0116677999999999E-2"/>
    <n v="4171.05"/>
    <x v="0"/>
    <x v="0"/>
    <n v="1.0663098"/>
    <n v="4171.05"/>
  </r>
  <r>
    <x v="0"/>
    <s v="P44247084"/>
    <x v="0"/>
    <x v="22"/>
    <x v="22"/>
    <x v="22"/>
    <x v="3"/>
    <x v="0"/>
    <x v="3"/>
    <x v="1"/>
    <n v="585"/>
    <d v="1984-08-05T00:00:00"/>
    <d v="1999-08-05T00:00:00"/>
    <n v="15"/>
    <n v="60"/>
    <x v="0"/>
    <s v="NA"/>
    <x v="0"/>
    <s v="NA"/>
    <x v="0"/>
    <n v="6.5"/>
    <n v="1.9563446000000002E-2"/>
    <n v="1.9987164000000002E-2"/>
    <n v="2.0187034999999999E-2"/>
    <n v="4171.05"/>
    <x v="0"/>
    <x v="0"/>
    <n v="1.0663098"/>
    <n v="4171.05"/>
  </r>
  <r>
    <x v="0"/>
    <s v="P44674157"/>
    <x v="1"/>
    <x v="20"/>
    <x v="20"/>
    <x v="20"/>
    <x v="5"/>
    <x v="1"/>
    <x v="3"/>
    <x v="0"/>
    <n v="1942.92"/>
    <d v="1990-07-27T00:00:00"/>
    <d v="2011-03-27T00:00:00"/>
    <n v="42"/>
    <n v="33"/>
    <x v="1"/>
    <s v="NA"/>
    <x v="0"/>
    <s v="NA"/>
    <x v="0"/>
    <n v="7.71"/>
    <n v="12287.688"/>
    <n v="12489.441999999999"/>
    <n v="12614.337"/>
    <n v="14243.563"/>
    <x v="0"/>
    <x v="0"/>
    <n v="1.1291567"/>
    <n v="5965.69"/>
  </r>
  <r>
    <x v="0"/>
    <s v="P44674157"/>
    <x v="1"/>
    <x v="21"/>
    <x v="21"/>
    <x v="21"/>
    <x v="3"/>
    <x v="1"/>
    <x v="3"/>
    <x v="0"/>
    <n v="1942.92"/>
    <d v="1990-07-27T00:00:00"/>
    <d v="2011-03-27T00:00:00"/>
    <n v="42"/>
    <n v="33"/>
    <x v="1"/>
    <s v="NA"/>
    <x v="0"/>
    <s v="NA"/>
    <x v="0"/>
    <n v="7.71"/>
    <n v="12315.513000000001"/>
    <n v="12491.209000000001"/>
    <n v="12616.120999999999"/>
    <n v="14245.578"/>
    <x v="0"/>
    <x v="0"/>
    <n v="1.1291567"/>
    <n v="5965.69"/>
  </r>
  <r>
    <x v="0"/>
    <s v="P44674157"/>
    <x v="1"/>
    <x v="22"/>
    <x v="22"/>
    <x v="22"/>
    <x v="3"/>
    <x v="1"/>
    <x v="3"/>
    <x v="0"/>
    <n v="1942.92"/>
    <d v="1990-07-27T00:00:00"/>
    <d v="2011-03-27T00:00:00"/>
    <n v="42"/>
    <n v="33"/>
    <x v="1"/>
    <s v="NA"/>
    <x v="0"/>
    <s v="NA"/>
    <x v="0"/>
    <n v="7.71"/>
    <n v="12269.588"/>
    <n v="12534.895500000001"/>
    <n v="12660.244000000001"/>
    <n v="14295.4"/>
    <x v="0"/>
    <x v="0"/>
    <n v="1.1291567"/>
    <n v="5965.69"/>
  </r>
  <r>
    <x v="0"/>
    <s v="P44746829"/>
    <x v="0"/>
    <x v="0"/>
    <x v="0"/>
    <x v="0"/>
    <x v="0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1"/>
    <x v="1"/>
    <x v="1"/>
    <x v="1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2"/>
    <x v="2"/>
    <x v="2"/>
    <x v="2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3"/>
    <x v="3"/>
    <x v="3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4"/>
    <x v="4"/>
    <x v="4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52.24115"/>
    <n v="256.72410000000002"/>
    <n v="259.29131999999998"/>
    <n v="5654.4309999999996"/>
    <x v="0"/>
    <x v="0"/>
    <n v="1.0828115"/>
    <n v="5654.4309999999996"/>
  </r>
  <r>
    <x v="0"/>
    <s v="P44746829"/>
    <x v="0"/>
    <x v="5"/>
    <x v="5"/>
    <x v="5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52.41910999999999"/>
    <n v="256.73540000000003"/>
    <n v="259.30275999999998"/>
    <n v="5654.4309999999996"/>
    <x v="0"/>
    <x v="0"/>
    <n v="1.0828115"/>
    <n v="5654.4309999999996"/>
  </r>
  <r>
    <x v="0"/>
    <s v="P44746829"/>
    <x v="0"/>
    <x v="6"/>
    <x v="6"/>
    <x v="6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33.53616"/>
    <n v="237.52956"/>
    <n v="239.90485000000001"/>
    <n v="5654.4309999999996"/>
    <x v="0"/>
    <x v="0"/>
    <n v="1.0828115"/>
    <n v="5654.4309999999996"/>
  </r>
  <r>
    <x v="0"/>
    <s v="P44746829"/>
    <x v="0"/>
    <x v="7"/>
    <x v="7"/>
    <x v="7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34.41030000000001"/>
    <n v="238.44617"/>
    <n v="240.83063000000001"/>
    <n v="5654.4309999999996"/>
    <x v="0"/>
    <x v="0"/>
    <n v="1.0828115"/>
    <n v="5654.4309999999996"/>
  </r>
  <r>
    <x v="0"/>
    <s v="P44746829"/>
    <x v="0"/>
    <x v="8"/>
    <x v="8"/>
    <x v="8"/>
    <x v="2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34.41030000000001"/>
    <n v="238.44617"/>
    <n v="240.83063000000001"/>
    <n v="5654.4309999999996"/>
    <x v="0"/>
    <x v="0"/>
    <n v="1.0828115"/>
    <n v="5654.4309999999996"/>
  </r>
  <r>
    <x v="0"/>
    <s v="P44746829"/>
    <x v="0"/>
    <x v="9"/>
    <x v="9"/>
    <x v="9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34.41030000000001"/>
    <n v="238.44617"/>
    <n v="240.83063000000001"/>
    <n v="5654.4309999999996"/>
    <x v="0"/>
    <x v="0"/>
    <n v="1.0828115"/>
    <n v="5654.4309999999996"/>
  </r>
  <r>
    <x v="0"/>
    <s v="P44746829"/>
    <x v="0"/>
    <x v="10"/>
    <x v="10"/>
    <x v="10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34.41030000000001"/>
    <n v="238.44617"/>
    <n v="240.83063000000001"/>
    <n v="5654.4309999999996"/>
    <x v="0"/>
    <x v="0"/>
    <n v="1.0828115"/>
    <n v="5654.4309999999996"/>
  </r>
  <r>
    <x v="0"/>
    <s v="P44746829"/>
    <x v="0"/>
    <x v="11"/>
    <x v="11"/>
    <x v="11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32.88663"/>
    <n v="236.89626999999999"/>
    <n v="239.26523"/>
    <n v="5654.4309999999996"/>
    <x v="0"/>
    <x v="0"/>
    <n v="1.0828115"/>
    <n v="5654.4309999999996"/>
  </r>
  <r>
    <x v="0"/>
    <s v="P44746829"/>
    <x v="0"/>
    <x v="12"/>
    <x v="12"/>
    <x v="12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23.01428000000001"/>
    <n v="226.85396"/>
    <n v="229.1225"/>
    <n v="5654.4309999999996"/>
    <x v="0"/>
    <x v="0"/>
    <n v="1.0828115"/>
    <n v="5654.4309999999996"/>
  </r>
  <r>
    <x v="0"/>
    <s v="P44746829"/>
    <x v="0"/>
    <x v="13"/>
    <x v="13"/>
    <x v="13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23.84903"/>
    <n v="227.70751999999999"/>
    <n v="229.98459"/>
    <n v="5654.4309999999996"/>
    <x v="0"/>
    <x v="0"/>
    <n v="1.0828115"/>
    <n v="5654.4309999999996"/>
  </r>
  <r>
    <x v="0"/>
    <s v="P44746829"/>
    <x v="0"/>
    <x v="14"/>
    <x v="14"/>
    <x v="14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23.84903"/>
    <n v="227.70751999999999"/>
    <n v="229.98459"/>
    <n v="5664.08"/>
    <x v="0"/>
    <x v="0"/>
    <n v="1.0828115"/>
    <n v="5664.08"/>
  </r>
  <r>
    <x v="0"/>
    <s v="P44746829"/>
    <x v="0"/>
    <x v="15"/>
    <x v="15"/>
    <x v="15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16"/>
    <x v="16"/>
    <x v="16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17"/>
    <x v="17"/>
    <x v="17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18"/>
    <x v="18"/>
    <x v="18"/>
    <x v="2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19"/>
    <x v="19"/>
    <x v="19"/>
    <x v="4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20"/>
    <x v="20"/>
    <x v="20"/>
    <x v="5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23.84903"/>
    <n v="227.70751999999999"/>
    <n v="229.98459"/>
    <n v="5664.08"/>
    <x v="0"/>
    <x v="0"/>
    <n v="1.0811553"/>
    <n v="5664.08"/>
  </r>
  <r>
    <x v="0"/>
    <s v="P44746829"/>
    <x v="0"/>
    <x v="21"/>
    <x v="21"/>
    <x v="21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24.35593"/>
    <n v="227.73972000000001"/>
    <n v="230.0171"/>
    <n v="5664.08"/>
    <x v="0"/>
    <x v="0"/>
    <n v="1.0811553"/>
    <n v="5664.08"/>
  </r>
  <r>
    <x v="0"/>
    <s v="P44746829"/>
    <x v="0"/>
    <x v="22"/>
    <x v="22"/>
    <x v="22"/>
    <x v="3"/>
    <x v="0"/>
    <x v="0"/>
    <x v="1"/>
    <n v="964.92"/>
    <d v="1993-02-10T00:00:00"/>
    <d v="2010-02-10T00:00:00"/>
    <n v="17"/>
    <n v="58"/>
    <x v="1"/>
    <s v="NA"/>
    <x v="0"/>
    <s v="NA"/>
    <x v="0"/>
    <n v="9.4600000000000009"/>
    <n v="223.51929000000001"/>
    <n v="228.53621000000001"/>
    <n v="230.82158000000001"/>
    <n v="5664.08"/>
    <x v="0"/>
    <x v="0"/>
    <n v="1.0811553"/>
    <n v="5664.08"/>
  </r>
  <r>
    <x v="0"/>
    <s v="P45008343"/>
    <x v="0"/>
    <x v="0"/>
    <x v="0"/>
    <x v="0"/>
    <x v="0"/>
    <x v="0"/>
    <x v="2"/>
    <x v="0"/>
    <n v="100.125"/>
    <d v="1999-07-06T00:00:00"/>
    <d v="2019-11-06T00:00:00"/>
    <n v="45"/>
    <n v="30"/>
    <x v="1"/>
    <s v="NA"/>
    <x v="0"/>
    <s v="NA"/>
    <x v="1"/>
    <n v="4.45"/>
    <n v="572.29250000000002"/>
    <n v="583.12300000000005"/>
    <n v="588.95420000000001"/>
    <n v="685.89030000000002"/>
    <x v="0"/>
    <x v="0"/>
    <n v="1.1645901999999999"/>
    <n v="222.13658000000001"/>
  </r>
  <r>
    <x v="0"/>
    <s v="P45008343"/>
    <x v="0"/>
    <x v="1"/>
    <x v="1"/>
    <x v="1"/>
    <x v="1"/>
    <x v="0"/>
    <x v="2"/>
    <x v="0"/>
    <n v="100.125"/>
    <d v="1999-07-06T00:00:00"/>
    <d v="2019-11-06T00:00:00"/>
    <n v="45"/>
    <n v="30"/>
    <x v="1"/>
    <s v="NA"/>
    <x v="0"/>
    <s v="NA"/>
    <x v="1"/>
    <n v="4.45"/>
    <n v="572.29250000000002"/>
    <n v="583.12300000000005"/>
    <n v="588.95420000000001"/>
    <n v="685.89030000000002"/>
    <x v="0"/>
    <x v="0"/>
    <n v="1.1645901999999999"/>
    <n v="222.13658000000001"/>
  </r>
  <r>
    <x v="0"/>
    <s v="P45008343"/>
    <x v="0"/>
    <x v="2"/>
    <x v="2"/>
    <x v="2"/>
    <x v="2"/>
    <x v="0"/>
    <x v="2"/>
    <x v="0"/>
    <n v="100.125"/>
    <d v="1999-07-06T00:00:00"/>
    <d v="2019-11-06T00:00:00"/>
    <n v="45"/>
    <n v="30"/>
    <x v="1"/>
    <s v="NA"/>
    <x v="0"/>
    <s v="NA"/>
    <x v="1"/>
    <n v="4.45"/>
    <n v="572.29250000000002"/>
    <n v="583.12300000000005"/>
    <n v="588.95420000000001"/>
    <n v="685.89030000000002"/>
    <x v="0"/>
    <x v="0"/>
    <n v="1.1645901999999999"/>
    <n v="222.13658000000001"/>
  </r>
  <r>
    <x v="0"/>
    <s v="P45008343"/>
    <x v="0"/>
    <x v="3"/>
    <x v="3"/>
    <x v="3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72.29250000000002"/>
    <n v="583.12300000000005"/>
    <n v="588.95420000000001"/>
    <n v="685.8904"/>
    <x v="0"/>
    <x v="0"/>
    <n v="1.1645901999999999"/>
    <n v="222.13658000000001"/>
  </r>
  <r>
    <x v="0"/>
    <s v="P45008343"/>
    <x v="0"/>
    <x v="4"/>
    <x v="4"/>
    <x v="4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72.29250000000002"/>
    <n v="583.12300000000005"/>
    <n v="588.95420000000001"/>
    <n v="685.8904"/>
    <x v="0"/>
    <x v="0"/>
    <n v="1.1645901999999999"/>
    <n v="222.13658000000001"/>
  </r>
  <r>
    <x v="0"/>
    <s v="P45008343"/>
    <x v="0"/>
    <x v="5"/>
    <x v="5"/>
    <x v="5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72.44182999999998"/>
    <n v="583.13250000000005"/>
    <n v="588.96379999999999"/>
    <n v="685.90150000000006"/>
    <x v="0"/>
    <x v="0"/>
    <n v="1.1645901999999999"/>
    <n v="222.13658000000001"/>
  </r>
  <r>
    <x v="0"/>
    <s v="P45008343"/>
    <x v="0"/>
    <x v="6"/>
    <x v="6"/>
    <x v="6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29.61865"/>
    <n v="539.5095"/>
    <n v="544.90459999999996"/>
    <n v="634.59059999999999"/>
    <x v="0"/>
    <x v="0"/>
    <n v="1.1645901999999999"/>
    <n v="222.13658000000001"/>
  </r>
  <r>
    <x v="0"/>
    <s v="P45008343"/>
    <x v="0"/>
    <x v="7"/>
    <x v="7"/>
    <x v="7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32.26013"/>
    <n v="542.1173"/>
    <n v="547.53845000000001"/>
    <n v="637.65796"/>
    <x v="0"/>
    <x v="0"/>
    <n v="1.1645901999999999"/>
    <n v="222.13658000000001"/>
  </r>
  <r>
    <x v="0"/>
    <s v="P45008343"/>
    <x v="0"/>
    <x v="8"/>
    <x v="8"/>
    <x v="8"/>
    <x v="2"/>
    <x v="0"/>
    <x v="2"/>
    <x v="0"/>
    <n v="100.125"/>
    <d v="1999-07-06T00:00:00"/>
    <d v="2019-11-06T00:00:00"/>
    <n v="45"/>
    <n v="30"/>
    <x v="1"/>
    <s v="NA"/>
    <x v="0"/>
    <s v="NA"/>
    <x v="1"/>
    <n v="4.45"/>
    <n v="532.26013"/>
    <n v="542.1173"/>
    <n v="547.53845000000001"/>
    <n v="637.65796"/>
    <x v="0"/>
    <x v="0"/>
    <n v="1.1645901999999999"/>
    <n v="222.13658000000001"/>
  </r>
  <r>
    <x v="0"/>
    <s v="P45008343"/>
    <x v="0"/>
    <x v="9"/>
    <x v="9"/>
    <x v="9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32.26013"/>
    <n v="542.1173"/>
    <n v="547.53845000000001"/>
    <n v="637.65796"/>
    <x v="0"/>
    <x v="0"/>
    <n v="1.1645901999999999"/>
    <n v="222.13658000000001"/>
  </r>
  <r>
    <x v="0"/>
    <s v="P45008343"/>
    <x v="0"/>
    <x v="10"/>
    <x v="10"/>
    <x v="10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32.26013"/>
    <n v="542.1173"/>
    <n v="547.53845000000001"/>
    <n v="637.65796"/>
    <x v="0"/>
    <x v="0"/>
    <n v="1.1645901999999999"/>
    <n v="222.13658000000001"/>
  </r>
  <r>
    <x v="0"/>
    <s v="P45008343"/>
    <x v="0"/>
    <x v="11"/>
    <x v="11"/>
    <x v="11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28.80039999999997"/>
    <n v="538.59357"/>
    <n v="543.97950000000003"/>
    <n v="633.51319999999998"/>
    <x v="0"/>
    <x v="0"/>
    <n v="1.1645901999999999"/>
    <n v="222.13658000000001"/>
  </r>
  <r>
    <x v="0"/>
    <s v="P45008343"/>
    <x v="0"/>
    <x v="12"/>
    <x v="12"/>
    <x v="12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28.23929999999996"/>
    <n v="538.02202999999997"/>
    <n v="543.40219999999999"/>
    <n v="632.84094000000005"/>
    <x v="0"/>
    <x v="0"/>
    <n v="1.1645901999999999"/>
    <n v="222.13658000000001"/>
  </r>
  <r>
    <x v="0"/>
    <s v="P45008343"/>
    <x v="0"/>
    <x v="13"/>
    <x v="13"/>
    <x v="13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30.87396000000001"/>
    <n v="540.56489999999997"/>
    <n v="545.97050000000002"/>
    <n v="635.83190000000002"/>
    <x v="0"/>
    <x v="0"/>
    <n v="1.1645901999999999"/>
    <n v="222.13658000000001"/>
  </r>
  <r>
    <x v="0"/>
    <s v="P45008343"/>
    <x v="0"/>
    <x v="14"/>
    <x v="14"/>
    <x v="14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30.87396000000001"/>
    <n v="540.56489999999997"/>
    <n v="545.97050000000002"/>
    <n v="635.83190000000002"/>
    <x v="0"/>
    <x v="0"/>
    <n v="1.1645901999999999"/>
    <n v="222.589"/>
  </r>
  <r>
    <x v="0"/>
    <s v="P45008343"/>
    <x v="0"/>
    <x v="15"/>
    <x v="15"/>
    <x v="15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30.87396000000001"/>
    <n v="540.56489999999997"/>
    <n v="545.97050000000002"/>
    <n v="635.83190000000002"/>
    <x v="0"/>
    <x v="0"/>
    <n v="1.1645901999999999"/>
    <n v="222.589"/>
  </r>
  <r>
    <x v="0"/>
    <s v="P45008343"/>
    <x v="0"/>
    <x v="16"/>
    <x v="16"/>
    <x v="16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30.87396000000001"/>
    <n v="540.56489999999997"/>
    <n v="545.97050000000002"/>
    <n v="635.83190000000002"/>
    <x v="0"/>
    <x v="0"/>
    <n v="1.1645901999999999"/>
    <n v="222.589"/>
  </r>
  <r>
    <x v="0"/>
    <s v="P45008343"/>
    <x v="0"/>
    <x v="17"/>
    <x v="17"/>
    <x v="17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30.87396000000001"/>
    <n v="540.56489999999997"/>
    <n v="545.97059999999999"/>
    <n v="635.83199999999999"/>
    <x v="0"/>
    <x v="0"/>
    <n v="1.1645901999999999"/>
    <n v="222.589"/>
  </r>
  <r>
    <x v="0"/>
    <s v="P45008343"/>
    <x v="0"/>
    <x v="18"/>
    <x v="18"/>
    <x v="18"/>
    <x v="2"/>
    <x v="0"/>
    <x v="2"/>
    <x v="0"/>
    <n v="100.125"/>
    <d v="1999-07-06T00:00:00"/>
    <d v="2019-11-06T00:00:00"/>
    <n v="45"/>
    <n v="30"/>
    <x v="1"/>
    <s v="NA"/>
    <x v="0"/>
    <s v="NA"/>
    <x v="1"/>
    <n v="4.45"/>
    <n v="530.87396000000001"/>
    <n v="540.56489999999997"/>
    <n v="545.97059999999999"/>
    <n v="635.83199999999999"/>
    <x v="0"/>
    <x v="0"/>
    <n v="1.1645901999999999"/>
    <n v="222.589"/>
  </r>
  <r>
    <x v="0"/>
    <s v="P45008343"/>
    <x v="0"/>
    <x v="19"/>
    <x v="19"/>
    <x v="19"/>
    <x v="4"/>
    <x v="0"/>
    <x v="2"/>
    <x v="0"/>
    <n v="100.125"/>
    <d v="1999-07-06T00:00:00"/>
    <d v="2019-11-06T00:00:00"/>
    <n v="45"/>
    <n v="30"/>
    <x v="1"/>
    <s v="NA"/>
    <x v="0"/>
    <s v="NA"/>
    <x v="1"/>
    <n v="4.45"/>
    <n v="530.87396000000001"/>
    <n v="540.56489999999997"/>
    <n v="545.97059999999999"/>
    <n v="635.83199999999999"/>
    <x v="0"/>
    <x v="0"/>
    <n v="1.1645901999999999"/>
    <n v="222.589"/>
  </r>
  <r>
    <x v="0"/>
    <s v="P45008343"/>
    <x v="0"/>
    <x v="20"/>
    <x v="20"/>
    <x v="20"/>
    <x v="5"/>
    <x v="0"/>
    <x v="2"/>
    <x v="0"/>
    <n v="100.125"/>
    <d v="1999-07-06T00:00:00"/>
    <d v="2019-11-06T00:00:00"/>
    <n v="45"/>
    <n v="30"/>
    <x v="1"/>
    <s v="NA"/>
    <x v="0"/>
    <s v="NA"/>
    <x v="1"/>
    <n v="4.45"/>
    <n v="530.87396000000001"/>
    <n v="540.56489999999997"/>
    <n v="545.97059999999999"/>
    <n v="635.83199999999999"/>
    <x v="0"/>
    <x v="0"/>
    <n v="1.1645901999999999"/>
    <n v="222.589"/>
  </r>
  <r>
    <x v="0"/>
    <s v="P45008343"/>
    <x v="0"/>
    <x v="21"/>
    <x v="21"/>
    <x v="21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32.0444"/>
    <n v="540.63933999999995"/>
    <n v="546.04570000000001"/>
    <n v="635.91949999999997"/>
    <x v="0"/>
    <x v="0"/>
    <n v="1.1645901999999999"/>
    <n v="222.589"/>
  </r>
  <r>
    <x v="0"/>
    <s v="P45008343"/>
    <x v="0"/>
    <x v="22"/>
    <x v="22"/>
    <x v="22"/>
    <x v="3"/>
    <x v="0"/>
    <x v="2"/>
    <x v="0"/>
    <n v="100.125"/>
    <d v="1999-07-06T00:00:00"/>
    <d v="2019-11-06T00:00:00"/>
    <n v="45"/>
    <n v="30"/>
    <x v="1"/>
    <s v="NA"/>
    <x v="0"/>
    <s v="NA"/>
    <x v="1"/>
    <n v="4.45"/>
    <n v="529.40392999999995"/>
    <n v="542.99429999999995"/>
    <n v="548.42426"/>
    <n v="638.68960000000004"/>
    <x v="0"/>
    <x v="0"/>
    <n v="1.1645901999999999"/>
    <n v="222.589"/>
  </r>
  <r>
    <x v="0"/>
    <s v="P46438150"/>
    <x v="0"/>
    <x v="0"/>
    <x v="0"/>
    <x v="0"/>
    <x v="0"/>
    <x v="0"/>
    <x v="0"/>
    <x v="2"/>
    <n v="554.4"/>
    <d v="1999-04-24T00:00:00"/>
    <d v="2025-01-01T00:00:00"/>
    <n v="44"/>
    <n v="31"/>
    <x v="1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1"/>
    <x v="1"/>
    <x v="1"/>
    <x v="1"/>
    <x v="0"/>
    <x v="0"/>
    <x v="2"/>
    <n v="554.4"/>
    <d v="1999-04-24T00:00:00"/>
    <d v="2025-01-01T00:00:00"/>
    <n v="44"/>
    <n v="31"/>
    <x v="1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2"/>
    <x v="2"/>
    <x v="2"/>
    <x v="2"/>
    <x v="0"/>
    <x v="0"/>
    <x v="2"/>
    <n v="554.4"/>
    <d v="1999-04-24T00:00:00"/>
    <d v="2025-01-01T00:00:00"/>
    <n v="44"/>
    <n v="31"/>
    <x v="1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3"/>
    <x v="3"/>
    <x v="3"/>
    <x v="3"/>
    <x v="0"/>
    <x v="0"/>
    <x v="2"/>
    <n v="554.4"/>
    <d v="1999-04-24T00:00:00"/>
    <d v="2025-01-01T00:00:00"/>
    <n v="44"/>
    <n v="31"/>
    <x v="1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4"/>
    <x v="4"/>
    <x v="4"/>
    <x v="3"/>
    <x v="0"/>
    <x v="0"/>
    <x v="2"/>
    <n v="554.4"/>
    <d v="1999-04-24T00:00:00"/>
    <d v="2025-01-01T00:00:00"/>
    <n v="44"/>
    <n v="31"/>
    <x v="1"/>
    <s v="NA"/>
    <x v="0"/>
    <s v="NA"/>
    <x v="0"/>
    <n v="2.1"/>
    <n v="2271.86"/>
    <n v="2308.2896000000001"/>
    <n v="2331.3723"/>
    <n v="2738.7359999999999"/>
    <x v="0"/>
    <x v="0"/>
    <n v="1.1612985"/>
    <n v="2738.7359999999999"/>
  </r>
  <r>
    <x v="0"/>
    <s v="P46438150"/>
    <x v="0"/>
    <x v="5"/>
    <x v="5"/>
    <x v="5"/>
    <x v="3"/>
    <x v="0"/>
    <x v="0"/>
    <x v="2"/>
    <n v="554.4"/>
    <d v="1999-04-24T00:00:00"/>
    <d v="2025-01-01T00:00:00"/>
    <n v="44"/>
    <n v="31"/>
    <x v="1"/>
    <s v="NA"/>
    <x v="0"/>
    <s v="NA"/>
    <x v="0"/>
    <n v="2.1"/>
    <n v="2273.4630999999999"/>
    <n v="2308.3914"/>
    <n v="2331.4753000000001"/>
    <n v="2738.7359999999999"/>
    <x v="0"/>
    <x v="0"/>
    <n v="1.1612985"/>
    <n v="2738.7359999999999"/>
  </r>
  <r>
    <x v="0"/>
    <s v="P46438150"/>
    <x v="0"/>
    <x v="6"/>
    <x v="6"/>
    <x v="6"/>
    <x v="3"/>
    <x v="0"/>
    <x v="0"/>
    <x v="2"/>
    <n v="554.4"/>
    <d v="1999-04-24T00:00:00"/>
    <d v="2025-01-01T00:00:00"/>
    <n v="44"/>
    <n v="31"/>
    <x v="1"/>
    <s v="NA"/>
    <x v="0"/>
    <s v="NA"/>
    <x v="0"/>
    <n v="2.1"/>
    <n v="2104.1896999999999"/>
    <n v="2136.5129999999999"/>
    <n v="2157.8780000000002"/>
    <n v="2738.7359999999999"/>
    <x v="0"/>
    <x v="0"/>
    <n v="1.1612985"/>
    <n v="2738.7359999999999"/>
  </r>
  <r>
    <x v="0"/>
    <s v="P46438150"/>
    <x v="0"/>
    <x v="7"/>
    <x v="7"/>
    <x v="7"/>
    <x v="3"/>
    <x v="0"/>
    <x v="0"/>
    <x v="2"/>
    <n v="554.4"/>
    <d v="1999-04-24T00:00:00"/>
    <d v="2025-01-01T00:00:00"/>
    <n v="44"/>
    <n v="31"/>
    <x v="1"/>
    <s v="NA"/>
    <x v="0"/>
    <s v="NA"/>
    <x v="0"/>
    <n v="2.1"/>
    <n v="2112.0657000000001"/>
    <n v="2144.7575999999999"/>
    <n v="2166.2049999999999"/>
    <n v="2738.7359999999999"/>
    <x v="0"/>
    <x v="0"/>
    <n v="1.1612985"/>
    <n v="2738.7359999999999"/>
  </r>
  <r>
    <x v="0"/>
    <s v="P46438150"/>
    <x v="0"/>
    <x v="8"/>
    <x v="8"/>
    <x v="8"/>
    <x v="2"/>
    <x v="2"/>
    <x v="0"/>
    <x v="2"/>
    <n v="554.4"/>
    <d v="1999-04-24T00:00:00"/>
    <d v="2025-02-01T00:00:00"/>
    <n v="44"/>
    <n v="31"/>
    <x v="1"/>
    <s v="NA"/>
    <x v="0"/>
    <s v="NA"/>
    <x v="0"/>
    <n v="2.1"/>
    <n v="2112.0657000000001"/>
    <n v="2144.7575999999999"/>
    <n v="2166.2049999999999"/>
    <n v="2738.7359999999999"/>
    <x v="0"/>
    <x v="0"/>
    <n v="1.1612985"/>
    <n v="2738.7359999999999"/>
  </r>
  <r>
    <x v="0"/>
    <s v="P46438150"/>
    <x v="0"/>
    <x v="9"/>
    <x v="9"/>
    <x v="9"/>
    <x v="3"/>
    <x v="2"/>
    <x v="0"/>
    <x v="2"/>
    <n v="554.4"/>
    <d v="1999-04-24T00:00:00"/>
    <d v="2025-02-01T00:00:00"/>
    <n v="44"/>
    <n v="31"/>
    <x v="1"/>
    <s v="NA"/>
    <x v="0"/>
    <s v="NA"/>
    <x v="0"/>
    <n v="2.1"/>
    <n v="2112.0657000000001"/>
    <n v="2144.7575999999999"/>
    <n v="2166.2049999999999"/>
    <n v="2738.7359999999999"/>
    <x v="0"/>
    <x v="0"/>
    <n v="1.1612985"/>
    <n v="2738.7359999999999"/>
  </r>
  <r>
    <x v="0"/>
    <s v="P46438150"/>
    <x v="0"/>
    <x v="10"/>
    <x v="10"/>
    <x v="10"/>
    <x v="3"/>
    <x v="2"/>
    <x v="0"/>
    <x v="2"/>
    <n v="554.4"/>
    <d v="1999-04-24T00:00:00"/>
    <d v="2025-02-01T00:00:00"/>
    <n v="44"/>
    <n v="31"/>
    <x v="1"/>
    <s v="NA"/>
    <x v="0"/>
    <s v="NA"/>
    <x v="0"/>
    <n v="2.1"/>
    <n v="2114.165"/>
    <n v="2146.8573999999999"/>
    <n v="2168.326"/>
    <n v="2738.7359999999999"/>
    <x v="0"/>
    <x v="0"/>
    <n v="1.1612985"/>
    <n v="2738.7359999999999"/>
  </r>
  <r>
    <x v="0"/>
    <s v="P46438150"/>
    <x v="0"/>
    <x v="11"/>
    <x v="11"/>
    <x v="11"/>
    <x v="3"/>
    <x v="2"/>
    <x v="0"/>
    <x v="2"/>
    <n v="554.4"/>
    <d v="1999-04-24T00:00:00"/>
    <d v="2025-02-01T00:00:00"/>
    <n v="44"/>
    <n v="31"/>
    <x v="1"/>
    <s v="NA"/>
    <x v="0"/>
    <s v="NA"/>
    <x v="0"/>
    <n v="2.1"/>
    <n v="2100.4229999999998"/>
    <n v="2132.9027999999998"/>
    <n v="2154.232"/>
    <n v="2738.7359999999999"/>
    <x v="0"/>
    <x v="0"/>
    <n v="1.1612985"/>
    <n v="2738.7359999999999"/>
  </r>
  <r>
    <x v="0"/>
    <s v="P46438150"/>
    <x v="0"/>
    <x v="12"/>
    <x v="12"/>
    <x v="12"/>
    <x v="3"/>
    <x v="2"/>
    <x v="0"/>
    <x v="2"/>
    <n v="554.4"/>
    <d v="1999-04-24T00:00:00"/>
    <d v="2025-02-01T00:00:00"/>
    <n v="44"/>
    <n v="31"/>
    <x v="1"/>
    <s v="NA"/>
    <x v="0"/>
    <s v="NA"/>
    <x v="0"/>
    <n v="2.1"/>
    <n v="2097.9465"/>
    <n v="2130.3881999999999"/>
    <n v="2151.6921000000002"/>
    <n v="2738.7359999999999"/>
    <x v="0"/>
    <x v="0"/>
    <n v="1.1612985"/>
    <n v="2738.7359999999999"/>
  </r>
  <r>
    <x v="0"/>
    <s v="P46438150"/>
    <x v="0"/>
    <x v="13"/>
    <x v="13"/>
    <x v="13"/>
    <x v="3"/>
    <x v="2"/>
    <x v="0"/>
    <x v="2"/>
    <n v="554.4"/>
    <d v="1999-04-24T00:00:00"/>
    <d v="2025-02-01T00:00:00"/>
    <n v="44"/>
    <n v="31"/>
    <x v="1"/>
    <s v="NA"/>
    <x v="0"/>
    <s v="NA"/>
    <x v="0"/>
    <n v="2.1"/>
    <n v="2105.7993000000001"/>
    <n v="2138.404"/>
    <n v="2159.788"/>
    <n v="2738.7359999999999"/>
    <x v="0"/>
    <x v="0"/>
    <n v="1.1612985"/>
    <n v="2738.7359999999999"/>
  </r>
  <r>
    <x v="0"/>
    <s v="P46438150"/>
    <x v="0"/>
    <x v="14"/>
    <x v="14"/>
    <x v="14"/>
    <x v="3"/>
    <x v="2"/>
    <x v="0"/>
    <x v="2"/>
    <n v="554.4"/>
    <d v="1999-04-24T00:00:00"/>
    <d v="2025-02-01T00:00:00"/>
    <n v="44"/>
    <n v="31"/>
    <x v="1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5"/>
    <x v="15"/>
    <x v="15"/>
    <x v="3"/>
    <x v="2"/>
    <x v="0"/>
    <x v="2"/>
    <n v="554.4"/>
    <d v="1999-04-24T00:00:00"/>
    <d v="2025-02-01T00:00:00"/>
    <n v="44"/>
    <n v="31"/>
    <x v="1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6"/>
    <x v="16"/>
    <x v="16"/>
    <x v="3"/>
    <x v="2"/>
    <x v="0"/>
    <x v="2"/>
    <n v="554.4"/>
    <d v="1999-04-24T00:00:00"/>
    <d v="2025-02-01T00:00:00"/>
    <n v="44"/>
    <n v="31"/>
    <x v="1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7"/>
    <x v="17"/>
    <x v="17"/>
    <x v="3"/>
    <x v="2"/>
    <x v="0"/>
    <x v="2"/>
    <n v="554.4"/>
    <d v="1999-04-24T00:00:00"/>
    <d v="2025-02-01T00:00:00"/>
    <n v="44"/>
    <n v="31"/>
    <x v="1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8"/>
    <x v="18"/>
    <x v="18"/>
    <x v="2"/>
    <x v="2"/>
    <x v="0"/>
    <x v="2"/>
    <n v="554.4"/>
    <d v="1999-04-24T00:00:00"/>
    <d v="2025-02-01T00:00:00"/>
    <n v="44"/>
    <n v="31"/>
    <x v="1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19"/>
    <x v="19"/>
    <x v="19"/>
    <x v="4"/>
    <x v="2"/>
    <x v="0"/>
    <x v="2"/>
    <n v="554.4"/>
    <d v="1999-04-24T00:00:00"/>
    <d v="2025-02-01T00:00:00"/>
    <n v="44"/>
    <n v="31"/>
    <x v="1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20"/>
    <x v="20"/>
    <x v="20"/>
    <x v="5"/>
    <x v="2"/>
    <x v="0"/>
    <x v="2"/>
    <n v="554.4"/>
    <d v="1999-04-24T00:00:00"/>
    <d v="2025-02-01T00:00:00"/>
    <n v="44"/>
    <n v="31"/>
    <x v="1"/>
    <s v="NA"/>
    <x v="0"/>
    <s v="NA"/>
    <x v="0"/>
    <n v="2.1"/>
    <n v="2105.7993000000001"/>
    <n v="2138.404"/>
    <n v="2159.788"/>
    <n v="2744.28"/>
    <x v="0"/>
    <x v="0"/>
    <n v="1.1612985"/>
    <n v="2744.28"/>
  </r>
  <r>
    <x v="0"/>
    <s v="P46438150"/>
    <x v="0"/>
    <x v="21"/>
    <x v="21"/>
    <x v="21"/>
    <x v="3"/>
    <x v="2"/>
    <x v="0"/>
    <x v="2"/>
    <n v="554.4"/>
    <d v="1999-04-24T00:00:00"/>
    <d v="2025-02-01T00:00:00"/>
    <n v="44"/>
    <n v="31"/>
    <x v="1"/>
    <s v="NA"/>
    <x v="0"/>
    <s v="NA"/>
    <x v="0"/>
    <n v="2.1"/>
    <n v="2112.6594"/>
    <n v="2140.7979999999998"/>
    <n v="2162.2060000000001"/>
    <n v="2744.28"/>
    <x v="0"/>
    <x v="0"/>
    <n v="1.1612985"/>
    <n v="2744.28"/>
  </r>
  <r>
    <x v="0"/>
    <s v="P46438150"/>
    <x v="0"/>
    <x v="22"/>
    <x v="22"/>
    <x v="22"/>
    <x v="3"/>
    <x v="2"/>
    <x v="0"/>
    <x v="2"/>
    <n v="554.4"/>
    <d v="1999-04-24T00:00:00"/>
    <d v="2025-02-01T00:00:00"/>
    <n v="44"/>
    <n v="31"/>
    <x v="1"/>
    <s v="NA"/>
    <x v="0"/>
    <s v="NA"/>
    <x v="0"/>
    <n v="2.1"/>
    <n v="2104.7811999999999"/>
    <n v="2148.2854000000002"/>
    <n v="2169.7683000000002"/>
    <n v="2744.28"/>
    <x v="0"/>
    <x v="0"/>
    <n v="1.1612985"/>
    <n v="2744.28"/>
  </r>
  <r>
    <x v="0"/>
    <s v="P47019060"/>
    <x v="0"/>
    <x v="0"/>
    <x v="0"/>
    <x v="0"/>
    <x v="0"/>
    <x v="0"/>
    <x v="1"/>
    <x v="1"/>
    <n v="86.8"/>
    <d v="1980-03-25T00:00:00"/>
    <d v="2020-03-25T00:00:00"/>
    <n v="40"/>
    <n v="35"/>
    <x v="1"/>
    <s v="NA"/>
    <x v="0"/>
    <s v="NA"/>
    <x v="1"/>
    <n v="4.34"/>
    <n v="1438.0907999999999"/>
    <n v="1462.8431"/>
    <n v="1477.4716000000001"/>
    <n v="1627.2155"/>
    <x v="0"/>
    <x v="0"/>
    <n v="1.1013515"/>
    <n v="674.43604000000005"/>
  </r>
  <r>
    <x v="0"/>
    <s v="P47019060"/>
    <x v="0"/>
    <x v="1"/>
    <x v="1"/>
    <x v="1"/>
    <x v="1"/>
    <x v="0"/>
    <x v="1"/>
    <x v="1"/>
    <n v="86.8"/>
    <d v="1980-03-25T00:00:00"/>
    <d v="2020-03-25T00:00:00"/>
    <n v="40"/>
    <n v="35"/>
    <x v="1"/>
    <s v="NA"/>
    <x v="0"/>
    <s v="NA"/>
    <x v="1"/>
    <n v="4.34"/>
    <n v="1438.0907999999999"/>
    <n v="1462.8431"/>
    <n v="1477.4716000000001"/>
    <n v="1627.2155"/>
    <x v="0"/>
    <x v="0"/>
    <n v="1.1013515"/>
    <n v="674.43604000000005"/>
  </r>
  <r>
    <x v="0"/>
    <s v="P47019060"/>
    <x v="0"/>
    <x v="2"/>
    <x v="2"/>
    <x v="2"/>
    <x v="2"/>
    <x v="0"/>
    <x v="1"/>
    <x v="1"/>
    <n v="86.8"/>
    <d v="1980-03-25T00:00:00"/>
    <d v="2020-03-25T00:00:00"/>
    <n v="40"/>
    <n v="35"/>
    <x v="1"/>
    <s v="NA"/>
    <x v="0"/>
    <s v="NA"/>
    <x v="1"/>
    <n v="4.34"/>
    <n v="1438.0907999999999"/>
    <n v="1462.8431"/>
    <n v="1477.4716000000001"/>
    <n v="1627.2155"/>
    <x v="0"/>
    <x v="0"/>
    <n v="1.1013515"/>
    <n v="674.43604000000005"/>
  </r>
  <r>
    <x v="0"/>
    <s v="P47019060"/>
    <x v="0"/>
    <x v="3"/>
    <x v="3"/>
    <x v="3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438.0907999999999"/>
    <n v="1462.8431"/>
    <n v="1477.4716000000001"/>
    <n v="1627.2156"/>
    <x v="0"/>
    <x v="0"/>
    <n v="1.1013515"/>
    <n v="674.43604000000005"/>
  </r>
  <r>
    <x v="0"/>
    <s v="P47019060"/>
    <x v="0"/>
    <x v="4"/>
    <x v="4"/>
    <x v="4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438.0907999999999"/>
    <n v="1462.8431"/>
    <n v="1477.4716000000001"/>
    <n v="1627.2156"/>
    <x v="0"/>
    <x v="0"/>
    <n v="1.1013515"/>
    <n v="674.43604000000005"/>
  </r>
  <r>
    <x v="0"/>
    <s v="P47019060"/>
    <x v="0"/>
    <x v="5"/>
    <x v="5"/>
    <x v="5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438.4661000000001"/>
    <n v="1462.8670999999999"/>
    <n v="1477.4956999999999"/>
    <n v="1627.2421999999999"/>
    <x v="0"/>
    <x v="0"/>
    <n v="1.1013515"/>
    <n v="674.43604000000005"/>
  </r>
  <r>
    <x v="0"/>
    <s v="P47019060"/>
    <x v="0"/>
    <x v="6"/>
    <x v="6"/>
    <x v="6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30.8574000000001"/>
    <n v="1353.433"/>
    <n v="1366.9673"/>
    <n v="1505.5115000000001"/>
    <x v="0"/>
    <x v="0"/>
    <n v="1.1013515"/>
    <n v="674.43604000000005"/>
  </r>
  <r>
    <x v="0"/>
    <s v="P47019060"/>
    <x v="0"/>
    <x v="7"/>
    <x v="7"/>
    <x v="7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37.4951000000001"/>
    <n v="1359.9748999999999"/>
    <n v="1373.5745999999999"/>
    <n v="1512.7885000000001"/>
    <x v="0"/>
    <x v="0"/>
    <n v="1.1013515"/>
    <n v="674.43604000000005"/>
  </r>
  <r>
    <x v="0"/>
    <s v="P47019060"/>
    <x v="0"/>
    <x v="8"/>
    <x v="8"/>
    <x v="8"/>
    <x v="2"/>
    <x v="0"/>
    <x v="1"/>
    <x v="1"/>
    <n v="86.8"/>
    <d v="1980-03-25T00:00:00"/>
    <d v="2020-03-25T00:00:00"/>
    <n v="40"/>
    <n v="35"/>
    <x v="1"/>
    <s v="NA"/>
    <x v="0"/>
    <s v="NA"/>
    <x v="1"/>
    <n v="4.34"/>
    <n v="1337.4951000000001"/>
    <n v="1359.9748999999999"/>
    <n v="1373.5745999999999"/>
    <n v="1512.7885000000001"/>
    <x v="0"/>
    <x v="0"/>
    <n v="1.1013515"/>
    <n v="674.43604000000005"/>
  </r>
  <r>
    <x v="0"/>
    <s v="P47019060"/>
    <x v="0"/>
    <x v="9"/>
    <x v="9"/>
    <x v="9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37.4951000000001"/>
    <n v="1359.9748999999999"/>
    <n v="1373.5745999999999"/>
    <n v="1512.7885000000001"/>
    <x v="0"/>
    <x v="0"/>
    <n v="1.1013515"/>
    <n v="674.43604000000005"/>
  </r>
  <r>
    <x v="0"/>
    <s v="P47019060"/>
    <x v="0"/>
    <x v="10"/>
    <x v="10"/>
    <x v="10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37.4951000000001"/>
    <n v="1359.9748999999999"/>
    <n v="1373.5745999999999"/>
    <n v="1512.7885000000001"/>
    <x v="0"/>
    <x v="0"/>
    <n v="1.1013515"/>
    <n v="674.43604000000005"/>
  </r>
  <r>
    <x v="0"/>
    <s v="P47019060"/>
    <x v="0"/>
    <x v="11"/>
    <x v="11"/>
    <x v="11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28.8014000000001"/>
    <n v="1351.135"/>
    <n v="1364.6464000000001"/>
    <n v="1502.9553000000001"/>
    <x v="0"/>
    <x v="0"/>
    <n v="1.1013515"/>
    <n v="674.43604000000005"/>
  </r>
  <r>
    <x v="0"/>
    <s v="P47019060"/>
    <x v="0"/>
    <x v="12"/>
    <x v="12"/>
    <x v="12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11.1246000000001"/>
    <n v="1333.1611"/>
    <n v="1346.4927"/>
    <n v="1482.9618"/>
    <x v="0"/>
    <x v="0"/>
    <n v="1.1013515"/>
    <n v="674.43604000000005"/>
  </r>
  <r>
    <x v="0"/>
    <s v="P47019060"/>
    <x v="0"/>
    <x v="13"/>
    <x v="13"/>
    <x v="13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17.664"/>
    <n v="1339.4621999999999"/>
    <n v="1352.8568"/>
    <n v="1489.9708000000001"/>
    <x v="0"/>
    <x v="0"/>
    <n v="1.1013515"/>
    <n v="674.43604000000005"/>
  </r>
  <r>
    <x v="0"/>
    <s v="P47019060"/>
    <x v="0"/>
    <x v="14"/>
    <x v="14"/>
    <x v="14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17.664"/>
    <n v="1339.4621999999999"/>
    <n v="1352.8568"/>
    <n v="1489.9708000000001"/>
    <x v="0"/>
    <x v="0"/>
    <n v="1.1013515"/>
    <n v="675.30399999999997"/>
  </r>
  <r>
    <x v="0"/>
    <s v="P47019060"/>
    <x v="0"/>
    <x v="15"/>
    <x v="15"/>
    <x v="15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17.664"/>
    <n v="1339.4621999999999"/>
    <n v="1352.8568"/>
    <n v="1489.9708000000001"/>
    <x v="0"/>
    <x v="0"/>
    <n v="1.1013515"/>
    <n v="675.30399999999997"/>
  </r>
  <r>
    <x v="0"/>
    <s v="P47019060"/>
    <x v="0"/>
    <x v="16"/>
    <x v="16"/>
    <x v="16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17.664"/>
    <n v="1339.4621999999999"/>
    <n v="1352.8568"/>
    <n v="1489.9708000000001"/>
    <x v="0"/>
    <x v="0"/>
    <n v="1.1013515"/>
    <n v="675.30399999999997"/>
  </r>
  <r>
    <x v="0"/>
    <s v="P47019060"/>
    <x v="0"/>
    <x v="17"/>
    <x v="17"/>
    <x v="17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17.664"/>
    <n v="1339.4621999999999"/>
    <n v="1352.8568"/>
    <n v="1489.9707000000001"/>
    <x v="0"/>
    <x v="0"/>
    <n v="1.1013515"/>
    <n v="675.30399999999997"/>
  </r>
  <r>
    <x v="0"/>
    <s v="P47019060"/>
    <x v="0"/>
    <x v="18"/>
    <x v="18"/>
    <x v="18"/>
    <x v="2"/>
    <x v="0"/>
    <x v="1"/>
    <x v="1"/>
    <n v="86.8"/>
    <d v="1980-03-25T00:00:00"/>
    <d v="2020-03-25T00:00:00"/>
    <n v="40"/>
    <n v="35"/>
    <x v="1"/>
    <s v="NA"/>
    <x v="0"/>
    <s v="NA"/>
    <x v="1"/>
    <n v="4.34"/>
    <n v="1317.664"/>
    <n v="1339.4621999999999"/>
    <n v="1352.8568"/>
    <n v="1489.9707000000001"/>
    <x v="0"/>
    <x v="0"/>
    <n v="1.1013515"/>
    <n v="675.30399999999997"/>
  </r>
  <r>
    <x v="0"/>
    <s v="P47019060"/>
    <x v="0"/>
    <x v="19"/>
    <x v="19"/>
    <x v="19"/>
    <x v="4"/>
    <x v="0"/>
    <x v="1"/>
    <x v="1"/>
    <n v="86.8"/>
    <d v="1980-03-25T00:00:00"/>
    <d v="2020-03-25T00:00:00"/>
    <n v="40"/>
    <n v="35"/>
    <x v="1"/>
    <s v="NA"/>
    <x v="0"/>
    <s v="NA"/>
    <x v="1"/>
    <n v="4.34"/>
    <n v="1317.664"/>
    <n v="1339.4621999999999"/>
    <n v="1352.8568"/>
    <n v="1489.9707000000001"/>
    <x v="0"/>
    <x v="0"/>
    <n v="1.1013515"/>
    <n v="675.30399999999997"/>
  </r>
  <r>
    <x v="0"/>
    <s v="P47019060"/>
    <x v="0"/>
    <x v="20"/>
    <x v="20"/>
    <x v="20"/>
    <x v="5"/>
    <x v="0"/>
    <x v="1"/>
    <x v="1"/>
    <n v="86.8"/>
    <d v="1980-03-25T00:00:00"/>
    <d v="2020-03-25T00:00:00"/>
    <n v="40"/>
    <n v="35"/>
    <x v="1"/>
    <s v="NA"/>
    <x v="0"/>
    <s v="NA"/>
    <x v="1"/>
    <n v="4.34"/>
    <n v="1317.664"/>
    <n v="1339.4621999999999"/>
    <n v="1352.8568"/>
    <n v="1489.9707000000001"/>
    <x v="0"/>
    <x v="0"/>
    <n v="1.1013515"/>
    <n v="675.30399999999997"/>
  </r>
  <r>
    <x v="0"/>
    <s v="P47019060"/>
    <x v="0"/>
    <x v="21"/>
    <x v="21"/>
    <x v="21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20.5690999999999"/>
    <n v="1339.6465000000001"/>
    <n v="1353.0429999999999"/>
    <n v="1490.1759"/>
    <x v="0"/>
    <x v="0"/>
    <n v="1.1013515"/>
    <n v="675.30399999999997"/>
  </r>
  <r>
    <x v="0"/>
    <s v="P47019060"/>
    <x v="0"/>
    <x v="22"/>
    <x v="22"/>
    <x v="22"/>
    <x v="3"/>
    <x v="0"/>
    <x v="1"/>
    <x v="1"/>
    <n v="86.8"/>
    <d v="1980-03-25T00:00:00"/>
    <d v="2020-03-25T00:00:00"/>
    <n v="40"/>
    <n v="35"/>
    <x v="1"/>
    <s v="NA"/>
    <x v="0"/>
    <s v="NA"/>
    <x v="1"/>
    <n v="4.34"/>
    <n v="1314.0153"/>
    <n v="1345.4819"/>
    <n v="1358.9367999999999"/>
    <n v="1496.6669999999999"/>
    <x v="0"/>
    <x v="0"/>
    <n v="1.1013515"/>
    <n v="675.30399999999997"/>
  </r>
  <r>
    <x v="0"/>
    <s v="P48087321"/>
    <x v="0"/>
    <x v="0"/>
    <x v="0"/>
    <x v="0"/>
    <x v="0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1"/>
    <x v="1"/>
    <x v="1"/>
    <x v="1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2"/>
    <x v="2"/>
    <x v="2"/>
    <x v="2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3"/>
    <x v="3"/>
    <x v="3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4"/>
    <x v="4"/>
    <x v="4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94192279999999995"/>
    <n v="0.95886402999999998"/>
    <n v="0.96845270000000006"/>
    <n v="8079.7686000000003"/>
    <x v="0"/>
    <x v="0"/>
    <n v="1.0690439"/>
    <n v="8079.7686000000003"/>
  </r>
  <r>
    <x v="0"/>
    <s v="P48087321"/>
    <x v="0"/>
    <x v="5"/>
    <x v="5"/>
    <x v="5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94216860000000002"/>
    <n v="0.9588797"/>
    <n v="0.96846849999999995"/>
    <n v="8079.7686000000003"/>
    <x v="0"/>
    <x v="0"/>
    <n v="1.0690439"/>
    <n v="8079.7686000000003"/>
  </r>
  <r>
    <x v="0"/>
    <s v="P48087321"/>
    <x v="0"/>
    <x v="6"/>
    <x v="6"/>
    <x v="6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87168690000000004"/>
    <n v="0.88714789999999999"/>
    <n v="0.89601940000000002"/>
    <n v="8079.7686000000003"/>
    <x v="0"/>
    <x v="0"/>
    <n v="1.0690439"/>
    <n v="8079.7686000000003"/>
  </r>
  <r>
    <x v="0"/>
    <s v="P48087321"/>
    <x v="0"/>
    <x v="7"/>
    <x v="7"/>
    <x v="7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87603450000000005"/>
    <n v="0.89143600000000001"/>
    <n v="0.90035032999999998"/>
    <n v="8079.7686000000003"/>
    <x v="0"/>
    <x v="0"/>
    <n v="1.0690439"/>
    <n v="8079.7686000000003"/>
  </r>
  <r>
    <x v="0"/>
    <s v="P48087321"/>
    <x v="0"/>
    <x v="8"/>
    <x v="8"/>
    <x v="8"/>
    <x v="2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87603450000000005"/>
    <n v="0.89143600000000001"/>
    <n v="0.90035032999999998"/>
    <n v="8079.7686000000003"/>
    <x v="0"/>
    <x v="0"/>
    <n v="1.0690439"/>
    <n v="8079.7686000000003"/>
  </r>
  <r>
    <x v="0"/>
    <s v="P48087321"/>
    <x v="0"/>
    <x v="9"/>
    <x v="9"/>
    <x v="9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87603450000000005"/>
    <n v="0.89143600000000001"/>
    <n v="0.90035032999999998"/>
    <n v="8079.7686000000003"/>
    <x v="0"/>
    <x v="0"/>
    <n v="1.0690439"/>
    <n v="8079.7686000000003"/>
  </r>
  <r>
    <x v="0"/>
    <s v="P48087321"/>
    <x v="0"/>
    <x v="10"/>
    <x v="10"/>
    <x v="10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87603450000000005"/>
    <n v="0.89143600000000001"/>
    <n v="0.90035032999999998"/>
    <n v="8079.7686000000003"/>
    <x v="0"/>
    <x v="0"/>
    <n v="1.0690439"/>
    <n v="8079.7686000000003"/>
  </r>
  <r>
    <x v="0"/>
    <s v="P48087321"/>
    <x v="0"/>
    <x v="11"/>
    <x v="11"/>
    <x v="11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87034029999999996"/>
    <n v="0.88564162999999996"/>
    <n v="0.89449805000000004"/>
    <n v="8079.7686000000003"/>
    <x v="0"/>
    <x v="0"/>
    <n v="1.0690439"/>
    <n v="8079.7686000000003"/>
  </r>
  <r>
    <x v="0"/>
    <s v="P48087321"/>
    <x v="0"/>
    <x v="12"/>
    <x v="12"/>
    <x v="12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77510849999999998"/>
    <n v="0.78873559999999998"/>
    <n v="0.79662299999999997"/>
    <n v="8079.7686000000003"/>
    <x v="0"/>
    <x v="0"/>
    <n v="1.0690439"/>
    <n v="8079.7686000000003"/>
  </r>
  <r>
    <x v="0"/>
    <s v="P48087321"/>
    <x v="0"/>
    <x v="13"/>
    <x v="13"/>
    <x v="13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77897439999999996"/>
    <n v="0.79246349999999999"/>
    <n v="0.80038810000000005"/>
    <n v="8079.7686000000003"/>
    <x v="0"/>
    <x v="0"/>
    <n v="1.0690439"/>
    <n v="8079.7686000000003"/>
  </r>
  <r>
    <x v="0"/>
    <s v="P48087321"/>
    <x v="0"/>
    <x v="14"/>
    <x v="14"/>
    <x v="14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77897439999999996"/>
    <n v="0.79246349999999999"/>
    <n v="0.80038810000000005"/>
    <n v="8090.3163999999997"/>
    <x v="0"/>
    <x v="0"/>
    <n v="1.0690439"/>
    <n v="8090.3163999999997"/>
  </r>
  <r>
    <x v="0"/>
    <s v="P48087321"/>
    <x v="0"/>
    <x v="15"/>
    <x v="15"/>
    <x v="15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16"/>
    <x v="16"/>
    <x v="16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17"/>
    <x v="17"/>
    <x v="17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18"/>
    <x v="18"/>
    <x v="18"/>
    <x v="2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19"/>
    <x v="19"/>
    <x v="19"/>
    <x v="4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20"/>
    <x v="20"/>
    <x v="20"/>
    <x v="5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77897439999999996"/>
    <n v="0.79246349999999999"/>
    <n v="0.80038810000000005"/>
    <n v="8090.3163999999997"/>
    <x v="0"/>
    <x v="0"/>
    <n v="1.0676631000000001"/>
    <n v="8090.3163999999997"/>
  </r>
  <r>
    <x v="0"/>
    <s v="P48087321"/>
    <x v="0"/>
    <x v="21"/>
    <x v="21"/>
    <x v="21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78069180000000005"/>
    <n v="0.79257255999999998"/>
    <n v="0.80049824999999997"/>
    <n v="8090.3163999999997"/>
    <x v="0"/>
    <x v="0"/>
    <n v="1.0676631000000001"/>
    <n v="8090.3163999999997"/>
  </r>
  <r>
    <x v="0"/>
    <s v="P48087321"/>
    <x v="0"/>
    <x v="22"/>
    <x v="22"/>
    <x v="22"/>
    <x v="3"/>
    <x v="0"/>
    <x v="1"/>
    <x v="1"/>
    <n v="1054.8"/>
    <d v="1981-02-02T00:00:00"/>
    <d v="2001-02-02T00:00:00"/>
    <n v="20"/>
    <n v="55"/>
    <x v="1"/>
    <s v="NA"/>
    <x v="0"/>
    <s v="NA"/>
    <x v="0"/>
    <n v="8.7899999999999991"/>
    <n v="0.77681739999999999"/>
    <n v="0.79602490000000004"/>
    <n v="0.80398519999999996"/>
    <n v="8090.3163999999997"/>
    <x v="0"/>
    <x v="0"/>
    <n v="1.0676631000000001"/>
    <n v="8090.3163999999997"/>
  </r>
  <r>
    <x v="0"/>
    <s v="P48544543"/>
    <x v="0"/>
    <x v="0"/>
    <x v="0"/>
    <x v="0"/>
    <x v="0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21.35103599999999"/>
    <n v="123.26483"/>
    <n v="124.49747499999999"/>
    <n v="4916.1059999999998"/>
    <x v="0"/>
    <x v="0"/>
    <n v="1.0795321"/>
    <n v="4916.1059999999998"/>
  </r>
  <r>
    <x v="0"/>
    <s v="P48544543"/>
    <x v="0"/>
    <x v="1"/>
    <x v="1"/>
    <x v="1"/>
    <x v="1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21.35103599999999"/>
    <n v="123.26483"/>
    <n v="124.49747499999999"/>
    <n v="4916.1059999999998"/>
    <x v="0"/>
    <x v="0"/>
    <n v="1.0795321"/>
    <n v="4916.1059999999998"/>
  </r>
  <r>
    <x v="0"/>
    <s v="P48544543"/>
    <x v="0"/>
    <x v="2"/>
    <x v="2"/>
    <x v="2"/>
    <x v="2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21.35103599999999"/>
    <n v="123.26483"/>
    <n v="124.49747499999999"/>
    <n v="4916.1059999999998"/>
    <x v="0"/>
    <x v="0"/>
    <n v="1.0795321"/>
    <n v="4916.1059999999998"/>
  </r>
  <r>
    <x v="0"/>
    <s v="P48544543"/>
    <x v="0"/>
    <x v="3"/>
    <x v="3"/>
    <x v="3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21.35103599999999"/>
    <n v="123.26483"/>
    <n v="124.49748"/>
    <n v="4916.1059999999998"/>
    <x v="0"/>
    <x v="0"/>
    <n v="1.0795321"/>
    <n v="4916.1059999999998"/>
  </r>
  <r>
    <x v="0"/>
    <s v="P48544543"/>
    <x v="0"/>
    <x v="4"/>
    <x v="4"/>
    <x v="4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21.35103599999999"/>
    <n v="123.26483"/>
    <n v="124.49748"/>
    <n v="4916.1059999999998"/>
    <x v="0"/>
    <x v="0"/>
    <n v="1.0795321"/>
    <n v="4916.1059999999998"/>
  </r>
  <r>
    <x v="0"/>
    <s v="P48544543"/>
    <x v="0"/>
    <x v="5"/>
    <x v="5"/>
    <x v="5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21.43666"/>
    <n v="123.27025999999999"/>
    <n v="124.50297"/>
    <n v="4916.1059999999998"/>
    <x v="0"/>
    <x v="0"/>
    <n v="1.0795321"/>
    <n v="4916.1059999999998"/>
  </r>
  <r>
    <x v="0"/>
    <s v="P48544543"/>
    <x v="0"/>
    <x v="6"/>
    <x v="6"/>
    <x v="6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12.352234"/>
    <n v="114.04867"/>
    <n v="115.189156"/>
    <n v="4916.1059999999998"/>
    <x v="0"/>
    <x v="0"/>
    <n v="1.0795321"/>
    <n v="4916.1059999999998"/>
  </r>
  <r>
    <x v="0"/>
    <s v="P48544543"/>
    <x v="0"/>
    <x v="7"/>
    <x v="7"/>
    <x v="7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12.772766"/>
    <n v="114.48877"/>
    <n v="115.63366000000001"/>
    <n v="4916.1059999999998"/>
    <x v="0"/>
    <x v="0"/>
    <n v="1.0795321"/>
    <n v="4916.1059999999998"/>
  </r>
  <r>
    <x v="0"/>
    <s v="P48544543"/>
    <x v="0"/>
    <x v="8"/>
    <x v="8"/>
    <x v="8"/>
    <x v="2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12.772766"/>
    <n v="114.48877"/>
    <n v="115.63366000000001"/>
    <n v="4916.1059999999998"/>
    <x v="0"/>
    <x v="0"/>
    <n v="1.0795321"/>
    <n v="4916.1059999999998"/>
  </r>
  <r>
    <x v="0"/>
    <s v="P48544543"/>
    <x v="0"/>
    <x v="9"/>
    <x v="9"/>
    <x v="9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12.772766"/>
    <n v="114.48877"/>
    <n v="115.63366000000001"/>
    <n v="4916.1059999999998"/>
    <x v="0"/>
    <x v="0"/>
    <n v="1.0795321"/>
    <n v="4916.1059999999998"/>
  </r>
  <r>
    <x v="0"/>
    <s v="P48544543"/>
    <x v="0"/>
    <x v="10"/>
    <x v="10"/>
    <x v="10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12.772766"/>
    <n v="114.48877"/>
    <n v="115.63366000000001"/>
    <n v="4916.1059999999998"/>
    <x v="0"/>
    <x v="0"/>
    <n v="1.0795321"/>
    <n v="4916.1059999999998"/>
  </r>
  <r>
    <x v="0"/>
    <s v="P48544543"/>
    <x v="0"/>
    <x v="11"/>
    <x v="11"/>
    <x v="11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12.03973999999999"/>
    <n v="113.74460000000001"/>
    <n v="114.88204"/>
    <n v="4916.1059999999998"/>
    <x v="0"/>
    <x v="0"/>
    <n v="1.0795321"/>
    <n v="4916.1059999999998"/>
  </r>
  <r>
    <x v="0"/>
    <s v="P48544543"/>
    <x v="0"/>
    <x v="12"/>
    <x v="12"/>
    <x v="12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06.76253"/>
    <n v="108.38708"/>
    <n v="109.47095"/>
    <n v="4916.1059999999998"/>
    <x v="0"/>
    <x v="0"/>
    <n v="1.0795321"/>
    <n v="4916.1059999999998"/>
  </r>
  <r>
    <x v="0"/>
    <s v="P48544543"/>
    <x v="0"/>
    <x v="13"/>
    <x v="13"/>
    <x v="13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07.16213999999999"/>
    <n v="108.7949"/>
    <n v="109.88285"/>
    <n v="4916.1059999999998"/>
    <x v="0"/>
    <x v="0"/>
    <n v="1.0795321"/>
    <n v="4916.1059999999998"/>
  </r>
  <r>
    <x v="0"/>
    <s v="P48544543"/>
    <x v="0"/>
    <x v="14"/>
    <x v="14"/>
    <x v="14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07.16213999999999"/>
    <n v="108.7949"/>
    <n v="109.88285"/>
    <n v="4922.7049999999999"/>
    <x v="0"/>
    <x v="0"/>
    <n v="1.0795321"/>
    <n v="4922.7049999999999"/>
  </r>
  <r>
    <x v="0"/>
    <s v="P48544543"/>
    <x v="0"/>
    <x v="15"/>
    <x v="15"/>
    <x v="15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07.16213999999999"/>
    <n v="108.7949"/>
    <n v="109.88285"/>
    <n v="4922.7049999999999"/>
    <x v="0"/>
    <x v="0"/>
    <n v="1.0795321"/>
    <n v="4922.7049999999999"/>
  </r>
  <r>
    <x v="0"/>
    <s v="P48544543"/>
    <x v="0"/>
    <x v="16"/>
    <x v="16"/>
    <x v="16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07.16213999999999"/>
    <n v="108.7949"/>
    <n v="109.88285"/>
    <n v="4922.7049999999999"/>
    <x v="0"/>
    <x v="0"/>
    <n v="1.0795321"/>
    <n v="4922.7049999999999"/>
  </r>
  <r>
    <x v="0"/>
    <s v="P48544543"/>
    <x v="0"/>
    <x v="17"/>
    <x v="17"/>
    <x v="17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07.16213999999999"/>
    <n v="108.7949"/>
    <n v="109.88284"/>
    <n v="4922.7049999999999"/>
    <x v="0"/>
    <x v="0"/>
    <n v="1.0795321"/>
    <n v="4922.7049999999999"/>
  </r>
  <r>
    <x v="0"/>
    <s v="P48544543"/>
    <x v="0"/>
    <x v="18"/>
    <x v="18"/>
    <x v="18"/>
    <x v="2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07.16213999999999"/>
    <n v="108.7949"/>
    <n v="109.88284"/>
    <n v="4922.7049999999999"/>
    <x v="0"/>
    <x v="0"/>
    <n v="1.0795321"/>
    <n v="4922.7049999999999"/>
  </r>
  <r>
    <x v="0"/>
    <s v="P48544543"/>
    <x v="0"/>
    <x v="19"/>
    <x v="19"/>
    <x v="19"/>
    <x v="4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07.16213999999999"/>
    <n v="108.7949"/>
    <n v="109.88284"/>
    <n v="4922.7049999999999"/>
    <x v="0"/>
    <x v="0"/>
    <n v="1.0795321"/>
    <n v="4922.7049999999999"/>
  </r>
  <r>
    <x v="0"/>
    <s v="P48544543"/>
    <x v="0"/>
    <x v="20"/>
    <x v="20"/>
    <x v="20"/>
    <x v="5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07.16213999999999"/>
    <n v="108.7949"/>
    <n v="109.88284"/>
    <n v="4922.7049999999999"/>
    <x v="0"/>
    <x v="0"/>
    <n v="1.0795321"/>
    <n v="4922.7049999999999"/>
  </r>
  <r>
    <x v="0"/>
    <s v="P48544543"/>
    <x v="0"/>
    <x v="21"/>
    <x v="21"/>
    <x v="21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07.40479999999999"/>
    <n v="108.81028000000001"/>
    <n v="109.89838"/>
    <n v="4922.7049999999999"/>
    <x v="0"/>
    <x v="0"/>
    <n v="1.0795321"/>
    <n v="4922.7049999999999"/>
  </r>
  <r>
    <x v="0"/>
    <s v="P48544543"/>
    <x v="0"/>
    <x v="22"/>
    <x v="22"/>
    <x v="22"/>
    <x v="3"/>
    <x v="0"/>
    <x v="0"/>
    <x v="1"/>
    <n v="659.88"/>
    <d v="1982-06-26T00:00:00"/>
    <d v="2008-06-26T00:00:00"/>
    <n v="26"/>
    <n v="49"/>
    <x v="0"/>
    <s v="NA"/>
    <x v="0"/>
    <s v="NA"/>
    <x v="0"/>
    <n v="4.2300000000000004"/>
    <n v="107.00427999999999"/>
    <n v="109.190834"/>
    <n v="110.28274"/>
    <n v="4922.7049999999999"/>
    <x v="0"/>
    <x v="0"/>
    <n v="1.0795321"/>
    <n v="4922.7049999999999"/>
  </r>
  <r>
    <x v="0"/>
    <s v="P48783816"/>
    <x v="0"/>
    <x v="0"/>
    <x v="0"/>
    <x v="0"/>
    <x v="0"/>
    <x v="0"/>
    <x v="3"/>
    <x v="2"/>
    <n v="3043.8"/>
    <d v="1991-11-14T00:00:00"/>
    <d v="2025-01-01T00:00:00"/>
    <n v="57"/>
    <n v="18"/>
    <x v="0"/>
    <s v="NA"/>
    <x v="0"/>
    <s v="NA"/>
    <x v="0"/>
    <n v="8.9"/>
    <n v="21209.578000000001"/>
    <n v="21571.379000000001"/>
    <n v="21787.092000000001"/>
    <n v="25674.85"/>
    <x v="0"/>
    <x v="0"/>
    <n v="1.1784432"/>
    <n v="18323.675999999999"/>
  </r>
  <r>
    <x v="0"/>
    <s v="P48783816"/>
    <x v="0"/>
    <x v="1"/>
    <x v="1"/>
    <x v="1"/>
    <x v="1"/>
    <x v="0"/>
    <x v="3"/>
    <x v="2"/>
    <n v="3043.8"/>
    <d v="1991-11-14T00:00:00"/>
    <d v="2025-01-01T00:00:00"/>
    <n v="57"/>
    <n v="18"/>
    <x v="0"/>
    <s v="NA"/>
    <x v="0"/>
    <s v="NA"/>
    <x v="0"/>
    <n v="8.9"/>
    <n v="21209.578000000001"/>
    <n v="21571.379000000001"/>
    <n v="21787.092000000001"/>
    <n v="25674.85"/>
    <x v="0"/>
    <x v="0"/>
    <n v="1.1784432"/>
    <n v="18323.675999999999"/>
  </r>
  <r>
    <x v="0"/>
    <s v="P48783816"/>
    <x v="0"/>
    <x v="2"/>
    <x v="2"/>
    <x v="2"/>
    <x v="2"/>
    <x v="0"/>
    <x v="3"/>
    <x v="2"/>
    <n v="3043.8"/>
    <d v="1991-11-14T00:00:00"/>
    <d v="2025-01-01T00:00:00"/>
    <n v="57"/>
    <n v="18"/>
    <x v="0"/>
    <s v="NA"/>
    <x v="0"/>
    <s v="NA"/>
    <x v="0"/>
    <n v="8.9"/>
    <n v="21209.578000000001"/>
    <n v="21571.379000000001"/>
    <n v="21787.092000000001"/>
    <n v="25674.85"/>
    <x v="0"/>
    <x v="0"/>
    <n v="1.1784432"/>
    <n v="18323.675999999999"/>
  </r>
  <r>
    <x v="0"/>
    <s v="P48783816"/>
    <x v="0"/>
    <x v="3"/>
    <x v="3"/>
    <x v="3"/>
    <x v="3"/>
    <x v="0"/>
    <x v="3"/>
    <x v="2"/>
    <n v="3043.8"/>
    <d v="1991-11-14T00:00:00"/>
    <d v="2025-01-01T00:00:00"/>
    <n v="57"/>
    <n v="18"/>
    <x v="0"/>
    <s v="NA"/>
    <x v="0"/>
    <s v="NA"/>
    <x v="0"/>
    <n v="8.9"/>
    <n v="21209.578000000001"/>
    <n v="21571.379000000001"/>
    <n v="21787.092000000001"/>
    <n v="25674.851999999999"/>
    <x v="0"/>
    <x v="0"/>
    <n v="1.1784432"/>
    <n v="18323.675999999999"/>
  </r>
  <r>
    <x v="0"/>
    <s v="P48783816"/>
    <x v="0"/>
    <x v="4"/>
    <x v="4"/>
    <x v="4"/>
    <x v="3"/>
    <x v="0"/>
    <x v="3"/>
    <x v="2"/>
    <n v="3043.8"/>
    <d v="1991-11-14T00:00:00"/>
    <d v="2025-01-01T00:00:00"/>
    <n v="57"/>
    <n v="18"/>
    <x v="0"/>
    <s v="NA"/>
    <x v="0"/>
    <s v="NA"/>
    <x v="0"/>
    <n v="8.9"/>
    <n v="21209.578000000001"/>
    <n v="21571.379000000001"/>
    <n v="21787.092000000001"/>
    <n v="25674.851999999999"/>
    <x v="0"/>
    <x v="0"/>
    <n v="1.1784432"/>
    <n v="18323.675999999999"/>
  </r>
  <r>
    <x v="0"/>
    <s v="P48783816"/>
    <x v="0"/>
    <x v="5"/>
    <x v="5"/>
    <x v="5"/>
    <x v="3"/>
    <x v="0"/>
    <x v="3"/>
    <x v="2"/>
    <n v="3043.8"/>
    <d v="1991-11-14T00:00:00"/>
    <d v="2025-01-01T00:00:00"/>
    <n v="57"/>
    <n v="18"/>
    <x v="0"/>
    <s v="NA"/>
    <x v="0"/>
    <s v="NA"/>
    <x v="0"/>
    <n v="8.9"/>
    <n v="21224.543000000001"/>
    <n v="21572.328000000001"/>
    <n v="21788.05"/>
    <n v="25675.98"/>
    <x v="0"/>
    <x v="0"/>
    <n v="1.1784432"/>
    <n v="18323.675999999999"/>
  </r>
  <r>
    <x v="0"/>
    <s v="P48783816"/>
    <x v="0"/>
    <x v="6"/>
    <x v="6"/>
    <x v="6"/>
    <x v="3"/>
    <x v="0"/>
    <x v="3"/>
    <x v="2"/>
    <n v="3043.8"/>
    <d v="1991-11-14T00:00:00"/>
    <d v="2025-01-01T00:00:00"/>
    <n v="57"/>
    <n v="18"/>
    <x v="0"/>
    <s v="NA"/>
    <x v="0"/>
    <s v="NA"/>
    <x v="0"/>
    <n v="8.9"/>
    <n v="19640.178"/>
    <n v="19961.978999999999"/>
    <n v="20161.598000000002"/>
    <n v="23759.298999999999"/>
    <x v="0"/>
    <x v="0"/>
    <n v="1.1784432"/>
    <n v="18323.675999999999"/>
  </r>
  <r>
    <x v="0"/>
    <s v="P48783816"/>
    <x v="0"/>
    <x v="7"/>
    <x v="7"/>
    <x v="7"/>
    <x v="3"/>
    <x v="0"/>
    <x v="3"/>
    <x v="2"/>
    <n v="3043.8"/>
    <d v="1991-11-14T00:00:00"/>
    <d v="2025-01-01T00:00:00"/>
    <n v="57"/>
    <n v="18"/>
    <x v="0"/>
    <s v="NA"/>
    <x v="0"/>
    <s v="NA"/>
    <x v="0"/>
    <n v="8.9"/>
    <n v="19713.689999999999"/>
    <n v="20039.011999999999"/>
    <n v="20239.401999999998"/>
    <n v="23850.986000000001"/>
    <x v="0"/>
    <x v="0"/>
    <n v="1.1784432"/>
    <n v="18323.675999999999"/>
  </r>
  <r>
    <x v="0"/>
    <s v="P48783816"/>
    <x v="0"/>
    <x v="8"/>
    <x v="8"/>
    <x v="8"/>
    <x v="2"/>
    <x v="2"/>
    <x v="3"/>
    <x v="2"/>
    <n v="3043.8"/>
    <d v="1991-11-14T00:00:00"/>
    <d v="2025-02-01T00:00:00"/>
    <n v="57"/>
    <n v="18"/>
    <x v="0"/>
    <s v="NA"/>
    <x v="0"/>
    <s v="NA"/>
    <x v="0"/>
    <n v="8.9"/>
    <n v="19713.689999999999"/>
    <n v="20039.011999999999"/>
    <n v="20239.401999999998"/>
    <n v="23850.986000000001"/>
    <x v="0"/>
    <x v="0"/>
    <n v="1.1784432"/>
    <n v="18323.675999999999"/>
  </r>
  <r>
    <x v="0"/>
    <s v="P48783816"/>
    <x v="0"/>
    <x v="9"/>
    <x v="9"/>
    <x v="9"/>
    <x v="3"/>
    <x v="2"/>
    <x v="3"/>
    <x v="2"/>
    <n v="3043.8"/>
    <d v="1991-11-14T00:00:00"/>
    <d v="2025-02-01T00:00:00"/>
    <n v="57"/>
    <n v="18"/>
    <x v="0"/>
    <s v="NA"/>
    <x v="0"/>
    <s v="NA"/>
    <x v="0"/>
    <n v="8.9"/>
    <n v="19713.689999999999"/>
    <n v="20039.011999999999"/>
    <n v="20239.401999999998"/>
    <n v="23850.986000000001"/>
    <x v="0"/>
    <x v="0"/>
    <n v="1.1784432"/>
    <n v="18323.675999999999"/>
  </r>
  <r>
    <x v="0"/>
    <s v="P48783816"/>
    <x v="0"/>
    <x v="10"/>
    <x v="10"/>
    <x v="10"/>
    <x v="3"/>
    <x v="2"/>
    <x v="3"/>
    <x v="2"/>
    <n v="3043.8"/>
    <d v="1991-11-14T00:00:00"/>
    <d v="2025-02-01T00:00:00"/>
    <n v="57"/>
    <n v="18"/>
    <x v="0"/>
    <s v="NA"/>
    <x v="0"/>
    <s v="NA"/>
    <x v="0"/>
    <n v="8.9"/>
    <n v="19722.592000000001"/>
    <n v="20047.916000000001"/>
    <n v="20248.395"/>
    <n v="23861.583999999999"/>
    <x v="0"/>
    <x v="0"/>
    <n v="1.1784432"/>
    <n v="18323.675999999999"/>
  </r>
  <r>
    <x v="0"/>
    <s v="P48783816"/>
    <x v="0"/>
    <x v="11"/>
    <x v="11"/>
    <x v="11"/>
    <x v="3"/>
    <x v="2"/>
    <x v="3"/>
    <x v="2"/>
    <n v="3043.8"/>
    <d v="1991-11-14T00:00:00"/>
    <d v="2025-02-01T00:00:00"/>
    <n v="57"/>
    <n v="18"/>
    <x v="0"/>
    <s v="NA"/>
    <x v="0"/>
    <s v="NA"/>
    <x v="0"/>
    <n v="8.9"/>
    <n v="19594.395"/>
    <n v="19917.603999999999"/>
    <n v="20116.78"/>
    <n v="23706.48"/>
    <x v="0"/>
    <x v="0"/>
    <n v="1.1784432"/>
    <n v="18323.675999999999"/>
  </r>
  <r>
    <x v="0"/>
    <s v="P48783816"/>
    <x v="0"/>
    <x v="12"/>
    <x v="12"/>
    <x v="12"/>
    <x v="3"/>
    <x v="2"/>
    <x v="3"/>
    <x v="2"/>
    <n v="3043.8"/>
    <d v="1991-11-14T00:00:00"/>
    <d v="2025-02-01T00:00:00"/>
    <n v="57"/>
    <n v="18"/>
    <x v="0"/>
    <s v="NA"/>
    <x v="0"/>
    <s v="NA"/>
    <x v="0"/>
    <n v="8.9"/>
    <n v="19580.754000000001"/>
    <n v="19903.736000000001"/>
    <n v="20102.773000000001"/>
    <n v="23689.976999999999"/>
    <x v="0"/>
    <x v="0"/>
    <n v="1.1784432"/>
    <n v="18323.675999999999"/>
  </r>
  <r>
    <x v="0"/>
    <s v="P48783816"/>
    <x v="0"/>
    <x v="13"/>
    <x v="13"/>
    <x v="13"/>
    <x v="3"/>
    <x v="2"/>
    <x v="3"/>
    <x v="2"/>
    <n v="3043.8"/>
    <d v="1991-11-14T00:00:00"/>
    <d v="2025-02-01T00:00:00"/>
    <n v="57"/>
    <n v="18"/>
    <x v="0"/>
    <s v="NA"/>
    <x v="0"/>
    <s v="NA"/>
    <x v="0"/>
    <n v="8.9"/>
    <n v="19654.044999999998"/>
    <n v="19978.627"/>
    <n v="20178.412"/>
    <n v="23779.115000000002"/>
    <x v="0"/>
    <x v="0"/>
    <n v="1.1784432"/>
    <n v="18323.675999999999"/>
  </r>
  <r>
    <x v="0"/>
    <s v="P48783816"/>
    <x v="0"/>
    <x v="14"/>
    <x v="14"/>
    <x v="14"/>
    <x v="3"/>
    <x v="2"/>
    <x v="3"/>
    <x v="2"/>
    <n v="3043.8"/>
    <d v="1991-11-14T00:00:00"/>
    <d v="2025-02-01T00:00:00"/>
    <n v="57"/>
    <n v="18"/>
    <x v="0"/>
    <s v="NA"/>
    <x v="0"/>
    <s v="NA"/>
    <x v="0"/>
    <n v="8.9"/>
    <n v="19654.044999999998"/>
    <n v="19978.627"/>
    <n v="20178.412"/>
    <n v="23779.115000000002"/>
    <x v="0"/>
    <x v="0"/>
    <n v="1.1784432"/>
    <n v="18354.115000000002"/>
  </r>
  <r>
    <x v="0"/>
    <s v="P48783816"/>
    <x v="0"/>
    <x v="15"/>
    <x v="15"/>
    <x v="15"/>
    <x v="3"/>
    <x v="2"/>
    <x v="3"/>
    <x v="2"/>
    <n v="3043.8"/>
    <d v="1991-11-14T00:00:00"/>
    <d v="2025-02-01T00:00:00"/>
    <n v="57"/>
    <n v="18"/>
    <x v="0"/>
    <s v="NA"/>
    <x v="0"/>
    <s v="NA"/>
    <x v="0"/>
    <n v="8.9"/>
    <n v="19654.044999999998"/>
    <n v="19978.627"/>
    <n v="20178.412"/>
    <n v="23779.115000000002"/>
    <x v="0"/>
    <x v="0"/>
    <n v="1.1784432"/>
    <n v="18354.115000000002"/>
  </r>
  <r>
    <x v="0"/>
    <s v="P48783816"/>
    <x v="0"/>
    <x v="16"/>
    <x v="16"/>
    <x v="16"/>
    <x v="3"/>
    <x v="2"/>
    <x v="3"/>
    <x v="2"/>
    <n v="3043.8"/>
    <d v="1991-11-14T00:00:00"/>
    <d v="2025-02-01T00:00:00"/>
    <n v="57"/>
    <n v="18"/>
    <x v="0"/>
    <s v="NA"/>
    <x v="0"/>
    <s v="NA"/>
    <x v="0"/>
    <n v="8.9"/>
    <n v="19654.044999999998"/>
    <n v="19978.627"/>
    <n v="20178.412"/>
    <n v="23779.115000000002"/>
    <x v="0"/>
    <x v="0"/>
    <n v="1.1784432"/>
    <n v="18354.115000000002"/>
  </r>
  <r>
    <x v="0"/>
    <s v="P48783816"/>
    <x v="0"/>
    <x v="17"/>
    <x v="17"/>
    <x v="17"/>
    <x v="3"/>
    <x v="2"/>
    <x v="3"/>
    <x v="2"/>
    <n v="3043.8"/>
    <d v="1991-11-14T00:00:00"/>
    <d v="2025-02-01T00:00:00"/>
    <n v="57"/>
    <n v="18"/>
    <x v="0"/>
    <s v="NA"/>
    <x v="0"/>
    <s v="NA"/>
    <x v="0"/>
    <n v="8.9"/>
    <n v="19654.044999999998"/>
    <n v="19978.627"/>
    <n v="20178.414000000001"/>
    <n v="23779.113000000001"/>
    <x v="0"/>
    <x v="0"/>
    <n v="1.1784432"/>
    <n v="18354.115000000002"/>
  </r>
  <r>
    <x v="0"/>
    <s v="P48783816"/>
    <x v="0"/>
    <x v="18"/>
    <x v="18"/>
    <x v="18"/>
    <x v="2"/>
    <x v="2"/>
    <x v="3"/>
    <x v="2"/>
    <n v="3043.8"/>
    <d v="1991-11-14T00:00:00"/>
    <d v="2025-02-01T00:00:00"/>
    <n v="57"/>
    <n v="18"/>
    <x v="0"/>
    <s v="NA"/>
    <x v="0"/>
    <s v="NA"/>
    <x v="0"/>
    <n v="8.9"/>
    <n v="19654.044999999998"/>
    <n v="19978.627"/>
    <n v="20178.414000000001"/>
    <n v="23779.113000000001"/>
    <x v="0"/>
    <x v="0"/>
    <n v="1.1784432"/>
    <n v="18354.115000000002"/>
  </r>
  <r>
    <x v="0"/>
    <s v="P48783816"/>
    <x v="0"/>
    <x v="19"/>
    <x v="19"/>
    <x v="19"/>
    <x v="4"/>
    <x v="2"/>
    <x v="3"/>
    <x v="2"/>
    <n v="3043.8"/>
    <d v="1991-11-14T00:00:00"/>
    <d v="2025-02-01T00:00:00"/>
    <n v="57"/>
    <n v="18"/>
    <x v="0"/>
    <s v="NA"/>
    <x v="0"/>
    <s v="NA"/>
    <x v="0"/>
    <n v="8.9"/>
    <n v="19654.044999999998"/>
    <n v="19978.627"/>
    <n v="20178.414000000001"/>
    <n v="23779.113000000001"/>
    <x v="0"/>
    <x v="0"/>
    <n v="1.1784432"/>
    <n v="18354.115000000002"/>
  </r>
  <r>
    <x v="0"/>
    <s v="P48783816"/>
    <x v="0"/>
    <x v="20"/>
    <x v="20"/>
    <x v="20"/>
    <x v="5"/>
    <x v="2"/>
    <x v="3"/>
    <x v="2"/>
    <n v="3043.8"/>
    <d v="1991-11-14T00:00:00"/>
    <d v="2025-02-01T00:00:00"/>
    <n v="57"/>
    <n v="18"/>
    <x v="0"/>
    <s v="NA"/>
    <x v="0"/>
    <s v="NA"/>
    <x v="0"/>
    <n v="8.9"/>
    <n v="19654.044999999998"/>
    <n v="19978.627"/>
    <n v="20178.414000000001"/>
    <n v="23779.113000000001"/>
    <x v="0"/>
    <x v="0"/>
    <n v="1.1784432"/>
    <n v="18354.115000000002"/>
  </r>
  <r>
    <x v="0"/>
    <s v="P48783816"/>
    <x v="0"/>
    <x v="21"/>
    <x v="21"/>
    <x v="21"/>
    <x v="3"/>
    <x v="2"/>
    <x v="3"/>
    <x v="2"/>
    <n v="3043.8"/>
    <d v="1991-11-14T00:00:00"/>
    <d v="2025-02-01T00:00:00"/>
    <n v="57"/>
    <n v="18"/>
    <x v="0"/>
    <s v="NA"/>
    <x v="0"/>
    <s v="NA"/>
    <x v="0"/>
    <n v="8.9"/>
    <n v="19707.418000000001"/>
    <n v="19990.32"/>
    <n v="20190.224999999999"/>
    <n v="23793.030999999999"/>
    <x v="0"/>
    <x v="0"/>
    <n v="1.1784432"/>
    <n v="18354.115000000002"/>
  </r>
  <r>
    <x v="0"/>
    <s v="P48783816"/>
    <x v="0"/>
    <x v="22"/>
    <x v="22"/>
    <x v="22"/>
    <x v="3"/>
    <x v="2"/>
    <x v="3"/>
    <x v="2"/>
    <n v="3043.8"/>
    <d v="1991-11-14T00:00:00"/>
    <d v="2025-02-01T00:00:00"/>
    <n v="57"/>
    <n v="18"/>
    <x v="0"/>
    <s v="NA"/>
    <x v="0"/>
    <s v="NA"/>
    <x v="0"/>
    <n v="8.9"/>
    <n v="19633.93"/>
    <n v="20060.236000000001"/>
    <n v="20260.838"/>
    <n v="23876.245999999999"/>
    <x v="0"/>
    <x v="0"/>
    <n v="1.1784432"/>
    <n v="18354.115000000002"/>
  </r>
  <r>
    <x v="0"/>
    <s v="P48918687"/>
    <x v="0"/>
    <x v="0"/>
    <x v="0"/>
    <x v="0"/>
    <x v="0"/>
    <x v="0"/>
    <x v="0"/>
    <x v="2"/>
    <n v="1446.48"/>
    <d v="1982-11-17T00:00:00"/>
    <d v="2025-01-01T00:00:00"/>
    <n v="49"/>
    <n v="26"/>
    <x v="0"/>
    <s v="NA"/>
    <x v="0"/>
    <s v="NA"/>
    <x v="0"/>
    <n v="4.92"/>
    <n v="19440.544999999998"/>
    <n v="19742.439999999999"/>
    <n v="19939.863000000001"/>
    <n v="22463.724999999999"/>
    <x v="0"/>
    <x v="0"/>
    <n v="1.1265736"/>
    <n v="10631.628000000001"/>
  </r>
  <r>
    <x v="0"/>
    <s v="P48918687"/>
    <x v="0"/>
    <x v="1"/>
    <x v="1"/>
    <x v="1"/>
    <x v="1"/>
    <x v="0"/>
    <x v="0"/>
    <x v="2"/>
    <n v="1446.48"/>
    <d v="1982-11-17T00:00:00"/>
    <d v="2025-01-01T00:00:00"/>
    <n v="49"/>
    <n v="26"/>
    <x v="0"/>
    <s v="NA"/>
    <x v="0"/>
    <s v="NA"/>
    <x v="0"/>
    <n v="4.92"/>
    <n v="19440.544999999998"/>
    <n v="19742.439999999999"/>
    <n v="19939.863000000001"/>
    <n v="22463.724999999999"/>
    <x v="0"/>
    <x v="0"/>
    <n v="1.1265736"/>
    <n v="10631.628000000001"/>
  </r>
  <r>
    <x v="0"/>
    <s v="P48918687"/>
    <x v="0"/>
    <x v="2"/>
    <x v="2"/>
    <x v="2"/>
    <x v="2"/>
    <x v="0"/>
    <x v="0"/>
    <x v="2"/>
    <n v="1446.48"/>
    <d v="1982-11-17T00:00:00"/>
    <d v="2025-01-01T00:00:00"/>
    <n v="49"/>
    <n v="26"/>
    <x v="0"/>
    <s v="NA"/>
    <x v="0"/>
    <s v="NA"/>
    <x v="0"/>
    <n v="4.92"/>
    <n v="19440.544999999998"/>
    <n v="19742.439999999999"/>
    <n v="19939.863000000001"/>
    <n v="22463.724999999999"/>
    <x v="0"/>
    <x v="0"/>
    <n v="1.1265736"/>
    <n v="10631.628000000001"/>
  </r>
  <r>
    <x v="0"/>
    <s v="P48918687"/>
    <x v="0"/>
    <x v="3"/>
    <x v="3"/>
    <x v="3"/>
    <x v="3"/>
    <x v="0"/>
    <x v="0"/>
    <x v="2"/>
    <n v="1446.48"/>
    <d v="1982-11-17T00:00:00"/>
    <d v="2025-01-01T00:00:00"/>
    <n v="49"/>
    <n v="26"/>
    <x v="0"/>
    <s v="NA"/>
    <x v="0"/>
    <s v="NA"/>
    <x v="0"/>
    <n v="4.92"/>
    <n v="19440.544999999998"/>
    <n v="19742.439999999999"/>
    <n v="19939.863000000001"/>
    <n v="22463.723000000002"/>
    <x v="0"/>
    <x v="0"/>
    <n v="1.1265736"/>
    <n v="10631.628000000001"/>
  </r>
  <r>
    <x v="0"/>
    <s v="P48918687"/>
    <x v="0"/>
    <x v="4"/>
    <x v="4"/>
    <x v="4"/>
    <x v="3"/>
    <x v="0"/>
    <x v="0"/>
    <x v="2"/>
    <n v="1446.48"/>
    <d v="1982-11-17T00:00:00"/>
    <d v="2025-01-01T00:00:00"/>
    <n v="49"/>
    <n v="26"/>
    <x v="0"/>
    <s v="NA"/>
    <x v="0"/>
    <s v="NA"/>
    <x v="0"/>
    <n v="4.92"/>
    <n v="19440.544999999998"/>
    <n v="19742.439999999999"/>
    <n v="19939.863000000001"/>
    <n v="22463.723000000002"/>
    <x v="0"/>
    <x v="0"/>
    <n v="1.1265736"/>
    <n v="10631.628000000001"/>
  </r>
  <r>
    <x v="0"/>
    <s v="P48918687"/>
    <x v="0"/>
    <x v="5"/>
    <x v="5"/>
    <x v="5"/>
    <x v="3"/>
    <x v="0"/>
    <x v="0"/>
    <x v="2"/>
    <n v="1446.48"/>
    <d v="1982-11-17T00:00:00"/>
    <d v="2025-01-01T00:00:00"/>
    <n v="49"/>
    <n v="26"/>
    <x v="0"/>
    <s v="NA"/>
    <x v="0"/>
    <s v="NA"/>
    <x v="0"/>
    <n v="4.92"/>
    <n v="19454.261999999999"/>
    <n v="19743.309000000001"/>
    <n v="19940.741999999998"/>
    <n v="22464.71"/>
    <x v="0"/>
    <x v="0"/>
    <n v="1.1265736"/>
    <n v="10631.628000000001"/>
  </r>
  <r>
    <x v="0"/>
    <s v="P48918687"/>
    <x v="0"/>
    <x v="6"/>
    <x v="6"/>
    <x v="6"/>
    <x v="3"/>
    <x v="0"/>
    <x v="0"/>
    <x v="2"/>
    <n v="1446.48"/>
    <d v="1982-11-17T00:00:00"/>
    <d v="2025-01-01T00:00:00"/>
    <n v="49"/>
    <n v="26"/>
    <x v="0"/>
    <s v="NA"/>
    <x v="0"/>
    <s v="NA"/>
    <x v="0"/>
    <n v="4.92"/>
    <n v="18000.773000000001"/>
    <n v="18268.217000000001"/>
    <n v="18450.898000000001"/>
    <n v="20786.294999999998"/>
    <x v="0"/>
    <x v="0"/>
    <n v="1.1265736"/>
    <n v="10631.628000000001"/>
  </r>
  <r>
    <x v="0"/>
    <s v="P48918687"/>
    <x v="0"/>
    <x v="7"/>
    <x v="7"/>
    <x v="7"/>
    <x v="3"/>
    <x v="0"/>
    <x v="0"/>
    <x v="2"/>
    <n v="1446.48"/>
    <d v="1982-11-17T00:00:00"/>
    <d v="2025-01-01T00:00:00"/>
    <n v="49"/>
    <n v="26"/>
    <x v="0"/>
    <s v="NA"/>
    <x v="0"/>
    <s v="NA"/>
    <x v="0"/>
    <n v="4.92"/>
    <n v="18068.150000000001"/>
    <n v="18338.713"/>
    <n v="18522.099999999999"/>
    <n v="20866.508000000002"/>
    <x v="0"/>
    <x v="0"/>
    <n v="1.1265736"/>
    <n v="10631.628000000001"/>
  </r>
  <r>
    <x v="0"/>
    <s v="P48918687"/>
    <x v="0"/>
    <x v="8"/>
    <x v="8"/>
    <x v="8"/>
    <x v="2"/>
    <x v="2"/>
    <x v="0"/>
    <x v="2"/>
    <n v="1446.48"/>
    <d v="1982-11-17T00:00:00"/>
    <d v="2025-02-01T00:00:00"/>
    <n v="49"/>
    <n v="26"/>
    <x v="0"/>
    <s v="NA"/>
    <x v="0"/>
    <s v="NA"/>
    <x v="0"/>
    <n v="4.92"/>
    <n v="18068.150000000001"/>
    <n v="18338.713"/>
    <n v="18522.099999999999"/>
    <n v="20866.508000000002"/>
    <x v="0"/>
    <x v="0"/>
    <n v="1.1265736"/>
    <n v="10631.628000000001"/>
  </r>
  <r>
    <x v="0"/>
    <s v="P48918687"/>
    <x v="0"/>
    <x v="9"/>
    <x v="9"/>
    <x v="9"/>
    <x v="3"/>
    <x v="2"/>
    <x v="0"/>
    <x v="2"/>
    <n v="1446.48"/>
    <d v="1982-11-17T00:00:00"/>
    <d v="2025-02-01T00:00:00"/>
    <n v="49"/>
    <n v="26"/>
    <x v="0"/>
    <s v="NA"/>
    <x v="0"/>
    <s v="NA"/>
    <x v="0"/>
    <n v="4.92"/>
    <n v="18068.150000000001"/>
    <n v="18338.713"/>
    <n v="18522.099999999999"/>
    <n v="20866.508000000002"/>
    <x v="0"/>
    <x v="0"/>
    <n v="1.1265736"/>
    <n v="10631.628000000001"/>
  </r>
  <r>
    <x v="0"/>
    <s v="P48918687"/>
    <x v="0"/>
    <x v="10"/>
    <x v="10"/>
    <x v="10"/>
    <x v="3"/>
    <x v="2"/>
    <x v="0"/>
    <x v="2"/>
    <n v="1446.48"/>
    <d v="1982-11-17T00:00:00"/>
    <d v="2025-02-01T00:00:00"/>
    <n v="49"/>
    <n v="26"/>
    <x v="0"/>
    <s v="NA"/>
    <x v="0"/>
    <s v="NA"/>
    <x v="0"/>
    <n v="4.92"/>
    <n v="18073.055"/>
    <n v="18343.616999999998"/>
    <n v="18527.053"/>
    <n v="20872.088"/>
    <x v="0"/>
    <x v="0"/>
    <n v="1.1265736"/>
    <n v="10631.628000000001"/>
  </r>
  <r>
    <x v="0"/>
    <s v="P48918687"/>
    <x v="0"/>
    <x v="11"/>
    <x v="11"/>
    <x v="11"/>
    <x v="3"/>
    <x v="2"/>
    <x v="0"/>
    <x v="2"/>
    <n v="1446.48"/>
    <d v="1982-11-17T00:00:00"/>
    <d v="2025-02-01T00:00:00"/>
    <n v="49"/>
    <n v="26"/>
    <x v="0"/>
    <s v="NA"/>
    <x v="0"/>
    <s v="NA"/>
    <x v="0"/>
    <n v="4.92"/>
    <n v="17955.580000000002"/>
    <n v="18224.384999999998"/>
    <n v="18406.629000000001"/>
    <n v="20736.419999999998"/>
    <x v="0"/>
    <x v="0"/>
    <n v="1.1265736"/>
    <n v="10631.628000000001"/>
  </r>
  <r>
    <x v="0"/>
    <s v="P48918687"/>
    <x v="0"/>
    <x v="12"/>
    <x v="12"/>
    <x v="12"/>
    <x v="3"/>
    <x v="2"/>
    <x v="0"/>
    <x v="2"/>
    <n v="1446.48"/>
    <d v="1982-11-17T00:00:00"/>
    <d v="2025-02-01T00:00:00"/>
    <n v="49"/>
    <n v="26"/>
    <x v="0"/>
    <s v="NA"/>
    <x v="0"/>
    <s v="NA"/>
    <x v="0"/>
    <n v="4.92"/>
    <n v="17880.623"/>
    <n v="18148.305"/>
    <n v="18329.787"/>
    <n v="20649.853999999999"/>
    <x v="0"/>
    <x v="0"/>
    <n v="1.1265736"/>
    <n v="10631.628000000001"/>
  </r>
  <r>
    <x v="0"/>
    <s v="P48918687"/>
    <x v="0"/>
    <x v="13"/>
    <x v="13"/>
    <x v="13"/>
    <x v="3"/>
    <x v="2"/>
    <x v="0"/>
    <x v="2"/>
    <n v="1446.48"/>
    <d v="1982-11-17T00:00:00"/>
    <d v="2025-02-01T00:00:00"/>
    <n v="49"/>
    <n v="26"/>
    <x v="0"/>
    <s v="NA"/>
    <x v="0"/>
    <s v="NA"/>
    <x v="0"/>
    <n v="4.92"/>
    <n v="17947.55"/>
    <n v="18216.59"/>
    <n v="18398.756000000001"/>
    <n v="20727.55"/>
    <x v="0"/>
    <x v="0"/>
    <n v="1.1265736"/>
    <n v="10631.628000000001"/>
  </r>
  <r>
    <x v="0"/>
    <s v="P48918687"/>
    <x v="0"/>
    <x v="14"/>
    <x v="14"/>
    <x v="14"/>
    <x v="3"/>
    <x v="2"/>
    <x v="0"/>
    <x v="2"/>
    <n v="1446.48"/>
    <d v="1982-11-17T00:00:00"/>
    <d v="2025-02-01T00:00:00"/>
    <n v="49"/>
    <n v="26"/>
    <x v="0"/>
    <s v="NA"/>
    <x v="0"/>
    <s v="NA"/>
    <x v="0"/>
    <n v="4.92"/>
    <n v="17947.55"/>
    <n v="18216.59"/>
    <n v="18398.756000000001"/>
    <n v="20727.55"/>
    <x v="0"/>
    <x v="0"/>
    <n v="1.1265736"/>
    <n v="10646.093000000001"/>
  </r>
  <r>
    <x v="0"/>
    <s v="P48918687"/>
    <x v="0"/>
    <x v="15"/>
    <x v="15"/>
    <x v="15"/>
    <x v="3"/>
    <x v="2"/>
    <x v="0"/>
    <x v="2"/>
    <n v="1446.48"/>
    <d v="1982-11-17T00:00:00"/>
    <d v="2025-02-01T00:00:00"/>
    <n v="49"/>
    <n v="26"/>
    <x v="0"/>
    <s v="NA"/>
    <x v="0"/>
    <s v="NA"/>
    <x v="0"/>
    <n v="4.92"/>
    <n v="17947.55"/>
    <n v="18216.59"/>
    <n v="18398.756000000001"/>
    <n v="20727.55"/>
    <x v="0"/>
    <x v="0"/>
    <n v="1.1265736"/>
    <n v="10646.093000000001"/>
  </r>
  <r>
    <x v="0"/>
    <s v="P48918687"/>
    <x v="0"/>
    <x v="16"/>
    <x v="16"/>
    <x v="16"/>
    <x v="3"/>
    <x v="2"/>
    <x v="0"/>
    <x v="2"/>
    <n v="1446.48"/>
    <d v="1982-11-17T00:00:00"/>
    <d v="2025-02-01T00:00:00"/>
    <n v="49"/>
    <n v="26"/>
    <x v="0"/>
    <s v="NA"/>
    <x v="0"/>
    <s v="NA"/>
    <x v="0"/>
    <n v="4.92"/>
    <n v="17947.55"/>
    <n v="18216.59"/>
    <n v="18398.756000000001"/>
    <n v="20727.55"/>
    <x v="0"/>
    <x v="0"/>
    <n v="1.1265736"/>
    <n v="10646.093000000001"/>
  </r>
  <r>
    <x v="0"/>
    <s v="P48918687"/>
    <x v="0"/>
    <x v="17"/>
    <x v="17"/>
    <x v="17"/>
    <x v="3"/>
    <x v="2"/>
    <x v="0"/>
    <x v="2"/>
    <n v="1446.48"/>
    <d v="1982-11-17T00:00:00"/>
    <d v="2025-02-01T00:00:00"/>
    <n v="49"/>
    <n v="26"/>
    <x v="0"/>
    <s v="NA"/>
    <x v="0"/>
    <s v="NA"/>
    <x v="0"/>
    <n v="4.92"/>
    <n v="17947.55"/>
    <n v="18216.59"/>
    <n v="18398.756000000001"/>
    <n v="20727.553"/>
    <x v="0"/>
    <x v="0"/>
    <n v="1.1265736"/>
    <n v="10646.093000000001"/>
  </r>
  <r>
    <x v="0"/>
    <s v="P48918687"/>
    <x v="0"/>
    <x v="18"/>
    <x v="18"/>
    <x v="18"/>
    <x v="2"/>
    <x v="2"/>
    <x v="0"/>
    <x v="2"/>
    <n v="1446.48"/>
    <d v="1982-11-17T00:00:00"/>
    <d v="2025-02-01T00:00:00"/>
    <n v="49"/>
    <n v="26"/>
    <x v="0"/>
    <s v="NA"/>
    <x v="0"/>
    <s v="NA"/>
    <x v="0"/>
    <n v="4.92"/>
    <n v="17947.55"/>
    <n v="18216.59"/>
    <n v="18398.756000000001"/>
    <n v="20727.553"/>
    <x v="0"/>
    <x v="0"/>
    <n v="1.1265736"/>
    <n v="10646.093000000001"/>
  </r>
  <r>
    <x v="0"/>
    <s v="P48918687"/>
    <x v="0"/>
    <x v="19"/>
    <x v="19"/>
    <x v="19"/>
    <x v="4"/>
    <x v="2"/>
    <x v="0"/>
    <x v="2"/>
    <n v="1446.48"/>
    <d v="1982-11-17T00:00:00"/>
    <d v="2025-02-01T00:00:00"/>
    <n v="49"/>
    <n v="26"/>
    <x v="0"/>
    <s v="NA"/>
    <x v="0"/>
    <s v="NA"/>
    <x v="0"/>
    <n v="4.92"/>
    <n v="17947.55"/>
    <n v="18216.59"/>
    <n v="18398.756000000001"/>
    <n v="20727.553"/>
    <x v="0"/>
    <x v="0"/>
    <n v="1.1265736"/>
    <n v="10646.093000000001"/>
  </r>
  <r>
    <x v="0"/>
    <s v="P48918687"/>
    <x v="0"/>
    <x v="20"/>
    <x v="20"/>
    <x v="20"/>
    <x v="5"/>
    <x v="2"/>
    <x v="0"/>
    <x v="2"/>
    <n v="1446.48"/>
    <d v="1982-11-17T00:00:00"/>
    <d v="2025-02-01T00:00:00"/>
    <n v="49"/>
    <n v="26"/>
    <x v="0"/>
    <s v="NA"/>
    <x v="0"/>
    <s v="NA"/>
    <x v="0"/>
    <n v="4.92"/>
    <n v="17947.55"/>
    <n v="18216.59"/>
    <n v="18398.756000000001"/>
    <n v="20727.553"/>
    <x v="0"/>
    <x v="0"/>
    <n v="1.1265736"/>
    <n v="10646.093000000001"/>
  </r>
  <r>
    <x v="0"/>
    <s v="P48918687"/>
    <x v="0"/>
    <x v="21"/>
    <x v="21"/>
    <x v="21"/>
    <x v="3"/>
    <x v="2"/>
    <x v="0"/>
    <x v="2"/>
    <n v="1446.48"/>
    <d v="1982-11-17T00:00:00"/>
    <d v="2025-02-01T00:00:00"/>
    <n v="49"/>
    <n v="26"/>
    <x v="0"/>
    <s v="NA"/>
    <x v="0"/>
    <s v="NA"/>
    <x v="0"/>
    <n v="4.92"/>
    <n v="17993.078000000001"/>
    <n v="18224.053"/>
    <n v="18406.293000000001"/>
    <n v="20736.043000000001"/>
    <x v="0"/>
    <x v="0"/>
    <n v="1.1265736"/>
    <n v="10646.093000000001"/>
  </r>
  <r>
    <x v="0"/>
    <s v="P48918687"/>
    <x v="0"/>
    <x v="22"/>
    <x v="22"/>
    <x v="22"/>
    <x v="3"/>
    <x v="2"/>
    <x v="0"/>
    <x v="2"/>
    <n v="1446.48"/>
    <d v="1982-11-17T00:00:00"/>
    <d v="2025-02-01T00:00:00"/>
    <n v="49"/>
    <n v="26"/>
    <x v="0"/>
    <s v="NA"/>
    <x v="0"/>
    <s v="NA"/>
    <x v="0"/>
    <n v="4.92"/>
    <n v="17925.98"/>
    <n v="18287.79"/>
    <n v="18470.668000000001"/>
    <n v="20808.565999999999"/>
    <x v="0"/>
    <x v="0"/>
    <n v="1.1265736"/>
    <n v="10646.093000000001"/>
  </r>
  <r>
    <x v="0"/>
    <s v="P50320961"/>
    <x v="0"/>
    <x v="0"/>
    <x v="0"/>
    <x v="0"/>
    <x v="0"/>
    <x v="0"/>
    <x v="1"/>
    <x v="2"/>
    <n v="897.84"/>
    <d v="1984-08-06T00:00:00"/>
    <d v="2025-01-01T00:00:00"/>
    <n v="58"/>
    <n v="17"/>
    <x v="0"/>
    <s v="NA"/>
    <x v="0"/>
    <s v="NA"/>
    <x v="0"/>
    <n v="2.58"/>
    <n v="24586.268"/>
    <n v="25055.77"/>
    <n v="25306.328000000001"/>
    <n v="29306.562000000002"/>
    <x v="0"/>
    <x v="0"/>
    <n v="1.1580725000000001"/>
    <n v="6392.6210000000001"/>
  </r>
  <r>
    <x v="0"/>
    <s v="P50320961"/>
    <x v="0"/>
    <x v="1"/>
    <x v="1"/>
    <x v="1"/>
    <x v="1"/>
    <x v="0"/>
    <x v="1"/>
    <x v="2"/>
    <n v="897.84"/>
    <d v="1984-08-06T00:00:00"/>
    <d v="2025-01-01T00:00:00"/>
    <n v="58"/>
    <n v="17"/>
    <x v="0"/>
    <s v="NA"/>
    <x v="0"/>
    <s v="NA"/>
    <x v="0"/>
    <n v="2.58"/>
    <n v="24586.268"/>
    <n v="25055.77"/>
    <n v="25306.328000000001"/>
    <n v="29306.562000000002"/>
    <x v="0"/>
    <x v="0"/>
    <n v="1.1580725000000001"/>
    <n v="6392.6210000000001"/>
  </r>
  <r>
    <x v="0"/>
    <s v="P50320961"/>
    <x v="0"/>
    <x v="2"/>
    <x v="2"/>
    <x v="2"/>
    <x v="2"/>
    <x v="0"/>
    <x v="1"/>
    <x v="2"/>
    <n v="897.84"/>
    <d v="1984-08-06T00:00:00"/>
    <d v="2025-01-01T00:00:00"/>
    <n v="58"/>
    <n v="17"/>
    <x v="0"/>
    <s v="NA"/>
    <x v="0"/>
    <s v="NA"/>
    <x v="0"/>
    <n v="2.58"/>
    <n v="24586.268"/>
    <n v="25055.77"/>
    <n v="25306.328000000001"/>
    <n v="29306.562000000002"/>
    <x v="0"/>
    <x v="0"/>
    <n v="1.1580725000000001"/>
    <n v="6392.6210000000001"/>
  </r>
  <r>
    <x v="0"/>
    <s v="P50320961"/>
    <x v="0"/>
    <x v="3"/>
    <x v="3"/>
    <x v="3"/>
    <x v="3"/>
    <x v="0"/>
    <x v="1"/>
    <x v="2"/>
    <n v="897.84"/>
    <d v="1984-08-06T00:00:00"/>
    <d v="2025-01-01T00:00:00"/>
    <n v="58"/>
    <n v="17"/>
    <x v="0"/>
    <s v="NA"/>
    <x v="0"/>
    <s v="NA"/>
    <x v="0"/>
    <n v="2.58"/>
    <n v="24586.268"/>
    <n v="25055.77"/>
    <n v="25306.326000000001"/>
    <n v="29306.560000000001"/>
    <x v="0"/>
    <x v="0"/>
    <n v="1.1580725000000001"/>
    <n v="6392.6210000000001"/>
  </r>
  <r>
    <x v="0"/>
    <s v="P50320961"/>
    <x v="0"/>
    <x v="4"/>
    <x v="4"/>
    <x v="4"/>
    <x v="3"/>
    <x v="0"/>
    <x v="1"/>
    <x v="2"/>
    <n v="897.84"/>
    <d v="1984-08-06T00:00:00"/>
    <d v="2025-01-01T00:00:00"/>
    <n v="58"/>
    <n v="17"/>
    <x v="0"/>
    <s v="NA"/>
    <x v="0"/>
    <s v="NA"/>
    <x v="0"/>
    <n v="2.58"/>
    <n v="24586.268"/>
    <n v="25055.77"/>
    <n v="25306.326000000001"/>
    <n v="29306.560000000001"/>
    <x v="0"/>
    <x v="0"/>
    <n v="1.1580725000000001"/>
    <n v="6392.6210000000001"/>
  </r>
  <r>
    <x v="0"/>
    <s v="P50320961"/>
    <x v="0"/>
    <x v="5"/>
    <x v="5"/>
    <x v="5"/>
    <x v="3"/>
    <x v="0"/>
    <x v="1"/>
    <x v="2"/>
    <n v="897.84"/>
    <d v="1984-08-06T00:00:00"/>
    <d v="2025-01-01T00:00:00"/>
    <n v="58"/>
    <n v="17"/>
    <x v="0"/>
    <s v="NA"/>
    <x v="0"/>
    <s v="NA"/>
    <x v="0"/>
    <n v="2.58"/>
    <n v="24592.684000000001"/>
    <n v="25056.178"/>
    <n v="25306.74"/>
    <n v="29307.037"/>
    <x v="0"/>
    <x v="0"/>
    <n v="1.1580725000000001"/>
    <n v="6392.6210000000001"/>
  </r>
  <r>
    <x v="0"/>
    <s v="P50320961"/>
    <x v="0"/>
    <x v="6"/>
    <x v="6"/>
    <x v="6"/>
    <x v="3"/>
    <x v="0"/>
    <x v="1"/>
    <x v="2"/>
    <n v="897.84"/>
    <d v="1984-08-06T00:00:00"/>
    <d v="2025-01-01T00:00:00"/>
    <n v="58"/>
    <n v="17"/>
    <x v="0"/>
    <s v="NA"/>
    <x v="0"/>
    <s v="NA"/>
    <x v="0"/>
    <n v="2.58"/>
    <n v="22753.945"/>
    <n v="23182.776999999998"/>
    <n v="23414.605"/>
    <n v="27115.809000000001"/>
    <x v="0"/>
    <x v="0"/>
    <n v="1.1580725000000001"/>
    <n v="6392.6210000000001"/>
  </r>
  <r>
    <x v="0"/>
    <s v="P50320961"/>
    <x v="0"/>
    <x v="7"/>
    <x v="7"/>
    <x v="7"/>
    <x v="3"/>
    <x v="0"/>
    <x v="1"/>
    <x v="2"/>
    <n v="897.84"/>
    <d v="1984-08-06T00:00:00"/>
    <d v="2025-01-01T00:00:00"/>
    <n v="58"/>
    <n v="17"/>
    <x v="0"/>
    <s v="NA"/>
    <x v="0"/>
    <s v="NA"/>
    <x v="0"/>
    <n v="2.58"/>
    <n v="22867.432000000001"/>
    <n v="23294.833999999999"/>
    <n v="23527.780999999999"/>
    <n v="27246.877"/>
    <x v="0"/>
    <x v="0"/>
    <n v="1.1580725000000001"/>
    <n v="6392.6210000000001"/>
  </r>
  <r>
    <x v="0"/>
    <s v="P50320961"/>
    <x v="0"/>
    <x v="8"/>
    <x v="8"/>
    <x v="8"/>
    <x v="2"/>
    <x v="2"/>
    <x v="1"/>
    <x v="2"/>
    <n v="897.84"/>
    <d v="1984-08-06T00:00:00"/>
    <d v="2025-02-01T00:00:00"/>
    <n v="58"/>
    <n v="17"/>
    <x v="0"/>
    <s v="NA"/>
    <x v="0"/>
    <s v="NA"/>
    <x v="0"/>
    <n v="2.58"/>
    <n v="22867.432000000001"/>
    <n v="23294.833999999999"/>
    <n v="23527.780999999999"/>
    <n v="27246.877"/>
    <x v="0"/>
    <x v="0"/>
    <n v="1.1580725000000001"/>
    <n v="6392.6210000000001"/>
  </r>
  <r>
    <x v="0"/>
    <s v="P50320961"/>
    <x v="0"/>
    <x v="9"/>
    <x v="9"/>
    <x v="9"/>
    <x v="3"/>
    <x v="2"/>
    <x v="1"/>
    <x v="2"/>
    <n v="897.84"/>
    <d v="1984-08-06T00:00:00"/>
    <d v="2025-02-01T00:00:00"/>
    <n v="58"/>
    <n v="17"/>
    <x v="0"/>
    <s v="NA"/>
    <x v="0"/>
    <s v="NA"/>
    <x v="0"/>
    <n v="2.58"/>
    <n v="22867.432000000001"/>
    <n v="23294.833999999999"/>
    <n v="23527.780999999999"/>
    <n v="27246.877"/>
    <x v="0"/>
    <x v="0"/>
    <n v="1.1580725000000001"/>
    <n v="6392.6210000000001"/>
  </r>
  <r>
    <x v="0"/>
    <s v="P50320961"/>
    <x v="0"/>
    <x v="10"/>
    <x v="10"/>
    <x v="10"/>
    <x v="3"/>
    <x v="2"/>
    <x v="1"/>
    <x v="2"/>
    <n v="897.84"/>
    <d v="1984-08-06T00:00:00"/>
    <d v="2025-02-01T00:00:00"/>
    <n v="58"/>
    <n v="17"/>
    <x v="0"/>
    <s v="NA"/>
    <x v="0"/>
    <s v="NA"/>
    <x v="0"/>
    <n v="2.58"/>
    <n v="22870.018"/>
    <n v="23297.418000000001"/>
    <n v="23530.393"/>
    <n v="27249.898000000001"/>
    <x v="0"/>
    <x v="0"/>
    <n v="1.1580725000000001"/>
    <n v="6392.6210000000001"/>
  </r>
  <r>
    <x v="0"/>
    <s v="P50320961"/>
    <x v="0"/>
    <x v="11"/>
    <x v="11"/>
    <x v="11"/>
    <x v="3"/>
    <x v="2"/>
    <x v="1"/>
    <x v="2"/>
    <n v="897.84"/>
    <d v="1984-08-06T00:00:00"/>
    <d v="2025-02-01T00:00:00"/>
    <n v="58"/>
    <n v="17"/>
    <x v="0"/>
    <s v="NA"/>
    <x v="0"/>
    <s v="NA"/>
    <x v="0"/>
    <n v="2.58"/>
    <n v="22721.361000000001"/>
    <n v="23145.986000000001"/>
    <n v="23377.445"/>
    <n v="27072.776999999998"/>
    <x v="0"/>
    <x v="0"/>
    <n v="1.1580725000000001"/>
    <n v="6392.6210000000001"/>
  </r>
  <r>
    <x v="0"/>
    <s v="P50320961"/>
    <x v="0"/>
    <x v="12"/>
    <x v="12"/>
    <x v="12"/>
    <x v="3"/>
    <x v="2"/>
    <x v="1"/>
    <x v="2"/>
    <n v="897.84"/>
    <d v="1984-08-06T00:00:00"/>
    <d v="2025-02-01T00:00:00"/>
    <n v="58"/>
    <n v="17"/>
    <x v="0"/>
    <s v="NA"/>
    <x v="0"/>
    <s v="NA"/>
    <x v="0"/>
    <n v="2.58"/>
    <n v="22691.596000000001"/>
    <n v="23115.664000000001"/>
    <n v="23346.82"/>
    <n v="27037.309000000001"/>
    <x v="0"/>
    <x v="0"/>
    <n v="1.1580725000000001"/>
    <n v="6392.6210000000001"/>
  </r>
  <r>
    <x v="0"/>
    <s v="P50320961"/>
    <x v="0"/>
    <x v="13"/>
    <x v="13"/>
    <x v="13"/>
    <x v="3"/>
    <x v="2"/>
    <x v="1"/>
    <x v="2"/>
    <n v="897.84"/>
    <d v="1984-08-06T00:00:00"/>
    <d v="2025-02-01T00:00:00"/>
    <n v="58"/>
    <n v="17"/>
    <x v="0"/>
    <s v="NA"/>
    <x v="0"/>
    <s v="NA"/>
    <x v="0"/>
    <n v="2.58"/>
    <n v="22804.771000000001"/>
    <n v="23224.916000000001"/>
    <n v="23457.164000000001"/>
    <n v="27165.098000000002"/>
    <x v="0"/>
    <x v="0"/>
    <n v="1.1580725000000001"/>
    <n v="6392.6210000000001"/>
  </r>
  <r>
    <x v="0"/>
    <s v="P50320961"/>
    <x v="0"/>
    <x v="14"/>
    <x v="14"/>
    <x v="14"/>
    <x v="3"/>
    <x v="2"/>
    <x v="1"/>
    <x v="2"/>
    <n v="897.84"/>
    <d v="1984-08-06T00:00:00"/>
    <d v="2025-02-01T00:00:00"/>
    <n v="58"/>
    <n v="17"/>
    <x v="0"/>
    <s v="NA"/>
    <x v="0"/>
    <s v="NA"/>
    <x v="0"/>
    <n v="2.58"/>
    <n v="22804.771000000001"/>
    <n v="23224.916000000001"/>
    <n v="23457.164000000001"/>
    <n v="27165.098000000002"/>
    <x v="0"/>
    <x v="0"/>
    <n v="1.1580725000000001"/>
    <n v="6401.5995999999996"/>
  </r>
  <r>
    <x v="0"/>
    <s v="P50320961"/>
    <x v="0"/>
    <x v="15"/>
    <x v="15"/>
    <x v="15"/>
    <x v="3"/>
    <x v="2"/>
    <x v="1"/>
    <x v="2"/>
    <n v="897.84"/>
    <d v="1984-08-06T00:00:00"/>
    <d v="2025-02-01T00:00:00"/>
    <n v="58"/>
    <n v="17"/>
    <x v="0"/>
    <s v="NA"/>
    <x v="0"/>
    <s v="NA"/>
    <x v="0"/>
    <n v="2.58"/>
    <n v="22804.771000000001"/>
    <n v="23224.916000000001"/>
    <n v="23457.164000000001"/>
    <n v="27165.098000000002"/>
    <x v="0"/>
    <x v="0"/>
    <n v="1.1580725000000001"/>
    <n v="6401.5995999999996"/>
  </r>
  <r>
    <x v="0"/>
    <s v="P50320961"/>
    <x v="0"/>
    <x v="16"/>
    <x v="16"/>
    <x v="16"/>
    <x v="3"/>
    <x v="2"/>
    <x v="1"/>
    <x v="2"/>
    <n v="897.84"/>
    <d v="1984-08-06T00:00:00"/>
    <d v="2025-02-01T00:00:00"/>
    <n v="58"/>
    <n v="17"/>
    <x v="0"/>
    <s v="NA"/>
    <x v="0"/>
    <s v="NA"/>
    <x v="0"/>
    <n v="2.58"/>
    <n v="22804.771000000001"/>
    <n v="23224.916000000001"/>
    <n v="23457.164000000001"/>
    <n v="27165.098000000002"/>
    <x v="0"/>
    <x v="0"/>
    <n v="1.1580725000000001"/>
    <n v="6401.5995999999996"/>
  </r>
  <r>
    <x v="0"/>
    <s v="P50320961"/>
    <x v="0"/>
    <x v="17"/>
    <x v="17"/>
    <x v="17"/>
    <x v="3"/>
    <x v="2"/>
    <x v="1"/>
    <x v="2"/>
    <n v="897.84"/>
    <d v="1984-08-06T00:00:00"/>
    <d v="2025-02-01T00:00:00"/>
    <n v="58"/>
    <n v="17"/>
    <x v="0"/>
    <s v="NA"/>
    <x v="0"/>
    <s v="NA"/>
    <x v="0"/>
    <n v="2.58"/>
    <n v="22804.771000000001"/>
    <n v="23224.916000000001"/>
    <n v="23457.166000000001"/>
    <n v="27165.098000000002"/>
    <x v="0"/>
    <x v="0"/>
    <n v="1.1580725000000001"/>
    <n v="6401.5995999999996"/>
  </r>
  <r>
    <x v="0"/>
    <s v="P50320961"/>
    <x v="0"/>
    <x v="18"/>
    <x v="18"/>
    <x v="18"/>
    <x v="2"/>
    <x v="2"/>
    <x v="1"/>
    <x v="2"/>
    <n v="897.84"/>
    <d v="1984-08-06T00:00:00"/>
    <d v="2025-02-01T00:00:00"/>
    <n v="58"/>
    <n v="17"/>
    <x v="0"/>
    <s v="NA"/>
    <x v="0"/>
    <s v="NA"/>
    <x v="0"/>
    <n v="2.58"/>
    <n v="22804.771000000001"/>
    <n v="23224.916000000001"/>
    <n v="23457.166000000001"/>
    <n v="27165.098000000002"/>
    <x v="0"/>
    <x v="0"/>
    <n v="1.1580725000000001"/>
    <n v="6401.5995999999996"/>
  </r>
  <r>
    <x v="0"/>
    <s v="P50320961"/>
    <x v="0"/>
    <x v="19"/>
    <x v="19"/>
    <x v="19"/>
    <x v="4"/>
    <x v="2"/>
    <x v="1"/>
    <x v="2"/>
    <n v="897.84"/>
    <d v="1984-08-06T00:00:00"/>
    <d v="2025-02-01T00:00:00"/>
    <n v="58"/>
    <n v="17"/>
    <x v="0"/>
    <s v="NA"/>
    <x v="0"/>
    <s v="NA"/>
    <x v="0"/>
    <n v="2.58"/>
    <n v="22804.771000000001"/>
    <n v="23224.916000000001"/>
    <n v="23457.166000000001"/>
    <n v="27165.098000000002"/>
    <x v="0"/>
    <x v="0"/>
    <n v="1.1580725000000001"/>
    <n v="6401.5995999999996"/>
  </r>
  <r>
    <x v="0"/>
    <s v="P50320961"/>
    <x v="0"/>
    <x v="20"/>
    <x v="20"/>
    <x v="20"/>
    <x v="5"/>
    <x v="2"/>
    <x v="1"/>
    <x v="2"/>
    <n v="897.84"/>
    <d v="1984-08-06T00:00:00"/>
    <d v="2025-02-01T00:00:00"/>
    <n v="58"/>
    <n v="17"/>
    <x v="0"/>
    <s v="NA"/>
    <x v="0"/>
    <s v="NA"/>
    <x v="0"/>
    <n v="2.58"/>
    <n v="22804.771000000001"/>
    <n v="23224.916000000001"/>
    <n v="23457.166000000001"/>
    <n v="27165.098000000002"/>
    <x v="0"/>
    <x v="0"/>
    <n v="1.1580725000000001"/>
    <n v="6401.5995999999996"/>
  </r>
  <r>
    <x v="0"/>
    <s v="P50320961"/>
    <x v="0"/>
    <x v="21"/>
    <x v="21"/>
    <x v="21"/>
    <x v="3"/>
    <x v="2"/>
    <x v="1"/>
    <x v="2"/>
    <n v="897.84"/>
    <d v="1984-08-06T00:00:00"/>
    <d v="2025-02-01T00:00:00"/>
    <n v="58"/>
    <n v="17"/>
    <x v="0"/>
    <s v="NA"/>
    <x v="0"/>
    <s v="NA"/>
    <x v="0"/>
    <n v="2.58"/>
    <n v="22857.623"/>
    <n v="23230.686000000002"/>
    <n v="23462.991999999998"/>
    <n v="27171.846000000001"/>
    <x v="0"/>
    <x v="0"/>
    <n v="1.1580725000000001"/>
    <n v="6401.5995999999996"/>
  </r>
  <r>
    <x v="0"/>
    <s v="P50320961"/>
    <x v="0"/>
    <x v="22"/>
    <x v="22"/>
    <x v="22"/>
    <x v="3"/>
    <x v="2"/>
    <x v="1"/>
    <x v="2"/>
    <n v="897.84"/>
    <d v="1984-08-06T00:00:00"/>
    <d v="2025-02-01T00:00:00"/>
    <n v="58"/>
    <n v="17"/>
    <x v="0"/>
    <s v="NA"/>
    <x v="0"/>
    <s v="NA"/>
    <x v="0"/>
    <n v="2.58"/>
    <n v="22744.186000000002"/>
    <n v="23331.877"/>
    <n v="23565.195"/>
    <n v="27290.205000000002"/>
    <x v="0"/>
    <x v="0"/>
    <n v="1.1580725000000001"/>
    <n v="6401.5995999999996"/>
  </r>
  <r>
    <x v="0"/>
    <s v="P50578802"/>
    <x v="0"/>
    <x v="0"/>
    <x v="0"/>
    <x v="0"/>
    <x v="0"/>
    <x v="0"/>
    <x v="3"/>
    <x v="1"/>
    <n v="978.12"/>
    <d v="1986-09-12T00:00:00"/>
    <d v="2008-09-12T00:00:00"/>
    <n v="22"/>
    <n v="53"/>
    <x v="0"/>
    <s v="NA"/>
    <x v="0"/>
    <s v="NA"/>
    <x v="0"/>
    <n v="7.41"/>
    <n v="167.67348000000001"/>
    <n v="170.57263"/>
    <n v="172.27837"/>
    <n v="6660.9970000000003"/>
    <x v="0"/>
    <x v="0"/>
    <n v="1.0795321"/>
    <n v="6660.9970000000003"/>
  </r>
  <r>
    <x v="0"/>
    <s v="P50578802"/>
    <x v="0"/>
    <x v="1"/>
    <x v="1"/>
    <x v="1"/>
    <x v="1"/>
    <x v="0"/>
    <x v="3"/>
    <x v="1"/>
    <n v="978.12"/>
    <d v="1986-09-12T00:00:00"/>
    <d v="2008-09-12T00:00:00"/>
    <n v="22"/>
    <n v="53"/>
    <x v="0"/>
    <s v="NA"/>
    <x v="0"/>
    <s v="NA"/>
    <x v="0"/>
    <n v="7.41"/>
    <n v="167.67348000000001"/>
    <n v="170.57263"/>
    <n v="172.27837"/>
    <n v="6660.9970000000003"/>
    <x v="0"/>
    <x v="0"/>
    <n v="1.0795321"/>
    <n v="6660.9970000000003"/>
  </r>
  <r>
    <x v="0"/>
    <s v="P50578802"/>
    <x v="0"/>
    <x v="2"/>
    <x v="2"/>
    <x v="2"/>
    <x v="2"/>
    <x v="0"/>
    <x v="3"/>
    <x v="1"/>
    <n v="978.12"/>
    <d v="1986-09-12T00:00:00"/>
    <d v="2008-09-12T00:00:00"/>
    <n v="22"/>
    <n v="53"/>
    <x v="0"/>
    <s v="NA"/>
    <x v="0"/>
    <s v="NA"/>
    <x v="0"/>
    <n v="7.41"/>
    <n v="167.67348000000001"/>
    <n v="170.57263"/>
    <n v="172.27837"/>
    <n v="6660.9970000000003"/>
    <x v="0"/>
    <x v="0"/>
    <n v="1.0795321"/>
    <n v="6660.9970000000003"/>
  </r>
  <r>
    <x v="0"/>
    <s v="P50578802"/>
    <x v="0"/>
    <x v="3"/>
    <x v="3"/>
    <x v="3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67.67348000000001"/>
    <n v="170.57263"/>
    <n v="172.27834999999999"/>
    <n v="6660.9970000000003"/>
    <x v="0"/>
    <x v="0"/>
    <n v="1.0795321"/>
    <n v="6660.9970000000003"/>
  </r>
  <r>
    <x v="0"/>
    <s v="P50578802"/>
    <x v="0"/>
    <x v="4"/>
    <x v="4"/>
    <x v="4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67.67348000000001"/>
    <n v="170.57263"/>
    <n v="172.27834999999999"/>
    <n v="6660.9970000000003"/>
    <x v="0"/>
    <x v="0"/>
    <n v="1.0795321"/>
    <n v="6660.9970000000003"/>
  </r>
  <r>
    <x v="0"/>
    <s v="P50578802"/>
    <x v="0"/>
    <x v="5"/>
    <x v="5"/>
    <x v="5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67.79177999999999"/>
    <n v="170.58015"/>
    <n v="172.28595000000001"/>
    <n v="6660.9970000000003"/>
    <x v="0"/>
    <x v="0"/>
    <n v="1.0795321"/>
    <n v="6660.9970000000003"/>
  </r>
  <r>
    <x v="0"/>
    <s v="P50578802"/>
    <x v="0"/>
    <x v="6"/>
    <x v="6"/>
    <x v="6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55.23962"/>
    <n v="157.81941"/>
    <n v="159.39760000000001"/>
    <n v="6660.9970000000003"/>
    <x v="0"/>
    <x v="0"/>
    <n v="1.0795321"/>
    <n v="6660.9970000000003"/>
  </r>
  <r>
    <x v="0"/>
    <s v="P50578802"/>
    <x v="0"/>
    <x v="7"/>
    <x v="7"/>
    <x v="7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55.82068000000001"/>
    <n v="158.42841999999999"/>
    <n v="160.01271"/>
    <n v="6660.9970000000003"/>
    <x v="0"/>
    <x v="0"/>
    <n v="1.0795321"/>
    <n v="6660.9970000000003"/>
  </r>
  <r>
    <x v="0"/>
    <s v="P50578802"/>
    <x v="0"/>
    <x v="8"/>
    <x v="8"/>
    <x v="8"/>
    <x v="2"/>
    <x v="0"/>
    <x v="3"/>
    <x v="1"/>
    <n v="978.12"/>
    <d v="1986-09-12T00:00:00"/>
    <d v="2008-09-12T00:00:00"/>
    <n v="22"/>
    <n v="53"/>
    <x v="0"/>
    <s v="NA"/>
    <x v="0"/>
    <s v="NA"/>
    <x v="0"/>
    <n v="7.41"/>
    <n v="155.82068000000001"/>
    <n v="158.42841999999999"/>
    <n v="160.01271"/>
    <n v="6660.9970000000003"/>
    <x v="0"/>
    <x v="0"/>
    <n v="1.0795321"/>
    <n v="6660.9970000000003"/>
  </r>
  <r>
    <x v="0"/>
    <s v="P50578802"/>
    <x v="0"/>
    <x v="9"/>
    <x v="9"/>
    <x v="9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55.82068000000001"/>
    <n v="158.42841999999999"/>
    <n v="160.01271"/>
    <n v="6660.9970000000003"/>
    <x v="0"/>
    <x v="0"/>
    <n v="1.0795321"/>
    <n v="6660.9970000000003"/>
  </r>
  <r>
    <x v="0"/>
    <s v="P50578802"/>
    <x v="0"/>
    <x v="10"/>
    <x v="10"/>
    <x v="10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55.82068000000001"/>
    <n v="158.42841999999999"/>
    <n v="160.01271"/>
    <n v="6660.9970000000003"/>
    <x v="0"/>
    <x v="0"/>
    <n v="1.0795321"/>
    <n v="6660.9970000000003"/>
  </r>
  <r>
    <x v="0"/>
    <s v="P50578802"/>
    <x v="0"/>
    <x v="11"/>
    <x v="11"/>
    <x v="11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54.80785"/>
    <n v="157.39864"/>
    <n v="158.97263000000001"/>
    <n v="6660.9970000000003"/>
    <x v="0"/>
    <x v="0"/>
    <n v="1.0795321"/>
    <n v="6660.9970000000003"/>
  </r>
  <r>
    <x v="0"/>
    <s v="P50578802"/>
    <x v="0"/>
    <x v="12"/>
    <x v="12"/>
    <x v="12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47.51618999999999"/>
    <n v="149.98495"/>
    <n v="151.48480000000001"/>
    <n v="6660.9970000000003"/>
    <x v="0"/>
    <x v="0"/>
    <n v="1.0795321"/>
    <n v="6660.9970000000003"/>
  </r>
  <r>
    <x v="0"/>
    <s v="P50578802"/>
    <x v="0"/>
    <x v="13"/>
    <x v="13"/>
    <x v="13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48.06834000000001"/>
    <n v="150.54929000000001"/>
    <n v="152.05477999999999"/>
    <n v="6660.9970000000003"/>
    <x v="0"/>
    <x v="0"/>
    <n v="1.0795321"/>
    <n v="6660.9970000000003"/>
  </r>
  <r>
    <x v="0"/>
    <s v="P50578802"/>
    <x v="0"/>
    <x v="14"/>
    <x v="14"/>
    <x v="14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5"/>
    <x v="15"/>
    <x v="15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6"/>
    <x v="16"/>
    <x v="16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7"/>
    <x v="17"/>
    <x v="17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8"/>
    <x v="18"/>
    <x v="18"/>
    <x v="2"/>
    <x v="0"/>
    <x v="3"/>
    <x v="1"/>
    <n v="978.12"/>
    <d v="1986-09-12T00:00:00"/>
    <d v="2008-09-12T00:00:00"/>
    <n v="22"/>
    <n v="53"/>
    <x v="0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19"/>
    <x v="19"/>
    <x v="19"/>
    <x v="4"/>
    <x v="0"/>
    <x v="3"/>
    <x v="1"/>
    <n v="978.12"/>
    <d v="1986-09-12T00:00:00"/>
    <d v="2008-09-12T00:00:00"/>
    <n v="22"/>
    <n v="53"/>
    <x v="0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20"/>
    <x v="20"/>
    <x v="20"/>
    <x v="5"/>
    <x v="0"/>
    <x v="3"/>
    <x v="1"/>
    <n v="978.12"/>
    <d v="1986-09-12T00:00:00"/>
    <d v="2008-09-12T00:00:00"/>
    <n v="22"/>
    <n v="53"/>
    <x v="0"/>
    <s v="NA"/>
    <x v="0"/>
    <s v="NA"/>
    <x v="0"/>
    <n v="7.41"/>
    <n v="148.06834000000001"/>
    <n v="150.54929000000001"/>
    <n v="152.05477999999999"/>
    <n v="6670.7782999999999"/>
    <x v="0"/>
    <x v="0"/>
    <n v="1.0795321"/>
    <n v="6670.7782999999999"/>
  </r>
  <r>
    <x v="0"/>
    <s v="P50578802"/>
    <x v="0"/>
    <x v="21"/>
    <x v="21"/>
    <x v="21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48.40364"/>
    <n v="150.57057"/>
    <n v="152.07628"/>
    <n v="6670.7782999999999"/>
    <x v="0"/>
    <x v="0"/>
    <n v="1.0795321"/>
    <n v="6670.7782999999999"/>
  </r>
  <r>
    <x v="0"/>
    <s v="P50578802"/>
    <x v="0"/>
    <x v="22"/>
    <x v="22"/>
    <x v="22"/>
    <x v="3"/>
    <x v="0"/>
    <x v="3"/>
    <x v="1"/>
    <n v="978.12"/>
    <d v="1986-09-12T00:00:00"/>
    <d v="2008-09-12T00:00:00"/>
    <n v="22"/>
    <n v="53"/>
    <x v="0"/>
    <s v="NA"/>
    <x v="0"/>
    <s v="NA"/>
    <x v="0"/>
    <n v="7.41"/>
    <n v="147.85023000000001"/>
    <n v="151.09718000000001"/>
    <n v="152.60814999999999"/>
    <n v="6670.7782999999999"/>
    <x v="0"/>
    <x v="0"/>
    <n v="1.0795321"/>
    <n v="6670.7782999999999"/>
  </r>
  <r>
    <x v="0"/>
    <s v="P50817463"/>
    <x v="0"/>
    <x v="0"/>
    <x v="0"/>
    <x v="0"/>
    <x v="0"/>
    <x v="0"/>
    <x v="0"/>
    <x v="0"/>
    <n v="1708.2"/>
    <d v="1995-06-04T00:00:00"/>
    <d v="2016-08-04T00:00:00"/>
    <n v="30"/>
    <n v="45"/>
    <x v="0"/>
    <s v="NA"/>
    <x v="0"/>
    <s v="NA"/>
    <x v="0"/>
    <n v="9.49"/>
    <n v="6937.3905999999997"/>
    <n v="7067.02"/>
    <n v="7137.69"/>
    <n v="7937.9984999999997"/>
    <x v="0"/>
    <x v="0"/>
    <n v="1.1121242"/>
    <n v="6580.5556999999999"/>
  </r>
  <r>
    <x v="0"/>
    <s v="P50817463"/>
    <x v="0"/>
    <x v="1"/>
    <x v="1"/>
    <x v="1"/>
    <x v="1"/>
    <x v="0"/>
    <x v="0"/>
    <x v="0"/>
    <n v="1708.2"/>
    <d v="1995-06-04T00:00:00"/>
    <d v="2016-08-04T00:00:00"/>
    <n v="30"/>
    <n v="45"/>
    <x v="0"/>
    <s v="NA"/>
    <x v="0"/>
    <s v="NA"/>
    <x v="0"/>
    <n v="9.49"/>
    <n v="6937.3905999999997"/>
    <n v="7067.02"/>
    <n v="7137.69"/>
    <n v="7937.9984999999997"/>
    <x v="0"/>
    <x v="0"/>
    <n v="1.1121242"/>
    <n v="6580.5556999999999"/>
  </r>
  <r>
    <x v="0"/>
    <s v="P50817463"/>
    <x v="0"/>
    <x v="2"/>
    <x v="2"/>
    <x v="2"/>
    <x v="2"/>
    <x v="0"/>
    <x v="0"/>
    <x v="0"/>
    <n v="1708.2"/>
    <d v="1995-06-04T00:00:00"/>
    <d v="2016-08-04T00:00:00"/>
    <n v="30"/>
    <n v="45"/>
    <x v="0"/>
    <s v="NA"/>
    <x v="0"/>
    <s v="NA"/>
    <x v="0"/>
    <n v="9.49"/>
    <n v="6937.3905999999997"/>
    <n v="7067.02"/>
    <n v="7137.69"/>
    <n v="7937.9984999999997"/>
    <x v="0"/>
    <x v="0"/>
    <n v="1.1121242"/>
    <n v="6580.5556999999999"/>
  </r>
  <r>
    <x v="0"/>
    <s v="P50817463"/>
    <x v="0"/>
    <x v="3"/>
    <x v="3"/>
    <x v="3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937.3905999999997"/>
    <n v="7067.02"/>
    <n v="7137.69"/>
    <n v="7937.9975999999997"/>
    <x v="0"/>
    <x v="0"/>
    <n v="1.1121242"/>
    <n v="6580.5556999999999"/>
  </r>
  <r>
    <x v="0"/>
    <s v="P50817463"/>
    <x v="0"/>
    <x v="4"/>
    <x v="4"/>
    <x v="4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937.3905999999997"/>
    <n v="7067.02"/>
    <n v="7137.69"/>
    <n v="7937.9975999999997"/>
    <x v="0"/>
    <x v="0"/>
    <n v="1.1121242"/>
    <n v="6580.5556999999999"/>
  </r>
  <r>
    <x v="0"/>
    <s v="P50817463"/>
    <x v="0"/>
    <x v="5"/>
    <x v="5"/>
    <x v="5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942.2849999999999"/>
    <n v="7067.3315000000002"/>
    <n v="7138.0050000000001"/>
    <n v="7938.348"/>
    <x v="0"/>
    <x v="0"/>
    <n v="1.1121242"/>
    <n v="6580.5556999999999"/>
  </r>
  <r>
    <x v="0"/>
    <s v="P50817463"/>
    <x v="0"/>
    <x v="6"/>
    <x v="6"/>
    <x v="6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422.9472999999998"/>
    <n v="6538.6390000000001"/>
    <n v="6604.0254000000004"/>
    <n v="7344.4966000000004"/>
    <x v="0"/>
    <x v="0"/>
    <n v="1.1121242"/>
    <n v="6580.5556999999999"/>
  </r>
  <r>
    <x v="0"/>
    <s v="P50817463"/>
    <x v="0"/>
    <x v="7"/>
    <x v="7"/>
    <x v="7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446.9883"/>
    <n v="6563.8710000000001"/>
    <n v="6629.51"/>
    <n v="7372.8383999999996"/>
    <x v="0"/>
    <x v="0"/>
    <n v="1.1121242"/>
    <n v="6580.5556999999999"/>
  </r>
  <r>
    <x v="0"/>
    <s v="P50817463"/>
    <x v="0"/>
    <x v="8"/>
    <x v="8"/>
    <x v="8"/>
    <x v="2"/>
    <x v="0"/>
    <x v="0"/>
    <x v="0"/>
    <n v="1708.2"/>
    <d v="1995-06-04T00:00:00"/>
    <d v="2016-08-04T00:00:00"/>
    <n v="30"/>
    <n v="45"/>
    <x v="0"/>
    <s v="NA"/>
    <x v="0"/>
    <s v="NA"/>
    <x v="0"/>
    <n v="9.49"/>
    <n v="6446.9883"/>
    <n v="6563.8710000000001"/>
    <n v="6629.51"/>
    <n v="7372.8383999999996"/>
    <x v="0"/>
    <x v="0"/>
    <n v="1.1121242"/>
    <n v="6580.5556999999999"/>
  </r>
  <r>
    <x v="0"/>
    <s v="P50817463"/>
    <x v="0"/>
    <x v="9"/>
    <x v="9"/>
    <x v="9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446.9883"/>
    <n v="6563.8710000000001"/>
    <n v="6629.51"/>
    <n v="7372.8383999999996"/>
    <x v="0"/>
    <x v="0"/>
    <n v="1.1121242"/>
    <n v="6580.5556999999999"/>
  </r>
  <r>
    <x v="0"/>
    <s v="P50817463"/>
    <x v="0"/>
    <x v="10"/>
    <x v="10"/>
    <x v="10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446.9883"/>
    <n v="6563.8710000000001"/>
    <n v="6629.51"/>
    <n v="7372.8383999999996"/>
    <x v="0"/>
    <x v="0"/>
    <n v="1.1121242"/>
    <n v="6580.5556999999999"/>
  </r>
  <r>
    <x v="0"/>
    <s v="P50817463"/>
    <x v="0"/>
    <x v="11"/>
    <x v="11"/>
    <x v="11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405.0829999999996"/>
    <n v="6521.2056000000002"/>
    <n v="6586.4174999999996"/>
    <n v="7324.9146000000001"/>
    <x v="0"/>
    <x v="0"/>
    <n v="1.1121242"/>
    <n v="6580.5556999999999"/>
  </r>
  <r>
    <x v="0"/>
    <s v="P50817463"/>
    <x v="0"/>
    <x v="12"/>
    <x v="12"/>
    <x v="12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354.77"/>
    <n v="6469.9804999999997"/>
    <n v="6534.68"/>
    <n v="7267.3760000000002"/>
    <x v="0"/>
    <x v="0"/>
    <n v="1.1121242"/>
    <n v="6580.5556999999999"/>
  </r>
  <r>
    <x v="0"/>
    <s v="P50817463"/>
    <x v="0"/>
    <x v="13"/>
    <x v="13"/>
    <x v="13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378.5556999999999"/>
    <n v="6494.3247000000001"/>
    <n v="6559.268"/>
    <n v="7294.7206999999999"/>
    <x v="0"/>
    <x v="0"/>
    <n v="1.1121242"/>
    <n v="6580.5556999999999"/>
  </r>
  <r>
    <x v="0"/>
    <s v="P50817463"/>
    <x v="0"/>
    <x v="14"/>
    <x v="14"/>
    <x v="14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5"/>
    <x v="15"/>
    <x v="15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6"/>
    <x v="16"/>
    <x v="16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7"/>
    <x v="17"/>
    <x v="17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8"/>
    <x v="18"/>
    <x v="18"/>
    <x v="2"/>
    <x v="0"/>
    <x v="0"/>
    <x v="0"/>
    <n v="1708.2"/>
    <d v="1995-06-04T00:00:00"/>
    <d v="2016-08-04T00:00:00"/>
    <n v="30"/>
    <n v="45"/>
    <x v="0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19"/>
    <x v="19"/>
    <x v="19"/>
    <x v="4"/>
    <x v="0"/>
    <x v="0"/>
    <x v="0"/>
    <n v="1708.2"/>
    <d v="1995-06-04T00:00:00"/>
    <d v="2016-08-04T00:00:00"/>
    <n v="30"/>
    <n v="45"/>
    <x v="0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20"/>
    <x v="20"/>
    <x v="20"/>
    <x v="5"/>
    <x v="0"/>
    <x v="0"/>
    <x v="0"/>
    <n v="1708.2"/>
    <d v="1995-06-04T00:00:00"/>
    <d v="2016-08-04T00:00:00"/>
    <n v="30"/>
    <n v="45"/>
    <x v="0"/>
    <s v="NA"/>
    <x v="0"/>
    <s v="NA"/>
    <x v="0"/>
    <n v="9.49"/>
    <n v="6378.5556999999999"/>
    <n v="6494.3247000000001"/>
    <n v="6559.268"/>
    <n v="7294.7206999999999"/>
    <x v="0"/>
    <x v="0"/>
    <n v="1.1121242"/>
    <n v="6592.6080000000002"/>
  </r>
  <r>
    <x v="0"/>
    <s v="P50817463"/>
    <x v="0"/>
    <x v="21"/>
    <x v="21"/>
    <x v="21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392.9994999999999"/>
    <n v="6495.2426999999998"/>
    <n v="6560.1953000000003"/>
    <n v="7295.7524000000003"/>
    <x v="0"/>
    <x v="0"/>
    <n v="1.1121242"/>
    <n v="6592.6080000000002"/>
  </r>
  <r>
    <x v="0"/>
    <s v="P50817463"/>
    <x v="0"/>
    <x v="22"/>
    <x v="22"/>
    <x v="22"/>
    <x v="3"/>
    <x v="0"/>
    <x v="0"/>
    <x v="0"/>
    <n v="1708.2"/>
    <d v="1995-06-04T00:00:00"/>
    <d v="2016-08-04T00:00:00"/>
    <n v="30"/>
    <n v="45"/>
    <x v="0"/>
    <s v="NA"/>
    <x v="0"/>
    <s v="NA"/>
    <x v="0"/>
    <n v="9.49"/>
    <n v="6369.1597000000002"/>
    <n v="6517.9594999999999"/>
    <n v="6583.1390000000001"/>
    <n v="7321.2686000000003"/>
    <x v="0"/>
    <x v="0"/>
    <n v="1.1121242"/>
    <n v="6592.6080000000002"/>
  </r>
  <r>
    <x v="0"/>
    <s v="P51381221"/>
    <x v="0"/>
    <x v="0"/>
    <x v="0"/>
    <x v="0"/>
    <x v="0"/>
    <x v="0"/>
    <x v="3"/>
    <x v="2"/>
    <n v="1743"/>
    <d v="1988-05-13T00:00:00"/>
    <d v="2025-01-01T00:00:00"/>
    <n v="50"/>
    <n v="25"/>
    <x v="0"/>
    <s v="NA"/>
    <x v="0"/>
    <s v="NA"/>
    <x v="0"/>
    <n v="5.81"/>
    <n v="16878.506000000001"/>
    <n v="17159.377"/>
    <n v="17330.97"/>
    <n v="19857.846000000001"/>
    <x v="0"/>
    <x v="0"/>
    <n v="1.1458010999999999"/>
    <n v="11451.51"/>
  </r>
  <r>
    <x v="0"/>
    <s v="P51381221"/>
    <x v="0"/>
    <x v="1"/>
    <x v="1"/>
    <x v="1"/>
    <x v="1"/>
    <x v="0"/>
    <x v="3"/>
    <x v="2"/>
    <n v="1743"/>
    <d v="1988-05-13T00:00:00"/>
    <d v="2025-01-01T00:00:00"/>
    <n v="50"/>
    <n v="25"/>
    <x v="0"/>
    <s v="NA"/>
    <x v="0"/>
    <s v="NA"/>
    <x v="0"/>
    <n v="5.81"/>
    <n v="16878.506000000001"/>
    <n v="17159.377"/>
    <n v="17330.97"/>
    <n v="19857.846000000001"/>
    <x v="0"/>
    <x v="0"/>
    <n v="1.1458010999999999"/>
    <n v="11451.51"/>
  </r>
  <r>
    <x v="0"/>
    <s v="P51381221"/>
    <x v="0"/>
    <x v="2"/>
    <x v="2"/>
    <x v="2"/>
    <x v="2"/>
    <x v="0"/>
    <x v="3"/>
    <x v="2"/>
    <n v="1743"/>
    <d v="1988-05-13T00:00:00"/>
    <d v="2025-01-01T00:00:00"/>
    <n v="50"/>
    <n v="25"/>
    <x v="0"/>
    <s v="NA"/>
    <x v="0"/>
    <s v="NA"/>
    <x v="0"/>
    <n v="5.81"/>
    <n v="16878.506000000001"/>
    <n v="17159.377"/>
    <n v="17330.97"/>
    <n v="19857.846000000001"/>
    <x v="0"/>
    <x v="0"/>
    <n v="1.1458010999999999"/>
    <n v="11451.51"/>
  </r>
  <r>
    <x v="0"/>
    <s v="P51381221"/>
    <x v="0"/>
    <x v="3"/>
    <x v="3"/>
    <x v="3"/>
    <x v="3"/>
    <x v="0"/>
    <x v="3"/>
    <x v="2"/>
    <n v="1743"/>
    <d v="1988-05-13T00:00:00"/>
    <d v="2025-01-01T00:00:00"/>
    <n v="50"/>
    <n v="25"/>
    <x v="0"/>
    <s v="NA"/>
    <x v="0"/>
    <s v="NA"/>
    <x v="0"/>
    <n v="5.81"/>
    <n v="16878.506000000001"/>
    <n v="17159.377"/>
    <n v="17330.97"/>
    <n v="19857.844000000001"/>
    <x v="0"/>
    <x v="0"/>
    <n v="1.1458010999999999"/>
    <n v="11451.51"/>
  </r>
  <r>
    <x v="0"/>
    <s v="P51381221"/>
    <x v="0"/>
    <x v="4"/>
    <x v="4"/>
    <x v="4"/>
    <x v="3"/>
    <x v="0"/>
    <x v="3"/>
    <x v="2"/>
    <n v="1743"/>
    <d v="1988-05-13T00:00:00"/>
    <d v="2025-01-01T00:00:00"/>
    <n v="50"/>
    <n v="25"/>
    <x v="0"/>
    <s v="NA"/>
    <x v="0"/>
    <s v="NA"/>
    <x v="0"/>
    <n v="5.81"/>
    <n v="16878.506000000001"/>
    <n v="17159.377"/>
    <n v="17330.97"/>
    <n v="19857.844000000001"/>
    <x v="0"/>
    <x v="0"/>
    <n v="1.1458010999999999"/>
    <n v="11451.51"/>
  </r>
  <r>
    <x v="0"/>
    <s v="P51381221"/>
    <x v="0"/>
    <x v="5"/>
    <x v="5"/>
    <x v="5"/>
    <x v="3"/>
    <x v="0"/>
    <x v="3"/>
    <x v="2"/>
    <n v="1743"/>
    <d v="1988-05-13T00:00:00"/>
    <d v="2025-01-01T00:00:00"/>
    <n v="50"/>
    <n v="25"/>
    <x v="0"/>
    <s v="NA"/>
    <x v="0"/>
    <s v="NA"/>
    <x v="0"/>
    <n v="5.81"/>
    <n v="16890.414000000001"/>
    <n v="17160.134999999998"/>
    <n v="17331.736000000001"/>
    <n v="19858.723000000002"/>
    <x v="0"/>
    <x v="0"/>
    <n v="1.1458010999999999"/>
    <n v="11451.51"/>
  </r>
  <r>
    <x v="0"/>
    <s v="P51381221"/>
    <x v="0"/>
    <x v="6"/>
    <x v="6"/>
    <x v="6"/>
    <x v="3"/>
    <x v="0"/>
    <x v="3"/>
    <x v="2"/>
    <n v="1743"/>
    <d v="1988-05-13T00:00:00"/>
    <d v="2025-01-01T00:00:00"/>
    <n v="50"/>
    <n v="25"/>
    <x v="0"/>
    <s v="NA"/>
    <x v="0"/>
    <s v="NA"/>
    <x v="0"/>
    <n v="5.81"/>
    <n v="15629.079"/>
    <n v="15878.645"/>
    <n v="16037.431"/>
    <n v="18375.705000000002"/>
    <x v="0"/>
    <x v="0"/>
    <n v="1.1458010999999999"/>
    <n v="11451.51"/>
  </r>
  <r>
    <x v="0"/>
    <s v="P51381221"/>
    <x v="0"/>
    <x v="7"/>
    <x v="7"/>
    <x v="7"/>
    <x v="3"/>
    <x v="0"/>
    <x v="3"/>
    <x v="2"/>
    <n v="1743"/>
    <d v="1988-05-13T00:00:00"/>
    <d v="2025-01-01T00:00:00"/>
    <n v="50"/>
    <n v="25"/>
    <x v="0"/>
    <s v="NA"/>
    <x v="0"/>
    <s v="NA"/>
    <x v="0"/>
    <n v="5.81"/>
    <n v="15687.579"/>
    <n v="15939.919"/>
    <n v="16099.317999999999"/>
    <n v="18446.615000000002"/>
    <x v="0"/>
    <x v="0"/>
    <n v="1.1458010999999999"/>
    <n v="11451.51"/>
  </r>
  <r>
    <x v="0"/>
    <s v="P51381221"/>
    <x v="0"/>
    <x v="8"/>
    <x v="8"/>
    <x v="8"/>
    <x v="2"/>
    <x v="2"/>
    <x v="3"/>
    <x v="2"/>
    <n v="1743"/>
    <d v="1988-05-13T00:00:00"/>
    <d v="2025-02-01T00:00:00"/>
    <n v="50"/>
    <n v="25"/>
    <x v="0"/>
    <s v="NA"/>
    <x v="0"/>
    <s v="NA"/>
    <x v="0"/>
    <n v="5.81"/>
    <n v="15687.579"/>
    <n v="15939.919"/>
    <n v="16099.317999999999"/>
    <n v="18446.615000000002"/>
    <x v="0"/>
    <x v="0"/>
    <n v="1.1458010999999999"/>
    <n v="11451.51"/>
  </r>
  <r>
    <x v="0"/>
    <s v="P51381221"/>
    <x v="0"/>
    <x v="9"/>
    <x v="9"/>
    <x v="9"/>
    <x v="3"/>
    <x v="2"/>
    <x v="3"/>
    <x v="2"/>
    <n v="1743"/>
    <d v="1988-05-13T00:00:00"/>
    <d v="2025-02-01T00:00:00"/>
    <n v="50"/>
    <n v="25"/>
    <x v="0"/>
    <s v="NA"/>
    <x v="0"/>
    <s v="NA"/>
    <x v="0"/>
    <n v="5.81"/>
    <n v="15687.579"/>
    <n v="15939.919"/>
    <n v="16099.317999999999"/>
    <n v="18446.615000000002"/>
    <x v="0"/>
    <x v="0"/>
    <n v="1.1458010999999999"/>
    <n v="11451.51"/>
  </r>
  <r>
    <x v="0"/>
    <s v="P51381221"/>
    <x v="0"/>
    <x v="10"/>
    <x v="10"/>
    <x v="10"/>
    <x v="3"/>
    <x v="2"/>
    <x v="3"/>
    <x v="2"/>
    <n v="1743"/>
    <d v="1988-05-13T00:00:00"/>
    <d v="2025-02-01T00:00:00"/>
    <n v="50"/>
    <n v="25"/>
    <x v="0"/>
    <s v="NA"/>
    <x v="0"/>
    <s v="NA"/>
    <x v="0"/>
    <n v="5.81"/>
    <n v="15693.383"/>
    <n v="15945.724"/>
    <n v="16105.181"/>
    <n v="18453.333999999999"/>
    <x v="0"/>
    <x v="0"/>
    <n v="1.1458010999999999"/>
    <n v="11451.51"/>
  </r>
  <r>
    <x v="0"/>
    <s v="P51381221"/>
    <x v="0"/>
    <x v="11"/>
    <x v="11"/>
    <x v="11"/>
    <x v="3"/>
    <x v="2"/>
    <x v="3"/>
    <x v="2"/>
    <n v="1743"/>
    <d v="1988-05-13T00:00:00"/>
    <d v="2025-02-01T00:00:00"/>
    <n v="50"/>
    <n v="25"/>
    <x v="0"/>
    <s v="NA"/>
    <x v="0"/>
    <s v="NA"/>
    <x v="0"/>
    <n v="5.81"/>
    <n v="15591.376"/>
    <n v="15842.076999999999"/>
    <n v="16000.498"/>
    <n v="18333.386999999999"/>
    <x v="0"/>
    <x v="0"/>
    <n v="1.1458010999999999"/>
    <n v="11451.51"/>
  </r>
  <r>
    <x v="0"/>
    <s v="P51381221"/>
    <x v="0"/>
    <x v="12"/>
    <x v="12"/>
    <x v="12"/>
    <x v="3"/>
    <x v="2"/>
    <x v="3"/>
    <x v="2"/>
    <n v="1743"/>
    <d v="1988-05-13T00:00:00"/>
    <d v="2025-02-01T00:00:00"/>
    <n v="50"/>
    <n v="25"/>
    <x v="0"/>
    <s v="NA"/>
    <x v="0"/>
    <s v="NA"/>
    <x v="0"/>
    <n v="5.81"/>
    <n v="15560.245000000001"/>
    <n v="15810.445"/>
    <n v="15968.55"/>
    <n v="18296.780999999999"/>
    <x v="0"/>
    <x v="0"/>
    <n v="1.1458010999999999"/>
    <n v="11451.51"/>
  </r>
  <r>
    <x v="0"/>
    <s v="P51381221"/>
    <x v="0"/>
    <x v="13"/>
    <x v="13"/>
    <x v="13"/>
    <x v="3"/>
    <x v="2"/>
    <x v="3"/>
    <x v="2"/>
    <n v="1743"/>
    <d v="1988-05-13T00:00:00"/>
    <d v="2025-02-01T00:00:00"/>
    <n v="50"/>
    <n v="25"/>
    <x v="0"/>
    <s v="NA"/>
    <x v="0"/>
    <s v="NA"/>
    <x v="0"/>
    <n v="5.81"/>
    <n v="15618.486999999999"/>
    <n v="15869.933999999999"/>
    <n v="16028.633"/>
    <n v="18365.625"/>
    <x v="0"/>
    <x v="0"/>
    <n v="1.1458010999999999"/>
    <n v="11451.51"/>
  </r>
  <r>
    <x v="0"/>
    <s v="P51381221"/>
    <x v="0"/>
    <x v="14"/>
    <x v="14"/>
    <x v="14"/>
    <x v="3"/>
    <x v="2"/>
    <x v="3"/>
    <x v="2"/>
    <n v="1743"/>
    <d v="1988-05-13T00:00:00"/>
    <d v="2025-02-01T00:00:00"/>
    <n v="50"/>
    <n v="25"/>
    <x v="0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5"/>
    <x v="15"/>
    <x v="15"/>
    <x v="3"/>
    <x v="2"/>
    <x v="3"/>
    <x v="2"/>
    <n v="1743"/>
    <d v="1988-05-13T00:00:00"/>
    <d v="2025-02-01T00:00:00"/>
    <n v="50"/>
    <n v="25"/>
    <x v="0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6"/>
    <x v="16"/>
    <x v="16"/>
    <x v="3"/>
    <x v="2"/>
    <x v="3"/>
    <x v="2"/>
    <n v="1743"/>
    <d v="1988-05-13T00:00:00"/>
    <d v="2025-02-01T00:00:00"/>
    <n v="50"/>
    <n v="25"/>
    <x v="0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7"/>
    <x v="17"/>
    <x v="17"/>
    <x v="3"/>
    <x v="2"/>
    <x v="3"/>
    <x v="2"/>
    <n v="1743"/>
    <d v="1988-05-13T00:00:00"/>
    <d v="2025-02-01T00:00:00"/>
    <n v="50"/>
    <n v="25"/>
    <x v="0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8"/>
    <x v="18"/>
    <x v="18"/>
    <x v="2"/>
    <x v="2"/>
    <x v="3"/>
    <x v="2"/>
    <n v="1743"/>
    <d v="1988-05-13T00:00:00"/>
    <d v="2025-02-01T00:00:00"/>
    <n v="50"/>
    <n v="25"/>
    <x v="0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19"/>
    <x v="19"/>
    <x v="19"/>
    <x v="4"/>
    <x v="2"/>
    <x v="3"/>
    <x v="2"/>
    <n v="1743"/>
    <d v="1988-05-13T00:00:00"/>
    <d v="2025-02-01T00:00:00"/>
    <n v="50"/>
    <n v="25"/>
    <x v="0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20"/>
    <x v="20"/>
    <x v="20"/>
    <x v="5"/>
    <x v="2"/>
    <x v="3"/>
    <x v="2"/>
    <n v="1743"/>
    <d v="1988-05-13T00:00:00"/>
    <d v="2025-02-01T00:00:00"/>
    <n v="50"/>
    <n v="25"/>
    <x v="0"/>
    <s v="NA"/>
    <x v="0"/>
    <s v="NA"/>
    <x v="0"/>
    <n v="5.81"/>
    <n v="15618.486999999999"/>
    <n v="15869.933999999999"/>
    <n v="16028.633"/>
    <n v="18365.625"/>
    <x v="0"/>
    <x v="0"/>
    <n v="1.1458010999999999"/>
    <n v="11468.94"/>
  </r>
  <r>
    <x v="0"/>
    <s v="P51381221"/>
    <x v="0"/>
    <x v="21"/>
    <x v="21"/>
    <x v="21"/>
    <x v="3"/>
    <x v="2"/>
    <x v="3"/>
    <x v="2"/>
    <n v="1743"/>
    <d v="1988-05-13T00:00:00"/>
    <d v="2025-02-01T00:00:00"/>
    <n v="50"/>
    <n v="25"/>
    <x v="0"/>
    <s v="NA"/>
    <x v="0"/>
    <s v="NA"/>
    <x v="0"/>
    <n v="5.81"/>
    <n v="15659.636"/>
    <n v="15877.96"/>
    <n v="16036.739"/>
    <n v="18374.912"/>
    <x v="0"/>
    <x v="0"/>
    <n v="1.1458010999999999"/>
    <n v="11468.94"/>
  </r>
  <r>
    <x v="0"/>
    <s v="P51381221"/>
    <x v="0"/>
    <x v="22"/>
    <x v="22"/>
    <x v="22"/>
    <x v="3"/>
    <x v="2"/>
    <x v="3"/>
    <x v="2"/>
    <n v="1743"/>
    <d v="1988-05-13T00:00:00"/>
    <d v="2025-02-01T00:00:00"/>
    <n v="50"/>
    <n v="25"/>
    <x v="0"/>
    <s v="NA"/>
    <x v="0"/>
    <s v="NA"/>
    <x v="0"/>
    <n v="5.81"/>
    <n v="15601.24"/>
    <n v="15933.492"/>
    <n v="16092.826999999999"/>
    <n v="18439.178"/>
    <x v="0"/>
    <x v="0"/>
    <n v="1.1458010999999999"/>
    <n v="11468.94"/>
  </r>
  <r>
    <x v="0"/>
    <s v="P51422654"/>
    <x v="0"/>
    <x v="0"/>
    <x v="0"/>
    <x v="0"/>
    <x v="0"/>
    <x v="0"/>
    <x v="0"/>
    <x v="2"/>
    <n v="136.08000000000001"/>
    <d v="1993-04-10T00:00:00"/>
    <d v="2025-01-01T00:00:00"/>
    <n v="36"/>
    <n v="39"/>
    <x v="0"/>
    <s v="NA"/>
    <x v="0"/>
    <s v="NA"/>
    <x v="0"/>
    <n v="0.63"/>
    <n v="828.26559999999995"/>
    <n v="842.59540000000004"/>
    <n v="851.02135999999996"/>
    <n v="954.47266000000002"/>
    <x v="0"/>
    <x v="0"/>
    <n v="1.1215613"/>
    <n v="794.70719999999994"/>
  </r>
  <r>
    <x v="0"/>
    <s v="P51422654"/>
    <x v="0"/>
    <x v="1"/>
    <x v="1"/>
    <x v="1"/>
    <x v="1"/>
    <x v="0"/>
    <x v="0"/>
    <x v="2"/>
    <n v="136.08000000000001"/>
    <d v="1993-04-10T00:00:00"/>
    <d v="2025-01-01T00:00:00"/>
    <n v="36"/>
    <n v="39"/>
    <x v="0"/>
    <s v="NA"/>
    <x v="0"/>
    <s v="NA"/>
    <x v="0"/>
    <n v="0.63"/>
    <n v="828.26559999999995"/>
    <n v="842.59540000000004"/>
    <n v="851.02135999999996"/>
    <n v="954.47266000000002"/>
    <x v="0"/>
    <x v="0"/>
    <n v="1.1215613"/>
    <n v="794.70719999999994"/>
  </r>
  <r>
    <x v="0"/>
    <s v="P51422654"/>
    <x v="0"/>
    <x v="2"/>
    <x v="2"/>
    <x v="2"/>
    <x v="2"/>
    <x v="0"/>
    <x v="0"/>
    <x v="2"/>
    <n v="136.08000000000001"/>
    <d v="1993-04-10T00:00:00"/>
    <d v="2025-01-01T00:00:00"/>
    <n v="36"/>
    <n v="39"/>
    <x v="0"/>
    <s v="NA"/>
    <x v="0"/>
    <s v="NA"/>
    <x v="0"/>
    <n v="0.63"/>
    <n v="828.26559999999995"/>
    <n v="842.59540000000004"/>
    <n v="851.02135999999996"/>
    <n v="954.47266000000002"/>
    <x v="0"/>
    <x v="0"/>
    <n v="1.1215613"/>
    <n v="794.70719999999994"/>
  </r>
  <r>
    <x v="0"/>
    <s v="P51422654"/>
    <x v="0"/>
    <x v="3"/>
    <x v="3"/>
    <x v="3"/>
    <x v="3"/>
    <x v="0"/>
    <x v="0"/>
    <x v="2"/>
    <n v="136.08000000000001"/>
    <d v="1993-04-10T00:00:00"/>
    <d v="2025-01-01T00:00:00"/>
    <n v="36"/>
    <n v="39"/>
    <x v="0"/>
    <s v="NA"/>
    <x v="0"/>
    <s v="NA"/>
    <x v="0"/>
    <n v="0.63"/>
    <n v="828.26559999999995"/>
    <n v="842.59540000000004"/>
    <n v="851.02135999999996"/>
    <n v="954.47260000000006"/>
    <x v="0"/>
    <x v="0"/>
    <n v="1.1215613"/>
    <n v="794.70719999999994"/>
  </r>
  <r>
    <x v="0"/>
    <s v="P51422654"/>
    <x v="0"/>
    <x v="4"/>
    <x v="4"/>
    <x v="4"/>
    <x v="3"/>
    <x v="0"/>
    <x v="0"/>
    <x v="2"/>
    <n v="136.08000000000001"/>
    <d v="1993-04-10T00:00:00"/>
    <d v="2025-01-01T00:00:00"/>
    <n v="36"/>
    <n v="39"/>
    <x v="0"/>
    <s v="NA"/>
    <x v="0"/>
    <s v="NA"/>
    <x v="0"/>
    <n v="0.63"/>
    <n v="828.26559999999995"/>
    <n v="842.59540000000004"/>
    <n v="851.02135999999996"/>
    <n v="954.47260000000006"/>
    <x v="0"/>
    <x v="0"/>
    <n v="1.1215613"/>
    <n v="794.70719999999994"/>
  </r>
  <r>
    <x v="0"/>
    <s v="P51422654"/>
    <x v="0"/>
    <x v="5"/>
    <x v="5"/>
    <x v="5"/>
    <x v="3"/>
    <x v="0"/>
    <x v="0"/>
    <x v="2"/>
    <n v="136.08000000000001"/>
    <d v="1993-04-10T00:00:00"/>
    <d v="2025-01-01T00:00:00"/>
    <n v="36"/>
    <n v="39"/>
    <x v="0"/>
    <s v="NA"/>
    <x v="0"/>
    <s v="NA"/>
    <x v="0"/>
    <n v="0.63"/>
    <n v="828.85"/>
    <n v="842.63256999999999"/>
    <n v="851.05889999999999"/>
    <n v="954.51469999999995"/>
    <x v="0"/>
    <x v="0"/>
    <n v="1.1215613"/>
    <n v="794.70719999999994"/>
  </r>
  <r>
    <x v="0"/>
    <s v="P51422654"/>
    <x v="0"/>
    <x v="6"/>
    <x v="6"/>
    <x v="6"/>
    <x v="3"/>
    <x v="0"/>
    <x v="0"/>
    <x v="2"/>
    <n v="136.08000000000001"/>
    <d v="1993-04-10T00:00:00"/>
    <d v="2025-01-01T00:00:00"/>
    <n v="36"/>
    <n v="39"/>
    <x v="0"/>
    <s v="NA"/>
    <x v="0"/>
    <s v="NA"/>
    <x v="0"/>
    <n v="0.63"/>
    <n v="767.08029999999997"/>
    <n v="779.83410000000003"/>
    <n v="787.63244999999995"/>
    <n v="883.37810000000002"/>
    <x v="0"/>
    <x v="0"/>
    <n v="1.1215613"/>
    <n v="794.70719999999994"/>
  </r>
  <r>
    <x v="0"/>
    <s v="P51422654"/>
    <x v="0"/>
    <x v="7"/>
    <x v="7"/>
    <x v="7"/>
    <x v="3"/>
    <x v="0"/>
    <x v="0"/>
    <x v="2"/>
    <n v="136.08000000000001"/>
    <d v="1993-04-10T00:00:00"/>
    <d v="2025-01-01T00:00:00"/>
    <n v="36"/>
    <n v="39"/>
    <x v="0"/>
    <s v="NA"/>
    <x v="0"/>
    <s v="NA"/>
    <x v="0"/>
    <n v="0.63"/>
    <n v="769.95150000000001"/>
    <n v="782.84343999999999"/>
    <n v="790.67190000000005"/>
    <n v="886.78700000000003"/>
    <x v="0"/>
    <x v="0"/>
    <n v="1.1215613"/>
    <n v="794.70719999999994"/>
  </r>
  <r>
    <x v="0"/>
    <s v="P51422654"/>
    <x v="0"/>
    <x v="8"/>
    <x v="8"/>
    <x v="8"/>
    <x v="2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9.95150000000001"/>
    <n v="782.84343999999999"/>
    <n v="790.67190000000005"/>
    <n v="886.78700000000003"/>
    <x v="0"/>
    <x v="0"/>
    <n v="1.1215613"/>
    <n v="794.70719999999994"/>
  </r>
  <r>
    <x v="0"/>
    <s v="P51422654"/>
    <x v="0"/>
    <x v="9"/>
    <x v="9"/>
    <x v="9"/>
    <x v="3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9.95150000000001"/>
    <n v="782.84343999999999"/>
    <n v="790.67190000000005"/>
    <n v="886.78700000000003"/>
    <x v="0"/>
    <x v="0"/>
    <n v="1.1215613"/>
    <n v="794.70719999999994"/>
  </r>
  <r>
    <x v="0"/>
    <s v="P51422654"/>
    <x v="0"/>
    <x v="10"/>
    <x v="10"/>
    <x v="10"/>
    <x v="3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70.57885999999996"/>
    <n v="783.47095000000002"/>
    <n v="791.30565999999999"/>
    <n v="887.49779999999998"/>
    <x v="0"/>
    <x v="0"/>
    <n v="1.1215613"/>
    <n v="794.70719999999994"/>
  </r>
  <r>
    <x v="0"/>
    <s v="P51422654"/>
    <x v="0"/>
    <x v="11"/>
    <x v="11"/>
    <x v="11"/>
    <x v="3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5.57006999999999"/>
    <n v="778.37836000000004"/>
    <n v="786.16210000000001"/>
    <n v="881.72900000000004"/>
    <x v="0"/>
    <x v="0"/>
    <n v="1.1215613"/>
    <n v="794.70719999999994"/>
  </r>
  <r>
    <x v="0"/>
    <s v="P51422654"/>
    <x v="0"/>
    <x v="12"/>
    <x v="12"/>
    <x v="12"/>
    <x v="3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1.62450000000001"/>
    <n v="774.36676"/>
    <n v="782.11040000000003"/>
    <n v="877.18475000000001"/>
    <x v="0"/>
    <x v="0"/>
    <n v="1.1215613"/>
    <n v="794.70719999999994"/>
  </r>
  <r>
    <x v="0"/>
    <s v="P51422654"/>
    <x v="0"/>
    <x v="13"/>
    <x v="13"/>
    <x v="13"/>
    <x v="3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4.47519999999997"/>
    <n v="777.28039999999999"/>
    <n v="785.05316000000005"/>
    <n v="880.48519999999996"/>
    <x v="0"/>
    <x v="0"/>
    <n v="1.1215613"/>
    <n v="794.70719999999994"/>
  </r>
  <r>
    <x v="0"/>
    <s v="P51422654"/>
    <x v="0"/>
    <x v="14"/>
    <x v="14"/>
    <x v="14"/>
    <x v="3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4.47519999999997"/>
    <n v="777.28039999999999"/>
    <n v="785.05316000000005"/>
    <n v="880.48519999999996"/>
    <x v="0"/>
    <x v="0"/>
    <n v="1.1215613"/>
    <n v="796.06799999999998"/>
  </r>
  <r>
    <x v="0"/>
    <s v="P51422654"/>
    <x v="0"/>
    <x v="15"/>
    <x v="15"/>
    <x v="15"/>
    <x v="3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4.47519999999997"/>
    <n v="777.28039999999999"/>
    <n v="785.05316000000005"/>
    <n v="880.48519999999996"/>
    <x v="0"/>
    <x v="0"/>
    <n v="1.1215613"/>
    <n v="796.06799999999998"/>
  </r>
  <r>
    <x v="0"/>
    <s v="P51422654"/>
    <x v="0"/>
    <x v="16"/>
    <x v="16"/>
    <x v="16"/>
    <x v="3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4.47519999999997"/>
    <n v="777.28039999999999"/>
    <n v="785.05316000000005"/>
    <n v="880.48519999999996"/>
    <x v="0"/>
    <x v="0"/>
    <n v="1.1215613"/>
    <n v="796.06799999999998"/>
  </r>
  <r>
    <x v="0"/>
    <s v="P51422654"/>
    <x v="0"/>
    <x v="17"/>
    <x v="17"/>
    <x v="17"/>
    <x v="3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4.47519999999997"/>
    <n v="777.28039999999999"/>
    <n v="785.05319999999995"/>
    <n v="880.48530000000005"/>
    <x v="0"/>
    <x v="0"/>
    <n v="1.1215613"/>
    <n v="796.06799999999998"/>
  </r>
  <r>
    <x v="0"/>
    <s v="P51422654"/>
    <x v="0"/>
    <x v="18"/>
    <x v="18"/>
    <x v="18"/>
    <x v="2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4.47519999999997"/>
    <n v="777.28039999999999"/>
    <n v="785.05319999999995"/>
    <n v="880.48530000000005"/>
    <x v="0"/>
    <x v="0"/>
    <n v="1.1215613"/>
    <n v="796.06799999999998"/>
  </r>
  <r>
    <x v="0"/>
    <s v="P51422654"/>
    <x v="0"/>
    <x v="19"/>
    <x v="19"/>
    <x v="19"/>
    <x v="4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4.47519999999997"/>
    <n v="777.28039999999999"/>
    <n v="785.05319999999995"/>
    <n v="880.48530000000005"/>
    <x v="0"/>
    <x v="0"/>
    <n v="1.1215613"/>
    <n v="796.06799999999998"/>
  </r>
  <r>
    <x v="0"/>
    <s v="P51422654"/>
    <x v="0"/>
    <x v="20"/>
    <x v="20"/>
    <x v="20"/>
    <x v="5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4.47519999999997"/>
    <n v="777.28039999999999"/>
    <n v="785.05319999999995"/>
    <n v="880.48530000000005"/>
    <x v="0"/>
    <x v="0"/>
    <n v="1.1215613"/>
    <n v="796.06799999999998"/>
  </r>
  <r>
    <x v="0"/>
    <s v="P51422654"/>
    <x v="0"/>
    <x v="21"/>
    <x v="21"/>
    <x v="21"/>
    <x v="3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6.83136000000002"/>
    <n v="778.0154"/>
    <n v="785.79552999999999"/>
    <n v="881.31780000000003"/>
    <x v="0"/>
    <x v="0"/>
    <n v="1.1215613"/>
    <n v="796.06799999999998"/>
  </r>
  <r>
    <x v="0"/>
    <s v="P51422654"/>
    <x v="0"/>
    <x v="22"/>
    <x v="22"/>
    <x v="22"/>
    <x v="3"/>
    <x v="2"/>
    <x v="0"/>
    <x v="2"/>
    <n v="136.08000000000001"/>
    <d v="1993-04-10T00:00:00"/>
    <d v="2025-02-01T00:00:00"/>
    <n v="36"/>
    <n v="39"/>
    <x v="0"/>
    <s v="NA"/>
    <x v="0"/>
    <s v="NA"/>
    <x v="0"/>
    <n v="0.63"/>
    <n v="763.97180000000003"/>
    <n v="780.7364"/>
    <n v="788.54376000000002"/>
    <n v="884.40020000000004"/>
    <x v="0"/>
    <x v="0"/>
    <n v="1.1215613"/>
    <n v="796.06799999999998"/>
  </r>
  <r>
    <x v="0"/>
    <s v="P51548738"/>
    <x v="0"/>
    <x v="0"/>
    <x v="0"/>
    <x v="0"/>
    <x v="0"/>
    <x v="0"/>
    <x v="1"/>
    <x v="0"/>
    <n v="835.38"/>
    <d v="1988-10-28T00:00:00"/>
    <d v="2013-03-28T00:00:00"/>
    <n v="39"/>
    <n v="36"/>
    <x v="0"/>
    <s v="NA"/>
    <x v="0"/>
    <s v="NA"/>
    <x v="0"/>
    <n v="3.57"/>
    <n v="11612.526"/>
    <n v="11845.226000000001"/>
    <n v="11963.678"/>
    <n v="13360.406000000001"/>
    <x v="0"/>
    <x v="0"/>
    <n v="1.1167475"/>
    <n v="3383.8422999999998"/>
  </r>
  <r>
    <x v="0"/>
    <s v="P51548738"/>
    <x v="0"/>
    <x v="1"/>
    <x v="1"/>
    <x v="1"/>
    <x v="1"/>
    <x v="0"/>
    <x v="1"/>
    <x v="0"/>
    <n v="835.38"/>
    <d v="1988-10-28T00:00:00"/>
    <d v="2013-03-28T00:00:00"/>
    <n v="39"/>
    <n v="36"/>
    <x v="0"/>
    <s v="NA"/>
    <x v="0"/>
    <s v="NA"/>
    <x v="0"/>
    <n v="3.57"/>
    <n v="11612.526"/>
    <n v="11845.226000000001"/>
    <n v="11963.678"/>
    <n v="13360.406000000001"/>
    <x v="0"/>
    <x v="0"/>
    <n v="1.1167475"/>
    <n v="3383.8422999999998"/>
  </r>
  <r>
    <x v="0"/>
    <s v="P51548738"/>
    <x v="0"/>
    <x v="2"/>
    <x v="2"/>
    <x v="2"/>
    <x v="2"/>
    <x v="0"/>
    <x v="1"/>
    <x v="0"/>
    <n v="835.38"/>
    <d v="1988-10-28T00:00:00"/>
    <d v="2013-03-28T00:00:00"/>
    <n v="39"/>
    <n v="36"/>
    <x v="0"/>
    <s v="NA"/>
    <x v="0"/>
    <s v="NA"/>
    <x v="0"/>
    <n v="3.57"/>
    <n v="11612.526"/>
    <n v="11845.226000000001"/>
    <n v="11963.678"/>
    <n v="13360.406000000001"/>
    <x v="0"/>
    <x v="0"/>
    <n v="1.1167475"/>
    <n v="3383.8422999999998"/>
  </r>
  <r>
    <x v="0"/>
    <s v="P51548738"/>
    <x v="0"/>
    <x v="3"/>
    <x v="3"/>
    <x v="3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1612.526"/>
    <n v="11845.226000000001"/>
    <n v="11963.678"/>
    <n v="13360.406999999999"/>
    <x v="0"/>
    <x v="0"/>
    <n v="1.1167475"/>
    <n v="3383.8422999999998"/>
  </r>
  <r>
    <x v="0"/>
    <s v="P51548738"/>
    <x v="0"/>
    <x v="4"/>
    <x v="4"/>
    <x v="4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1612.526"/>
    <n v="11845.226000000001"/>
    <n v="11963.678"/>
    <n v="13360.406999999999"/>
    <x v="0"/>
    <x v="0"/>
    <n v="1.1167475"/>
    <n v="3383.8422999999998"/>
  </r>
  <r>
    <x v="0"/>
    <s v="P51548738"/>
    <x v="0"/>
    <x v="5"/>
    <x v="5"/>
    <x v="5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1615.557000000001"/>
    <n v="11845.419"/>
    <n v="11963.873"/>
    <n v="13360.625"/>
    <x v="0"/>
    <x v="0"/>
    <n v="1.1167475"/>
    <n v="3383.8422999999998"/>
  </r>
  <r>
    <x v="0"/>
    <s v="P51548738"/>
    <x v="0"/>
    <x v="6"/>
    <x v="6"/>
    <x v="6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746.620999999999"/>
    <n v="10959.287"/>
    <n v="11068.88"/>
    <n v="12361.145"/>
    <x v="0"/>
    <x v="0"/>
    <n v="1.1167475"/>
    <n v="3383.8422999999998"/>
  </r>
  <r>
    <x v="0"/>
    <s v="P51548738"/>
    <x v="0"/>
    <x v="7"/>
    <x v="7"/>
    <x v="7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800.221"/>
    <n v="11012.26"/>
    <n v="11122.382"/>
    <n v="12420.893"/>
    <x v="0"/>
    <x v="0"/>
    <n v="1.1167475"/>
    <n v="3383.8422999999998"/>
  </r>
  <r>
    <x v="0"/>
    <s v="P51548738"/>
    <x v="0"/>
    <x v="8"/>
    <x v="8"/>
    <x v="8"/>
    <x v="2"/>
    <x v="0"/>
    <x v="1"/>
    <x v="0"/>
    <n v="835.38"/>
    <d v="1988-10-28T00:00:00"/>
    <d v="2013-03-28T00:00:00"/>
    <n v="39"/>
    <n v="36"/>
    <x v="0"/>
    <s v="NA"/>
    <x v="0"/>
    <s v="NA"/>
    <x v="0"/>
    <n v="3.57"/>
    <n v="10800.221"/>
    <n v="11012.26"/>
    <n v="11122.382"/>
    <n v="12420.893"/>
    <x v="0"/>
    <x v="0"/>
    <n v="1.1167475"/>
    <n v="3383.8422999999998"/>
  </r>
  <r>
    <x v="0"/>
    <s v="P51548738"/>
    <x v="0"/>
    <x v="9"/>
    <x v="9"/>
    <x v="9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800.221"/>
    <n v="11012.26"/>
    <n v="11122.382"/>
    <n v="12420.893"/>
    <x v="0"/>
    <x v="0"/>
    <n v="1.1167475"/>
    <n v="3383.8422999999998"/>
  </r>
  <r>
    <x v="0"/>
    <s v="P51548738"/>
    <x v="0"/>
    <x v="10"/>
    <x v="10"/>
    <x v="10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800.221"/>
    <n v="11012.26"/>
    <n v="11122.382"/>
    <n v="12420.893"/>
    <x v="0"/>
    <x v="0"/>
    <n v="1.1167475"/>
    <n v="3383.8422999999998"/>
  </r>
  <r>
    <x v="0"/>
    <s v="P51548738"/>
    <x v="0"/>
    <x v="11"/>
    <x v="11"/>
    <x v="11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730.02"/>
    <n v="10940.681"/>
    <n v="11050.087"/>
    <n v="12340.156999999999"/>
    <x v="0"/>
    <x v="0"/>
    <n v="1.1167475"/>
    <n v="3383.8422999999998"/>
  </r>
  <r>
    <x v="0"/>
    <s v="P51548738"/>
    <x v="0"/>
    <x v="12"/>
    <x v="12"/>
    <x v="12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661.746999999999"/>
    <n v="10871.067999999999"/>
    <n v="10979.779"/>
    <n v="12261.641"/>
    <x v="0"/>
    <x v="0"/>
    <n v="1.1167475"/>
    <n v="3383.8422999999998"/>
  </r>
  <r>
    <x v="0"/>
    <s v="P51548738"/>
    <x v="0"/>
    <x v="13"/>
    <x v="13"/>
    <x v="13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714.924000000001"/>
    <n v="10922.448"/>
    <n v="11031.673000000001"/>
    <n v="12319.593000000001"/>
    <x v="0"/>
    <x v="0"/>
    <n v="1.1167475"/>
    <n v="3383.8422999999998"/>
  </r>
  <r>
    <x v="0"/>
    <s v="P51548738"/>
    <x v="0"/>
    <x v="14"/>
    <x v="14"/>
    <x v="14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5"/>
    <x v="15"/>
    <x v="15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6"/>
    <x v="16"/>
    <x v="16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7"/>
    <x v="17"/>
    <x v="17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8"/>
    <x v="18"/>
    <x v="18"/>
    <x v="2"/>
    <x v="0"/>
    <x v="1"/>
    <x v="0"/>
    <n v="835.38"/>
    <d v="1988-10-28T00:00:00"/>
    <d v="2013-03-28T00:00:00"/>
    <n v="39"/>
    <n v="36"/>
    <x v="0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19"/>
    <x v="19"/>
    <x v="19"/>
    <x v="4"/>
    <x v="0"/>
    <x v="1"/>
    <x v="0"/>
    <n v="835.38"/>
    <d v="1988-10-28T00:00:00"/>
    <d v="2013-03-28T00:00:00"/>
    <n v="39"/>
    <n v="36"/>
    <x v="0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20"/>
    <x v="20"/>
    <x v="20"/>
    <x v="5"/>
    <x v="0"/>
    <x v="1"/>
    <x v="0"/>
    <n v="835.38"/>
    <d v="1988-10-28T00:00:00"/>
    <d v="2013-03-28T00:00:00"/>
    <n v="39"/>
    <n v="36"/>
    <x v="0"/>
    <s v="NA"/>
    <x v="0"/>
    <s v="NA"/>
    <x v="0"/>
    <n v="3.57"/>
    <n v="10714.924000000001"/>
    <n v="10922.448"/>
    <n v="11031.673000000001"/>
    <n v="12319.593000000001"/>
    <x v="0"/>
    <x v="0"/>
    <n v="1.1167475"/>
    <n v="3389.0725000000002"/>
  </r>
  <r>
    <x v="0"/>
    <s v="P51548738"/>
    <x v="0"/>
    <x v="21"/>
    <x v="21"/>
    <x v="21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738.547"/>
    <n v="10923.951999999999"/>
    <n v="11033.191000000001"/>
    <n v="12321.288"/>
    <x v="0"/>
    <x v="0"/>
    <n v="1.1167475"/>
    <n v="3389.0725000000002"/>
  </r>
  <r>
    <x v="0"/>
    <s v="P51548738"/>
    <x v="0"/>
    <x v="22"/>
    <x v="22"/>
    <x v="22"/>
    <x v="3"/>
    <x v="0"/>
    <x v="1"/>
    <x v="0"/>
    <n v="835.38"/>
    <d v="1988-10-28T00:00:00"/>
    <d v="2013-03-28T00:00:00"/>
    <n v="39"/>
    <n v="36"/>
    <x v="0"/>
    <s v="NA"/>
    <x v="0"/>
    <s v="NA"/>
    <x v="0"/>
    <n v="3.57"/>
    <n v="10685.254000000001"/>
    <n v="10971.536"/>
    <n v="11081.251"/>
    <n v="12374.959000000001"/>
    <x v="0"/>
    <x v="0"/>
    <n v="1.1167475"/>
    <n v="3389.0725000000002"/>
  </r>
  <r>
    <x v="0"/>
    <s v="P51886337"/>
    <x v="0"/>
    <x v="0"/>
    <x v="0"/>
    <x v="0"/>
    <x v="0"/>
    <x v="0"/>
    <x v="3"/>
    <x v="2"/>
    <n v="394.2"/>
    <d v="1999-05-15T00:00:00"/>
    <d v="2025-01-01T00:00:00"/>
    <n v="30"/>
    <n v="45"/>
    <x v="1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1"/>
    <x v="1"/>
    <x v="1"/>
    <x v="1"/>
    <x v="0"/>
    <x v="3"/>
    <x v="2"/>
    <n v="394.2"/>
    <d v="1999-05-15T00:00:00"/>
    <d v="2025-01-01T00:00:00"/>
    <n v="30"/>
    <n v="45"/>
    <x v="1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2"/>
    <x v="2"/>
    <x v="2"/>
    <x v="2"/>
    <x v="0"/>
    <x v="3"/>
    <x v="2"/>
    <n v="394.2"/>
    <d v="1999-05-15T00:00:00"/>
    <d v="2025-01-01T00:00:00"/>
    <n v="30"/>
    <n v="45"/>
    <x v="1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3"/>
    <x v="3"/>
    <x v="3"/>
    <x v="3"/>
    <x v="0"/>
    <x v="3"/>
    <x v="2"/>
    <n v="394.2"/>
    <d v="1999-05-15T00:00:00"/>
    <d v="2025-01-01T00:00:00"/>
    <n v="30"/>
    <n v="45"/>
    <x v="1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4"/>
    <x v="4"/>
    <x v="4"/>
    <x v="3"/>
    <x v="0"/>
    <x v="3"/>
    <x v="2"/>
    <n v="394.2"/>
    <d v="1999-05-15T00:00:00"/>
    <d v="2025-01-01T00:00:00"/>
    <n v="30"/>
    <n v="45"/>
    <x v="1"/>
    <s v="NA"/>
    <x v="0"/>
    <s v="NA"/>
    <x v="0"/>
    <n v="2.19"/>
    <n v="1635.9972"/>
    <n v="1661.9531999999999"/>
    <n v="1678.5727999999999"/>
    <n v="1943.4059999999999"/>
    <x v="0"/>
    <x v="0"/>
    <n v="1.1215613"/>
    <n v="1943.4059999999999"/>
  </r>
  <r>
    <x v="0"/>
    <s v="P51886337"/>
    <x v="0"/>
    <x v="5"/>
    <x v="5"/>
    <x v="5"/>
    <x v="3"/>
    <x v="0"/>
    <x v="3"/>
    <x v="2"/>
    <n v="394.2"/>
    <d v="1999-05-15T00:00:00"/>
    <d v="2025-01-01T00:00:00"/>
    <n v="30"/>
    <n v="45"/>
    <x v="1"/>
    <s v="NA"/>
    <x v="0"/>
    <s v="NA"/>
    <x v="0"/>
    <n v="2.19"/>
    <n v="1637.1514999999999"/>
    <n v="1662.0264999999999"/>
    <n v="1678.6467"/>
    <n v="1943.4059999999999"/>
    <x v="0"/>
    <x v="0"/>
    <n v="1.1215613"/>
    <n v="1943.4059999999999"/>
  </r>
  <r>
    <x v="0"/>
    <s v="P51886337"/>
    <x v="0"/>
    <x v="6"/>
    <x v="6"/>
    <x v="6"/>
    <x v="3"/>
    <x v="0"/>
    <x v="3"/>
    <x v="2"/>
    <n v="394.2"/>
    <d v="1999-05-15T00:00:00"/>
    <d v="2025-01-01T00:00:00"/>
    <n v="30"/>
    <n v="45"/>
    <x v="1"/>
    <s v="NA"/>
    <x v="0"/>
    <s v="NA"/>
    <x v="0"/>
    <n v="2.19"/>
    <n v="1515.4961000000001"/>
    <n v="1538.5182"/>
    <n v="1553.9032999999999"/>
    <n v="1943.4059999999999"/>
    <x v="0"/>
    <x v="0"/>
    <n v="1.1215613"/>
    <n v="1943.4059999999999"/>
  </r>
  <r>
    <x v="0"/>
    <s v="P51886337"/>
    <x v="0"/>
    <x v="7"/>
    <x v="7"/>
    <x v="7"/>
    <x v="3"/>
    <x v="0"/>
    <x v="3"/>
    <x v="2"/>
    <n v="394.2"/>
    <d v="1999-05-15T00:00:00"/>
    <d v="2025-01-01T00:00:00"/>
    <n v="30"/>
    <n v="45"/>
    <x v="1"/>
    <s v="NA"/>
    <x v="0"/>
    <s v="NA"/>
    <x v="0"/>
    <n v="2.19"/>
    <n v="1521.1686"/>
    <n v="1544.4552000000001"/>
    <n v="1559.8997999999999"/>
    <n v="1943.4059999999999"/>
    <x v="0"/>
    <x v="0"/>
    <n v="1.1215613"/>
    <n v="1943.4059999999999"/>
  </r>
  <r>
    <x v="0"/>
    <s v="P51886337"/>
    <x v="0"/>
    <x v="8"/>
    <x v="8"/>
    <x v="8"/>
    <x v="2"/>
    <x v="2"/>
    <x v="3"/>
    <x v="2"/>
    <n v="394.2"/>
    <d v="1999-05-15T00:00:00"/>
    <d v="2025-02-01T00:00:00"/>
    <n v="30"/>
    <n v="45"/>
    <x v="1"/>
    <s v="NA"/>
    <x v="0"/>
    <s v="NA"/>
    <x v="0"/>
    <n v="2.19"/>
    <n v="1521.1686"/>
    <n v="1544.4552000000001"/>
    <n v="1559.8997999999999"/>
    <n v="1943.4059999999999"/>
    <x v="0"/>
    <x v="0"/>
    <n v="1.1215613"/>
    <n v="1943.4059999999999"/>
  </r>
  <r>
    <x v="0"/>
    <s v="P51886337"/>
    <x v="0"/>
    <x v="9"/>
    <x v="9"/>
    <x v="9"/>
    <x v="3"/>
    <x v="2"/>
    <x v="3"/>
    <x v="2"/>
    <n v="394.2"/>
    <d v="1999-05-15T00:00:00"/>
    <d v="2025-02-01T00:00:00"/>
    <n v="30"/>
    <n v="45"/>
    <x v="1"/>
    <s v="NA"/>
    <x v="0"/>
    <s v="NA"/>
    <x v="0"/>
    <n v="2.19"/>
    <n v="1521.1686"/>
    <n v="1544.4552000000001"/>
    <n v="1559.8997999999999"/>
    <n v="1943.4059999999999"/>
    <x v="0"/>
    <x v="0"/>
    <n v="1.1215613"/>
    <n v="1943.4059999999999"/>
  </r>
  <r>
    <x v="0"/>
    <s v="P51886337"/>
    <x v="0"/>
    <x v="10"/>
    <x v="10"/>
    <x v="10"/>
    <x v="3"/>
    <x v="2"/>
    <x v="3"/>
    <x v="2"/>
    <n v="394.2"/>
    <d v="1999-05-15T00:00:00"/>
    <d v="2025-02-01T00:00:00"/>
    <n v="30"/>
    <n v="45"/>
    <x v="1"/>
    <s v="NA"/>
    <x v="0"/>
    <s v="NA"/>
    <x v="0"/>
    <n v="2.19"/>
    <n v="1523.3494000000001"/>
    <n v="1546.6365000000001"/>
    <n v="1562.1027999999999"/>
    <n v="1943.4059999999999"/>
    <x v="0"/>
    <x v="0"/>
    <n v="1.1215613"/>
    <n v="1943.4059999999999"/>
  </r>
  <r>
    <x v="0"/>
    <s v="P51886337"/>
    <x v="0"/>
    <x v="11"/>
    <x v="11"/>
    <x v="11"/>
    <x v="3"/>
    <x v="2"/>
    <x v="3"/>
    <x v="2"/>
    <n v="394.2"/>
    <d v="1999-05-15T00:00:00"/>
    <d v="2025-02-01T00:00:00"/>
    <n v="30"/>
    <n v="45"/>
    <x v="1"/>
    <s v="NA"/>
    <x v="0"/>
    <s v="NA"/>
    <x v="0"/>
    <n v="2.19"/>
    <n v="1513.4475"/>
    <n v="1536.5834"/>
    <n v="1551.9492"/>
    <n v="1943.4059999999999"/>
    <x v="0"/>
    <x v="0"/>
    <n v="1.1215613"/>
    <n v="1943.4059999999999"/>
  </r>
  <r>
    <x v="0"/>
    <s v="P51886337"/>
    <x v="0"/>
    <x v="12"/>
    <x v="12"/>
    <x v="12"/>
    <x v="3"/>
    <x v="2"/>
    <x v="3"/>
    <x v="2"/>
    <n v="394.2"/>
    <d v="1999-05-15T00:00:00"/>
    <d v="2025-02-01T00:00:00"/>
    <n v="30"/>
    <n v="45"/>
    <x v="1"/>
    <s v="NA"/>
    <x v="0"/>
    <s v="NA"/>
    <x v="0"/>
    <n v="2.19"/>
    <n v="1505.6476"/>
    <n v="1528.6641999999999"/>
    <n v="1543.9508000000001"/>
    <n v="1943.4059999999999"/>
    <x v="0"/>
    <x v="0"/>
    <n v="1.1215613"/>
    <n v="1943.4059999999999"/>
  </r>
  <r>
    <x v="0"/>
    <s v="P51886337"/>
    <x v="0"/>
    <x v="13"/>
    <x v="13"/>
    <x v="13"/>
    <x v="3"/>
    <x v="2"/>
    <x v="3"/>
    <x v="2"/>
    <n v="394.2"/>
    <d v="1999-05-15T00:00:00"/>
    <d v="2025-02-01T00:00:00"/>
    <n v="30"/>
    <n v="45"/>
    <x v="1"/>
    <s v="NA"/>
    <x v="0"/>
    <s v="NA"/>
    <x v="0"/>
    <n v="2.19"/>
    <n v="1511.2832000000001"/>
    <n v="1534.4159"/>
    <n v="1549.76"/>
    <n v="1943.4059999999999"/>
    <x v="0"/>
    <x v="0"/>
    <n v="1.1215613"/>
    <n v="1943.4059999999999"/>
  </r>
  <r>
    <x v="0"/>
    <s v="P51886337"/>
    <x v="0"/>
    <x v="14"/>
    <x v="14"/>
    <x v="14"/>
    <x v="3"/>
    <x v="2"/>
    <x v="3"/>
    <x v="2"/>
    <n v="394.2"/>
    <d v="1999-05-15T00:00:00"/>
    <d v="2025-02-01T00:00:00"/>
    <n v="30"/>
    <n v="45"/>
    <x v="1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5"/>
    <x v="15"/>
    <x v="15"/>
    <x v="3"/>
    <x v="2"/>
    <x v="3"/>
    <x v="2"/>
    <n v="394.2"/>
    <d v="1999-05-15T00:00:00"/>
    <d v="2025-02-01T00:00:00"/>
    <n v="30"/>
    <n v="45"/>
    <x v="1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6"/>
    <x v="16"/>
    <x v="16"/>
    <x v="3"/>
    <x v="2"/>
    <x v="3"/>
    <x v="2"/>
    <n v="394.2"/>
    <d v="1999-05-15T00:00:00"/>
    <d v="2025-02-01T00:00:00"/>
    <n v="30"/>
    <n v="45"/>
    <x v="1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7"/>
    <x v="17"/>
    <x v="17"/>
    <x v="3"/>
    <x v="2"/>
    <x v="3"/>
    <x v="2"/>
    <n v="394.2"/>
    <d v="1999-05-15T00:00:00"/>
    <d v="2025-02-01T00:00:00"/>
    <n v="30"/>
    <n v="45"/>
    <x v="1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8"/>
    <x v="18"/>
    <x v="18"/>
    <x v="2"/>
    <x v="2"/>
    <x v="3"/>
    <x v="2"/>
    <n v="394.2"/>
    <d v="1999-05-15T00:00:00"/>
    <d v="2025-02-01T00:00:00"/>
    <n v="30"/>
    <n v="45"/>
    <x v="1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19"/>
    <x v="19"/>
    <x v="19"/>
    <x v="4"/>
    <x v="2"/>
    <x v="3"/>
    <x v="2"/>
    <n v="394.2"/>
    <d v="1999-05-15T00:00:00"/>
    <d v="2025-02-01T00:00:00"/>
    <n v="30"/>
    <n v="45"/>
    <x v="1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20"/>
    <x v="20"/>
    <x v="20"/>
    <x v="5"/>
    <x v="2"/>
    <x v="3"/>
    <x v="2"/>
    <n v="394.2"/>
    <d v="1999-05-15T00:00:00"/>
    <d v="2025-02-01T00:00:00"/>
    <n v="30"/>
    <n v="45"/>
    <x v="1"/>
    <s v="NA"/>
    <x v="0"/>
    <s v="NA"/>
    <x v="0"/>
    <n v="2.19"/>
    <n v="1511.2832000000001"/>
    <n v="1534.4159"/>
    <n v="1549.76"/>
    <n v="1947.348"/>
    <x v="0"/>
    <x v="0"/>
    <n v="1.1215613"/>
    <n v="1947.348"/>
  </r>
  <r>
    <x v="0"/>
    <s v="P51886337"/>
    <x v="0"/>
    <x v="21"/>
    <x v="21"/>
    <x v="21"/>
    <x v="3"/>
    <x v="2"/>
    <x v="3"/>
    <x v="2"/>
    <n v="394.2"/>
    <d v="1999-05-15T00:00:00"/>
    <d v="2025-02-01T00:00:00"/>
    <n v="30"/>
    <n v="45"/>
    <x v="1"/>
    <s v="NA"/>
    <x v="0"/>
    <s v="NA"/>
    <x v="0"/>
    <n v="2.19"/>
    <n v="1516.8779999999999"/>
    <n v="1536.8056999999999"/>
    <n v="1552.1737000000001"/>
    <n v="1947.348"/>
    <x v="0"/>
    <x v="0"/>
    <n v="1.1215613"/>
    <n v="1947.348"/>
  </r>
  <r>
    <x v="0"/>
    <s v="P51886337"/>
    <x v="0"/>
    <x v="22"/>
    <x v="22"/>
    <x v="22"/>
    <x v="3"/>
    <x v="2"/>
    <x v="3"/>
    <x v="2"/>
    <n v="394.2"/>
    <d v="1999-05-15T00:00:00"/>
    <d v="2025-02-01T00:00:00"/>
    <n v="30"/>
    <n v="45"/>
    <x v="1"/>
    <s v="NA"/>
    <x v="0"/>
    <s v="NA"/>
    <x v="0"/>
    <n v="2.19"/>
    <n v="1511.2216000000001"/>
    <n v="1542.1804"/>
    <n v="1557.6023"/>
    <n v="1947.348"/>
    <x v="0"/>
    <x v="0"/>
    <n v="1.1215613"/>
    <n v="1947.348"/>
  </r>
  <r>
    <x v="0"/>
    <s v="P52208413"/>
    <x v="0"/>
    <x v="0"/>
    <x v="0"/>
    <x v="0"/>
    <x v="0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1"/>
    <x v="1"/>
    <x v="1"/>
    <x v="1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2"/>
    <x v="2"/>
    <x v="2"/>
    <x v="2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3"/>
    <x v="3"/>
    <x v="3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4"/>
    <x v="4"/>
    <x v="4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2.661322999999999"/>
    <n v="12.882876"/>
    <n v="13.011704999999999"/>
    <n v="101.927246"/>
    <x v="0"/>
    <x v="0"/>
    <n v="1.0862261"/>
    <n v="101.927246"/>
  </r>
  <r>
    <x v="0"/>
    <s v="P52208413"/>
    <x v="0"/>
    <x v="5"/>
    <x v="5"/>
    <x v="5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2.670256"/>
    <n v="12.883444000000001"/>
    <n v="13.012278999999999"/>
    <n v="101.927246"/>
    <x v="0"/>
    <x v="0"/>
    <n v="1.0862261"/>
    <n v="101.927246"/>
  </r>
  <r>
    <x v="0"/>
    <s v="P52208413"/>
    <x v="0"/>
    <x v="6"/>
    <x v="6"/>
    <x v="6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72242"/>
    <n v="11.919661"/>
    <n v="12.038857"/>
    <n v="101.927246"/>
    <x v="0"/>
    <x v="0"/>
    <n v="1.0862261"/>
    <n v="101.927246"/>
  </r>
  <r>
    <x v="0"/>
    <s v="P52208413"/>
    <x v="0"/>
    <x v="7"/>
    <x v="7"/>
    <x v="7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766297"/>
    <n v="11.965657"/>
    <n v="12.085314"/>
    <n v="101.927246"/>
    <x v="0"/>
    <x v="0"/>
    <n v="1.0862261"/>
    <n v="101.927246"/>
  </r>
  <r>
    <x v="0"/>
    <s v="P52208413"/>
    <x v="0"/>
    <x v="8"/>
    <x v="8"/>
    <x v="8"/>
    <x v="2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766297"/>
    <n v="11.965657"/>
    <n v="12.085314"/>
    <n v="101.927246"/>
    <x v="0"/>
    <x v="0"/>
    <n v="1.0862261"/>
    <n v="101.927246"/>
  </r>
  <r>
    <x v="0"/>
    <s v="P52208413"/>
    <x v="0"/>
    <x v="9"/>
    <x v="9"/>
    <x v="9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766297"/>
    <n v="11.965657"/>
    <n v="12.085314"/>
    <n v="101.927246"/>
    <x v="0"/>
    <x v="0"/>
    <n v="1.0862261"/>
    <n v="101.927246"/>
  </r>
  <r>
    <x v="0"/>
    <s v="P52208413"/>
    <x v="0"/>
    <x v="10"/>
    <x v="10"/>
    <x v="10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766297"/>
    <n v="11.965657"/>
    <n v="12.085314"/>
    <n v="101.927246"/>
    <x v="0"/>
    <x v="0"/>
    <n v="1.0862261"/>
    <n v="101.927246"/>
  </r>
  <r>
    <x v="0"/>
    <s v="P52208413"/>
    <x v="0"/>
    <x v="11"/>
    <x v="11"/>
    <x v="11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689816"/>
    <n v="11.887879999999999"/>
    <n v="12.006759000000001"/>
    <n v="101.927246"/>
    <x v="0"/>
    <x v="0"/>
    <n v="1.0862261"/>
    <n v="101.927246"/>
  </r>
  <r>
    <x v="0"/>
    <s v="P52208413"/>
    <x v="0"/>
    <x v="12"/>
    <x v="12"/>
    <x v="12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328564"/>
    <n v="11.520508"/>
    <n v="11.635713000000001"/>
    <n v="101.927246"/>
    <x v="0"/>
    <x v="0"/>
    <n v="1.0862261"/>
    <n v="101.927246"/>
  </r>
  <r>
    <x v="0"/>
    <s v="P52208413"/>
    <x v="0"/>
    <x v="13"/>
    <x v="13"/>
    <x v="13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370967"/>
    <n v="11.563853999999999"/>
    <n v="11.679493000000001"/>
    <n v="101.927246"/>
    <x v="0"/>
    <x v="0"/>
    <n v="1.0862261"/>
    <n v="101.927246"/>
  </r>
  <r>
    <x v="0"/>
    <s v="P52208413"/>
    <x v="0"/>
    <x v="14"/>
    <x v="14"/>
    <x v="14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5"/>
    <x v="15"/>
    <x v="15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6"/>
    <x v="16"/>
    <x v="16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7"/>
    <x v="17"/>
    <x v="17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8"/>
    <x v="18"/>
    <x v="18"/>
    <x v="2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19"/>
    <x v="19"/>
    <x v="19"/>
    <x v="4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20"/>
    <x v="20"/>
    <x v="20"/>
    <x v="5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370967"/>
    <n v="11.563853999999999"/>
    <n v="11.679493000000001"/>
    <n v="102.127495"/>
    <x v="0"/>
    <x v="0"/>
    <n v="1.0862261"/>
    <n v="102.127495"/>
  </r>
  <r>
    <x v="0"/>
    <s v="P52208413"/>
    <x v="0"/>
    <x v="21"/>
    <x v="21"/>
    <x v="21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396715"/>
    <n v="11.56549"/>
    <n v="11.681145000000001"/>
    <n v="102.127495"/>
    <x v="0"/>
    <x v="0"/>
    <n v="1.0862261"/>
    <n v="102.127495"/>
  </r>
  <r>
    <x v="0"/>
    <s v="P52208413"/>
    <x v="0"/>
    <x v="22"/>
    <x v="22"/>
    <x v="22"/>
    <x v="3"/>
    <x v="0"/>
    <x v="0"/>
    <x v="1"/>
    <n v="20.024999999999999"/>
    <d v="1998-01-30T00:00:00"/>
    <d v="2013-01-30T00:00:00"/>
    <n v="15"/>
    <n v="60"/>
    <x v="1"/>
    <s v="NA"/>
    <x v="0"/>
    <s v="NA"/>
    <x v="1"/>
    <n v="2.67"/>
    <n v="11.354217"/>
    <n v="11.605938999999999"/>
    <n v="11.721997999999999"/>
    <n v="102.127495"/>
    <x v="0"/>
    <x v="0"/>
    <n v="1.0862261"/>
    <n v="102.127495"/>
  </r>
  <r>
    <x v="0"/>
    <s v="P52222503"/>
    <x v="0"/>
    <x v="0"/>
    <x v="0"/>
    <x v="0"/>
    <x v="0"/>
    <x v="0"/>
    <x v="3"/>
    <x v="1"/>
    <n v="871.5"/>
    <d v="1994-03-25T00:00:00"/>
    <d v="2019-03-25T00:00:00"/>
    <n v="25"/>
    <n v="50"/>
    <x v="0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1"/>
    <x v="1"/>
    <x v="1"/>
    <x v="1"/>
    <x v="0"/>
    <x v="3"/>
    <x v="1"/>
    <n v="871.5"/>
    <d v="1994-03-25T00:00:00"/>
    <d v="2019-03-25T00:00:00"/>
    <n v="25"/>
    <n v="50"/>
    <x v="0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2"/>
    <x v="2"/>
    <x v="2"/>
    <x v="2"/>
    <x v="0"/>
    <x v="3"/>
    <x v="1"/>
    <n v="871.5"/>
    <d v="1994-03-25T00:00:00"/>
    <d v="2019-03-25T00:00:00"/>
    <n v="25"/>
    <n v="50"/>
    <x v="0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3"/>
    <x v="3"/>
    <x v="3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4"/>
    <x v="4"/>
    <x v="4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401.2829999999999"/>
    <n v="2443.0221999999999"/>
    <n v="2467.4524000000001"/>
    <n v="4976.2650000000003"/>
    <x v="0"/>
    <x v="0"/>
    <n v="1.0993245"/>
    <n v="4976.2650000000003"/>
  </r>
  <r>
    <x v="0"/>
    <s v="P52222503"/>
    <x v="0"/>
    <x v="5"/>
    <x v="5"/>
    <x v="5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402.9769999999999"/>
    <n v="2443.13"/>
    <n v="2467.5612999999998"/>
    <n v="4976.2650000000003"/>
    <x v="0"/>
    <x v="0"/>
    <n v="1.0993245"/>
    <n v="4976.2650000000003"/>
  </r>
  <r>
    <x v="0"/>
    <s v="P52222503"/>
    <x v="0"/>
    <x v="6"/>
    <x v="6"/>
    <x v="6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223.2152999999998"/>
    <n v="2260.3645000000001"/>
    <n v="2282.9679999999998"/>
    <n v="4976.2650000000003"/>
    <x v="0"/>
    <x v="0"/>
    <n v="1.0993245"/>
    <n v="4976.2650000000003"/>
  </r>
  <r>
    <x v="0"/>
    <s v="P52222503"/>
    <x v="0"/>
    <x v="7"/>
    <x v="7"/>
    <x v="7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231.5369000000001"/>
    <n v="2269.087"/>
    <n v="2291.7777999999998"/>
    <n v="4976.2650000000003"/>
    <x v="0"/>
    <x v="0"/>
    <n v="1.0993245"/>
    <n v="4976.2650000000003"/>
  </r>
  <r>
    <x v="0"/>
    <s v="P52222503"/>
    <x v="0"/>
    <x v="8"/>
    <x v="8"/>
    <x v="8"/>
    <x v="2"/>
    <x v="0"/>
    <x v="3"/>
    <x v="1"/>
    <n v="871.5"/>
    <d v="1994-03-25T00:00:00"/>
    <d v="2019-03-25T00:00:00"/>
    <n v="25"/>
    <n v="50"/>
    <x v="0"/>
    <s v="NA"/>
    <x v="0"/>
    <s v="NA"/>
    <x v="0"/>
    <n v="5.81"/>
    <n v="2231.5369000000001"/>
    <n v="2269.087"/>
    <n v="2291.7777999999998"/>
    <n v="4976.2650000000003"/>
    <x v="0"/>
    <x v="0"/>
    <n v="1.0993245"/>
    <n v="4976.2650000000003"/>
  </r>
  <r>
    <x v="0"/>
    <s v="P52222503"/>
    <x v="0"/>
    <x v="9"/>
    <x v="9"/>
    <x v="9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231.5369000000001"/>
    <n v="2269.087"/>
    <n v="2291.7777999999998"/>
    <n v="4976.2650000000003"/>
    <x v="0"/>
    <x v="0"/>
    <n v="1.0993245"/>
    <n v="4976.2650000000003"/>
  </r>
  <r>
    <x v="0"/>
    <s v="P52222503"/>
    <x v="0"/>
    <x v="10"/>
    <x v="10"/>
    <x v="10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231.5369000000001"/>
    <n v="2269.087"/>
    <n v="2291.7777999999998"/>
    <n v="4976.2650000000003"/>
    <x v="0"/>
    <x v="0"/>
    <n v="1.0993245"/>
    <n v="4976.2650000000003"/>
  </r>
  <r>
    <x v="0"/>
    <s v="P52222503"/>
    <x v="0"/>
    <x v="11"/>
    <x v="11"/>
    <x v="11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217.0320000000002"/>
    <n v="2254.3380000000002"/>
    <n v="2276.8813"/>
    <n v="4976.2650000000003"/>
    <x v="0"/>
    <x v="0"/>
    <n v="1.0993245"/>
    <n v="4976.2650000000003"/>
  </r>
  <r>
    <x v="0"/>
    <s v="P52222503"/>
    <x v="0"/>
    <x v="12"/>
    <x v="12"/>
    <x v="12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184.2622000000001"/>
    <n v="2221.0167999999999"/>
    <n v="2243.2269999999999"/>
    <n v="4976.2650000000003"/>
    <x v="0"/>
    <x v="0"/>
    <n v="1.0993245"/>
    <n v="4976.2650000000003"/>
  </r>
  <r>
    <x v="0"/>
    <s v="P52222503"/>
    <x v="0"/>
    <x v="13"/>
    <x v="13"/>
    <x v="13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192.4376999999999"/>
    <n v="2229.3735000000001"/>
    <n v="2251.6671999999999"/>
    <n v="4976.2650000000003"/>
    <x v="0"/>
    <x v="0"/>
    <n v="1.0993245"/>
    <n v="4976.2650000000003"/>
  </r>
  <r>
    <x v="0"/>
    <s v="P52222503"/>
    <x v="0"/>
    <x v="14"/>
    <x v="14"/>
    <x v="14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192.4376999999999"/>
    <n v="2229.3735000000001"/>
    <n v="2251.6671999999999"/>
    <n v="4984.9799999999996"/>
    <x v="0"/>
    <x v="0"/>
    <n v="1.0993245"/>
    <n v="4984.9799999999996"/>
  </r>
  <r>
    <x v="0"/>
    <s v="P52222503"/>
    <x v="0"/>
    <x v="15"/>
    <x v="15"/>
    <x v="15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192.4376999999999"/>
    <n v="2229.3735000000001"/>
    <n v="2251.6671999999999"/>
    <n v="4984.9799999999996"/>
    <x v="0"/>
    <x v="0"/>
    <n v="1.0993245"/>
    <n v="4984.9799999999996"/>
  </r>
  <r>
    <x v="0"/>
    <s v="P52222503"/>
    <x v="0"/>
    <x v="16"/>
    <x v="16"/>
    <x v="16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192.4376999999999"/>
    <n v="2229.3735000000001"/>
    <n v="2251.6671999999999"/>
    <n v="4984.9799999999996"/>
    <x v="0"/>
    <x v="0"/>
    <n v="1.0993245"/>
    <n v="4984.9799999999996"/>
  </r>
  <r>
    <x v="0"/>
    <s v="P52222503"/>
    <x v="0"/>
    <x v="17"/>
    <x v="17"/>
    <x v="17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192.4376999999999"/>
    <n v="2229.3735000000001"/>
    <n v="2251.6675"/>
    <n v="4984.9799999999996"/>
    <x v="0"/>
    <x v="0"/>
    <n v="1.0993245"/>
    <n v="4984.9799999999996"/>
  </r>
  <r>
    <x v="0"/>
    <s v="P52222503"/>
    <x v="0"/>
    <x v="18"/>
    <x v="18"/>
    <x v="18"/>
    <x v="2"/>
    <x v="0"/>
    <x v="3"/>
    <x v="1"/>
    <n v="871.5"/>
    <d v="1994-03-25T00:00:00"/>
    <d v="2019-03-25T00:00:00"/>
    <n v="25"/>
    <n v="50"/>
    <x v="0"/>
    <s v="NA"/>
    <x v="0"/>
    <s v="NA"/>
    <x v="0"/>
    <n v="5.81"/>
    <n v="2192.4376999999999"/>
    <n v="2229.3735000000001"/>
    <n v="2251.6675"/>
    <n v="4984.9799999999996"/>
    <x v="0"/>
    <x v="0"/>
    <n v="1.0993245"/>
    <n v="4984.9799999999996"/>
  </r>
  <r>
    <x v="0"/>
    <s v="P52222503"/>
    <x v="0"/>
    <x v="19"/>
    <x v="19"/>
    <x v="19"/>
    <x v="4"/>
    <x v="0"/>
    <x v="3"/>
    <x v="1"/>
    <n v="871.5"/>
    <d v="1994-03-25T00:00:00"/>
    <d v="2019-03-25T00:00:00"/>
    <n v="25"/>
    <n v="50"/>
    <x v="0"/>
    <s v="NA"/>
    <x v="0"/>
    <s v="NA"/>
    <x v="0"/>
    <n v="5.81"/>
    <n v="2192.4376999999999"/>
    <n v="2229.3735000000001"/>
    <n v="2251.6675"/>
    <n v="4984.9799999999996"/>
    <x v="0"/>
    <x v="0"/>
    <n v="1.0993245"/>
    <n v="4984.9799999999996"/>
  </r>
  <r>
    <x v="0"/>
    <s v="P52222503"/>
    <x v="0"/>
    <x v="20"/>
    <x v="20"/>
    <x v="20"/>
    <x v="5"/>
    <x v="0"/>
    <x v="3"/>
    <x v="1"/>
    <n v="871.5"/>
    <d v="1994-03-25T00:00:00"/>
    <d v="2019-03-25T00:00:00"/>
    <n v="25"/>
    <n v="50"/>
    <x v="0"/>
    <s v="NA"/>
    <x v="0"/>
    <s v="NA"/>
    <x v="0"/>
    <n v="5.81"/>
    <n v="2192.4376999999999"/>
    <n v="2229.3735000000001"/>
    <n v="2251.6675"/>
    <n v="4984.9799999999996"/>
    <x v="0"/>
    <x v="0"/>
    <n v="1.0993245"/>
    <n v="4984.9799999999996"/>
  </r>
  <r>
    <x v="0"/>
    <s v="P52222503"/>
    <x v="0"/>
    <x v="21"/>
    <x v="21"/>
    <x v="21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197.4025999999999"/>
    <n v="2229.6887000000002"/>
    <n v="2251.9856"/>
    <n v="4984.9799999999996"/>
    <x v="0"/>
    <x v="0"/>
    <n v="1.0993245"/>
    <n v="4984.9799999999996"/>
  </r>
  <r>
    <x v="0"/>
    <s v="P52222503"/>
    <x v="0"/>
    <x v="22"/>
    <x v="22"/>
    <x v="22"/>
    <x v="3"/>
    <x v="0"/>
    <x v="3"/>
    <x v="1"/>
    <n v="871.5"/>
    <d v="1994-03-25T00:00:00"/>
    <d v="2019-03-25T00:00:00"/>
    <n v="25"/>
    <n v="50"/>
    <x v="0"/>
    <s v="NA"/>
    <x v="0"/>
    <s v="NA"/>
    <x v="0"/>
    <n v="5.81"/>
    <n v="2189.2082999999998"/>
    <n v="2237.4870000000001"/>
    <n v="2259.8618000000001"/>
    <n v="4984.9799999999996"/>
    <x v="0"/>
    <x v="0"/>
    <n v="1.0993245"/>
    <n v="4984.9799999999996"/>
  </r>
  <r>
    <x v="0"/>
    <s v="P52294260"/>
    <x v="0"/>
    <x v="0"/>
    <x v="0"/>
    <x v="0"/>
    <x v="0"/>
    <x v="0"/>
    <x v="2"/>
    <x v="2"/>
    <n v="125.4"/>
    <d v="1984-08-26T00:00:00"/>
    <d v="2025-01-01T00:00:00"/>
    <n v="55"/>
    <n v="20"/>
    <x v="1"/>
    <s v="NA"/>
    <x v="0"/>
    <s v="NA"/>
    <x v="1"/>
    <n v="4.5599999999999996"/>
    <n v="3435.8796000000002"/>
    <n v="3501.4940000000001"/>
    <n v="3536.509"/>
    <n v="4062.6587"/>
    <x v="0"/>
    <x v="0"/>
    <n v="1.1487765000000001"/>
    <n v="892.84799999999996"/>
  </r>
  <r>
    <x v="0"/>
    <s v="P52294260"/>
    <x v="0"/>
    <x v="1"/>
    <x v="1"/>
    <x v="1"/>
    <x v="1"/>
    <x v="0"/>
    <x v="2"/>
    <x v="2"/>
    <n v="125.4"/>
    <d v="1984-08-26T00:00:00"/>
    <d v="2025-01-01T00:00:00"/>
    <n v="55"/>
    <n v="20"/>
    <x v="1"/>
    <s v="NA"/>
    <x v="0"/>
    <s v="NA"/>
    <x v="1"/>
    <n v="4.5599999999999996"/>
    <n v="3435.8796000000002"/>
    <n v="3501.4940000000001"/>
    <n v="3536.509"/>
    <n v="4062.6587"/>
    <x v="0"/>
    <x v="0"/>
    <n v="1.1487765000000001"/>
    <n v="892.84799999999996"/>
  </r>
  <r>
    <x v="0"/>
    <s v="P52294260"/>
    <x v="0"/>
    <x v="2"/>
    <x v="2"/>
    <x v="2"/>
    <x v="2"/>
    <x v="0"/>
    <x v="2"/>
    <x v="2"/>
    <n v="125.4"/>
    <d v="1984-08-26T00:00:00"/>
    <d v="2025-01-01T00:00:00"/>
    <n v="55"/>
    <n v="20"/>
    <x v="1"/>
    <s v="NA"/>
    <x v="0"/>
    <s v="NA"/>
    <x v="1"/>
    <n v="4.5599999999999996"/>
    <n v="3435.8796000000002"/>
    <n v="3501.4940000000001"/>
    <n v="3536.509"/>
    <n v="4062.6587"/>
    <x v="0"/>
    <x v="0"/>
    <n v="1.1487765000000001"/>
    <n v="892.84799999999996"/>
  </r>
  <r>
    <x v="0"/>
    <s v="P52294260"/>
    <x v="0"/>
    <x v="3"/>
    <x v="3"/>
    <x v="3"/>
    <x v="3"/>
    <x v="0"/>
    <x v="2"/>
    <x v="2"/>
    <n v="125.4"/>
    <d v="1984-08-26T00:00:00"/>
    <d v="2025-01-01T00:00:00"/>
    <n v="55"/>
    <n v="20"/>
    <x v="1"/>
    <s v="NA"/>
    <x v="0"/>
    <s v="NA"/>
    <x v="1"/>
    <n v="4.5599999999999996"/>
    <n v="3435.8796000000002"/>
    <n v="3501.4940000000001"/>
    <n v="3536.5088000000001"/>
    <n v="4062.6583999999998"/>
    <x v="0"/>
    <x v="0"/>
    <n v="1.1487765000000001"/>
    <n v="892.84799999999996"/>
  </r>
  <r>
    <x v="0"/>
    <s v="P52294260"/>
    <x v="0"/>
    <x v="4"/>
    <x v="4"/>
    <x v="4"/>
    <x v="3"/>
    <x v="0"/>
    <x v="2"/>
    <x v="2"/>
    <n v="125.4"/>
    <d v="1984-08-26T00:00:00"/>
    <d v="2025-01-01T00:00:00"/>
    <n v="55"/>
    <n v="20"/>
    <x v="1"/>
    <s v="NA"/>
    <x v="0"/>
    <s v="NA"/>
    <x v="1"/>
    <n v="4.5599999999999996"/>
    <n v="3435.8796000000002"/>
    <n v="3501.4940000000001"/>
    <n v="3536.5088000000001"/>
    <n v="4062.6583999999998"/>
    <x v="0"/>
    <x v="0"/>
    <n v="1.1487765000000001"/>
    <n v="892.84799999999996"/>
  </r>
  <r>
    <x v="0"/>
    <s v="P52294260"/>
    <x v="0"/>
    <x v="5"/>
    <x v="5"/>
    <x v="5"/>
    <x v="3"/>
    <x v="0"/>
    <x v="2"/>
    <x v="2"/>
    <n v="125.4"/>
    <d v="1984-08-26T00:00:00"/>
    <d v="2025-01-01T00:00:00"/>
    <n v="55"/>
    <n v="20"/>
    <x v="1"/>
    <s v="NA"/>
    <x v="0"/>
    <s v="NA"/>
    <x v="1"/>
    <n v="4.5599999999999996"/>
    <n v="3436.7764000000002"/>
    <n v="3501.5509999999999"/>
    <n v="3536.5664000000002"/>
    <n v="4062.7246"/>
    <x v="0"/>
    <x v="0"/>
    <n v="1.1487765000000001"/>
    <n v="892.84799999999996"/>
  </r>
  <r>
    <x v="0"/>
    <s v="P52294260"/>
    <x v="0"/>
    <x v="6"/>
    <x v="6"/>
    <x v="6"/>
    <x v="3"/>
    <x v="0"/>
    <x v="2"/>
    <x v="2"/>
    <n v="125.4"/>
    <d v="1984-08-26T00:00:00"/>
    <d v="2025-01-01T00:00:00"/>
    <n v="55"/>
    <n v="20"/>
    <x v="1"/>
    <s v="NA"/>
    <x v="0"/>
    <s v="NA"/>
    <x v="1"/>
    <n v="4.5599999999999996"/>
    <n v="3179.8235"/>
    <n v="3239.7543999999998"/>
    <n v="3272.1518999999998"/>
    <n v="3758.9713999999999"/>
    <x v="0"/>
    <x v="0"/>
    <n v="1.1487765000000001"/>
    <n v="892.84799999999996"/>
  </r>
  <r>
    <x v="0"/>
    <s v="P52294260"/>
    <x v="0"/>
    <x v="7"/>
    <x v="7"/>
    <x v="7"/>
    <x v="3"/>
    <x v="0"/>
    <x v="2"/>
    <x v="2"/>
    <n v="125.4"/>
    <d v="1984-08-26T00:00:00"/>
    <d v="2025-01-01T00:00:00"/>
    <n v="55"/>
    <n v="20"/>
    <x v="1"/>
    <s v="NA"/>
    <x v="0"/>
    <s v="NA"/>
    <x v="1"/>
    <n v="4.5599999999999996"/>
    <n v="3195.683"/>
    <n v="3255.4140000000002"/>
    <n v="3287.9683"/>
    <n v="3777.1406000000002"/>
    <x v="0"/>
    <x v="0"/>
    <n v="1.1487765000000001"/>
    <n v="892.84799999999996"/>
  </r>
  <r>
    <x v="0"/>
    <s v="P52294260"/>
    <x v="0"/>
    <x v="8"/>
    <x v="8"/>
    <x v="8"/>
    <x v="2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95.683"/>
    <n v="3255.4140000000002"/>
    <n v="3287.9683"/>
    <n v="3777.1406000000002"/>
    <x v="0"/>
    <x v="0"/>
    <n v="1.1487765000000001"/>
    <n v="892.84799999999996"/>
  </r>
  <r>
    <x v="0"/>
    <s v="P52294260"/>
    <x v="0"/>
    <x v="9"/>
    <x v="9"/>
    <x v="9"/>
    <x v="3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95.683"/>
    <n v="3255.4140000000002"/>
    <n v="3287.9683"/>
    <n v="3777.1406000000002"/>
    <x v="0"/>
    <x v="0"/>
    <n v="1.1487765000000001"/>
    <n v="892.84799999999996"/>
  </r>
  <r>
    <x v="0"/>
    <s v="P52294260"/>
    <x v="0"/>
    <x v="10"/>
    <x v="10"/>
    <x v="10"/>
    <x v="3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96.0637000000002"/>
    <n v="3255.7944000000002"/>
    <n v="3288.3523"/>
    <n v="3777.5819999999999"/>
    <x v="0"/>
    <x v="0"/>
    <n v="1.1487765000000001"/>
    <n v="892.84799999999996"/>
  </r>
  <r>
    <x v="0"/>
    <s v="P52294260"/>
    <x v="0"/>
    <x v="11"/>
    <x v="11"/>
    <x v="11"/>
    <x v="3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75.2892999999999"/>
    <n v="3234.6318000000001"/>
    <n v="3266.9780000000001"/>
    <n v="3753.0277999999998"/>
    <x v="0"/>
    <x v="0"/>
    <n v="1.1487765000000001"/>
    <n v="892.84799999999996"/>
  </r>
  <r>
    <x v="0"/>
    <s v="P52294260"/>
    <x v="0"/>
    <x v="12"/>
    <x v="12"/>
    <x v="12"/>
    <x v="3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69.5832999999998"/>
    <n v="3228.819"/>
    <n v="3261.1071999999999"/>
    <n v="3746.2833999999998"/>
    <x v="0"/>
    <x v="0"/>
    <n v="1.1487765000000001"/>
    <n v="892.84799999999996"/>
  </r>
  <r>
    <x v="0"/>
    <s v="P52294260"/>
    <x v="0"/>
    <x v="13"/>
    <x v="13"/>
    <x v="13"/>
    <x v="3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85.3917999999999"/>
    <n v="3244.0796"/>
    <n v="3276.5203000000001"/>
    <n v="3763.9895000000001"/>
    <x v="0"/>
    <x v="0"/>
    <n v="1.1487765000000001"/>
    <n v="892.84799999999996"/>
  </r>
  <r>
    <x v="0"/>
    <s v="P52294260"/>
    <x v="0"/>
    <x v="14"/>
    <x v="14"/>
    <x v="14"/>
    <x v="3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85.3917999999999"/>
    <n v="3244.0796"/>
    <n v="3276.5203000000001"/>
    <n v="3763.9895000000001"/>
    <x v="0"/>
    <x v="0"/>
    <n v="1.1487765000000001"/>
    <n v="894.10199999999998"/>
  </r>
  <r>
    <x v="0"/>
    <s v="P52294260"/>
    <x v="0"/>
    <x v="15"/>
    <x v="15"/>
    <x v="15"/>
    <x v="3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85.3917999999999"/>
    <n v="3244.0796"/>
    <n v="3276.5203000000001"/>
    <n v="3763.9895000000001"/>
    <x v="0"/>
    <x v="0"/>
    <n v="1.1487765000000001"/>
    <n v="894.10199999999998"/>
  </r>
  <r>
    <x v="0"/>
    <s v="P52294260"/>
    <x v="0"/>
    <x v="16"/>
    <x v="16"/>
    <x v="16"/>
    <x v="3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85.3917999999999"/>
    <n v="3244.0796"/>
    <n v="3276.5203000000001"/>
    <n v="3763.9895000000001"/>
    <x v="0"/>
    <x v="0"/>
    <n v="1.1487765000000001"/>
    <n v="894.10199999999998"/>
  </r>
  <r>
    <x v="0"/>
    <s v="P52294260"/>
    <x v="0"/>
    <x v="17"/>
    <x v="17"/>
    <x v="17"/>
    <x v="3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85.3917999999999"/>
    <n v="3244.0796"/>
    <n v="3276.5205000000001"/>
    <n v="3763.99"/>
    <x v="0"/>
    <x v="0"/>
    <n v="1.1487765000000001"/>
    <n v="894.10199999999998"/>
  </r>
  <r>
    <x v="0"/>
    <s v="P52294260"/>
    <x v="0"/>
    <x v="18"/>
    <x v="18"/>
    <x v="18"/>
    <x v="2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85.3917999999999"/>
    <n v="3244.0796"/>
    <n v="3276.5205000000001"/>
    <n v="3763.99"/>
    <x v="0"/>
    <x v="0"/>
    <n v="1.1487765000000001"/>
    <n v="894.10199999999998"/>
  </r>
  <r>
    <x v="0"/>
    <s v="P52294260"/>
    <x v="0"/>
    <x v="19"/>
    <x v="19"/>
    <x v="19"/>
    <x v="4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85.3917999999999"/>
    <n v="3244.0796"/>
    <n v="3276.5205000000001"/>
    <n v="3763.99"/>
    <x v="0"/>
    <x v="0"/>
    <n v="1.1487765000000001"/>
    <n v="894.10199999999998"/>
  </r>
  <r>
    <x v="0"/>
    <s v="P52294260"/>
    <x v="0"/>
    <x v="20"/>
    <x v="20"/>
    <x v="20"/>
    <x v="5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85.3917999999999"/>
    <n v="3244.0796"/>
    <n v="3276.5205000000001"/>
    <n v="3763.99"/>
    <x v="0"/>
    <x v="0"/>
    <n v="1.1487765000000001"/>
    <n v="894.10199999999998"/>
  </r>
  <r>
    <x v="0"/>
    <s v="P52294260"/>
    <x v="0"/>
    <x v="21"/>
    <x v="21"/>
    <x v="21"/>
    <x v="3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92.7935000000002"/>
    <n v="3244.9047999999998"/>
    <n v="3277.3537999999999"/>
    <n v="3764.9472999999998"/>
    <x v="0"/>
    <x v="0"/>
    <n v="1.1487765000000001"/>
    <n v="894.10199999999998"/>
  </r>
  <r>
    <x v="0"/>
    <s v="P52294260"/>
    <x v="0"/>
    <x v="22"/>
    <x v="22"/>
    <x v="22"/>
    <x v="3"/>
    <x v="2"/>
    <x v="2"/>
    <x v="2"/>
    <n v="125.4"/>
    <d v="1984-08-26T00:00:00"/>
    <d v="2025-02-01T00:00:00"/>
    <n v="55"/>
    <n v="20"/>
    <x v="1"/>
    <s v="NA"/>
    <x v="0"/>
    <s v="NA"/>
    <x v="1"/>
    <n v="4.5599999999999996"/>
    <n v="3176.9481999999998"/>
    <n v="3259.0396000000001"/>
    <n v="3291.63"/>
    <n v="3781.3472000000002"/>
    <x v="0"/>
    <x v="0"/>
    <n v="1.1487765000000001"/>
    <n v="894.10199999999998"/>
  </r>
  <r>
    <x v="0"/>
    <s v="P52782784"/>
    <x v="0"/>
    <x v="0"/>
    <x v="0"/>
    <x v="0"/>
    <x v="0"/>
    <x v="0"/>
    <x v="0"/>
    <x v="2"/>
    <n v="132.52500000000001"/>
    <d v="1989-10-19T00:00:00"/>
    <d v="2025-01-01T00:00:00"/>
    <n v="45"/>
    <n v="30"/>
    <x v="1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1"/>
    <x v="1"/>
    <x v="1"/>
    <x v="1"/>
    <x v="0"/>
    <x v="0"/>
    <x v="2"/>
    <n v="132.52500000000001"/>
    <d v="1989-10-19T00:00:00"/>
    <d v="2025-01-01T00:00:00"/>
    <n v="45"/>
    <n v="30"/>
    <x v="1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2"/>
    <x v="2"/>
    <x v="2"/>
    <x v="2"/>
    <x v="0"/>
    <x v="0"/>
    <x v="2"/>
    <n v="132.52500000000001"/>
    <d v="1989-10-19T00:00:00"/>
    <d v="2025-01-01T00:00:00"/>
    <n v="45"/>
    <n v="30"/>
    <x v="1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3"/>
    <x v="3"/>
    <x v="3"/>
    <x v="3"/>
    <x v="0"/>
    <x v="0"/>
    <x v="2"/>
    <n v="132.52500000000001"/>
    <d v="1989-10-19T00:00:00"/>
    <d v="2025-01-01T00:00:00"/>
    <n v="45"/>
    <n v="30"/>
    <x v="1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4"/>
    <x v="4"/>
    <x v="4"/>
    <x v="3"/>
    <x v="0"/>
    <x v="0"/>
    <x v="2"/>
    <n v="132.52500000000001"/>
    <d v="1989-10-19T00:00:00"/>
    <d v="2025-01-01T00:00:00"/>
    <n v="45"/>
    <n v="30"/>
    <x v="1"/>
    <s v="NA"/>
    <x v="0"/>
    <s v="NA"/>
    <x v="1"/>
    <n v="5.89"/>
    <n v="1131.6265000000001"/>
    <n v="1150.8091999999999"/>
    <n v="1162.3172999999999"/>
    <n v="1318.6283000000001"/>
    <x v="0"/>
    <x v="0"/>
    <n v="1.1344822999999999"/>
    <n v="837.55799999999999"/>
  </r>
  <r>
    <x v="0"/>
    <s v="P52782784"/>
    <x v="0"/>
    <x v="5"/>
    <x v="5"/>
    <x v="5"/>
    <x v="3"/>
    <x v="0"/>
    <x v="0"/>
    <x v="2"/>
    <n v="132.52500000000001"/>
    <d v="1989-10-19T00:00:00"/>
    <d v="2025-01-01T00:00:00"/>
    <n v="45"/>
    <n v="30"/>
    <x v="1"/>
    <s v="NA"/>
    <x v="0"/>
    <s v="NA"/>
    <x v="1"/>
    <n v="5.89"/>
    <n v="1132.4248"/>
    <n v="1150.8599999999999"/>
    <n v="1162.3685"/>
    <n v="1318.6865"/>
    <x v="0"/>
    <x v="0"/>
    <n v="1.1344822999999999"/>
    <n v="837.55799999999999"/>
  </r>
  <r>
    <x v="0"/>
    <s v="P52782784"/>
    <x v="0"/>
    <x v="6"/>
    <x v="6"/>
    <x v="6"/>
    <x v="3"/>
    <x v="0"/>
    <x v="0"/>
    <x v="2"/>
    <n v="132.52500000000001"/>
    <d v="1989-10-19T00:00:00"/>
    <d v="2025-01-01T00:00:00"/>
    <n v="45"/>
    <n v="30"/>
    <x v="1"/>
    <s v="NA"/>
    <x v="0"/>
    <s v="NA"/>
    <x v="1"/>
    <n v="5.89"/>
    <n v="1047.8956000000001"/>
    <n v="1064.9535000000001"/>
    <n v="1075.6030000000001"/>
    <n v="1220.2526"/>
    <x v="0"/>
    <x v="0"/>
    <n v="1.1344822999999999"/>
    <n v="837.55799999999999"/>
  </r>
  <r>
    <x v="0"/>
    <s v="P52782784"/>
    <x v="0"/>
    <x v="7"/>
    <x v="7"/>
    <x v="7"/>
    <x v="3"/>
    <x v="0"/>
    <x v="0"/>
    <x v="2"/>
    <n v="132.52500000000001"/>
    <d v="1989-10-19T00:00:00"/>
    <d v="2025-01-01T00:00:00"/>
    <n v="45"/>
    <n v="30"/>
    <x v="1"/>
    <s v="NA"/>
    <x v="0"/>
    <s v="NA"/>
    <x v="1"/>
    <n v="5.89"/>
    <n v="1051.8179"/>
    <n v="1069.0630000000001"/>
    <n v="1079.7537"/>
    <n v="1224.9612999999999"/>
    <x v="0"/>
    <x v="0"/>
    <n v="1.1344822999999999"/>
    <n v="837.55799999999999"/>
  </r>
  <r>
    <x v="0"/>
    <s v="P52782784"/>
    <x v="0"/>
    <x v="8"/>
    <x v="8"/>
    <x v="8"/>
    <x v="2"/>
    <x v="2"/>
    <x v="0"/>
    <x v="2"/>
    <n v="132.52500000000001"/>
    <d v="1989-10-19T00:00:00"/>
    <d v="2025-02-01T00:00:00"/>
    <n v="45"/>
    <n v="30"/>
    <x v="1"/>
    <s v="NA"/>
    <x v="0"/>
    <s v="NA"/>
    <x v="1"/>
    <n v="5.89"/>
    <n v="1051.8179"/>
    <n v="1069.0630000000001"/>
    <n v="1079.7537"/>
    <n v="1224.9612999999999"/>
    <x v="0"/>
    <x v="0"/>
    <n v="1.1344822999999999"/>
    <n v="837.55799999999999"/>
  </r>
  <r>
    <x v="0"/>
    <s v="P52782784"/>
    <x v="0"/>
    <x v="9"/>
    <x v="9"/>
    <x v="9"/>
    <x v="3"/>
    <x v="2"/>
    <x v="0"/>
    <x v="2"/>
    <n v="132.52500000000001"/>
    <d v="1989-10-19T00:00:00"/>
    <d v="2025-02-01T00:00:00"/>
    <n v="45"/>
    <n v="30"/>
    <x v="1"/>
    <s v="NA"/>
    <x v="0"/>
    <s v="NA"/>
    <x v="1"/>
    <n v="5.89"/>
    <n v="1051.8179"/>
    <n v="1069.0630000000001"/>
    <n v="1079.7537"/>
    <n v="1224.9612999999999"/>
    <x v="0"/>
    <x v="0"/>
    <n v="1.1344822999999999"/>
    <n v="837.55799999999999"/>
  </r>
  <r>
    <x v="0"/>
    <s v="P52782784"/>
    <x v="0"/>
    <x v="10"/>
    <x v="10"/>
    <x v="10"/>
    <x v="3"/>
    <x v="2"/>
    <x v="0"/>
    <x v="2"/>
    <n v="132.52500000000001"/>
    <d v="1989-10-19T00:00:00"/>
    <d v="2025-02-01T00:00:00"/>
    <n v="45"/>
    <n v="30"/>
    <x v="1"/>
    <s v="NA"/>
    <x v="0"/>
    <s v="NA"/>
    <x v="1"/>
    <n v="5.89"/>
    <n v="1052.3077000000001"/>
    <n v="1069.5530000000001"/>
    <n v="1080.2484999999999"/>
    <n v="1225.5228"/>
    <x v="0"/>
    <x v="0"/>
    <n v="1.1344822999999999"/>
    <n v="837.55799999999999"/>
  </r>
  <r>
    <x v="0"/>
    <s v="P52782784"/>
    <x v="0"/>
    <x v="11"/>
    <x v="11"/>
    <x v="11"/>
    <x v="3"/>
    <x v="2"/>
    <x v="0"/>
    <x v="2"/>
    <n v="132.52500000000001"/>
    <d v="1989-10-19T00:00:00"/>
    <d v="2025-02-01T00:00:00"/>
    <n v="45"/>
    <n v="30"/>
    <x v="1"/>
    <s v="NA"/>
    <x v="0"/>
    <s v="NA"/>
    <x v="1"/>
    <n v="5.89"/>
    <n v="1045.4676999999999"/>
    <n v="1062.6007999999999"/>
    <n v="1073.2267999999999"/>
    <n v="1217.5569"/>
    <x v="0"/>
    <x v="0"/>
    <n v="1.1344822999999999"/>
    <n v="837.55799999999999"/>
  </r>
  <r>
    <x v="0"/>
    <s v="P52782784"/>
    <x v="0"/>
    <x v="12"/>
    <x v="12"/>
    <x v="12"/>
    <x v="3"/>
    <x v="2"/>
    <x v="0"/>
    <x v="2"/>
    <n v="132.52500000000001"/>
    <d v="1989-10-19T00:00:00"/>
    <d v="2025-02-01T00:00:00"/>
    <n v="45"/>
    <n v="30"/>
    <x v="1"/>
    <s v="NA"/>
    <x v="0"/>
    <s v="NA"/>
    <x v="1"/>
    <n v="5.89"/>
    <n v="1042.2861"/>
    <n v="1059.3670999999999"/>
    <n v="1069.9607000000001"/>
    <n v="1213.8514"/>
    <x v="0"/>
    <x v="0"/>
    <n v="1.1344822999999999"/>
    <n v="837.55799999999999"/>
  </r>
  <r>
    <x v="0"/>
    <s v="P52782784"/>
    <x v="0"/>
    <x v="13"/>
    <x v="13"/>
    <x v="13"/>
    <x v="3"/>
    <x v="2"/>
    <x v="0"/>
    <x v="2"/>
    <n v="132.52500000000001"/>
    <d v="1989-10-19T00:00:00"/>
    <d v="2025-02-01T00:00:00"/>
    <n v="45"/>
    <n v="30"/>
    <x v="1"/>
    <s v="NA"/>
    <x v="0"/>
    <s v="NA"/>
    <x v="1"/>
    <n v="5.89"/>
    <n v="1046.1874"/>
    <n v="1063.3530000000001"/>
    <n v="1073.9866"/>
    <n v="1218.4186999999999"/>
    <x v="0"/>
    <x v="0"/>
    <n v="1.1344822999999999"/>
    <n v="837.55799999999999"/>
  </r>
  <r>
    <x v="0"/>
    <s v="P52782784"/>
    <x v="0"/>
    <x v="14"/>
    <x v="14"/>
    <x v="14"/>
    <x v="3"/>
    <x v="2"/>
    <x v="0"/>
    <x v="2"/>
    <n v="132.52500000000001"/>
    <d v="1989-10-19T00:00:00"/>
    <d v="2025-02-01T00:00:00"/>
    <n v="45"/>
    <n v="30"/>
    <x v="1"/>
    <s v="NA"/>
    <x v="0"/>
    <s v="NA"/>
    <x v="1"/>
    <n v="5.89"/>
    <n v="1046.1874"/>
    <n v="1063.3530000000001"/>
    <n v="1073.9866"/>
    <n v="1218.4186999999999"/>
    <x v="0"/>
    <x v="0"/>
    <n v="1.1344822999999999"/>
    <n v="838.88324"/>
  </r>
  <r>
    <x v="0"/>
    <s v="P52782784"/>
    <x v="0"/>
    <x v="15"/>
    <x v="15"/>
    <x v="15"/>
    <x v="3"/>
    <x v="2"/>
    <x v="0"/>
    <x v="2"/>
    <n v="132.52500000000001"/>
    <d v="1989-10-19T00:00:00"/>
    <d v="2025-02-01T00:00:00"/>
    <n v="45"/>
    <n v="30"/>
    <x v="1"/>
    <s v="NA"/>
    <x v="0"/>
    <s v="NA"/>
    <x v="1"/>
    <n v="5.89"/>
    <n v="1046.1874"/>
    <n v="1063.3530000000001"/>
    <n v="1073.9866"/>
    <n v="1218.4186999999999"/>
    <x v="0"/>
    <x v="0"/>
    <n v="1.1344822999999999"/>
    <n v="838.88324"/>
  </r>
  <r>
    <x v="0"/>
    <s v="P52782784"/>
    <x v="0"/>
    <x v="16"/>
    <x v="16"/>
    <x v="16"/>
    <x v="3"/>
    <x v="2"/>
    <x v="0"/>
    <x v="2"/>
    <n v="132.52500000000001"/>
    <d v="1989-10-19T00:00:00"/>
    <d v="2025-02-01T00:00:00"/>
    <n v="45"/>
    <n v="30"/>
    <x v="1"/>
    <s v="NA"/>
    <x v="0"/>
    <s v="NA"/>
    <x v="1"/>
    <n v="5.89"/>
    <n v="1046.1874"/>
    <n v="1063.3530000000001"/>
    <n v="1073.9866"/>
    <n v="1218.4186999999999"/>
    <x v="0"/>
    <x v="0"/>
    <n v="1.1344822999999999"/>
    <n v="838.88324"/>
  </r>
  <r>
    <x v="0"/>
    <s v="P52782784"/>
    <x v="0"/>
    <x v="17"/>
    <x v="17"/>
    <x v="17"/>
    <x v="3"/>
    <x v="2"/>
    <x v="0"/>
    <x v="2"/>
    <n v="132.52500000000001"/>
    <d v="1989-10-19T00:00:00"/>
    <d v="2025-02-01T00:00:00"/>
    <n v="45"/>
    <n v="30"/>
    <x v="1"/>
    <s v="NA"/>
    <x v="0"/>
    <s v="NA"/>
    <x v="1"/>
    <n v="5.89"/>
    <n v="1046.1874"/>
    <n v="1063.3530000000001"/>
    <n v="1073.9866"/>
    <n v="1218.4186999999999"/>
    <x v="0"/>
    <x v="0"/>
    <n v="1.1344822999999999"/>
    <n v="838.88324"/>
  </r>
  <r>
    <x v="0"/>
    <s v="P52782784"/>
    <x v="0"/>
    <x v="18"/>
    <x v="18"/>
    <x v="18"/>
    <x v="2"/>
    <x v="3"/>
    <x v="0"/>
    <x v="0"/>
    <n v="132.52500000000001"/>
    <d v="1989-10-19T00:00:00"/>
    <d v="2025-01-01T00:00:00"/>
    <n v="45"/>
    <n v="30"/>
    <x v="1"/>
    <s v="NA"/>
    <x v="0"/>
    <s v="NA"/>
    <x v="1"/>
    <n v="5.89"/>
    <n v="1045.7003999999999"/>
    <n v="1062.866"/>
    <n v="1073.4946"/>
    <n v="1217.8606"/>
    <x v="0"/>
    <x v="0"/>
    <n v="1.1344822999999999"/>
    <n v="656.19309999999996"/>
  </r>
  <r>
    <x v="0"/>
    <s v="P52782784"/>
    <x v="0"/>
    <x v="19"/>
    <x v="19"/>
    <x v="19"/>
    <x v="4"/>
    <x v="3"/>
    <x v="0"/>
    <x v="0"/>
    <n v="132.52500000000001"/>
    <d v="1989-10-19T00:00:00"/>
    <d v="2025-01-01T00:00:00"/>
    <n v="45"/>
    <n v="30"/>
    <x v="1"/>
    <s v="NA"/>
    <x v="0"/>
    <s v="NA"/>
    <x v="1"/>
    <n v="5.89"/>
    <n v="1045.7003999999999"/>
    <n v="1062.866"/>
    <n v="1073.4946"/>
    <n v="1217.8606"/>
    <x v="0"/>
    <x v="0"/>
    <n v="1.1344822999999999"/>
    <n v="656.19309999999996"/>
  </r>
  <r>
    <x v="0"/>
    <s v="P52782784"/>
    <x v="0"/>
    <x v="20"/>
    <x v="20"/>
    <x v="20"/>
    <x v="5"/>
    <x v="3"/>
    <x v="0"/>
    <x v="0"/>
    <n v="132.52500000000001"/>
    <d v="1989-10-19T00:00:00"/>
    <d v="2025-01-01T00:00:00"/>
    <n v="45"/>
    <n v="30"/>
    <x v="1"/>
    <s v="NA"/>
    <x v="0"/>
    <s v="NA"/>
    <x v="1"/>
    <n v="5.89"/>
    <n v="1045.7003999999999"/>
    <n v="1062.866"/>
    <n v="1073.4946"/>
    <n v="1217.8606"/>
    <x v="0"/>
    <x v="0"/>
    <n v="1.1344822999999999"/>
    <n v="656.19309999999996"/>
  </r>
  <r>
    <x v="0"/>
    <s v="P52782784"/>
    <x v="0"/>
    <x v="21"/>
    <x v="21"/>
    <x v="21"/>
    <x v="3"/>
    <x v="3"/>
    <x v="0"/>
    <x v="0"/>
    <n v="132.52500000000001"/>
    <d v="1989-10-19T00:00:00"/>
    <d v="2025-01-01T00:00:00"/>
    <n v="45"/>
    <n v="30"/>
    <x v="1"/>
    <s v="NA"/>
    <x v="0"/>
    <s v="NA"/>
    <x v="1"/>
    <n v="5.89"/>
    <n v="1048.0684000000001"/>
    <n v="1063.0162"/>
    <n v="1073.6464000000001"/>
    <n v="1218.0328"/>
    <x v="0"/>
    <x v="0"/>
    <n v="1.1344822999999999"/>
    <n v="656.19309999999996"/>
  </r>
  <r>
    <x v="0"/>
    <s v="P52782784"/>
    <x v="0"/>
    <x v="22"/>
    <x v="22"/>
    <x v="22"/>
    <x v="3"/>
    <x v="3"/>
    <x v="0"/>
    <x v="0"/>
    <n v="132.52500000000001"/>
    <d v="1989-10-19T00:00:00"/>
    <d v="2025-01-01T00:00:00"/>
    <n v="45"/>
    <n v="30"/>
    <x v="1"/>
    <s v="NA"/>
    <x v="0"/>
    <s v="NA"/>
    <x v="1"/>
    <n v="5.89"/>
    <n v="1044.1600000000001"/>
    <n v="1066.7340999999999"/>
    <n v="1077.4014"/>
    <n v="1222.2927"/>
    <x v="0"/>
    <x v="0"/>
    <n v="1.1344822999999999"/>
    <n v="656.19309999999996"/>
  </r>
  <r>
    <x v="0"/>
    <s v="P52800539"/>
    <x v="0"/>
    <x v="0"/>
    <x v="0"/>
    <x v="0"/>
    <x v="0"/>
    <x v="0"/>
    <x v="0"/>
    <x v="1"/>
    <n v="662.34"/>
    <d v="1998-12-21T00:00:00"/>
    <d v="2017-12-21T00:00:00"/>
    <n v="19"/>
    <n v="56"/>
    <x v="0"/>
    <s v="59"/>
    <x v="2"/>
    <s v="59"/>
    <x v="0"/>
    <n v="5.81"/>
    <n v="655.05240000000003"/>
    <n v="665.57354999999995"/>
    <n v="672.22929999999997"/>
    <n v="3298.4533999999999"/>
    <x v="0"/>
    <x v="0"/>
    <n v="1.0897813999999999"/>
    <n v="3298.4533999999999"/>
  </r>
  <r>
    <x v="0"/>
    <s v="P52800539"/>
    <x v="0"/>
    <x v="1"/>
    <x v="1"/>
    <x v="1"/>
    <x v="1"/>
    <x v="0"/>
    <x v="0"/>
    <x v="1"/>
    <n v="662.34"/>
    <d v="1998-12-21T00:00:00"/>
    <d v="2017-12-21T00:00:00"/>
    <n v="19"/>
    <n v="56"/>
    <x v="0"/>
    <s v="59"/>
    <x v="2"/>
    <s v="59"/>
    <x v="0"/>
    <n v="5.81"/>
    <n v="655.05240000000003"/>
    <n v="665.57354999999995"/>
    <n v="672.22929999999997"/>
    <n v="3298.4533999999999"/>
    <x v="0"/>
    <x v="0"/>
    <n v="1.0897813999999999"/>
    <n v="3298.4533999999999"/>
  </r>
  <r>
    <x v="0"/>
    <s v="P52800539"/>
    <x v="0"/>
    <x v="2"/>
    <x v="2"/>
    <x v="2"/>
    <x v="2"/>
    <x v="0"/>
    <x v="0"/>
    <x v="1"/>
    <n v="662.34"/>
    <d v="1998-12-21T00:00:00"/>
    <d v="2017-12-21T00:00:00"/>
    <n v="19"/>
    <n v="56"/>
    <x v="0"/>
    <s v="59"/>
    <x v="2"/>
    <s v="59"/>
    <x v="0"/>
    <n v="5.81"/>
    <n v="655.05240000000003"/>
    <n v="665.57354999999995"/>
    <n v="672.22929999999997"/>
    <n v="3298.4533999999999"/>
    <x v="0"/>
    <x v="0"/>
    <n v="1.0897813999999999"/>
    <n v="3298.4533999999999"/>
  </r>
  <r>
    <x v="0"/>
    <s v="P52800539"/>
    <x v="0"/>
    <x v="3"/>
    <x v="3"/>
    <x v="3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655.05240000000003"/>
    <n v="665.57354999999995"/>
    <n v="672.22924999999998"/>
    <n v="3298.4533999999999"/>
    <x v="0"/>
    <x v="0"/>
    <n v="1.0897813999999999"/>
    <n v="3298.4533999999999"/>
  </r>
  <r>
    <x v="0"/>
    <s v="P52800539"/>
    <x v="0"/>
    <x v="4"/>
    <x v="4"/>
    <x v="4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655.05240000000003"/>
    <n v="665.57354999999995"/>
    <n v="672.22924999999998"/>
    <n v="3298.4533999999999"/>
    <x v="0"/>
    <x v="0"/>
    <n v="1.0897813999999999"/>
    <n v="3298.4533999999999"/>
  </r>
  <r>
    <x v="0"/>
    <s v="P52800539"/>
    <x v="0"/>
    <x v="5"/>
    <x v="5"/>
    <x v="5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655.51459999999997"/>
    <n v="665.60289999999998"/>
    <n v="672.25890000000004"/>
    <n v="3298.4533999999999"/>
    <x v="0"/>
    <x v="0"/>
    <n v="1.0897813999999999"/>
    <n v="3298.4533999999999"/>
  </r>
  <r>
    <x v="0"/>
    <s v="P52800539"/>
    <x v="0"/>
    <x v="6"/>
    <x v="6"/>
    <x v="6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606.47686999999996"/>
    <n v="615.81055000000003"/>
    <n v="621.96860000000004"/>
    <n v="3298.4533999999999"/>
    <x v="0"/>
    <x v="0"/>
    <n v="1.0897813999999999"/>
    <n v="3298.4533999999999"/>
  </r>
  <r>
    <x v="0"/>
    <s v="P52800539"/>
    <x v="0"/>
    <x v="7"/>
    <x v="7"/>
    <x v="7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608.74694999999997"/>
    <n v="618.18690000000004"/>
    <n v="624.36879999999996"/>
    <n v="3298.4533999999999"/>
    <x v="0"/>
    <x v="0"/>
    <n v="1.0897813999999999"/>
    <n v="3298.4533999999999"/>
  </r>
  <r>
    <x v="0"/>
    <s v="P52800539"/>
    <x v="0"/>
    <x v="8"/>
    <x v="8"/>
    <x v="8"/>
    <x v="2"/>
    <x v="0"/>
    <x v="0"/>
    <x v="1"/>
    <n v="662.34"/>
    <d v="1998-12-21T00:00:00"/>
    <d v="2017-12-21T00:00:00"/>
    <n v="19"/>
    <n v="56"/>
    <x v="0"/>
    <s v="59"/>
    <x v="2"/>
    <s v="59"/>
    <x v="0"/>
    <n v="5.81"/>
    <n v="608.74694999999997"/>
    <n v="618.18690000000004"/>
    <n v="624.36879999999996"/>
    <n v="3298.4533999999999"/>
    <x v="0"/>
    <x v="0"/>
    <n v="1.0897813999999999"/>
    <n v="3298.4533999999999"/>
  </r>
  <r>
    <x v="0"/>
    <s v="P52800539"/>
    <x v="0"/>
    <x v="9"/>
    <x v="9"/>
    <x v="9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608.74694999999997"/>
    <n v="618.18690000000004"/>
    <n v="624.36879999999996"/>
    <n v="3298.4533999999999"/>
    <x v="0"/>
    <x v="0"/>
    <n v="1.0897813999999999"/>
    <n v="3298.4533999999999"/>
  </r>
  <r>
    <x v="0"/>
    <s v="P52800539"/>
    <x v="0"/>
    <x v="10"/>
    <x v="10"/>
    <x v="10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608.74694999999997"/>
    <n v="618.18690000000004"/>
    <n v="624.36879999999996"/>
    <n v="3298.4533999999999"/>
    <x v="0"/>
    <x v="0"/>
    <n v="1.0897813999999999"/>
    <n v="3298.4533999999999"/>
  </r>
  <r>
    <x v="0"/>
    <s v="P52800539"/>
    <x v="0"/>
    <x v="11"/>
    <x v="11"/>
    <x v="11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604.79010000000005"/>
    <n v="614.16869999999994"/>
    <n v="620.31035999999995"/>
    <n v="3298.4533999999999"/>
    <x v="0"/>
    <x v="0"/>
    <n v="1.0897813999999999"/>
    <n v="3298.4533999999999"/>
  </r>
  <r>
    <x v="0"/>
    <s v="P52800539"/>
    <x v="0"/>
    <x v="12"/>
    <x v="12"/>
    <x v="12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589.65125"/>
    <n v="598.79510000000005"/>
    <n v="604.78300000000002"/>
    <n v="3298.4533999999999"/>
    <x v="0"/>
    <x v="0"/>
    <n v="1.0897813999999999"/>
    <n v="3298.4533999999999"/>
  </r>
  <r>
    <x v="0"/>
    <s v="P52800539"/>
    <x v="0"/>
    <x v="13"/>
    <x v="13"/>
    <x v="13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591.85829999999999"/>
    <n v="601.04809999999998"/>
    <n v="607.05859999999996"/>
    <n v="3298.4533999999999"/>
    <x v="0"/>
    <x v="0"/>
    <n v="1.0897813999999999"/>
    <n v="3298.4533999999999"/>
  </r>
  <r>
    <x v="0"/>
    <s v="P52800539"/>
    <x v="0"/>
    <x v="14"/>
    <x v="14"/>
    <x v="14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5"/>
    <x v="15"/>
    <x v="15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6"/>
    <x v="16"/>
    <x v="16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7"/>
    <x v="17"/>
    <x v="17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8"/>
    <x v="18"/>
    <x v="18"/>
    <x v="2"/>
    <x v="0"/>
    <x v="0"/>
    <x v="1"/>
    <n v="662.34"/>
    <d v="1998-12-21T00:00:00"/>
    <d v="2017-12-21T00:00:00"/>
    <n v="19"/>
    <n v="56"/>
    <x v="0"/>
    <s v="59"/>
    <x v="2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19"/>
    <x v="19"/>
    <x v="19"/>
    <x v="4"/>
    <x v="0"/>
    <x v="0"/>
    <x v="1"/>
    <n v="662.34"/>
    <d v="1998-12-21T00:00:00"/>
    <d v="2017-12-21T00:00:00"/>
    <n v="19"/>
    <n v="56"/>
    <x v="0"/>
    <s v="59"/>
    <x v="2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20"/>
    <x v="20"/>
    <x v="20"/>
    <x v="5"/>
    <x v="0"/>
    <x v="0"/>
    <x v="1"/>
    <n v="662.34"/>
    <d v="1998-12-21T00:00:00"/>
    <d v="2017-12-21T00:00:00"/>
    <n v="19"/>
    <n v="56"/>
    <x v="0"/>
    <s v="59"/>
    <x v="2"/>
    <s v="59"/>
    <x v="0"/>
    <n v="5.81"/>
    <n v="591.85829999999999"/>
    <n v="601.04809999999998"/>
    <n v="607.05859999999996"/>
    <n v="3305.0767000000001"/>
    <x v="0"/>
    <x v="0"/>
    <n v="1.0897813999999999"/>
    <n v="3305.0767000000001"/>
  </r>
  <r>
    <x v="0"/>
    <s v="P52800539"/>
    <x v="0"/>
    <x v="21"/>
    <x v="21"/>
    <x v="21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593.19854999999995"/>
    <n v="601.13306"/>
    <n v="607.14440000000002"/>
    <n v="3305.0767000000001"/>
    <x v="0"/>
    <x v="0"/>
    <n v="1.0897813999999999"/>
    <n v="3305.0767000000001"/>
  </r>
  <r>
    <x v="0"/>
    <s v="P52800539"/>
    <x v="0"/>
    <x v="22"/>
    <x v="22"/>
    <x v="22"/>
    <x v="3"/>
    <x v="0"/>
    <x v="0"/>
    <x v="1"/>
    <n v="662.34"/>
    <d v="1998-12-21T00:00:00"/>
    <d v="2017-12-21T00:00:00"/>
    <n v="19"/>
    <n v="56"/>
    <x v="0"/>
    <s v="59"/>
    <x v="2"/>
    <s v="59"/>
    <x v="0"/>
    <n v="5.81"/>
    <n v="590.98644999999999"/>
    <n v="603.2355"/>
    <n v="609.26790000000005"/>
    <n v="3305.0767000000001"/>
    <x v="0"/>
    <x v="0"/>
    <n v="1.0897813999999999"/>
    <n v="3305.0767000000001"/>
  </r>
  <r>
    <x v="0"/>
    <s v="P52883216"/>
    <x v="0"/>
    <x v="0"/>
    <x v="0"/>
    <x v="0"/>
    <x v="0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1"/>
    <x v="1"/>
    <x v="1"/>
    <x v="1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2"/>
    <x v="2"/>
    <x v="2"/>
    <x v="2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3"/>
    <x v="3"/>
    <x v="3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4"/>
    <x v="4"/>
    <x v="4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657.1769999999997"/>
    <n v="7801.6719999999996"/>
    <n v="7879.6885000000002"/>
    <n v="9343.741"/>
    <x v="0"/>
    <x v="0"/>
    <n v="1.1858009"/>
    <n v="3432.9731000000002"/>
  </r>
  <r>
    <x v="0"/>
    <s v="P52883216"/>
    <x v="0"/>
    <x v="5"/>
    <x v="5"/>
    <x v="5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662.5789999999997"/>
    <n v="7802.0155999999997"/>
    <n v="7880.0356000000002"/>
    <n v="9344.1540000000005"/>
    <x v="0"/>
    <x v="0"/>
    <n v="1.1858009"/>
    <n v="3432.9731000000002"/>
  </r>
  <r>
    <x v="0"/>
    <s v="P52883216"/>
    <x v="0"/>
    <x v="6"/>
    <x v="6"/>
    <x v="6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089.3573999999999"/>
    <n v="7218.3633"/>
    <n v="7290.5469999999996"/>
    <n v="8645.1380000000008"/>
    <x v="0"/>
    <x v="0"/>
    <n v="1.1858009"/>
    <n v="3432.9731000000002"/>
  </r>
  <r>
    <x v="0"/>
    <s v="P52883216"/>
    <x v="0"/>
    <x v="7"/>
    <x v="7"/>
    <x v="7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115.893"/>
    <n v="7246.2183000000005"/>
    <n v="7318.68"/>
    <n v="8678.4979999999996"/>
    <x v="0"/>
    <x v="0"/>
    <n v="1.1858009"/>
    <n v="3432.9731000000002"/>
  </r>
  <r>
    <x v="0"/>
    <s v="P52883216"/>
    <x v="0"/>
    <x v="8"/>
    <x v="8"/>
    <x v="8"/>
    <x v="2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115.893"/>
    <n v="7246.2183000000005"/>
    <n v="7318.68"/>
    <n v="8678.4979999999996"/>
    <x v="0"/>
    <x v="0"/>
    <n v="1.1858009"/>
    <n v="3432.9731000000002"/>
  </r>
  <r>
    <x v="0"/>
    <s v="P52883216"/>
    <x v="0"/>
    <x v="9"/>
    <x v="9"/>
    <x v="9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115.893"/>
    <n v="7246.2183000000005"/>
    <n v="7318.68"/>
    <n v="8678.4979999999996"/>
    <x v="0"/>
    <x v="0"/>
    <n v="1.1858009"/>
    <n v="3432.9731000000002"/>
  </r>
  <r>
    <x v="0"/>
    <s v="P52883216"/>
    <x v="0"/>
    <x v="10"/>
    <x v="10"/>
    <x v="10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115.893"/>
    <n v="7246.2183000000005"/>
    <n v="7318.68"/>
    <n v="8678.4979999999996"/>
    <x v="0"/>
    <x v="0"/>
    <n v="1.1858009"/>
    <n v="3432.9731000000002"/>
  </r>
  <r>
    <x v="0"/>
    <s v="P52883216"/>
    <x v="0"/>
    <x v="11"/>
    <x v="11"/>
    <x v="11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069.6396000000004"/>
    <n v="7199.1176999999998"/>
    <n v="7271.1090000000004"/>
    <n v="8622.0879999999997"/>
    <x v="0"/>
    <x v="0"/>
    <n v="1.1858009"/>
    <n v="3432.9731000000002"/>
  </r>
  <r>
    <x v="0"/>
    <s v="P52883216"/>
    <x v="0"/>
    <x v="12"/>
    <x v="12"/>
    <x v="12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065.6530000000002"/>
    <n v="7195.058"/>
    <n v="7267.009"/>
    <n v="8617.2260000000006"/>
    <x v="0"/>
    <x v="0"/>
    <n v="1.1858009"/>
    <n v="3432.9731000000002"/>
  </r>
  <r>
    <x v="0"/>
    <s v="P52883216"/>
    <x v="0"/>
    <x v="13"/>
    <x v="13"/>
    <x v="13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092.0995999999996"/>
    <n v="7222.13"/>
    <n v="7294.3509999999997"/>
    <n v="8649.6470000000008"/>
    <x v="0"/>
    <x v="0"/>
    <n v="1.1858009"/>
    <n v="3432.9731000000002"/>
  </r>
  <r>
    <x v="0"/>
    <s v="P52883216"/>
    <x v="0"/>
    <x v="14"/>
    <x v="14"/>
    <x v="14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092.0995999999996"/>
    <n v="7222.13"/>
    <n v="7294.3509999999997"/>
    <n v="8649.6470000000008"/>
    <x v="0"/>
    <x v="0"/>
    <n v="1.1858009"/>
    <n v="3439.5625"/>
  </r>
  <r>
    <x v="0"/>
    <s v="P52883216"/>
    <x v="0"/>
    <x v="15"/>
    <x v="15"/>
    <x v="15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092.0995999999996"/>
    <n v="7222.13"/>
    <n v="7294.3509999999997"/>
    <n v="8649.6470000000008"/>
    <x v="0"/>
    <x v="0"/>
    <n v="1.1858009"/>
    <n v="3439.5625"/>
  </r>
  <r>
    <x v="0"/>
    <s v="P52883216"/>
    <x v="0"/>
    <x v="16"/>
    <x v="16"/>
    <x v="16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092.0995999999996"/>
    <n v="7222.13"/>
    <n v="7294.3509999999997"/>
    <n v="8649.6470000000008"/>
    <x v="0"/>
    <x v="0"/>
    <n v="1.1858009"/>
    <n v="3439.5625"/>
  </r>
  <r>
    <x v="0"/>
    <s v="P52883216"/>
    <x v="0"/>
    <x v="17"/>
    <x v="17"/>
    <x v="17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092.0995999999996"/>
    <n v="7222.13"/>
    <n v="7294.3516"/>
    <n v="8649.6479999999992"/>
    <x v="0"/>
    <x v="0"/>
    <n v="1.1858009"/>
    <n v="3439.5625"/>
  </r>
  <r>
    <x v="0"/>
    <s v="P52883216"/>
    <x v="0"/>
    <x v="18"/>
    <x v="18"/>
    <x v="18"/>
    <x v="2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092.0995999999996"/>
    <n v="7222.13"/>
    <n v="7294.3516"/>
    <n v="8649.6479999999992"/>
    <x v="0"/>
    <x v="0"/>
    <n v="1.1858009"/>
    <n v="3439.5625"/>
  </r>
  <r>
    <x v="0"/>
    <s v="P52883216"/>
    <x v="0"/>
    <x v="19"/>
    <x v="19"/>
    <x v="19"/>
    <x v="4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092.0995999999996"/>
    <n v="7222.13"/>
    <n v="7294.3516"/>
    <n v="8649.6479999999992"/>
    <x v="0"/>
    <x v="0"/>
    <n v="1.1858009"/>
    <n v="3439.5625"/>
  </r>
  <r>
    <x v="0"/>
    <s v="P52883216"/>
    <x v="0"/>
    <x v="20"/>
    <x v="20"/>
    <x v="20"/>
    <x v="5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092.0995999999996"/>
    <n v="7222.13"/>
    <n v="7294.3516"/>
    <n v="8649.6479999999992"/>
    <x v="0"/>
    <x v="0"/>
    <n v="1.1858009"/>
    <n v="3439.5625"/>
  </r>
  <r>
    <x v="0"/>
    <s v="P52883216"/>
    <x v="0"/>
    <x v="21"/>
    <x v="21"/>
    <x v="21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108.1589999999997"/>
    <n v="7223.1513999999997"/>
    <n v="7295.3829999999998"/>
    <n v="8650.8709999999992"/>
    <x v="0"/>
    <x v="0"/>
    <n v="1.1858009"/>
    <n v="3439.5625"/>
  </r>
  <r>
    <x v="0"/>
    <s v="P52883216"/>
    <x v="0"/>
    <x v="22"/>
    <x v="22"/>
    <x v="22"/>
    <x v="3"/>
    <x v="0"/>
    <x v="0"/>
    <x v="0"/>
    <n v="2054.2800000000002"/>
    <d v="1997-05-25T00:00:00"/>
    <d v="2014-05-25T00:00:00"/>
    <n v="53"/>
    <n v="22"/>
    <x v="0"/>
    <s v="NA"/>
    <x v="0"/>
    <s v="NA"/>
    <x v="0"/>
    <n v="6.46"/>
    <n v="7081.6522999999997"/>
    <n v="7248.4135999999999"/>
    <n v="7320.8980000000001"/>
    <n v="8681.1270000000004"/>
    <x v="0"/>
    <x v="0"/>
    <n v="1.1858009"/>
    <n v="3439.5625"/>
  </r>
  <r>
    <x v="0"/>
    <s v="P53369619"/>
    <x v="0"/>
    <x v="0"/>
    <x v="0"/>
    <x v="0"/>
    <x v="0"/>
    <x v="0"/>
    <x v="1"/>
    <x v="2"/>
    <n v="1234.8"/>
    <d v="1998-01-06T00:00:00"/>
    <d v="2025-01-01T00:00:00"/>
    <n v="42"/>
    <n v="33"/>
    <x v="1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1"/>
    <x v="1"/>
    <x v="1"/>
    <x v="1"/>
    <x v="0"/>
    <x v="1"/>
    <x v="2"/>
    <n v="1234.8"/>
    <d v="1998-01-06T00:00:00"/>
    <d v="2025-01-01T00:00:00"/>
    <n v="42"/>
    <n v="33"/>
    <x v="1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2"/>
    <x v="2"/>
    <x v="2"/>
    <x v="2"/>
    <x v="0"/>
    <x v="1"/>
    <x v="2"/>
    <n v="1234.8"/>
    <d v="1998-01-06T00:00:00"/>
    <d v="2025-01-01T00:00:00"/>
    <n v="42"/>
    <n v="33"/>
    <x v="1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3"/>
    <x v="3"/>
    <x v="3"/>
    <x v="3"/>
    <x v="0"/>
    <x v="1"/>
    <x v="2"/>
    <n v="1234.8"/>
    <d v="1998-01-06T00:00:00"/>
    <d v="2025-01-01T00:00:00"/>
    <n v="42"/>
    <n v="33"/>
    <x v="1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4"/>
    <x v="4"/>
    <x v="4"/>
    <x v="3"/>
    <x v="0"/>
    <x v="1"/>
    <x v="2"/>
    <n v="1234.8"/>
    <d v="1998-01-06T00:00:00"/>
    <d v="2025-01-01T00:00:00"/>
    <n v="42"/>
    <n v="33"/>
    <x v="1"/>
    <s v="NA"/>
    <x v="0"/>
    <s v="NA"/>
    <x v="0"/>
    <n v="4.9000000000000004"/>
    <n v="8953.0689999999995"/>
    <n v="9146.3510000000006"/>
    <n v="9237.8140000000003"/>
    <n v="10612.184999999999"/>
    <x v="0"/>
    <x v="0"/>
    <n v="1.1487765000000001"/>
    <n v="6285.1323000000002"/>
  </r>
  <r>
    <x v="0"/>
    <s v="P53369619"/>
    <x v="0"/>
    <x v="5"/>
    <x v="5"/>
    <x v="5"/>
    <x v="3"/>
    <x v="0"/>
    <x v="1"/>
    <x v="2"/>
    <n v="1234.8"/>
    <d v="1998-01-06T00:00:00"/>
    <d v="2025-01-01T00:00:00"/>
    <n v="42"/>
    <n v="33"/>
    <x v="1"/>
    <s v="NA"/>
    <x v="0"/>
    <s v="NA"/>
    <x v="0"/>
    <n v="4.9000000000000004"/>
    <n v="8955.4060000000009"/>
    <n v="9146.5"/>
    <n v="9237.9650000000001"/>
    <n v="10612.356"/>
    <x v="0"/>
    <x v="0"/>
    <n v="1.1487765000000001"/>
    <n v="6285.1323000000002"/>
  </r>
  <r>
    <x v="0"/>
    <s v="P53369619"/>
    <x v="0"/>
    <x v="6"/>
    <x v="6"/>
    <x v="6"/>
    <x v="3"/>
    <x v="0"/>
    <x v="1"/>
    <x v="2"/>
    <n v="1234.8"/>
    <d v="1998-01-06T00:00:00"/>
    <d v="2025-01-01T00:00:00"/>
    <n v="42"/>
    <n v="33"/>
    <x v="1"/>
    <s v="NA"/>
    <x v="0"/>
    <s v="NA"/>
    <x v="0"/>
    <n v="4.9000000000000004"/>
    <n v="8287.3449999999993"/>
    <n v="8464.1659999999993"/>
    <n v="8548.8080000000009"/>
    <n v="9820.67"/>
    <x v="0"/>
    <x v="0"/>
    <n v="1.1487765000000001"/>
    <n v="6285.1323000000002"/>
  </r>
  <r>
    <x v="0"/>
    <s v="P53369619"/>
    <x v="0"/>
    <x v="7"/>
    <x v="7"/>
    <x v="7"/>
    <x v="3"/>
    <x v="0"/>
    <x v="1"/>
    <x v="2"/>
    <n v="1234.8"/>
    <d v="1998-01-06T00:00:00"/>
    <d v="2025-01-01T00:00:00"/>
    <n v="42"/>
    <n v="33"/>
    <x v="1"/>
    <s v="NA"/>
    <x v="0"/>
    <s v="NA"/>
    <x v="0"/>
    <n v="4.9000000000000004"/>
    <n v="8328.6790000000001"/>
    <n v="8505.0789999999997"/>
    <n v="8590.1299999999992"/>
    <n v="9868.14"/>
    <x v="0"/>
    <x v="0"/>
    <n v="1.1487765000000001"/>
    <n v="6285.1323000000002"/>
  </r>
  <r>
    <x v="0"/>
    <s v="P53369619"/>
    <x v="0"/>
    <x v="8"/>
    <x v="8"/>
    <x v="8"/>
    <x v="2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328.6790000000001"/>
    <n v="8505.0789999999997"/>
    <n v="8590.1299999999992"/>
    <n v="9868.14"/>
    <x v="0"/>
    <x v="0"/>
    <n v="1.1487765000000001"/>
    <n v="6285.1323000000002"/>
  </r>
  <r>
    <x v="0"/>
    <s v="P53369619"/>
    <x v="0"/>
    <x v="9"/>
    <x v="9"/>
    <x v="9"/>
    <x v="3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328.6790000000001"/>
    <n v="8505.0789999999997"/>
    <n v="8590.1299999999992"/>
    <n v="9868.14"/>
    <x v="0"/>
    <x v="0"/>
    <n v="1.1487765000000001"/>
    <n v="6285.1323000000002"/>
  </r>
  <r>
    <x v="0"/>
    <s v="P53369619"/>
    <x v="0"/>
    <x v="10"/>
    <x v="10"/>
    <x v="10"/>
    <x v="3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333.5869999999995"/>
    <n v="8509.9850000000006"/>
    <n v="8595.0849999999991"/>
    <n v="9873.8320000000003"/>
    <x v="0"/>
    <x v="0"/>
    <n v="1.1487765000000001"/>
    <n v="6285.1323000000002"/>
  </r>
  <r>
    <x v="0"/>
    <s v="P53369619"/>
    <x v="0"/>
    <x v="11"/>
    <x v="11"/>
    <x v="11"/>
    <x v="3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279.4179999999997"/>
    <n v="8454.67"/>
    <n v="8539.2170000000006"/>
    <n v="9809.6509999999998"/>
    <x v="0"/>
    <x v="0"/>
    <n v="1.1487765000000001"/>
    <n v="6285.1323000000002"/>
  </r>
  <r>
    <x v="0"/>
    <s v="P53369619"/>
    <x v="0"/>
    <x v="12"/>
    <x v="12"/>
    <x v="12"/>
    <x v="3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264.5400000000009"/>
    <n v="8439.4779999999992"/>
    <n v="8523.8719999999994"/>
    <n v="9792.0239999999994"/>
    <x v="0"/>
    <x v="0"/>
    <n v="1.1487765000000001"/>
    <n v="6285.1323000000002"/>
  </r>
  <r>
    <x v="0"/>
    <s v="P53369619"/>
    <x v="0"/>
    <x v="13"/>
    <x v="13"/>
    <x v="13"/>
    <x v="3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305.76"/>
    <n v="8479.3649999999998"/>
    <n v="8564.1589999999997"/>
    <n v="9838.3050000000003"/>
    <x v="0"/>
    <x v="0"/>
    <n v="1.1487765000000001"/>
    <n v="6285.1323000000002"/>
  </r>
  <r>
    <x v="0"/>
    <s v="P53369619"/>
    <x v="0"/>
    <x v="14"/>
    <x v="14"/>
    <x v="14"/>
    <x v="3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305.76"/>
    <n v="8479.3649999999998"/>
    <n v="8564.1589999999997"/>
    <n v="9838.3050000000003"/>
    <x v="0"/>
    <x v="0"/>
    <n v="1.1487765000000001"/>
    <n v="6297.4804999999997"/>
  </r>
  <r>
    <x v="0"/>
    <s v="P53369619"/>
    <x v="0"/>
    <x v="15"/>
    <x v="15"/>
    <x v="15"/>
    <x v="3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305.76"/>
    <n v="8479.3649999999998"/>
    <n v="8564.1589999999997"/>
    <n v="9838.3050000000003"/>
    <x v="0"/>
    <x v="0"/>
    <n v="1.1487765000000001"/>
    <n v="6297.4804999999997"/>
  </r>
  <r>
    <x v="0"/>
    <s v="P53369619"/>
    <x v="0"/>
    <x v="16"/>
    <x v="16"/>
    <x v="16"/>
    <x v="3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305.76"/>
    <n v="8479.3649999999998"/>
    <n v="8564.1589999999997"/>
    <n v="9838.3050000000003"/>
    <x v="0"/>
    <x v="0"/>
    <n v="1.1487765000000001"/>
    <n v="6297.4804999999997"/>
  </r>
  <r>
    <x v="0"/>
    <s v="P53369619"/>
    <x v="0"/>
    <x v="17"/>
    <x v="17"/>
    <x v="17"/>
    <x v="3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305.76"/>
    <n v="8479.3649999999998"/>
    <n v="8564.1579999999994"/>
    <n v="9838.3050000000003"/>
    <x v="0"/>
    <x v="0"/>
    <n v="1.1487765000000001"/>
    <n v="6297.4804999999997"/>
  </r>
  <r>
    <x v="0"/>
    <s v="P53369619"/>
    <x v="0"/>
    <x v="18"/>
    <x v="18"/>
    <x v="18"/>
    <x v="2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305.76"/>
    <n v="8479.3649999999998"/>
    <n v="8564.1579999999994"/>
    <n v="9838.3050000000003"/>
    <x v="0"/>
    <x v="0"/>
    <n v="1.1487765000000001"/>
    <n v="6297.4804999999997"/>
  </r>
  <r>
    <x v="0"/>
    <s v="P53369619"/>
    <x v="0"/>
    <x v="19"/>
    <x v="19"/>
    <x v="19"/>
    <x v="4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305.76"/>
    <n v="8479.3649999999998"/>
    <n v="8564.1579999999994"/>
    <n v="9838.3050000000003"/>
    <x v="0"/>
    <x v="0"/>
    <n v="1.1487765000000001"/>
    <n v="6297.4804999999997"/>
  </r>
  <r>
    <x v="0"/>
    <s v="P53369619"/>
    <x v="0"/>
    <x v="20"/>
    <x v="20"/>
    <x v="20"/>
    <x v="5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305.76"/>
    <n v="8479.3649999999998"/>
    <n v="8564.1579999999994"/>
    <n v="9838.3050000000003"/>
    <x v="0"/>
    <x v="0"/>
    <n v="1.1487765000000001"/>
    <n v="6297.4804999999997"/>
  </r>
  <r>
    <x v="0"/>
    <s v="P53369619"/>
    <x v="0"/>
    <x v="21"/>
    <x v="21"/>
    <x v="21"/>
    <x v="3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328.9549999999999"/>
    <n v="8485.4150000000009"/>
    <n v="8570.2690000000002"/>
    <n v="9845.3240000000005"/>
    <x v="0"/>
    <x v="0"/>
    <n v="1.1487765000000001"/>
    <n v="6297.4804999999997"/>
  </r>
  <r>
    <x v="0"/>
    <s v="P53369619"/>
    <x v="0"/>
    <x v="22"/>
    <x v="22"/>
    <x v="22"/>
    <x v="3"/>
    <x v="2"/>
    <x v="1"/>
    <x v="2"/>
    <n v="1234.8"/>
    <d v="1998-01-06T00:00:00"/>
    <d v="2025-02-01T00:00:00"/>
    <n v="42"/>
    <n v="33"/>
    <x v="1"/>
    <s v="NA"/>
    <x v="0"/>
    <s v="NA"/>
    <x v="0"/>
    <n v="4.9000000000000004"/>
    <n v="8287.6200000000008"/>
    <n v="8522.3770000000004"/>
    <n v="8607.6010000000006"/>
    <n v="9888.2099999999991"/>
    <x v="0"/>
    <x v="0"/>
    <n v="1.1487765000000001"/>
    <n v="6297.4804999999997"/>
  </r>
  <r>
    <x v="0"/>
    <s v="P53720679"/>
    <x v="0"/>
    <x v="0"/>
    <x v="0"/>
    <x v="0"/>
    <x v="0"/>
    <x v="0"/>
    <x v="0"/>
    <x v="1"/>
    <n v="47.79"/>
    <d v="1984-04-29T00:00:00"/>
    <d v="2011-04-29T00:00:00"/>
    <n v="27"/>
    <n v="48"/>
    <x v="1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1"/>
    <x v="1"/>
    <x v="1"/>
    <x v="1"/>
    <x v="0"/>
    <x v="0"/>
    <x v="1"/>
    <n v="47.79"/>
    <d v="1984-04-29T00:00:00"/>
    <d v="2011-04-29T00:00:00"/>
    <n v="27"/>
    <n v="48"/>
    <x v="1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2"/>
    <x v="2"/>
    <x v="2"/>
    <x v="2"/>
    <x v="0"/>
    <x v="0"/>
    <x v="1"/>
    <n v="47.79"/>
    <d v="1984-04-29T00:00:00"/>
    <d v="2011-04-29T00:00:00"/>
    <n v="27"/>
    <n v="48"/>
    <x v="1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3"/>
    <x v="3"/>
    <x v="3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4"/>
    <x v="4"/>
    <x v="4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30.012862999999999"/>
    <n v="30.49906"/>
    <n v="30.80405"/>
    <n v="342.1764"/>
    <x v="0"/>
    <x v="0"/>
    <n v="1.0845015"/>
    <n v="342.1764"/>
  </r>
  <r>
    <x v="0"/>
    <s v="P53720679"/>
    <x v="0"/>
    <x v="5"/>
    <x v="5"/>
    <x v="5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30.034039"/>
    <n v="30.500404"/>
    <n v="30.805408"/>
    <n v="342.1764"/>
    <x v="0"/>
    <x v="0"/>
    <n v="1.0845015"/>
    <n v="342.1764"/>
  </r>
  <r>
    <x v="0"/>
    <s v="P53720679"/>
    <x v="0"/>
    <x v="6"/>
    <x v="6"/>
    <x v="6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7.787254000000001"/>
    <n v="28.218730000000001"/>
    <n v="28.500917000000001"/>
    <n v="342.1764"/>
    <x v="0"/>
    <x v="0"/>
    <n v="1.0845015"/>
    <n v="342.1764"/>
  </r>
  <r>
    <x v="0"/>
    <s v="P53720679"/>
    <x v="0"/>
    <x v="7"/>
    <x v="7"/>
    <x v="7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7.891262000000001"/>
    <n v="28.327625000000001"/>
    <n v="28.610900000000001"/>
    <n v="342.1764"/>
    <x v="0"/>
    <x v="0"/>
    <n v="1.0845015"/>
    <n v="342.1764"/>
  </r>
  <r>
    <x v="0"/>
    <s v="P53720679"/>
    <x v="0"/>
    <x v="8"/>
    <x v="8"/>
    <x v="8"/>
    <x v="2"/>
    <x v="0"/>
    <x v="0"/>
    <x v="1"/>
    <n v="47.79"/>
    <d v="1984-04-29T00:00:00"/>
    <d v="2011-04-29T00:00:00"/>
    <n v="27"/>
    <n v="48"/>
    <x v="1"/>
    <s v="NA"/>
    <x v="0"/>
    <s v="NA"/>
    <x v="1"/>
    <n v="3.54"/>
    <n v="27.891262000000001"/>
    <n v="28.327625000000001"/>
    <n v="28.610900000000001"/>
    <n v="342.1764"/>
    <x v="0"/>
    <x v="0"/>
    <n v="1.0845015"/>
    <n v="342.1764"/>
  </r>
  <r>
    <x v="0"/>
    <s v="P53720679"/>
    <x v="0"/>
    <x v="9"/>
    <x v="9"/>
    <x v="9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7.891262000000001"/>
    <n v="28.327625000000001"/>
    <n v="28.610900000000001"/>
    <n v="342.1764"/>
    <x v="0"/>
    <x v="0"/>
    <n v="1.0845015"/>
    <n v="342.1764"/>
  </r>
  <r>
    <x v="0"/>
    <s v="P53720679"/>
    <x v="0"/>
    <x v="10"/>
    <x v="10"/>
    <x v="10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7.891262000000001"/>
    <n v="28.327625000000001"/>
    <n v="28.610900000000001"/>
    <n v="342.1764"/>
    <x v="0"/>
    <x v="0"/>
    <n v="1.0845015"/>
    <n v="342.1764"/>
  </r>
  <r>
    <x v="0"/>
    <s v="P53720679"/>
    <x v="0"/>
    <x v="11"/>
    <x v="11"/>
    <x v="11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7.709969000000001"/>
    <n v="28.143495999999999"/>
    <n v="28.42493"/>
    <n v="342.1764"/>
    <x v="0"/>
    <x v="0"/>
    <n v="1.0845015"/>
    <n v="342.1764"/>
  </r>
  <r>
    <x v="0"/>
    <s v="P53720679"/>
    <x v="0"/>
    <x v="12"/>
    <x v="12"/>
    <x v="12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6.758496999999998"/>
    <n v="27.177136999999998"/>
    <n v="27.448907999999999"/>
    <n v="342.1764"/>
    <x v="0"/>
    <x v="0"/>
    <n v="1.0845015"/>
    <n v="342.1764"/>
  </r>
  <r>
    <x v="0"/>
    <s v="P53720679"/>
    <x v="0"/>
    <x v="13"/>
    <x v="13"/>
    <x v="13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6.858654000000001"/>
    <n v="27.279394"/>
    <n v="27.552187"/>
    <n v="342.1764"/>
    <x v="0"/>
    <x v="0"/>
    <n v="1.0845015"/>
    <n v="342.1764"/>
  </r>
  <r>
    <x v="0"/>
    <s v="P53720679"/>
    <x v="0"/>
    <x v="14"/>
    <x v="14"/>
    <x v="14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5"/>
    <x v="15"/>
    <x v="15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6"/>
    <x v="16"/>
    <x v="16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7"/>
    <x v="17"/>
    <x v="17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8"/>
    <x v="18"/>
    <x v="18"/>
    <x v="2"/>
    <x v="0"/>
    <x v="0"/>
    <x v="1"/>
    <n v="47.79"/>
    <d v="1984-04-29T00:00:00"/>
    <d v="2011-04-29T00:00:00"/>
    <n v="27"/>
    <n v="48"/>
    <x v="1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19"/>
    <x v="19"/>
    <x v="19"/>
    <x v="4"/>
    <x v="0"/>
    <x v="0"/>
    <x v="1"/>
    <n v="47.79"/>
    <d v="1984-04-29T00:00:00"/>
    <d v="2011-04-29T00:00:00"/>
    <n v="27"/>
    <n v="48"/>
    <x v="1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20"/>
    <x v="20"/>
    <x v="20"/>
    <x v="5"/>
    <x v="0"/>
    <x v="0"/>
    <x v="1"/>
    <n v="47.79"/>
    <d v="1984-04-29T00:00:00"/>
    <d v="2011-04-29T00:00:00"/>
    <n v="27"/>
    <n v="48"/>
    <x v="1"/>
    <s v="NA"/>
    <x v="0"/>
    <s v="NA"/>
    <x v="1"/>
    <n v="3.54"/>
    <n v="26.858654000000001"/>
    <n v="27.279394"/>
    <n v="27.552187"/>
    <n v="342.65429999999998"/>
    <x v="0"/>
    <x v="0"/>
    <n v="1.0845015"/>
    <n v="342.65429999999998"/>
  </r>
  <r>
    <x v="0"/>
    <s v="P53720679"/>
    <x v="0"/>
    <x v="21"/>
    <x v="21"/>
    <x v="21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6.919474000000001"/>
    <n v="27.283249999999999"/>
    <n v="27.556083999999998"/>
    <n v="342.65429999999998"/>
    <x v="0"/>
    <x v="0"/>
    <n v="1.0845015"/>
    <n v="342.65429999999998"/>
  </r>
  <r>
    <x v="0"/>
    <s v="P53720679"/>
    <x v="0"/>
    <x v="22"/>
    <x v="22"/>
    <x v="22"/>
    <x v="3"/>
    <x v="0"/>
    <x v="0"/>
    <x v="1"/>
    <n v="47.79"/>
    <d v="1984-04-29T00:00:00"/>
    <d v="2011-04-29T00:00:00"/>
    <n v="27"/>
    <n v="48"/>
    <x v="1"/>
    <s v="NA"/>
    <x v="0"/>
    <s v="NA"/>
    <x v="1"/>
    <n v="3.54"/>
    <n v="26.819089999999999"/>
    <n v="27.378672000000002"/>
    <n v="27.652457999999999"/>
    <n v="342.65429999999998"/>
    <x v="0"/>
    <x v="0"/>
    <n v="1.0845015"/>
    <n v="342.65429999999998"/>
  </r>
  <r>
    <x v="0"/>
    <s v="P54711060"/>
    <x v="0"/>
    <x v="0"/>
    <x v="0"/>
    <x v="0"/>
    <x v="0"/>
    <x v="0"/>
    <x v="3"/>
    <x v="2"/>
    <n v="388.8"/>
    <d v="1982-09-01T00:00:00"/>
    <d v="2025-01-01T00:00:00"/>
    <n v="45"/>
    <n v="30"/>
    <x v="0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1"/>
    <x v="1"/>
    <x v="1"/>
    <x v="1"/>
    <x v="0"/>
    <x v="3"/>
    <x v="2"/>
    <n v="388.8"/>
    <d v="1982-09-01T00:00:00"/>
    <d v="2025-01-01T00:00:00"/>
    <n v="45"/>
    <n v="30"/>
    <x v="0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2"/>
    <x v="2"/>
    <x v="2"/>
    <x v="2"/>
    <x v="0"/>
    <x v="3"/>
    <x v="2"/>
    <n v="388.8"/>
    <d v="1982-09-01T00:00:00"/>
    <d v="2025-01-01T00:00:00"/>
    <n v="45"/>
    <n v="30"/>
    <x v="0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3"/>
    <x v="3"/>
    <x v="3"/>
    <x v="3"/>
    <x v="0"/>
    <x v="3"/>
    <x v="2"/>
    <n v="388.8"/>
    <d v="1982-09-01T00:00:00"/>
    <d v="2025-01-01T00:00:00"/>
    <n v="45"/>
    <n v="30"/>
    <x v="0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4"/>
    <x v="4"/>
    <x v="4"/>
    <x v="3"/>
    <x v="0"/>
    <x v="3"/>
    <x v="2"/>
    <n v="388.8"/>
    <d v="1982-09-01T00:00:00"/>
    <d v="2025-01-01T00:00:00"/>
    <n v="45"/>
    <n v="30"/>
    <x v="0"/>
    <s v="NA"/>
    <x v="0"/>
    <s v="NA"/>
    <x v="0"/>
    <n v="1.44"/>
    <n v="4550.7849999999999"/>
    <n v="4621.6090000000004"/>
    <n v="4667.8247000000001"/>
    <n v="5212.7816999999995"/>
    <x v="0"/>
    <x v="0"/>
    <n v="1.1167475"/>
    <n v="2873.232"/>
  </r>
  <r>
    <x v="0"/>
    <s v="P54711060"/>
    <x v="0"/>
    <x v="5"/>
    <x v="5"/>
    <x v="5"/>
    <x v="3"/>
    <x v="0"/>
    <x v="3"/>
    <x v="2"/>
    <n v="388.8"/>
    <d v="1982-09-01T00:00:00"/>
    <d v="2025-01-01T00:00:00"/>
    <n v="45"/>
    <n v="30"/>
    <x v="0"/>
    <s v="NA"/>
    <x v="0"/>
    <s v="NA"/>
    <x v="0"/>
    <n v="1.44"/>
    <n v="4553.9960000000001"/>
    <n v="4621.8125"/>
    <n v="4668.0309999999999"/>
    <n v="5213.0110000000004"/>
    <x v="0"/>
    <x v="0"/>
    <n v="1.1167475"/>
    <n v="2873.232"/>
  </r>
  <r>
    <x v="0"/>
    <s v="P54711060"/>
    <x v="0"/>
    <x v="6"/>
    <x v="6"/>
    <x v="6"/>
    <x v="3"/>
    <x v="0"/>
    <x v="3"/>
    <x v="2"/>
    <n v="388.8"/>
    <d v="1982-09-01T00:00:00"/>
    <d v="2025-01-01T00:00:00"/>
    <n v="45"/>
    <n v="30"/>
    <x v="0"/>
    <s v="NA"/>
    <x v="0"/>
    <s v="NA"/>
    <x v="0"/>
    <n v="1.44"/>
    <n v="4213.8545000000004"/>
    <n v="4276.6035000000002"/>
    <n v="4319.3696"/>
    <n v="4823.6450000000004"/>
    <x v="0"/>
    <x v="0"/>
    <n v="1.1167475"/>
    <n v="2873.232"/>
  </r>
  <r>
    <x v="0"/>
    <s v="P54711060"/>
    <x v="0"/>
    <x v="7"/>
    <x v="7"/>
    <x v="7"/>
    <x v="3"/>
    <x v="0"/>
    <x v="3"/>
    <x v="2"/>
    <n v="388.8"/>
    <d v="1982-09-01T00:00:00"/>
    <d v="2025-01-01T00:00:00"/>
    <n v="45"/>
    <n v="30"/>
    <x v="0"/>
    <s v="NA"/>
    <x v="0"/>
    <s v="NA"/>
    <x v="0"/>
    <n v="1.44"/>
    <n v="4229.6270000000004"/>
    <n v="4293.1063999999997"/>
    <n v="4336.0375999999997"/>
    <n v="4842.259"/>
    <x v="0"/>
    <x v="0"/>
    <n v="1.1167475"/>
    <n v="2873.232"/>
  </r>
  <r>
    <x v="0"/>
    <s v="P54711060"/>
    <x v="0"/>
    <x v="8"/>
    <x v="8"/>
    <x v="8"/>
    <x v="2"/>
    <x v="2"/>
    <x v="3"/>
    <x v="2"/>
    <n v="388.8"/>
    <d v="1982-09-01T00:00:00"/>
    <d v="2025-02-01T00:00:00"/>
    <n v="45"/>
    <n v="30"/>
    <x v="0"/>
    <s v="NA"/>
    <x v="0"/>
    <s v="NA"/>
    <x v="0"/>
    <n v="1.44"/>
    <n v="4229.6270000000004"/>
    <n v="4293.1063999999997"/>
    <n v="4336.0375999999997"/>
    <n v="4842.259"/>
    <x v="0"/>
    <x v="0"/>
    <n v="1.1167475"/>
    <n v="2873.232"/>
  </r>
  <r>
    <x v="0"/>
    <s v="P54711060"/>
    <x v="0"/>
    <x v="9"/>
    <x v="9"/>
    <x v="9"/>
    <x v="3"/>
    <x v="2"/>
    <x v="3"/>
    <x v="2"/>
    <n v="388.8"/>
    <d v="1982-09-01T00:00:00"/>
    <d v="2025-02-01T00:00:00"/>
    <n v="45"/>
    <n v="30"/>
    <x v="0"/>
    <s v="NA"/>
    <x v="0"/>
    <s v="NA"/>
    <x v="0"/>
    <n v="1.44"/>
    <n v="4229.6270000000004"/>
    <n v="4293.1063999999997"/>
    <n v="4336.0375999999997"/>
    <n v="4842.259"/>
    <x v="0"/>
    <x v="0"/>
    <n v="1.1167475"/>
    <n v="2873.232"/>
  </r>
  <r>
    <x v="0"/>
    <s v="P54711060"/>
    <x v="0"/>
    <x v="10"/>
    <x v="10"/>
    <x v="10"/>
    <x v="3"/>
    <x v="2"/>
    <x v="3"/>
    <x v="2"/>
    <n v="388.8"/>
    <d v="1982-09-01T00:00:00"/>
    <d v="2025-02-01T00:00:00"/>
    <n v="45"/>
    <n v="30"/>
    <x v="0"/>
    <s v="NA"/>
    <x v="0"/>
    <s v="NA"/>
    <x v="0"/>
    <n v="1.44"/>
    <n v="4231.0590000000002"/>
    <n v="4294.5389999999998"/>
    <n v="4337.4844000000003"/>
    <n v="4843.8744999999999"/>
    <x v="0"/>
    <x v="0"/>
    <n v="1.1167475"/>
    <n v="2873.232"/>
  </r>
  <r>
    <x v="0"/>
    <s v="P54711060"/>
    <x v="0"/>
    <x v="11"/>
    <x v="11"/>
    <x v="11"/>
    <x v="3"/>
    <x v="2"/>
    <x v="3"/>
    <x v="2"/>
    <n v="388.8"/>
    <d v="1982-09-01T00:00:00"/>
    <d v="2025-02-01T00:00:00"/>
    <n v="45"/>
    <n v="30"/>
    <x v="0"/>
    <s v="NA"/>
    <x v="0"/>
    <s v="NA"/>
    <x v="0"/>
    <n v="1.44"/>
    <n v="4203.5569999999998"/>
    <n v="4266.6244999999999"/>
    <n v="4309.2905000000001"/>
    <n v="4812.3896000000004"/>
    <x v="0"/>
    <x v="0"/>
    <n v="1.1167475"/>
    <n v="2873.232"/>
  </r>
  <r>
    <x v="0"/>
    <s v="P54711060"/>
    <x v="0"/>
    <x v="12"/>
    <x v="12"/>
    <x v="12"/>
    <x v="3"/>
    <x v="2"/>
    <x v="3"/>
    <x v="2"/>
    <n v="388.8"/>
    <d v="1982-09-01T00:00:00"/>
    <d v="2025-02-01T00:00:00"/>
    <n v="45"/>
    <n v="30"/>
    <x v="0"/>
    <s v="NA"/>
    <x v="0"/>
    <s v="NA"/>
    <x v="0"/>
    <n v="1.44"/>
    <n v="4176.8114999999998"/>
    <n v="4239.4769999999999"/>
    <n v="4281.8716000000004"/>
    <n v="4781.7695000000003"/>
    <x v="0"/>
    <x v="0"/>
    <n v="1.1167475"/>
    <n v="2873.232"/>
  </r>
  <r>
    <x v="0"/>
    <s v="P54711060"/>
    <x v="0"/>
    <x v="13"/>
    <x v="13"/>
    <x v="13"/>
    <x v="3"/>
    <x v="2"/>
    <x v="3"/>
    <x v="2"/>
    <n v="388.8"/>
    <d v="1982-09-01T00:00:00"/>
    <d v="2025-02-01T00:00:00"/>
    <n v="45"/>
    <n v="30"/>
    <x v="0"/>
    <s v="NA"/>
    <x v="0"/>
    <s v="NA"/>
    <x v="0"/>
    <n v="1.44"/>
    <n v="4192.4453000000003"/>
    <n v="4255.4287000000004"/>
    <n v="4297.9830000000002"/>
    <n v="4799.7617"/>
    <x v="0"/>
    <x v="0"/>
    <n v="1.1167475"/>
    <n v="2873.232"/>
  </r>
  <r>
    <x v="0"/>
    <s v="P54711060"/>
    <x v="0"/>
    <x v="14"/>
    <x v="14"/>
    <x v="14"/>
    <x v="3"/>
    <x v="2"/>
    <x v="3"/>
    <x v="2"/>
    <n v="388.8"/>
    <d v="1982-09-01T00:00:00"/>
    <d v="2025-02-01T00:00:00"/>
    <n v="45"/>
    <n v="30"/>
    <x v="0"/>
    <s v="NA"/>
    <x v="0"/>
    <s v="NA"/>
    <x v="0"/>
    <n v="1.44"/>
    <n v="4192.4453000000003"/>
    <n v="4255.4287000000004"/>
    <n v="4297.9830000000002"/>
    <n v="4799.7617"/>
    <x v="0"/>
    <x v="0"/>
    <n v="1.1167475"/>
    <n v="2877.1199000000001"/>
  </r>
  <r>
    <x v="0"/>
    <s v="P54711060"/>
    <x v="0"/>
    <x v="15"/>
    <x v="15"/>
    <x v="15"/>
    <x v="3"/>
    <x v="2"/>
    <x v="3"/>
    <x v="2"/>
    <n v="388.8"/>
    <d v="1982-09-01T00:00:00"/>
    <d v="2025-02-01T00:00:00"/>
    <n v="45"/>
    <n v="30"/>
    <x v="0"/>
    <s v="NA"/>
    <x v="0"/>
    <s v="NA"/>
    <x v="0"/>
    <n v="1.44"/>
    <n v="4192.4453000000003"/>
    <n v="4255.4287000000004"/>
    <n v="4297.9830000000002"/>
    <n v="4799.7617"/>
    <x v="0"/>
    <x v="0"/>
    <n v="1.1167475"/>
    <n v="2877.1199000000001"/>
  </r>
  <r>
    <x v="0"/>
    <s v="P54711060"/>
    <x v="0"/>
    <x v="16"/>
    <x v="16"/>
    <x v="16"/>
    <x v="3"/>
    <x v="2"/>
    <x v="3"/>
    <x v="2"/>
    <n v="388.8"/>
    <d v="1982-09-01T00:00:00"/>
    <d v="2025-02-01T00:00:00"/>
    <n v="45"/>
    <n v="30"/>
    <x v="0"/>
    <s v="NA"/>
    <x v="0"/>
    <s v="NA"/>
    <x v="0"/>
    <n v="1.44"/>
    <n v="4192.4453000000003"/>
    <n v="4255.4287000000004"/>
    <n v="4297.9830000000002"/>
    <n v="4799.7617"/>
    <x v="0"/>
    <x v="0"/>
    <n v="1.1167475"/>
    <n v="2877.1199000000001"/>
  </r>
  <r>
    <x v="0"/>
    <s v="P54711060"/>
    <x v="0"/>
    <x v="17"/>
    <x v="17"/>
    <x v="17"/>
    <x v="3"/>
    <x v="2"/>
    <x v="3"/>
    <x v="2"/>
    <n v="388.8"/>
    <d v="1982-09-01T00:00:00"/>
    <d v="2025-02-01T00:00:00"/>
    <n v="45"/>
    <n v="30"/>
    <x v="0"/>
    <s v="NA"/>
    <x v="0"/>
    <s v="NA"/>
    <x v="0"/>
    <n v="1.44"/>
    <n v="4192.4453000000003"/>
    <n v="4255.4287000000004"/>
    <n v="4297.9830000000002"/>
    <n v="4799.7617"/>
    <x v="0"/>
    <x v="0"/>
    <n v="1.1167475"/>
    <n v="2877.1199000000001"/>
  </r>
  <r>
    <x v="0"/>
    <s v="P54711060"/>
    <x v="0"/>
    <x v="18"/>
    <x v="18"/>
    <x v="18"/>
    <x v="2"/>
    <x v="3"/>
    <x v="3"/>
    <x v="0"/>
    <n v="388.8"/>
    <d v="1982-09-01T00:00:00"/>
    <d v="2025-01-01T00:00:00"/>
    <n v="45"/>
    <n v="30"/>
    <x v="0"/>
    <s v="NA"/>
    <x v="0"/>
    <s v="NA"/>
    <x v="0"/>
    <n v="1.44"/>
    <n v="4191.0259999999998"/>
    <n v="4254.0092999999997"/>
    <n v="4296.5492999999997"/>
    <n v="4798.1606000000002"/>
    <x v="0"/>
    <x v="0"/>
    <n v="1.1167475"/>
    <n v="2706.6239999999998"/>
  </r>
  <r>
    <x v="0"/>
    <s v="P54711060"/>
    <x v="0"/>
    <x v="19"/>
    <x v="19"/>
    <x v="19"/>
    <x v="4"/>
    <x v="3"/>
    <x v="3"/>
    <x v="0"/>
    <n v="388.8"/>
    <d v="1982-09-01T00:00:00"/>
    <d v="2025-01-01T00:00:00"/>
    <n v="45"/>
    <n v="30"/>
    <x v="0"/>
    <s v="NA"/>
    <x v="0"/>
    <s v="NA"/>
    <x v="0"/>
    <n v="1.44"/>
    <n v="4191.0259999999998"/>
    <n v="4254.0092999999997"/>
    <n v="4296.5492999999997"/>
    <n v="4798.1606000000002"/>
    <x v="0"/>
    <x v="0"/>
    <n v="1.1167475"/>
    <n v="2706.6239999999998"/>
  </r>
  <r>
    <x v="0"/>
    <s v="P54711060"/>
    <x v="0"/>
    <x v="20"/>
    <x v="20"/>
    <x v="20"/>
    <x v="5"/>
    <x v="3"/>
    <x v="3"/>
    <x v="0"/>
    <n v="388.8"/>
    <d v="1982-09-01T00:00:00"/>
    <d v="2025-01-01T00:00:00"/>
    <n v="45"/>
    <n v="30"/>
    <x v="0"/>
    <s v="NA"/>
    <x v="0"/>
    <s v="NA"/>
    <x v="0"/>
    <n v="1.44"/>
    <n v="4191.0259999999998"/>
    <n v="4254.0092999999997"/>
    <n v="4296.5492999999997"/>
    <n v="4798.1606000000002"/>
    <x v="0"/>
    <x v="0"/>
    <n v="1.1167475"/>
    <n v="2706.6239999999998"/>
  </r>
  <r>
    <x v="0"/>
    <s v="P54711060"/>
    <x v="0"/>
    <x v="21"/>
    <x v="21"/>
    <x v="21"/>
    <x v="3"/>
    <x v="3"/>
    <x v="3"/>
    <x v="0"/>
    <n v="388.8"/>
    <d v="1982-09-01T00:00:00"/>
    <d v="2025-01-01T00:00:00"/>
    <n v="45"/>
    <n v="30"/>
    <x v="0"/>
    <s v="NA"/>
    <x v="0"/>
    <s v="NA"/>
    <x v="0"/>
    <n v="1.44"/>
    <n v="4200.5165999999999"/>
    <n v="4254.6103999999996"/>
    <n v="4297.1566999999995"/>
    <n v="4798.8389999999999"/>
    <x v="0"/>
    <x v="0"/>
    <n v="1.1167475"/>
    <n v="2706.6239999999998"/>
  </r>
  <r>
    <x v="0"/>
    <s v="P54711060"/>
    <x v="0"/>
    <x v="22"/>
    <x v="22"/>
    <x v="22"/>
    <x v="3"/>
    <x v="3"/>
    <x v="3"/>
    <x v="0"/>
    <n v="388.8"/>
    <d v="1982-09-01T00:00:00"/>
    <d v="2025-01-01T00:00:00"/>
    <n v="45"/>
    <n v="30"/>
    <x v="0"/>
    <s v="NA"/>
    <x v="0"/>
    <s v="NA"/>
    <x v="0"/>
    <n v="1.44"/>
    <n v="4184.8525"/>
    <n v="4269.4907000000003"/>
    <n v="4312.1854999999996"/>
    <n v="4815.6225999999997"/>
    <x v="0"/>
    <x v="0"/>
    <n v="1.1167475"/>
    <n v="2706.6239999999998"/>
  </r>
  <r>
    <x v="0"/>
    <s v="P54780439"/>
    <x v="0"/>
    <x v="0"/>
    <x v="0"/>
    <x v="0"/>
    <x v="0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21114.715"/>
    <n v="21498.93"/>
    <n v="21713.919999999998"/>
    <n v="24816.513999999999"/>
    <x v="0"/>
    <x v="0"/>
    <n v="1.1428849999999999"/>
    <n v="3088.4465"/>
  </r>
  <r>
    <x v="0"/>
    <s v="P54780439"/>
    <x v="0"/>
    <x v="1"/>
    <x v="1"/>
    <x v="1"/>
    <x v="1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21114.715"/>
    <n v="21498.93"/>
    <n v="21713.919999999998"/>
    <n v="24816.513999999999"/>
    <x v="0"/>
    <x v="0"/>
    <n v="1.1428849999999999"/>
    <n v="3088.4465"/>
  </r>
  <r>
    <x v="0"/>
    <s v="P54780439"/>
    <x v="0"/>
    <x v="2"/>
    <x v="2"/>
    <x v="2"/>
    <x v="2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21114.715"/>
    <n v="21498.93"/>
    <n v="21713.919999999998"/>
    <n v="24816.513999999999"/>
    <x v="0"/>
    <x v="0"/>
    <n v="1.1428849999999999"/>
    <n v="3088.4465"/>
  </r>
  <r>
    <x v="0"/>
    <s v="P54780439"/>
    <x v="0"/>
    <x v="3"/>
    <x v="3"/>
    <x v="3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21114.715"/>
    <n v="21498.93"/>
    <n v="21713.918000000001"/>
    <n v="24816.51"/>
    <x v="0"/>
    <x v="0"/>
    <n v="1.1428849999999999"/>
    <n v="3088.4465"/>
  </r>
  <r>
    <x v="0"/>
    <s v="P54780439"/>
    <x v="0"/>
    <x v="4"/>
    <x v="4"/>
    <x v="4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21114.715"/>
    <n v="21498.93"/>
    <n v="21713.918000000001"/>
    <n v="24816.51"/>
    <x v="0"/>
    <x v="0"/>
    <n v="1.1428849999999999"/>
    <n v="3088.4465"/>
  </r>
  <r>
    <x v="0"/>
    <s v="P54780439"/>
    <x v="0"/>
    <x v="5"/>
    <x v="5"/>
    <x v="5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21120.224999999999"/>
    <n v="21499.280999999999"/>
    <n v="21714.273000000001"/>
    <n v="24816.916000000001"/>
    <x v="0"/>
    <x v="0"/>
    <n v="1.1428849999999999"/>
    <n v="3088.4465"/>
  </r>
  <r>
    <x v="0"/>
    <s v="P54780439"/>
    <x v="0"/>
    <x v="6"/>
    <x v="6"/>
    <x v="6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540.263999999999"/>
    <n v="19890.965"/>
    <n v="20089.875"/>
    <n v="22960.414000000001"/>
    <x v="0"/>
    <x v="0"/>
    <n v="1.1428849999999999"/>
    <n v="3088.4465"/>
  </r>
  <r>
    <x v="0"/>
    <s v="P54780439"/>
    <x v="0"/>
    <x v="7"/>
    <x v="7"/>
    <x v="7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637.723000000002"/>
    <n v="19987.11"/>
    <n v="20186.98"/>
    <n v="23071.396000000001"/>
    <x v="0"/>
    <x v="0"/>
    <n v="1.1428849999999999"/>
    <n v="3088.4465"/>
  </r>
  <r>
    <x v="0"/>
    <s v="P54780439"/>
    <x v="0"/>
    <x v="8"/>
    <x v="8"/>
    <x v="8"/>
    <x v="2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637.723000000002"/>
    <n v="19987.11"/>
    <n v="20186.98"/>
    <n v="23071.396000000001"/>
    <x v="0"/>
    <x v="0"/>
    <n v="1.1428849999999999"/>
    <n v="3088.4465"/>
  </r>
  <r>
    <x v="0"/>
    <s v="P54780439"/>
    <x v="0"/>
    <x v="9"/>
    <x v="9"/>
    <x v="9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637.723000000002"/>
    <n v="19987.11"/>
    <n v="20186.98"/>
    <n v="23071.396000000001"/>
    <x v="0"/>
    <x v="0"/>
    <n v="1.1428849999999999"/>
    <n v="3088.4465"/>
  </r>
  <r>
    <x v="0"/>
    <s v="P54780439"/>
    <x v="0"/>
    <x v="10"/>
    <x v="10"/>
    <x v="10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637.723000000002"/>
    <n v="19987.11"/>
    <n v="20186.98"/>
    <n v="23071.396000000001"/>
    <x v="0"/>
    <x v="0"/>
    <n v="1.1428849999999999"/>
    <n v="3088.4465"/>
  </r>
  <r>
    <x v="0"/>
    <s v="P54780439"/>
    <x v="0"/>
    <x v="11"/>
    <x v="11"/>
    <x v="11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510.076000000001"/>
    <n v="19857.192999999999"/>
    <n v="20055.766"/>
    <n v="22921.434000000001"/>
    <x v="0"/>
    <x v="0"/>
    <n v="1.1428849999999999"/>
    <n v="3088.4465"/>
  </r>
  <r>
    <x v="0"/>
    <s v="P54780439"/>
    <x v="0"/>
    <x v="12"/>
    <x v="12"/>
    <x v="12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466.793000000001"/>
    <n v="19813.138999999999"/>
    <n v="20011.27"/>
    <n v="22870.58"/>
    <x v="0"/>
    <x v="0"/>
    <n v="1.1428849999999999"/>
    <n v="3088.4465"/>
  </r>
  <r>
    <x v="0"/>
    <s v="P54780439"/>
    <x v="0"/>
    <x v="13"/>
    <x v="13"/>
    <x v="13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563.884999999998"/>
    <n v="19906.780999999999"/>
    <n v="20105.849999999999"/>
    <n v="22978.671999999999"/>
    <x v="0"/>
    <x v="0"/>
    <n v="1.1428849999999999"/>
    <n v="3088.4465"/>
  </r>
  <r>
    <x v="0"/>
    <s v="P54780439"/>
    <x v="0"/>
    <x v="14"/>
    <x v="14"/>
    <x v="14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563.884999999998"/>
    <n v="19906.780999999999"/>
    <n v="20105.849999999999"/>
    <n v="22978.671999999999"/>
    <x v="0"/>
    <x v="0"/>
    <n v="1.1428849999999999"/>
    <n v="3092.5264000000002"/>
  </r>
  <r>
    <x v="0"/>
    <s v="P54780439"/>
    <x v="0"/>
    <x v="15"/>
    <x v="15"/>
    <x v="15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563.884999999998"/>
    <n v="19906.780999999999"/>
    <n v="20105.849999999999"/>
    <n v="22978.671999999999"/>
    <x v="0"/>
    <x v="0"/>
    <n v="1.1428849999999999"/>
    <n v="3092.5264000000002"/>
  </r>
  <r>
    <x v="0"/>
    <s v="P54780439"/>
    <x v="0"/>
    <x v="16"/>
    <x v="16"/>
    <x v="16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563.884999999998"/>
    <n v="19906.780999999999"/>
    <n v="20105.849999999999"/>
    <n v="22978.671999999999"/>
    <x v="0"/>
    <x v="0"/>
    <n v="1.1428849999999999"/>
    <n v="3092.5264000000002"/>
  </r>
  <r>
    <x v="0"/>
    <s v="P54780439"/>
    <x v="0"/>
    <x v="17"/>
    <x v="17"/>
    <x v="17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563.884999999998"/>
    <n v="19906.780999999999"/>
    <n v="20105.849999999999"/>
    <n v="22978.673999999999"/>
    <x v="0"/>
    <x v="0"/>
    <n v="1.1428849999999999"/>
    <n v="3092.5264000000002"/>
  </r>
  <r>
    <x v="0"/>
    <s v="P54780439"/>
    <x v="0"/>
    <x v="18"/>
    <x v="18"/>
    <x v="18"/>
    <x v="2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563.884999999998"/>
    <n v="19906.780999999999"/>
    <n v="20105.849999999999"/>
    <n v="22978.673999999999"/>
    <x v="0"/>
    <x v="0"/>
    <n v="1.1428849999999999"/>
    <n v="3092.5264000000002"/>
  </r>
  <r>
    <x v="0"/>
    <s v="P54780439"/>
    <x v="0"/>
    <x v="19"/>
    <x v="19"/>
    <x v="19"/>
    <x v="4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563.884999999998"/>
    <n v="19906.780999999999"/>
    <n v="20105.849999999999"/>
    <n v="22978.673999999999"/>
    <x v="0"/>
    <x v="0"/>
    <n v="1.1428849999999999"/>
    <n v="3092.5264000000002"/>
  </r>
  <r>
    <x v="0"/>
    <s v="P54780439"/>
    <x v="0"/>
    <x v="20"/>
    <x v="20"/>
    <x v="20"/>
    <x v="5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563.884999999998"/>
    <n v="19906.780999999999"/>
    <n v="20105.849999999999"/>
    <n v="22978.673999999999"/>
    <x v="0"/>
    <x v="0"/>
    <n v="1.1428849999999999"/>
    <n v="3092.5264000000002"/>
  </r>
  <r>
    <x v="0"/>
    <s v="P54780439"/>
    <x v="0"/>
    <x v="21"/>
    <x v="21"/>
    <x v="21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607.018"/>
    <n v="19909.521000000001"/>
    <n v="20108.616999999998"/>
    <n v="22981.838"/>
    <x v="0"/>
    <x v="0"/>
    <n v="1.1428849999999999"/>
    <n v="3092.5264000000002"/>
  </r>
  <r>
    <x v="0"/>
    <s v="P54780439"/>
    <x v="0"/>
    <x v="22"/>
    <x v="22"/>
    <x v="22"/>
    <x v="3"/>
    <x v="0"/>
    <x v="2"/>
    <x v="0"/>
    <n v="626.58000000000004"/>
    <d v="1981-11-21T00:00:00"/>
    <d v="2020-04-21T00:00:00"/>
    <n v="59"/>
    <n v="16"/>
    <x v="1"/>
    <s v="19"/>
    <x v="2"/>
    <s v="19"/>
    <x v="0"/>
    <n v="1.77"/>
    <n v="19509.71"/>
    <n v="19996.245999999999"/>
    <n v="20196.208999999999"/>
    <n v="23081.945"/>
    <x v="0"/>
    <x v="0"/>
    <n v="1.1428849999999999"/>
    <n v="3092.5264000000002"/>
  </r>
  <r>
    <x v="0"/>
    <s v="P55055870"/>
    <x v="0"/>
    <x v="0"/>
    <x v="0"/>
    <x v="0"/>
    <x v="0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4.149155"/>
    <n v="34.833702000000002"/>
    <n v="35.182040000000001"/>
    <n v="214.86989"/>
    <x v="0"/>
    <x v="0"/>
    <n v="1.0845015"/>
    <n v="214.86989"/>
  </r>
  <r>
    <x v="0"/>
    <s v="P55055870"/>
    <x v="0"/>
    <x v="1"/>
    <x v="1"/>
    <x v="1"/>
    <x v="1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4.149155"/>
    <n v="34.833702000000002"/>
    <n v="35.182040000000001"/>
    <n v="214.86989"/>
    <x v="0"/>
    <x v="0"/>
    <n v="1.0845015"/>
    <n v="214.86989"/>
  </r>
  <r>
    <x v="0"/>
    <s v="P55055870"/>
    <x v="0"/>
    <x v="2"/>
    <x v="2"/>
    <x v="2"/>
    <x v="2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4.149155"/>
    <n v="34.833702000000002"/>
    <n v="35.182040000000001"/>
    <n v="214.86989"/>
    <x v="0"/>
    <x v="0"/>
    <n v="1.0845015"/>
    <n v="214.86989"/>
  </r>
  <r>
    <x v="0"/>
    <s v="P55055870"/>
    <x v="0"/>
    <x v="3"/>
    <x v="3"/>
    <x v="3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4.149155"/>
    <n v="34.833702000000002"/>
    <n v="35.182037000000001"/>
    <n v="214.86989"/>
    <x v="0"/>
    <x v="0"/>
    <n v="1.0845015"/>
    <n v="214.86989"/>
  </r>
  <r>
    <x v="0"/>
    <s v="P55055870"/>
    <x v="0"/>
    <x v="4"/>
    <x v="4"/>
    <x v="4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4.149155"/>
    <n v="34.833702000000002"/>
    <n v="35.182037000000001"/>
    <n v="214.86989"/>
    <x v="0"/>
    <x v="0"/>
    <n v="1.0845015"/>
    <n v="214.86989"/>
  </r>
  <r>
    <x v="0"/>
    <s v="P55055870"/>
    <x v="0"/>
    <x v="5"/>
    <x v="5"/>
    <x v="5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4.158065999999998"/>
    <n v="34.834269999999997"/>
    <n v="35.182613000000003"/>
    <n v="214.86989"/>
    <x v="0"/>
    <x v="0"/>
    <n v="1.0845015"/>
    <n v="214.86989"/>
  </r>
  <r>
    <x v="0"/>
    <s v="P55055870"/>
    <x v="0"/>
    <x v="6"/>
    <x v="6"/>
    <x v="6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1.602772000000002"/>
    <n v="32.228389999999997"/>
    <n v="32.550674000000001"/>
    <n v="214.86989"/>
    <x v="0"/>
    <x v="0"/>
    <n v="1.0845015"/>
    <n v="214.86989"/>
  </r>
  <r>
    <x v="0"/>
    <s v="P55055870"/>
    <x v="0"/>
    <x v="7"/>
    <x v="7"/>
    <x v="7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1.760393000000001"/>
    <n v="32.384169999999997"/>
    <n v="32.708010000000002"/>
    <n v="214.86989"/>
    <x v="0"/>
    <x v="0"/>
    <n v="1.0845015"/>
    <n v="214.86989"/>
  </r>
  <r>
    <x v="0"/>
    <s v="P55055870"/>
    <x v="0"/>
    <x v="8"/>
    <x v="8"/>
    <x v="8"/>
    <x v="2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1.760393000000001"/>
    <n v="32.384169999999997"/>
    <n v="32.708010000000002"/>
    <n v="214.86989"/>
    <x v="0"/>
    <x v="0"/>
    <n v="1.0845015"/>
    <n v="214.86989"/>
  </r>
  <r>
    <x v="0"/>
    <s v="P55055870"/>
    <x v="0"/>
    <x v="9"/>
    <x v="9"/>
    <x v="9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1.760393000000001"/>
    <n v="32.384169999999997"/>
    <n v="32.708010000000002"/>
    <n v="214.86989"/>
    <x v="0"/>
    <x v="0"/>
    <n v="1.0845015"/>
    <n v="214.86989"/>
  </r>
  <r>
    <x v="0"/>
    <s v="P55055870"/>
    <x v="0"/>
    <x v="10"/>
    <x v="10"/>
    <x v="10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1.760393000000001"/>
    <n v="32.384169999999997"/>
    <n v="32.708010000000002"/>
    <n v="214.86989"/>
    <x v="0"/>
    <x v="0"/>
    <n v="1.0845015"/>
    <n v="214.86989"/>
  </r>
  <r>
    <x v="0"/>
    <s v="P55055870"/>
    <x v="0"/>
    <x v="11"/>
    <x v="11"/>
    <x v="11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1.553951000000001"/>
    <n v="32.173670000000001"/>
    <n v="32.495407"/>
    <n v="214.86989"/>
    <x v="0"/>
    <x v="0"/>
    <n v="1.0845015"/>
    <n v="214.86989"/>
  </r>
  <r>
    <x v="0"/>
    <s v="P55055870"/>
    <x v="0"/>
    <x v="12"/>
    <x v="12"/>
    <x v="12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0.470488"/>
    <n v="31.068932"/>
    <n v="31.379622000000001"/>
    <n v="214.86989"/>
    <x v="0"/>
    <x v="0"/>
    <n v="1.0845015"/>
    <n v="214.86989"/>
  </r>
  <r>
    <x v="0"/>
    <s v="P55055870"/>
    <x v="0"/>
    <x v="13"/>
    <x v="13"/>
    <x v="13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0.622461000000001"/>
    <n v="31.215772999999999"/>
    <n v="31.527930000000001"/>
    <n v="214.86989"/>
    <x v="0"/>
    <x v="0"/>
    <n v="1.0845015"/>
    <n v="214.86989"/>
  </r>
  <r>
    <x v="0"/>
    <s v="P55055870"/>
    <x v="0"/>
    <x v="14"/>
    <x v="14"/>
    <x v="14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0.622461000000001"/>
    <n v="31.215772999999999"/>
    <n v="31.527930000000001"/>
    <n v="215.21532999999999"/>
    <x v="0"/>
    <x v="0"/>
    <n v="1.0845015"/>
    <n v="215.21532999999999"/>
  </r>
  <r>
    <x v="0"/>
    <s v="P55055870"/>
    <x v="0"/>
    <x v="15"/>
    <x v="15"/>
    <x v="15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0.622461000000001"/>
    <n v="31.215772999999999"/>
    <n v="31.527930000000001"/>
    <n v="215.21532999999999"/>
    <x v="0"/>
    <x v="0"/>
    <n v="1.0845015"/>
    <n v="215.21532999999999"/>
  </r>
  <r>
    <x v="0"/>
    <s v="P55055870"/>
    <x v="0"/>
    <x v="16"/>
    <x v="16"/>
    <x v="16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0.622461000000001"/>
    <n v="31.215772999999999"/>
    <n v="31.527930000000001"/>
    <n v="215.21532999999999"/>
    <x v="0"/>
    <x v="0"/>
    <n v="1.0845015"/>
    <n v="215.21532999999999"/>
  </r>
  <r>
    <x v="0"/>
    <s v="P55055870"/>
    <x v="0"/>
    <x v="17"/>
    <x v="17"/>
    <x v="17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0.622461000000001"/>
    <n v="31.215772999999999"/>
    <n v="31.527930999999999"/>
    <n v="215.21532999999999"/>
    <x v="0"/>
    <x v="0"/>
    <n v="1.0845015"/>
    <n v="215.21532999999999"/>
  </r>
  <r>
    <x v="0"/>
    <s v="P55055870"/>
    <x v="0"/>
    <x v="18"/>
    <x v="18"/>
    <x v="18"/>
    <x v="2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0.622461000000001"/>
    <n v="31.215772999999999"/>
    <n v="31.527930999999999"/>
    <n v="215.21532999999999"/>
    <x v="0"/>
    <x v="0"/>
    <n v="1.0845015"/>
    <n v="215.21532999999999"/>
  </r>
  <r>
    <x v="0"/>
    <s v="P55055870"/>
    <x v="0"/>
    <x v="19"/>
    <x v="19"/>
    <x v="19"/>
    <x v="4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0.622461000000001"/>
    <n v="31.215772999999999"/>
    <n v="31.527930999999999"/>
    <n v="215.21532999999999"/>
    <x v="0"/>
    <x v="0"/>
    <n v="1.0845015"/>
    <n v="215.21532999999999"/>
  </r>
  <r>
    <x v="0"/>
    <s v="P55055870"/>
    <x v="0"/>
    <x v="20"/>
    <x v="20"/>
    <x v="20"/>
    <x v="5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0.622461000000001"/>
    <n v="31.215772999999999"/>
    <n v="31.527930999999999"/>
    <n v="215.21532999999999"/>
    <x v="0"/>
    <x v="0"/>
    <n v="1.0845015"/>
    <n v="215.21532999999999"/>
  </r>
  <r>
    <x v="0"/>
    <s v="P55055870"/>
    <x v="0"/>
    <x v="21"/>
    <x v="21"/>
    <x v="21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0.689976000000001"/>
    <n v="31.22007"/>
    <n v="31.53227"/>
    <n v="215.21532999999999"/>
    <x v="0"/>
    <x v="0"/>
    <n v="1.0845015"/>
    <n v="215.21532999999999"/>
  </r>
  <r>
    <x v="0"/>
    <s v="P55055870"/>
    <x v="0"/>
    <x v="22"/>
    <x v="22"/>
    <x v="22"/>
    <x v="3"/>
    <x v="0"/>
    <x v="1"/>
    <x v="1"/>
    <n v="34.545000000000002"/>
    <d v="1990-08-15T00:00:00"/>
    <d v="2011-08-15T00:00:00"/>
    <n v="21"/>
    <n v="54"/>
    <x v="0"/>
    <s v="NA"/>
    <x v="0"/>
    <s v="NA"/>
    <x v="1"/>
    <n v="3.29"/>
    <n v="30.537666000000002"/>
    <n v="31.356062000000001"/>
    <n v="31.669622"/>
    <n v="215.21532999999999"/>
    <x v="0"/>
    <x v="0"/>
    <n v="1.0845015"/>
    <n v="215.21532999999999"/>
  </r>
  <r>
    <x v="0"/>
    <s v="P55198375"/>
    <x v="0"/>
    <x v="0"/>
    <x v="0"/>
    <x v="0"/>
    <x v="0"/>
    <x v="0"/>
    <x v="2"/>
    <x v="1"/>
    <n v="82.68"/>
    <d v="1998-11-06T00:00:00"/>
    <d v="2024-11-06T00:00:00"/>
    <n v="26"/>
    <n v="49"/>
    <x v="0"/>
    <s v="NA"/>
    <x v="0"/>
    <s v="NA"/>
    <x v="0"/>
    <n v="0.53"/>
    <n v="468.55504999999999"/>
    <n v="477.83175999999997"/>
    <n v="482.61007999999998"/>
    <n v="535.64013999999997"/>
    <x v="0"/>
    <x v="0"/>
    <n v="1.1098817999999999"/>
    <n v="412.57319999999999"/>
  </r>
  <r>
    <x v="0"/>
    <s v="P55198375"/>
    <x v="0"/>
    <x v="1"/>
    <x v="1"/>
    <x v="1"/>
    <x v="1"/>
    <x v="0"/>
    <x v="2"/>
    <x v="1"/>
    <n v="82.68"/>
    <d v="1998-11-06T00:00:00"/>
    <d v="2024-11-06T00:00:00"/>
    <n v="26"/>
    <n v="49"/>
    <x v="0"/>
    <s v="NA"/>
    <x v="0"/>
    <s v="NA"/>
    <x v="0"/>
    <n v="0.53"/>
    <n v="468.55504999999999"/>
    <n v="477.83175999999997"/>
    <n v="482.61007999999998"/>
    <n v="535.64013999999997"/>
    <x v="0"/>
    <x v="0"/>
    <n v="1.1098817999999999"/>
    <n v="412.57319999999999"/>
  </r>
  <r>
    <x v="0"/>
    <s v="P55198375"/>
    <x v="0"/>
    <x v="2"/>
    <x v="2"/>
    <x v="2"/>
    <x v="2"/>
    <x v="0"/>
    <x v="2"/>
    <x v="1"/>
    <n v="82.68"/>
    <d v="1998-11-06T00:00:00"/>
    <d v="2024-11-06T00:00:00"/>
    <n v="26"/>
    <n v="49"/>
    <x v="0"/>
    <s v="NA"/>
    <x v="0"/>
    <s v="NA"/>
    <x v="0"/>
    <n v="0.53"/>
    <n v="468.55504999999999"/>
    <n v="477.83175999999997"/>
    <n v="482.61007999999998"/>
    <n v="535.64013999999997"/>
    <x v="0"/>
    <x v="0"/>
    <n v="1.1098817999999999"/>
    <n v="412.57319999999999"/>
  </r>
  <r>
    <x v="0"/>
    <s v="P55198375"/>
    <x v="0"/>
    <x v="3"/>
    <x v="3"/>
    <x v="3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68.55504999999999"/>
    <n v="477.83175999999997"/>
    <n v="482.61007999999998"/>
    <n v="535.64009999999996"/>
    <x v="0"/>
    <x v="0"/>
    <n v="1.1098817999999999"/>
    <n v="412.57319999999999"/>
  </r>
  <r>
    <x v="0"/>
    <s v="P55198375"/>
    <x v="0"/>
    <x v="4"/>
    <x v="4"/>
    <x v="4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68.55504999999999"/>
    <n v="477.83175999999997"/>
    <n v="482.61007999999998"/>
    <n v="535.64009999999996"/>
    <x v="0"/>
    <x v="0"/>
    <n v="1.1098817999999999"/>
    <n v="412.57319999999999"/>
  </r>
  <r>
    <x v="0"/>
    <s v="P55198375"/>
    <x v="0"/>
    <x v="5"/>
    <x v="5"/>
    <x v="5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68.6773"/>
    <n v="477.83954"/>
    <n v="482.61792000000003"/>
    <n v="535.64886000000001"/>
    <x v="0"/>
    <x v="0"/>
    <n v="1.1098817999999999"/>
    <n v="412.57319999999999"/>
  </r>
  <r>
    <x v="0"/>
    <s v="P55198375"/>
    <x v="0"/>
    <x v="6"/>
    <x v="6"/>
    <x v="6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33.77895999999998"/>
    <n v="442.25815"/>
    <n v="446.68072999999998"/>
    <n v="495.76280000000003"/>
    <x v="0"/>
    <x v="0"/>
    <n v="1.1098817999999999"/>
    <n v="412.57319999999999"/>
  </r>
  <r>
    <x v="0"/>
    <s v="P55198375"/>
    <x v="0"/>
    <x v="7"/>
    <x v="7"/>
    <x v="7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35.94247000000001"/>
    <n v="444.39584000000002"/>
    <n v="448.83978000000002"/>
    <n v="498.15910000000002"/>
    <x v="0"/>
    <x v="0"/>
    <n v="1.1098817999999999"/>
    <n v="412.57319999999999"/>
  </r>
  <r>
    <x v="0"/>
    <s v="P55198375"/>
    <x v="0"/>
    <x v="8"/>
    <x v="8"/>
    <x v="8"/>
    <x v="2"/>
    <x v="0"/>
    <x v="2"/>
    <x v="1"/>
    <n v="82.68"/>
    <d v="1998-11-06T00:00:00"/>
    <d v="2024-11-06T00:00:00"/>
    <n v="26"/>
    <n v="49"/>
    <x v="0"/>
    <s v="NA"/>
    <x v="0"/>
    <s v="NA"/>
    <x v="0"/>
    <n v="0.53"/>
    <n v="435.94247000000001"/>
    <n v="444.39584000000002"/>
    <n v="448.83978000000002"/>
    <n v="498.15910000000002"/>
    <x v="0"/>
    <x v="0"/>
    <n v="1.1098817999999999"/>
    <n v="412.57319999999999"/>
  </r>
  <r>
    <x v="0"/>
    <s v="P55198375"/>
    <x v="0"/>
    <x v="9"/>
    <x v="9"/>
    <x v="9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35.94247000000001"/>
    <n v="444.39584000000002"/>
    <n v="448.83978000000002"/>
    <n v="498.15910000000002"/>
    <x v="0"/>
    <x v="0"/>
    <n v="1.1098817999999999"/>
    <n v="412.57319999999999"/>
  </r>
  <r>
    <x v="0"/>
    <s v="P55198375"/>
    <x v="0"/>
    <x v="10"/>
    <x v="10"/>
    <x v="10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35.94247000000001"/>
    <n v="444.39584000000002"/>
    <n v="448.83978000000002"/>
    <n v="498.15910000000002"/>
    <x v="0"/>
    <x v="0"/>
    <n v="1.1098817999999999"/>
    <n v="412.57319999999999"/>
  </r>
  <r>
    <x v="0"/>
    <s v="P55198375"/>
    <x v="0"/>
    <x v="11"/>
    <x v="11"/>
    <x v="11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33.10885999999999"/>
    <n v="441.50725999999997"/>
    <n v="445.92232999999999"/>
    <n v="494.92104999999998"/>
    <x v="0"/>
    <x v="0"/>
    <n v="1.1098817999999999"/>
    <n v="412.57319999999999"/>
  </r>
  <r>
    <x v="0"/>
    <s v="P55198375"/>
    <x v="0"/>
    <x v="12"/>
    <x v="12"/>
    <x v="12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29.32866999999999"/>
    <n v="437.65379999999999"/>
    <n v="442.03032999999999"/>
    <n v="490.60140000000001"/>
    <x v="0"/>
    <x v="0"/>
    <n v="1.1098817999999999"/>
    <n v="412.57319999999999"/>
  </r>
  <r>
    <x v="0"/>
    <s v="P55198375"/>
    <x v="0"/>
    <x v="13"/>
    <x v="13"/>
    <x v="13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31.47"/>
    <n v="439.72232000000002"/>
    <n v="444.11953999999997"/>
    <n v="492.92020000000002"/>
    <x v="0"/>
    <x v="0"/>
    <n v="1.1098817999999999"/>
    <n v="412.57319999999999"/>
  </r>
  <r>
    <x v="0"/>
    <s v="P55198375"/>
    <x v="0"/>
    <x v="14"/>
    <x v="14"/>
    <x v="14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31.47"/>
    <n v="439.72232000000002"/>
    <n v="444.11953999999997"/>
    <n v="492.92020000000002"/>
    <x v="0"/>
    <x v="0"/>
    <n v="1.1098817999999999"/>
    <n v="413.4"/>
  </r>
  <r>
    <x v="0"/>
    <s v="P55198375"/>
    <x v="0"/>
    <x v="15"/>
    <x v="15"/>
    <x v="15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31.47"/>
    <n v="439.72232000000002"/>
    <n v="444.11953999999997"/>
    <n v="492.92020000000002"/>
    <x v="0"/>
    <x v="0"/>
    <n v="1.1098817999999999"/>
    <n v="413.4"/>
  </r>
  <r>
    <x v="0"/>
    <s v="P55198375"/>
    <x v="0"/>
    <x v="16"/>
    <x v="16"/>
    <x v="16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31.47"/>
    <n v="439.72232000000002"/>
    <n v="444.11953999999997"/>
    <n v="492.92020000000002"/>
    <x v="0"/>
    <x v="0"/>
    <n v="1.1098817999999999"/>
    <n v="413.4"/>
  </r>
  <r>
    <x v="0"/>
    <s v="P55198375"/>
    <x v="0"/>
    <x v="17"/>
    <x v="17"/>
    <x v="17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31.47"/>
    <n v="439.72232000000002"/>
    <n v="444.11953999999997"/>
    <n v="492.92016999999998"/>
    <x v="0"/>
    <x v="0"/>
    <n v="1.1098817999999999"/>
    <n v="413.4"/>
  </r>
  <r>
    <x v="0"/>
    <s v="P55198375"/>
    <x v="0"/>
    <x v="18"/>
    <x v="18"/>
    <x v="18"/>
    <x v="2"/>
    <x v="0"/>
    <x v="2"/>
    <x v="1"/>
    <n v="82.68"/>
    <d v="1998-11-06T00:00:00"/>
    <d v="2024-11-06T00:00:00"/>
    <n v="26"/>
    <n v="49"/>
    <x v="0"/>
    <s v="NA"/>
    <x v="0"/>
    <s v="NA"/>
    <x v="0"/>
    <n v="0.53"/>
    <n v="431.47"/>
    <n v="439.72232000000002"/>
    <n v="444.11953999999997"/>
    <n v="492.92016999999998"/>
    <x v="0"/>
    <x v="0"/>
    <n v="1.1098817999999999"/>
    <n v="413.4"/>
  </r>
  <r>
    <x v="0"/>
    <s v="P55198375"/>
    <x v="0"/>
    <x v="19"/>
    <x v="19"/>
    <x v="19"/>
    <x v="4"/>
    <x v="0"/>
    <x v="2"/>
    <x v="1"/>
    <n v="82.68"/>
    <d v="1998-11-06T00:00:00"/>
    <d v="2024-11-06T00:00:00"/>
    <n v="26"/>
    <n v="49"/>
    <x v="0"/>
    <s v="NA"/>
    <x v="0"/>
    <s v="NA"/>
    <x v="0"/>
    <n v="0.53"/>
    <n v="431.47"/>
    <n v="439.72232000000002"/>
    <n v="444.11953999999997"/>
    <n v="492.92016999999998"/>
    <x v="0"/>
    <x v="0"/>
    <n v="1.1098817999999999"/>
    <n v="413.4"/>
  </r>
  <r>
    <x v="0"/>
    <s v="P55198375"/>
    <x v="0"/>
    <x v="20"/>
    <x v="20"/>
    <x v="20"/>
    <x v="5"/>
    <x v="0"/>
    <x v="2"/>
    <x v="1"/>
    <n v="82.68"/>
    <d v="1998-11-06T00:00:00"/>
    <d v="2024-11-06T00:00:00"/>
    <n v="26"/>
    <n v="49"/>
    <x v="0"/>
    <s v="NA"/>
    <x v="0"/>
    <s v="NA"/>
    <x v="0"/>
    <n v="0.53"/>
    <n v="431.47"/>
    <n v="439.72232000000002"/>
    <n v="444.11953999999997"/>
    <n v="492.92016999999998"/>
    <x v="0"/>
    <x v="0"/>
    <n v="1.1098817999999999"/>
    <n v="413.4"/>
  </r>
  <r>
    <x v="0"/>
    <s v="P55198375"/>
    <x v="0"/>
    <x v="21"/>
    <x v="21"/>
    <x v="21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32.42126000000002"/>
    <n v="439.78284000000002"/>
    <n v="444.18065999999999"/>
    <n v="492.98804000000001"/>
    <x v="0"/>
    <x v="0"/>
    <n v="1.1098817999999999"/>
    <n v="413.4"/>
  </r>
  <r>
    <x v="0"/>
    <s v="P55198375"/>
    <x v="0"/>
    <x v="22"/>
    <x v="22"/>
    <x v="22"/>
    <x v="3"/>
    <x v="0"/>
    <x v="2"/>
    <x v="1"/>
    <n v="82.68"/>
    <d v="1998-11-06T00:00:00"/>
    <d v="2024-11-06T00:00:00"/>
    <n v="26"/>
    <n v="49"/>
    <x v="0"/>
    <s v="NA"/>
    <x v="0"/>
    <s v="NA"/>
    <x v="0"/>
    <n v="0.53"/>
    <n v="430.27524"/>
    <n v="441.69851999999997"/>
    <n v="446.11547999999999"/>
    <n v="495.13547"/>
    <x v="0"/>
    <x v="0"/>
    <n v="1.1098817999999999"/>
    <n v="413.4"/>
  </r>
  <r>
    <x v="0"/>
    <s v="P55322523"/>
    <x v="0"/>
    <x v="0"/>
    <x v="0"/>
    <x v="0"/>
    <x v="0"/>
    <x v="0"/>
    <x v="0"/>
    <x v="0"/>
    <n v="57.98"/>
    <d v="1995-06-29T00:00:00"/>
    <d v="2001-12-29T00:00:00"/>
    <n v="52"/>
    <n v="23"/>
    <x v="0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1"/>
    <x v="1"/>
    <x v="1"/>
    <x v="1"/>
    <x v="0"/>
    <x v="0"/>
    <x v="0"/>
    <n v="57.98"/>
    <d v="1995-06-29T00:00:00"/>
    <d v="2001-12-29T00:00:00"/>
    <n v="52"/>
    <n v="23"/>
    <x v="0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2"/>
    <x v="2"/>
    <x v="2"/>
    <x v="2"/>
    <x v="0"/>
    <x v="0"/>
    <x v="0"/>
    <n v="57.98"/>
    <d v="1995-06-29T00:00:00"/>
    <d v="2001-12-29T00:00:00"/>
    <n v="52"/>
    <n v="23"/>
    <x v="0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3"/>
    <x v="3"/>
    <x v="3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4"/>
    <x v="4"/>
    <x v="4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48.74566999999999"/>
    <n v="152.06287"/>
    <n v="153.58349999999999"/>
    <n v="180.44130000000001"/>
    <x v="0"/>
    <x v="0"/>
    <n v="1.1748742999999999"/>
    <n v="39.571350000000002"/>
  </r>
  <r>
    <x v="0"/>
    <s v="P55322523"/>
    <x v="0"/>
    <x v="5"/>
    <x v="5"/>
    <x v="5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48.85061999999999"/>
    <n v="152.06956"/>
    <n v="153.59026"/>
    <n v="180.44925000000001"/>
    <x v="0"/>
    <x v="0"/>
    <n v="1.1748742999999999"/>
    <n v="39.571350000000002"/>
  </r>
  <r>
    <x v="0"/>
    <s v="P55322523"/>
    <x v="0"/>
    <x v="6"/>
    <x v="6"/>
    <x v="6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7.71540999999999"/>
    <n v="140.69355999999999"/>
    <n v="142.10050000000001"/>
    <n v="166.95021"/>
    <x v="0"/>
    <x v="0"/>
    <n v="1.1748742999999999"/>
    <n v="39.571350000000002"/>
  </r>
  <r>
    <x v="0"/>
    <s v="P55322523"/>
    <x v="0"/>
    <x v="7"/>
    <x v="7"/>
    <x v="7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8.23088000000001"/>
    <n v="141.23648"/>
    <n v="142.64885000000001"/>
    <n v="167.59447"/>
    <x v="0"/>
    <x v="0"/>
    <n v="1.1748742999999999"/>
    <n v="39.571350000000002"/>
  </r>
  <r>
    <x v="0"/>
    <s v="P55322523"/>
    <x v="0"/>
    <x v="8"/>
    <x v="8"/>
    <x v="8"/>
    <x v="2"/>
    <x v="0"/>
    <x v="0"/>
    <x v="0"/>
    <n v="57.98"/>
    <d v="1995-06-29T00:00:00"/>
    <d v="2001-12-29T00:00:00"/>
    <n v="52"/>
    <n v="23"/>
    <x v="0"/>
    <s v="NA"/>
    <x v="0"/>
    <s v="NA"/>
    <x v="1"/>
    <n v="2.23"/>
    <n v="138.23088000000001"/>
    <n v="141.23648"/>
    <n v="142.64885000000001"/>
    <n v="167.59447"/>
    <x v="0"/>
    <x v="0"/>
    <n v="1.1748742999999999"/>
    <n v="39.571350000000002"/>
  </r>
  <r>
    <x v="0"/>
    <s v="P55322523"/>
    <x v="0"/>
    <x v="9"/>
    <x v="9"/>
    <x v="9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8.23088000000001"/>
    <n v="141.23648"/>
    <n v="142.64885000000001"/>
    <n v="167.59447"/>
    <x v="0"/>
    <x v="0"/>
    <n v="1.1748742999999999"/>
    <n v="39.571350000000002"/>
  </r>
  <r>
    <x v="0"/>
    <s v="P55322523"/>
    <x v="0"/>
    <x v="10"/>
    <x v="10"/>
    <x v="10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8.23088000000001"/>
    <n v="141.23648"/>
    <n v="142.64885000000001"/>
    <n v="167.59447"/>
    <x v="0"/>
    <x v="0"/>
    <n v="1.1748742999999999"/>
    <n v="39.571350000000002"/>
  </r>
  <r>
    <x v="0"/>
    <s v="P55322523"/>
    <x v="0"/>
    <x v="11"/>
    <x v="11"/>
    <x v="11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7.33237"/>
    <n v="140.31845000000001"/>
    <n v="141.72163"/>
    <n v="166.5051"/>
    <x v="0"/>
    <x v="0"/>
    <n v="1.1748742999999999"/>
    <n v="39.571350000000002"/>
  </r>
  <r>
    <x v="0"/>
    <s v="P55322523"/>
    <x v="0"/>
    <x v="12"/>
    <x v="12"/>
    <x v="12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7.22613999999999"/>
    <n v="140.2099"/>
    <n v="141.61199999999999"/>
    <n v="166.37629999999999"/>
    <x v="0"/>
    <x v="0"/>
    <n v="1.1748742999999999"/>
    <n v="39.571350000000002"/>
  </r>
  <r>
    <x v="0"/>
    <s v="P55322523"/>
    <x v="0"/>
    <x v="13"/>
    <x v="13"/>
    <x v="13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7.73978"/>
    <n v="140.73746"/>
    <n v="142.14483999999999"/>
    <n v="167.00229999999999"/>
    <x v="0"/>
    <x v="0"/>
    <n v="1.1748742999999999"/>
    <n v="39.571350000000002"/>
  </r>
  <r>
    <x v="0"/>
    <s v="P55322523"/>
    <x v="0"/>
    <x v="14"/>
    <x v="14"/>
    <x v="14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7.73978"/>
    <n v="140.73746"/>
    <n v="142.14483999999999"/>
    <n v="167.00229999999999"/>
    <x v="0"/>
    <x v="0"/>
    <n v="1.1748742999999999"/>
    <n v="39.643825999999997"/>
  </r>
  <r>
    <x v="0"/>
    <s v="P55322523"/>
    <x v="0"/>
    <x v="15"/>
    <x v="15"/>
    <x v="15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7.73978"/>
    <n v="140.73746"/>
    <n v="142.14483999999999"/>
    <n v="167.00229999999999"/>
    <x v="0"/>
    <x v="0"/>
    <n v="1.1748742999999999"/>
    <n v="39.643825999999997"/>
  </r>
  <r>
    <x v="0"/>
    <s v="P55322523"/>
    <x v="0"/>
    <x v="16"/>
    <x v="16"/>
    <x v="16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7.73978"/>
    <n v="140.73746"/>
    <n v="142.14483999999999"/>
    <n v="167.00229999999999"/>
    <x v="0"/>
    <x v="0"/>
    <n v="1.1748742999999999"/>
    <n v="39.643825999999997"/>
  </r>
  <r>
    <x v="0"/>
    <s v="P55322523"/>
    <x v="0"/>
    <x v="17"/>
    <x v="17"/>
    <x v="17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7.73978"/>
    <n v="140.73746"/>
    <n v="142.14482000000001"/>
    <n v="167.00229999999999"/>
    <x v="0"/>
    <x v="0"/>
    <n v="1.1748742999999999"/>
    <n v="39.643825999999997"/>
  </r>
  <r>
    <x v="0"/>
    <s v="P55322523"/>
    <x v="0"/>
    <x v="18"/>
    <x v="18"/>
    <x v="18"/>
    <x v="2"/>
    <x v="0"/>
    <x v="0"/>
    <x v="0"/>
    <n v="57.98"/>
    <d v="1995-06-29T00:00:00"/>
    <d v="2001-12-29T00:00:00"/>
    <n v="52"/>
    <n v="23"/>
    <x v="0"/>
    <s v="NA"/>
    <x v="0"/>
    <s v="NA"/>
    <x v="1"/>
    <n v="2.23"/>
    <n v="137.73978"/>
    <n v="140.73746"/>
    <n v="142.14482000000001"/>
    <n v="167.00229999999999"/>
    <x v="0"/>
    <x v="0"/>
    <n v="1.1748742999999999"/>
    <n v="39.643825999999997"/>
  </r>
  <r>
    <x v="0"/>
    <s v="P55322523"/>
    <x v="0"/>
    <x v="19"/>
    <x v="19"/>
    <x v="19"/>
    <x v="4"/>
    <x v="0"/>
    <x v="0"/>
    <x v="0"/>
    <n v="57.98"/>
    <d v="1995-06-29T00:00:00"/>
    <d v="2001-12-29T00:00:00"/>
    <n v="52"/>
    <n v="23"/>
    <x v="0"/>
    <s v="NA"/>
    <x v="0"/>
    <s v="NA"/>
    <x v="1"/>
    <n v="2.23"/>
    <n v="137.73978"/>
    <n v="140.73746"/>
    <n v="142.14482000000001"/>
    <n v="167.00229999999999"/>
    <x v="0"/>
    <x v="0"/>
    <n v="1.1748742999999999"/>
    <n v="39.643825999999997"/>
  </r>
  <r>
    <x v="0"/>
    <s v="P55322523"/>
    <x v="0"/>
    <x v="20"/>
    <x v="20"/>
    <x v="20"/>
    <x v="5"/>
    <x v="0"/>
    <x v="0"/>
    <x v="0"/>
    <n v="57.98"/>
    <d v="1995-06-29T00:00:00"/>
    <d v="2001-12-29T00:00:00"/>
    <n v="52"/>
    <n v="23"/>
    <x v="0"/>
    <s v="NA"/>
    <x v="0"/>
    <s v="NA"/>
    <x v="1"/>
    <n v="2.23"/>
    <n v="137.73978"/>
    <n v="140.73746"/>
    <n v="142.14482000000001"/>
    <n v="167.00229999999999"/>
    <x v="0"/>
    <x v="0"/>
    <n v="1.1748742999999999"/>
    <n v="39.643825999999997"/>
  </r>
  <r>
    <x v="0"/>
    <s v="P55322523"/>
    <x v="0"/>
    <x v="21"/>
    <x v="21"/>
    <x v="21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8.05168"/>
    <n v="140.75735"/>
    <n v="142.16492"/>
    <n v="167.02591000000001"/>
    <x v="0"/>
    <x v="0"/>
    <n v="1.1748742999999999"/>
    <n v="39.643825999999997"/>
  </r>
  <r>
    <x v="0"/>
    <s v="P55322523"/>
    <x v="0"/>
    <x v="22"/>
    <x v="22"/>
    <x v="22"/>
    <x v="3"/>
    <x v="0"/>
    <x v="0"/>
    <x v="0"/>
    <n v="57.98"/>
    <d v="1995-06-29T00:00:00"/>
    <d v="2001-12-29T00:00:00"/>
    <n v="52"/>
    <n v="23"/>
    <x v="0"/>
    <s v="NA"/>
    <x v="0"/>
    <s v="NA"/>
    <x v="1"/>
    <n v="2.23"/>
    <n v="137.53688"/>
    <n v="141.24963"/>
    <n v="142.66213999999999"/>
    <n v="167.61008000000001"/>
    <x v="0"/>
    <x v="0"/>
    <n v="1.1748742999999999"/>
    <n v="39.643825999999997"/>
  </r>
  <r>
    <x v="0"/>
    <s v="P55335388"/>
    <x v="1"/>
    <x v="20"/>
    <x v="20"/>
    <x v="20"/>
    <x v="5"/>
    <x v="1"/>
    <x v="2"/>
    <x v="2"/>
    <n v="252.96"/>
    <d v="1992-09-16T00:00:00"/>
    <d v="2025-02-01T00:00:00"/>
    <n v="34"/>
    <n v="41"/>
    <x v="1"/>
    <s v="NA"/>
    <x v="0"/>
    <s v="NA"/>
    <x v="0"/>
    <n v="1.24"/>
    <n v="2339.9899999999998"/>
    <n v="2387.1610999999998"/>
    <n v="2411.0327000000002"/>
    <n v="2686.8850000000002"/>
    <x v="0"/>
    <x v="0"/>
    <n v="1.1144125"/>
    <n v="1497.5232000000001"/>
  </r>
  <r>
    <x v="0"/>
    <s v="P55335388"/>
    <x v="1"/>
    <x v="21"/>
    <x v="21"/>
    <x v="21"/>
    <x v="3"/>
    <x v="1"/>
    <x v="2"/>
    <x v="2"/>
    <n v="252.96"/>
    <d v="1992-09-16T00:00:00"/>
    <d v="2025-02-01T00:00:00"/>
    <n v="34"/>
    <n v="41"/>
    <x v="1"/>
    <s v="NA"/>
    <x v="0"/>
    <s v="NA"/>
    <x v="0"/>
    <n v="1.24"/>
    <n v="2346.3784000000001"/>
    <n v="2388.7188000000001"/>
    <n v="2412.6060000000002"/>
    <n v="2688.6381999999999"/>
    <x v="0"/>
    <x v="0"/>
    <n v="1.1144125"/>
    <n v="1497.5232000000001"/>
  </r>
  <r>
    <x v="0"/>
    <s v="P55335388"/>
    <x v="1"/>
    <x v="22"/>
    <x v="22"/>
    <x v="22"/>
    <x v="3"/>
    <x v="1"/>
    <x v="2"/>
    <x v="2"/>
    <n v="252.96"/>
    <d v="1992-09-16T00:00:00"/>
    <d v="2025-02-01T00:00:00"/>
    <n v="34"/>
    <n v="41"/>
    <x v="1"/>
    <s v="NA"/>
    <x v="0"/>
    <s v="NA"/>
    <x v="0"/>
    <n v="1.24"/>
    <n v="2334.7336"/>
    <n v="2399.1237999999998"/>
    <n v="2423.1149999999998"/>
    <n v="2700.3499000000002"/>
    <x v="0"/>
    <x v="0"/>
    <n v="1.1144125"/>
    <n v="1497.5232000000001"/>
  </r>
  <r>
    <x v="0"/>
    <s v="P55403820"/>
    <x v="0"/>
    <x v="0"/>
    <x v="0"/>
    <x v="0"/>
    <x v="0"/>
    <x v="0"/>
    <x v="2"/>
    <x v="0"/>
    <n v="1790.46"/>
    <d v="1994-07-17T00:00:00"/>
    <d v="2008-09-17T00:00:00"/>
    <n v="49"/>
    <n v="26"/>
    <x v="0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1"/>
    <x v="1"/>
    <x v="1"/>
    <x v="1"/>
    <x v="0"/>
    <x v="2"/>
    <x v="0"/>
    <n v="1790.46"/>
    <d v="1994-07-17T00:00:00"/>
    <d v="2008-09-17T00:00:00"/>
    <n v="49"/>
    <n v="26"/>
    <x v="0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2"/>
    <x v="2"/>
    <x v="2"/>
    <x v="2"/>
    <x v="0"/>
    <x v="2"/>
    <x v="0"/>
    <n v="1790.46"/>
    <d v="1994-07-17T00:00:00"/>
    <d v="2008-09-17T00:00:00"/>
    <n v="49"/>
    <n v="26"/>
    <x v="0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3"/>
    <x v="3"/>
    <x v="3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4"/>
    <x v="4"/>
    <x v="4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4870.271000000001"/>
    <n v="15200.901"/>
    <n v="15352.91"/>
    <n v="17829.310000000001"/>
    <x v="0"/>
    <x v="0"/>
    <n v="1.1612985"/>
    <n v="2914.3694"/>
  </r>
  <r>
    <x v="0"/>
    <s v="P55403820"/>
    <x v="0"/>
    <x v="5"/>
    <x v="5"/>
    <x v="5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4874.151"/>
    <n v="15201.148999999999"/>
    <n v="15353.161"/>
    <n v="17829.603999999999"/>
    <x v="0"/>
    <x v="0"/>
    <n v="1.1612985"/>
    <n v="2914.3694"/>
  </r>
  <r>
    <x v="0"/>
    <s v="P55403820"/>
    <x v="0"/>
    <x v="6"/>
    <x v="6"/>
    <x v="6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761.447"/>
    <n v="14063.982"/>
    <n v="14204.621999999999"/>
    <n v="16495.807000000001"/>
    <x v="0"/>
    <x v="0"/>
    <n v="1.1612985"/>
    <n v="2914.3694"/>
  </r>
  <r>
    <x v="0"/>
    <s v="P55403820"/>
    <x v="0"/>
    <x v="7"/>
    <x v="7"/>
    <x v="7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830.083000000001"/>
    <n v="14131.962"/>
    <n v="14273.281000000001"/>
    <n v="16575.54"/>
    <x v="0"/>
    <x v="0"/>
    <n v="1.1612985"/>
    <n v="2914.3694"/>
  </r>
  <r>
    <x v="0"/>
    <s v="P55403820"/>
    <x v="0"/>
    <x v="8"/>
    <x v="8"/>
    <x v="8"/>
    <x v="2"/>
    <x v="0"/>
    <x v="2"/>
    <x v="0"/>
    <n v="1790.46"/>
    <d v="1994-07-17T00:00:00"/>
    <d v="2008-09-17T00:00:00"/>
    <n v="49"/>
    <n v="26"/>
    <x v="0"/>
    <s v="NA"/>
    <x v="0"/>
    <s v="NA"/>
    <x v="0"/>
    <n v="6.09"/>
    <n v="13830.083000000001"/>
    <n v="14131.962"/>
    <n v="14273.281000000001"/>
    <n v="16575.54"/>
    <x v="0"/>
    <x v="0"/>
    <n v="1.1612985"/>
    <n v="2914.3694"/>
  </r>
  <r>
    <x v="0"/>
    <s v="P55403820"/>
    <x v="0"/>
    <x v="9"/>
    <x v="9"/>
    <x v="9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830.083000000001"/>
    <n v="14131.962"/>
    <n v="14273.281000000001"/>
    <n v="16575.54"/>
    <x v="0"/>
    <x v="0"/>
    <n v="1.1612985"/>
    <n v="2914.3694"/>
  </r>
  <r>
    <x v="0"/>
    <s v="P55403820"/>
    <x v="0"/>
    <x v="10"/>
    <x v="10"/>
    <x v="10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830.083000000001"/>
    <n v="14131.962"/>
    <n v="14273.281000000001"/>
    <n v="16575.54"/>
    <x v="0"/>
    <x v="0"/>
    <n v="1.1612985"/>
    <n v="2914.3694"/>
  </r>
  <r>
    <x v="0"/>
    <s v="P55403820"/>
    <x v="0"/>
    <x v="11"/>
    <x v="11"/>
    <x v="11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740.1875"/>
    <n v="14040.104499999999"/>
    <n v="14180.505999999999"/>
    <n v="16467.8"/>
    <x v="0"/>
    <x v="0"/>
    <n v="1.1612985"/>
    <n v="2914.3694"/>
  </r>
  <r>
    <x v="0"/>
    <s v="P55403820"/>
    <x v="0"/>
    <x v="12"/>
    <x v="12"/>
    <x v="12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723.986999999999"/>
    <n v="14023.550999999999"/>
    <n v="14163.786"/>
    <n v="16448.383000000002"/>
    <x v="0"/>
    <x v="0"/>
    <n v="1.1612985"/>
    <n v="2914.3694"/>
  </r>
  <r>
    <x v="0"/>
    <s v="P55403820"/>
    <x v="0"/>
    <x v="13"/>
    <x v="13"/>
    <x v="13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792.437"/>
    <n v="14089.831"/>
    <n v="14230.729499999999"/>
    <n v="16526.125"/>
    <x v="0"/>
    <x v="0"/>
    <n v="1.1612985"/>
    <n v="2914.3694"/>
  </r>
  <r>
    <x v="0"/>
    <s v="P55403820"/>
    <x v="0"/>
    <x v="14"/>
    <x v="14"/>
    <x v="14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792.437"/>
    <n v="14089.831"/>
    <n v="14230.729499999999"/>
    <n v="16526.125"/>
    <x v="0"/>
    <x v="0"/>
    <n v="1.1612985"/>
    <n v="2919.5459999999998"/>
  </r>
  <r>
    <x v="0"/>
    <s v="P55403820"/>
    <x v="0"/>
    <x v="15"/>
    <x v="15"/>
    <x v="15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792.437"/>
    <n v="14089.831"/>
    <n v="14230.729499999999"/>
    <n v="16526.125"/>
    <x v="0"/>
    <x v="0"/>
    <n v="1.1612985"/>
    <n v="2919.5459999999998"/>
  </r>
  <r>
    <x v="0"/>
    <s v="P55403820"/>
    <x v="0"/>
    <x v="16"/>
    <x v="16"/>
    <x v="16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792.437"/>
    <n v="14089.831"/>
    <n v="14230.729499999999"/>
    <n v="16526.125"/>
    <x v="0"/>
    <x v="0"/>
    <n v="1.1612985"/>
    <n v="2919.5459999999998"/>
  </r>
  <r>
    <x v="0"/>
    <s v="P55403820"/>
    <x v="0"/>
    <x v="17"/>
    <x v="17"/>
    <x v="17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792.437"/>
    <n v="14089.831"/>
    <n v="14230.728999999999"/>
    <n v="16526.123"/>
    <x v="0"/>
    <x v="0"/>
    <n v="1.1612985"/>
    <n v="2919.5459999999998"/>
  </r>
  <r>
    <x v="0"/>
    <s v="P55403820"/>
    <x v="0"/>
    <x v="18"/>
    <x v="18"/>
    <x v="18"/>
    <x v="2"/>
    <x v="0"/>
    <x v="2"/>
    <x v="0"/>
    <n v="1790.46"/>
    <d v="1994-07-17T00:00:00"/>
    <d v="2008-09-17T00:00:00"/>
    <n v="49"/>
    <n v="26"/>
    <x v="0"/>
    <s v="NA"/>
    <x v="0"/>
    <s v="NA"/>
    <x v="0"/>
    <n v="6.09"/>
    <n v="13792.437"/>
    <n v="14089.831"/>
    <n v="14230.728999999999"/>
    <n v="16526.123"/>
    <x v="0"/>
    <x v="0"/>
    <n v="1.1612985"/>
    <n v="2919.5459999999998"/>
  </r>
  <r>
    <x v="0"/>
    <s v="P55403820"/>
    <x v="0"/>
    <x v="19"/>
    <x v="19"/>
    <x v="19"/>
    <x v="4"/>
    <x v="0"/>
    <x v="2"/>
    <x v="0"/>
    <n v="1790.46"/>
    <d v="1994-07-17T00:00:00"/>
    <d v="2008-09-17T00:00:00"/>
    <n v="49"/>
    <n v="26"/>
    <x v="0"/>
    <s v="NA"/>
    <x v="0"/>
    <s v="NA"/>
    <x v="0"/>
    <n v="6.09"/>
    <n v="13792.437"/>
    <n v="14089.831"/>
    <n v="14230.728999999999"/>
    <n v="16526.123"/>
    <x v="0"/>
    <x v="0"/>
    <n v="1.1612985"/>
    <n v="2919.5459999999998"/>
  </r>
  <r>
    <x v="0"/>
    <s v="P55403820"/>
    <x v="0"/>
    <x v="20"/>
    <x v="20"/>
    <x v="20"/>
    <x v="5"/>
    <x v="0"/>
    <x v="2"/>
    <x v="0"/>
    <n v="1790.46"/>
    <d v="1994-07-17T00:00:00"/>
    <d v="2008-09-17T00:00:00"/>
    <n v="49"/>
    <n v="26"/>
    <x v="0"/>
    <s v="NA"/>
    <x v="0"/>
    <s v="NA"/>
    <x v="0"/>
    <n v="6.09"/>
    <n v="13792.437"/>
    <n v="14089.831"/>
    <n v="14230.728999999999"/>
    <n v="16526.123"/>
    <x v="0"/>
    <x v="0"/>
    <n v="1.1612985"/>
    <n v="2919.5459999999998"/>
  </r>
  <r>
    <x v="0"/>
    <s v="P55403820"/>
    <x v="0"/>
    <x v="21"/>
    <x v="21"/>
    <x v="21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822.846"/>
    <n v="14091.770500000001"/>
    <n v="14232.6875"/>
    <n v="16528.398000000001"/>
    <x v="0"/>
    <x v="0"/>
    <n v="1.1612985"/>
    <n v="2919.5459999999998"/>
  </r>
  <r>
    <x v="0"/>
    <s v="P55403820"/>
    <x v="0"/>
    <x v="22"/>
    <x v="22"/>
    <x v="22"/>
    <x v="3"/>
    <x v="0"/>
    <x v="2"/>
    <x v="0"/>
    <n v="1790.46"/>
    <d v="1994-07-17T00:00:00"/>
    <d v="2008-09-17T00:00:00"/>
    <n v="49"/>
    <n v="26"/>
    <x v="0"/>
    <s v="NA"/>
    <x v="0"/>
    <s v="NA"/>
    <x v="0"/>
    <n v="6.09"/>
    <n v="13754.245000000001"/>
    <n v="14153.153"/>
    <n v="14294.684999999999"/>
    <n v="16600.395"/>
    <x v="0"/>
    <x v="0"/>
    <n v="1.1612985"/>
    <n v="2919.5459999999998"/>
  </r>
  <r>
    <x v="0"/>
    <s v="P55684494"/>
    <x v="0"/>
    <x v="0"/>
    <x v="0"/>
    <x v="0"/>
    <x v="0"/>
    <x v="0"/>
    <x v="0"/>
    <x v="0"/>
    <n v="87.4"/>
    <d v="1986-03-26T00:00:00"/>
    <d v="2000-03-26T00:00:00"/>
    <n v="46"/>
    <n v="29"/>
    <x v="0"/>
    <s v="NA"/>
    <x v="0"/>
    <s v="NA"/>
    <x v="1"/>
    <n v="3.8"/>
    <n v="685.0077"/>
    <n v="697.14279999999997"/>
    <n v="704.11425999999994"/>
    <n v="795.05535999999995"/>
    <x v="0"/>
    <x v="0"/>
    <n v="1.1291567"/>
    <n v="182.74199999999999"/>
  </r>
  <r>
    <x v="0"/>
    <s v="P55684494"/>
    <x v="0"/>
    <x v="1"/>
    <x v="1"/>
    <x v="1"/>
    <x v="1"/>
    <x v="0"/>
    <x v="0"/>
    <x v="0"/>
    <n v="87.4"/>
    <d v="1986-03-26T00:00:00"/>
    <d v="2000-03-26T00:00:00"/>
    <n v="46"/>
    <n v="29"/>
    <x v="0"/>
    <s v="NA"/>
    <x v="0"/>
    <s v="NA"/>
    <x v="1"/>
    <n v="3.8"/>
    <n v="685.0077"/>
    <n v="697.14279999999997"/>
    <n v="704.11425999999994"/>
    <n v="795.05535999999995"/>
    <x v="0"/>
    <x v="0"/>
    <n v="1.1291567"/>
    <n v="182.74199999999999"/>
  </r>
  <r>
    <x v="0"/>
    <s v="P55684494"/>
    <x v="0"/>
    <x v="2"/>
    <x v="2"/>
    <x v="2"/>
    <x v="2"/>
    <x v="0"/>
    <x v="0"/>
    <x v="0"/>
    <n v="87.4"/>
    <d v="1986-03-26T00:00:00"/>
    <d v="2000-03-26T00:00:00"/>
    <n v="46"/>
    <n v="29"/>
    <x v="0"/>
    <s v="NA"/>
    <x v="0"/>
    <s v="NA"/>
    <x v="1"/>
    <n v="3.8"/>
    <n v="685.0077"/>
    <n v="697.14279999999997"/>
    <n v="704.11425999999994"/>
    <n v="795.05535999999995"/>
    <x v="0"/>
    <x v="0"/>
    <n v="1.1291567"/>
    <n v="182.74199999999999"/>
  </r>
  <r>
    <x v="0"/>
    <s v="P55684494"/>
    <x v="0"/>
    <x v="3"/>
    <x v="3"/>
    <x v="3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85.0077"/>
    <n v="697.14279999999997"/>
    <n v="704.11425999999994"/>
    <n v="795.05529999999999"/>
    <x v="0"/>
    <x v="0"/>
    <n v="1.1291567"/>
    <n v="182.74199999999999"/>
  </r>
  <r>
    <x v="0"/>
    <s v="P55684494"/>
    <x v="0"/>
    <x v="4"/>
    <x v="4"/>
    <x v="4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85.0077"/>
    <n v="697.14279999999997"/>
    <n v="704.11425999999994"/>
    <n v="795.05529999999999"/>
    <x v="0"/>
    <x v="0"/>
    <n v="1.1291567"/>
    <n v="182.74199999999999"/>
  </r>
  <r>
    <x v="0"/>
    <s v="P55684494"/>
    <x v="0"/>
    <x v="5"/>
    <x v="5"/>
    <x v="5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85.49099999999999"/>
    <n v="697.17349999999999"/>
    <n v="704.14526000000001"/>
    <n v="795.09032999999999"/>
    <x v="0"/>
    <x v="0"/>
    <n v="1.1291567"/>
    <n v="182.74199999999999"/>
  </r>
  <r>
    <x v="0"/>
    <s v="P55684494"/>
    <x v="0"/>
    <x v="6"/>
    <x v="6"/>
    <x v="6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4.21090000000004"/>
    <n v="645.01940000000002"/>
    <n v="651.46960000000001"/>
    <n v="735.61126999999999"/>
    <x v="0"/>
    <x v="0"/>
    <n v="1.1291567"/>
    <n v="182.74199999999999"/>
  </r>
  <r>
    <x v="0"/>
    <s v="P55684494"/>
    <x v="0"/>
    <x v="7"/>
    <x v="7"/>
    <x v="7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6.5847"/>
    <n v="647.50850000000003"/>
    <n v="653.98360000000002"/>
    <n v="738.44994999999994"/>
    <x v="0"/>
    <x v="0"/>
    <n v="1.1291567"/>
    <n v="182.74199999999999"/>
  </r>
  <r>
    <x v="0"/>
    <s v="P55684494"/>
    <x v="0"/>
    <x v="8"/>
    <x v="8"/>
    <x v="8"/>
    <x v="2"/>
    <x v="0"/>
    <x v="0"/>
    <x v="0"/>
    <n v="87.4"/>
    <d v="1986-03-26T00:00:00"/>
    <d v="2000-03-26T00:00:00"/>
    <n v="46"/>
    <n v="29"/>
    <x v="0"/>
    <s v="NA"/>
    <x v="0"/>
    <s v="NA"/>
    <x v="1"/>
    <n v="3.8"/>
    <n v="636.5847"/>
    <n v="647.50850000000003"/>
    <n v="653.98360000000002"/>
    <n v="738.44994999999994"/>
    <x v="0"/>
    <x v="0"/>
    <n v="1.1291567"/>
    <n v="182.74199999999999"/>
  </r>
  <r>
    <x v="0"/>
    <s v="P55684494"/>
    <x v="0"/>
    <x v="9"/>
    <x v="9"/>
    <x v="9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6.5847"/>
    <n v="647.50850000000003"/>
    <n v="653.98360000000002"/>
    <n v="738.44994999999994"/>
    <x v="0"/>
    <x v="0"/>
    <n v="1.1291567"/>
    <n v="182.74199999999999"/>
  </r>
  <r>
    <x v="0"/>
    <s v="P55684494"/>
    <x v="0"/>
    <x v="10"/>
    <x v="10"/>
    <x v="10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6.5847"/>
    <n v="647.50850000000003"/>
    <n v="653.98360000000002"/>
    <n v="738.44994999999994"/>
    <x v="0"/>
    <x v="0"/>
    <n v="1.1291567"/>
    <n v="182.74199999999999"/>
  </r>
  <r>
    <x v="0"/>
    <s v="P55684494"/>
    <x v="0"/>
    <x v="11"/>
    <x v="11"/>
    <x v="11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2.44690000000003"/>
    <n v="643.29970000000003"/>
    <n v="649.73266999999998"/>
    <n v="733.65"/>
    <x v="0"/>
    <x v="0"/>
    <n v="1.1291567"/>
    <n v="182.74199999999999"/>
  </r>
  <r>
    <x v="0"/>
    <s v="P55684494"/>
    <x v="0"/>
    <x v="12"/>
    <x v="12"/>
    <x v="12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0.07074"/>
    <n v="640.88274999999999"/>
    <n v="647.29156"/>
    <n v="730.89359999999999"/>
    <x v="0"/>
    <x v="0"/>
    <n v="1.1291567"/>
    <n v="182.74199999999999"/>
  </r>
  <r>
    <x v="0"/>
    <s v="P55684494"/>
    <x v="0"/>
    <x v="13"/>
    <x v="13"/>
    <x v="13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2.42909999999995"/>
    <n v="643.29409999999996"/>
    <n v="649.72704999999996"/>
    <n v="733.64369999999997"/>
    <x v="0"/>
    <x v="0"/>
    <n v="1.1291567"/>
    <n v="182.74199999999999"/>
  </r>
  <r>
    <x v="0"/>
    <s v="P55684494"/>
    <x v="0"/>
    <x v="14"/>
    <x v="14"/>
    <x v="14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2.42909999999995"/>
    <n v="643.29409999999996"/>
    <n v="649.72704999999996"/>
    <n v="733.64369999999997"/>
    <x v="0"/>
    <x v="0"/>
    <n v="1.1291567"/>
    <n v="183.00800000000001"/>
  </r>
  <r>
    <x v="0"/>
    <s v="P55684494"/>
    <x v="0"/>
    <x v="15"/>
    <x v="15"/>
    <x v="15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2.42909999999995"/>
    <n v="643.29409999999996"/>
    <n v="649.72704999999996"/>
    <n v="733.64369999999997"/>
    <x v="0"/>
    <x v="0"/>
    <n v="1.1291567"/>
    <n v="183.00800000000001"/>
  </r>
  <r>
    <x v="0"/>
    <s v="P55684494"/>
    <x v="0"/>
    <x v="16"/>
    <x v="16"/>
    <x v="16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2.42909999999995"/>
    <n v="643.29409999999996"/>
    <n v="649.72704999999996"/>
    <n v="733.64369999999997"/>
    <x v="0"/>
    <x v="0"/>
    <n v="1.1291567"/>
    <n v="183.00800000000001"/>
  </r>
  <r>
    <x v="0"/>
    <s v="P55684494"/>
    <x v="0"/>
    <x v="17"/>
    <x v="17"/>
    <x v="17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2.42909999999995"/>
    <n v="643.29409999999996"/>
    <n v="649.72709999999995"/>
    <n v="733.64373999999998"/>
    <x v="0"/>
    <x v="0"/>
    <n v="1.1291567"/>
    <n v="183.00800000000001"/>
  </r>
  <r>
    <x v="0"/>
    <s v="P55684494"/>
    <x v="0"/>
    <x v="18"/>
    <x v="18"/>
    <x v="18"/>
    <x v="2"/>
    <x v="0"/>
    <x v="0"/>
    <x v="0"/>
    <n v="87.4"/>
    <d v="1986-03-26T00:00:00"/>
    <d v="2000-03-26T00:00:00"/>
    <n v="46"/>
    <n v="29"/>
    <x v="0"/>
    <s v="NA"/>
    <x v="0"/>
    <s v="NA"/>
    <x v="1"/>
    <n v="3.8"/>
    <n v="632.42909999999995"/>
    <n v="643.29409999999996"/>
    <n v="649.72709999999995"/>
    <n v="733.64373999999998"/>
    <x v="0"/>
    <x v="0"/>
    <n v="1.1291567"/>
    <n v="183.00800000000001"/>
  </r>
  <r>
    <x v="0"/>
    <s v="P55684494"/>
    <x v="0"/>
    <x v="19"/>
    <x v="19"/>
    <x v="19"/>
    <x v="4"/>
    <x v="0"/>
    <x v="0"/>
    <x v="0"/>
    <n v="87.4"/>
    <d v="1986-03-26T00:00:00"/>
    <d v="2000-03-26T00:00:00"/>
    <n v="46"/>
    <n v="29"/>
    <x v="0"/>
    <s v="NA"/>
    <x v="0"/>
    <s v="NA"/>
    <x v="1"/>
    <n v="3.8"/>
    <n v="632.42909999999995"/>
    <n v="643.29409999999996"/>
    <n v="649.72709999999995"/>
    <n v="733.64373999999998"/>
    <x v="0"/>
    <x v="0"/>
    <n v="1.1291567"/>
    <n v="183.00800000000001"/>
  </r>
  <r>
    <x v="0"/>
    <s v="P55684494"/>
    <x v="0"/>
    <x v="20"/>
    <x v="20"/>
    <x v="20"/>
    <x v="5"/>
    <x v="0"/>
    <x v="0"/>
    <x v="0"/>
    <n v="87.4"/>
    <d v="1986-03-26T00:00:00"/>
    <d v="2000-03-26T00:00:00"/>
    <n v="46"/>
    <n v="29"/>
    <x v="0"/>
    <s v="NA"/>
    <x v="0"/>
    <s v="NA"/>
    <x v="1"/>
    <n v="3.8"/>
    <n v="632.42909999999995"/>
    <n v="643.29409999999996"/>
    <n v="649.72709999999995"/>
    <n v="733.64373999999998"/>
    <x v="0"/>
    <x v="0"/>
    <n v="1.1291567"/>
    <n v="183.00800000000001"/>
  </r>
  <r>
    <x v="0"/>
    <s v="P55684494"/>
    <x v="0"/>
    <x v="21"/>
    <x v="21"/>
    <x v="21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3.86120000000005"/>
    <n v="643.38509999999997"/>
    <n v="649.81889999999999"/>
    <n v="733.74743999999998"/>
    <x v="0"/>
    <x v="0"/>
    <n v="1.1291567"/>
    <n v="183.00800000000001"/>
  </r>
  <r>
    <x v="0"/>
    <s v="P55684494"/>
    <x v="0"/>
    <x v="22"/>
    <x v="22"/>
    <x v="22"/>
    <x v="3"/>
    <x v="0"/>
    <x v="0"/>
    <x v="0"/>
    <n v="87.4"/>
    <d v="1986-03-26T00:00:00"/>
    <d v="2000-03-26T00:00:00"/>
    <n v="46"/>
    <n v="29"/>
    <x v="0"/>
    <s v="NA"/>
    <x v="0"/>
    <s v="NA"/>
    <x v="1"/>
    <n v="3.8"/>
    <n v="631.49749999999995"/>
    <n v="645.63525000000004"/>
    <n v="652.09159999999997"/>
    <n v="736.31366000000003"/>
    <x v="0"/>
    <x v="0"/>
    <n v="1.1291567"/>
    <n v="183.00800000000001"/>
  </r>
  <r>
    <x v="0"/>
    <s v="P56667253"/>
    <x v="0"/>
    <x v="0"/>
    <x v="0"/>
    <x v="0"/>
    <x v="0"/>
    <x v="0"/>
    <x v="3"/>
    <x v="2"/>
    <n v="2514.36"/>
    <d v="1984-04-26T00:00:00"/>
    <d v="2025-01-01T00:00:00"/>
    <n v="46"/>
    <n v="29"/>
    <x v="0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1"/>
    <x v="1"/>
    <x v="1"/>
    <x v="1"/>
    <x v="0"/>
    <x v="3"/>
    <x v="2"/>
    <n v="2514.36"/>
    <d v="1984-04-26T00:00:00"/>
    <d v="2025-01-01T00:00:00"/>
    <n v="46"/>
    <n v="29"/>
    <x v="0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2"/>
    <x v="2"/>
    <x v="2"/>
    <x v="2"/>
    <x v="0"/>
    <x v="3"/>
    <x v="2"/>
    <n v="2514.36"/>
    <d v="1984-04-26T00:00:00"/>
    <d v="2025-01-01T00:00:00"/>
    <n v="46"/>
    <n v="29"/>
    <x v="0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3"/>
    <x v="3"/>
    <x v="3"/>
    <x v="3"/>
    <x v="0"/>
    <x v="3"/>
    <x v="2"/>
    <n v="2514.36"/>
    <d v="1984-04-26T00:00:00"/>
    <d v="2025-01-01T00:00:00"/>
    <n v="46"/>
    <n v="29"/>
    <x v="0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4"/>
    <x v="4"/>
    <x v="4"/>
    <x v="3"/>
    <x v="0"/>
    <x v="3"/>
    <x v="2"/>
    <n v="2514.36"/>
    <d v="1984-04-26T00:00:00"/>
    <d v="2025-01-01T00:00:00"/>
    <n v="46"/>
    <n v="29"/>
    <x v="0"/>
    <s v="NA"/>
    <x v="0"/>
    <s v="NA"/>
    <x v="0"/>
    <n v="9.11"/>
    <n v="29180.923999999999"/>
    <n v="29650.66"/>
    <n v="29947.166000000001"/>
    <n v="33661.879999999997"/>
    <x v="0"/>
    <x v="0"/>
    <n v="1.1240422000000001"/>
    <n v="18002.817999999999"/>
  </r>
  <r>
    <x v="0"/>
    <s v="P56667253"/>
    <x v="0"/>
    <x v="5"/>
    <x v="5"/>
    <x v="5"/>
    <x v="3"/>
    <x v="0"/>
    <x v="3"/>
    <x v="2"/>
    <n v="2514.36"/>
    <d v="1984-04-26T00:00:00"/>
    <d v="2025-01-01T00:00:00"/>
    <n v="46"/>
    <n v="29"/>
    <x v="0"/>
    <s v="NA"/>
    <x v="0"/>
    <s v="NA"/>
    <x v="0"/>
    <n v="9.11"/>
    <n v="29201.513999999999"/>
    <n v="29651.967000000001"/>
    <n v="29948.486000000001"/>
    <n v="33663.362999999998"/>
    <x v="0"/>
    <x v="0"/>
    <n v="1.1240422000000001"/>
    <n v="18002.817999999999"/>
  </r>
  <r>
    <x v="0"/>
    <s v="P56667253"/>
    <x v="0"/>
    <x v="6"/>
    <x v="6"/>
    <x v="6"/>
    <x v="3"/>
    <x v="0"/>
    <x v="3"/>
    <x v="2"/>
    <n v="2514.36"/>
    <d v="1984-04-26T00:00:00"/>
    <d v="2025-01-01T00:00:00"/>
    <n v="46"/>
    <n v="29"/>
    <x v="0"/>
    <s v="NA"/>
    <x v="0"/>
    <s v="NA"/>
    <x v="0"/>
    <n v="9.11"/>
    <n v="27020.414000000001"/>
    <n v="27437.203000000001"/>
    <n v="27711.574000000001"/>
    <n v="31148.978999999999"/>
    <x v="0"/>
    <x v="0"/>
    <n v="1.1240422000000001"/>
    <n v="18002.817999999999"/>
  </r>
  <r>
    <x v="0"/>
    <s v="P56667253"/>
    <x v="0"/>
    <x v="7"/>
    <x v="7"/>
    <x v="7"/>
    <x v="3"/>
    <x v="0"/>
    <x v="3"/>
    <x v="2"/>
    <n v="2514.36"/>
    <d v="1984-04-26T00:00:00"/>
    <d v="2025-01-01T00:00:00"/>
    <n v="46"/>
    <n v="29"/>
    <x v="0"/>
    <s v="NA"/>
    <x v="0"/>
    <s v="NA"/>
    <x v="0"/>
    <n v="9.11"/>
    <n v="27121.55"/>
    <n v="27543.081999999999"/>
    <n v="27818.511999999999"/>
    <n v="31269.182000000001"/>
    <x v="0"/>
    <x v="0"/>
    <n v="1.1240422000000001"/>
    <n v="18002.817999999999"/>
  </r>
  <r>
    <x v="0"/>
    <s v="P56667253"/>
    <x v="0"/>
    <x v="8"/>
    <x v="8"/>
    <x v="8"/>
    <x v="2"/>
    <x v="2"/>
    <x v="3"/>
    <x v="2"/>
    <n v="2514.36"/>
    <d v="1984-04-26T00:00:00"/>
    <d v="2025-02-01T00:00:00"/>
    <n v="46"/>
    <n v="29"/>
    <x v="0"/>
    <s v="NA"/>
    <x v="0"/>
    <s v="NA"/>
    <x v="0"/>
    <n v="9.11"/>
    <n v="27121.55"/>
    <n v="27543.081999999999"/>
    <n v="27818.511999999999"/>
    <n v="31269.182000000001"/>
    <x v="0"/>
    <x v="0"/>
    <n v="1.1240422000000001"/>
    <n v="18002.817999999999"/>
  </r>
  <r>
    <x v="0"/>
    <s v="P56667253"/>
    <x v="0"/>
    <x v="9"/>
    <x v="9"/>
    <x v="9"/>
    <x v="3"/>
    <x v="2"/>
    <x v="3"/>
    <x v="2"/>
    <n v="2514.36"/>
    <d v="1984-04-26T00:00:00"/>
    <d v="2025-02-01T00:00:00"/>
    <n v="46"/>
    <n v="29"/>
    <x v="0"/>
    <s v="NA"/>
    <x v="0"/>
    <s v="NA"/>
    <x v="0"/>
    <n v="9.11"/>
    <n v="27121.55"/>
    <n v="27543.081999999999"/>
    <n v="27818.511999999999"/>
    <n v="31269.182000000001"/>
    <x v="0"/>
    <x v="0"/>
    <n v="1.1240422000000001"/>
    <n v="18002.817999999999"/>
  </r>
  <r>
    <x v="0"/>
    <s v="P56667253"/>
    <x v="0"/>
    <x v="10"/>
    <x v="10"/>
    <x v="10"/>
    <x v="3"/>
    <x v="2"/>
    <x v="3"/>
    <x v="2"/>
    <n v="2514.36"/>
    <d v="1984-04-26T00:00:00"/>
    <d v="2025-02-01T00:00:00"/>
    <n v="46"/>
    <n v="29"/>
    <x v="0"/>
    <s v="NA"/>
    <x v="0"/>
    <s v="NA"/>
    <x v="0"/>
    <n v="9.11"/>
    <n v="27130.627"/>
    <n v="27552.16"/>
    <n v="27827.682000000001"/>
    <n v="31279.486000000001"/>
    <x v="0"/>
    <x v="0"/>
    <n v="1.1240422000000001"/>
    <n v="18002.817999999999"/>
  </r>
  <r>
    <x v="0"/>
    <s v="P56667253"/>
    <x v="0"/>
    <x v="11"/>
    <x v="11"/>
    <x v="11"/>
    <x v="3"/>
    <x v="2"/>
    <x v="3"/>
    <x v="2"/>
    <n v="2514.36"/>
    <d v="1984-04-26T00:00:00"/>
    <d v="2025-02-01T00:00:00"/>
    <n v="46"/>
    <n v="29"/>
    <x v="0"/>
    <s v="NA"/>
    <x v="0"/>
    <s v="NA"/>
    <x v="0"/>
    <n v="9.11"/>
    <n v="26954.276999999998"/>
    <n v="27373.07"/>
    <n v="27646.799999999999"/>
    <n v="31076.168000000001"/>
    <x v="0"/>
    <x v="0"/>
    <n v="1.1240422000000001"/>
    <n v="18002.817999999999"/>
  </r>
  <r>
    <x v="0"/>
    <s v="P56667253"/>
    <x v="0"/>
    <x v="12"/>
    <x v="12"/>
    <x v="12"/>
    <x v="3"/>
    <x v="2"/>
    <x v="3"/>
    <x v="2"/>
    <n v="2514.36"/>
    <d v="1984-04-26T00:00:00"/>
    <d v="2025-02-01T00:00:00"/>
    <n v="46"/>
    <n v="29"/>
    <x v="0"/>
    <s v="NA"/>
    <x v="0"/>
    <s v="NA"/>
    <x v="0"/>
    <n v="9.11"/>
    <n v="26829.254000000001"/>
    <n v="27246.103999999999"/>
    <n v="27518.563999999998"/>
    <n v="30932.026999999998"/>
    <x v="0"/>
    <x v="0"/>
    <n v="1.1240422000000001"/>
    <n v="18002.817999999999"/>
  </r>
  <r>
    <x v="0"/>
    <s v="P56667253"/>
    <x v="0"/>
    <x v="13"/>
    <x v="13"/>
    <x v="13"/>
    <x v="3"/>
    <x v="2"/>
    <x v="3"/>
    <x v="2"/>
    <n v="2514.36"/>
    <d v="1984-04-26T00:00:00"/>
    <d v="2025-02-01T00:00:00"/>
    <n v="46"/>
    <n v="29"/>
    <x v="0"/>
    <s v="NA"/>
    <x v="0"/>
    <s v="NA"/>
    <x v="0"/>
    <n v="9.11"/>
    <n v="26929.675999999999"/>
    <n v="27348.62"/>
    <n v="27622.105"/>
    <n v="31048.41"/>
    <x v="0"/>
    <x v="0"/>
    <n v="1.1240422000000001"/>
    <n v="18002.817999999999"/>
  </r>
  <r>
    <x v="0"/>
    <s v="P56667253"/>
    <x v="0"/>
    <x v="14"/>
    <x v="14"/>
    <x v="14"/>
    <x v="3"/>
    <x v="2"/>
    <x v="3"/>
    <x v="2"/>
    <n v="2514.36"/>
    <d v="1984-04-26T00:00:00"/>
    <d v="2025-02-01T00:00:00"/>
    <n v="46"/>
    <n v="29"/>
    <x v="0"/>
    <s v="NA"/>
    <x v="0"/>
    <s v="NA"/>
    <x v="0"/>
    <n v="9.11"/>
    <n v="26929.675999999999"/>
    <n v="27348.62"/>
    <n v="27622.105"/>
    <n v="31048.41"/>
    <x v="0"/>
    <x v="0"/>
    <n v="1.1240422000000001"/>
    <n v="18027.963"/>
  </r>
  <r>
    <x v="0"/>
    <s v="P56667253"/>
    <x v="0"/>
    <x v="15"/>
    <x v="15"/>
    <x v="15"/>
    <x v="3"/>
    <x v="2"/>
    <x v="3"/>
    <x v="2"/>
    <n v="2514.36"/>
    <d v="1984-04-26T00:00:00"/>
    <d v="2025-02-01T00:00:00"/>
    <n v="46"/>
    <n v="29"/>
    <x v="0"/>
    <s v="NA"/>
    <x v="0"/>
    <s v="NA"/>
    <x v="0"/>
    <n v="9.11"/>
    <n v="26929.675999999999"/>
    <n v="27348.62"/>
    <n v="27622.105"/>
    <n v="31048.41"/>
    <x v="0"/>
    <x v="0"/>
    <n v="1.1240422000000001"/>
    <n v="18027.963"/>
  </r>
  <r>
    <x v="0"/>
    <s v="P56667253"/>
    <x v="0"/>
    <x v="16"/>
    <x v="16"/>
    <x v="16"/>
    <x v="3"/>
    <x v="2"/>
    <x v="3"/>
    <x v="2"/>
    <n v="2514.36"/>
    <d v="1984-04-26T00:00:00"/>
    <d v="2025-02-01T00:00:00"/>
    <n v="46"/>
    <n v="29"/>
    <x v="0"/>
    <s v="NA"/>
    <x v="0"/>
    <s v="NA"/>
    <x v="0"/>
    <n v="9.11"/>
    <n v="26929.675999999999"/>
    <n v="27348.62"/>
    <n v="27622.105"/>
    <n v="31048.41"/>
    <x v="0"/>
    <x v="0"/>
    <n v="1.1240422000000001"/>
    <n v="18027.963"/>
  </r>
  <r>
    <x v="0"/>
    <s v="P56667253"/>
    <x v="0"/>
    <x v="17"/>
    <x v="17"/>
    <x v="17"/>
    <x v="3"/>
    <x v="2"/>
    <x v="3"/>
    <x v="2"/>
    <n v="2514.36"/>
    <d v="1984-04-26T00:00:00"/>
    <d v="2025-02-01T00:00:00"/>
    <n v="46"/>
    <n v="29"/>
    <x v="0"/>
    <s v="NA"/>
    <x v="0"/>
    <s v="NA"/>
    <x v="0"/>
    <n v="9.11"/>
    <n v="26929.675999999999"/>
    <n v="27348.62"/>
    <n v="27622.105"/>
    <n v="31048.41"/>
    <x v="0"/>
    <x v="0"/>
    <n v="1.1240422000000001"/>
    <n v="18027.963"/>
  </r>
  <r>
    <x v="0"/>
    <s v="P56667253"/>
    <x v="0"/>
    <x v="18"/>
    <x v="18"/>
    <x v="18"/>
    <x v="2"/>
    <x v="3"/>
    <x v="3"/>
    <x v="0"/>
    <n v="2514.36"/>
    <d v="1984-04-26T00:00:00"/>
    <d v="2025-01-01T00:00:00"/>
    <n v="46"/>
    <n v="29"/>
    <x v="0"/>
    <s v="NA"/>
    <x v="0"/>
    <s v="NA"/>
    <x v="0"/>
    <n v="9.11"/>
    <n v="26920.666000000001"/>
    <n v="27339.607"/>
    <n v="27613.004000000001"/>
    <n v="31038.18"/>
    <x v="0"/>
    <x v="0"/>
    <n v="1.1240422000000001"/>
    <n v="15943.207"/>
  </r>
  <r>
    <x v="0"/>
    <s v="P56667253"/>
    <x v="0"/>
    <x v="19"/>
    <x v="19"/>
    <x v="19"/>
    <x v="4"/>
    <x v="3"/>
    <x v="3"/>
    <x v="0"/>
    <n v="2514.36"/>
    <d v="1984-04-26T00:00:00"/>
    <d v="2025-01-01T00:00:00"/>
    <n v="46"/>
    <n v="29"/>
    <x v="0"/>
    <s v="NA"/>
    <x v="0"/>
    <s v="NA"/>
    <x v="0"/>
    <n v="9.11"/>
    <n v="26920.666000000001"/>
    <n v="27339.607"/>
    <n v="27613.004000000001"/>
    <n v="31038.18"/>
    <x v="0"/>
    <x v="0"/>
    <n v="1.1240422000000001"/>
    <n v="15943.207"/>
  </r>
  <r>
    <x v="0"/>
    <s v="P56667253"/>
    <x v="0"/>
    <x v="20"/>
    <x v="20"/>
    <x v="20"/>
    <x v="5"/>
    <x v="3"/>
    <x v="3"/>
    <x v="0"/>
    <n v="2514.36"/>
    <d v="1984-04-26T00:00:00"/>
    <d v="2025-01-01T00:00:00"/>
    <n v="46"/>
    <n v="29"/>
    <x v="0"/>
    <s v="NA"/>
    <x v="0"/>
    <s v="NA"/>
    <x v="0"/>
    <n v="9.11"/>
    <n v="26920.666000000001"/>
    <n v="27339.607"/>
    <n v="27613.004000000001"/>
    <n v="31038.18"/>
    <x v="0"/>
    <x v="0"/>
    <n v="1.1240422000000001"/>
    <n v="15943.207"/>
  </r>
  <r>
    <x v="0"/>
    <s v="P56667253"/>
    <x v="0"/>
    <x v="21"/>
    <x v="21"/>
    <x v="21"/>
    <x v="3"/>
    <x v="3"/>
    <x v="3"/>
    <x v="0"/>
    <n v="2514.36"/>
    <d v="1984-04-26T00:00:00"/>
    <d v="2025-01-01T00:00:00"/>
    <n v="46"/>
    <n v="29"/>
    <x v="0"/>
    <s v="NA"/>
    <x v="0"/>
    <s v="NA"/>
    <x v="0"/>
    <n v="9.11"/>
    <n v="26981.627"/>
    <n v="27343.473000000002"/>
    <n v="27616.907999999999"/>
    <n v="31042.567999999999"/>
    <x v="0"/>
    <x v="0"/>
    <n v="1.1240422000000001"/>
    <n v="15943.207"/>
  </r>
  <r>
    <x v="0"/>
    <s v="P56667253"/>
    <x v="0"/>
    <x v="22"/>
    <x v="22"/>
    <x v="22"/>
    <x v="3"/>
    <x v="3"/>
    <x v="3"/>
    <x v="0"/>
    <n v="2514.36"/>
    <d v="1984-04-26T00:00:00"/>
    <d v="2025-01-01T00:00:00"/>
    <n v="46"/>
    <n v="29"/>
    <x v="0"/>
    <s v="NA"/>
    <x v="0"/>
    <s v="NA"/>
    <x v="0"/>
    <n v="9.11"/>
    <n v="26881.01"/>
    <n v="27439.105"/>
    <n v="27713.495999999999"/>
    <n v="31151.136999999999"/>
    <x v="0"/>
    <x v="0"/>
    <n v="1.1240422000000001"/>
    <n v="15943.207"/>
  </r>
  <r>
    <x v="0"/>
    <s v="P56967147"/>
    <x v="0"/>
    <x v="0"/>
    <x v="0"/>
    <x v="0"/>
    <x v="0"/>
    <x v="0"/>
    <x v="2"/>
    <x v="1"/>
    <n v="1200"/>
    <d v="1982-01-18T00:00:00"/>
    <d v="2007-01-18T00:00:00"/>
    <n v="25"/>
    <n v="50"/>
    <x v="1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1"/>
    <x v="1"/>
    <x v="1"/>
    <x v="1"/>
    <x v="0"/>
    <x v="2"/>
    <x v="1"/>
    <n v="1200"/>
    <d v="1982-01-18T00:00:00"/>
    <d v="2007-01-18T00:00:00"/>
    <n v="25"/>
    <n v="50"/>
    <x v="1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2"/>
    <x v="2"/>
    <x v="2"/>
    <x v="2"/>
    <x v="0"/>
    <x v="2"/>
    <x v="1"/>
    <n v="1200"/>
    <d v="1982-01-18T00:00:00"/>
    <d v="2007-01-18T00:00:00"/>
    <n v="25"/>
    <n v="50"/>
    <x v="1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3"/>
    <x v="3"/>
    <x v="3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4"/>
    <x v="4"/>
    <x v="4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222.45993000000001"/>
    <n v="226.58205000000001"/>
    <n v="228.84787"/>
    <n v="9060"/>
    <x v="0"/>
    <x v="0"/>
    <n v="1.0763828"/>
    <n v="9060"/>
  </r>
  <r>
    <x v="0"/>
    <s v="P56967147"/>
    <x v="0"/>
    <x v="5"/>
    <x v="5"/>
    <x v="5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222.51796999999999"/>
    <n v="226.58574999999999"/>
    <n v="228.85160999999999"/>
    <n v="9060"/>
    <x v="0"/>
    <x v="0"/>
    <n v="1.0763828"/>
    <n v="9060"/>
  </r>
  <r>
    <x v="0"/>
    <s v="P56967147"/>
    <x v="0"/>
    <x v="6"/>
    <x v="6"/>
    <x v="6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205.87186"/>
    <n v="209.63533000000001"/>
    <n v="211.73167000000001"/>
    <n v="9060"/>
    <x v="0"/>
    <x v="0"/>
    <n v="1.0763828"/>
    <n v="9060"/>
  </r>
  <r>
    <x v="0"/>
    <s v="P56967147"/>
    <x v="0"/>
    <x v="7"/>
    <x v="7"/>
    <x v="7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206.89867000000001"/>
    <n v="210.64861999999999"/>
    <n v="212.75511"/>
    <n v="9060"/>
    <x v="0"/>
    <x v="0"/>
    <n v="1.0763828"/>
    <n v="9060"/>
  </r>
  <r>
    <x v="0"/>
    <s v="P56967147"/>
    <x v="0"/>
    <x v="8"/>
    <x v="8"/>
    <x v="8"/>
    <x v="2"/>
    <x v="0"/>
    <x v="2"/>
    <x v="1"/>
    <n v="1200"/>
    <d v="1982-01-18T00:00:00"/>
    <d v="2007-01-18T00:00:00"/>
    <n v="25"/>
    <n v="50"/>
    <x v="1"/>
    <s v="NA"/>
    <x v="0"/>
    <s v="NA"/>
    <x v="0"/>
    <n v="8"/>
    <n v="206.89867000000001"/>
    <n v="210.64861999999999"/>
    <n v="212.75511"/>
    <n v="9060"/>
    <x v="0"/>
    <x v="0"/>
    <n v="1.0763828"/>
    <n v="9060"/>
  </r>
  <r>
    <x v="0"/>
    <s v="P56967147"/>
    <x v="0"/>
    <x v="9"/>
    <x v="9"/>
    <x v="9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206.89867000000001"/>
    <n v="210.64861999999999"/>
    <n v="212.75511"/>
    <n v="9060"/>
    <x v="0"/>
    <x v="0"/>
    <n v="1.0763828"/>
    <n v="9060"/>
  </r>
  <r>
    <x v="0"/>
    <s v="P56967147"/>
    <x v="0"/>
    <x v="10"/>
    <x v="10"/>
    <x v="10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206.89867000000001"/>
    <n v="210.64861999999999"/>
    <n v="212.75511"/>
    <n v="9060"/>
    <x v="0"/>
    <x v="0"/>
    <n v="1.0763828"/>
    <n v="9060"/>
  </r>
  <r>
    <x v="0"/>
    <s v="P56967147"/>
    <x v="0"/>
    <x v="11"/>
    <x v="11"/>
    <x v="11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205.55382"/>
    <n v="209.27940000000001"/>
    <n v="211.37219999999999"/>
    <n v="9060"/>
    <x v="0"/>
    <x v="0"/>
    <n v="1.0763828"/>
    <n v="9060"/>
  </r>
  <r>
    <x v="0"/>
    <s v="P56967147"/>
    <x v="0"/>
    <x v="12"/>
    <x v="12"/>
    <x v="12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193.60092"/>
    <n v="197.10986"/>
    <n v="199.08096"/>
    <n v="9060"/>
    <x v="0"/>
    <x v="0"/>
    <n v="1.0763828"/>
    <n v="9060"/>
  </r>
  <r>
    <x v="0"/>
    <s v="P56967147"/>
    <x v="0"/>
    <x v="13"/>
    <x v="13"/>
    <x v="13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194.56650999999999"/>
    <n v="198.04147"/>
    <n v="200.02188000000001"/>
    <n v="9060"/>
    <x v="0"/>
    <x v="0"/>
    <n v="1.0763828"/>
    <n v="9060"/>
  </r>
  <r>
    <x v="0"/>
    <s v="P56967147"/>
    <x v="0"/>
    <x v="14"/>
    <x v="14"/>
    <x v="14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194.56650999999999"/>
    <n v="198.04147"/>
    <n v="200.02188000000001"/>
    <n v="9072"/>
    <x v="0"/>
    <x v="0"/>
    <n v="1.0763828"/>
    <n v="9072"/>
  </r>
  <r>
    <x v="0"/>
    <s v="P56967147"/>
    <x v="0"/>
    <x v="15"/>
    <x v="15"/>
    <x v="15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194.56650999999999"/>
    <n v="198.04147"/>
    <n v="200.02188000000001"/>
    <n v="9072"/>
    <x v="0"/>
    <x v="0"/>
    <n v="1.0763828"/>
    <n v="9072"/>
  </r>
  <r>
    <x v="0"/>
    <s v="P56967147"/>
    <x v="0"/>
    <x v="16"/>
    <x v="16"/>
    <x v="16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194.56650999999999"/>
    <n v="198.04147"/>
    <n v="200.02188000000001"/>
    <n v="9072"/>
    <x v="0"/>
    <x v="0"/>
    <n v="1.0763828"/>
    <n v="9072"/>
  </r>
  <r>
    <x v="0"/>
    <s v="P56967147"/>
    <x v="0"/>
    <x v="17"/>
    <x v="17"/>
    <x v="17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194.56650999999999"/>
    <n v="198.04147"/>
    <n v="200.02189999999999"/>
    <n v="9072"/>
    <x v="0"/>
    <x v="0"/>
    <n v="1.0763828"/>
    <n v="9072"/>
  </r>
  <r>
    <x v="0"/>
    <s v="P56967147"/>
    <x v="0"/>
    <x v="18"/>
    <x v="18"/>
    <x v="18"/>
    <x v="2"/>
    <x v="0"/>
    <x v="2"/>
    <x v="1"/>
    <n v="1200"/>
    <d v="1982-01-18T00:00:00"/>
    <d v="2007-01-18T00:00:00"/>
    <n v="25"/>
    <n v="50"/>
    <x v="1"/>
    <s v="NA"/>
    <x v="0"/>
    <s v="NA"/>
    <x v="0"/>
    <n v="8"/>
    <n v="194.56650999999999"/>
    <n v="198.04147"/>
    <n v="200.02189999999999"/>
    <n v="9072"/>
    <x v="0"/>
    <x v="0"/>
    <n v="1.0763828"/>
    <n v="9072"/>
  </r>
  <r>
    <x v="0"/>
    <s v="P56967147"/>
    <x v="0"/>
    <x v="19"/>
    <x v="19"/>
    <x v="19"/>
    <x v="4"/>
    <x v="0"/>
    <x v="2"/>
    <x v="1"/>
    <n v="1200"/>
    <d v="1982-01-18T00:00:00"/>
    <d v="2007-01-18T00:00:00"/>
    <n v="25"/>
    <n v="50"/>
    <x v="1"/>
    <s v="NA"/>
    <x v="0"/>
    <s v="NA"/>
    <x v="0"/>
    <n v="8"/>
    <n v="194.56650999999999"/>
    <n v="198.04147"/>
    <n v="200.02189999999999"/>
    <n v="9072"/>
    <x v="0"/>
    <x v="0"/>
    <n v="1.0763828"/>
    <n v="9072"/>
  </r>
  <r>
    <x v="0"/>
    <s v="P56967147"/>
    <x v="0"/>
    <x v="20"/>
    <x v="20"/>
    <x v="20"/>
    <x v="5"/>
    <x v="0"/>
    <x v="2"/>
    <x v="1"/>
    <n v="1200"/>
    <d v="1982-01-18T00:00:00"/>
    <d v="2007-01-18T00:00:00"/>
    <n v="25"/>
    <n v="50"/>
    <x v="1"/>
    <s v="NA"/>
    <x v="0"/>
    <s v="NA"/>
    <x v="0"/>
    <n v="8"/>
    <n v="194.56650999999999"/>
    <n v="198.04147"/>
    <n v="200.02189999999999"/>
    <n v="9072"/>
    <x v="0"/>
    <x v="0"/>
    <n v="1.0763828"/>
    <n v="9072"/>
  </r>
  <r>
    <x v="0"/>
    <s v="P56967147"/>
    <x v="0"/>
    <x v="21"/>
    <x v="21"/>
    <x v="21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194.99547999999999"/>
    <n v="198.06873999999999"/>
    <n v="200.04942"/>
    <n v="9072"/>
    <x v="0"/>
    <x v="0"/>
    <n v="1.0763828"/>
    <n v="9072"/>
  </r>
  <r>
    <x v="0"/>
    <s v="P56967147"/>
    <x v="0"/>
    <x v="22"/>
    <x v="22"/>
    <x v="22"/>
    <x v="3"/>
    <x v="0"/>
    <x v="2"/>
    <x v="1"/>
    <n v="1200"/>
    <d v="1982-01-18T00:00:00"/>
    <d v="2007-01-18T00:00:00"/>
    <n v="25"/>
    <n v="50"/>
    <x v="1"/>
    <s v="NA"/>
    <x v="0"/>
    <s v="NA"/>
    <x v="0"/>
    <n v="8"/>
    <n v="194.02776"/>
    <n v="198.9315"/>
    <n v="200.92081999999999"/>
    <n v="9072"/>
    <x v="0"/>
    <x v="0"/>
    <n v="1.0763828"/>
    <n v="9072"/>
  </r>
  <r>
    <x v="0"/>
    <s v="P57029862"/>
    <x v="1"/>
    <x v="20"/>
    <x v="20"/>
    <x v="20"/>
    <x v="5"/>
    <x v="1"/>
    <x v="2"/>
    <x v="1"/>
    <n v="680.4"/>
    <d v="1982-12-24T00:00:00"/>
    <d v="2000-12-24T00:00:00"/>
    <n v="18"/>
    <n v="57"/>
    <x v="1"/>
    <s v="NA"/>
    <x v="0"/>
    <s v="NA"/>
    <x v="0"/>
    <n v="6.3"/>
    <n v="0.36246347000000001"/>
    <n v="0.36908669999999999"/>
    <n v="0.37277755000000001"/>
    <n v="4994.1360000000004"/>
    <x v="0"/>
    <x v="0"/>
    <n v="1.0676631000000001"/>
    <n v="4994.1360000000004"/>
  </r>
  <r>
    <x v="0"/>
    <s v="P57029862"/>
    <x v="1"/>
    <x v="21"/>
    <x v="21"/>
    <x v="21"/>
    <x v="3"/>
    <x v="1"/>
    <x v="2"/>
    <x v="1"/>
    <n v="680.4"/>
    <d v="1982-12-24T00:00:00"/>
    <d v="2000-12-24T00:00:00"/>
    <n v="18"/>
    <n v="57"/>
    <x v="1"/>
    <s v="NA"/>
    <x v="0"/>
    <s v="NA"/>
    <x v="0"/>
    <n v="6.3"/>
    <n v="0.36326259999999999"/>
    <n v="0.36913750000000001"/>
    <n v="0.37282886999999998"/>
    <n v="4994.1360000000004"/>
    <x v="0"/>
    <x v="0"/>
    <n v="1.0676631000000001"/>
    <n v="4994.1360000000004"/>
  </r>
  <r>
    <x v="0"/>
    <s v="P57029862"/>
    <x v="1"/>
    <x v="22"/>
    <x v="22"/>
    <x v="22"/>
    <x v="3"/>
    <x v="1"/>
    <x v="2"/>
    <x v="1"/>
    <n v="680.4"/>
    <d v="1982-12-24T00:00:00"/>
    <d v="2000-12-24T00:00:00"/>
    <n v="18"/>
    <n v="57"/>
    <x v="1"/>
    <s v="NA"/>
    <x v="0"/>
    <s v="NA"/>
    <x v="0"/>
    <n v="6.3"/>
    <n v="0.3614598"/>
    <n v="0.37074544999999998"/>
    <n v="0.37445289999999998"/>
    <n v="4994.1360000000004"/>
    <x v="0"/>
    <x v="0"/>
    <n v="1.0676631000000001"/>
    <n v="4994.1360000000004"/>
  </r>
  <r>
    <x v="0"/>
    <s v="P57054377"/>
    <x v="0"/>
    <x v="0"/>
    <x v="0"/>
    <x v="0"/>
    <x v="0"/>
    <x v="0"/>
    <x v="1"/>
    <x v="1"/>
    <n v="68.02"/>
    <d v="1991-11-26T00:00:00"/>
    <d v="2010-11-26T00:00:00"/>
    <n v="19"/>
    <n v="56"/>
    <x v="1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1"/>
    <x v="1"/>
    <x v="1"/>
    <x v="1"/>
    <x v="0"/>
    <x v="1"/>
    <x v="1"/>
    <n v="68.02"/>
    <d v="1991-11-26T00:00:00"/>
    <d v="2010-11-26T00:00:00"/>
    <n v="19"/>
    <n v="56"/>
    <x v="1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2"/>
    <x v="2"/>
    <x v="2"/>
    <x v="2"/>
    <x v="0"/>
    <x v="1"/>
    <x v="1"/>
    <n v="68.02"/>
    <d v="1991-11-26T00:00:00"/>
    <d v="2010-11-26T00:00:00"/>
    <n v="19"/>
    <n v="56"/>
    <x v="1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3"/>
    <x v="3"/>
    <x v="3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4"/>
    <x v="4"/>
    <x v="4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6.930039999999998"/>
    <n v="47.901927999999998"/>
    <n v="48.380946999999999"/>
    <n v="409.48038000000003"/>
    <x v="0"/>
    <x v="0"/>
    <n v="1.0828115"/>
    <n v="409.48038000000003"/>
  </r>
  <r>
    <x v="0"/>
    <s v="P57054377"/>
    <x v="0"/>
    <x v="5"/>
    <x v="5"/>
    <x v="5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6.942284000000001"/>
    <n v="47.902709999999999"/>
    <n v="48.381737000000001"/>
    <n v="409.48038000000003"/>
    <x v="0"/>
    <x v="0"/>
    <n v="1.0828115"/>
    <n v="409.48038000000003"/>
  </r>
  <r>
    <x v="0"/>
    <s v="P57054377"/>
    <x v="0"/>
    <x v="6"/>
    <x v="6"/>
    <x v="6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3.430630000000001"/>
    <n v="44.319206000000001"/>
    <n v="44.762397999999997"/>
    <n v="409.48038000000003"/>
    <x v="0"/>
    <x v="0"/>
    <n v="1.0828115"/>
    <n v="409.48038000000003"/>
  </r>
  <r>
    <x v="0"/>
    <s v="P57054377"/>
    <x v="0"/>
    <x v="7"/>
    <x v="7"/>
    <x v="7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3.647243000000003"/>
    <n v="44.533430000000003"/>
    <n v="44.978763999999998"/>
    <n v="409.48038000000003"/>
    <x v="0"/>
    <x v="0"/>
    <n v="1.0828115"/>
    <n v="409.48038000000003"/>
  </r>
  <r>
    <x v="0"/>
    <s v="P57054377"/>
    <x v="0"/>
    <x v="8"/>
    <x v="8"/>
    <x v="8"/>
    <x v="2"/>
    <x v="0"/>
    <x v="1"/>
    <x v="1"/>
    <n v="68.02"/>
    <d v="1991-11-26T00:00:00"/>
    <d v="2010-11-26T00:00:00"/>
    <n v="19"/>
    <n v="56"/>
    <x v="1"/>
    <s v="NA"/>
    <x v="0"/>
    <s v="NA"/>
    <x v="1"/>
    <n v="7.16"/>
    <n v="43.647243000000003"/>
    <n v="44.533430000000003"/>
    <n v="44.978763999999998"/>
    <n v="409.48038000000003"/>
    <x v="0"/>
    <x v="0"/>
    <n v="1.0828115"/>
    <n v="409.48038000000003"/>
  </r>
  <r>
    <x v="0"/>
    <s v="P57054377"/>
    <x v="0"/>
    <x v="9"/>
    <x v="9"/>
    <x v="9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3.647243000000003"/>
    <n v="44.533430000000003"/>
    <n v="44.978763999999998"/>
    <n v="409.48038000000003"/>
    <x v="0"/>
    <x v="0"/>
    <n v="1.0828115"/>
    <n v="409.48038000000003"/>
  </r>
  <r>
    <x v="0"/>
    <s v="P57054377"/>
    <x v="0"/>
    <x v="10"/>
    <x v="10"/>
    <x v="10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3.647243000000003"/>
    <n v="44.533430000000003"/>
    <n v="44.978763999999998"/>
    <n v="409.48038000000003"/>
    <x v="0"/>
    <x v="0"/>
    <n v="1.0828115"/>
    <n v="409.48038000000003"/>
  </r>
  <r>
    <x v="0"/>
    <s v="P57054377"/>
    <x v="0"/>
    <x v="11"/>
    <x v="11"/>
    <x v="11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3.363537000000001"/>
    <n v="44.243960000000001"/>
    <n v="44.686399999999999"/>
    <n v="409.48038000000003"/>
    <x v="0"/>
    <x v="0"/>
    <n v="1.0828115"/>
    <n v="409.48038000000003"/>
  </r>
  <r>
    <x v="0"/>
    <s v="P57054377"/>
    <x v="0"/>
    <x v="12"/>
    <x v="12"/>
    <x v="12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1.709130000000002"/>
    <n v="42.555959999999999"/>
    <n v="42.981520000000003"/>
    <n v="409.48038000000003"/>
    <x v="0"/>
    <x v="0"/>
    <n v="1.0828115"/>
    <n v="409.48038000000003"/>
  </r>
  <r>
    <x v="0"/>
    <s v="P57054377"/>
    <x v="0"/>
    <x v="13"/>
    <x v="13"/>
    <x v="13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1.917155999999999"/>
    <n v="42.757095"/>
    <n v="43.184666"/>
    <n v="409.48038000000003"/>
    <x v="0"/>
    <x v="0"/>
    <n v="1.0828115"/>
    <n v="409.48038000000003"/>
  </r>
  <r>
    <x v="0"/>
    <s v="P57054377"/>
    <x v="0"/>
    <x v="14"/>
    <x v="14"/>
    <x v="14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1.917155999999999"/>
    <n v="42.757095"/>
    <n v="43.184666"/>
    <n v="410.16057999999998"/>
    <x v="0"/>
    <x v="0"/>
    <n v="1.0828115"/>
    <n v="410.16057999999998"/>
  </r>
  <r>
    <x v="0"/>
    <s v="P57054377"/>
    <x v="0"/>
    <x v="15"/>
    <x v="15"/>
    <x v="15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1.917155999999999"/>
    <n v="42.757095"/>
    <n v="43.184666"/>
    <n v="410.16057999999998"/>
    <x v="0"/>
    <x v="0"/>
    <n v="1.0828115"/>
    <n v="410.16057999999998"/>
  </r>
  <r>
    <x v="0"/>
    <s v="P57054377"/>
    <x v="0"/>
    <x v="16"/>
    <x v="16"/>
    <x v="16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1.917155999999999"/>
    <n v="42.757095"/>
    <n v="43.184666"/>
    <n v="410.16057999999998"/>
    <x v="0"/>
    <x v="0"/>
    <n v="1.0828115"/>
    <n v="410.16057999999998"/>
  </r>
  <r>
    <x v="0"/>
    <s v="P57054377"/>
    <x v="0"/>
    <x v="17"/>
    <x v="17"/>
    <x v="17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1.917155999999999"/>
    <n v="42.757095"/>
    <n v="43.184669999999997"/>
    <n v="410.16057999999998"/>
    <x v="0"/>
    <x v="0"/>
    <n v="1.0828115"/>
    <n v="410.16057999999998"/>
  </r>
  <r>
    <x v="0"/>
    <s v="P57054377"/>
    <x v="0"/>
    <x v="18"/>
    <x v="18"/>
    <x v="18"/>
    <x v="2"/>
    <x v="0"/>
    <x v="1"/>
    <x v="1"/>
    <n v="68.02"/>
    <d v="1991-11-26T00:00:00"/>
    <d v="2010-11-26T00:00:00"/>
    <n v="19"/>
    <n v="56"/>
    <x v="1"/>
    <s v="NA"/>
    <x v="0"/>
    <s v="NA"/>
    <x v="1"/>
    <n v="7.16"/>
    <n v="41.917155999999999"/>
    <n v="42.757095"/>
    <n v="43.184669999999997"/>
    <n v="410.16057999999998"/>
    <x v="0"/>
    <x v="0"/>
    <n v="1.0828115"/>
    <n v="410.16057999999998"/>
  </r>
  <r>
    <x v="0"/>
    <s v="P57054377"/>
    <x v="0"/>
    <x v="19"/>
    <x v="19"/>
    <x v="19"/>
    <x v="4"/>
    <x v="0"/>
    <x v="1"/>
    <x v="1"/>
    <n v="68.02"/>
    <d v="1991-11-26T00:00:00"/>
    <d v="2010-11-26T00:00:00"/>
    <n v="19"/>
    <n v="56"/>
    <x v="1"/>
    <s v="NA"/>
    <x v="0"/>
    <s v="NA"/>
    <x v="1"/>
    <n v="7.16"/>
    <n v="41.917155999999999"/>
    <n v="42.757095"/>
    <n v="43.184669999999997"/>
    <n v="410.16057999999998"/>
    <x v="0"/>
    <x v="0"/>
    <n v="1.0828115"/>
    <n v="410.16057999999998"/>
  </r>
  <r>
    <x v="0"/>
    <s v="P57054377"/>
    <x v="0"/>
    <x v="20"/>
    <x v="20"/>
    <x v="20"/>
    <x v="5"/>
    <x v="0"/>
    <x v="1"/>
    <x v="1"/>
    <n v="68.02"/>
    <d v="1991-11-26T00:00:00"/>
    <d v="2010-11-26T00:00:00"/>
    <n v="19"/>
    <n v="56"/>
    <x v="1"/>
    <s v="NA"/>
    <x v="0"/>
    <s v="NA"/>
    <x v="1"/>
    <n v="7.16"/>
    <n v="41.917155999999999"/>
    <n v="42.757095"/>
    <n v="43.184669999999997"/>
    <n v="410.16057999999998"/>
    <x v="0"/>
    <x v="0"/>
    <n v="1.0828115"/>
    <n v="410.16057999999998"/>
  </r>
  <r>
    <x v="0"/>
    <s v="P57054377"/>
    <x v="0"/>
    <x v="21"/>
    <x v="21"/>
    <x v="21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2.009569999999997"/>
    <n v="42.762979999999999"/>
    <n v="43.190612999999999"/>
    <n v="410.16057999999998"/>
    <x v="0"/>
    <x v="0"/>
    <n v="1.0828115"/>
    <n v="410.16057999999998"/>
  </r>
  <r>
    <x v="0"/>
    <s v="P57054377"/>
    <x v="0"/>
    <x v="22"/>
    <x v="22"/>
    <x v="22"/>
    <x v="3"/>
    <x v="0"/>
    <x v="1"/>
    <x v="1"/>
    <n v="68.02"/>
    <d v="1991-11-26T00:00:00"/>
    <d v="2010-11-26T00:00:00"/>
    <n v="19"/>
    <n v="56"/>
    <x v="1"/>
    <s v="NA"/>
    <x v="0"/>
    <s v="NA"/>
    <x v="1"/>
    <n v="7.16"/>
    <n v="41.801085999999998"/>
    <n v="42.949257000000003"/>
    <n v="43.378746"/>
    <n v="410.16057999999998"/>
    <x v="0"/>
    <x v="0"/>
    <n v="1.0828115"/>
    <n v="410.16057999999998"/>
  </r>
  <r>
    <x v="0"/>
    <s v="P57155940"/>
    <x v="0"/>
    <x v="0"/>
    <x v="0"/>
    <x v="0"/>
    <x v="0"/>
    <x v="0"/>
    <x v="1"/>
    <x v="1"/>
    <n v="132.22"/>
    <d v="1980-11-23T00:00:00"/>
    <d v="2024-11-23T00:00:00"/>
    <n v="44"/>
    <n v="31"/>
    <x v="0"/>
    <s v="NA"/>
    <x v="0"/>
    <s v="NA"/>
    <x v="1"/>
    <n v="6.01"/>
    <n v="3373.2856000000002"/>
    <n v="3431.8960000000002"/>
    <n v="3466.2150000000001"/>
    <n v="3847.0889000000002"/>
    <x v="0"/>
    <x v="0"/>
    <n v="1.1098817999999999"/>
    <n v="1016.7718"/>
  </r>
  <r>
    <x v="0"/>
    <s v="P57155940"/>
    <x v="0"/>
    <x v="1"/>
    <x v="1"/>
    <x v="1"/>
    <x v="1"/>
    <x v="0"/>
    <x v="1"/>
    <x v="1"/>
    <n v="132.22"/>
    <d v="1980-11-23T00:00:00"/>
    <d v="2024-11-23T00:00:00"/>
    <n v="44"/>
    <n v="31"/>
    <x v="0"/>
    <s v="NA"/>
    <x v="0"/>
    <s v="NA"/>
    <x v="1"/>
    <n v="6.01"/>
    <n v="3373.2856000000002"/>
    <n v="3431.8960000000002"/>
    <n v="3466.2150000000001"/>
    <n v="3847.0889000000002"/>
    <x v="0"/>
    <x v="0"/>
    <n v="1.1098817999999999"/>
    <n v="1016.7718"/>
  </r>
  <r>
    <x v="0"/>
    <s v="P57155940"/>
    <x v="0"/>
    <x v="2"/>
    <x v="2"/>
    <x v="2"/>
    <x v="2"/>
    <x v="0"/>
    <x v="1"/>
    <x v="1"/>
    <n v="132.22"/>
    <d v="1980-11-23T00:00:00"/>
    <d v="2024-11-23T00:00:00"/>
    <n v="44"/>
    <n v="31"/>
    <x v="0"/>
    <s v="NA"/>
    <x v="0"/>
    <s v="NA"/>
    <x v="1"/>
    <n v="6.01"/>
    <n v="3373.2856000000002"/>
    <n v="3431.8960000000002"/>
    <n v="3466.2150000000001"/>
    <n v="3847.0889000000002"/>
    <x v="0"/>
    <x v="0"/>
    <n v="1.1098817999999999"/>
    <n v="1016.7718"/>
  </r>
  <r>
    <x v="0"/>
    <s v="P57155940"/>
    <x v="0"/>
    <x v="3"/>
    <x v="3"/>
    <x v="3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373.2856000000002"/>
    <n v="3431.8960000000002"/>
    <n v="3466.2148000000002"/>
    <n v="3847.0886"/>
    <x v="0"/>
    <x v="0"/>
    <n v="1.1098817999999999"/>
    <n v="1016.7718"/>
  </r>
  <r>
    <x v="0"/>
    <s v="P57155940"/>
    <x v="0"/>
    <x v="4"/>
    <x v="4"/>
    <x v="4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373.2856000000002"/>
    <n v="3431.8960000000002"/>
    <n v="3466.2148000000002"/>
    <n v="3847.0886"/>
    <x v="0"/>
    <x v="0"/>
    <n v="1.1098817999999999"/>
    <n v="1016.7718"/>
  </r>
  <r>
    <x v="0"/>
    <s v="P57155940"/>
    <x v="0"/>
    <x v="5"/>
    <x v="5"/>
    <x v="5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374.1660000000002"/>
    <n v="3431.9521"/>
    <n v="3466.2716999999998"/>
    <n v="3847.1516000000001"/>
    <x v="0"/>
    <x v="0"/>
    <n v="1.1098817999999999"/>
    <n v="1016.7718"/>
  </r>
  <r>
    <x v="0"/>
    <s v="P57155940"/>
    <x v="0"/>
    <x v="6"/>
    <x v="6"/>
    <x v="6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121.9050000000002"/>
    <n v="3175.3706000000002"/>
    <n v="3207.1242999999999"/>
    <n v="3559.5288"/>
    <x v="0"/>
    <x v="0"/>
    <n v="1.1098817999999999"/>
    <n v="1016.7718"/>
  </r>
  <r>
    <x v="0"/>
    <s v="P57155940"/>
    <x v="0"/>
    <x v="7"/>
    <x v="7"/>
    <x v="7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137.4758000000002"/>
    <n v="3190.7190000000001"/>
    <n v="3222.6262000000002"/>
    <n v="3576.7339999999999"/>
    <x v="0"/>
    <x v="0"/>
    <n v="1.1098817999999999"/>
    <n v="1016.7718"/>
  </r>
  <r>
    <x v="0"/>
    <s v="P57155940"/>
    <x v="0"/>
    <x v="8"/>
    <x v="8"/>
    <x v="8"/>
    <x v="2"/>
    <x v="0"/>
    <x v="1"/>
    <x v="1"/>
    <n v="132.22"/>
    <d v="1980-11-23T00:00:00"/>
    <d v="2024-11-23T00:00:00"/>
    <n v="44"/>
    <n v="31"/>
    <x v="0"/>
    <s v="NA"/>
    <x v="0"/>
    <s v="NA"/>
    <x v="1"/>
    <n v="6.01"/>
    <n v="3137.4758000000002"/>
    <n v="3190.7190000000001"/>
    <n v="3222.6262000000002"/>
    <n v="3576.7339999999999"/>
    <x v="0"/>
    <x v="0"/>
    <n v="1.1098817999999999"/>
    <n v="1016.7718"/>
  </r>
  <r>
    <x v="0"/>
    <s v="P57155940"/>
    <x v="0"/>
    <x v="9"/>
    <x v="9"/>
    <x v="9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137.4758000000002"/>
    <n v="3190.7190000000001"/>
    <n v="3222.6262000000002"/>
    <n v="3576.7339999999999"/>
    <x v="0"/>
    <x v="0"/>
    <n v="1.1098817999999999"/>
    <n v="1016.7718"/>
  </r>
  <r>
    <x v="0"/>
    <s v="P57155940"/>
    <x v="0"/>
    <x v="10"/>
    <x v="10"/>
    <x v="10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137.4758000000002"/>
    <n v="3190.7190000000001"/>
    <n v="3222.6262000000002"/>
    <n v="3576.7339999999999"/>
    <x v="0"/>
    <x v="0"/>
    <n v="1.1098817999999999"/>
    <n v="1016.7718"/>
  </r>
  <r>
    <x v="0"/>
    <s v="P57155940"/>
    <x v="0"/>
    <x v="11"/>
    <x v="11"/>
    <x v="11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117.0819999999999"/>
    <n v="3169.9792000000002"/>
    <n v="3201.6790000000001"/>
    <n v="3553.4854"/>
    <x v="0"/>
    <x v="0"/>
    <n v="1.1098817999999999"/>
    <n v="1016.7718"/>
  </r>
  <r>
    <x v="0"/>
    <s v="P57155940"/>
    <x v="0"/>
    <x v="12"/>
    <x v="12"/>
    <x v="12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089.8764999999999"/>
    <n v="3142.3117999999999"/>
    <n v="3173.7348999999999"/>
    <n v="3522.4704999999999"/>
    <x v="0"/>
    <x v="0"/>
    <n v="1.1098817999999999"/>
    <n v="1016.7718"/>
  </r>
  <r>
    <x v="0"/>
    <s v="P57155940"/>
    <x v="0"/>
    <x v="13"/>
    <x v="13"/>
    <x v="13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105.2874000000002"/>
    <n v="3157.1633000000002"/>
    <n v="3188.7348999999999"/>
    <n v="3539.1187"/>
    <x v="0"/>
    <x v="0"/>
    <n v="1.1098817999999999"/>
    <n v="1016.7718"/>
  </r>
  <r>
    <x v="0"/>
    <s v="P57155940"/>
    <x v="0"/>
    <x v="14"/>
    <x v="14"/>
    <x v="14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105.2874000000002"/>
    <n v="3157.1633000000002"/>
    <n v="3188.7348999999999"/>
    <n v="3539.1187"/>
    <x v="0"/>
    <x v="0"/>
    <n v="1.1098817999999999"/>
    <n v="1018.0940000000001"/>
  </r>
  <r>
    <x v="0"/>
    <s v="P57155940"/>
    <x v="0"/>
    <x v="15"/>
    <x v="15"/>
    <x v="15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105.2874000000002"/>
    <n v="3157.1633000000002"/>
    <n v="3188.7348999999999"/>
    <n v="3539.1187"/>
    <x v="0"/>
    <x v="0"/>
    <n v="1.1098817999999999"/>
    <n v="1018.0940000000001"/>
  </r>
  <r>
    <x v="0"/>
    <s v="P57155940"/>
    <x v="0"/>
    <x v="16"/>
    <x v="16"/>
    <x v="16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105.2874000000002"/>
    <n v="3157.1633000000002"/>
    <n v="3188.7348999999999"/>
    <n v="3539.1187"/>
    <x v="0"/>
    <x v="0"/>
    <n v="1.1098817999999999"/>
    <n v="1018.0940000000001"/>
  </r>
  <r>
    <x v="0"/>
    <s v="P57155940"/>
    <x v="0"/>
    <x v="17"/>
    <x v="17"/>
    <x v="17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105.2874000000002"/>
    <n v="3157.1633000000002"/>
    <n v="3188.7350000000001"/>
    <n v="3539.1190000000001"/>
    <x v="0"/>
    <x v="0"/>
    <n v="1.1098817999999999"/>
    <n v="1018.0940000000001"/>
  </r>
  <r>
    <x v="0"/>
    <s v="P57155940"/>
    <x v="0"/>
    <x v="18"/>
    <x v="18"/>
    <x v="18"/>
    <x v="2"/>
    <x v="0"/>
    <x v="1"/>
    <x v="1"/>
    <n v="132.22"/>
    <d v="1980-11-23T00:00:00"/>
    <d v="2024-11-23T00:00:00"/>
    <n v="44"/>
    <n v="31"/>
    <x v="0"/>
    <s v="NA"/>
    <x v="0"/>
    <s v="NA"/>
    <x v="1"/>
    <n v="6.01"/>
    <n v="3105.2874000000002"/>
    <n v="3157.1633000000002"/>
    <n v="3188.7350000000001"/>
    <n v="3539.1190000000001"/>
    <x v="0"/>
    <x v="0"/>
    <n v="1.1098817999999999"/>
    <n v="1018.0940000000001"/>
  </r>
  <r>
    <x v="0"/>
    <s v="P57155940"/>
    <x v="0"/>
    <x v="19"/>
    <x v="19"/>
    <x v="19"/>
    <x v="4"/>
    <x v="0"/>
    <x v="1"/>
    <x v="1"/>
    <n v="132.22"/>
    <d v="1980-11-23T00:00:00"/>
    <d v="2024-11-23T00:00:00"/>
    <n v="44"/>
    <n v="31"/>
    <x v="0"/>
    <s v="NA"/>
    <x v="0"/>
    <s v="NA"/>
    <x v="1"/>
    <n v="6.01"/>
    <n v="3105.2874000000002"/>
    <n v="3157.1633000000002"/>
    <n v="3188.7350000000001"/>
    <n v="3539.1190000000001"/>
    <x v="0"/>
    <x v="0"/>
    <n v="1.1098817999999999"/>
    <n v="1018.0940000000001"/>
  </r>
  <r>
    <x v="0"/>
    <s v="P57155940"/>
    <x v="0"/>
    <x v="20"/>
    <x v="20"/>
    <x v="20"/>
    <x v="5"/>
    <x v="0"/>
    <x v="1"/>
    <x v="1"/>
    <n v="132.22"/>
    <d v="1980-11-23T00:00:00"/>
    <d v="2024-11-23T00:00:00"/>
    <n v="44"/>
    <n v="31"/>
    <x v="0"/>
    <s v="NA"/>
    <x v="0"/>
    <s v="NA"/>
    <x v="1"/>
    <n v="6.01"/>
    <n v="3105.2874000000002"/>
    <n v="3157.1633000000002"/>
    <n v="3188.7350000000001"/>
    <n v="3539.1190000000001"/>
    <x v="0"/>
    <x v="0"/>
    <n v="1.1098817999999999"/>
    <n v="1018.0940000000001"/>
  </r>
  <r>
    <x v="0"/>
    <s v="P57155940"/>
    <x v="0"/>
    <x v="21"/>
    <x v="21"/>
    <x v="21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112.1334999999999"/>
    <n v="3157.5981000000002"/>
    <n v="3189.174"/>
    <n v="3539.6062000000002"/>
    <x v="0"/>
    <x v="0"/>
    <n v="1.1098817999999999"/>
    <n v="1018.0940000000001"/>
  </r>
  <r>
    <x v="0"/>
    <s v="P57155940"/>
    <x v="0"/>
    <x v="22"/>
    <x v="22"/>
    <x v="22"/>
    <x v="3"/>
    <x v="0"/>
    <x v="1"/>
    <x v="1"/>
    <n v="132.22"/>
    <d v="1980-11-23T00:00:00"/>
    <d v="2024-11-23T00:00:00"/>
    <n v="44"/>
    <n v="31"/>
    <x v="0"/>
    <s v="NA"/>
    <x v="0"/>
    <s v="NA"/>
    <x v="1"/>
    <n v="6.01"/>
    <n v="3096.6887000000002"/>
    <n v="3171.3523"/>
    <n v="3203.0659999999998"/>
    <n v="3555.0243999999998"/>
    <x v="0"/>
    <x v="0"/>
    <n v="1.1098817999999999"/>
    <n v="1018.0940000000001"/>
  </r>
  <r>
    <x v="0"/>
    <s v="P57545714"/>
    <x v="0"/>
    <x v="0"/>
    <x v="0"/>
    <x v="0"/>
    <x v="0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1"/>
    <x v="1"/>
    <x v="1"/>
    <x v="1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2"/>
    <x v="2"/>
    <x v="2"/>
    <x v="2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3"/>
    <x v="3"/>
    <x v="3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4"/>
    <x v="4"/>
    <x v="4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86.589119999999994"/>
    <n v="88.115710000000007"/>
    <n v="88.996864000000002"/>
    <n v="2859.2640000000001"/>
    <x v="0"/>
    <x v="0"/>
    <n v="1.0811553"/>
    <n v="2859.2640000000001"/>
  </r>
  <r>
    <x v="0"/>
    <s v="P57545714"/>
    <x v="0"/>
    <x v="5"/>
    <x v="5"/>
    <x v="5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86.650215000000003"/>
    <n v="88.119590000000002"/>
    <n v="89.000786000000005"/>
    <n v="2859.2640000000001"/>
    <x v="0"/>
    <x v="0"/>
    <n v="1.0811553"/>
    <n v="2859.2640000000001"/>
  </r>
  <r>
    <x v="0"/>
    <s v="P57545714"/>
    <x v="0"/>
    <x v="6"/>
    <x v="6"/>
    <x v="6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80.168090000000007"/>
    <n v="81.527550000000005"/>
    <n v="82.342830000000006"/>
    <n v="2859.2640000000001"/>
    <x v="0"/>
    <x v="0"/>
    <n v="1.0811553"/>
    <n v="2859.2640000000001"/>
  </r>
  <r>
    <x v="0"/>
    <s v="P57545714"/>
    <x v="0"/>
    <x v="7"/>
    <x v="7"/>
    <x v="7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80.468159999999997"/>
    <n v="81.842155000000005"/>
    <n v="82.660576000000006"/>
    <n v="2859.2640000000001"/>
    <x v="0"/>
    <x v="0"/>
    <n v="1.0811553"/>
    <n v="2859.2640000000001"/>
  </r>
  <r>
    <x v="0"/>
    <s v="P57545714"/>
    <x v="0"/>
    <x v="8"/>
    <x v="8"/>
    <x v="8"/>
    <x v="2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80.468159999999997"/>
    <n v="81.842155000000005"/>
    <n v="82.660576000000006"/>
    <n v="2859.2640000000001"/>
    <x v="0"/>
    <x v="0"/>
    <n v="1.0811553"/>
    <n v="2859.2640000000001"/>
  </r>
  <r>
    <x v="0"/>
    <s v="P57545714"/>
    <x v="0"/>
    <x v="9"/>
    <x v="9"/>
    <x v="9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80.468159999999997"/>
    <n v="81.842155000000005"/>
    <n v="82.660576000000006"/>
    <n v="2859.2640000000001"/>
    <x v="0"/>
    <x v="0"/>
    <n v="1.0811553"/>
    <n v="2859.2640000000001"/>
  </r>
  <r>
    <x v="0"/>
    <s v="P57545714"/>
    <x v="0"/>
    <x v="10"/>
    <x v="10"/>
    <x v="10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80.468159999999997"/>
    <n v="81.842155000000005"/>
    <n v="82.660576000000006"/>
    <n v="2859.2640000000001"/>
    <x v="0"/>
    <x v="0"/>
    <n v="1.0811553"/>
    <n v="2859.2640000000001"/>
  </r>
  <r>
    <x v="0"/>
    <s v="P57545714"/>
    <x v="0"/>
    <x v="11"/>
    <x v="11"/>
    <x v="11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79.945114000000004"/>
    <n v="81.310180000000003"/>
    <n v="82.123279999999994"/>
    <n v="2859.2640000000001"/>
    <x v="0"/>
    <x v="0"/>
    <n v="1.0811553"/>
    <n v="2859.2640000000001"/>
  </r>
  <r>
    <x v="0"/>
    <s v="P57545714"/>
    <x v="0"/>
    <x v="12"/>
    <x v="12"/>
    <x v="12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76.556150000000002"/>
    <n v="77.863349999999997"/>
    <n v="78.641980000000004"/>
    <n v="2859.2640000000001"/>
    <x v="0"/>
    <x v="0"/>
    <n v="1.0811553"/>
    <n v="2859.2640000000001"/>
  </r>
  <r>
    <x v="0"/>
    <s v="P57545714"/>
    <x v="0"/>
    <x v="13"/>
    <x v="13"/>
    <x v="13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76.842699999999994"/>
    <n v="78.156319999999994"/>
    <n v="78.937880000000007"/>
    <n v="2859.2640000000001"/>
    <x v="0"/>
    <x v="0"/>
    <n v="1.0811553"/>
    <n v="2859.2640000000001"/>
  </r>
  <r>
    <x v="0"/>
    <s v="P57545714"/>
    <x v="0"/>
    <x v="14"/>
    <x v="14"/>
    <x v="14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5"/>
    <x v="15"/>
    <x v="15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6"/>
    <x v="16"/>
    <x v="16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7"/>
    <x v="17"/>
    <x v="17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8"/>
    <x v="18"/>
    <x v="18"/>
    <x v="2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19"/>
    <x v="19"/>
    <x v="19"/>
    <x v="4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20"/>
    <x v="20"/>
    <x v="20"/>
    <x v="5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76.842699999999994"/>
    <n v="78.156319999999994"/>
    <n v="78.937880000000007"/>
    <n v="2864.1601999999998"/>
    <x v="0"/>
    <x v="0"/>
    <n v="1.0811553"/>
    <n v="2864.1601999999998"/>
  </r>
  <r>
    <x v="0"/>
    <s v="P57545714"/>
    <x v="0"/>
    <x v="21"/>
    <x v="21"/>
    <x v="21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77.0167"/>
    <n v="78.167366000000001"/>
    <n v="78.949039999999997"/>
    <n v="2864.1601999999998"/>
    <x v="0"/>
    <x v="0"/>
    <n v="1.0811553"/>
    <n v="2864.1601999999998"/>
  </r>
  <r>
    <x v="0"/>
    <s v="P57545714"/>
    <x v="0"/>
    <x v="22"/>
    <x v="22"/>
    <x v="22"/>
    <x v="3"/>
    <x v="0"/>
    <x v="3"/>
    <x v="1"/>
    <n v="489.6"/>
    <d v="1993-04-14T00:00:00"/>
    <d v="2009-04-14T00:00:00"/>
    <n v="16"/>
    <n v="59"/>
    <x v="1"/>
    <s v="NA"/>
    <x v="0"/>
    <s v="NA"/>
    <x v="0"/>
    <n v="5.0999999999999996"/>
    <n v="76.729510000000005"/>
    <n v="78.440749999999994"/>
    <n v="79.225160000000002"/>
    <n v="2864.1601999999998"/>
    <x v="0"/>
    <x v="0"/>
    <n v="1.0811553"/>
    <n v="2864.1601999999998"/>
  </r>
  <r>
    <x v="0"/>
    <s v="P57977075"/>
    <x v="0"/>
    <x v="0"/>
    <x v="0"/>
    <x v="0"/>
    <x v="0"/>
    <x v="0"/>
    <x v="0"/>
    <x v="1"/>
    <n v="885.36"/>
    <d v="1983-04-04T00:00:00"/>
    <d v="2011-04-04T00:00:00"/>
    <n v="28"/>
    <n v="47"/>
    <x v="0"/>
    <s v="50"/>
    <x v="1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1"/>
    <x v="1"/>
    <x v="1"/>
    <x v="1"/>
    <x v="0"/>
    <x v="0"/>
    <x v="1"/>
    <n v="885.36"/>
    <d v="1983-04-04T00:00:00"/>
    <d v="2011-04-04T00:00:00"/>
    <n v="28"/>
    <n v="47"/>
    <x v="0"/>
    <s v="50"/>
    <x v="1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2"/>
    <x v="2"/>
    <x v="2"/>
    <x v="2"/>
    <x v="0"/>
    <x v="0"/>
    <x v="1"/>
    <n v="885.36"/>
    <d v="1983-04-04T00:00:00"/>
    <d v="2011-04-04T00:00:00"/>
    <n v="28"/>
    <n v="47"/>
    <x v="0"/>
    <s v="50"/>
    <x v="1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3"/>
    <x v="3"/>
    <x v="3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4"/>
    <x v="4"/>
    <x v="4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35.68299999999999"/>
    <n v="137.8322"/>
    <n v="139.21053000000001"/>
    <n v="6445.4210000000003"/>
    <x v="0"/>
    <x v="0"/>
    <n v="1.0795321"/>
    <n v="6445.4210000000003"/>
  </r>
  <r>
    <x v="0"/>
    <s v="P57977075"/>
    <x v="0"/>
    <x v="5"/>
    <x v="5"/>
    <x v="5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35.77873"/>
    <n v="137.83826999999999"/>
    <n v="139.21665999999999"/>
    <n v="6445.4210000000003"/>
    <x v="0"/>
    <x v="0"/>
    <n v="1.0795321"/>
    <n v="6445.4210000000003"/>
  </r>
  <r>
    <x v="0"/>
    <s v="P57977075"/>
    <x v="0"/>
    <x v="6"/>
    <x v="6"/>
    <x v="6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25.62139999999999"/>
    <n v="127.52688000000001"/>
    <n v="128.80214000000001"/>
    <n v="6445.4210000000003"/>
    <x v="0"/>
    <x v="0"/>
    <n v="1.0795321"/>
    <n v="6445.4210000000003"/>
  </r>
  <r>
    <x v="0"/>
    <s v="P57977075"/>
    <x v="0"/>
    <x v="7"/>
    <x v="7"/>
    <x v="7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26.0916"/>
    <n v="128.01900000000001"/>
    <n v="129.29918000000001"/>
    <n v="6445.4210000000003"/>
    <x v="0"/>
    <x v="0"/>
    <n v="1.0795321"/>
    <n v="6445.4210000000003"/>
  </r>
  <r>
    <x v="0"/>
    <s v="P57977075"/>
    <x v="0"/>
    <x v="8"/>
    <x v="8"/>
    <x v="8"/>
    <x v="2"/>
    <x v="0"/>
    <x v="0"/>
    <x v="1"/>
    <n v="885.36"/>
    <d v="1983-04-04T00:00:00"/>
    <d v="2011-04-04T00:00:00"/>
    <n v="28"/>
    <n v="47"/>
    <x v="0"/>
    <s v="50"/>
    <x v="1"/>
    <s v="50"/>
    <x v="0"/>
    <n v="5.27"/>
    <n v="126.0916"/>
    <n v="128.01900000000001"/>
    <n v="129.29918000000001"/>
    <n v="6445.4210000000003"/>
    <x v="0"/>
    <x v="0"/>
    <n v="1.0795321"/>
    <n v="6445.4210000000003"/>
  </r>
  <r>
    <x v="0"/>
    <s v="P57977075"/>
    <x v="0"/>
    <x v="9"/>
    <x v="9"/>
    <x v="9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26.0916"/>
    <n v="128.01900000000001"/>
    <n v="129.29918000000001"/>
    <n v="6445.4210000000003"/>
    <x v="0"/>
    <x v="0"/>
    <n v="1.0795321"/>
    <n v="6445.4210000000003"/>
  </r>
  <r>
    <x v="0"/>
    <s v="P57977075"/>
    <x v="0"/>
    <x v="10"/>
    <x v="10"/>
    <x v="10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26.0916"/>
    <n v="128.01900000000001"/>
    <n v="129.29918000000001"/>
    <n v="6445.4210000000003"/>
    <x v="0"/>
    <x v="0"/>
    <n v="1.0795321"/>
    <n v="6445.4210000000003"/>
  </r>
  <r>
    <x v="0"/>
    <s v="P57977075"/>
    <x v="0"/>
    <x v="11"/>
    <x v="11"/>
    <x v="11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25.27200000000001"/>
    <n v="127.186874"/>
    <n v="128.45874000000001"/>
    <n v="6445.4210000000003"/>
    <x v="0"/>
    <x v="0"/>
    <n v="1.0795321"/>
    <n v="6445.4210000000003"/>
  </r>
  <r>
    <x v="0"/>
    <s v="P57977075"/>
    <x v="0"/>
    <x v="12"/>
    <x v="12"/>
    <x v="12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19.37153000000001"/>
    <n v="121.19620500000001"/>
    <n v="122.408165"/>
    <n v="6445.4210000000003"/>
    <x v="0"/>
    <x v="0"/>
    <n v="1.0795321"/>
    <n v="6445.4210000000003"/>
  </r>
  <r>
    <x v="0"/>
    <s v="P57977075"/>
    <x v="0"/>
    <x v="13"/>
    <x v="13"/>
    <x v="13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19.81834000000001"/>
    <n v="121.65222"/>
    <n v="122.86874400000001"/>
    <n v="6445.4210000000003"/>
    <x v="0"/>
    <x v="0"/>
    <n v="1.0795321"/>
    <n v="6445.4210000000003"/>
  </r>
  <r>
    <x v="0"/>
    <s v="P57977075"/>
    <x v="0"/>
    <x v="14"/>
    <x v="14"/>
    <x v="14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5"/>
    <x v="15"/>
    <x v="15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6"/>
    <x v="16"/>
    <x v="16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7"/>
    <x v="17"/>
    <x v="17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8"/>
    <x v="18"/>
    <x v="18"/>
    <x v="2"/>
    <x v="0"/>
    <x v="0"/>
    <x v="1"/>
    <n v="885.36"/>
    <d v="1983-04-04T00:00:00"/>
    <d v="2011-04-04T00:00:00"/>
    <n v="28"/>
    <n v="47"/>
    <x v="0"/>
    <s v="50"/>
    <x v="1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19"/>
    <x v="19"/>
    <x v="19"/>
    <x v="4"/>
    <x v="0"/>
    <x v="0"/>
    <x v="1"/>
    <n v="885.36"/>
    <d v="1983-04-04T00:00:00"/>
    <d v="2011-04-04T00:00:00"/>
    <n v="28"/>
    <n v="47"/>
    <x v="0"/>
    <s v="50"/>
    <x v="1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20"/>
    <x v="20"/>
    <x v="20"/>
    <x v="5"/>
    <x v="0"/>
    <x v="0"/>
    <x v="1"/>
    <n v="885.36"/>
    <d v="1983-04-04T00:00:00"/>
    <d v="2011-04-04T00:00:00"/>
    <n v="28"/>
    <n v="47"/>
    <x v="0"/>
    <s v="50"/>
    <x v="1"/>
    <s v="50"/>
    <x v="0"/>
    <n v="5.27"/>
    <n v="119.81834000000001"/>
    <n v="121.65222"/>
    <n v="122.86874400000001"/>
    <n v="6454.2744000000002"/>
    <x v="0"/>
    <x v="0"/>
    <n v="1.0795321"/>
    <n v="6454.2744000000002"/>
  </r>
  <r>
    <x v="0"/>
    <s v="P57977075"/>
    <x v="0"/>
    <x v="21"/>
    <x v="21"/>
    <x v="21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20.08965999999999"/>
    <n v="121.66942"/>
    <n v="122.88611"/>
    <n v="6454.2744000000002"/>
    <x v="0"/>
    <x v="0"/>
    <n v="1.0795321"/>
    <n v="6454.2744000000002"/>
  </r>
  <r>
    <x v="0"/>
    <s v="P57977075"/>
    <x v="0"/>
    <x v="22"/>
    <x v="22"/>
    <x v="22"/>
    <x v="3"/>
    <x v="0"/>
    <x v="0"/>
    <x v="1"/>
    <n v="885.36"/>
    <d v="1983-04-04T00:00:00"/>
    <d v="2011-04-04T00:00:00"/>
    <n v="28"/>
    <n v="47"/>
    <x v="0"/>
    <s v="50"/>
    <x v="1"/>
    <s v="50"/>
    <x v="0"/>
    <n v="5.27"/>
    <n v="119.64184"/>
    <n v="122.09495"/>
    <n v="123.315895"/>
    <n v="6454.2744000000002"/>
    <x v="0"/>
    <x v="0"/>
    <n v="1.0795321"/>
    <n v="6454.2744000000002"/>
  </r>
  <r>
    <x v="0"/>
    <s v="P58231054"/>
    <x v="0"/>
    <x v="0"/>
    <x v="0"/>
    <x v="0"/>
    <x v="0"/>
    <x v="0"/>
    <x v="1"/>
    <x v="1"/>
    <n v="75.06"/>
    <d v="1982-11-28T00:00:00"/>
    <d v="2009-11-28T00:00:00"/>
    <n v="27"/>
    <n v="48"/>
    <x v="0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1"/>
    <x v="1"/>
    <x v="1"/>
    <x v="1"/>
    <x v="0"/>
    <x v="1"/>
    <x v="1"/>
    <n v="75.06"/>
    <d v="1982-11-28T00:00:00"/>
    <d v="2009-11-28T00:00:00"/>
    <n v="27"/>
    <n v="48"/>
    <x v="0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2"/>
    <x v="2"/>
    <x v="2"/>
    <x v="2"/>
    <x v="0"/>
    <x v="1"/>
    <x v="1"/>
    <n v="75.06"/>
    <d v="1982-11-28T00:00:00"/>
    <d v="2009-11-28T00:00:00"/>
    <n v="27"/>
    <n v="48"/>
    <x v="0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3"/>
    <x v="3"/>
    <x v="3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4"/>
    <x v="4"/>
    <x v="4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61.333458"/>
    <n v="62.464244999999998"/>
    <n v="63.088886000000002"/>
    <n v="551.69100000000003"/>
    <x v="0"/>
    <x v="0"/>
    <n v="1.0811553"/>
    <n v="551.69100000000003"/>
  </r>
  <r>
    <x v="0"/>
    <s v="P58231054"/>
    <x v="0"/>
    <x v="5"/>
    <x v="5"/>
    <x v="5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61.349463999999998"/>
    <n v="62.465263"/>
    <n v="63.089916000000002"/>
    <n v="551.69100000000003"/>
    <x v="0"/>
    <x v="0"/>
    <n v="1.0811553"/>
    <n v="551.69100000000003"/>
  </r>
  <r>
    <x v="0"/>
    <s v="P58231054"/>
    <x v="0"/>
    <x v="6"/>
    <x v="6"/>
    <x v="6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6.760035999999999"/>
    <n v="57.792366000000001"/>
    <n v="58.370289999999997"/>
    <n v="551.69100000000003"/>
    <x v="0"/>
    <x v="0"/>
    <n v="1.0811553"/>
    <n v="551.69100000000003"/>
  </r>
  <r>
    <x v="0"/>
    <s v="P58231054"/>
    <x v="0"/>
    <x v="7"/>
    <x v="7"/>
    <x v="7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7.043132999999997"/>
    <n v="58.071710000000003"/>
    <n v="58.652424000000003"/>
    <n v="551.69100000000003"/>
    <x v="0"/>
    <x v="0"/>
    <n v="1.0811553"/>
    <n v="551.69100000000003"/>
  </r>
  <r>
    <x v="0"/>
    <s v="P58231054"/>
    <x v="0"/>
    <x v="8"/>
    <x v="8"/>
    <x v="8"/>
    <x v="2"/>
    <x v="0"/>
    <x v="1"/>
    <x v="1"/>
    <n v="75.06"/>
    <d v="1982-11-28T00:00:00"/>
    <d v="2009-11-28T00:00:00"/>
    <n v="27"/>
    <n v="48"/>
    <x v="0"/>
    <s v="NA"/>
    <x v="0"/>
    <s v="NA"/>
    <x v="1"/>
    <n v="5.56"/>
    <n v="57.043132999999997"/>
    <n v="58.071710000000003"/>
    <n v="58.652424000000003"/>
    <n v="551.69100000000003"/>
    <x v="0"/>
    <x v="0"/>
    <n v="1.0811553"/>
    <n v="551.69100000000003"/>
  </r>
  <r>
    <x v="0"/>
    <s v="P58231054"/>
    <x v="0"/>
    <x v="9"/>
    <x v="9"/>
    <x v="9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7.043132999999997"/>
    <n v="58.071710000000003"/>
    <n v="58.652424000000003"/>
    <n v="551.69100000000003"/>
    <x v="0"/>
    <x v="0"/>
    <n v="1.0811553"/>
    <n v="551.69100000000003"/>
  </r>
  <r>
    <x v="0"/>
    <s v="P58231054"/>
    <x v="0"/>
    <x v="10"/>
    <x v="10"/>
    <x v="10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7.043132999999997"/>
    <n v="58.071710000000003"/>
    <n v="58.652424000000003"/>
    <n v="551.69100000000003"/>
    <x v="0"/>
    <x v="0"/>
    <n v="1.0811553"/>
    <n v="551.69100000000003"/>
  </r>
  <r>
    <x v="0"/>
    <s v="P58231054"/>
    <x v="0"/>
    <x v="11"/>
    <x v="11"/>
    <x v="11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6.672350000000002"/>
    <n v="57.694243999999998"/>
    <n v="58.271186999999998"/>
    <n v="551.69100000000003"/>
    <x v="0"/>
    <x v="0"/>
    <n v="1.0811553"/>
    <n v="551.69100000000003"/>
  </r>
  <r>
    <x v="0"/>
    <s v="P58231054"/>
    <x v="0"/>
    <x v="12"/>
    <x v="12"/>
    <x v="12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4.269942999999998"/>
    <n v="55.248516000000002"/>
    <n v="55.801003000000001"/>
    <n v="551.69100000000003"/>
    <x v="0"/>
    <x v="0"/>
    <n v="1.0811553"/>
    <n v="551.69100000000003"/>
  </r>
  <r>
    <x v="0"/>
    <s v="P58231054"/>
    <x v="0"/>
    <x v="13"/>
    <x v="13"/>
    <x v="13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4.540619999999997"/>
    <n v="55.509639999999997"/>
    <n v="56.064734999999999"/>
    <n v="551.69100000000003"/>
    <x v="0"/>
    <x v="0"/>
    <n v="1.0811553"/>
    <n v="551.69100000000003"/>
  </r>
  <r>
    <x v="0"/>
    <s v="P58231054"/>
    <x v="0"/>
    <x v="14"/>
    <x v="14"/>
    <x v="14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5"/>
    <x v="15"/>
    <x v="15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6"/>
    <x v="16"/>
    <x v="16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7"/>
    <x v="17"/>
    <x v="17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8"/>
    <x v="18"/>
    <x v="18"/>
    <x v="2"/>
    <x v="0"/>
    <x v="1"/>
    <x v="1"/>
    <n v="75.06"/>
    <d v="1982-11-28T00:00:00"/>
    <d v="2009-11-28T00:00:00"/>
    <n v="27"/>
    <n v="48"/>
    <x v="0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19"/>
    <x v="19"/>
    <x v="19"/>
    <x v="4"/>
    <x v="0"/>
    <x v="1"/>
    <x v="1"/>
    <n v="75.06"/>
    <d v="1982-11-28T00:00:00"/>
    <d v="2009-11-28T00:00:00"/>
    <n v="27"/>
    <n v="48"/>
    <x v="0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20"/>
    <x v="20"/>
    <x v="20"/>
    <x v="5"/>
    <x v="0"/>
    <x v="1"/>
    <x v="1"/>
    <n v="75.06"/>
    <d v="1982-11-28T00:00:00"/>
    <d v="2009-11-28T00:00:00"/>
    <n v="27"/>
    <n v="48"/>
    <x v="0"/>
    <s v="NA"/>
    <x v="0"/>
    <s v="NA"/>
    <x v="1"/>
    <n v="5.56"/>
    <n v="54.540619999999997"/>
    <n v="55.509639999999997"/>
    <n v="56.064734999999999"/>
    <n v="552.44159999999999"/>
    <x v="0"/>
    <x v="0"/>
    <n v="1.0811553"/>
    <n v="552.44159999999999"/>
  </r>
  <r>
    <x v="0"/>
    <s v="P58231054"/>
    <x v="0"/>
    <x v="21"/>
    <x v="21"/>
    <x v="21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4.660865999999999"/>
    <n v="55.51728"/>
    <n v="56.072453000000003"/>
    <n v="552.44159999999999"/>
    <x v="0"/>
    <x v="0"/>
    <n v="1.0811553"/>
    <n v="552.44159999999999"/>
  </r>
  <r>
    <x v="0"/>
    <s v="P58231054"/>
    <x v="0"/>
    <x v="22"/>
    <x v="22"/>
    <x v="22"/>
    <x v="3"/>
    <x v="0"/>
    <x v="1"/>
    <x v="1"/>
    <n v="75.06"/>
    <d v="1982-11-28T00:00:00"/>
    <d v="2009-11-28T00:00:00"/>
    <n v="27"/>
    <n v="48"/>
    <x v="0"/>
    <s v="NA"/>
    <x v="0"/>
    <s v="NA"/>
    <x v="1"/>
    <n v="5.56"/>
    <n v="54.389595"/>
    <n v="55.75911"/>
    <n v="56.316699999999997"/>
    <n v="552.44159999999999"/>
    <x v="0"/>
    <x v="0"/>
    <n v="1.0811553"/>
    <n v="552.44159999999999"/>
  </r>
  <r>
    <x v="0"/>
    <s v="P58362533"/>
    <x v="0"/>
    <x v="0"/>
    <x v="0"/>
    <x v="0"/>
    <x v="0"/>
    <x v="0"/>
    <x v="3"/>
    <x v="2"/>
    <n v="2045.94"/>
    <d v="1998-03-24T00:00:00"/>
    <d v="2025-01-01T00:00:00"/>
    <n v="43"/>
    <n v="32"/>
    <x v="0"/>
    <s v="NA"/>
    <x v="0"/>
    <s v="NA"/>
    <x v="0"/>
    <n v="7.93"/>
    <n v="9293.027"/>
    <n v="9452.9889999999996"/>
    <n v="9547.5190000000002"/>
    <n v="11026.535"/>
    <x v="0"/>
    <x v="0"/>
    <n v="1.154911"/>
    <n v="10372.915000000001"/>
  </r>
  <r>
    <x v="0"/>
    <s v="P58362533"/>
    <x v="0"/>
    <x v="1"/>
    <x v="1"/>
    <x v="1"/>
    <x v="1"/>
    <x v="0"/>
    <x v="3"/>
    <x v="2"/>
    <n v="2045.94"/>
    <d v="1998-03-24T00:00:00"/>
    <d v="2025-01-01T00:00:00"/>
    <n v="43"/>
    <n v="32"/>
    <x v="0"/>
    <s v="NA"/>
    <x v="0"/>
    <s v="NA"/>
    <x v="0"/>
    <n v="7.93"/>
    <n v="9293.027"/>
    <n v="9452.9889999999996"/>
    <n v="9547.5190000000002"/>
    <n v="11026.535"/>
    <x v="0"/>
    <x v="0"/>
    <n v="1.154911"/>
    <n v="10372.915000000001"/>
  </r>
  <r>
    <x v="0"/>
    <s v="P58362533"/>
    <x v="0"/>
    <x v="2"/>
    <x v="2"/>
    <x v="2"/>
    <x v="2"/>
    <x v="0"/>
    <x v="3"/>
    <x v="2"/>
    <n v="2045.94"/>
    <d v="1998-03-24T00:00:00"/>
    <d v="2025-01-01T00:00:00"/>
    <n v="43"/>
    <n v="32"/>
    <x v="0"/>
    <s v="NA"/>
    <x v="0"/>
    <s v="NA"/>
    <x v="0"/>
    <n v="7.93"/>
    <n v="9293.027"/>
    <n v="9452.9889999999996"/>
    <n v="9547.5190000000002"/>
    <n v="11026.535"/>
    <x v="0"/>
    <x v="0"/>
    <n v="1.154911"/>
    <n v="10372.915000000001"/>
  </r>
  <r>
    <x v="0"/>
    <s v="P58362533"/>
    <x v="0"/>
    <x v="3"/>
    <x v="3"/>
    <x v="3"/>
    <x v="3"/>
    <x v="0"/>
    <x v="3"/>
    <x v="2"/>
    <n v="2045.94"/>
    <d v="1998-03-24T00:00:00"/>
    <d v="2025-01-01T00:00:00"/>
    <n v="43"/>
    <n v="32"/>
    <x v="0"/>
    <s v="NA"/>
    <x v="0"/>
    <s v="NA"/>
    <x v="0"/>
    <n v="7.93"/>
    <n v="9293.027"/>
    <n v="9452.9889999999996"/>
    <n v="9547.52"/>
    <n v="11026.535"/>
    <x v="0"/>
    <x v="0"/>
    <n v="1.154911"/>
    <n v="10372.915000000001"/>
  </r>
  <r>
    <x v="0"/>
    <s v="P58362533"/>
    <x v="0"/>
    <x v="4"/>
    <x v="4"/>
    <x v="4"/>
    <x v="3"/>
    <x v="0"/>
    <x v="3"/>
    <x v="2"/>
    <n v="2045.94"/>
    <d v="1998-03-24T00:00:00"/>
    <d v="2025-01-01T00:00:00"/>
    <n v="43"/>
    <n v="32"/>
    <x v="0"/>
    <s v="NA"/>
    <x v="0"/>
    <s v="NA"/>
    <x v="0"/>
    <n v="7.93"/>
    <n v="9293.027"/>
    <n v="9452.9889999999996"/>
    <n v="9547.52"/>
    <n v="11026.535"/>
    <x v="0"/>
    <x v="0"/>
    <n v="1.154911"/>
    <n v="10372.915000000001"/>
  </r>
  <r>
    <x v="0"/>
    <s v="P58362533"/>
    <x v="0"/>
    <x v="5"/>
    <x v="5"/>
    <x v="5"/>
    <x v="3"/>
    <x v="0"/>
    <x v="3"/>
    <x v="2"/>
    <n v="2045.94"/>
    <d v="1998-03-24T00:00:00"/>
    <d v="2025-01-01T00:00:00"/>
    <n v="43"/>
    <n v="32"/>
    <x v="0"/>
    <s v="NA"/>
    <x v="0"/>
    <s v="NA"/>
    <x v="0"/>
    <n v="7.93"/>
    <n v="9299.5849999999991"/>
    <n v="9453.4060000000009"/>
    <n v="9547.94"/>
    <n v="11027.021000000001"/>
    <x v="0"/>
    <x v="0"/>
    <n v="1.154911"/>
    <n v="10372.915000000001"/>
  </r>
  <r>
    <x v="0"/>
    <s v="P58362533"/>
    <x v="0"/>
    <x v="6"/>
    <x v="6"/>
    <x v="6"/>
    <x v="3"/>
    <x v="0"/>
    <x v="3"/>
    <x v="2"/>
    <n v="2045.94"/>
    <d v="1998-03-24T00:00:00"/>
    <d v="2025-01-01T00:00:00"/>
    <n v="43"/>
    <n v="32"/>
    <x v="0"/>
    <s v="NA"/>
    <x v="0"/>
    <s v="NA"/>
    <x v="0"/>
    <n v="7.93"/>
    <n v="8606.9169999999995"/>
    <n v="8749.2610000000004"/>
    <n v="8836.7530000000006"/>
    <n v="10372.915000000001"/>
    <x v="0"/>
    <x v="0"/>
    <n v="1.154911"/>
    <n v="10372.915000000001"/>
  </r>
  <r>
    <x v="0"/>
    <s v="P58362533"/>
    <x v="0"/>
    <x v="7"/>
    <x v="7"/>
    <x v="7"/>
    <x v="3"/>
    <x v="0"/>
    <x v="3"/>
    <x v="2"/>
    <n v="2045.94"/>
    <d v="1998-03-24T00:00:00"/>
    <d v="2025-01-01T00:00:00"/>
    <n v="43"/>
    <n v="32"/>
    <x v="0"/>
    <s v="NA"/>
    <x v="0"/>
    <s v="NA"/>
    <x v="0"/>
    <n v="7.93"/>
    <n v="8639.1329999999998"/>
    <n v="8783.0229999999992"/>
    <n v="8870.8539999999994"/>
    <n v="10372.915000000001"/>
    <x v="0"/>
    <x v="0"/>
    <n v="1.154911"/>
    <n v="10372.915000000001"/>
  </r>
  <r>
    <x v="0"/>
    <s v="P58362533"/>
    <x v="0"/>
    <x v="8"/>
    <x v="8"/>
    <x v="8"/>
    <x v="2"/>
    <x v="2"/>
    <x v="3"/>
    <x v="2"/>
    <n v="2045.94"/>
    <d v="1998-03-24T00:00:00"/>
    <d v="2025-02-01T00:00:00"/>
    <n v="43"/>
    <n v="32"/>
    <x v="0"/>
    <s v="NA"/>
    <x v="0"/>
    <s v="NA"/>
    <x v="0"/>
    <n v="7.93"/>
    <n v="8639.1329999999998"/>
    <n v="8783.0229999999992"/>
    <n v="8870.8539999999994"/>
    <n v="10372.915000000001"/>
    <x v="0"/>
    <x v="0"/>
    <n v="1.154911"/>
    <n v="10372.915000000001"/>
  </r>
  <r>
    <x v="0"/>
    <s v="P58362533"/>
    <x v="0"/>
    <x v="9"/>
    <x v="9"/>
    <x v="9"/>
    <x v="3"/>
    <x v="2"/>
    <x v="3"/>
    <x v="2"/>
    <n v="2045.94"/>
    <d v="1998-03-24T00:00:00"/>
    <d v="2025-02-01T00:00:00"/>
    <n v="43"/>
    <n v="32"/>
    <x v="0"/>
    <s v="NA"/>
    <x v="0"/>
    <s v="NA"/>
    <x v="0"/>
    <n v="7.93"/>
    <n v="8639.1329999999998"/>
    <n v="8783.0229999999992"/>
    <n v="8870.8539999999994"/>
    <n v="10372.915000000001"/>
    <x v="0"/>
    <x v="0"/>
    <n v="1.154911"/>
    <n v="10372.915000000001"/>
  </r>
  <r>
    <x v="0"/>
    <s v="P58362533"/>
    <x v="0"/>
    <x v="10"/>
    <x v="10"/>
    <x v="10"/>
    <x v="3"/>
    <x v="2"/>
    <x v="3"/>
    <x v="2"/>
    <n v="2045.94"/>
    <d v="1998-03-24T00:00:00"/>
    <d v="2025-02-01T00:00:00"/>
    <n v="43"/>
    <n v="32"/>
    <x v="0"/>
    <s v="NA"/>
    <x v="0"/>
    <s v="NA"/>
    <x v="0"/>
    <n v="7.93"/>
    <n v="8647.0589999999993"/>
    <n v="8790.9509999999991"/>
    <n v="8878.86"/>
    <n v="10372.915000000001"/>
    <x v="0"/>
    <x v="0"/>
    <n v="1.154911"/>
    <n v="10372.915000000001"/>
  </r>
  <r>
    <x v="0"/>
    <s v="P58362533"/>
    <x v="0"/>
    <x v="11"/>
    <x v="11"/>
    <x v="11"/>
    <x v="3"/>
    <x v="2"/>
    <x v="3"/>
    <x v="2"/>
    <n v="2045.94"/>
    <d v="1998-03-24T00:00:00"/>
    <d v="2025-02-01T00:00:00"/>
    <n v="43"/>
    <n v="32"/>
    <x v="0"/>
    <s v="NA"/>
    <x v="0"/>
    <s v="NA"/>
    <x v="0"/>
    <n v="7.93"/>
    <n v="8590.8529999999992"/>
    <n v="8733.8109999999997"/>
    <n v="8821.1479999999992"/>
    <n v="10372.915000000001"/>
    <x v="0"/>
    <x v="0"/>
    <n v="1.154911"/>
    <n v="10372.915000000001"/>
  </r>
  <r>
    <x v="0"/>
    <s v="P58362533"/>
    <x v="0"/>
    <x v="12"/>
    <x v="12"/>
    <x v="12"/>
    <x v="3"/>
    <x v="2"/>
    <x v="3"/>
    <x v="2"/>
    <n v="2045.94"/>
    <d v="1998-03-24T00:00:00"/>
    <d v="2025-02-01T00:00:00"/>
    <n v="43"/>
    <n v="32"/>
    <x v="0"/>
    <s v="NA"/>
    <x v="0"/>
    <s v="NA"/>
    <x v="0"/>
    <n v="7.93"/>
    <n v="8578.348"/>
    <n v="8721.098"/>
    <n v="8808.3089999999993"/>
    <n v="10372.915000000001"/>
    <x v="0"/>
    <x v="0"/>
    <n v="1.154911"/>
    <n v="10372.915000000001"/>
  </r>
  <r>
    <x v="0"/>
    <s v="P58362533"/>
    <x v="0"/>
    <x v="13"/>
    <x v="13"/>
    <x v="13"/>
    <x v="3"/>
    <x v="2"/>
    <x v="3"/>
    <x v="2"/>
    <n v="2045.94"/>
    <d v="1998-03-24T00:00:00"/>
    <d v="2025-02-01T00:00:00"/>
    <n v="43"/>
    <n v="32"/>
    <x v="0"/>
    <s v="NA"/>
    <x v="0"/>
    <s v="NA"/>
    <x v="0"/>
    <n v="7.93"/>
    <n v="8610.4570000000003"/>
    <n v="8753.9110000000001"/>
    <n v="8841.4500000000007"/>
    <n v="10372.915000000001"/>
    <x v="0"/>
    <x v="0"/>
    <n v="1.154911"/>
    <n v="10372.915000000001"/>
  </r>
  <r>
    <x v="0"/>
    <s v="P58362533"/>
    <x v="0"/>
    <x v="14"/>
    <x v="14"/>
    <x v="14"/>
    <x v="3"/>
    <x v="2"/>
    <x v="3"/>
    <x v="2"/>
    <n v="2045.94"/>
    <d v="1998-03-24T00:00:00"/>
    <d v="2025-02-01T00:00:00"/>
    <n v="43"/>
    <n v="32"/>
    <x v="0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5"/>
    <x v="15"/>
    <x v="15"/>
    <x v="3"/>
    <x v="2"/>
    <x v="3"/>
    <x v="2"/>
    <n v="2045.94"/>
    <d v="1998-03-24T00:00:00"/>
    <d v="2025-02-01T00:00:00"/>
    <n v="43"/>
    <n v="32"/>
    <x v="0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6"/>
    <x v="16"/>
    <x v="16"/>
    <x v="3"/>
    <x v="2"/>
    <x v="3"/>
    <x v="2"/>
    <n v="2045.94"/>
    <d v="1998-03-24T00:00:00"/>
    <d v="2025-02-01T00:00:00"/>
    <n v="43"/>
    <n v="32"/>
    <x v="0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7"/>
    <x v="17"/>
    <x v="17"/>
    <x v="3"/>
    <x v="2"/>
    <x v="3"/>
    <x v="2"/>
    <n v="2045.94"/>
    <d v="1998-03-24T00:00:00"/>
    <d v="2025-02-01T00:00:00"/>
    <n v="43"/>
    <n v="32"/>
    <x v="0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8"/>
    <x v="18"/>
    <x v="18"/>
    <x v="2"/>
    <x v="2"/>
    <x v="3"/>
    <x v="2"/>
    <n v="2045.94"/>
    <d v="1998-03-24T00:00:00"/>
    <d v="2025-02-01T00:00:00"/>
    <n v="43"/>
    <n v="32"/>
    <x v="0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19"/>
    <x v="19"/>
    <x v="19"/>
    <x v="4"/>
    <x v="2"/>
    <x v="3"/>
    <x v="2"/>
    <n v="2045.94"/>
    <d v="1998-03-24T00:00:00"/>
    <d v="2025-02-01T00:00:00"/>
    <n v="43"/>
    <n v="32"/>
    <x v="0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20"/>
    <x v="20"/>
    <x v="20"/>
    <x v="5"/>
    <x v="2"/>
    <x v="3"/>
    <x v="2"/>
    <n v="2045.94"/>
    <d v="1998-03-24T00:00:00"/>
    <d v="2025-02-01T00:00:00"/>
    <n v="43"/>
    <n v="32"/>
    <x v="0"/>
    <s v="NA"/>
    <x v="0"/>
    <s v="NA"/>
    <x v="0"/>
    <n v="7.93"/>
    <n v="8610.4570000000003"/>
    <n v="8753.9110000000001"/>
    <n v="8841.4500000000007"/>
    <n v="10393.375"/>
    <x v="0"/>
    <x v="0"/>
    <n v="1.154911"/>
    <n v="10393.375"/>
  </r>
  <r>
    <x v="0"/>
    <s v="P58362533"/>
    <x v="0"/>
    <x v="21"/>
    <x v="21"/>
    <x v="21"/>
    <x v="3"/>
    <x v="2"/>
    <x v="3"/>
    <x v="2"/>
    <n v="2045.94"/>
    <d v="1998-03-24T00:00:00"/>
    <d v="2025-02-01T00:00:00"/>
    <n v="43"/>
    <n v="32"/>
    <x v="0"/>
    <s v="NA"/>
    <x v="0"/>
    <s v="NA"/>
    <x v="0"/>
    <n v="7.93"/>
    <n v="8637.8510000000006"/>
    <n v="8763.0460000000003"/>
    <n v="8850.6769999999997"/>
    <n v="10393.375"/>
    <x v="0"/>
    <x v="0"/>
    <n v="1.154911"/>
    <n v="10393.375"/>
  </r>
  <r>
    <x v="0"/>
    <s v="P58362533"/>
    <x v="0"/>
    <x v="22"/>
    <x v="22"/>
    <x v="22"/>
    <x v="3"/>
    <x v="2"/>
    <x v="3"/>
    <x v="2"/>
    <n v="2045.94"/>
    <d v="1998-03-24T00:00:00"/>
    <d v="2025-02-01T00:00:00"/>
    <n v="43"/>
    <n v="32"/>
    <x v="0"/>
    <s v="NA"/>
    <x v="0"/>
    <s v="NA"/>
    <x v="0"/>
    <n v="7.93"/>
    <n v="8605.64"/>
    <n v="8793.6939999999995"/>
    <n v="8881.6309999999994"/>
    <n v="10393.375"/>
    <x v="0"/>
    <x v="0"/>
    <n v="1.154911"/>
    <n v="10393.375"/>
  </r>
  <r>
    <x v="0"/>
    <s v="P58511017"/>
    <x v="0"/>
    <x v="0"/>
    <x v="0"/>
    <x v="0"/>
    <x v="0"/>
    <x v="0"/>
    <x v="2"/>
    <x v="1"/>
    <n v="1331.76"/>
    <d v="1993-06-13T00:00:00"/>
    <d v="2024-06-13T00:00:00"/>
    <n v="31"/>
    <n v="44"/>
    <x v="1"/>
    <s v="NA"/>
    <x v="0"/>
    <s v="NA"/>
    <x v="0"/>
    <n v="7.16"/>
    <n v="11120.664000000001"/>
    <n v="11352.632"/>
    <n v="11466.156999999999"/>
    <n v="12726.079"/>
    <x v="0"/>
    <x v="0"/>
    <n v="1.1098817999999999"/>
    <n v="7750.8433000000005"/>
  </r>
  <r>
    <x v="0"/>
    <s v="P58511017"/>
    <x v="0"/>
    <x v="1"/>
    <x v="1"/>
    <x v="1"/>
    <x v="1"/>
    <x v="0"/>
    <x v="2"/>
    <x v="1"/>
    <n v="1331.76"/>
    <d v="1993-06-13T00:00:00"/>
    <d v="2024-06-13T00:00:00"/>
    <n v="31"/>
    <n v="44"/>
    <x v="1"/>
    <s v="NA"/>
    <x v="0"/>
    <s v="NA"/>
    <x v="0"/>
    <n v="7.16"/>
    <n v="11120.664000000001"/>
    <n v="11352.632"/>
    <n v="11466.156999999999"/>
    <n v="12726.079"/>
    <x v="0"/>
    <x v="0"/>
    <n v="1.1098817999999999"/>
    <n v="7750.8433000000005"/>
  </r>
  <r>
    <x v="0"/>
    <s v="P58511017"/>
    <x v="0"/>
    <x v="2"/>
    <x v="2"/>
    <x v="2"/>
    <x v="2"/>
    <x v="0"/>
    <x v="2"/>
    <x v="1"/>
    <n v="1331.76"/>
    <d v="1993-06-13T00:00:00"/>
    <d v="2024-06-13T00:00:00"/>
    <n v="31"/>
    <n v="44"/>
    <x v="1"/>
    <s v="NA"/>
    <x v="0"/>
    <s v="NA"/>
    <x v="0"/>
    <n v="7.16"/>
    <n v="11120.664000000001"/>
    <n v="11352.632"/>
    <n v="11466.156999999999"/>
    <n v="12726.079"/>
    <x v="0"/>
    <x v="0"/>
    <n v="1.1098817999999999"/>
    <n v="7750.8433000000005"/>
  </r>
  <r>
    <x v="0"/>
    <s v="P58511017"/>
    <x v="0"/>
    <x v="3"/>
    <x v="3"/>
    <x v="3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1120.664000000001"/>
    <n v="11352.632"/>
    <n v="11466.157999999999"/>
    <n v="12726.08"/>
    <x v="0"/>
    <x v="0"/>
    <n v="1.1098817999999999"/>
    <n v="7750.8433000000005"/>
  </r>
  <r>
    <x v="0"/>
    <s v="P58511017"/>
    <x v="0"/>
    <x v="4"/>
    <x v="4"/>
    <x v="4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1120.664000000001"/>
    <n v="11352.632"/>
    <n v="11466.157999999999"/>
    <n v="12726.08"/>
    <x v="0"/>
    <x v="0"/>
    <n v="1.1098817999999999"/>
    <n v="7750.8433000000005"/>
  </r>
  <r>
    <x v="0"/>
    <s v="P58511017"/>
    <x v="0"/>
    <x v="5"/>
    <x v="5"/>
    <x v="5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1123.565000000001"/>
    <n v="11352.816000000001"/>
    <n v="11466.344999999999"/>
    <n v="12726.287"/>
    <x v="0"/>
    <x v="0"/>
    <n v="1.1098817999999999"/>
    <n v="7750.8433000000005"/>
  </r>
  <r>
    <x v="0"/>
    <s v="P58511017"/>
    <x v="0"/>
    <x v="6"/>
    <x v="6"/>
    <x v="6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292.021000000001"/>
    <n v="10504.138000000001"/>
    <n v="10609.179"/>
    <n v="11774.933999999999"/>
    <x v="0"/>
    <x v="0"/>
    <n v="1.1098817999999999"/>
    <n v="7750.8433000000005"/>
  </r>
  <r>
    <x v="0"/>
    <s v="P58511017"/>
    <x v="0"/>
    <x v="7"/>
    <x v="7"/>
    <x v="7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343.353999999999"/>
    <n v="10554.91"/>
    <n v="10660.459000000001"/>
    <n v="11831.849"/>
    <x v="0"/>
    <x v="0"/>
    <n v="1.1098817999999999"/>
    <n v="7750.8433000000005"/>
  </r>
  <r>
    <x v="0"/>
    <s v="P58511017"/>
    <x v="0"/>
    <x v="8"/>
    <x v="8"/>
    <x v="8"/>
    <x v="2"/>
    <x v="0"/>
    <x v="2"/>
    <x v="1"/>
    <n v="1331.76"/>
    <d v="1993-06-13T00:00:00"/>
    <d v="2024-06-13T00:00:00"/>
    <n v="31"/>
    <n v="44"/>
    <x v="1"/>
    <s v="NA"/>
    <x v="0"/>
    <s v="NA"/>
    <x v="0"/>
    <n v="7.16"/>
    <n v="10343.353999999999"/>
    <n v="10554.91"/>
    <n v="10660.459000000001"/>
    <n v="11831.849"/>
    <x v="0"/>
    <x v="0"/>
    <n v="1.1098817999999999"/>
    <n v="7750.8433000000005"/>
  </r>
  <r>
    <x v="0"/>
    <s v="P58511017"/>
    <x v="0"/>
    <x v="9"/>
    <x v="9"/>
    <x v="9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343.353999999999"/>
    <n v="10554.91"/>
    <n v="10660.459000000001"/>
    <n v="11831.849"/>
    <x v="0"/>
    <x v="0"/>
    <n v="1.1098817999999999"/>
    <n v="7750.8433000000005"/>
  </r>
  <r>
    <x v="0"/>
    <s v="P58511017"/>
    <x v="0"/>
    <x v="10"/>
    <x v="10"/>
    <x v="10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343.353999999999"/>
    <n v="10554.91"/>
    <n v="10660.459000000001"/>
    <n v="11831.849"/>
    <x v="0"/>
    <x v="0"/>
    <n v="1.1098817999999999"/>
    <n v="7750.8433000000005"/>
  </r>
  <r>
    <x v="0"/>
    <s v="P58511017"/>
    <x v="0"/>
    <x v="11"/>
    <x v="11"/>
    <x v="11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276.121999999999"/>
    <n v="10486.304"/>
    <n v="10591.166999999999"/>
    <n v="11754.942999999999"/>
    <x v="0"/>
    <x v="0"/>
    <n v="1.1098817999999999"/>
    <n v="7750.8433000000005"/>
  </r>
  <r>
    <x v="0"/>
    <s v="P58511017"/>
    <x v="0"/>
    <x v="12"/>
    <x v="12"/>
    <x v="12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186.433000000001"/>
    <n v="10394.779"/>
    <n v="10498.727000000001"/>
    <n v="11652.346"/>
    <x v="0"/>
    <x v="0"/>
    <n v="1.1098817999999999"/>
    <n v="7750.8433000000005"/>
  </r>
  <r>
    <x v="0"/>
    <s v="P58511017"/>
    <x v="0"/>
    <x v="13"/>
    <x v="13"/>
    <x v="13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237.237999999999"/>
    <n v="10443.907999999999"/>
    <n v="10548.348"/>
    <n v="11707.418"/>
    <x v="0"/>
    <x v="0"/>
    <n v="1.1098817999999999"/>
    <n v="7750.8433000000005"/>
  </r>
  <r>
    <x v="0"/>
    <s v="P58511017"/>
    <x v="0"/>
    <x v="14"/>
    <x v="14"/>
    <x v="14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237.237999999999"/>
    <n v="10443.907999999999"/>
    <n v="10548.348"/>
    <n v="11707.418"/>
    <x v="0"/>
    <x v="0"/>
    <n v="1.1098817999999999"/>
    <n v="7764.1606000000002"/>
  </r>
  <r>
    <x v="0"/>
    <s v="P58511017"/>
    <x v="0"/>
    <x v="15"/>
    <x v="15"/>
    <x v="15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237.237999999999"/>
    <n v="10443.907999999999"/>
    <n v="10548.348"/>
    <n v="11707.418"/>
    <x v="0"/>
    <x v="0"/>
    <n v="1.1098817999999999"/>
    <n v="7764.1606000000002"/>
  </r>
  <r>
    <x v="0"/>
    <s v="P58511017"/>
    <x v="0"/>
    <x v="16"/>
    <x v="16"/>
    <x v="16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237.237999999999"/>
    <n v="10443.907999999999"/>
    <n v="10548.348"/>
    <n v="11707.418"/>
    <x v="0"/>
    <x v="0"/>
    <n v="1.1098817999999999"/>
    <n v="7764.1606000000002"/>
  </r>
  <r>
    <x v="0"/>
    <s v="P58511017"/>
    <x v="0"/>
    <x v="17"/>
    <x v="17"/>
    <x v="17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237.237999999999"/>
    <n v="10443.907999999999"/>
    <n v="10548.348"/>
    <n v="11707.419"/>
    <x v="0"/>
    <x v="0"/>
    <n v="1.1098817999999999"/>
    <n v="7764.1606000000002"/>
  </r>
  <r>
    <x v="0"/>
    <s v="P58511017"/>
    <x v="0"/>
    <x v="18"/>
    <x v="18"/>
    <x v="18"/>
    <x v="2"/>
    <x v="0"/>
    <x v="2"/>
    <x v="1"/>
    <n v="1331.76"/>
    <d v="1993-06-13T00:00:00"/>
    <d v="2024-06-13T00:00:00"/>
    <n v="31"/>
    <n v="44"/>
    <x v="1"/>
    <s v="NA"/>
    <x v="0"/>
    <s v="NA"/>
    <x v="0"/>
    <n v="7.16"/>
    <n v="10237.237999999999"/>
    <n v="10443.907999999999"/>
    <n v="10548.348"/>
    <n v="11707.419"/>
    <x v="0"/>
    <x v="0"/>
    <n v="1.1098817999999999"/>
    <n v="7764.1606000000002"/>
  </r>
  <r>
    <x v="0"/>
    <s v="P58511017"/>
    <x v="0"/>
    <x v="19"/>
    <x v="19"/>
    <x v="19"/>
    <x v="4"/>
    <x v="0"/>
    <x v="2"/>
    <x v="1"/>
    <n v="1331.76"/>
    <d v="1993-06-13T00:00:00"/>
    <d v="2024-06-13T00:00:00"/>
    <n v="31"/>
    <n v="44"/>
    <x v="1"/>
    <s v="NA"/>
    <x v="0"/>
    <s v="NA"/>
    <x v="0"/>
    <n v="7.16"/>
    <n v="10237.237999999999"/>
    <n v="10443.907999999999"/>
    <n v="10548.348"/>
    <n v="11707.419"/>
    <x v="0"/>
    <x v="0"/>
    <n v="1.1098817999999999"/>
    <n v="7764.1606000000002"/>
  </r>
  <r>
    <x v="0"/>
    <s v="P58511017"/>
    <x v="0"/>
    <x v="20"/>
    <x v="20"/>
    <x v="20"/>
    <x v="5"/>
    <x v="0"/>
    <x v="2"/>
    <x v="1"/>
    <n v="1331.76"/>
    <d v="1993-06-13T00:00:00"/>
    <d v="2024-06-13T00:00:00"/>
    <n v="31"/>
    <n v="44"/>
    <x v="1"/>
    <s v="NA"/>
    <x v="0"/>
    <s v="NA"/>
    <x v="0"/>
    <n v="7.16"/>
    <n v="10237.237999999999"/>
    <n v="10443.907999999999"/>
    <n v="10548.348"/>
    <n v="11707.419"/>
    <x v="0"/>
    <x v="0"/>
    <n v="1.1098817999999999"/>
    <n v="7764.1606000000002"/>
  </r>
  <r>
    <x v="0"/>
    <s v="P58511017"/>
    <x v="0"/>
    <x v="21"/>
    <x v="21"/>
    <x v="21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259.808999999999"/>
    <n v="10445.346"/>
    <n v="10549.8"/>
    <n v="11709.03"/>
    <x v="0"/>
    <x v="0"/>
    <n v="1.1098817999999999"/>
    <n v="7764.1606000000002"/>
  </r>
  <r>
    <x v="0"/>
    <s v="P58511017"/>
    <x v="0"/>
    <x v="22"/>
    <x v="22"/>
    <x v="22"/>
    <x v="3"/>
    <x v="0"/>
    <x v="2"/>
    <x v="1"/>
    <n v="1331.76"/>
    <d v="1993-06-13T00:00:00"/>
    <d v="2024-06-13T00:00:00"/>
    <n v="31"/>
    <n v="44"/>
    <x v="1"/>
    <s v="NA"/>
    <x v="0"/>
    <s v="NA"/>
    <x v="0"/>
    <n v="7.16"/>
    <n v="10208.891"/>
    <n v="10490.846"/>
    <n v="10595.754000000001"/>
    <n v="11760.034"/>
    <x v="0"/>
    <x v="0"/>
    <n v="1.1098817999999999"/>
    <n v="7764.1606000000002"/>
  </r>
  <r>
    <x v="0"/>
    <s v="P58764468"/>
    <x v="0"/>
    <x v="0"/>
    <x v="0"/>
    <x v="0"/>
    <x v="0"/>
    <x v="0"/>
    <x v="1"/>
    <x v="2"/>
    <n v="182.4"/>
    <d v="1994-06-14T00:00:00"/>
    <d v="2025-01-01T00:00:00"/>
    <n v="38"/>
    <n v="37"/>
    <x v="1"/>
    <s v="40"/>
    <x v="2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1"/>
    <x v="1"/>
    <x v="1"/>
    <x v="1"/>
    <x v="0"/>
    <x v="1"/>
    <x v="2"/>
    <n v="182.4"/>
    <d v="1994-06-14T00:00:00"/>
    <d v="2025-01-01T00:00:00"/>
    <n v="38"/>
    <n v="37"/>
    <x v="1"/>
    <s v="40"/>
    <x v="2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2"/>
    <x v="2"/>
    <x v="2"/>
    <x v="2"/>
    <x v="0"/>
    <x v="1"/>
    <x v="2"/>
    <n v="182.4"/>
    <d v="1994-06-14T00:00:00"/>
    <d v="2025-01-01T00:00:00"/>
    <n v="38"/>
    <n v="37"/>
    <x v="1"/>
    <s v="40"/>
    <x v="2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3"/>
    <x v="3"/>
    <x v="3"/>
    <x v="3"/>
    <x v="0"/>
    <x v="1"/>
    <x v="2"/>
    <n v="182.4"/>
    <d v="1994-06-14T00:00:00"/>
    <d v="2025-01-01T00:00:00"/>
    <n v="38"/>
    <n v="37"/>
    <x v="1"/>
    <s v="40"/>
    <x v="2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4"/>
    <x v="4"/>
    <x v="4"/>
    <x v="3"/>
    <x v="0"/>
    <x v="1"/>
    <x v="2"/>
    <n v="182.4"/>
    <d v="1994-06-14T00:00:00"/>
    <d v="2025-01-01T00:00:00"/>
    <n v="38"/>
    <n v="37"/>
    <x v="1"/>
    <s v="40"/>
    <x v="2"/>
    <s v="40"/>
    <x v="0"/>
    <n v="0.8"/>
    <n v="1595.2244000000001"/>
    <n v="1629.4084"/>
    <n v="1645.7025000000001"/>
    <n v="1845.7562"/>
    <x v="0"/>
    <x v="0"/>
    <n v="1.1215613"/>
    <n v="1030.5599"/>
  </r>
  <r>
    <x v="0"/>
    <s v="P58764468"/>
    <x v="0"/>
    <x v="5"/>
    <x v="5"/>
    <x v="5"/>
    <x v="3"/>
    <x v="0"/>
    <x v="1"/>
    <x v="2"/>
    <n v="182.4"/>
    <d v="1994-06-14T00:00:00"/>
    <d v="2025-01-01T00:00:00"/>
    <n v="38"/>
    <n v="37"/>
    <x v="1"/>
    <s v="40"/>
    <x v="2"/>
    <s v="40"/>
    <x v="0"/>
    <n v="0.8"/>
    <n v="1595.6405999999999"/>
    <n v="1629.4349999999999"/>
    <n v="1645.7293999999999"/>
    <n v="1845.7864"/>
    <x v="0"/>
    <x v="0"/>
    <n v="1.1215613"/>
    <n v="1030.5599"/>
  </r>
  <r>
    <x v="0"/>
    <s v="P58764468"/>
    <x v="0"/>
    <x v="6"/>
    <x v="6"/>
    <x v="6"/>
    <x v="3"/>
    <x v="0"/>
    <x v="1"/>
    <x v="2"/>
    <n v="182.4"/>
    <d v="1994-06-14T00:00:00"/>
    <d v="2025-01-01T00:00:00"/>
    <n v="38"/>
    <n v="37"/>
    <x v="1"/>
    <s v="40"/>
    <x v="2"/>
    <s v="40"/>
    <x v="0"/>
    <n v="0.8"/>
    <n v="1476.5744999999999"/>
    <n v="1507.8444"/>
    <n v="1522.9227000000001"/>
    <n v="1708.0513000000001"/>
    <x v="0"/>
    <x v="0"/>
    <n v="1.1215613"/>
    <n v="1030.5599"/>
  </r>
  <r>
    <x v="0"/>
    <s v="P58764468"/>
    <x v="0"/>
    <x v="7"/>
    <x v="7"/>
    <x v="7"/>
    <x v="3"/>
    <x v="0"/>
    <x v="1"/>
    <x v="2"/>
    <n v="182.4"/>
    <d v="1994-06-14T00:00:00"/>
    <d v="2025-01-01T00:00:00"/>
    <n v="38"/>
    <n v="37"/>
    <x v="1"/>
    <s v="40"/>
    <x v="2"/>
    <s v="40"/>
    <x v="0"/>
    <n v="0.8"/>
    <n v="1483.9390000000001"/>
    <n v="1515.1327000000001"/>
    <n v="1530.2840000000001"/>
    <n v="1716.3073999999999"/>
    <x v="0"/>
    <x v="0"/>
    <n v="1.1215613"/>
    <n v="1030.5599"/>
  </r>
  <r>
    <x v="0"/>
    <s v="P58764468"/>
    <x v="0"/>
    <x v="8"/>
    <x v="8"/>
    <x v="8"/>
    <x v="2"/>
    <x v="2"/>
    <x v="1"/>
    <x v="2"/>
    <n v="182.4"/>
    <d v="1994-06-14T00:00:00"/>
    <d v="2025-02-01T00:00:00"/>
    <n v="38"/>
    <n v="37"/>
    <x v="1"/>
    <s v="40"/>
    <x v="2"/>
    <s v="40"/>
    <x v="0"/>
    <n v="0.8"/>
    <n v="1483.9390000000001"/>
    <n v="1515.1327000000001"/>
    <n v="1530.2840000000001"/>
    <n v="1716.3073999999999"/>
    <x v="0"/>
    <x v="0"/>
    <n v="1.1215613"/>
    <n v="1030.5599"/>
  </r>
  <r>
    <x v="0"/>
    <s v="P58764468"/>
    <x v="0"/>
    <x v="9"/>
    <x v="9"/>
    <x v="9"/>
    <x v="3"/>
    <x v="2"/>
    <x v="1"/>
    <x v="2"/>
    <n v="182.4"/>
    <d v="1994-06-14T00:00:00"/>
    <d v="2025-02-01T00:00:00"/>
    <n v="38"/>
    <n v="37"/>
    <x v="1"/>
    <s v="40"/>
    <x v="2"/>
    <s v="40"/>
    <x v="0"/>
    <n v="0.8"/>
    <n v="1483.9390000000001"/>
    <n v="1515.1327000000001"/>
    <n v="1530.2840000000001"/>
    <n v="1716.3073999999999"/>
    <x v="0"/>
    <x v="0"/>
    <n v="1.1215613"/>
    <n v="1030.5599"/>
  </r>
  <r>
    <x v="0"/>
    <s v="P58764468"/>
    <x v="0"/>
    <x v="10"/>
    <x v="10"/>
    <x v="10"/>
    <x v="3"/>
    <x v="2"/>
    <x v="1"/>
    <x v="2"/>
    <n v="182.4"/>
    <d v="1994-06-14T00:00:00"/>
    <d v="2025-02-01T00:00:00"/>
    <n v="38"/>
    <n v="37"/>
    <x v="1"/>
    <s v="40"/>
    <x v="2"/>
    <s v="40"/>
    <x v="0"/>
    <n v="0.8"/>
    <n v="1484.7375"/>
    <n v="1515.931"/>
    <n v="1531.0903000000001"/>
    <n v="1717.2117000000001"/>
    <x v="0"/>
    <x v="0"/>
    <n v="1.1215613"/>
    <n v="1030.5599"/>
  </r>
  <r>
    <x v="0"/>
    <s v="P58764468"/>
    <x v="0"/>
    <x v="11"/>
    <x v="11"/>
    <x v="11"/>
    <x v="3"/>
    <x v="2"/>
    <x v="1"/>
    <x v="2"/>
    <n v="182.4"/>
    <d v="1994-06-14T00:00:00"/>
    <d v="2025-02-01T00:00:00"/>
    <n v="38"/>
    <n v="37"/>
    <x v="1"/>
    <s v="40"/>
    <x v="2"/>
    <s v="40"/>
    <x v="0"/>
    <n v="0.8"/>
    <n v="1475.0868"/>
    <n v="1506.0775000000001"/>
    <n v="1521.1383000000001"/>
    <n v="1706.0498"/>
    <x v="0"/>
    <x v="0"/>
    <n v="1.1215613"/>
    <n v="1030.5599"/>
  </r>
  <r>
    <x v="0"/>
    <s v="P58764468"/>
    <x v="0"/>
    <x v="12"/>
    <x v="12"/>
    <x v="12"/>
    <x v="3"/>
    <x v="2"/>
    <x v="1"/>
    <x v="2"/>
    <n v="182.4"/>
    <d v="1994-06-14T00:00:00"/>
    <d v="2025-02-01T00:00:00"/>
    <n v="38"/>
    <n v="37"/>
    <x v="1"/>
    <s v="40"/>
    <x v="2"/>
    <s v="40"/>
    <x v="0"/>
    <n v="0.8"/>
    <n v="1467.4845"/>
    <n v="1498.3155999999999"/>
    <n v="1513.2987000000001"/>
    <n v="1697.2573"/>
    <x v="0"/>
    <x v="0"/>
    <n v="1.1215613"/>
    <n v="1030.5599"/>
  </r>
  <r>
    <x v="0"/>
    <s v="P58764468"/>
    <x v="0"/>
    <x v="13"/>
    <x v="13"/>
    <x v="13"/>
    <x v="3"/>
    <x v="2"/>
    <x v="1"/>
    <x v="2"/>
    <n v="182.4"/>
    <d v="1994-06-14T00:00:00"/>
    <d v="2025-02-01T00:00:00"/>
    <n v="38"/>
    <n v="37"/>
    <x v="1"/>
    <s v="40"/>
    <x v="2"/>
    <s v="40"/>
    <x v="0"/>
    <n v="0.8"/>
    <n v="1474.8036999999999"/>
    <n v="1505.3970999999999"/>
    <n v="1520.451"/>
    <n v="1705.279"/>
    <x v="0"/>
    <x v="0"/>
    <n v="1.1215613"/>
    <n v="1030.5599"/>
  </r>
  <r>
    <x v="0"/>
    <s v="P58764468"/>
    <x v="0"/>
    <x v="14"/>
    <x v="14"/>
    <x v="14"/>
    <x v="3"/>
    <x v="2"/>
    <x v="1"/>
    <x v="2"/>
    <n v="182.4"/>
    <d v="1994-06-14T00:00:00"/>
    <d v="2025-02-01T00:00:00"/>
    <n v="38"/>
    <n v="37"/>
    <x v="1"/>
    <s v="40"/>
    <x v="2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5"/>
    <x v="15"/>
    <x v="15"/>
    <x v="3"/>
    <x v="2"/>
    <x v="1"/>
    <x v="2"/>
    <n v="182.4"/>
    <d v="1994-06-14T00:00:00"/>
    <d v="2025-02-01T00:00:00"/>
    <n v="38"/>
    <n v="37"/>
    <x v="1"/>
    <s v="40"/>
    <x v="2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6"/>
    <x v="16"/>
    <x v="16"/>
    <x v="3"/>
    <x v="2"/>
    <x v="1"/>
    <x v="2"/>
    <n v="182.4"/>
    <d v="1994-06-14T00:00:00"/>
    <d v="2025-02-01T00:00:00"/>
    <n v="38"/>
    <n v="37"/>
    <x v="1"/>
    <s v="40"/>
    <x v="2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7"/>
    <x v="17"/>
    <x v="17"/>
    <x v="3"/>
    <x v="2"/>
    <x v="1"/>
    <x v="2"/>
    <n v="182.4"/>
    <d v="1994-06-14T00:00:00"/>
    <d v="2025-02-01T00:00:00"/>
    <n v="38"/>
    <n v="37"/>
    <x v="1"/>
    <s v="40"/>
    <x v="2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8"/>
    <x v="18"/>
    <x v="18"/>
    <x v="2"/>
    <x v="2"/>
    <x v="1"/>
    <x v="2"/>
    <n v="182.4"/>
    <d v="1994-06-14T00:00:00"/>
    <d v="2025-02-01T00:00:00"/>
    <n v="38"/>
    <n v="37"/>
    <x v="1"/>
    <s v="40"/>
    <x v="2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19"/>
    <x v="19"/>
    <x v="19"/>
    <x v="4"/>
    <x v="2"/>
    <x v="1"/>
    <x v="2"/>
    <n v="182.4"/>
    <d v="1994-06-14T00:00:00"/>
    <d v="2025-02-01T00:00:00"/>
    <n v="38"/>
    <n v="37"/>
    <x v="1"/>
    <s v="40"/>
    <x v="2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20"/>
    <x v="20"/>
    <x v="20"/>
    <x v="5"/>
    <x v="2"/>
    <x v="1"/>
    <x v="2"/>
    <n v="182.4"/>
    <d v="1994-06-14T00:00:00"/>
    <d v="2025-02-01T00:00:00"/>
    <n v="38"/>
    <n v="37"/>
    <x v="1"/>
    <s v="40"/>
    <x v="2"/>
    <s v="40"/>
    <x v="0"/>
    <n v="0.8"/>
    <n v="1474.8036999999999"/>
    <n v="1505.3970999999999"/>
    <n v="1520.451"/>
    <n v="1705.279"/>
    <x v="0"/>
    <x v="0"/>
    <n v="1.1215613"/>
    <n v="1032.3839"/>
  </r>
  <r>
    <x v="0"/>
    <s v="P58764468"/>
    <x v="0"/>
    <x v="21"/>
    <x v="21"/>
    <x v="21"/>
    <x v="3"/>
    <x v="2"/>
    <x v="1"/>
    <x v="2"/>
    <n v="182.4"/>
    <d v="1994-06-14T00:00:00"/>
    <d v="2025-02-01T00:00:00"/>
    <n v="38"/>
    <n v="37"/>
    <x v="1"/>
    <s v="40"/>
    <x v="2"/>
    <s v="40"/>
    <x v="0"/>
    <n v="0.8"/>
    <n v="1478.8498999999999"/>
    <n v="1506.3987999999999"/>
    <n v="1521.4628"/>
    <n v="1706.4137000000001"/>
    <x v="0"/>
    <x v="0"/>
    <n v="1.1215613"/>
    <n v="1032.3839"/>
  </r>
  <r>
    <x v="0"/>
    <s v="P58764468"/>
    <x v="0"/>
    <x v="22"/>
    <x v="22"/>
    <x v="22"/>
    <x v="3"/>
    <x v="2"/>
    <x v="1"/>
    <x v="2"/>
    <n v="182.4"/>
    <d v="1994-06-14T00:00:00"/>
    <d v="2025-02-01T00:00:00"/>
    <n v="38"/>
    <n v="37"/>
    <x v="1"/>
    <s v="40"/>
    <x v="2"/>
    <s v="40"/>
    <x v="0"/>
    <n v="0.8"/>
    <n v="1471.5106000000001"/>
    <n v="1512.9606000000001"/>
    <n v="1528.0900999999999"/>
    <n v="1713.8467000000001"/>
    <x v="0"/>
    <x v="0"/>
    <n v="1.1215613"/>
    <n v="1032.3839"/>
  </r>
  <r>
    <x v="0"/>
    <s v="P59383270"/>
    <x v="0"/>
    <x v="0"/>
    <x v="0"/>
    <x v="0"/>
    <x v="0"/>
    <x v="0"/>
    <x v="2"/>
    <x v="1"/>
    <n v="1241.52"/>
    <d v="1990-06-06T00:00:00"/>
    <d v="2018-06-06T00:00:00"/>
    <n v="28"/>
    <n v="47"/>
    <x v="1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1"/>
    <x v="1"/>
    <x v="1"/>
    <x v="1"/>
    <x v="0"/>
    <x v="2"/>
    <x v="1"/>
    <n v="1241.52"/>
    <d v="1990-06-06T00:00:00"/>
    <d v="2018-06-06T00:00:00"/>
    <n v="28"/>
    <n v="47"/>
    <x v="1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2"/>
    <x v="2"/>
    <x v="2"/>
    <x v="2"/>
    <x v="0"/>
    <x v="2"/>
    <x v="1"/>
    <n v="1241.52"/>
    <d v="1990-06-06T00:00:00"/>
    <d v="2018-06-06T00:00:00"/>
    <n v="28"/>
    <n v="47"/>
    <x v="1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3"/>
    <x v="3"/>
    <x v="3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4"/>
    <x v="4"/>
    <x v="4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800.77"/>
    <n v="6937.5454"/>
    <n v="7006.9210000000003"/>
    <n v="7747.085"/>
    <x v="0"/>
    <x v="0"/>
    <n v="1.0973379999999999"/>
    <n v="7747.085"/>
  </r>
  <r>
    <x v="0"/>
    <s v="P59383270"/>
    <x v="0"/>
    <x v="5"/>
    <x v="5"/>
    <x v="5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802.5450000000001"/>
    <n v="6937.6587"/>
    <n v="7007.0349999999999"/>
    <n v="7747.085"/>
    <x v="0"/>
    <x v="0"/>
    <n v="1.0973379999999999"/>
    <n v="7747.085"/>
  </r>
  <r>
    <x v="0"/>
    <s v="P59383270"/>
    <x v="0"/>
    <x v="6"/>
    <x v="6"/>
    <x v="6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293.6606000000002"/>
    <n v="6418.6670000000004"/>
    <n v="6482.8535000000002"/>
    <n v="7747.085"/>
    <x v="0"/>
    <x v="0"/>
    <n v="1.0973379999999999"/>
    <n v="7747.085"/>
  </r>
  <r>
    <x v="0"/>
    <s v="P59383270"/>
    <x v="0"/>
    <x v="7"/>
    <x v="7"/>
    <x v="7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325.0502999999999"/>
    <n v="6449.692"/>
    <n v="6514.1890000000003"/>
    <n v="7747.085"/>
    <x v="0"/>
    <x v="0"/>
    <n v="1.0973379999999999"/>
    <n v="7747.085"/>
  </r>
  <r>
    <x v="0"/>
    <s v="P59383270"/>
    <x v="0"/>
    <x v="8"/>
    <x v="8"/>
    <x v="8"/>
    <x v="2"/>
    <x v="0"/>
    <x v="2"/>
    <x v="1"/>
    <n v="1241.52"/>
    <d v="1990-06-06T00:00:00"/>
    <d v="2018-06-06T00:00:00"/>
    <n v="28"/>
    <n v="47"/>
    <x v="1"/>
    <s v="NA"/>
    <x v="0"/>
    <s v="NA"/>
    <x v="0"/>
    <n v="7.39"/>
    <n v="6325.0502999999999"/>
    <n v="6449.692"/>
    <n v="6514.1890000000003"/>
    <n v="7747.085"/>
    <x v="0"/>
    <x v="0"/>
    <n v="1.0973379999999999"/>
    <n v="7747.085"/>
  </r>
  <r>
    <x v="0"/>
    <s v="P59383270"/>
    <x v="0"/>
    <x v="9"/>
    <x v="9"/>
    <x v="9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325.0502999999999"/>
    <n v="6449.692"/>
    <n v="6514.1890000000003"/>
    <n v="7747.085"/>
    <x v="0"/>
    <x v="0"/>
    <n v="1.0973379999999999"/>
    <n v="7747.085"/>
  </r>
  <r>
    <x v="0"/>
    <s v="P59383270"/>
    <x v="0"/>
    <x v="10"/>
    <x v="10"/>
    <x v="10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325.0502999999999"/>
    <n v="6449.692"/>
    <n v="6514.1890000000003"/>
    <n v="7747.085"/>
    <x v="0"/>
    <x v="0"/>
    <n v="1.0973379999999999"/>
    <n v="7747.085"/>
  </r>
  <r>
    <x v="0"/>
    <s v="P59383270"/>
    <x v="0"/>
    <x v="11"/>
    <x v="11"/>
    <x v="11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283.9375"/>
    <n v="6407.7690000000002"/>
    <n v="6471.8467000000001"/>
    <n v="7747.085"/>
    <x v="0"/>
    <x v="0"/>
    <n v="1.0973379999999999"/>
    <n v="7747.085"/>
  </r>
  <r>
    <x v="0"/>
    <s v="P59383270"/>
    <x v="0"/>
    <x v="12"/>
    <x v="12"/>
    <x v="12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180.7353999999996"/>
    <n v="6302.5326999999997"/>
    <n v="6365.558"/>
    <n v="7747.085"/>
    <x v="0"/>
    <x v="0"/>
    <n v="1.0973379999999999"/>
    <n v="7747.085"/>
  </r>
  <r>
    <x v="0"/>
    <s v="P59383270"/>
    <x v="0"/>
    <x v="13"/>
    <x v="13"/>
    <x v="13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211.5619999999999"/>
    <n v="6332.3209999999999"/>
    <n v="6395.6440000000002"/>
    <n v="7747.085"/>
    <x v="0"/>
    <x v="0"/>
    <n v="1.0973379999999999"/>
    <n v="7747.085"/>
  </r>
  <r>
    <x v="0"/>
    <s v="P59383270"/>
    <x v="0"/>
    <x v="14"/>
    <x v="14"/>
    <x v="14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5"/>
    <x v="15"/>
    <x v="15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6"/>
    <x v="16"/>
    <x v="16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7"/>
    <x v="17"/>
    <x v="17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8"/>
    <x v="18"/>
    <x v="18"/>
    <x v="2"/>
    <x v="0"/>
    <x v="2"/>
    <x v="1"/>
    <n v="1241.52"/>
    <d v="1990-06-06T00:00:00"/>
    <d v="2018-06-06T00:00:00"/>
    <n v="28"/>
    <n v="47"/>
    <x v="1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19"/>
    <x v="19"/>
    <x v="19"/>
    <x v="4"/>
    <x v="0"/>
    <x v="2"/>
    <x v="1"/>
    <n v="1241.52"/>
    <d v="1990-06-06T00:00:00"/>
    <d v="2018-06-06T00:00:00"/>
    <n v="28"/>
    <n v="47"/>
    <x v="1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20"/>
    <x v="20"/>
    <x v="20"/>
    <x v="5"/>
    <x v="0"/>
    <x v="2"/>
    <x v="1"/>
    <n v="1241.52"/>
    <d v="1990-06-06T00:00:00"/>
    <d v="2018-06-06T00:00:00"/>
    <n v="28"/>
    <n v="47"/>
    <x v="1"/>
    <s v="NA"/>
    <x v="0"/>
    <s v="NA"/>
    <x v="0"/>
    <n v="7.39"/>
    <n v="6211.5619999999999"/>
    <n v="6332.3209999999999"/>
    <n v="6395.6440000000002"/>
    <n v="7759.5"/>
    <x v="0"/>
    <x v="0"/>
    <n v="1.0973379999999999"/>
    <n v="7759.5"/>
  </r>
  <r>
    <x v="0"/>
    <s v="P59383270"/>
    <x v="0"/>
    <x v="21"/>
    <x v="21"/>
    <x v="21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225.2569999999996"/>
    <n v="6333.1923999999999"/>
    <n v="6396.5244000000002"/>
    <n v="7759.5"/>
    <x v="0"/>
    <x v="0"/>
    <n v="1.0973379999999999"/>
    <n v="7759.5"/>
  </r>
  <r>
    <x v="0"/>
    <s v="P59383270"/>
    <x v="0"/>
    <x v="22"/>
    <x v="22"/>
    <x v="22"/>
    <x v="3"/>
    <x v="0"/>
    <x v="2"/>
    <x v="1"/>
    <n v="1241.52"/>
    <d v="1990-06-06T00:00:00"/>
    <d v="2018-06-06T00:00:00"/>
    <n v="28"/>
    <n v="47"/>
    <x v="1"/>
    <s v="NA"/>
    <x v="0"/>
    <s v="NA"/>
    <x v="0"/>
    <n v="7.39"/>
    <n v="6194.3620000000001"/>
    <n v="6360.7793000000001"/>
    <n v="6424.3869999999997"/>
    <n v="7759.5"/>
    <x v="0"/>
    <x v="0"/>
    <n v="1.0973379999999999"/>
    <n v="7759.5"/>
  </r>
  <r>
    <x v="0"/>
    <s v="P59709609"/>
    <x v="0"/>
    <x v="0"/>
    <x v="0"/>
    <x v="0"/>
    <x v="0"/>
    <x v="0"/>
    <x v="1"/>
    <x v="2"/>
    <n v="67.8"/>
    <d v="1994-03-23T00:00:00"/>
    <d v="2025-01-01T00:00:00"/>
    <n v="40"/>
    <n v="35"/>
    <x v="1"/>
    <s v="NA"/>
    <x v="0"/>
    <s v="NA"/>
    <x v="1"/>
    <n v="3.39"/>
    <n v="712.35360000000003"/>
    <n v="727.51800000000003"/>
    <n v="734.79319999999996"/>
    <n v="833.60979999999995"/>
    <x v="0"/>
    <x v="0"/>
    <n v="1.1344822999999999"/>
    <n v="387.13803000000001"/>
  </r>
  <r>
    <x v="0"/>
    <s v="P59709609"/>
    <x v="0"/>
    <x v="1"/>
    <x v="1"/>
    <x v="1"/>
    <x v="1"/>
    <x v="0"/>
    <x v="1"/>
    <x v="2"/>
    <n v="67.8"/>
    <d v="1994-03-23T00:00:00"/>
    <d v="2025-01-01T00:00:00"/>
    <n v="40"/>
    <n v="35"/>
    <x v="1"/>
    <s v="NA"/>
    <x v="0"/>
    <s v="NA"/>
    <x v="1"/>
    <n v="3.39"/>
    <n v="712.35360000000003"/>
    <n v="727.51800000000003"/>
    <n v="734.79319999999996"/>
    <n v="833.60979999999995"/>
    <x v="0"/>
    <x v="0"/>
    <n v="1.1344822999999999"/>
    <n v="387.13803000000001"/>
  </r>
  <r>
    <x v="0"/>
    <s v="P59709609"/>
    <x v="0"/>
    <x v="2"/>
    <x v="2"/>
    <x v="2"/>
    <x v="2"/>
    <x v="0"/>
    <x v="1"/>
    <x v="2"/>
    <n v="67.8"/>
    <d v="1994-03-23T00:00:00"/>
    <d v="2025-01-01T00:00:00"/>
    <n v="40"/>
    <n v="35"/>
    <x v="1"/>
    <s v="NA"/>
    <x v="0"/>
    <s v="NA"/>
    <x v="1"/>
    <n v="3.39"/>
    <n v="712.35360000000003"/>
    <n v="727.51800000000003"/>
    <n v="734.79319999999996"/>
    <n v="833.60979999999995"/>
    <x v="0"/>
    <x v="0"/>
    <n v="1.1344822999999999"/>
    <n v="387.13803000000001"/>
  </r>
  <r>
    <x v="0"/>
    <s v="P59709609"/>
    <x v="0"/>
    <x v="3"/>
    <x v="3"/>
    <x v="3"/>
    <x v="3"/>
    <x v="0"/>
    <x v="1"/>
    <x v="2"/>
    <n v="67.8"/>
    <d v="1994-03-23T00:00:00"/>
    <d v="2025-01-01T00:00:00"/>
    <n v="40"/>
    <n v="35"/>
    <x v="1"/>
    <s v="NA"/>
    <x v="0"/>
    <s v="NA"/>
    <x v="1"/>
    <n v="3.39"/>
    <n v="712.35360000000003"/>
    <n v="727.51800000000003"/>
    <n v="734.79314999999997"/>
    <n v="833.60979999999995"/>
    <x v="0"/>
    <x v="0"/>
    <n v="1.1344822999999999"/>
    <n v="387.13803000000001"/>
  </r>
  <r>
    <x v="0"/>
    <s v="P59709609"/>
    <x v="0"/>
    <x v="4"/>
    <x v="4"/>
    <x v="4"/>
    <x v="3"/>
    <x v="0"/>
    <x v="1"/>
    <x v="2"/>
    <n v="67.8"/>
    <d v="1994-03-23T00:00:00"/>
    <d v="2025-01-01T00:00:00"/>
    <n v="40"/>
    <n v="35"/>
    <x v="1"/>
    <s v="NA"/>
    <x v="0"/>
    <s v="NA"/>
    <x v="1"/>
    <n v="3.39"/>
    <n v="712.35360000000003"/>
    <n v="727.51800000000003"/>
    <n v="734.79314999999997"/>
    <n v="833.60979999999995"/>
    <x v="0"/>
    <x v="0"/>
    <n v="1.1344822999999999"/>
    <n v="387.13803000000001"/>
  </r>
  <r>
    <x v="0"/>
    <s v="P59709609"/>
    <x v="0"/>
    <x v="5"/>
    <x v="5"/>
    <x v="5"/>
    <x v="3"/>
    <x v="0"/>
    <x v="1"/>
    <x v="2"/>
    <n v="67.8"/>
    <d v="1994-03-23T00:00:00"/>
    <d v="2025-01-01T00:00:00"/>
    <n v="40"/>
    <n v="35"/>
    <x v="1"/>
    <s v="NA"/>
    <x v="0"/>
    <s v="NA"/>
    <x v="1"/>
    <n v="3.39"/>
    <n v="712.5394"/>
    <n v="727.5299"/>
    <n v="734.80520000000001"/>
    <n v="833.62339999999995"/>
    <x v="0"/>
    <x v="0"/>
    <n v="1.1344822999999999"/>
    <n v="387.13803000000001"/>
  </r>
  <r>
    <x v="0"/>
    <s v="P59709609"/>
    <x v="0"/>
    <x v="6"/>
    <x v="6"/>
    <x v="6"/>
    <x v="3"/>
    <x v="0"/>
    <x v="1"/>
    <x v="2"/>
    <n v="67.8"/>
    <d v="1994-03-23T00:00:00"/>
    <d v="2025-01-01T00:00:00"/>
    <n v="40"/>
    <n v="35"/>
    <x v="1"/>
    <s v="NA"/>
    <x v="0"/>
    <s v="NA"/>
    <x v="1"/>
    <n v="3.39"/>
    <n v="659.34313999999995"/>
    <n v="673.21343999999999"/>
    <n v="679.94556"/>
    <n v="771.38616999999999"/>
    <x v="0"/>
    <x v="0"/>
    <n v="1.1344822999999999"/>
    <n v="387.13803000000001"/>
  </r>
  <r>
    <x v="0"/>
    <s v="P59709609"/>
    <x v="0"/>
    <x v="7"/>
    <x v="7"/>
    <x v="7"/>
    <x v="3"/>
    <x v="0"/>
    <x v="1"/>
    <x v="2"/>
    <n v="67.8"/>
    <d v="1994-03-23T00:00:00"/>
    <d v="2025-01-01T00:00:00"/>
    <n v="40"/>
    <n v="35"/>
    <x v="1"/>
    <s v="NA"/>
    <x v="0"/>
    <s v="NA"/>
    <x v="1"/>
    <n v="3.39"/>
    <n v="662.63165000000004"/>
    <n v="676.46747000000005"/>
    <n v="683.23209999999995"/>
    <n v="775.11474999999996"/>
    <x v="0"/>
    <x v="0"/>
    <n v="1.1344822999999999"/>
    <n v="387.13803000000001"/>
  </r>
  <r>
    <x v="0"/>
    <s v="P59709609"/>
    <x v="0"/>
    <x v="8"/>
    <x v="8"/>
    <x v="8"/>
    <x v="2"/>
    <x v="2"/>
    <x v="1"/>
    <x v="2"/>
    <n v="67.8"/>
    <d v="1994-03-23T00:00:00"/>
    <d v="2025-02-01T00:00:00"/>
    <n v="40"/>
    <n v="35"/>
    <x v="1"/>
    <s v="NA"/>
    <x v="0"/>
    <s v="NA"/>
    <x v="1"/>
    <n v="3.39"/>
    <n v="662.63165000000004"/>
    <n v="676.46747000000005"/>
    <n v="683.23209999999995"/>
    <n v="775.11474999999996"/>
    <x v="0"/>
    <x v="0"/>
    <n v="1.1344822999999999"/>
    <n v="387.13803000000001"/>
  </r>
  <r>
    <x v="0"/>
    <s v="P59709609"/>
    <x v="0"/>
    <x v="9"/>
    <x v="9"/>
    <x v="9"/>
    <x v="3"/>
    <x v="2"/>
    <x v="1"/>
    <x v="2"/>
    <n v="67.8"/>
    <d v="1994-03-23T00:00:00"/>
    <d v="2025-02-01T00:00:00"/>
    <n v="40"/>
    <n v="35"/>
    <x v="1"/>
    <s v="NA"/>
    <x v="0"/>
    <s v="NA"/>
    <x v="1"/>
    <n v="3.39"/>
    <n v="662.63165000000004"/>
    <n v="676.46747000000005"/>
    <n v="683.23209999999995"/>
    <n v="775.11474999999996"/>
    <x v="0"/>
    <x v="0"/>
    <n v="1.1344822999999999"/>
    <n v="387.13803000000001"/>
  </r>
  <r>
    <x v="0"/>
    <s v="P59709609"/>
    <x v="0"/>
    <x v="10"/>
    <x v="10"/>
    <x v="10"/>
    <x v="3"/>
    <x v="2"/>
    <x v="1"/>
    <x v="2"/>
    <n v="67.8"/>
    <d v="1994-03-23T00:00:00"/>
    <d v="2025-02-01T00:00:00"/>
    <n v="40"/>
    <n v="35"/>
    <x v="1"/>
    <s v="NA"/>
    <x v="0"/>
    <s v="NA"/>
    <x v="1"/>
    <n v="3.39"/>
    <n v="662.91425000000004"/>
    <n v="676.75"/>
    <n v="683.51750000000004"/>
    <n v="775.43849999999998"/>
    <x v="0"/>
    <x v="0"/>
    <n v="1.1344822999999999"/>
    <n v="387.13803000000001"/>
  </r>
  <r>
    <x v="0"/>
    <s v="P59709609"/>
    <x v="0"/>
    <x v="11"/>
    <x v="11"/>
    <x v="11"/>
    <x v="3"/>
    <x v="2"/>
    <x v="1"/>
    <x v="2"/>
    <n v="67.8"/>
    <d v="1994-03-23T00:00:00"/>
    <d v="2025-02-01T00:00:00"/>
    <n v="40"/>
    <n v="35"/>
    <x v="1"/>
    <s v="NA"/>
    <x v="0"/>
    <s v="NA"/>
    <x v="1"/>
    <n v="3.39"/>
    <n v="658.60530000000006"/>
    <n v="672.35113999999999"/>
    <n v="679.07465000000002"/>
    <n v="770.39813000000004"/>
    <x v="0"/>
    <x v="0"/>
    <n v="1.1344822999999999"/>
    <n v="387.13803000000001"/>
  </r>
  <r>
    <x v="0"/>
    <s v="P59709609"/>
    <x v="0"/>
    <x v="12"/>
    <x v="12"/>
    <x v="12"/>
    <x v="3"/>
    <x v="2"/>
    <x v="1"/>
    <x v="2"/>
    <n v="67.8"/>
    <d v="1994-03-23T00:00:00"/>
    <d v="2025-02-01T00:00:00"/>
    <n v="40"/>
    <n v="35"/>
    <x v="1"/>
    <s v="NA"/>
    <x v="0"/>
    <s v="NA"/>
    <x v="1"/>
    <n v="3.39"/>
    <n v="656.601"/>
    <n v="670.30499999999995"/>
    <n v="677.00806"/>
    <n v="768.05359999999996"/>
    <x v="0"/>
    <x v="0"/>
    <n v="1.1344822999999999"/>
    <n v="387.13803000000001"/>
  </r>
  <r>
    <x v="0"/>
    <s v="P59709609"/>
    <x v="0"/>
    <x v="13"/>
    <x v="13"/>
    <x v="13"/>
    <x v="3"/>
    <x v="2"/>
    <x v="1"/>
    <x v="2"/>
    <n v="67.8"/>
    <d v="1994-03-23T00:00:00"/>
    <d v="2025-02-01T00:00:00"/>
    <n v="40"/>
    <n v="35"/>
    <x v="1"/>
    <s v="NA"/>
    <x v="0"/>
    <s v="NA"/>
    <x v="1"/>
    <n v="3.39"/>
    <n v="659.87585000000001"/>
    <n v="673.47310000000004"/>
    <n v="680.20780000000002"/>
    <n v="771.68370000000004"/>
    <x v="0"/>
    <x v="0"/>
    <n v="1.1344822999999999"/>
    <n v="387.13803000000001"/>
  </r>
  <r>
    <x v="0"/>
    <s v="P59709609"/>
    <x v="0"/>
    <x v="14"/>
    <x v="14"/>
    <x v="14"/>
    <x v="3"/>
    <x v="2"/>
    <x v="1"/>
    <x v="2"/>
    <n v="67.8"/>
    <d v="1994-03-23T00:00:00"/>
    <d v="2025-02-01T00:00:00"/>
    <n v="40"/>
    <n v="35"/>
    <x v="1"/>
    <s v="NA"/>
    <x v="0"/>
    <s v="NA"/>
    <x v="1"/>
    <n v="3.39"/>
    <n v="659.87585000000001"/>
    <n v="673.47310000000004"/>
    <n v="680.20780000000002"/>
    <n v="771.68370000000004"/>
    <x v="0"/>
    <x v="0"/>
    <n v="1.1344822999999999"/>
    <n v="387.81599999999997"/>
  </r>
  <r>
    <x v="0"/>
    <s v="P59709609"/>
    <x v="0"/>
    <x v="15"/>
    <x v="15"/>
    <x v="15"/>
    <x v="3"/>
    <x v="2"/>
    <x v="1"/>
    <x v="2"/>
    <n v="67.8"/>
    <d v="1994-03-23T00:00:00"/>
    <d v="2025-02-01T00:00:00"/>
    <n v="40"/>
    <n v="35"/>
    <x v="1"/>
    <s v="NA"/>
    <x v="0"/>
    <s v="NA"/>
    <x v="1"/>
    <n v="3.39"/>
    <n v="659.87585000000001"/>
    <n v="673.47310000000004"/>
    <n v="680.20780000000002"/>
    <n v="771.68370000000004"/>
    <x v="0"/>
    <x v="0"/>
    <n v="1.1344822999999999"/>
    <n v="387.81599999999997"/>
  </r>
  <r>
    <x v="0"/>
    <s v="P59709609"/>
    <x v="0"/>
    <x v="16"/>
    <x v="16"/>
    <x v="16"/>
    <x v="3"/>
    <x v="2"/>
    <x v="1"/>
    <x v="2"/>
    <n v="67.8"/>
    <d v="1994-03-23T00:00:00"/>
    <d v="2025-02-01T00:00:00"/>
    <n v="40"/>
    <n v="35"/>
    <x v="1"/>
    <s v="NA"/>
    <x v="0"/>
    <s v="NA"/>
    <x v="1"/>
    <n v="3.39"/>
    <n v="659.87585000000001"/>
    <n v="673.47310000000004"/>
    <n v="680.20780000000002"/>
    <n v="771.68370000000004"/>
    <x v="0"/>
    <x v="0"/>
    <n v="1.1344822999999999"/>
    <n v="387.81599999999997"/>
  </r>
  <r>
    <x v="0"/>
    <s v="P59709609"/>
    <x v="0"/>
    <x v="17"/>
    <x v="17"/>
    <x v="17"/>
    <x v="3"/>
    <x v="2"/>
    <x v="1"/>
    <x v="2"/>
    <n v="67.8"/>
    <d v="1994-03-23T00:00:00"/>
    <d v="2025-02-01T00:00:00"/>
    <n v="40"/>
    <n v="35"/>
    <x v="1"/>
    <s v="NA"/>
    <x v="0"/>
    <s v="NA"/>
    <x v="1"/>
    <n v="3.39"/>
    <n v="659.87585000000001"/>
    <n v="673.47310000000004"/>
    <n v="680.20780000000002"/>
    <n v="771.68364999999994"/>
    <x v="0"/>
    <x v="0"/>
    <n v="1.1344822999999999"/>
    <n v="387.81599999999997"/>
  </r>
  <r>
    <x v="0"/>
    <s v="P59709609"/>
    <x v="0"/>
    <x v="18"/>
    <x v="18"/>
    <x v="18"/>
    <x v="2"/>
    <x v="2"/>
    <x v="1"/>
    <x v="2"/>
    <n v="67.8"/>
    <d v="1994-03-23T00:00:00"/>
    <d v="2025-02-01T00:00:00"/>
    <n v="40"/>
    <n v="35"/>
    <x v="1"/>
    <s v="NA"/>
    <x v="0"/>
    <s v="NA"/>
    <x v="1"/>
    <n v="3.39"/>
    <n v="659.87585000000001"/>
    <n v="673.47310000000004"/>
    <n v="680.20780000000002"/>
    <n v="771.68364999999994"/>
    <x v="0"/>
    <x v="0"/>
    <n v="1.1344822999999999"/>
    <n v="387.81599999999997"/>
  </r>
  <r>
    <x v="0"/>
    <s v="P59709609"/>
    <x v="0"/>
    <x v="19"/>
    <x v="19"/>
    <x v="19"/>
    <x v="4"/>
    <x v="2"/>
    <x v="1"/>
    <x v="2"/>
    <n v="67.8"/>
    <d v="1994-03-23T00:00:00"/>
    <d v="2025-02-01T00:00:00"/>
    <n v="40"/>
    <n v="35"/>
    <x v="1"/>
    <s v="NA"/>
    <x v="0"/>
    <s v="NA"/>
    <x v="1"/>
    <n v="3.39"/>
    <n v="659.87585000000001"/>
    <n v="673.47310000000004"/>
    <n v="680.20780000000002"/>
    <n v="771.68364999999994"/>
    <x v="0"/>
    <x v="0"/>
    <n v="1.1344822999999999"/>
    <n v="387.81599999999997"/>
  </r>
  <r>
    <x v="0"/>
    <s v="P59709609"/>
    <x v="0"/>
    <x v="20"/>
    <x v="20"/>
    <x v="20"/>
    <x v="5"/>
    <x v="2"/>
    <x v="1"/>
    <x v="2"/>
    <n v="67.8"/>
    <d v="1994-03-23T00:00:00"/>
    <d v="2025-02-01T00:00:00"/>
    <n v="40"/>
    <n v="35"/>
    <x v="1"/>
    <s v="NA"/>
    <x v="0"/>
    <s v="NA"/>
    <x v="1"/>
    <n v="3.39"/>
    <n v="659.87585000000001"/>
    <n v="673.47310000000004"/>
    <n v="680.20780000000002"/>
    <n v="771.68364999999994"/>
    <x v="0"/>
    <x v="0"/>
    <n v="1.1344822999999999"/>
    <n v="387.81599999999997"/>
  </r>
  <r>
    <x v="0"/>
    <s v="P59709609"/>
    <x v="0"/>
    <x v="21"/>
    <x v="21"/>
    <x v="21"/>
    <x v="3"/>
    <x v="2"/>
    <x v="1"/>
    <x v="2"/>
    <n v="67.8"/>
    <d v="1994-03-23T00:00:00"/>
    <d v="2025-02-01T00:00:00"/>
    <n v="40"/>
    <n v="35"/>
    <x v="1"/>
    <s v="NA"/>
    <x v="0"/>
    <s v="NA"/>
    <x v="1"/>
    <n v="3.39"/>
    <n v="661.61189999999999"/>
    <n v="673.84690000000001"/>
    <n v="680.58540000000005"/>
    <n v="772.11206000000004"/>
    <x v="0"/>
    <x v="0"/>
    <n v="1.1344822999999999"/>
    <n v="387.81599999999997"/>
  </r>
  <r>
    <x v="0"/>
    <s v="P59709609"/>
    <x v="0"/>
    <x v="22"/>
    <x v="22"/>
    <x v="22"/>
    <x v="3"/>
    <x v="2"/>
    <x v="1"/>
    <x v="2"/>
    <n v="67.8"/>
    <d v="1994-03-23T00:00:00"/>
    <d v="2025-02-01T00:00:00"/>
    <n v="40"/>
    <n v="35"/>
    <x v="1"/>
    <s v="NA"/>
    <x v="0"/>
    <s v="NA"/>
    <x v="1"/>
    <n v="3.39"/>
    <n v="658.32839999999999"/>
    <n v="676.78216999999995"/>
    <n v="683.55"/>
    <n v="775.47529999999995"/>
    <x v="0"/>
    <x v="0"/>
    <n v="1.1344822999999999"/>
    <n v="387.81599999999997"/>
  </r>
  <r>
    <x v="0"/>
    <s v="P60150238"/>
    <x v="0"/>
    <x v="0"/>
    <x v="0"/>
    <x v="0"/>
    <x v="0"/>
    <x v="0"/>
    <x v="2"/>
    <x v="2"/>
    <n v="309.72000000000003"/>
    <d v="1990-01-31T00:00:00"/>
    <d v="2025-01-01T00:00:00"/>
    <n v="58"/>
    <n v="17"/>
    <x v="1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1"/>
    <x v="1"/>
    <x v="1"/>
    <x v="1"/>
    <x v="0"/>
    <x v="2"/>
    <x v="2"/>
    <n v="309.72000000000003"/>
    <d v="1990-01-31T00:00:00"/>
    <d v="2025-01-01T00:00:00"/>
    <n v="58"/>
    <n v="17"/>
    <x v="1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2"/>
    <x v="2"/>
    <x v="2"/>
    <x v="2"/>
    <x v="0"/>
    <x v="2"/>
    <x v="2"/>
    <n v="309.72000000000003"/>
    <d v="1990-01-31T00:00:00"/>
    <d v="2025-01-01T00:00:00"/>
    <n v="58"/>
    <n v="17"/>
    <x v="1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3"/>
    <x v="3"/>
    <x v="3"/>
    <x v="3"/>
    <x v="0"/>
    <x v="2"/>
    <x v="2"/>
    <n v="309.72000000000003"/>
    <d v="1990-01-31T00:00:00"/>
    <d v="2025-01-01T00:00:00"/>
    <n v="58"/>
    <n v="17"/>
    <x v="1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4"/>
    <x v="4"/>
    <x v="4"/>
    <x v="3"/>
    <x v="0"/>
    <x v="2"/>
    <x v="2"/>
    <n v="309.72000000000003"/>
    <d v="1990-01-31T00:00:00"/>
    <d v="2025-01-01T00:00:00"/>
    <n v="58"/>
    <n v="17"/>
    <x v="1"/>
    <s v="NA"/>
    <x v="0"/>
    <s v="NA"/>
    <x v="0"/>
    <n v="0.89"/>
    <n v="4726.3603999999996"/>
    <n v="4822.3804"/>
    <n v="4870.6040000000003"/>
    <n v="5722.3477000000003"/>
    <x v="0"/>
    <x v="0"/>
    <n v="1.1748742999999999"/>
    <n v="1948.1387999999999"/>
  </r>
  <r>
    <x v="0"/>
    <s v="P60150238"/>
    <x v="0"/>
    <x v="5"/>
    <x v="5"/>
    <x v="5"/>
    <x v="3"/>
    <x v="0"/>
    <x v="2"/>
    <x v="2"/>
    <n v="309.72000000000003"/>
    <d v="1990-01-31T00:00:00"/>
    <d v="2025-01-01T00:00:00"/>
    <n v="58"/>
    <n v="17"/>
    <x v="1"/>
    <s v="NA"/>
    <x v="0"/>
    <s v="NA"/>
    <x v="0"/>
    <n v="0.89"/>
    <n v="4727.5937999999996"/>
    <n v="4822.4589999999998"/>
    <n v="4870.6836000000003"/>
    <n v="5722.4409999999998"/>
    <x v="0"/>
    <x v="0"/>
    <n v="1.1748742999999999"/>
    <n v="1948.1387999999999"/>
  </r>
  <r>
    <x v="0"/>
    <s v="P60150238"/>
    <x v="0"/>
    <x v="6"/>
    <x v="6"/>
    <x v="6"/>
    <x v="3"/>
    <x v="0"/>
    <x v="2"/>
    <x v="2"/>
    <n v="309.72000000000003"/>
    <d v="1990-01-31T00:00:00"/>
    <d v="2025-01-01T00:00:00"/>
    <n v="58"/>
    <n v="17"/>
    <x v="1"/>
    <s v="NA"/>
    <x v="0"/>
    <s v="NA"/>
    <x v="0"/>
    <n v="0.89"/>
    <n v="4374.2744000000002"/>
    <n v="4462.0469999999996"/>
    <n v="4506.6674999999996"/>
    <n v="5294.7676000000001"/>
    <x v="0"/>
    <x v="0"/>
    <n v="1.1748742999999999"/>
    <n v="1948.1387999999999"/>
  </r>
  <r>
    <x v="0"/>
    <s v="P60150238"/>
    <x v="0"/>
    <x v="7"/>
    <x v="7"/>
    <x v="7"/>
    <x v="3"/>
    <x v="0"/>
    <x v="2"/>
    <x v="2"/>
    <n v="309.72000000000003"/>
    <d v="1990-01-31T00:00:00"/>
    <d v="2025-01-01T00:00:00"/>
    <n v="58"/>
    <n v="17"/>
    <x v="1"/>
    <s v="NA"/>
    <x v="0"/>
    <s v="NA"/>
    <x v="0"/>
    <n v="0.89"/>
    <n v="4396.0913"/>
    <n v="4483.6147000000001"/>
    <n v="4528.4507000000003"/>
    <n v="5320.3603999999996"/>
    <x v="0"/>
    <x v="0"/>
    <n v="1.1748742999999999"/>
    <n v="1948.1387999999999"/>
  </r>
  <r>
    <x v="0"/>
    <s v="P60150238"/>
    <x v="0"/>
    <x v="8"/>
    <x v="8"/>
    <x v="8"/>
    <x v="2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96.0913"/>
    <n v="4483.6147000000001"/>
    <n v="4528.4507000000003"/>
    <n v="5320.3603999999996"/>
    <x v="0"/>
    <x v="0"/>
    <n v="1.1748742999999999"/>
    <n v="1948.1387999999999"/>
  </r>
  <r>
    <x v="0"/>
    <s v="P60150238"/>
    <x v="0"/>
    <x v="9"/>
    <x v="9"/>
    <x v="9"/>
    <x v="3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96.0913"/>
    <n v="4483.6147000000001"/>
    <n v="4528.4507000000003"/>
    <n v="5320.3603999999996"/>
    <x v="0"/>
    <x v="0"/>
    <n v="1.1748742999999999"/>
    <n v="1948.1387999999999"/>
  </r>
  <r>
    <x v="0"/>
    <s v="P60150238"/>
    <x v="0"/>
    <x v="10"/>
    <x v="10"/>
    <x v="10"/>
    <x v="3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96.9840000000004"/>
    <n v="4484.5069999999996"/>
    <n v="4529.3519999999999"/>
    <n v="5321.4193999999998"/>
    <x v="0"/>
    <x v="0"/>
    <n v="1.1748742999999999"/>
    <n v="1948.1387999999999"/>
  </r>
  <r>
    <x v="0"/>
    <s v="P60150238"/>
    <x v="0"/>
    <x v="11"/>
    <x v="11"/>
    <x v="11"/>
    <x v="3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68.4032999999999"/>
    <n v="4455.3573999999999"/>
    <n v="4499.9110000000001"/>
    <n v="5286.8296"/>
    <x v="0"/>
    <x v="0"/>
    <n v="1.1748742999999999"/>
    <n v="1948.1387999999999"/>
  </r>
  <r>
    <x v="0"/>
    <s v="P60150238"/>
    <x v="0"/>
    <x v="12"/>
    <x v="12"/>
    <x v="12"/>
    <x v="3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65.0240000000003"/>
    <n v="4451.9110000000001"/>
    <n v="4496.43"/>
    <n v="5282.74"/>
    <x v="0"/>
    <x v="0"/>
    <n v="1.1748742999999999"/>
    <n v="1948.1387999999999"/>
  </r>
  <r>
    <x v="0"/>
    <s v="P60150238"/>
    <x v="0"/>
    <x v="13"/>
    <x v="13"/>
    <x v="13"/>
    <x v="3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86.7950000000001"/>
    <n v="4472.9520000000002"/>
    <n v="4517.6815999999999"/>
    <n v="5307.7084999999997"/>
    <x v="0"/>
    <x v="0"/>
    <n v="1.1748742999999999"/>
    <n v="1948.1387999999999"/>
  </r>
  <r>
    <x v="0"/>
    <s v="P60150238"/>
    <x v="0"/>
    <x v="14"/>
    <x v="14"/>
    <x v="14"/>
    <x v="3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86.7950000000001"/>
    <n v="4472.9520000000002"/>
    <n v="4517.6815999999999"/>
    <n v="5307.7084999999997"/>
    <x v="0"/>
    <x v="0"/>
    <n v="1.1748742999999999"/>
    <n v="1951.2360000000001"/>
  </r>
  <r>
    <x v="0"/>
    <s v="P60150238"/>
    <x v="0"/>
    <x v="15"/>
    <x v="15"/>
    <x v="15"/>
    <x v="3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86.7950000000001"/>
    <n v="4472.9520000000002"/>
    <n v="4517.6815999999999"/>
    <n v="5307.7084999999997"/>
    <x v="0"/>
    <x v="0"/>
    <n v="1.1748742999999999"/>
    <n v="1951.2360000000001"/>
  </r>
  <r>
    <x v="0"/>
    <s v="P60150238"/>
    <x v="0"/>
    <x v="16"/>
    <x v="16"/>
    <x v="16"/>
    <x v="3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86.7950000000001"/>
    <n v="4472.9520000000002"/>
    <n v="4517.6815999999999"/>
    <n v="5307.7084999999997"/>
    <x v="0"/>
    <x v="0"/>
    <n v="1.1748742999999999"/>
    <n v="1951.2360000000001"/>
  </r>
  <r>
    <x v="0"/>
    <s v="P60150238"/>
    <x v="0"/>
    <x v="17"/>
    <x v="17"/>
    <x v="17"/>
    <x v="3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86.7950000000001"/>
    <n v="4472.9520000000002"/>
    <n v="4517.6815999999999"/>
    <n v="5307.7079999999996"/>
    <x v="0"/>
    <x v="0"/>
    <n v="1.1748742999999999"/>
    <n v="1951.2360000000001"/>
  </r>
  <r>
    <x v="0"/>
    <s v="P60150238"/>
    <x v="0"/>
    <x v="18"/>
    <x v="18"/>
    <x v="18"/>
    <x v="2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86.7950000000001"/>
    <n v="4472.9520000000002"/>
    <n v="4517.6815999999999"/>
    <n v="5307.7079999999996"/>
    <x v="0"/>
    <x v="0"/>
    <n v="1.1748742999999999"/>
    <n v="1951.2360000000001"/>
  </r>
  <r>
    <x v="0"/>
    <s v="P60150238"/>
    <x v="0"/>
    <x v="19"/>
    <x v="19"/>
    <x v="19"/>
    <x v="4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86.7950000000001"/>
    <n v="4472.9520000000002"/>
    <n v="4517.6815999999999"/>
    <n v="5307.7079999999996"/>
    <x v="0"/>
    <x v="0"/>
    <n v="1.1748742999999999"/>
    <n v="1951.2360000000001"/>
  </r>
  <r>
    <x v="0"/>
    <s v="P60150238"/>
    <x v="0"/>
    <x v="20"/>
    <x v="20"/>
    <x v="20"/>
    <x v="5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86.7950000000001"/>
    <n v="4472.9520000000002"/>
    <n v="4517.6815999999999"/>
    <n v="5307.7079999999996"/>
    <x v="0"/>
    <x v="0"/>
    <n v="1.1748742999999999"/>
    <n v="1951.2360000000001"/>
  </r>
  <r>
    <x v="0"/>
    <s v="P60150238"/>
    <x v="0"/>
    <x v="21"/>
    <x v="21"/>
    <x v="21"/>
    <x v="3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97.3545000000004"/>
    <n v="4474.4556000000002"/>
    <n v="4519.2"/>
    <n v="5309.4920000000002"/>
    <x v="0"/>
    <x v="0"/>
    <n v="1.1748742999999999"/>
    <n v="1951.2360000000001"/>
  </r>
  <r>
    <x v="0"/>
    <s v="P60150238"/>
    <x v="0"/>
    <x v="22"/>
    <x v="22"/>
    <x v="22"/>
    <x v="3"/>
    <x v="2"/>
    <x v="2"/>
    <x v="2"/>
    <n v="309.72000000000003"/>
    <d v="1990-01-31T00:00:00"/>
    <d v="2025-02-01T00:00:00"/>
    <n v="58"/>
    <n v="17"/>
    <x v="1"/>
    <s v="NA"/>
    <x v="0"/>
    <s v="NA"/>
    <x v="0"/>
    <n v="0.89"/>
    <n v="4375.5312000000004"/>
    <n v="4493.9462999999996"/>
    <n v="4538.8856999999998"/>
    <n v="5332.62"/>
    <x v="0"/>
    <x v="0"/>
    <n v="1.1748742999999999"/>
    <n v="1951.2360000000001"/>
  </r>
  <r>
    <x v="0"/>
    <s v="P60180460"/>
    <x v="0"/>
    <x v="0"/>
    <x v="0"/>
    <x v="0"/>
    <x v="0"/>
    <x v="0"/>
    <x v="3"/>
    <x v="1"/>
    <n v="357.12"/>
    <d v="1989-09-05T00:00:00"/>
    <d v="2021-09-05T00:00:00"/>
    <n v="32"/>
    <n v="43"/>
    <x v="1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1"/>
    <x v="1"/>
    <x v="1"/>
    <x v="1"/>
    <x v="0"/>
    <x v="3"/>
    <x v="1"/>
    <n v="357.12"/>
    <d v="1989-09-05T00:00:00"/>
    <d v="2021-09-05T00:00:00"/>
    <n v="32"/>
    <n v="43"/>
    <x v="1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2"/>
    <x v="2"/>
    <x v="2"/>
    <x v="2"/>
    <x v="0"/>
    <x v="3"/>
    <x v="1"/>
    <n v="357.12"/>
    <d v="1989-09-05T00:00:00"/>
    <d v="2021-09-05T00:00:00"/>
    <n v="32"/>
    <n v="43"/>
    <x v="1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3"/>
    <x v="3"/>
    <x v="3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4"/>
    <x v="4"/>
    <x v="4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707.0245"/>
    <n v="1735.7994000000001"/>
    <n v="1753.1575"/>
    <n v="2260.5695999999998"/>
    <x v="0"/>
    <x v="0"/>
    <n v="1.1034199"/>
    <n v="2260.5695999999998"/>
  </r>
  <r>
    <x v="0"/>
    <s v="P60180460"/>
    <x v="0"/>
    <x v="5"/>
    <x v="5"/>
    <x v="5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708.229"/>
    <n v="1735.876"/>
    <n v="1753.2347"/>
    <n v="2260.5695999999998"/>
    <x v="0"/>
    <x v="0"/>
    <n v="1.1034199"/>
    <n v="2260.5695999999998"/>
  </r>
  <r>
    <x v="0"/>
    <s v="P60180460"/>
    <x v="0"/>
    <x v="6"/>
    <x v="6"/>
    <x v="6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80.44"/>
    <n v="1606.0187000000001"/>
    <n v="1622.0789"/>
    <n v="2260.5695999999998"/>
    <x v="0"/>
    <x v="0"/>
    <n v="1.1034199"/>
    <n v="2260.5695999999998"/>
  </r>
  <r>
    <x v="0"/>
    <s v="P60180460"/>
    <x v="0"/>
    <x v="7"/>
    <x v="7"/>
    <x v="7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86.3554999999999"/>
    <n v="1612.2162000000001"/>
    <n v="1628.3384000000001"/>
    <n v="2260.5695999999998"/>
    <x v="0"/>
    <x v="0"/>
    <n v="1.1034199"/>
    <n v="2260.5695999999998"/>
  </r>
  <r>
    <x v="0"/>
    <s v="P60180460"/>
    <x v="0"/>
    <x v="8"/>
    <x v="8"/>
    <x v="8"/>
    <x v="2"/>
    <x v="0"/>
    <x v="3"/>
    <x v="1"/>
    <n v="357.12"/>
    <d v="1989-09-05T00:00:00"/>
    <d v="2021-09-05T00:00:00"/>
    <n v="32"/>
    <n v="43"/>
    <x v="1"/>
    <s v="NA"/>
    <x v="0"/>
    <s v="NA"/>
    <x v="0"/>
    <n v="1.86"/>
    <n v="1586.3554999999999"/>
    <n v="1612.2162000000001"/>
    <n v="1628.3384000000001"/>
    <n v="2260.5695999999998"/>
    <x v="0"/>
    <x v="0"/>
    <n v="1.1034199"/>
    <n v="2260.5695999999998"/>
  </r>
  <r>
    <x v="0"/>
    <s v="P60180460"/>
    <x v="0"/>
    <x v="9"/>
    <x v="9"/>
    <x v="9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86.3554999999999"/>
    <n v="1612.2162000000001"/>
    <n v="1628.3384000000001"/>
    <n v="2260.5695999999998"/>
    <x v="0"/>
    <x v="0"/>
    <n v="1.1034199"/>
    <n v="2260.5695999999998"/>
  </r>
  <r>
    <x v="0"/>
    <s v="P60180460"/>
    <x v="0"/>
    <x v="10"/>
    <x v="10"/>
    <x v="10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86.3554999999999"/>
    <n v="1612.2162000000001"/>
    <n v="1628.3384000000001"/>
    <n v="2260.5695999999998"/>
    <x v="0"/>
    <x v="0"/>
    <n v="1.1034199"/>
    <n v="2260.5695999999998"/>
  </r>
  <r>
    <x v="0"/>
    <s v="P60180460"/>
    <x v="0"/>
    <x v="11"/>
    <x v="11"/>
    <x v="11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76.0442"/>
    <n v="1601.7367999999999"/>
    <n v="1617.7542000000001"/>
    <n v="2260.5695999999998"/>
    <x v="0"/>
    <x v="0"/>
    <n v="1.1034199"/>
    <n v="2260.5695999999998"/>
  </r>
  <r>
    <x v="0"/>
    <s v="P60180460"/>
    <x v="0"/>
    <x v="12"/>
    <x v="12"/>
    <x v="12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57.1749"/>
    <n v="1582.5599"/>
    <n v="1598.3855000000001"/>
    <n v="2260.5695999999998"/>
    <x v="0"/>
    <x v="0"/>
    <n v="1.1034199"/>
    <n v="2260.5695999999998"/>
  </r>
  <r>
    <x v="0"/>
    <s v="P60180460"/>
    <x v="0"/>
    <x v="13"/>
    <x v="13"/>
    <x v="13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63.0034000000001"/>
    <n v="1588.5145"/>
    <n v="1604.3996999999999"/>
    <n v="2260.5695999999998"/>
    <x v="0"/>
    <x v="0"/>
    <n v="1.1034199"/>
    <n v="2260.5695999999998"/>
  </r>
  <r>
    <x v="0"/>
    <s v="P60180460"/>
    <x v="0"/>
    <x v="14"/>
    <x v="14"/>
    <x v="14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5"/>
    <x v="15"/>
    <x v="15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6"/>
    <x v="16"/>
    <x v="16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7"/>
    <x v="17"/>
    <x v="17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8"/>
    <x v="18"/>
    <x v="18"/>
    <x v="2"/>
    <x v="0"/>
    <x v="3"/>
    <x v="1"/>
    <n v="357.12"/>
    <d v="1989-09-05T00:00:00"/>
    <d v="2021-09-05T00:00:00"/>
    <n v="32"/>
    <n v="43"/>
    <x v="1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19"/>
    <x v="19"/>
    <x v="19"/>
    <x v="4"/>
    <x v="0"/>
    <x v="3"/>
    <x v="1"/>
    <n v="357.12"/>
    <d v="1989-09-05T00:00:00"/>
    <d v="2021-09-05T00:00:00"/>
    <n v="32"/>
    <n v="43"/>
    <x v="1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20"/>
    <x v="20"/>
    <x v="20"/>
    <x v="5"/>
    <x v="0"/>
    <x v="3"/>
    <x v="1"/>
    <n v="357.12"/>
    <d v="1989-09-05T00:00:00"/>
    <d v="2021-09-05T00:00:00"/>
    <n v="32"/>
    <n v="43"/>
    <x v="1"/>
    <s v="NA"/>
    <x v="0"/>
    <s v="NA"/>
    <x v="0"/>
    <n v="1.86"/>
    <n v="1563.0034000000001"/>
    <n v="1588.5145"/>
    <n v="1604.3996999999999"/>
    <n v="2264.1408999999999"/>
    <x v="0"/>
    <x v="0"/>
    <n v="1.1034199"/>
    <n v="2264.1408999999999"/>
  </r>
  <r>
    <x v="0"/>
    <s v="P60180460"/>
    <x v="0"/>
    <x v="21"/>
    <x v="21"/>
    <x v="21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66.5427"/>
    <n v="1588.7391"/>
    <n v="1604.6265000000001"/>
    <n v="2264.1408999999999"/>
    <x v="0"/>
    <x v="0"/>
    <n v="1.1034199"/>
    <n v="2264.1408999999999"/>
  </r>
  <r>
    <x v="0"/>
    <s v="P60180460"/>
    <x v="0"/>
    <x v="22"/>
    <x v="22"/>
    <x v="22"/>
    <x v="3"/>
    <x v="0"/>
    <x v="3"/>
    <x v="1"/>
    <n v="357.12"/>
    <d v="1989-09-05T00:00:00"/>
    <d v="2021-09-05T00:00:00"/>
    <n v="32"/>
    <n v="43"/>
    <x v="1"/>
    <s v="NA"/>
    <x v="0"/>
    <s v="NA"/>
    <x v="0"/>
    <n v="1.86"/>
    <n v="1560.701"/>
    <n v="1594.2954999999999"/>
    <n v="1610.2384999999999"/>
    <n v="2264.1408999999999"/>
    <x v="0"/>
    <x v="0"/>
    <n v="1.1034199"/>
    <n v="2264.1408999999999"/>
  </r>
  <r>
    <x v="0"/>
    <s v="P60301330"/>
    <x v="0"/>
    <x v="0"/>
    <x v="0"/>
    <x v="0"/>
    <x v="0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6186.6629999999996"/>
    <n v="6318.7437"/>
    <n v="6381.9309999999996"/>
    <n v="7041.9489999999996"/>
    <x v="0"/>
    <x v="0"/>
    <n v="1.1034199"/>
    <n v="6461.7049999999999"/>
  </r>
  <r>
    <x v="0"/>
    <s v="P60301330"/>
    <x v="0"/>
    <x v="1"/>
    <x v="1"/>
    <x v="1"/>
    <x v="1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6186.6629999999996"/>
    <n v="6318.7437"/>
    <n v="6381.9309999999996"/>
    <n v="7041.9489999999996"/>
    <x v="0"/>
    <x v="0"/>
    <n v="1.1034199"/>
    <n v="6461.7049999999999"/>
  </r>
  <r>
    <x v="0"/>
    <s v="P60301330"/>
    <x v="0"/>
    <x v="2"/>
    <x v="2"/>
    <x v="2"/>
    <x v="2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6186.6629999999996"/>
    <n v="6318.7437"/>
    <n v="6381.9309999999996"/>
    <n v="7041.9489999999996"/>
    <x v="0"/>
    <x v="0"/>
    <n v="1.1034199"/>
    <n v="6461.7049999999999"/>
  </r>
  <r>
    <x v="0"/>
    <s v="P60301330"/>
    <x v="0"/>
    <x v="3"/>
    <x v="3"/>
    <x v="3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6186.6629999999996"/>
    <n v="6318.7437"/>
    <n v="6381.9309999999996"/>
    <n v="7041.9497000000001"/>
    <x v="0"/>
    <x v="0"/>
    <n v="1.1034199"/>
    <n v="6461.7049999999999"/>
  </r>
  <r>
    <x v="0"/>
    <s v="P60301330"/>
    <x v="0"/>
    <x v="4"/>
    <x v="4"/>
    <x v="4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6186.6629999999996"/>
    <n v="6318.7437"/>
    <n v="6381.9309999999996"/>
    <n v="7041.9497000000001"/>
    <x v="0"/>
    <x v="0"/>
    <n v="1.1034199"/>
    <n v="6461.7049999999999"/>
  </r>
  <r>
    <x v="0"/>
    <s v="P60301330"/>
    <x v="0"/>
    <x v="5"/>
    <x v="5"/>
    <x v="5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6188.2772999999997"/>
    <n v="6318.8467000000001"/>
    <n v="6382.0349999999999"/>
    <n v="7042.0645000000004"/>
    <x v="0"/>
    <x v="0"/>
    <n v="1.1034199"/>
    <n v="6461.7049999999999"/>
  </r>
  <r>
    <x v="0"/>
    <s v="P60301330"/>
    <x v="0"/>
    <x v="6"/>
    <x v="6"/>
    <x v="6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725.3450000000003"/>
    <n v="5846.1469999999999"/>
    <n v="5904.6084000000001"/>
    <n v="6515.2619999999997"/>
    <x v="0"/>
    <x v="0"/>
    <n v="1.1034199"/>
    <n v="6461.7049999999999"/>
  </r>
  <r>
    <x v="0"/>
    <s v="P60301330"/>
    <x v="0"/>
    <x v="7"/>
    <x v="7"/>
    <x v="7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753.9009999999998"/>
    <n v="5874.4049999999997"/>
    <n v="5933.1490000000003"/>
    <n v="6546.7543999999998"/>
    <x v="0"/>
    <x v="0"/>
    <n v="1.1034199"/>
    <n v="6461.7049999999999"/>
  </r>
  <r>
    <x v="0"/>
    <s v="P60301330"/>
    <x v="0"/>
    <x v="8"/>
    <x v="8"/>
    <x v="8"/>
    <x v="2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753.9009999999998"/>
    <n v="5874.4049999999997"/>
    <n v="5933.1490000000003"/>
    <n v="6546.7543999999998"/>
    <x v="0"/>
    <x v="0"/>
    <n v="1.1034199"/>
    <n v="6461.7049999999999"/>
  </r>
  <r>
    <x v="0"/>
    <s v="P60301330"/>
    <x v="0"/>
    <x v="9"/>
    <x v="9"/>
    <x v="9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753.9009999999998"/>
    <n v="5874.4049999999997"/>
    <n v="5933.1490000000003"/>
    <n v="6546.7543999999998"/>
    <x v="0"/>
    <x v="0"/>
    <n v="1.1034199"/>
    <n v="6461.7049999999999"/>
  </r>
  <r>
    <x v="0"/>
    <s v="P60301330"/>
    <x v="0"/>
    <x v="10"/>
    <x v="10"/>
    <x v="10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753.9009999999998"/>
    <n v="5874.4049999999997"/>
    <n v="5933.1490000000003"/>
    <n v="6546.7543999999998"/>
    <x v="0"/>
    <x v="0"/>
    <n v="1.1034199"/>
    <n v="6461.7049999999999"/>
  </r>
  <r>
    <x v="0"/>
    <s v="P60301330"/>
    <x v="0"/>
    <x v="11"/>
    <x v="11"/>
    <x v="11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716.5005000000001"/>
    <n v="5836.2209999999995"/>
    <n v="5894.5834999999997"/>
    <n v="6504.2007000000003"/>
    <x v="0"/>
    <x v="0"/>
    <n v="1.1034199"/>
    <n v="6461.7049999999999"/>
  </r>
  <r>
    <x v="0"/>
    <s v="P60301330"/>
    <x v="0"/>
    <x v="12"/>
    <x v="12"/>
    <x v="12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648.0595999999996"/>
    <n v="5766.3467000000001"/>
    <n v="5824.0102999999999"/>
    <n v="6461.7049999999999"/>
    <x v="0"/>
    <x v="0"/>
    <n v="1.1034199"/>
    <n v="6461.7049999999999"/>
  </r>
  <r>
    <x v="0"/>
    <s v="P60301330"/>
    <x v="0"/>
    <x v="13"/>
    <x v="13"/>
    <x v="13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676.2295000000004"/>
    <n v="5793.6005999999998"/>
    <n v="5851.5366000000004"/>
    <n v="6461.7049999999999"/>
    <x v="0"/>
    <x v="0"/>
    <n v="1.1034199"/>
    <n v="6461.7049999999999"/>
  </r>
  <r>
    <x v="0"/>
    <s v="P60301330"/>
    <x v="0"/>
    <x v="14"/>
    <x v="14"/>
    <x v="14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5"/>
    <x v="15"/>
    <x v="15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6"/>
    <x v="16"/>
    <x v="16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7"/>
    <x v="17"/>
    <x v="17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8"/>
    <x v="18"/>
    <x v="18"/>
    <x v="2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19"/>
    <x v="19"/>
    <x v="19"/>
    <x v="4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20"/>
    <x v="20"/>
    <x v="20"/>
    <x v="5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676.2295000000004"/>
    <n v="5793.6005999999998"/>
    <n v="5851.5366000000004"/>
    <n v="6474.3622999999998"/>
    <x v="0"/>
    <x v="0"/>
    <n v="1.1034199"/>
    <n v="6474.3622999999998"/>
  </r>
  <r>
    <x v="0"/>
    <s v="P60301330"/>
    <x v="0"/>
    <x v="21"/>
    <x v="21"/>
    <x v="21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688.7439999999997"/>
    <n v="5794.3980000000001"/>
    <n v="5852.3419999999996"/>
    <n v="6474.3622999999998"/>
    <x v="0"/>
    <x v="0"/>
    <n v="1.1034199"/>
    <n v="6474.3622999999998"/>
  </r>
  <r>
    <x v="0"/>
    <s v="P60301330"/>
    <x v="0"/>
    <x v="22"/>
    <x v="22"/>
    <x v="22"/>
    <x v="3"/>
    <x v="0"/>
    <x v="2"/>
    <x v="1"/>
    <n v="1265.76"/>
    <d v="1997-12-17T00:00:00"/>
    <d v="2021-12-17T00:00:00"/>
    <n v="24"/>
    <n v="51"/>
    <x v="0"/>
    <s v="NA"/>
    <x v="0"/>
    <s v="NA"/>
    <x v="0"/>
    <n v="8.7899999999999991"/>
    <n v="5660.5117"/>
    <n v="5819.6377000000002"/>
    <n v="5877.8344999999999"/>
    <n v="6485.7190000000001"/>
    <x v="0"/>
    <x v="0"/>
    <n v="1.1034199"/>
    <n v="6474.3622999999998"/>
  </r>
  <r>
    <x v="0"/>
    <s v="P61233207"/>
    <x v="0"/>
    <x v="0"/>
    <x v="0"/>
    <x v="0"/>
    <x v="0"/>
    <x v="0"/>
    <x v="1"/>
    <x v="0"/>
    <n v="648.72"/>
    <d v="1999-03-12T00:00:00"/>
    <d v="2021-11-12T00:00:00"/>
    <n v="51"/>
    <n v="24"/>
    <x v="0"/>
    <s v="NA"/>
    <x v="0"/>
    <s v="NA"/>
    <x v="0"/>
    <n v="2.12"/>
    <n v="3651.5832999999998"/>
    <n v="3722.8917999999999"/>
    <n v="3760.1206000000002"/>
    <n v="4458.7543999999998"/>
    <x v="0"/>
    <x v="0"/>
    <n v="1.1858009"/>
    <n v="1427.184"/>
  </r>
  <r>
    <x v="0"/>
    <s v="P61233207"/>
    <x v="0"/>
    <x v="1"/>
    <x v="1"/>
    <x v="1"/>
    <x v="1"/>
    <x v="0"/>
    <x v="1"/>
    <x v="0"/>
    <n v="648.72"/>
    <d v="1999-03-12T00:00:00"/>
    <d v="2021-11-12T00:00:00"/>
    <n v="51"/>
    <n v="24"/>
    <x v="0"/>
    <s v="NA"/>
    <x v="0"/>
    <s v="NA"/>
    <x v="0"/>
    <n v="2.12"/>
    <n v="3651.5832999999998"/>
    <n v="3722.8917999999999"/>
    <n v="3760.1206000000002"/>
    <n v="4458.7543999999998"/>
    <x v="0"/>
    <x v="0"/>
    <n v="1.1858009"/>
    <n v="1427.184"/>
  </r>
  <r>
    <x v="0"/>
    <s v="P61233207"/>
    <x v="0"/>
    <x v="2"/>
    <x v="2"/>
    <x v="2"/>
    <x v="2"/>
    <x v="0"/>
    <x v="1"/>
    <x v="0"/>
    <n v="648.72"/>
    <d v="1999-03-12T00:00:00"/>
    <d v="2021-11-12T00:00:00"/>
    <n v="51"/>
    <n v="24"/>
    <x v="0"/>
    <s v="NA"/>
    <x v="0"/>
    <s v="NA"/>
    <x v="0"/>
    <n v="2.12"/>
    <n v="3651.5832999999998"/>
    <n v="3722.8917999999999"/>
    <n v="3760.1206000000002"/>
    <n v="4458.7543999999998"/>
    <x v="0"/>
    <x v="0"/>
    <n v="1.1858009"/>
    <n v="1427.184"/>
  </r>
  <r>
    <x v="0"/>
    <s v="P61233207"/>
    <x v="0"/>
    <x v="3"/>
    <x v="3"/>
    <x v="3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651.5832999999998"/>
    <n v="3722.8917999999999"/>
    <n v="3760.1208000000001"/>
    <n v="4458.7543999999998"/>
    <x v="0"/>
    <x v="0"/>
    <n v="1.1858009"/>
    <n v="1427.184"/>
  </r>
  <r>
    <x v="0"/>
    <s v="P61233207"/>
    <x v="0"/>
    <x v="4"/>
    <x v="4"/>
    <x v="4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651.5832999999998"/>
    <n v="3722.8917999999999"/>
    <n v="3760.1208000000001"/>
    <n v="4458.7543999999998"/>
    <x v="0"/>
    <x v="0"/>
    <n v="1.1858009"/>
    <n v="1427.184"/>
  </r>
  <r>
    <x v="0"/>
    <s v="P61233207"/>
    <x v="0"/>
    <x v="5"/>
    <x v="5"/>
    <x v="5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652.5360999999998"/>
    <n v="3722.9524000000001"/>
    <n v="3760.1819999999998"/>
    <n v="4458.8270000000002"/>
    <x v="0"/>
    <x v="0"/>
    <n v="1.1858009"/>
    <n v="1427.184"/>
  </r>
  <r>
    <x v="0"/>
    <s v="P61233207"/>
    <x v="0"/>
    <x v="6"/>
    <x v="6"/>
    <x v="6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79.2973999999999"/>
    <n v="3444.4459999999999"/>
    <n v="3478.8904000000002"/>
    <n v="4125.2714999999998"/>
    <x v="0"/>
    <x v="0"/>
    <n v="1.1858009"/>
    <n v="1427.184"/>
  </r>
  <r>
    <x v="0"/>
    <s v="P61233207"/>
    <x v="0"/>
    <x v="7"/>
    <x v="7"/>
    <x v="7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96.1518999999998"/>
    <n v="3461.0949999999998"/>
    <n v="3495.7058000000002"/>
    <n v="4145.2110000000002"/>
    <x v="0"/>
    <x v="0"/>
    <n v="1.1858009"/>
    <n v="1427.184"/>
  </r>
  <r>
    <x v="0"/>
    <s v="P61233207"/>
    <x v="0"/>
    <x v="8"/>
    <x v="8"/>
    <x v="8"/>
    <x v="2"/>
    <x v="0"/>
    <x v="1"/>
    <x v="0"/>
    <n v="648.72"/>
    <d v="1999-03-12T00:00:00"/>
    <d v="2021-11-12T00:00:00"/>
    <n v="51"/>
    <n v="24"/>
    <x v="0"/>
    <s v="NA"/>
    <x v="0"/>
    <s v="NA"/>
    <x v="0"/>
    <n v="2.12"/>
    <n v="3396.1518999999998"/>
    <n v="3461.0949999999998"/>
    <n v="3495.7058000000002"/>
    <n v="4145.2110000000002"/>
    <x v="0"/>
    <x v="0"/>
    <n v="1.1858009"/>
    <n v="1427.184"/>
  </r>
  <r>
    <x v="0"/>
    <s v="P61233207"/>
    <x v="0"/>
    <x v="9"/>
    <x v="9"/>
    <x v="9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96.1518999999998"/>
    <n v="3461.0949999999998"/>
    <n v="3495.7058000000002"/>
    <n v="4145.2110000000002"/>
    <x v="0"/>
    <x v="0"/>
    <n v="1.1858009"/>
    <n v="1427.184"/>
  </r>
  <r>
    <x v="0"/>
    <s v="P61233207"/>
    <x v="0"/>
    <x v="10"/>
    <x v="10"/>
    <x v="10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96.1518999999998"/>
    <n v="3461.0949999999998"/>
    <n v="3495.7058000000002"/>
    <n v="4145.2110000000002"/>
    <x v="0"/>
    <x v="0"/>
    <n v="1.1858009"/>
    <n v="1427.184"/>
  </r>
  <r>
    <x v="0"/>
    <s v="P61233207"/>
    <x v="0"/>
    <x v="11"/>
    <x v="11"/>
    <x v="11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74.0770000000002"/>
    <n v="3438.598"/>
    <n v="3472.9839999999999"/>
    <n v="4118.2669999999998"/>
    <x v="0"/>
    <x v="0"/>
    <n v="1.1858009"/>
    <n v="1427.184"/>
  </r>
  <r>
    <x v="0"/>
    <s v="P61233207"/>
    <x v="0"/>
    <x v="12"/>
    <x v="12"/>
    <x v="12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72.1743000000001"/>
    <n v="3436.6590000000001"/>
    <n v="3471.0254"/>
    <n v="4115.9453000000003"/>
    <x v="0"/>
    <x v="0"/>
    <n v="1.1858009"/>
    <n v="1427.184"/>
  </r>
  <r>
    <x v="0"/>
    <s v="P61233207"/>
    <x v="0"/>
    <x v="13"/>
    <x v="13"/>
    <x v="13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88.9931999999999"/>
    <n v="3452.9016000000001"/>
    <n v="3487.4306999999999"/>
    <n v="4135.3984"/>
    <x v="0"/>
    <x v="0"/>
    <n v="1.1858009"/>
    <n v="1427.184"/>
  </r>
  <r>
    <x v="0"/>
    <s v="P61233207"/>
    <x v="0"/>
    <x v="14"/>
    <x v="14"/>
    <x v="14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5"/>
    <x v="15"/>
    <x v="15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6"/>
    <x v="16"/>
    <x v="16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7"/>
    <x v="17"/>
    <x v="17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8"/>
    <x v="18"/>
    <x v="18"/>
    <x v="2"/>
    <x v="0"/>
    <x v="1"/>
    <x v="0"/>
    <n v="648.72"/>
    <d v="1999-03-12T00:00:00"/>
    <d v="2021-11-12T00:00:00"/>
    <n v="51"/>
    <n v="24"/>
    <x v="0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19"/>
    <x v="19"/>
    <x v="19"/>
    <x v="4"/>
    <x v="0"/>
    <x v="1"/>
    <x v="0"/>
    <n v="648.72"/>
    <d v="1999-03-12T00:00:00"/>
    <d v="2021-11-12T00:00:00"/>
    <n v="51"/>
    <n v="24"/>
    <x v="0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20"/>
    <x v="20"/>
    <x v="20"/>
    <x v="5"/>
    <x v="0"/>
    <x v="1"/>
    <x v="0"/>
    <n v="648.72"/>
    <d v="1999-03-12T00:00:00"/>
    <d v="2021-11-12T00:00:00"/>
    <n v="51"/>
    <n v="24"/>
    <x v="0"/>
    <s v="NA"/>
    <x v="0"/>
    <s v="NA"/>
    <x v="0"/>
    <n v="2.12"/>
    <n v="3388.9931999999999"/>
    <n v="3452.9016000000001"/>
    <n v="3487.4306999999999"/>
    <n v="4135.3984"/>
    <x v="0"/>
    <x v="0"/>
    <n v="1.1858009"/>
    <n v="1430.0671"/>
  </r>
  <r>
    <x v="0"/>
    <s v="P61233207"/>
    <x v="0"/>
    <x v="21"/>
    <x v="21"/>
    <x v="21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96.4648000000002"/>
    <n v="3453.377"/>
    <n v="3487.9106000000002"/>
    <n v="4135.9673000000003"/>
    <x v="0"/>
    <x v="0"/>
    <n v="1.1858009"/>
    <n v="1430.0671"/>
  </r>
  <r>
    <x v="0"/>
    <s v="P61233207"/>
    <x v="0"/>
    <x v="22"/>
    <x v="22"/>
    <x v="22"/>
    <x v="3"/>
    <x v="0"/>
    <x v="1"/>
    <x v="0"/>
    <n v="648.72"/>
    <d v="1999-03-12T00:00:00"/>
    <d v="2021-11-12T00:00:00"/>
    <n v="51"/>
    <n v="24"/>
    <x v="0"/>
    <s v="NA"/>
    <x v="0"/>
    <s v="NA"/>
    <x v="0"/>
    <n v="2.12"/>
    <n v="3379.6089999999999"/>
    <n v="3468.4196999999999"/>
    <n v="3503.1037999999999"/>
    <n v="4153.9834000000001"/>
    <x v="0"/>
    <x v="0"/>
    <n v="1.1858009"/>
    <n v="1430.0671"/>
  </r>
  <r>
    <x v="0"/>
    <s v="P61311746"/>
    <x v="0"/>
    <x v="0"/>
    <x v="0"/>
    <x v="0"/>
    <x v="0"/>
    <x v="0"/>
    <x v="1"/>
    <x v="0"/>
    <n v="425.82"/>
    <d v="1980-05-11T00:00:00"/>
    <d v="2016-11-11T00:00:00"/>
    <n v="47"/>
    <n v="28"/>
    <x v="0"/>
    <s v="NA"/>
    <x v="0"/>
    <s v="NA"/>
    <x v="0"/>
    <n v="1.51"/>
    <n v="13177.635"/>
    <n v="13404.453"/>
    <n v="13538.496999999999"/>
    <n v="15119.082"/>
    <x v="0"/>
    <x v="0"/>
    <n v="1.1167475"/>
    <n v="2562.8476999999998"/>
  </r>
  <r>
    <x v="0"/>
    <s v="P61311746"/>
    <x v="0"/>
    <x v="1"/>
    <x v="1"/>
    <x v="1"/>
    <x v="1"/>
    <x v="0"/>
    <x v="1"/>
    <x v="0"/>
    <n v="425.82"/>
    <d v="1980-05-11T00:00:00"/>
    <d v="2016-11-11T00:00:00"/>
    <n v="47"/>
    <n v="28"/>
    <x v="0"/>
    <s v="NA"/>
    <x v="0"/>
    <s v="NA"/>
    <x v="0"/>
    <n v="1.51"/>
    <n v="13177.635"/>
    <n v="13404.453"/>
    <n v="13538.496999999999"/>
    <n v="15119.082"/>
    <x v="0"/>
    <x v="0"/>
    <n v="1.1167475"/>
    <n v="2562.8476999999998"/>
  </r>
  <r>
    <x v="0"/>
    <s v="P61311746"/>
    <x v="0"/>
    <x v="2"/>
    <x v="2"/>
    <x v="2"/>
    <x v="2"/>
    <x v="0"/>
    <x v="1"/>
    <x v="0"/>
    <n v="425.82"/>
    <d v="1980-05-11T00:00:00"/>
    <d v="2016-11-11T00:00:00"/>
    <n v="47"/>
    <n v="28"/>
    <x v="0"/>
    <s v="NA"/>
    <x v="0"/>
    <s v="NA"/>
    <x v="0"/>
    <n v="1.51"/>
    <n v="13177.635"/>
    <n v="13404.453"/>
    <n v="13538.496999999999"/>
    <n v="15119.082"/>
    <x v="0"/>
    <x v="0"/>
    <n v="1.1167475"/>
    <n v="2562.8476999999998"/>
  </r>
  <r>
    <x v="0"/>
    <s v="P61311746"/>
    <x v="0"/>
    <x v="3"/>
    <x v="3"/>
    <x v="3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3177.635"/>
    <n v="13404.453"/>
    <n v="13538.496999999999"/>
    <n v="15119.083000000001"/>
    <x v="0"/>
    <x v="0"/>
    <n v="1.1167475"/>
    <n v="2562.8476999999998"/>
  </r>
  <r>
    <x v="0"/>
    <s v="P61311746"/>
    <x v="0"/>
    <x v="4"/>
    <x v="4"/>
    <x v="4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3177.635"/>
    <n v="13404.453"/>
    <n v="13538.496999999999"/>
    <n v="15119.083000000001"/>
    <x v="0"/>
    <x v="0"/>
    <n v="1.1167475"/>
    <n v="2562.8476999999998"/>
  </r>
  <r>
    <x v="0"/>
    <s v="P61311746"/>
    <x v="0"/>
    <x v="5"/>
    <x v="5"/>
    <x v="5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3181.073"/>
    <n v="13404.671"/>
    <n v="13538.718000000001"/>
    <n v="15119.329"/>
    <x v="0"/>
    <x v="0"/>
    <n v="1.1167475"/>
    <n v="2562.8476999999998"/>
  </r>
  <r>
    <x v="0"/>
    <s v="P61311746"/>
    <x v="0"/>
    <x v="6"/>
    <x v="6"/>
    <x v="6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195.023999999999"/>
    <n v="12401.895500000001"/>
    <n v="12525.914000000001"/>
    <n v="13988.284"/>
    <x v="0"/>
    <x v="0"/>
    <n v="1.1167475"/>
    <n v="2562.8476999999998"/>
  </r>
  <r>
    <x v="0"/>
    <s v="P61311746"/>
    <x v="0"/>
    <x v="7"/>
    <x v="7"/>
    <x v="7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255.848"/>
    <n v="12461.841"/>
    <n v="12586.459000000001"/>
    <n v="14055.896000000001"/>
    <x v="0"/>
    <x v="0"/>
    <n v="1.1167475"/>
    <n v="2562.8476999999998"/>
  </r>
  <r>
    <x v="0"/>
    <s v="P61311746"/>
    <x v="0"/>
    <x v="8"/>
    <x v="8"/>
    <x v="8"/>
    <x v="2"/>
    <x v="0"/>
    <x v="1"/>
    <x v="0"/>
    <n v="425.82"/>
    <d v="1980-05-11T00:00:00"/>
    <d v="2016-11-11T00:00:00"/>
    <n v="47"/>
    <n v="28"/>
    <x v="0"/>
    <s v="NA"/>
    <x v="0"/>
    <s v="NA"/>
    <x v="0"/>
    <n v="1.51"/>
    <n v="12255.848"/>
    <n v="12461.841"/>
    <n v="12586.459000000001"/>
    <n v="14055.896000000001"/>
    <x v="0"/>
    <x v="0"/>
    <n v="1.1167475"/>
    <n v="2562.8476999999998"/>
  </r>
  <r>
    <x v="0"/>
    <s v="P61311746"/>
    <x v="0"/>
    <x v="9"/>
    <x v="9"/>
    <x v="9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255.848"/>
    <n v="12461.841"/>
    <n v="12586.459000000001"/>
    <n v="14055.896000000001"/>
    <x v="0"/>
    <x v="0"/>
    <n v="1.1167475"/>
    <n v="2562.8476999999998"/>
  </r>
  <r>
    <x v="0"/>
    <s v="P61311746"/>
    <x v="0"/>
    <x v="10"/>
    <x v="10"/>
    <x v="10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255.848"/>
    <n v="12461.841"/>
    <n v="12586.459000000001"/>
    <n v="14055.896000000001"/>
    <x v="0"/>
    <x v="0"/>
    <n v="1.1167475"/>
    <n v="2562.8476999999998"/>
  </r>
  <r>
    <x v="0"/>
    <s v="P61311746"/>
    <x v="0"/>
    <x v="11"/>
    <x v="11"/>
    <x v="11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176.184999999999"/>
    <n v="12380.839"/>
    <n v="12504.647000000001"/>
    <n v="13964.532999999999"/>
    <x v="0"/>
    <x v="0"/>
    <n v="1.1167475"/>
    <n v="2562.8476999999998"/>
  </r>
  <r>
    <x v="0"/>
    <s v="P61311746"/>
    <x v="0"/>
    <x v="12"/>
    <x v="12"/>
    <x v="12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098.712"/>
    <n v="12302.063"/>
    <n v="12425.084000000001"/>
    <n v="13875.682000000001"/>
    <x v="0"/>
    <x v="0"/>
    <n v="1.1167475"/>
    <n v="2562.8476999999998"/>
  </r>
  <r>
    <x v="0"/>
    <s v="P61311746"/>
    <x v="0"/>
    <x v="13"/>
    <x v="13"/>
    <x v="13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159.055"/>
    <n v="12360.207"/>
    <n v="12483.808999999999"/>
    <n v="13941.263000000001"/>
    <x v="0"/>
    <x v="0"/>
    <n v="1.1167475"/>
    <n v="2562.8476999999998"/>
  </r>
  <r>
    <x v="0"/>
    <s v="P61311746"/>
    <x v="0"/>
    <x v="14"/>
    <x v="14"/>
    <x v="14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159.055"/>
    <n v="12360.207"/>
    <n v="12483.808999999999"/>
    <n v="13941.263000000001"/>
    <x v="0"/>
    <x v="0"/>
    <n v="1.1167475"/>
    <n v="2566.1545000000001"/>
  </r>
  <r>
    <x v="0"/>
    <s v="P61311746"/>
    <x v="0"/>
    <x v="15"/>
    <x v="15"/>
    <x v="15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159.055"/>
    <n v="12360.207"/>
    <n v="12483.808999999999"/>
    <n v="13941.263000000001"/>
    <x v="0"/>
    <x v="0"/>
    <n v="1.1167475"/>
    <n v="2566.1545000000001"/>
  </r>
  <r>
    <x v="0"/>
    <s v="P61311746"/>
    <x v="0"/>
    <x v="16"/>
    <x v="16"/>
    <x v="16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159.055"/>
    <n v="12360.207"/>
    <n v="12483.808999999999"/>
    <n v="13941.263000000001"/>
    <x v="0"/>
    <x v="0"/>
    <n v="1.1167475"/>
    <n v="2566.1545000000001"/>
  </r>
  <r>
    <x v="0"/>
    <s v="P61311746"/>
    <x v="0"/>
    <x v="17"/>
    <x v="17"/>
    <x v="17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159.055"/>
    <n v="12360.207"/>
    <n v="12483.81"/>
    <n v="13941.263000000001"/>
    <x v="0"/>
    <x v="0"/>
    <n v="1.1167475"/>
    <n v="2566.1545000000001"/>
  </r>
  <r>
    <x v="0"/>
    <s v="P61311746"/>
    <x v="0"/>
    <x v="18"/>
    <x v="18"/>
    <x v="18"/>
    <x v="2"/>
    <x v="0"/>
    <x v="1"/>
    <x v="0"/>
    <n v="425.82"/>
    <d v="1980-05-11T00:00:00"/>
    <d v="2016-11-11T00:00:00"/>
    <n v="47"/>
    <n v="28"/>
    <x v="0"/>
    <s v="NA"/>
    <x v="0"/>
    <s v="NA"/>
    <x v="0"/>
    <n v="1.51"/>
    <n v="12159.055"/>
    <n v="12360.207"/>
    <n v="12483.81"/>
    <n v="13941.263000000001"/>
    <x v="0"/>
    <x v="0"/>
    <n v="1.1167475"/>
    <n v="2566.1545000000001"/>
  </r>
  <r>
    <x v="0"/>
    <s v="P61311746"/>
    <x v="0"/>
    <x v="19"/>
    <x v="19"/>
    <x v="19"/>
    <x v="4"/>
    <x v="0"/>
    <x v="1"/>
    <x v="0"/>
    <n v="425.82"/>
    <d v="1980-05-11T00:00:00"/>
    <d v="2016-11-11T00:00:00"/>
    <n v="47"/>
    <n v="28"/>
    <x v="0"/>
    <s v="NA"/>
    <x v="0"/>
    <s v="NA"/>
    <x v="0"/>
    <n v="1.51"/>
    <n v="12159.055"/>
    <n v="12360.207"/>
    <n v="12483.81"/>
    <n v="13941.263000000001"/>
    <x v="0"/>
    <x v="0"/>
    <n v="1.1167475"/>
    <n v="2566.1545000000001"/>
  </r>
  <r>
    <x v="0"/>
    <s v="P61311746"/>
    <x v="0"/>
    <x v="20"/>
    <x v="20"/>
    <x v="20"/>
    <x v="5"/>
    <x v="0"/>
    <x v="1"/>
    <x v="0"/>
    <n v="425.82"/>
    <d v="1980-05-11T00:00:00"/>
    <d v="2016-11-11T00:00:00"/>
    <n v="47"/>
    <n v="28"/>
    <x v="0"/>
    <s v="NA"/>
    <x v="0"/>
    <s v="NA"/>
    <x v="0"/>
    <n v="1.51"/>
    <n v="12159.055"/>
    <n v="12360.207"/>
    <n v="12483.81"/>
    <n v="13941.263000000001"/>
    <x v="0"/>
    <x v="0"/>
    <n v="1.1167475"/>
    <n v="2566.1545000000001"/>
  </r>
  <r>
    <x v="0"/>
    <s v="P61311746"/>
    <x v="0"/>
    <x v="21"/>
    <x v="21"/>
    <x v="21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185.861999999999"/>
    <n v="12361.909"/>
    <n v="12485.528"/>
    <n v="13943.182000000001"/>
    <x v="0"/>
    <x v="0"/>
    <n v="1.1167475"/>
    <n v="2566.1545000000001"/>
  </r>
  <r>
    <x v="0"/>
    <s v="P61311746"/>
    <x v="0"/>
    <x v="22"/>
    <x v="22"/>
    <x v="22"/>
    <x v="3"/>
    <x v="0"/>
    <x v="1"/>
    <x v="0"/>
    <n v="425.82"/>
    <d v="1980-05-11T00:00:00"/>
    <d v="2016-11-11T00:00:00"/>
    <n v="47"/>
    <n v="28"/>
    <x v="0"/>
    <s v="NA"/>
    <x v="0"/>
    <s v="NA"/>
    <x v="0"/>
    <n v="1.51"/>
    <n v="12125.386"/>
    <n v="12415.757"/>
    <n v="12539.914000000001"/>
    <n v="14003.916999999999"/>
    <x v="0"/>
    <x v="0"/>
    <n v="1.1167475"/>
    <n v="2566.1545000000001"/>
  </r>
  <r>
    <x v="0"/>
    <s v="P61523419"/>
    <x v="0"/>
    <x v="0"/>
    <x v="0"/>
    <x v="0"/>
    <x v="0"/>
    <x v="0"/>
    <x v="2"/>
    <x v="1"/>
    <n v="942.9"/>
    <d v="1982-03-28T00:00:00"/>
    <d v="2017-03-28T00:00:00"/>
    <n v="35"/>
    <n v="40"/>
    <x v="1"/>
    <s v="NA"/>
    <x v="0"/>
    <s v="NA"/>
    <x v="0"/>
    <n v="4.49"/>
    <n v="7986.5083000000004"/>
    <n v="8134.2627000000002"/>
    <n v="8215.6049999999996"/>
    <n v="8999.3019999999997"/>
    <x v="0"/>
    <x v="0"/>
    <n v="1.0953911999999999"/>
    <n v="7081.1790000000001"/>
  </r>
  <r>
    <x v="0"/>
    <s v="P61523419"/>
    <x v="0"/>
    <x v="1"/>
    <x v="1"/>
    <x v="1"/>
    <x v="1"/>
    <x v="0"/>
    <x v="2"/>
    <x v="1"/>
    <n v="942.9"/>
    <d v="1982-03-28T00:00:00"/>
    <d v="2017-03-28T00:00:00"/>
    <n v="35"/>
    <n v="40"/>
    <x v="1"/>
    <s v="NA"/>
    <x v="0"/>
    <s v="NA"/>
    <x v="0"/>
    <n v="4.49"/>
    <n v="7986.5083000000004"/>
    <n v="8134.2627000000002"/>
    <n v="8215.6049999999996"/>
    <n v="8999.3019999999997"/>
    <x v="0"/>
    <x v="0"/>
    <n v="1.0953911999999999"/>
    <n v="7081.1790000000001"/>
  </r>
  <r>
    <x v="0"/>
    <s v="P61523419"/>
    <x v="0"/>
    <x v="2"/>
    <x v="2"/>
    <x v="2"/>
    <x v="2"/>
    <x v="0"/>
    <x v="2"/>
    <x v="1"/>
    <n v="942.9"/>
    <d v="1982-03-28T00:00:00"/>
    <d v="2017-03-28T00:00:00"/>
    <n v="35"/>
    <n v="40"/>
    <x v="1"/>
    <s v="NA"/>
    <x v="0"/>
    <s v="NA"/>
    <x v="0"/>
    <n v="4.49"/>
    <n v="7986.5083000000004"/>
    <n v="8134.2627000000002"/>
    <n v="8215.6049999999996"/>
    <n v="8999.3019999999997"/>
    <x v="0"/>
    <x v="0"/>
    <n v="1.0953911999999999"/>
    <n v="7081.1790000000001"/>
  </r>
  <r>
    <x v="0"/>
    <s v="P61523419"/>
    <x v="0"/>
    <x v="3"/>
    <x v="3"/>
    <x v="3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986.5083000000004"/>
    <n v="8134.2627000000002"/>
    <n v="8215.6049999999996"/>
    <n v="8999.3009999999995"/>
    <x v="0"/>
    <x v="0"/>
    <n v="1.0953911999999999"/>
    <n v="7081.1790000000001"/>
  </r>
  <r>
    <x v="0"/>
    <s v="P61523419"/>
    <x v="0"/>
    <x v="4"/>
    <x v="4"/>
    <x v="4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986.5083000000004"/>
    <n v="8134.2627000000002"/>
    <n v="8215.6049999999996"/>
    <n v="8999.3009999999995"/>
    <x v="0"/>
    <x v="0"/>
    <n v="1.0953911999999999"/>
    <n v="7081.1790000000001"/>
  </r>
  <r>
    <x v="0"/>
    <s v="P61523419"/>
    <x v="0"/>
    <x v="5"/>
    <x v="5"/>
    <x v="5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988.5923000000003"/>
    <n v="8134.3954999999996"/>
    <n v="8215.7389999999996"/>
    <n v="8999.4480000000003"/>
    <x v="0"/>
    <x v="0"/>
    <n v="1.0953911999999999"/>
    <n v="7081.1790000000001"/>
  </r>
  <r>
    <x v="0"/>
    <s v="P61523419"/>
    <x v="0"/>
    <x v="6"/>
    <x v="6"/>
    <x v="6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390.9823999999999"/>
    <n v="7525.8779999999997"/>
    <n v="7601.1367"/>
    <n v="8326.2180000000008"/>
    <x v="0"/>
    <x v="0"/>
    <n v="1.0953911999999999"/>
    <n v="7081.1790000000001"/>
  </r>
  <r>
    <x v="0"/>
    <s v="P61523419"/>
    <x v="0"/>
    <x v="7"/>
    <x v="7"/>
    <x v="7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427.8450000000003"/>
    <n v="7562.2550000000001"/>
    <n v="7637.8774000000003"/>
    <n v="8366.4629999999997"/>
    <x v="0"/>
    <x v="0"/>
    <n v="1.0953911999999999"/>
    <n v="7081.1790000000001"/>
  </r>
  <r>
    <x v="0"/>
    <s v="P61523419"/>
    <x v="0"/>
    <x v="8"/>
    <x v="8"/>
    <x v="8"/>
    <x v="2"/>
    <x v="0"/>
    <x v="2"/>
    <x v="1"/>
    <n v="942.9"/>
    <d v="1982-03-28T00:00:00"/>
    <d v="2017-03-28T00:00:00"/>
    <n v="35"/>
    <n v="40"/>
    <x v="1"/>
    <s v="NA"/>
    <x v="0"/>
    <s v="NA"/>
    <x v="0"/>
    <n v="4.49"/>
    <n v="7427.8450000000003"/>
    <n v="7562.2550000000001"/>
    <n v="7637.8774000000003"/>
    <n v="8366.4629999999997"/>
    <x v="0"/>
    <x v="0"/>
    <n v="1.0953911999999999"/>
    <n v="7081.1790000000001"/>
  </r>
  <r>
    <x v="0"/>
    <s v="P61523419"/>
    <x v="0"/>
    <x v="9"/>
    <x v="9"/>
    <x v="9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427.8450000000003"/>
    <n v="7562.2550000000001"/>
    <n v="7637.8774000000003"/>
    <n v="8366.4629999999997"/>
    <x v="0"/>
    <x v="0"/>
    <n v="1.0953911999999999"/>
    <n v="7081.1790000000001"/>
  </r>
  <r>
    <x v="0"/>
    <s v="P61523419"/>
    <x v="0"/>
    <x v="10"/>
    <x v="10"/>
    <x v="10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427.8450000000003"/>
    <n v="7562.2550000000001"/>
    <n v="7637.8774000000003"/>
    <n v="8366.4629999999997"/>
    <x v="0"/>
    <x v="0"/>
    <n v="1.0953911999999999"/>
    <n v="7081.1790000000001"/>
  </r>
  <r>
    <x v="0"/>
    <s v="P61523419"/>
    <x v="0"/>
    <x v="11"/>
    <x v="11"/>
    <x v="11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379.5645000000004"/>
    <n v="7513.1"/>
    <n v="7588.2309999999998"/>
    <n v="8312.0810000000001"/>
    <x v="0"/>
    <x v="0"/>
    <n v="1.0953911999999999"/>
    <n v="7081.1790000000001"/>
  </r>
  <r>
    <x v="0"/>
    <s v="P61523419"/>
    <x v="0"/>
    <x v="12"/>
    <x v="12"/>
    <x v="12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244.902"/>
    <n v="7376.0015000000003"/>
    <n v="7449.7610000000004"/>
    <n v="8160.4030000000002"/>
    <x v="0"/>
    <x v="0"/>
    <n v="1.0953911999999999"/>
    <n v="7081.1790000000001"/>
  </r>
  <r>
    <x v="0"/>
    <s v="P61523419"/>
    <x v="0"/>
    <x v="13"/>
    <x v="13"/>
    <x v="13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81.1790000000001"/>
  </r>
  <r>
    <x v="0"/>
    <s v="P61523419"/>
    <x v="0"/>
    <x v="14"/>
    <x v="14"/>
    <x v="14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5"/>
    <x v="15"/>
    <x v="15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6"/>
    <x v="16"/>
    <x v="16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7"/>
    <x v="17"/>
    <x v="17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8"/>
    <x v="18"/>
    <x v="18"/>
    <x v="2"/>
    <x v="0"/>
    <x v="2"/>
    <x v="1"/>
    <n v="942.9"/>
    <d v="1982-03-28T00:00:00"/>
    <d v="2017-03-28T00:00:00"/>
    <n v="35"/>
    <n v="40"/>
    <x v="1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19"/>
    <x v="19"/>
    <x v="19"/>
    <x v="4"/>
    <x v="0"/>
    <x v="2"/>
    <x v="1"/>
    <n v="942.9"/>
    <d v="1982-03-28T00:00:00"/>
    <d v="2017-03-28T00:00:00"/>
    <n v="35"/>
    <n v="40"/>
    <x v="1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20"/>
    <x v="20"/>
    <x v="20"/>
    <x v="5"/>
    <x v="0"/>
    <x v="2"/>
    <x v="1"/>
    <n v="942.9"/>
    <d v="1982-03-28T00:00:00"/>
    <d v="2017-03-28T00:00:00"/>
    <n v="35"/>
    <n v="40"/>
    <x v="1"/>
    <s v="NA"/>
    <x v="0"/>
    <s v="NA"/>
    <x v="0"/>
    <n v="4.49"/>
    <n v="7281.0360000000001"/>
    <n v="7410.8630000000003"/>
    <n v="7484.9709999999995"/>
    <n v="8198.9719999999998"/>
    <x v="0"/>
    <x v="0"/>
    <n v="1.0953911999999999"/>
    <n v="7090.6084000000001"/>
  </r>
  <r>
    <x v="0"/>
    <s v="P61523419"/>
    <x v="0"/>
    <x v="21"/>
    <x v="21"/>
    <x v="21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297.0889999999999"/>
    <n v="7411.8829999999998"/>
    <n v="7486.0015000000003"/>
    <n v="8200.1010000000006"/>
    <x v="0"/>
    <x v="0"/>
    <n v="1.0953911999999999"/>
    <n v="7090.6084000000001"/>
  </r>
  <r>
    <x v="0"/>
    <s v="P61523419"/>
    <x v="0"/>
    <x v="22"/>
    <x v="22"/>
    <x v="22"/>
    <x v="3"/>
    <x v="0"/>
    <x v="2"/>
    <x v="1"/>
    <n v="942.9"/>
    <d v="1982-03-28T00:00:00"/>
    <d v="2017-03-28T00:00:00"/>
    <n v="35"/>
    <n v="40"/>
    <x v="1"/>
    <s v="NA"/>
    <x v="0"/>
    <s v="NA"/>
    <x v="0"/>
    <n v="4.49"/>
    <n v="7260.875"/>
    <n v="7444.1684999999998"/>
    <n v="7518.6103999999996"/>
    <n v="8235.8189999999995"/>
    <x v="0"/>
    <x v="0"/>
    <n v="1.0953911999999999"/>
    <n v="7090.6084000000001"/>
  </r>
  <r>
    <x v="0"/>
    <s v="P61825263"/>
    <x v="0"/>
    <x v="0"/>
    <x v="0"/>
    <x v="0"/>
    <x v="0"/>
    <x v="0"/>
    <x v="2"/>
    <x v="1"/>
    <n v="706.8"/>
    <d v="1984-03-05T00:00:00"/>
    <d v="2003-03-05T00:00:00"/>
    <n v="19"/>
    <n v="56"/>
    <x v="1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1"/>
    <x v="1"/>
    <x v="1"/>
    <x v="1"/>
    <x v="0"/>
    <x v="2"/>
    <x v="1"/>
    <n v="706.8"/>
    <d v="1984-03-05T00:00:00"/>
    <d v="2003-03-05T00:00:00"/>
    <n v="19"/>
    <n v="56"/>
    <x v="1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2"/>
    <x v="2"/>
    <x v="2"/>
    <x v="2"/>
    <x v="0"/>
    <x v="2"/>
    <x v="1"/>
    <n v="706.8"/>
    <d v="1984-03-05T00:00:00"/>
    <d v="2003-03-05T00:00:00"/>
    <n v="19"/>
    <n v="56"/>
    <x v="1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3"/>
    <x v="3"/>
    <x v="3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4"/>
    <x v="4"/>
    <x v="4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5.3450316999999998"/>
    <n v="5.4505052999999997"/>
    <n v="5.5050100000000004"/>
    <n v="5067.7560000000003"/>
    <x v="0"/>
    <x v="0"/>
    <n v="1.0718908"/>
    <n v="5067.7560000000003"/>
  </r>
  <r>
    <x v="0"/>
    <s v="P61825263"/>
    <x v="0"/>
    <x v="5"/>
    <x v="5"/>
    <x v="5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5.3464264999999997"/>
    <n v="5.4505939999999997"/>
    <n v="5.5050999999999997"/>
    <n v="5067.7560000000003"/>
    <x v="0"/>
    <x v="0"/>
    <n v="1.0718908"/>
    <n v="5067.7560000000003"/>
  </r>
  <r>
    <x v="0"/>
    <s v="P61825263"/>
    <x v="0"/>
    <x v="6"/>
    <x v="6"/>
    <x v="6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9464717"/>
    <n v="5.0428459999999999"/>
    <n v="5.0932746"/>
    <n v="5067.7560000000003"/>
    <x v="0"/>
    <x v="0"/>
    <n v="1.0718908"/>
    <n v="5067.7560000000003"/>
  </r>
  <r>
    <x v="0"/>
    <s v="P61825263"/>
    <x v="0"/>
    <x v="7"/>
    <x v="7"/>
    <x v="7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9711423000000003"/>
    <n v="5.0672215999999999"/>
    <n v="5.1178936999999998"/>
    <n v="5067.7560000000003"/>
    <x v="0"/>
    <x v="0"/>
    <n v="1.0718908"/>
    <n v="5067.7560000000003"/>
  </r>
  <r>
    <x v="0"/>
    <s v="P61825263"/>
    <x v="0"/>
    <x v="8"/>
    <x v="8"/>
    <x v="8"/>
    <x v="2"/>
    <x v="0"/>
    <x v="2"/>
    <x v="1"/>
    <n v="706.8"/>
    <d v="1984-03-05T00:00:00"/>
    <d v="2003-03-05T00:00:00"/>
    <n v="19"/>
    <n v="56"/>
    <x v="1"/>
    <s v="NA"/>
    <x v="0"/>
    <s v="NA"/>
    <x v="0"/>
    <n v="6.2"/>
    <n v="4.9711423000000003"/>
    <n v="5.0672215999999999"/>
    <n v="5.1178936999999998"/>
    <n v="5067.7560000000003"/>
    <x v="0"/>
    <x v="0"/>
    <n v="1.0718908"/>
    <n v="5067.7560000000003"/>
  </r>
  <r>
    <x v="0"/>
    <s v="P61825263"/>
    <x v="0"/>
    <x v="9"/>
    <x v="9"/>
    <x v="9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9711423000000003"/>
    <n v="5.0672215999999999"/>
    <n v="5.1178936999999998"/>
    <n v="5067.7560000000003"/>
    <x v="0"/>
    <x v="0"/>
    <n v="1.0718908"/>
    <n v="5067.7560000000003"/>
  </r>
  <r>
    <x v="0"/>
    <s v="P61825263"/>
    <x v="0"/>
    <x v="10"/>
    <x v="10"/>
    <x v="10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9711423000000003"/>
    <n v="5.0672215999999999"/>
    <n v="5.1178936999999998"/>
    <n v="5067.7560000000003"/>
    <x v="0"/>
    <x v="0"/>
    <n v="1.0718908"/>
    <n v="5067.7560000000003"/>
  </r>
  <r>
    <x v="0"/>
    <s v="P61825263"/>
    <x v="0"/>
    <x v="11"/>
    <x v="11"/>
    <x v="11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9388300000000003"/>
    <n v="5.0342846000000003"/>
    <n v="5.0846270000000002"/>
    <n v="5067.7560000000003"/>
    <x v="0"/>
    <x v="0"/>
    <n v="1.0718908"/>
    <n v="5067.7560000000003"/>
  </r>
  <r>
    <x v="0"/>
    <s v="P61825263"/>
    <x v="0"/>
    <x v="12"/>
    <x v="12"/>
    <x v="12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5448769999999996"/>
    <n v="4.6327176000000003"/>
    <n v="4.6790447000000004"/>
    <n v="5067.7560000000003"/>
    <x v="0"/>
    <x v="0"/>
    <n v="1.0718908"/>
    <n v="5067.7560000000003"/>
  </r>
  <r>
    <x v="0"/>
    <s v="P61825263"/>
    <x v="0"/>
    <x v="13"/>
    <x v="13"/>
    <x v="13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567545"/>
    <n v="4.6546135"/>
    <n v="4.7011595000000002"/>
    <n v="5067.7560000000003"/>
    <x v="0"/>
    <x v="0"/>
    <n v="1.0718908"/>
    <n v="5067.7560000000003"/>
  </r>
  <r>
    <x v="0"/>
    <s v="P61825263"/>
    <x v="0"/>
    <x v="14"/>
    <x v="14"/>
    <x v="14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5"/>
    <x v="15"/>
    <x v="15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6"/>
    <x v="16"/>
    <x v="16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7"/>
    <x v="17"/>
    <x v="17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8"/>
    <x v="18"/>
    <x v="18"/>
    <x v="2"/>
    <x v="0"/>
    <x v="2"/>
    <x v="1"/>
    <n v="706.8"/>
    <d v="1984-03-05T00:00:00"/>
    <d v="2003-03-05T00:00:00"/>
    <n v="19"/>
    <n v="56"/>
    <x v="1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19"/>
    <x v="19"/>
    <x v="19"/>
    <x v="4"/>
    <x v="0"/>
    <x v="2"/>
    <x v="1"/>
    <n v="706.8"/>
    <d v="1984-03-05T00:00:00"/>
    <d v="2003-03-05T00:00:00"/>
    <n v="19"/>
    <n v="56"/>
    <x v="1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20"/>
    <x v="20"/>
    <x v="20"/>
    <x v="5"/>
    <x v="0"/>
    <x v="2"/>
    <x v="1"/>
    <n v="706.8"/>
    <d v="1984-03-05T00:00:00"/>
    <d v="2003-03-05T00:00:00"/>
    <n v="19"/>
    <n v="56"/>
    <x v="1"/>
    <s v="NA"/>
    <x v="0"/>
    <s v="NA"/>
    <x v="0"/>
    <n v="6.2"/>
    <n v="4.567545"/>
    <n v="4.6546135"/>
    <n v="4.7011595000000002"/>
    <n v="5074.8236999999999"/>
    <x v="0"/>
    <x v="0"/>
    <n v="1.0718908"/>
    <n v="5074.8236999999999"/>
  </r>
  <r>
    <x v="0"/>
    <s v="P61825263"/>
    <x v="0"/>
    <x v="21"/>
    <x v="21"/>
    <x v="21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5776152999999997"/>
    <n v="4.6552540000000002"/>
    <n v="4.7018065"/>
    <n v="5074.8236999999999"/>
    <x v="0"/>
    <x v="0"/>
    <n v="1.0718908"/>
    <n v="5074.8236999999999"/>
  </r>
  <r>
    <x v="0"/>
    <s v="P61825263"/>
    <x v="0"/>
    <x v="22"/>
    <x v="22"/>
    <x v="22"/>
    <x v="3"/>
    <x v="0"/>
    <x v="2"/>
    <x v="1"/>
    <n v="706.8"/>
    <d v="1984-03-05T00:00:00"/>
    <d v="2003-03-05T00:00:00"/>
    <n v="19"/>
    <n v="56"/>
    <x v="1"/>
    <s v="NA"/>
    <x v="0"/>
    <s v="NA"/>
    <x v="0"/>
    <n v="6.2"/>
    <n v="4.5548973000000004"/>
    <n v="4.6755319999999996"/>
    <n v="4.7222869999999997"/>
    <n v="5074.8236999999999"/>
    <x v="0"/>
    <x v="0"/>
    <n v="1.0718908"/>
    <n v="5074.8236999999999"/>
  </r>
  <r>
    <x v="0"/>
    <s v="P61987166"/>
    <x v="0"/>
    <x v="0"/>
    <x v="0"/>
    <x v="0"/>
    <x v="0"/>
    <x v="0"/>
    <x v="0"/>
    <x v="0"/>
    <n v="106.455"/>
    <d v="1985-07-31T00:00:00"/>
    <d v="1997-03-31T00:00:00"/>
    <n v="47"/>
    <n v="28"/>
    <x v="1"/>
    <s v="NA"/>
    <x v="0"/>
    <s v="NA"/>
    <x v="1"/>
    <n v="4.53"/>
    <n v="804.39739999999995"/>
    <n v="816.88980000000004"/>
    <n v="825.05864999999994"/>
    <n v="931.62054000000001"/>
    <x v="0"/>
    <x v="0"/>
    <n v="1.1291567"/>
    <n v="184.44649999999999"/>
  </r>
  <r>
    <x v="0"/>
    <s v="P61987166"/>
    <x v="0"/>
    <x v="1"/>
    <x v="1"/>
    <x v="1"/>
    <x v="1"/>
    <x v="0"/>
    <x v="0"/>
    <x v="0"/>
    <n v="106.455"/>
    <d v="1985-07-31T00:00:00"/>
    <d v="1997-03-31T00:00:00"/>
    <n v="47"/>
    <n v="28"/>
    <x v="1"/>
    <s v="NA"/>
    <x v="0"/>
    <s v="NA"/>
    <x v="1"/>
    <n v="4.53"/>
    <n v="804.39739999999995"/>
    <n v="816.88980000000004"/>
    <n v="825.05864999999994"/>
    <n v="931.62054000000001"/>
    <x v="0"/>
    <x v="0"/>
    <n v="1.1291567"/>
    <n v="184.44649999999999"/>
  </r>
  <r>
    <x v="0"/>
    <s v="P61987166"/>
    <x v="0"/>
    <x v="2"/>
    <x v="2"/>
    <x v="2"/>
    <x v="2"/>
    <x v="0"/>
    <x v="0"/>
    <x v="0"/>
    <n v="106.455"/>
    <d v="1985-07-31T00:00:00"/>
    <d v="1997-03-31T00:00:00"/>
    <n v="47"/>
    <n v="28"/>
    <x v="1"/>
    <s v="NA"/>
    <x v="0"/>
    <s v="NA"/>
    <x v="1"/>
    <n v="4.53"/>
    <n v="804.39739999999995"/>
    <n v="816.88980000000004"/>
    <n v="825.05864999999994"/>
    <n v="931.62054000000001"/>
    <x v="0"/>
    <x v="0"/>
    <n v="1.1291567"/>
    <n v="184.44649999999999"/>
  </r>
  <r>
    <x v="0"/>
    <s v="P61987166"/>
    <x v="0"/>
    <x v="3"/>
    <x v="3"/>
    <x v="3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804.39739999999995"/>
    <n v="816.88980000000004"/>
    <n v="825.05864999999994"/>
    <n v="931.62049999999999"/>
    <x v="0"/>
    <x v="0"/>
    <n v="1.1291567"/>
    <n v="184.44649999999999"/>
  </r>
  <r>
    <x v="0"/>
    <s v="P61987166"/>
    <x v="0"/>
    <x v="4"/>
    <x v="4"/>
    <x v="4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804.39739999999995"/>
    <n v="816.88980000000004"/>
    <n v="825.05864999999994"/>
    <n v="931.62049999999999"/>
    <x v="0"/>
    <x v="0"/>
    <n v="1.1291567"/>
    <n v="184.44649999999999"/>
  </r>
  <r>
    <x v="0"/>
    <s v="P61987166"/>
    <x v="0"/>
    <x v="5"/>
    <x v="5"/>
    <x v="5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804.96496999999999"/>
    <n v="816.92579999999998"/>
    <n v="825.09502999999995"/>
    <n v="931.66160000000002"/>
    <x v="0"/>
    <x v="0"/>
    <n v="1.1291567"/>
    <n v="184.44649999999999"/>
  </r>
  <r>
    <x v="0"/>
    <s v="P61987166"/>
    <x v="0"/>
    <x v="6"/>
    <x v="6"/>
    <x v="6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44.74720000000002"/>
    <n v="755.81322999999998"/>
    <n v="763.37134000000003"/>
    <n v="861.96590000000003"/>
    <x v="0"/>
    <x v="0"/>
    <n v="1.1291567"/>
    <n v="184.44649999999999"/>
  </r>
  <r>
    <x v="0"/>
    <s v="P61987166"/>
    <x v="0"/>
    <x v="7"/>
    <x v="7"/>
    <x v="7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47.53480000000002"/>
    <n v="758.72986000000003"/>
    <n v="766.31713999999999"/>
    <n v="865.29219999999998"/>
    <x v="0"/>
    <x v="0"/>
    <n v="1.1291567"/>
    <n v="184.44649999999999"/>
  </r>
  <r>
    <x v="0"/>
    <s v="P61987166"/>
    <x v="0"/>
    <x v="8"/>
    <x v="8"/>
    <x v="8"/>
    <x v="2"/>
    <x v="0"/>
    <x v="0"/>
    <x v="0"/>
    <n v="106.455"/>
    <d v="1985-07-31T00:00:00"/>
    <d v="1997-03-31T00:00:00"/>
    <n v="47"/>
    <n v="28"/>
    <x v="1"/>
    <s v="NA"/>
    <x v="0"/>
    <s v="NA"/>
    <x v="1"/>
    <n v="4.53"/>
    <n v="747.53480000000002"/>
    <n v="758.72986000000003"/>
    <n v="766.31713999999999"/>
    <n v="865.29219999999998"/>
    <x v="0"/>
    <x v="0"/>
    <n v="1.1291567"/>
    <n v="184.44649999999999"/>
  </r>
  <r>
    <x v="0"/>
    <s v="P61987166"/>
    <x v="0"/>
    <x v="9"/>
    <x v="9"/>
    <x v="9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47.53480000000002"/>
    <n v="758.72986000000003"/>
    <n v="766.31713999999999"/>
    <n v="865.29219999999998"/>
    <x v="0"/>
    <x v="0"/>
    <n v="1.1291567"/>
    <n v="184.44649999999999"/>
  </r>
  <r>
    <x v="0"/>
    <s v="P61987166"/>
    <x v="0"/>
    <x v="10"/>
    <x v="10"/>
    <x v="10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47.53480000000002"/>
    <n v="758.72986000000003"/>
    <n v="766.31713999999999"/>
    <n v="865.29219999999998"/>
    <x v="0"/>
    <x v="0"/>
    <n v="1.1291567"/>
    <n v="184.44649999999999"/>
  </r>
  <r>
    <x v="0"/>
    <s v="P61987166"/>
    <x v="0"/>
    <x v="11"/>
    <x v="11"/>
    <x v="11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42.67579999999998"/>
    <n v="753.79809999999998"/>
    <n v="761.33605999999997"/>
    <n v="859.66769999999997"/>
    <x v="0"/>
    <x v="0"/>
    <n v="1.1291567"/>
    <n v="184.44649999999999"/>
  </r>
  <r>
    <x v="0"/>
    <s v="P61987166"/>
    <x v="0"/>
    <x v="12"/>
    <x v="12"/>
    <x v="12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39.88549999999998"/>
    <n v="750.96600000000001"/>
    <n v="758.47564999999997"/>
    <n v="856.43786999999998"/>
    <x v="0"/>
    <x v="0"/>
    <n v="1.1291567"/>
    <n v="184.44649999999999"/>
  </r>
  <r>
    <x v="0"/>
    <s v="P61987166"/>
    <x v="0"/>
    <x v="13"/>
    <x v="13"/>
    <x v="13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42.6549"/>
    <n v="753.79156"/>
    <n v="761.32947000000001"/>
    <n v="859.66030000000001"/>
    <x v="0"/>
    <x v="0"/>
    <n v="1.1291567"/>
    <n v="184.44649999999999"/>
  </r>
  <r>
    <x v="0"/>
    <s v="P61987166"/>
    <x v="0"/>
    <x v="14"/>
    <x v="14"/>
    <x v="14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42.6549"/>
    <n v="753.79156"/>
    <n v="761.32947000000001"/>
    <n v="859.66030000000001"/>
    <x v="0"/>
    <x v="0"/>
    <n v="1.1291567"/>
    <n v="184.71074999999999"/>
  </r>
  <r>
    <x v="0"/>
    <s v="P61987166"/>
    <x v="0"/>
    <x v="15"/>
    <x v="15"/>
    <x v="15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42.6549"/>
    <n v="753.79156"/>
    <n v="761.32947000000001"/>
    <n v="859.66030000000001"/>
    <x v="0"/>
    <x v="0"/>
    <n v="1.1291567"/>
    <n v="184.71074999999999"/>
  </r>
  <r>
    <x v="0"/>
    <s v="P61987166"/>
    <x v="0"/>
    <x v="16"/>
    <x v="16"/>
    <x v="16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42.6549"/>
    <n v="753.79156"/>
    <n v="761.32947000000001"/>
    <n v="859.66030000000001"/>
    <x v="0"/>
    <x v="0"/>
    <n v="1.1291567"/>
    <n v="184.71074999999999"/>
  </r>
  <r>
    <x v="0"/>
    <s v="P61987166"/>
    <x v="0"/>
    <x v="17"/>
    <x v="17"/>
    <x v="17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42.6549"/>
    <n v="753.79156"/>
    <n v="761.32950000000005"/>
    <n v="859.66034000000002"/>
    <x v="0"/>
    <x v="0"/>
    <n v="1.1291567"/>
    <n v="184.71074999999999"/>
  </r>
  <r>
    <x v="0"/>
    <s v="P61987166"/>
    <x v="0"/>
    <x v="18"/>
    <x v="18"/>
    <x v="18"/>
    <x v="2"/>
    <x v="0"/>
    <x v="0"/>
    <x v="0"/>
    <n v="106.455"/>
    <d v="1985-07-31T00:00:00"/>
    <d v="1997-03-31T00:00:00"/>
    <n v="47"/>
    <n v="28"/>
    <x v="1"/>
    <s v="NA"/>
    <x v="0"/>
    <s v="NA"/>
    <x v="1"/>
    <n v="4.53"/>
    <n v="742.6549"/>
    <n v="753.79156"/>
    <n v="761.32950000000005"/>
    <n v="859.66034000000002"/>
    <x v="0"/>
    <x v="0"/>
    <n v="1.1291567"/>
    <n v="184.71074999999999"/>
  </r>
  <r>
    <x v="0"/>
    <s v="P61987166"/>
    <x v="0"/>
    <x v="19"/>
    <x v="19"/>
    <x v="19"/>
    <x v="4"/>
    <x v="0"/>
    <x v="0"/>
    <x v="0"/>
    <n v="106.455"/>
    <d v="1985-07-31T00:00:00"/>
    <d v="1997-03-31T00:00:00"/>
    <n v="47"/>
    <n v="28"/>
    <x v="1"/>
    <s v="NA"/>
    <x v="0"/>
    <s v="NA"/>
    <x v="1"/>
    <n v="4.53"/>
    <n v="742.6549"/>
    <n v="753.79156"/>
    <n v="761.32950000000005"/>
    <n v="859.66034000000002"/>
    <x v="0"/>
    <x v="0"/>
    <n v="1.1291567"/>
    <n v="184.71074999999999"/>
  </r>
  <r>
    <x v="0"/>
    <s v="P61987166"/>
    <x v="0"/>
    <x v="20"/>
    <x v="20"/>
    <x v="20"/>
    <x v="5"/>
    <x v="0"/>
    <x v="0"/>
    <x v="0"/>
    <n v="106.455"/>
    <d v="1985-07-31T00:00:00"/>
    <d v="1997-03-31T00:00:00"/>
    <n v="47"/>
    <n v="28"/>
    <x v="1"/>
    <s v="NA"/>
    <x v="0"/>
    <s v="NA"/>
    <x v="1"/>
    <n v="4.53"/>
    <n v="742.6549"/>
    <n v="753.79156"/>
    <n v="761.32950000000005"/>
    <n v="859.66034000000002"/>
    <x v="0"/>
    <x v="0"/>
    <n v="1.1291567"/>
    <n v="184.71074999999999"/>
  </r>
  <r>
    <x v="0"/>
    <s v="P61987166"/>
    <x v="0"/>
    <x v="21"/>
    <x v="21"/>
    <x v="21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44.33654999999999"/>
    <n v="753.89813000000004"/>
    <n v="761.43713000000002"/>
    <n v="859.78186000000005"/>
    <x v="0"/>
    <x v="0"/>
    <n v="1.1291567"/>
    <n v="184.71074999999999"/>
  </r>
  <r>
    <x v="0"/>
    <s v="P61987166"/>
    <x v="0"/>
    <x v="22"/>
    <x v="22"/>
    <x v="22"/>
    <x v="3"/>
    <x v="0"/>
    <x v="0"/>
    <x v="0"/>
    <n v="106.455"/>
    <d v="1985-07-31T00:00:00"/>
    <d v="1997-03-31T00:00:00"/>
    <n v="47"/>
    <n v="28"/>
    <x v="1"/>
    <s v="NA"/>
    <x v="0"/>
    <s v="NA"/>
    <x v="1"/>
    <n v="4.53"/>
    <n v="741.56089999999995"/>
    <n v="756.53485000000001"/>
    <n v="764.10019999999997"/>
    <n v="862.78890000000001"/>
    <x v="0"/>
    <x v="0"/>
    <n v="1.1291567"/>
    <n v="184.71074999999999"/>
  </r>
  <r>
    <x v="0"/>
    <s v="P62020097"/>
    <x v="0"/>
    <x v="0"/>
    <x v="0"/>
    <x v="0"/>
    <x v="0"/>
    <x v="0"/>
    <x v="2"/>
    <x v="1"/>
    <n v="175.2"/>
    <d v="1994-10-31T00:00:00"/>
    <d v="2014-10-31T00:00:00"/>
    <n v="20"/>
    <n v="55"/>
    <x v="0"/>
    <s v="NA"/>
    <x v="0"/>
    <s v="NA"/>
    <x v="0"/>
    <n v="1.46"/>
    <n v="345.06439999999998"/>
    <n v="352.65159999999997"/>
    <n v="356.17809999999997"/>
    <n v="975.86395000000005"/>
    <x v="0"/>
    <x v="0"/>
    <n v="1.0897813999999999"/>
    <n v="975.86395000000005"/>
  </r>
  <r>
    <x v="0"/>
    <s v="P62020097"/>
    <x v="0"/>
    <x v="1"/>
    <x v="1"/>
    <x v="1"/>
    <x v="1"/>
    <x v="0"/>
    <x v="2"/>
    <x v="1"/>
    <n v="175.2"/>
    <d v="1994-10-31T00:00:00"/>
    <d v="2014-10-31T00:00:00"/>
    <n v="20"/>
    <n v="55"/>
    <x v="0"/>
    <s v="NA"/>
    <x v="0"/>
    <s v="NA"/>
    <x v="0"/>
    <n v="1.46"/>
    <n v="345.06439999999998"/>
    <n v="352.65159999999997"/>
    <n v="356.17809999999997"/>
    <n v="975.86395000000005"/>
    <x v="0"/>
    <x v="0"/>
    <n v="1.0897813999999999"/>
    <n v="975.86395000000005"/>
  </r>
  <r>
    <x v="0"/>
    <s v="P62020097"/>
    <x v="0"/>
    <x v="2"/>
    <x v="2"/>
    <x v="2"/>
    <x v="2"/>
    <x v="0"/>
    <x v="2"/>
    <x v="1"/>
    <n v="175.2"/>
    <d v="1994-10-31T00:00:00"/>
    <d v="2014-10-31T00:00:00"/>
    <n v="20"/>
    <n v="55"/>
    <x v="0"/>
    <s v="NA"/>
    <x v="0"/>
    <s v="NA"/>
    <x v="0"/>
    <n v="1.46"/>
    <n v="345.06439999999998"/>
    <n v="352.65159999999997"/>
    <n v="356.17809999999997"/>
    <n v="975.86395000000005"/>
    <x v="0"/>
    <x v="0"/>
    <n v="1.0897813999999999"/>
    <n v="975.86395000000005"/>
  </r>
  <r>
    <x v="0"/>
    <s v="P62020097"/>
    <x v="0"/>
    <x v="3"/>
    <x v="3"/>
    <x v="3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45.06439999999998"/>
    <n v="352.65159999999997"/>
    <n v="356.17813000000001"/>
    <n v="975.86395000000005"/>
    <x v="0"/>
    <x v="0"/>
    <n v="1.0897813999999999"/>
    <n v="975.86395000000005"/>
  </r>
  <r>
    <x v="0"/>
    <s v="P62020097"/>
    <x v="0"/>
    <x v="4"/>
    <x v="4"/>
    <x v="4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45.06439999999998"/>
    <n v="352.65159999999997"/>
    <n v="356.17813000000001"/>
    <n v="975.86395000000005"/>
    <x v="0"/>
    <x v="0"/>
    <n v="1.0897813999999999"/>
    <n v="975.86395000000005"/>
  </r>
  <r>
    <x v="0"/>
    <s v="P62020097"/>
    <x v="0"/>
    <x v="5"/>
    <x v="5"/>
    <x v="5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45.15445"/>
    <n v="352.65735000000001"/>
    <n v="356.18392999999998"/>
    <n v="975.86395000000005"/>
    <x v="0"/>
    <x v="0"/>
    <n v="1.0897813999999999"/>
    <n v="975.86395000000005"/>
  </r>
  <r>
    <x v="0"/>
    <s v="P62020097"/>
    <x v="0"/>
    <x v="6"/>
    <x v="6"/>
    <x v="6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19.33416999999997"/>
    <n v="326.2758"/>
    <n v="329.53854000000001"/>
    <n v="975.86395000000005"/>
    <x v="0"/>
    <x v="0"/>
    <n v="1.0897813999999999"/>
    <n v="975.86395000000005"/>
  </r>
  <r>
    <x v="0"/>
    <s v="P62020097"/>
    <x v="0"/>
    <x v="7"/>
    <x v="7"/>
    <x v="7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20.92685"/>
    <n v="327.85287"/>
    <n v="331.13139999999999"/>
    <n v="975.86395000000005"/>
    <x v="0"/>
    <x v="0"/>
    <n v="1.0897813999999999"/>
    <n v="975.86395000000005"/>
  </r>
  <r>
    <x v="0"/>
    <s v="P62020097"/>
    <x v="0"/>
    <x v="8"/>
    <x v="8"/>
    <x v="8"/>
    <x v="2"/>
    <x v="0"/>
    <x v="2"/>
    <x v="1"/>
    <n v="175.2"/>
    <d v="1994-10-31T00:00:00"/>
    <d v="2014-10-31T00:00:00"/>
    <n v="20"/>
    <n v="55"/>
    <x v="0"/>
    <s v="NA"/>
    <x v="0"/>
    <s v="NA"/>
    <x v="0"/>
    <n v="1.46"/>
    <n v="320.92685"/>
    <n v="327.85287"/>
    <n v="331.13139999999999"/>
    <n v="975.86395000000005"/>
    <x v="0"/>
    <x v="0"/>
    <n v="1.0897813999999999"/>
    <n v="975.86395000000005"/>
  </r>
  <r>
    <x v="0"/>
    <s v="P62020097"/>
    <x v="0"/>
    <x v="9"/>
    <x v="9"/>
    <x v="9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20.92685"/>
    <n v="327.85287"/>
    <n v="331.13139999999999"/>
    <n v="975.86395000000005"/>
    <x v="0"/>
    <x v="0"/>
    <n v="1.0897813999999999"/>
    <n v="975.86395000000005"/>
  </r>
  <r>
    <x v="0"/>
    <s v="P62020097"/>
    <x v="0"/>
    <x v="10"/>
    <x v="10"/>
    <x v="10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20.92685"/>
    <n v="327.85287"/>
    <n v="331.13139999999999"/>
    <n v="975.86395000000005"/>
    <x v="0"/>
    <x v="0"/>
    <n v="1.0897813999999999"/>
    <n v="975.86395000000005"/>
  </r>
  <r>
    <x v="0"/>
    <s v="P62020097"/>
    <x v="0"/>
    <x v="11"/>
    <x v="11"/>
    <x v="11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18.84082000000001"/>
    <n v="325.72183000000001"/>
    <n v="328.97903000000002"/>
    <n v="975.86395000000005"/>
    <x v="0"/>
    <x v="0"/>
    <n v="1.0897813999999999"/>
    <n v="975.86395000000005"/>
  </r>
  <r>
    <x v="0"/>
    <s v="P62020097"/>
    <x v="0"/>
    <x v="12"/>
    <x v="12"/>
    <x v="12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10.85973999999999"/>
    <n v="317.56848000000002"/>
    <n v="320.74417"/>
    <n v="975.86395000000005"/>
    <x v="0"/>
    <x v="0"/>
    <n v="1.0897813999999999"/>
    <n v="975.86395000000005"/>
  </r>
  <r>
    <x v="0"/>
    <s v="P62020097"/>
    <x v="0"/>
    <x v="13"/>
    <x v="13"/>
    <x v="13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12.41019999999997"/>
    <n v="319.06943000000001"/>
    <n v="322.26013"/>
    <n v="975.86395000000005"/>
    <x v="0"/>
    <x v="0"/>
    <n v="1.0897813999999999"/>
    <n v="975.86395000000005"/>
  </r>
  <r>
    <x v="0"/>
    <s v="P62020097"/>
    <x v="0"/>
    <x v="14"/>
    <x v="14"/>
    <x v="14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5"/>
    <x v="15"/>
    <x v="15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6"/>
    <x v="16"/>
    <x v="16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7"/>
    <x v="17"/>
    <x v="17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8"/>
    <x v="18"/>
    <x v="18"/>
    <x v="2"/>
    <x v="0"/>
    <x v="2"/>
    <x v="1"/>
    <n v="175.2"/>
    <d v="1994-10-31T00:00:00"/>
    <d v="2014-10-31T00:00:00"/>
    <n v="20"/>
    <n v="55"/>
    <x v="0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19"/>
    <x v="19"/>
    <x v="19"/>
    <x v="4"/>
    <x v="0"/>
    <x v="2"/>
    <x v="1"/>
    <n v="175.2"/>
    <d v="1994-10-31T00:00:00"/>
    <d v="2014-10-31T00:00:00"/>
    <n v="20"/>
    <n v="55"/>
    <x v="0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20"/>
    <x v="20"/>
    <x v="20"/>
    <x v="5"/>
    <x v="0"/>
    <x v="2"/>
    <x v="1"/>
    <n v="175.2"/>
    <d v="1994-10-31T00:00:00"/>
    <d v="2014-10-31T00:00:00"/>
    <n v="20"/>
    <n v="55"/>
    <x v="0"/>
    <s v="NA"/>
    <x v="0"/>
    <s v="NA"/>
    <x v="0"/>
    <n v="1.46"/>
    <n v="312.41019999999997"/>
    <n v="319.06943000000001"/>
    <n v="322.26013"/>
    <n v="977.61596999999995"/>
    <x v="0"/>
    <x v="0"/>
    <n v="1.0897813999999999"/>
    <n v="977.61596999999995"/>
  </r>
  <r>
    <x v="0"/>
    <s v="P62020097"/>
    <x v="0"/>
    <x v="21"/>
    <x v="21"/>
    <x v="21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13.09897000000001"/>
    <n v="319.11333999999999"/>
    <n v="322.30446999999998"/>
    <n v="977.61596999999995"/>
    <x v="0"/>
    <x v="0"/>
    <n v="1.0897813999999999"/>
    <n v="977.61596999999995"/>
  </r>
  <r>
    <x v="0"/>
    <s v="P62020097"/>
    <x v="0"/>
    <x v="22"/>
    <x v="22"/>
    <x v="22"/>
    <x v="3"/>
    <x v="0"/>
    <x v="2"/>
    <x v="1"/>
    <n v="175.2"/>
    <d v="1994-10-31T00:00:00"/>
    <d v="2014-10-31T00:00:00"/>
    <n v="20"/>
    <n v="55"/>
    <x v="0"/>
    <s v="NA"/>
    <x v="0"/>
    <s v="NA"/>
    <x v="0"/>
    <n v="1.46"/>
    <n v="311.54509999999999"/>
    <n v="320.5034"/>
    <n v="323.70844"/>
    <n v="977.61596999999995"/>
    <x v="0"/>
    <x v="0"/>
    <n v="1.0897813999999999"/>
    <n v="977.61596999999995"/>
  </r>
  <r>
    <x v="0"/>
    <s v="P62086551"/>
    <x v="0"/>
    <x v="0"/>
    <x v="0"/>
    <x v="0"/>
    <x v="0"/>
    <x v="0"/>
    <x v="3"/>
    <x v="1"/>
    <n v="423.36"/>
    <d v="1997-01-01T00:00:00"/>
    <d v="2025-01-01T00:00:00"/>
    <n v="28"/>
    <n v="47"/>
    <x v="1"/>
    <s v="50"/>
    <x v="2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1"/>
    <x v="1"/>
    <x v="1"/>
    <x v="1"/>
    <x v="0"/>
    <x v="3"/>
    <x v="1"/>
    <n v="423.36"/>
    <d v="1997-01-01T00:00:00"/>
    <d v="2025-01-01T00:00:00"/>
    <n v="28"/>
    <n v="47"/>
    <x v="1"/>
    <s v="50"/>
    <x v="2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2"/>
    <x v="2"/>
    <x v="2"/>
    <x v="2"/>
    <x v="0"/>
    <x v="3"/>
    <x v="1"/>
    <n v="423.36"/>
    <d v="1997-01-01T00:00:00"/>
    <d v="2025-01-01T00:00:00"/>
    <n v="28"/>
    <n v="47"/>
    <x v="1"/>
    <s v="50"/>
    <x v="2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3"/>
    <x v="3"/>
    <x v="3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4"/>
    <x v="4"/>
    <x v="4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340.5317"/>
    <n v="1364.7858000000001"/>
    <n v="1378.4336000000001"/>
    <n v="2231.1071999999999"/>
    <x v="0"/>
    <x v="0"/>
    <n v="1.1034199"/>
    <n v="2231.1071999999999"/>
  </r>
  <r>
    <x v="0"/>
    <s v="P62086551"/>
    <x v="0"/>
    <x v="5"/>
    <x v="5"/>
    <x v="5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341.4775"/>
    <n v="1364.8458000000001"/>
    <n v="1378.4943000000001"/>
    <n v="2231.1071999999999"/>
    <x v="0"/>
    <x v="0"/>
    <n v="1.1034199"/>
    <n v="2231.1071999999999"/>
  </r>
  <r>
    <x v="0"/>
    <s v="P62086551"/>
    <x v="0"/>
    <x v="6"/>
    <x v="6"/>
    <x v="6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42.0349000000001"/>
    <n v="1263.664"/>
    <n v="1276.3005000000001"/>
    <n v="2231.1071999999999"/>
    <x v="0"/>
    <x v="0"/>
    <n v="1.1034199"/>
    <n v="2231.1071999999999"/>
  </r>
  <r>
    <x v="0"/>
    <s v="P62086551"/>
    <x v="0"/>
    <x v="7"/>
    <x v="7"/>
    <x v="7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46.6838"/>
    <n v="1268.5404000000001"/>
    <n v="1281.2257999999999"/>
    <n v="2231.1071999999999"/>
    <x v="0"/>
    <x v="0"/>
    <n v="1.1034199"/>
    <n v="2231.1071999999999"/>
  </r>
  <r>
    <x v="0"/>
    <s v="P62086551"/>
    <x v="0"/>
    <x v="8"/>
    <x v="8"/>
    <x v="8"/>
    <x v="2"/>
    <x v="0"/>
    <x v="3"/>
    <x v="1"/>
    <n v="423.36"/>
    <d v="1997-01-01T00:00:00"/>
    <d v="2025-01-01T00:00:00"/>
    <n v="28"/>
    <n v="47"/>
    <x v="1"/>
    <s v="50"/>
    <x v="2"/>
    <s v="50"/>
    <x v="0"/>
    <n v="2.52"/>
    <n v="1246.6838"/>
    <n v="1268.5404000000001"/>
    <n v="1281.2257999999999"/>
    <n v="2231.1071999999999"/>
    <x v="0"/>
    <x v="0"/>
    <n v="1.1034199"/>
    <n v="2231.1071999999999"/>
  </r>
  <r>
    <x v="0"/>
    <s v="P62086551"/>
    <x v="0"/>
    <x v="9"/>
    <x v="9"/>
    <x v="9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46.6838"/>
    <n v="1268.5404000000001"/>
    <n v="1281.2257999999999"/>
    <n v="2231.1071999999999"/>
    <x v="0"/>
    <x v="0"/>
    <n v="1.1034199"/>
    <n v="2231.1071999999999"/>
  </r>
  <r>
    <x v="0"/>
    <s v="P62086551"/>
    <x v="0"/>
    <x v="10"/>
    <x v="10"/>
    <x v="10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46.6838"/>
    <n v="1268.5404000000001"/>
    <n v="1281.2257999999999"/>
    <n v="2231.1071999999999"/>
    <x v="0"/>
    <x v="0"/>
    <n v="1.1034199"/>
    <n v="2231.1071999999999"/>
  </r>
  <r>
    <x v="0"/>
    <s v="P62086551"/>
    <x v="0"/>
    <x v="11"/>
    <x v="11"/>
    <x v="11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38.5804000000001"/>
    <n v="1260.2947999999999"/>
    <n v="1272.8977"/>
    <n v="2231.1071999999999"/>
    <x v="0"/>
    <x v="0"/>
    <n v="1.1034199"/>
    <n v="2231.1071999999999"/>
  </r>
  <r>
    <x v="0"/>
    <s v="P62086551"/>
    <x v="0"/>
    <x v="12"/>
    <x v="12"/>
    <x v="12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23.7516000000001"/>
    <n v="1245.2058999999999"/>
    <n v="1257.6579999999999"/>
    <n v="2231.1071999999999"/>
    <x v="0"/>
    <x v="0"/>
    <n v="1.1034199"/>
    <n v="2231.1071999999999"/>
  </r>
  <r>
    <x v="0"/>
    <s v="P62086551"/>
    <x v="0"/>
    <x v="13"/>
    <x v="13"/>
    <x v="13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28.3320000000001"/>
    <n v="1249.8911000000001"/>
    <n v="1262.3900000000001"/>
    <n v="2231.1071999999999"/>
    <x v="0"/>
    <x v="0"/>
    <n v="1.1034199"/>
    <n v="2231.1071999999999"/>
  </r>
  <r>
    <x v="0"/>
    <s v="P62086551"/>
    <x v="0"/>
    <x v="14"/>
    <x v="14"/>
    <x v="14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5"/>
    <x v="15"/>
    <x v="15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6"/>
    <x v="16"/>
    <x v="16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7"/>
    <x v="17"/>
    <x v="17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8"/>
    <x v="18"/>
    <x v="18"/>
    <x v="2"/>
    <x v="0"/>
    <x v="3"/>
    <x v="1"/>
    <n v="423.36"/>
    <d v="1997-01-01T00:00:00"/>
    <d v="2025-01-01T00:00:00"/>
    <n v="28"/>
    <n v="47"/>
    <x v="1"/>
    <s v="50"/>
    <x v="2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19"/>
    <x v="19"/>
    <x v="19"/>
    <x v="4"/>
    <x v="0"/>
    <x v="3"/>
    <x v="1"/>
    <n v="423.36"/>
    <d v="1997-01-01T00:00:00"/>
    <d v="2025-01-01T00:00:00"/>
    <n v="28"/>
    <n v="47"/>
    <x v="1"/>
    <s v="50"/>
    <x v="2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20"/>
    <x v="20"/>
    <x v="20"/>
    <x v="5"/>
    <x v="0"/>
    <x v="3"/>
    <x v="1"/>
    <n v="423.36"/>
    <d v="1997-01-01T00:00:00"/>
    <d v="2025-01-01T00:00:00"/>
    <n v="28"/>
    <n v="47"/>
    <x v="1"/>
    <s v="50"/>
    <x v="2"/>
    <s v="50"/>
    <x v="0"/>
    <n v="2.52"/>
    <n v="1228.3320000000001"/>
    <n v="1249.8911000000001"/>
    <n v="1262.3900000000001"/>
    <n v="2235.3407999999999"/>
    <x v="0"/>
    <x v="0"/>
    <n v="1.1034199"/>
    <n v="2235.3407999999999"/>
  </r>
  <r>
    <x v="0"/>
    <s v="P62086551"/>
    <x v="0"/>
    <x v="21"/>
    <x v="21"/>
    <x v="21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31.1134999999999"/>
    <n v="1250.0679"/>
    <n v="1262.5685000000001"/>
    <n v="2235.3407999999999"/>
    <x v="0"/>
    <x v="0"/>
    <n v="1.1034199"/>
    <n v="2235.3407999999999"/>
  </r>
  <r>
    <x v="0"/>
    <s v="P62086551"/>
    <x v="0"/>
    <x v="22"/>
    <x v="22"/>
    <x v="22"/>
    <x v="3"/>
    <x v="0"/>
    <x v="3"/>
    <x v="1"/>
    <n v="423.36"/>
    <d v="1997-01-01T00:00:00"/>
    <d v="2025-01-01T00:00:00"/>
    <n v="28"/>
    <n v="47"/>
    <x v="1"/>
    <s v="50"/>
    <x v="2"/>
    <s v="50"/>
    <x v="0"/>
    <n v="2.52"/>
    <n v="1226.5226"/>
    <n v="1254.4398000000001"/>
    <n v="1266.9843000000001"/>
    <n v="2235.3407999999999"/>
    <x v="0"/>
    <x v="0"/>
    <n v="1.1034199"/>
    <n v="2235.3407999999999"/>
  </r>
  <r>
    <x v="0"/>
    <s v="P62243408"/>
    <x v="0"/>
    <x v="0"/>
    <x v="0"/>
    <x v="0"/>
    <x v="0"/>
    <x v="0"/>
    <x v="1"/>
    <x v="1"/>
    <n v="1015.56"/>
    <d v="1983-06-02T00:00:00"/>
    <d v="2009-06-02T00:00:00"/>
    <n v="26"/>
    <n v="49"/>
    <x v="0"/>
    <s v="NA"/>
    <x v="0"/>
    <s v="NA"/>
    <x v="0"/>
    <n v="6.51"/>
    <n v="653.06719999999996"/>
    <n v="665.34180000000003"/>
    <n v="671.99523999999997"/>
    <n v="7372.9660000000003"/>
    <x v="0"/>
    <x v="0"/>
    <n v="1.0811553"/>
    <n v="7372.9660000000003"/>
  </r>
  <r>
    <x v="0"/>
    <s v="P62243408"/>
    <x v="0"/>
    <x v="1"/>
    <x v="1"/>
    <x v="1"/>
    <x v="1"/>
    <x v="0"/>
    <x v="1"/>
    <x v="1"/>
    <n v="1015.56"/>
    <d v="1983-06-02T00:00:00"/>
    <d v="2009-06-02T00:00:00"/>
    <n v="26"/>
    <n v="49"/>
    <x v="0"/>
    <s v="NA"/>
    <x v="0"/>
    <s v="NA"/>
    <x v="0"/>
    <n v="6.51"/>
    <n v="653.06719999999996"/>
    <n v="665.34180000000003"/>
    <n v="671.99523999999997"/>
    <n v="7372.9660000000003"/>
    <x v="0"/>
    <x v="0"/>
    <n v="1.0811553"/>
    <n v="7372.9660000000003"/>
  </r>
  <r>
    <x v="0"/>
    <s v="P62243408"/>
    <x v="0"/>
    <x v="2"/>
    <x v="2"/>
    <x v="2"/>
    <x v="2"/>
    <x v="0"/>
    <x v="1"/>
    <x v="1"/>
    <n v="1015.56"/>
    <d v="1983-06-02T00:00:00"/>
    <d v="2009-06-02T00:00:00"/>
    <n v="26"/>
    <n v="49"/>
    <x v="0"/>
    <s v="NA"/>
    <x v="0"/>
    <s v="NA"/>
    <x v="0"/>
    <n v="6.51"/>
    <n v="653.06719999999996"/>
    <n v="665.34180000000003"/>
    <n v="671.99523999999997"/>
    <n v="7372.9660000000003"/>
    <x v="0"/>
    <x v="0"/>
    <n v="1.0811553"/>
    <n v="7372.9660000000003"/>
  </r>
  <r>
    <x v="0"/>
    <s v="P62243408"/>
    <x v="0"/>
    <x v="3"/>
    <x v="3"/>
    <x v="3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653.06719999999996"/>
    <n v="665.34180000000003"/>
    <n v="671.99519999999995"/>
    <n v="7372.9660000000003"/>
    <x v="0"/>
    <x v="0"/>
    <n v="1.0811553"/>
    <n v="7372.9660000000003"/>
  </r>
  <r>
    <x v="0"/>
    <s v="P62243408"/>
    <x v="0"/>
    <x v="4"/>
    <x v="4"/>
    <x v="4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653.06719999999996"/>
    <n v="665.34180000000003"/>
    <n v="671.99519999999995"/>
    <n v="7372.9660000000003"/>
    <x v="0"/>
    <x v="0"/>
    <n v="1.0811553"/>
    <n v="7372.9660000000003"/>
  </r>
  <r>
    <x v="0"/>
    <s v="P62243408"/>
    <x v="0"/>
    <x v="5"/>
    <x v="5"/>
    <x v="5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653.23760000000004"/>
    <n v="665.35266000000001"/>
    <n v="672.00616000000002"/>
    <n v="7372.9660000000003"/>
    <x v="0"/>
    <x v="0"/>
    <n v="1.0811553"/>
    <n v="7372.9660000000003"/>
  </r>
  <r>
    <x v="0"/>
    <s v="P62243408"/>
    <x v="0"/>
    <x v="6"/>
    <x v="6"/>
    <x v="6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604.37030000000004"/>
    <n v="615.57899999999995"/>
    <n v="621.73473999999999"/>
    <n v="7372.9660000000003"/>
    <x v="0"/>
    <x v="0"/>
    <n v="1.0811553"/>
    <n v="7372.9660000000003"/>
  </r>
  <r>
    <x v="0"/>
    <s v="P62243408"/>
    <x v="0"/>
    <x v="7"/>
    <x v="7"/>
    <x v="7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607.38459999999998"/>
    <n v="618.55444"/>
    <n v="624.74"/>
    <n v="7372.9660000000003"/>
    <x v="0"/>
    <x v="0"/>
    <n v="1.0811553"/>
    <n v="7372.9660000000003"/>
  </r>
  <r>
    <x v="0"/>
    <s v="P62243408"/>
    <x v="0"/>
    <x v="8"/>
    <x v="8"/>
    <x v="8"/>
    <x v="2"/>
    <x v="0"/>
    <x v="1"/>
    <x v="1"/>
    <n v="1015.56"/>
    <d v="1983-06-02T00:00:00"/>
    <d v="2009-06-02T00:00:00"/>
    <n v="26"/>
    <n v="49"/>
    <x v="0"/>
    <s v="NA"/>
    <x v="0"/>
    <s v="NA"/>
    <x v="0"/>
    <n v="6.51"/>
    <n v="607.38459999999998"/>
    <n v="618.55444"/>
    <n v="624.74"/>
    <n v="7372.9660000000003"/>
    <x v="0"/>
    <x v="0"/>
    <n v="1.0811553"/>
    <n v="7372.9660000000003"/>
  </r>
  <r>
    <x v="0"/>
    <s v="P62243408"/>
    <x v="0"/>
    <x v="9"/>
    <x v="9"/>
    <x v="9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607.38459999999998"/>
    <n v="618.55444"/>
    <n v="624.74"/>
    <n v="7372.9660000000003"/>
    <x v="0"/>
    <x v="0"/>
    <n v="1.0811553"/>
    <n v="7372.9660000000003"/>
  </r>
  <r>
    <x v="0"/>
    <s v="P62243408"/>
    <x v="0"/>
    <x v="10"/>
    <x v="10"/>
    <x v="10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607.38459999999998"/>
    <n v="618.55444"/>
    <n v="624.74"/>
    <n v="7372.9660000000003"/>
    <x v="0"/>
    <x v="0"/>
    <n v="1.0811553"/>
    <n v="7372.9660000000003"/>
  </r>
  <r>
    <x v="0"/>
    <s v="P62243408"/>
    <x v="0"/>
    <x v="11"/>
    <x v="11"/>
    <x v="11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603.4366"/>
    <n v="614.53380000000004"/>
    <n v="620.67913999999996"/>
    <n v="7372.9660000000003"/>
    <x v="0"/>
    <x v="0"/>
    <n v="1.0811553"/>
    <n v="7372.9660000000003"/>
  </r>
  <r>
    <x v="0"/>
    <s v="P62243408"/>
    <x v="0"/>
    <x v="12"/>
    <x v="12"/>
    <x v="12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577.85619999999994"/>
    <n v="588.48302999999999"/>
    <n v="594.36785999999995"/>
    <n v="7372.9660000000003"/>
    <x v="0"/>
    <x v="0"/>
    <n v="1.0811553"/>
    <n v="7372.9660000000003"/>
  </r>
  <r>
    <x v="0"/>
    <s v="P62243408"/>
    <x v="0"/>
    <x v="13"/>
    <x v="13"/>
    <x v="13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580.73833999999999"/>
    <n v="591.26440000000002"/>
    <n v="597.17705999999998"/>
    <n v="7372.9660000000003"/>
    <x v="0"/>
    <x v="0"/>
    <n v="1.0811553"/>
    <n v="7372.9660000000003"/>
  </r>
  <r>
    <x v="0"/>
    <s v="P62243408"/>
    <x v="0"/>
    <x v="14"/>
    <x v="14"/>
    <x v="14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5"/>
    <x v="15"/>
    <x v="15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6"/>
    <x v="16"/>
    <x v="16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7"/>
    <x v="17"/>
    <x v="17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8"/>
    <x v="18"/>
    <x v="18"/>
    <x v="2"/>
    <x v="0"/>
    <x v="1"/>
    <x v="1"/>
    <n v="1015.56"/>
    <d v="1983-06-02T00:00:00"/>
    <d v="2009-06-02T00:00:00"/>
    <n v="26"/>
    <n v="49"/>
    <x v="0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19"/>
    <x v="19"/>
    <x v="19"/>
    <x v="4"/>
    <x v="0"/>
    <x v="1"/>
    <x v="1"/>
    <n v="1015.56"/>
    <d v="1983-06-02T00:00:00"/>
    <d v="2009-06-02T00:00:00"/>
    <n v="26"/>
    <n v="49"/>
    <x v="0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20"/>
    <x v="20"/>
    <x v="20"/>
    <x v="5"/>
    <x v="0"/>
    <x v="1"/>
    <x v="1"/>
    <n v="1015.56"/>
    <d v="1983-06-02T00:00:00"/>
    <d v="2009-06-02T00:00:00"/>
    <n v="26"/>
    <n v="49"/>
    <x v="0"/>
    <s v="NA"/>
    <x v="0"/>
    <s v="NA"/>
    <x v="0"/>
    <n v="6.51"/>
    <n v="580.73833999999999"/>
    <n v="591.26440000000002"/>
    <n v="597.17705999999998"/>
    <n v="7383.1210000000001"/>
    <x v="0"/>
    <x v="0"/>
    <n v="1.0811553"/>
    <n v="7383.1210000000001"/>
  </r>
  <r>
    <x v="0"/>
    <s v="P62243408"/>
    <x v="0"/>
    <x v="21"/>
    <x v="21"/>
    <x v="21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582.01869999999997"/>
    <n v="591.34576000000004"/>
    <n v="597.25930000000005"/>
    <n v="7383.1210000000001"/>
    <x v="0"/>
    <x v="0"/>
    <n v="1.0811553"/>
    <n v="7383.1210000000001"/>
  </r>
  <r>
    <x v="0"/>
    <s v="P62243408"/>
    <x v="0"/>
    <x v="22"/>
    <x v="22"/>
    <x v="22"/>
    <x v="3"/>
    <x v="0"/>
    <x v="1"/>
    <x v="1"/>
    <n v="1015.56"/>
    <d v="1983-06-02T00:00:00"/>
    <d v="2009-06-02T00:00:00"/>
    <n v="26"/>
    <n v="49"/>
    <x v="0"/>
    <s v="NA"/>
    <x v="0"/>
    <s v="NA"/>
    <x v="0"/>
    <n v="6.51"/>
    <n v="579.13025000000005"/>
    <n v="593.92163000000005"/>
    <n v="599.86090000000002"/>
    <n v="7383.1210000000001"/>
    <x v="0"/>
    <x v="0"/>
    <n v="1.0811553"/>
    <n v="7383.1210000000001"/>
  </r>
  <r>
    <x v="0"/>
    <s v="P62632262"/>
    <x v="0"/>
    <x v="0"/>
    <x v="0"/>
    <x v="0"/>
    <x v="0"/>
    <x v="0"/>
    <x v="3"/>
    <x v="1"/>
    <n v="951.48"/>
    <d v="1987-06-12T00:00:00"/>
    <d v="2005-06-12T00:00:00"/>
    <n v="18"/>
    <n v="57"/>
    <x v="0"/>
    <s v="NA"/>
    <x v="0"/>
    <s v="NA"/>
    <x v="0"/>
    <n v="8.81"/>
    <n v="20.018314"/>
    <n v="20.371359999999999"/>
    <n v="20.575074999999998"/>
    <n v="6393.9453000000003"/>
    <x v="0"/>
    <x v="0"/>
    <n v="1.0748551"/>
    <n v="6393.9453000000003"/>
  </r>
  <r>
    <x v="0"/>
    <s v="P62632262"/>
    <x v="0"/>
    <x v="1"/>
    <x v="1"/>
    <x v="1"/>
    <x v="1"/>
    <x v="0"/>
    <x v="3"/>
    <x v="1"/>
    <n v="951.48"/>
    <d v="1987-06-12T00:00:00"/>
    <d v="2005-06-12T00:00:00"/>
    <n v="18"/>
    <n v="57"/>
    <x v="0"/>
    <s v="NA"/>
    <x v="0"/>
    <s v="NA"/>
    <x v="0"/>
    <n v="8.81"/>
    <n v="20.018314"/>
    <n v="20.371359999999999"/>
    <n v="20.575074999999998"/>
    <n v="6393.9453000000003"/>
    <x v="0"/>
    <x v="0"/>
    <n v="1.0748551"/>
    <n v="6393.9453000000003"/>
  </r>
  <r>
    <x v="0"/>
    <s v="P62632262"/>
    <x v="0"/>
    <x v="2"/>
    <x v="2"/>
    <x v="2"/>
    <x v="2"/>
    <x v="0"/>
    <x v="3"/>
    <x v="1"/>
    <n v="951.48"/>
    <d v="1987-06-12T00:00:00"/>
    <d v="2005-06-12T00:00:00"/>
    <n v="18"/>
    <n v="57"/>
    <x v="0"/>
    <s v="NA"/>
    <x v="0"/>
    <s v="NA"/>
    <x v="0"/>
    <n v="8.81"/>
    <n v="20.018314"/>
    <n v="20.371359999999999"/>
    <n v="20.575074999999998"/>
    <n v="6393.9453000000003"/>
    <x v="0"/>
    <x v="0"/>
    <n v="1.0748551"/>
    <n v="6393.9453000000003"/>
  </r>
  <r>
    <x v="0"/>
    <s v="P62632262"/>
    <x v="0"/>
    <x v="3"/>
    <x v="3"/>
    <x v="3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20.018314"/>
    <n v="20.371359999999999"/>
    <n v="20.575073"/>
    <n v="6393.9453000000003"/>
    <x v="0"/>
    <x v="0"/>
    <n v="1.0748551"/>
    <n v="6393.9453000000003"/>
  </r>
  <r>
    <x v="0"/>
    <s v="P62632262"/>
    <x v="0"/>
    <x v="4"/>
    <x v="4"/>
    <x v="4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20.018314"/>
    <n v="20.371359999999999"/>
    <n v="20.575073"/>
    <n v="6393.9453000000003"/>
    <x v="0"/>
    <x v="0"/>
    <n v="1.0748551"/>
    <n v="6393.9453000000003"/>
  </r>
  <r>
    <x v="0"/>
    <s v="P62632262"/>
    <x v="0"/>
    <x v="5"/>
    <x v="5"/>
    <x v="5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20.032437999999999"/>
    <n v="20.372260000000001"/>
    <n v="20.575980999999999"/>
    <n v="6393.9453000000003"/>
    <x v="0"/>
    <x v="0"/>
    <n v="1.0748551"/>
    <n v="6393.9453000000003"/>
  </r>
  <r>
    <x v="0"/>
    <s v="P62632262"/>
    <x v="0"/>
    <x v="6"/>
    <x v="6"/>
    <x v="6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8.533852"/>
    <n v="18.848253"/>
    <n v="19.036736000000001"/>
    <n v="6393.9453000000003"/>
    <x v="0"/>
    <x v="0"/>
    <n v="1.0748551"/>
    <n v="6393.9453000000003"/>
  </r>
  <r>
    <x v="0"/>
    <s v="P62632262"/>
    <x v="0"/>
    <x v="7"/>
    <x v="7"/>
    <x v="7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8.603224000000001"/>
    <n v="18.920985999999999"/>
    <n v="19.110195000000001"/>
    <n v="6393.9453000000003"/>
    <x v="0"/>
    <x v="0"/>
    <n v="1.0748551"/>
    <n v="6393.9453000000003"/>
  </r>
  <r>
    <x v="0"/>
    <s v="P62632262"/>
    <x v="0"/>
    <x v="8"/>
    <x v="8"/>
    <x v="8"/>
    <x v="2"/>
    <x v="0"/>
    <x v="3"/>
    <x v="1"/>
    <n v="951.48"/>
    <d v="1987-06-12T00:00:00"/>
    <d v="2005-06-12T00:00:00"/>
    <n v="18"/>
    <n v="57"/>
    <x v="0"/>
    <s v="NA"/>
    <x v="0"/>
    <s v="NA"/>
    <x v="0"/>
    <n v="8.81"/>
    <n v="18.603224000000001"/>
    <n v="18.920985999999999"/>
    <n v="19.110195000000001"/>
    <n v="6393.9453000000003"/>
    <x v="0"/>
    <x v="0"/>
    <n v="1.0748551"/>
    <n v="6393.9453000000003"/>
  </r>
  <r>
    <x v="0"/>
    <s v="P62632262"/>
    <x v="0"/>
    <x v="9"/>
    <x v="9"/>
    <x v="9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8.603224000000001"/>
    <n v="18.920985999999999"/>
    <n v="19.110195000000001"/>
    <n v="6393.9453000000003"/>
    <x v="0"/>
    <x v="0"/>
    <n v="1.0748551"/>
    <n v="6393.9453000000003"/>
  </r>
  <r>
    <x v="0"/>
    <s v="P62632262"/>
    <x v="0"/>
    <x v="10"/>
    <x v="10"/>
    <x v="10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8.603224000000001"/>
    <n v="18.920985999999999"/>
    <n v="19.110195000000001"/>
    <n v="6393.9453000000003"/>
    <x v="0"/>
    <x v="0"/>
    <n v="1.0748551"/>
    <n v="6393.9453000000003"/>
  </r>
  <r>
    <x v="0"/>
    <s v="P62632262"/>
    <x v="0"/>
    <x v="11"/>
    <x v="11"/>
    <x v="11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8.482303999999999"/>
    <n v="18.797999999999998"/>
    <n v="18.985980999999999"/>
    <n v="6393.9453000000003"/>
    <x v="0"/>
    <x v="0"/>
    <n v="1.0748551"/>
    <n v="6393.9453000000003"/>
  </r>
  <r>
    <x v="0"/>
    <s v="P62632262"/>
    <x v="0"/>
    <x v="12"/>
    <x v="12"/>
    <x v="12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7.288146999999999"/>
    <n v="17.583447"/>
    <n v="17.759281000000001"/>
    <n v="6393.9453000000003"/>
    <x v="0"/>
    <x v="0"/>
    <n v="1.0748551"/>
    <n v="6393.9453000000003"/>
  </r>
  <r>
    <x v="0"/>
    <s v="P62632262"/>
    <x v="0"/>
    <x v="13"/>
    <x v="13"/>
    <x v="13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7.352855999999999"/>
    <n v="17.649605000000001"/>
    <n v="17.826101000000001"/>
    <n v="6393.9453000000003"/>
    <x v="0"/>
    <x v="0"/>
    <n v="1.0748551"/>
    <n v="6393.9453000000003"/>
  </r>
  <r>
    <x v="0"/>
    <s v="P62632262"/>
    <x v="0"/>
    <x v="14"/>
    <x v="14"/>
    <x v="14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5"/>
    <x v="15"/>
    <x v="15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6"/>
    <x v="16"/>
    <x v="16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7"/>
    <x v="17"/>
    <x v="17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8"/>
    <x v="18"/>
    <x v="18"/>
    <x v="2"/>
    <x v="0"/>
    <x v="3"/>
    <x v="1"/>
    <n v="951.48"/>
    <d v="1987-06-12T00:00:00"/>
    <d v="2005-06-12T00:00:00"/>
    <n v="18"/>
    <n v="57"/>
    <x v="0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19"/>
    <x v="19"/>
    <x v="19"/>
    <x v="4"/>
    <x v="0"/>
    <x v="3"/>
    <x v="1"/>
    <n v="951.48"/>
    <d v="1987-06-12T00:00:00"/>
    <d v="2005-06-12T00:00:00"/>
    <n v="18"/>
    <n v="57"/>
    <x v="0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20"/>
    <x v="20"/>
    <x v="20"/>
    <x v="5"/>
    <x v="0"/>
    <x v="3"/>
    <x v="1"/>
    <n v="951.48"/>
    <d v="1987-06-12T00:00:00"/>
    <d v="2005-06-12T00:00:00"/>
    <n v="18"/>
    <n v="57"/>
    <x v="0"/>
    <s v="NA"/>
    <x v="0"/>
    <s v="NA"/>
    <x v="0"/>
    <n v="8.81"/>
    <n v="17.352855999999999"/>
    <n v="17.649605000000001"/>
    <n v="17.826101000000001"/>
    <n v="6403.4603999999999"/>
    <x v="0"/>
    <x v="0"/>
    <n v="1.0748551"/>
    <n v="6403.4603999999999"/>
  </r>
  <r>
    <x v="0"/>
    <s v="P62632262"/>
    <x v="0"/>
    <x v="21"/>
    <x v="21"/>
    <x v="21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7.392150000000001"/>
    <n v="17.652101999999999"/>
    <n v="17.828620000000001"/>
    <n v="6403.4603999999999"/>
    <x v="0"/>
    <x v="0"/>
    <n v="1.0748551"/>
    <n v="6403.4603999999999"/>
  </r>
  <r>
    <x v="0"/>
    <s v="P62632262"/>
    <x v="0"/>
    <x v="22"/>
    <x v="22"/>
    <x v="22"/>
    <x v="3"/>
    <x v="0"/>
    <x v="3"/>
    <x v="1"/>
    <n v="951.48"/>
    <d v="1987-06-12T00:00:00"/>
    <d v="2005-06-12T00:00:00"/>
    <n v="18"/>
    <n v="57"/>
    <x v="0"/>
    <s v="NA"/>
    <x v="0"/>
    <s v="NA"/>
    <x v="0"/>
    <n v="8.81"/>
    <n v="17.327294999999999"/>
    <n v="17.713839"/>
    <n v="17.890975999999998"/>
    <n v="6403.4603999999999"/>
    <x v="0"/>
    <x v="0"/>
    <n v="1.0748551"/>
    <n v="6403.4603999999999"/>
  </r>
  <r>
    <x v="0"/>
    <s v="P62719446"/>
    <x v="0"/>
    <x v="0"/>
    <x v="0"/>
    <x v="0"/>
    <x v="0"/>
    <x v="0"/>
    <x v="0"/>
    <x v="1"/>
    <n v="862.56"/>
    <d v="1986-03-12T00:00:00"/>
    <d v="2010-03-12T00:00:00"/>
    <n v="24"/>
    <n v="51"/>
    <x v="1"/>
    <s v="NA"/>
    <x v="0"/>
    <s v="NA"/>
    <x v="0"/>
    <n v="5.99"/>
    <n v="313.64675999999997"/>
    <n v="319.06585999999999"/>
    <n v="322.25653"/>
    <n v="5925.7870000000003"/>
    <x v="0"/>
    <x v="0"/>
    <n v="1.0828115"/>
    <n v="5925.7870000000003"/>
  </r>
  <r>
    <x v="0"/>
    <s v="P62719446"/>
    <x v="0"/>
    <x v="1"/>
    <x v="1"/>
    <x v="1"/>
    <x v="1"/>
    <x v="0"/>
    <x v="0"/>
    <x v="1"/>
    <n v="862.56"/>
    <d v="1986-03-12T00:00:00"/>
    <d v="2010-03-12T00:00:00"/>
    <n v="24"/>
    <n v="51"/>
    <x v="1"/>
    <s v="NA"/>
    <x v="0"/>
    <s v="NA"/>
    <x v="0"/>
    <n v="5.99"/>
    <n v="313.64675999999997"/>
    <n v="319.06585999999999"/>
    <n v="322.25653"/>
    <n v="5925.7870000000003"/>
    <x v="0"/>
    <x v="0"/>
    <n v="1.0828115"/>
    <n v="5925.7870000000003"/>
  </r>
  <r>
    <x v="0"/>
    <s v="P62719446"/>
    <x v="0"/>
    <x v="2"/>
    <x v="2"/>
    <x v="2"/>
    <x v="2"/>
    <x v="0"/>
    <x v="0"/>
    <x v="1"/>
    <n v="862.56"/>
    <d v="1986-03-12T00:00:00"/>
    <d v="2010-03-12T00:00:00"/>
    <n v="24"/>
    <n v="51"/>
    <x v="1"/>
    <s v="NA"/>
    <x v="0"/>
    <s v="NA"/>
    <x v="0"/>
    <n v="5.99"/>
    <n v="313.64675999999997"/>
    <n v="319.06585999999999"/>
    <n v="322.25653"/>
    <n v="5925.7870000000003"/>
    <x v="0"/>
    <x v="0"/>
    <n v="1.0828115"/>
    <n v="5925.7870000000003"/>
  </r>
  <r>
    <x v="0"/>
    <s v="P62719446"/>
    <x v="0"/>
    <x v="3"/>
    <x v="3"/>
    <x v="3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313.64675999999997"/>
    <n v="319.06585999999999"/>
    <n v="322.25650000000002"/>
    <n v="5925.7870000000003"/>
    <x v="0"/>
    <x v="0"/>
    <n v="1.0828115"/>
    <n v="5925.7870000000003"/>
  </r>
  <r>
    <x v="0"/>
    <s v="P62719446"/>
    <x v="0"/>
    <x v="4"/>
    <x v="4"/>
    <x v="4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313.64675999999997"/>
    <n v="319.06585999999999"/>
    <n v="322.25650000000002"/>
    <n v="5925.7870000000003"/>
    <x v="0"/>
    <x v="0"/>
    <n v="1.0828115"/>
    <n v="5925.7870000000003"/>
  </r>
  <r>
    <x v="0"/>
    <s v="P62719446"/>
    <x v="0"/>
    <x v="5"/>
    <x v="5"/>
    <x v="5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313.86806999999999"/>
    <n v="319.07992999999999"/>
    <n v="322.27071999999998"/>
    <n v="5925.7870000000003"/>
    <x v="0"/>
    <x v="0"/>
    <n v="1.0828115"/>
    <n v="5925.7870000000003"/>
  </r>
  <r>
    <x v="0"/>
    <s v="P62719446"/>
    <x v="0"/>
    <x v="6"/>
    <x v="6"/>
    <x v="6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90.38824"/>
    <n v="295.21019999999999"/>
    <n v="298.16230000000002"/>
    <n v="5925.7870000000003"/>
    <x v="0"/>
    <x v="0"/>
    <n v="1.0828115"/>
    <n v="5925.7870000000003"/>
  </r>
  <r>
    <x v="0"/>
    <s v="P62719446"/>
    <x v="0"/>
    <x v="7"/>
    <x v="7"/>
    <x v="7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91.47516000000002"/>
    <n v="296.3494"/>
    <n v="299.31290000000001"/>
    <n v="5925.7870000000003"/>
    <x v="0"/>
    <x v="0"/>
    <n v="1.0828115"/>
    <n v="5925.7870000000003"/>
  </r>
  <r>
    <x v="0"/>
    <s v="P62719446"/>
    <x v="0"/>
    <x v="8"/>
    <x v="8"/>
    <x v="8"/>
    <x v="2"/>
    <x v="0"/>
    <x v="0"/>
    <x v="1"/>
    <n v="862.56"/>
    <d v="1986-03-12T00:00:00"/>
    <d v="2010-03-12T00:00:00"/>
    <n v="24"/>
    <n v="51"/>
    <x v="1"/>
    <s v="NA"/>
    <x v="0"/>
    <s v="NA"/>
    <x v="0"/>
    <n v="5.99"/>
    <n v="291.47516000000002"/>
    <n v="296.3494"/>
    <n v="299.31290000000001"/>
    <n v="5925.7870000000003"/>
    <x v="0"/>
    <x v="0"/>
    <n v="1.0828115"/>
    <n v="5925.7870000000003"/>
  </r>
  <r>
    <x v="0"/>
    <s v="P62719446"/>
    <x v="0"/>
    <x v="9"/>
    <x v="9"/>
    <x v="9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91.47516000000002"/>
    <n v="296.3494"/>
    <n v="299.31290000000001"/>
    <n v="5925.7870000000003"/>
    <x v="0"/>
    <x v="0"/>
    <n v="1.0828115"/>
    <n v="5925.7870000000003"/>
  </r>
  <r>
    <x v="0"/>
    <s v="P62719446"/>
    <x v="0"/>
    <x v="10"/>
    <x v="10"/>
    <x v="10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91.47516000000002"/>
    <n v="296.3494"/>
    <n v="299.31290000000001"/>
    <n v="5925.7870000000003"/>
    <x v="0"/>
    <x v="0"/>
    <n v="1.0828115"/>
    <n v="5925.7870000000003"/>
  </r>
  <r>
    <x v="0"/>
    <s v="P62719446"/>
    <x v="0"/>
    <x v="11"/>
    <x v="11"/>
    <x v="11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89.58057000000002"/>
    <n v="294.42313000000001"/>
    <n v="297.36734000000001"/>
    <n v="5925.7870000000003"/>
    <x v="0"/>
    <x v="0"/>
    <n v="1.0828115"/>
    <n v="5925.7870000000003"/>
  </r>
  <r>
    <x v="0"/>
    <s v="P62719446"/>
    <x v="0"/>
    <x v="12"/>
    <x v="12"/>
    <x v="12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78.53246999999999"/>
    <n v="283.19029999999998"/>
    <n v="286.02222"/>
    <n v="5925.7870000000003"/>
    <x v="0"/>
    <x v="0"/>
    <n v="1.0828115"/>
    <n v="5925.7870000000003"/>
  </r>
  <r>
    <x v="0"/>
    <s v="P62719446"/>
    <x v="0"/>
    <x v="13"/>
    <x v="13"/>
    <x v="13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79.57499999999999"/>
    <n v="284.25583"/>
    <n v="287.09840000000003"/>
    <n v="5925.7870000000003"/>
    <x v="0"/>
    <x v="0"/>
    <n v="1.0828115"/>
    <n v="5925.7870000000003"/>
  </r>
  <r>
    <x v="0"/>
    <s v="P62719446"/>
    <x v="0"/>
    <x v="14"/>
    <x v="14"/>
    <x v="14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5"/>
    <x v="15"/>
    <x v="15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6"/>
    <x v="16"/>
    <x v="16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7"/>
    <x v="17"/>
    <x v="17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8"/>
    <x v="18"/>
    <x v="18"/>
    <x v="2"/>
    <x v="0"/>
    <x v="0"/>
    <x v="1"/>
    <n v="862.56"/>
    <d v="1986-03-12T00:00:00"/>
    <d v="2010-03-12T00:00:00"/>
    <n v="24"/>
    <n v="51"/>
    <x v="1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19"/>
    <x v="19"/>
    <x v="19"/>
    <x v="4"/>
    <x v="0"/>
    <x v="0"/>
    <x v="1"/>
    <n v="862.56"/>
    <d v="1986-03-12T00:00:00"/>
    <d v="2010-03-12T00:00:00"/>
    <n v="24"/>
    <n v="51"/>
    <x v="1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20"/>
    <x v="20"/>
    <x v="20"/>
    <x v="5"/>
    <x v="0"/>
    <x v="0"/>
    <x v="1"/>
    <n v="862.56"/>
    <d v="1986-03-12T00:00:00"/>
    <d v="2010-03-12T00:00:00"/>
    <n v="24"/>
    <n v="51"/>
    <x v="1"/>
    <s v="NA"/>
    <x v="0"/>
    <s v="NA"/>
    <x v="0"/>
    <n v="5.99"/>
    <n v="279.57499999999999"/>
    <n v="284.25583"/>
    <n v="287.09840000000003"/>
    <n v="5934.4125999999997"/>
    <x v="0"/>
    <x v="0"/>
    <n v="1.0828115"/>
    <n v="5934.4125999999997"/>
  </r>
  <r>
    <x v="0"/>
    <s v="P62719446"/>
    <x v="0"/>
    <x v="21"/>
    <x v="21"/>
    <x v="21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80.2081"/>
    <n v="284.29602"/>
    <n v="287.13898"/>
    <n v="5934.4125999999997"/>
    <x v="0"/>
    <x v="0"/>
    <n v="1.0828115"/>
    <n v="5934.4125999999997"/>
  </r>
  <r>
    <x v="0"/>
    <s v="P62719446"/>
    <x v="0"/>
    <x v="22"/>
    <x v="22"/>
    <x v="22"/>
    <x v="3"/>
    <x v="0"/>
    <x v="0"/>
    <x v="1"/>
    <n v="862.56"/>
    <d v="1986-03-12T00:00:00"/>
    <d v="2010-03-12T00:00:00"/>
    <n v="24"/>
    <n v="51"/>
    <x v="1"/>
    <s v="NA"/>
    <x v="0"/>
    <s v="NA"/>
    <x v="0"/>
    <n v="5.99"/>
    <n v="279.16320000000002"/>
    <n v="285.2903"/>
    <n v="288.14321999999999"/>
    <n v="5934.4125999999997"/>
    <x v="0"/>
    <x v="0"/>
    <n v="1.0828115"/>
    <n v="5934.4125999999997"/>
  </r>
  <r>
    <x v="0"/>
    <s v="P63198274"/>
    <x v="0"/>
    <x v="0"/>
    <x v="0"/>
    <x v="0"/>
    <x v="0"/>
    <x v="0"/>
    <x v="1"/>
    <x v="0"/>
    <n v="90.06"/>
    <d v="1994-03-06T00:00:00"/>
    <d v="2008-05-06T00:00:00"/>
    <n v="57"/>
    <n v="18"/>
    <x v="0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1"/>
    <x v="1"/>
    <x v="1"/>
    <x v="1"/>
    <x v="0"/>
    <x v="1"/>
    <x v="0"/>
    <n v="90.06"/>
    <d v="1994-03-06T00:00:00"/>
    <d v="2008-05-06T00:00:00"/>
    <n v="57"/>
    <n v="18"/>
    <x v="0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2"/>
    <x v="2"/>
    <x v="2"/>
    <x v="2"/>
    <x v="0"/>
    <x v="1"/>
    <x v="0"/>
    <n v="90.06"/>
    <d v="1994-03-06T00:00:00"/>
    <d v="2008-05-06T00:00:00"/>
    <n v="57"/>
    <n v="18"/>
    <x v="0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3"/>
    <x v="3"/>
    <x v="3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4"/>
    <x v="4"/>
    <x v="4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717.47797000000003"/>
    <n v="733.17849999999999"/>
    <n v="740.51030000000003"/>
    <n v="880.90563999999995"/>
    <x v="0"/>
    <x v="0"/>
    <n v="1.1895926999999999"/>
    <n v="127.80883"/>
  </r>
  <r>
    <x v="0"/>
    <s v="P63198274"/>
    <x v="0"/>
    <x v="5"/>
    <x v="5"/>
    <x v="5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717.66520000000003"/>
    <n v="733.19050000000004"/>
    <n v="740.52239999999995"/>
    <n v="880.92003999999997"/>
    <x v="0"/>
    <x v="0"/>
    <n v="1.1895926999999999"/>
    <n v="127.80883"/>
  </r>
  <r>
    <x v="0"/>
    <s v="P63198274"/>
    <x v="0"/>
    <x v="6"/>
    <x v="6"/>
    <x v="6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3.97815000000003"/>
    <n v="678.34204"/>
    <n v="685.12540000000001"/>
    <n v="815.02026000000001"/>
    <x v="0"/>
    <x v="0"/>
    <n v="1.1895926999999999"/>
    <n v="127.80883"/>
  </r>
  <r>
    <x v="0"/>
    <s v="P63198274"/>
    <x v="0"/>
    <x v="7"/>
    <x v="7"/>
    <x v="7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7.28980000000001"/>
    <n v="681.62085000000002"/>
    <n v="688.43709999999999"/>
    <n v="818.9597"/>
    <x v="0"/>
    <x v="0"/>
    <n v="1.1895926999999999"/>
    <n v="127.80883"/>
  </r>
  <r>
    <x v="0"/>
    <s v="P63198274"/>
    <x v="0"/>
    <x v="8"/>
    <x v="8"/>
    <x v="8"/>
    <x v="2"/>
    <x v="0"/>
    <x v="1"/>
    <x v="0"/>
    <n v="90.06"/>
    <d v="1994-03-06T00:00:00"/>
    <d v="2008-05-06T00:00:00"/>
    <n v="57"/>
    <n v="18"/>
    <x v="0"/>
    <s v="NA"/>
    <x v="0"/>
    <s v="NA"/>
    <x v="1"/>
    <n v="3.16"/>
    <n v="667.28980000000001"/>
    <n v="681.62085000000002"/>
    <n v="688.43709999999999"/>
    <n v="818.9597"/>
    <x v="0"/>
    <x v="0"/>
    <n v="1.1895926999999999"/>
    <n v="127.80883"/>
  </r>
  <r>
    <x v="0"/>
    <s v="P63198274"/>
    <x v="0"/>
    <x v="9"/>
    <x v="9"/>
    <x v="9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7.28980000000001"/>
    <n v="681.62085000000002"/>
    <n v="688.43709999999999"/>
    <n v="818.9597"/>
    <x v="0"/>
    <x v="0"/>
    <n v="1.1895926999999999"/>
    <n v="127.80883"/>
  </r>
  <r>
    <x v="0"/>
    <s v="P63198274"/>
    <x v="0"/>
    <x v="10"/>
    <x v="10"/>
    <x v="10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7.28980000000001"/>
    <n v="681.62085000000002"/>
    <n v="688.43709999999999"/>
    <n v="818.9597"/>
    <x v="0"/>
    <x v="0"/>
    <n v="1.1895926999999999"/>
    <n v="127.80883"/>
  </r>
  <r>
    <x v="0"/>
    <s v="P63198274"/>
    <x v="0"/>
    <x v="11"/>
    <x v="11"/>
    <x v="11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2.95240000000001"/>
    <n v="677.19029999999998"/>
    <n v="683.96220000000005"/>
    <n v="813.63649999999996"/>
    <x v="0"/>
    <x v="0"/>
    <n v="1.1895926999999999"/>
    <n v="127.80883"/>
  </r>
  <r>
    <x v="0"/>
    <s v="P63198274"/>
    <x v="0"/>
    <x v="12"/>
    <x v="12"/>
    <x v="12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2.61596999999995"/>
    <n v="676.84659999999997"/>
    <n v="683.61505"/>
    <n v="813.22349999999994"/>
    <x v="0"/>
    <x v="0"/>
    <n v="1.1895926999999999"/>
    <n v="127.80883"/>
  </r>
  <r>
    <x v="0"/>
    <s v="P63198274"/>
    <x v="0"/>
    <x v="13"/>
    <x v="13"/>
    <x v="13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7.80883"/>
  </r>
  <r>
    <x v="0"/>
    <s v="P63198274"/>
    <x v="0"/>
    <x v="14"/>
    <x v="14"/>
    <x v="14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5"/>
    <x v="15"/>
    <x v="15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6"/>
    <x v="16"/>
    <x v="16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7"/>
    <x v="17"/>
    <x v="17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8"/>
    <x v="18"/>
    <x v="18"/>
    <x v="2"/>
    <x v="0"/>
    <x v="1"/>
    <x v="0"/>
    <n v="90.06"/>
    <d v="1994-03-06T00:00:00"/>
    <d v="2008-05-06T00:00:00"/>
    <n v="57"/>
    <n v="18"/>
    <x v="0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19"/>
    <x v="19"/>
    <x v="19"/>
    <x v="4"/>
    <x v="0"/>
    <x v="1"/>
    <x v="0"/>
    <n v="90.06"/>
    <d v="1994-03-06T00:00:00"/>
    <d v="2008-05-06T00:00:00"/>
    <n v="57"/>
    <n v="18"/>
    <x v="0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20"/>
    <x v="20"/>
    <x v="20"/>
    <x v="5"/>
    <x v="0"/>
    <x v="1"/>
    <x v="0"/>
    <n v="90.06"/>
    <d v="1994-03-06T00:00:00"/>
    <d v="2008-05-06T00:00:00"/>
    <n v="57"/>
    <n v="18"/>
    <x v="0"/>
    <s v="NA"/>
    <x v="0"/>
    <s v="NA"/>
    <x v="1"/>
    <n v="3.16"/>
    <n v="665.92079999999999"/>
    <n v="680.04560000000004"/>
    <n v="686.84607000000005"/>
    <n v="817.06709999999998"/>
    <x v="0"/>
    <x v="0"/>
    <n v="1.1895926999999999"/>
    <n v="128.03267"/>
  </r>
  <r>
    <x v="0"/>
    <s v="P63198274"/>
    <x v="0"/>
    <x v="21"/>
    <x v="21"/>
    <x v="21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7.38900000000001"/>
    <n v="680.13919999999996"/>
    <n v="686.94060000000002"/>
    <n v="817.17957000000001"/>
    <x v="0"/>
    <x v="0"/>
    <n v="1.1895926999999999"/>
    <n v="128.03267"/>
  </r>
  <r>
    <x v="0"/>
    <s v="P63198274"/>
    <x v="0"/>
    <x v="22"/>
    <x v="22"/>
    <x v="22"/>
    <x v="3"/>
    <x v="0"/>
    <x v="1"/>
    <x v="0"/>
    <n v="90.06"/>
    <d v="1994-03-06T00:00:00"/>
    <d v="2008-05-06T00:00:00"/>
    <n v="57"/>
    <n v="18"/>
    <x v="0"/>
    <s v="NA"/>
    <x v="0"/>
    <s v="NA"/>
    <x v="1"/>
    <n v="3.16"/>
    <n v="664.07683999999995"/>
    <n v="683.10186999999996"/>
    <n v="689.93286000000001"/>
    <n v="820.73914000000002"/>
    <x v="0"/>
    <x v="0"/>
    <n v="1.1895926999999999"/>
    <n v="128.03267"/>
  </r>
  <r>
    <x v="0"/>
    <s v="P63412552"/>
    <x v="0"/>
    <x v="0"/>
    <x v="0"/>
    <x v="0"/>
    <x v="0"/>
    <x v="0"/>
    <x v="2"/>
    <x v="1"/>
    <n v="488.64"/>
    <d v="1990-02-08T00:00:00"/>
    <d v="2006-02-08T00:00:00"/>
    <n v="16"/>
    <n v="59"/>
    <x v="1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1"/>
    <x v="1"/>
    <x v="1"/>
    <x v="1"/>
    <x v="0"/>
    <x v="2"/>
    <x v="1"/>
    <n v="488.64"/>
    <d v="1990-02-08T00:00:00"/>
    <d v="2006-02-08T00:00:00"/>
    <n v="16"/>
    <n v="59"/>
    <x v="1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2"/>
    <x v="2"/>
    <x v="2"/>
    <x v="2"/>
    <x v="0"/>
    <x v="2"/>
    <x v="1"/>
    <n v="488.64"/>
    <d v="1990-02-08T00:00:00"/>
    <d v="2006-02-08T00:00:00"/>
    <n v="16"/>
    <n v="59"/>
    <x v="1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3"/>
    <x v="3"/>
    <x v="3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4"/>
    <x v="4"/>
    <x v="4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30.048349999999999"/>
    <n v="30.676100000000002"/>
    <n v="30.982859999999999"/>
    <n v="3068.6592000000001"/>
    <x v="0"/>
    <x v="0"/>
    <n v="1.0763828"/>
    <n v="3068.6592000000001"/>
  </r>
  <r>
    <x v="0"/>
    <s v="P63412552"/>
    <x v="0"/>
    <x v="5"/>
    <x v="5"/>
    <x v="5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30.056190000000001"/>
    <n v="30.676601000000002"/>
    <n v="30.983367999999999"/>
    <n v="3068.6592000000001"/>
    <x v="0"/>
    <x v="0"/>
    <n v="1.0763828"/>
    <n v="3068.6592000000001"/>
  </r>
  <r>
    <x v="0"/>
    <s v="P63412552"/>
    <x v="0"/>
    <x v="6"/>
    <x v="6"/>
    <x v="6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7.807749000000001"/>
    <n v="28.381748000000002"/>
    <n v="28.665565000000001"/>
    <n v="3068.6592000000001"/>
    <x v="0"/>
    <x v="0"/>
    <n v="1.0763828"/>
    <n v="3068.6592000000001"/>
  </r>
  <r>
    <x v="0"/>
    <s v="P63412552"/>
    <x v="0"/>
    <x v="7"/>
    <x v="7"/>
    <x v="7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7.946442000000001"/>
    <n v="28.518932"/>
    <n v="28.804120999999999"/>
    <n v="3068.6592000000001"/>
    <x v="0"/>
    <x v="0"/>
    <n v="1.0763828"/>
    <n v="3068.6592000000001"/>
  </r>
  <r>
    <x v="0"/>
    <s v="P63412552"/>
    <x v="0"/>
    <x v="8"/>
    <x v="8"/>
    <x v="8"/>
    <x v="2"/>
    <x v="0"/>
    <x v="2"/>
    <x v="1"/>
    <n v="488.64"/>
    <d v="1990-02-08T00:00:00"/>
    <d v="2006-02-08T00:00:00"/>
    <n v="16"/>
    <n v="59"/>
    <x v="1"/>
    <s v="NA"/>
    <x v="0"/>
    <s v="NA"/>
    <x v="0"/>
    <n v="5.09"/>
    <n v="27.946442000000001"/>
    <n v="28.518932"/>
    <n v="28.804120999999999"/>
    <n v="3068.6592000000001"/>
    <x v="0"/>
    <x v="0"/>
    <n v="1.0763828"/>
    <n v="3068.6592000000001"/>
  </r>
  <r>
    <x v="0"/>
    <s v="P63412552"/>
    <x v="0"/>
    <x v="9"/>
    <x v="9"/>
    <x v="9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7.946442000000001"/>
    <n v="28.518932"/>
    <n v="28.804120999999999"/>
    <n v="3068.6592000000001"/>
    <x v="0"/>
    <x v="0"/>
    <n v="1.0763828"/>
    <n v="3068.6592000000001"/>
  </r>
  <r>
    <x v="0"/>
    <s v="P63412552"/>
    <x v="0"/>
    <x v="10"/>
    <x v="10"/>
    <x v="10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7.946442000000001"/>
    <n v="28.518932"/>
    <n v="28.804120999999999"/>
    <n v="3068.6592000000001"/>
    <x v="0"/>
    <x v="0"/>
    <n v="1.0763828"/>
    <n v="3068.6592000000001"/>
  </r>
  <r>
    <x v="0"/>
    <s v="P63412552"/>
    <x v="0"/>
    <x v="11"/>
    <x v="11"/>
    <x v="11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7.764790000000001"/>
    <n v="28.333559999999999"/>
    <n v="28.616896000000001"/>
    <n v="3068.6592000000001"/>
    <x v="0"/>
    <x v="0"/>
    <n v="1.0763828"/>
    <n v="3068.6592000000001"/>
  </r>
  <r>
    <x v="0"/>
    <s v="P63412552"/>
    <x v="0"/>
    <x v="12"/>
    <x v="12"/>
    <x v="12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5.970884000000002"/>
    <n v="26.502904999999998"/>
    <n v="26.767932999999999"/>
    <n v="3068.6592000000001"/>
    <x v="0"/>
    <x v="0"/>
    <n v="1.0763828"/>
    <n v="3068.6592000000001"/>
  </r>
  <r>
    <x v="0"/>
    <s v="P63412552"/>
    <x v="0"/>
    <x v="13"/>
    <x v="13"/>
    <x v="13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6.100415999999999"/>
    <n v="26.628166"/>
    <n v="26.894447"/>
    <n v="3068.6592000000001"/>
    <x v="0"/>
    <x v="0"/>
    <n v="1.0763828"/>
    <n v="3068.6592000000001"/>
  </r>
  <r>
    <x v="0"/>
    <s v="P63412552"/>
    <x v="0"/>
    <x v="14"/>
    <x v="14"/>
    <x v="14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6.100415999999999"/>
    <n v="26.628166"/>
    <n v="26.894447"/>
    <n v="3073.5457000000001"/>
    <x v="0"/>
    <x v="0"/>
    <n v="1.0763828"/>
    <n v="3073.5457000000001"/>
  </r>
  <r>
    <x v="0"/>
    <s v="P63412552"/>
    <x v="0"/>
    <x v="15"/>
    <x v="15"/>
    <x v="15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6.100415999999999"/>
    <n v="26.628166"/>
    <n v="26.894447"/>
    <n v="3073.5457000000001"/>
    <x v="0"/>
    <x v="0"/>
    <n v="1.0748551"/>
    <n v="3073.5457000000001"/>
  </r>
  <r>
    <x v="0"/>
    <s v="P63412552"/>
    <x v="0"/>
    <x v="16"/>
    <x v="16"/>
    <x v="16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6.100415999999999"/>
    <n v="26.628166"/>
    <n v="26.894447"/>
    <n v="3073.5457000000001"/>
    <x v="0"/>
    <x v="0"/>
    <n v="1.0748551"/>
    <n v="3073.5457000000001"/>
  </r>
  <r>
    <x v="0"/>
    <s v="P63412552"/>
    <x v="0"/>
    <x v="17"/>
    <x v="17"/>
    <x v="17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6.100415999999999"/>
    <n v="26.628166"/>
    <n v="26.894449999999999"/>
    <n v="3073.5457000000001"/>
    <x v="0"/>
    <x v="0"/>
    <n v="1.0748551"/>
    <n v="3073.5457000000001"/>
  </r>
  <r>
    <x v="0"/>
    <s v="P63412552"/>
    <x v="0"/>
    <x v="18"/>
    <x v="18"/>
    <x v="18"/>
    <x v="2"/>
    <x v="0"/>
    <x v="2"/>
    <x v="1"/>
    <n v="488.64"/>
    <d v="1990-02-08T00:00:00"/>
    <d v="2006-02-08T00:00:00"/>
    <n v="16"/>
    <n v="59"/>
    <x v="1"/>
    <s v="NA"/>
    <x v="0"/>
    <s v="NA"/>
    <x v="0"/>
    <n v="5.09"/>
    <n v="26.100415999999999"/>
    <n v="26.628166"/>
    <n v="26.894449999999999"/>
    <n v="3073.5457000000001"/>
    <x v="0"/>
    <x v="0"/>
    <n v="1.0748551"/>
    <n v="3073.5457000000001"/>
  </r>
  <r>
    <x v="0"/>
    <s v="P63412552"/>
    <x v="0"/>
    <x v="19"/>
    <x v="19"/>
    <x v="19"/>
    <x v="4"/>
    <x v="0"/>
    <x v="2"/>
    <x v="1"/>
    <n v="488.64"/>
    <d v="1990-02-08T00:00:00"/>
    <d v="2006-02-08T00:00:00"/>
    <n v="16"/>
    <n v="59"/>
    <x v="1"/>
    <s v="NA"/>
    <x v="0"/>
    <s v="NA"/>
    <x v="0"/>
    <n v="5.09"/>
    <n v="26.100415999999999"/>
    <n v="26.628166"/>
    <n v="26.894449999999999"/>
    <n v="3073.5457000000001"/>
    <x v="0"/>
    <x v="0"/>
    <n v="1.0748551"/>
    <n v="3073.5457000000001"/>
  </r>
  <r>
    <x v="0"/>
    <s v="P63412552"/>
    <x v="0"/>
    <x v="20"/>
    <x v="20"/>
    <x v="20"/>
    <x v="5"/>
    <x v="0"/>
    <x v="2"/>
    <x v="1"/>
    <n v="488.64"/>
    <d v="1990-02-08T00:00:00"/>
    <d v="2006-02-08T00:00:00"/>
    <n v="16"/>
    <n v="59"/>
    <x v="1"/>
    <s v="NA"/>
    <x v="0"/>
    <s v="NA"/>
    <x v="0"/>
    <n v="5.09"/>
    <n v="26.100415999999999"/>
    <n v="26.628166"/>
    <n v="26.894449999999999"/>
    <n v="3073.5457000000001"/>
    <x v="0"/>
    <x v="0"/>
    <n v="1.0748551"/>
    <n v="3073.5457000000001"/>
  </r>
  <r>
    <x v="0"/>
    <s v="P63412552"/>
    <x v="0"/>
    <x v="21"/>
    <x v="21"/>
    <x v="21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6.157959000000002"/>
    <n v="26.631831999999999"/>
    <n v="26.898150999999999"/>
    <n v="3073.5457000000001"/>
    <x v="0"/>
    <x v="0"/>
    <n v="1.0748551"/>
    <n v="3073.5457000000001"/>
  </r>
  <r>
    <x v="0"/>
    <s v="P63412552"/>
    <x v="0"/>
    <x v="22"/>
    <x v="22"/>
    <x v="22"/>
    <x v="3"/>
    <x v="0"/>
    <x v="2"/>
    <x v="1"/>
    <n v="488.64"/>
    <d v="1990-02-08T00:00:00"/>
    <d v="2006-02-08T00:00:00"/>
    <n v="16"/>
    <n v="59"/>
    <x v="1"/>
    <s v="NA"/>
    <x v="0"/>
    <s v="NA"/>
    <x v="0"/>
    <n v="5.09"/>
    <n v="26.028143"/>
    <n v="26.747838999999999"/>
    <n v="27.015318000000001"/>
    <n v="3073.5457000000001"/>
    <x v="0"/>
    <x v="0"/>
    <n v="1.0748551"/>
    <n v="3073.5457000000001"/>
  </r>
  <r>
    <x v="0"/>
    <s v="P63525593"/>
    <x v="0"/>
    <x v="0"/>
    <x v="0"/>
    <x v="0"/>
    <x v="0"/>
    <x v="0"/>
    <x v="0"/>
    <x v="2"/>
    <n v="3309.9"/>
    <d v="1994-12-22T00:00:00"/>
    <d v="2025-01-01T00:00:00"/>
    <n v="59"/>
    <n v="16"/>
    <x v="1"/>
    <s v="NA"/>
    <x v="0"/>
    <s v="NA"/>
    <x v="0"/>
    <n v="9.35"/>
    <n v="16882.883000000002"/>
    <n v="17189.728999999999"/>
    <n v="17361.627"/>
    <n v="20788.988000000001"/>
    <x v="0"/>
    <x v="0"/>
    <n v="1.1974100999999999"/>
    <n v="18303.745999999999"/>
  </r>
  <r>
    <x v="0"/>
    <s v="P63525593"/>
    <x v="0"/>
    <x v="1"/>
    <x v="1"/>
    <x v="1"/>
    <x v="1"/>
    <x v="0"/>
    <x v="0"/>
    <x v="2"/>
    <n v="3309.9"/>
    <d v="1994-12-22T00:00:00"/>
    <d v="2025-01-01T00:00:00"/>
    <n v="59"/>
    <n v="16"/>
    <x v="1"/>
    <s v="NA"/>
    <x v="0"/>
    <s v="NA"/>
    <x v="0"/>
    <n v="9.35"/>
    <n v="16882.883000000002"/>
    <n v="17189.728999999999"/>
    <n v="17361.627"/>
    <n v="20788.988000000001"/>
    <x v="0"/>
    <x v="0"/>
    <n v="1.1974100999999999"/>
    <n v="18303.745999999999"/>
  </r>
  <r>
    <x v="0"/>
    <s v="P63525593"/>
    <x v="0"/>
    <x v="2"/>
    <x v="2"/>
    <x v="2"/>
    <x v="2"/>
    <x v="0"/>
    <x v="0"/>
    <x v="2"/>
    <n v="3309.9"/>
    <d v="1994-12-22T00:00:00"/>
    <d v="2025-01-01T00:00:00"/>
    <n v="59"/>
    <n v="16"/>
    <x v="1"/>
    <s v="NA"/>
    <x v="0"/>
    <s v="NA"/>
    <x v="0"/>
    <n v="9.35"/>
    <n v="16882.883000000002"/>
    <n v="17189.728999999999"/>
    <n v="17361.627"/>
    <n v="20788.988000000001"/>
    <x v="0"/>
    <x v="0"/>
    <n v="1.1974100999999999"/>
    <n v="18303.745999999999"/>
  </r>
  <r>
    <x v="0"/>
    <s v="P63525593"/>
    <x v="0"/>
    <x v="3"/>
    <x v="3"/>
    <x v="3"/>
    <x v="3"/>
    <x v="0"/>
    <x v="0"/>
    <x v="2"/>
    <n v="3309.9"/>
    <d v="1994-12-22T00:00:00"/>
    <d v="2025-01-01T00:00:00"/>
    <n v="59"/>
    <n v="16"/>
    <x v="1"/>
    <s v="NA"/>
    <x v="0"/>
    <s v="NA"/>
    <x v="0"/>
    <n v="9.35"/>
    <n v="16882.883000000002"/>
    <n v="17189.728999999999"/>
    <n v="17361.625"/>
    <n v="20788.986000000001"/>
    <x v="0"/>
    <x v="0"/>
    <n v="1.1974100999999999"/>
    <n v="18303.745999999999"/>
  </r>
  <r>
    <x v="0"/>
    <s v="P63525593"/>
    <x v="0"/>
    <x v="4"/>
    <x v="4"/>
    <x v="4"/>
    <x v="3"/>
    <x v="0"/>
    <x v="0"/>
    <x v="2"/>
    <n v="3309.9"/>
    <d v="1994-12-22T00:00:00"/>
    <d v="2025-01-01T00:00:00"/>
    <n v="59"/>
    <n v="16"/>
    <x v="1"/>
    <s v="NA"/>
    <x v="0"/>
    <s v="NA"/>
    <x v="0"/>
    <n v="9.35"/>
    <n v="16882.883000000002"/>
    <n v="17189.728999999999"/>
    <n v="17361.625"/>
    <n v="20788.986000000001"/>
    <x v="0"/>
    <x v="0"/>
    <n v="1.1974100999999999"/>
    <n v="18303.745999999999"/>
  </r>
  <r>
    <x v="0"/>
    <s v="P63525593"/>
    <x v="0"/>
    <x v="5"/>
    <x v="5"/>
    <x v="5"/>
    <x v="3"/>
    <x v="0"/>
    <x v="0"/>
    <x v="2"/>
    <n v="3309.9"/>
    <d v="1994-12-22T00:00:00"/>
    <d v="2025-01-01T00:00:00"/>
    <n v="59"/>
    <n v="16"/>
    <x v="1"/>
    <s v="NA"/>
    <x v="0"/>
    <s v="NA"/>
    <x v="0"/>
    <n v="9.35"/>
    <n v="16894.793000000001"/>
    <n v="17190.486000000001"/>
    <n v="17362.39"/>
    <n v="20789.901999999998"/>
    <x v="0"/>
    <x v="0"/>
    <n v="1.1974100999999999"/>
    <n v="18303.745999999999"/>
  </r>
  <r>
    <x v="0"/>
    <s v="P63525593"/>
    <x v="0"/>
    <x v="6"/>
    <x v="6"/>
    <x v="6"/>
    <x v="3"/>
    <x v="0"/>
    <x v="0"/>
    <x v="2"/>
    <n v="3309.9"/>
    <d v="1994-12-22T00:00:00"/>
    <d v="2025-01-01T00:00:00"/>
    <n v="59"/>
    <n v="16"/>
    <x v="1"/>
    <s v="NA"/>
    <x v="0"/>
    <s v="NA"/>
    <x v="0"/>
    <n v="9.35"/>
    <n v="15634.504999999999"/>
    <n v="15908.112999999999"/>
    <n v="16067.194"/>
    <n v="19239.02"/>
    <x v="0"/>
    <x v="0"/>
    <n v="1.1974100999999999"/>
    <n v="18303.745999999999"/>
  </r>
  <r>
    <x v="0"/>
    <s v="P63525593"/>
    <x v="0"/>
    <x v="7"/>
    <x v="7"/>
    <x v="7"/>
    <x v="3"/>
    <x v="0"/>
    <x v="0"/>
    <x v="2"/>
    <n v="3309.9"/>
    <d v="1994-12-22T00:00:00"/>
    <d v="2025-01-01T00:00:00"/>
    <n v="59"/>
    <n v="16"/>
    <x v="1"/>
    <s v="NA"/>
    <x v="0"/>
    <s v="NA"/>
    <x v="0"/>
    <n v="9.35"/>
    <n v="15693.023999999999"/>
    <n v="15969.501"/>
    <n v="16129.196"/>
    <n v="19313.261999999999"/>
    <x v="0"/>
    <x v="0"/>
    <n v="1.1974100999999999"/>
    <n v="18303.745999999999"/>
  </r>
  <r>
    <x v="0"/>
    <s v="P63525593"/>
    <x v="0"/>
    <x v="8"/>
    <x v="8"/>
    <x v="8"/>
    <x v="2"/>
    <x v="2"/>
    <x v="0"/>
    <x v="2"/>
    <n v="3309.9"/>
    <d v="1994-12-22T00:00:00"/>
    <d v="2025-02-01T00:00:00"/>
    <n v="59"/>
    <n v="16"/>
    <x v="1"/>
    <s v="NA"/>
    <x v="0"/>
    <s v="NA"/>
    <x v="0"/>
    <n v="9.35"/>
    <n v="15693.023999999999"/>
    <n v="15969.501"/>
    <n v="16129.196"/>
    <n v="19313.261999999999"/>
    <x v="0"/>
    <x v="0"/>
    <n v="1.1974100999999999"/>
    <n v="18303.745999999999"/>
  </r>
  <r>
    <x v="0"/>
    <s v="P63525593"/>
    <x v="0"/>
    <x v="9"/>
    <x v="9"/>
    <x v="9"/>
    <x v="3"/>
    <x v="2"/>
    <x v="0"/>
    <x v="2"/>
    <n v="3309.9"/>
    <d v="1994-12-22T00:00:00"/>
    <d v="2025-02-01T00:00:00"/>
    <n v="59"/>
    <n v="16"/>
    <x v="1"/>
    <s v="NA"/>
    <x v="0"/>
    <s v="NA"/>
    <x v="0"/>
    <n v="9.35"/>
    <n v="15693.023999999999"/>
    <n v="15969.501"/>
    <n v="16129.196"/>
    <n v="19313.261999999999"/>
    <x v="0"/>
    <x v="0"/>
    <n v="1.1974100999999999"/>
    <n v="18303.745999999999"/>
  </r>
  <r>
    <x v="0"/>
    <s v="P63525593"/>
    <x v="0"/>
    <x v="10"/>
    <x v="10"/>
    <x v="10"/>
    <x v="3"/>
    <x v="2"/>
    <x v="0"/>
    <x v="2"/>
    <n v="3309.9"/>
    <d v="1994-12-22T00:00:00"/>
    <d v="2025-02-01T00:00:00"/>
    <n v="59"/>
    <n v="16"/>
    <x v="1"/>
    <s v="NA"/>
    <x v="0"/>
    <s v="NA"/>
    <x v="0"/>
    <n v="9.35"/>
    <n v="15702.38"/>
    <n v="15978.858"/>
    <n v="16138.646000000001"/>
    <n v="19324.578000000001"/>
    <x v="0"/>
    <x v="0"/>
    <n v="1.1974100999999999"/>
    <n v="18303.745999999999"/>
  </r>
  <r>
    <x v="0"/>
    <s v="P63525593"/>
    <x v="0"/>
    <x v="11"/>
    <x v="11"/>
    <x v="11"/>
    <x v="3"/>
    <x v="2"/>
    <x v="0"/>
    <x v="2"/>
    <n v="3309.9"/>
    <d v="1994-12-22T00:00:00"/>
    <d v="2025-02-01T00:00:00"/>
    <n v="59"/>
    <n v="16"/>
    <x v="1"/>
    <s v="NA"/>
    <x v="0"/>
    <s v="NA"/>
    <x v="0"/>
    <n v="9.35"/>
    <n v="15600.314"/>
    <n v="15874.995000000001"/>
    <n v="16033.745000000001"/>
    <n v="19198.967000000001"/>
    <x v="0"/>
    <x v="0"/>
    <n v="1.1974100999999999"/>
    <n v="18303.745999999999"/>
  </r>
  <r>
    <x v="0"/>
    <s v="P63525593"/>
    <x v="0"/>
    <x v="12"/>
    <x v="12"/>
    <x v="12"/>
    <x v="3"/>
    <x v="2"/>
    <x v="0"/>
    <x v="2"/>
    <n v="3309.9"/>
    <d v="1994-12-22T00:00:00"/>
    <d v="2025-02-01T00:00:00"/>
    <n v="59"/>
    <n v="16"/>
    <x v="1"/>
    <s v="NA"/>
    <x v="0"/>
    <s v="NA"/>
    <x v="0"/>
    <n v="9.35"/>
    <n v="15593.9"/>
    <n v="15868.47"/>
    <n v="16027.154"/>
    <n v="19191.076000000001"/>
    <x v="0"/>
    <x v="0"/>
    <n v="1.1974100999999999"/>
    <n v="18303.745999999999"/>
  </r>
  <r>
    <x v="0"/>
    <s v="P63525593"/>
    <x v="0"/>
    <x v="13"/>
    <x v="13"/>
    <x v="13"/>
    <x v="3"/>
    <x v="2"/>
    <x v="0"/>
    <x v="2"/>
    <n v="3309.9"/>
    <d v="1994-12-22T00:00:00"/>
    <d v="2025-02-01T00:00:00"/>
    <n v="59"/>
    <n v="16"/>
    <x v="1"/>
    <s v="NA"/>
    <x v="0"/>
    <s v="NA"/>
    <x v="0"/>
    <n v="9.35"/>
    <n v="15652.269"/>
    <n v="15928.175999999999"/>
    <n v="16087.457"/>
    <n v="19263.282999999999"/>
    <x v="0"/>
    <x v="0"/>
    <n v="1.1974100999999999"/>
    <n v="18303.745999999999"/>
  </r>
  <r>
    <x v="0"/>
    <s v="P63525593"/>
    <x v="0"/>
    <x v="14"/>
    <x v="14"/>
    <x v="14"/>
    <x v="3"/>
    <x v="2"/>
    <x v="0"/>
    <x v="2"/>
    <n v="3309.9"/>
    <d v="1994-12-22T00:00:00"/>
    <d v="2025-02-01T00:00:00"/>
    <n v="59"/>
    <n v="16"/>
    <x v="1"/>
    <s v="NA"/>
    <x v="0"/>
    <s v="NA"/>
    <x v="0"/>
    <n v="9.35"/>
    <n v="15652.269"/>
    <n v="15928.175999999999"/>
    <n v="16087.457"/>
    <n v="19263.282999999999"/>
    <x v="0"/>
    <x v="0"/>
    <n v="1.1974100999999999"/>
    <n v="18336.846000000001"/>
  </r>
  <r>
    <x v="0"/>
    <s v="P63525593"/>
    <x v="0"/>
    <x v="15"/>
    <x v="15"/>
    <x v="15"/>
    <x v="3"/>
    <x v="2"/>
    <x v="0"/>
    <x v="2"/>
    <n v="3309.9"/>
    <d v="1994-12-22T00:00:00"/>
    <d v="2025-02-01T00:00:00"/>
    <n v="59"/>
    <n v="16"/>
    <x v="1"/>
    <s v="NA"/>
    <x v="0"/>
    <s v="NA"/>
    <x v="0"/>
    <n v="9.35"/>
    <n v="15652.269"/>
    <n v="15928.175999999999"/>
    <n v="16087.457"/>
    <n v="19263.282999999999"/>
    <x v="0"/>
    <x v="0"/>
    <n v="1.1974100999999999"/>
    <n v="18336.846000000001"/>
  </r>
  <r>
    <x v="0"/>
    <s v="P63525593"/>
    <x v="0"/>
    <x v="16"/>
    <x v="16"/>
    <x v="16"/>
    <x v="3"/>
    <x v="2"/>
    <x v="0"/>
    <x v="2"/>
    <n v="3309.9"/>
    <d v="1994-12-22T00:00:00"/>
    <d v="2025-02-01T00:00:00"/>
    <n v="59"/>
    <n v="16"/>
    <x v="1"/>
    <s v="NA"/>
    <x v="0"/>
    <s v="NA"/>
    <x v="0"/>
    <n v="9.35"/>
    <n v="15652.269"/>
    <n v="15928.175999999999"/>
    <n v="16087.457"/>
    <n v="19263.282999999999"/>
    <x v="0"/>
    <x v="0"/>
    <n v="1.1974100999999999"/>
    <n v="18336.846000000001"/>
  </r>
  <r>
    <x v="0"/>
    <s v="P63525593"/>
    <x v="0"/>
    <x v="17"/>
    <x v="17"/>
    <x v="17"/>
    <x v="3"/>
    <x v="2"/>
    <x v="0"/>
    <x v="2"/>
    <n v="3309.9"/>
    <d v="1994-12-22T00:00:00"/>
    <d v="2025-02-01T00:00:00"/>
    <n v="59"/>
    <n v="16"/>
    <x v="1"/>
    <s v="NA"/>
    <x v="0"/>
    <s v="NA"/>
    <x v="0"/>
    <n v="9.35"/>
    <n v="15652.269"/>
    <n v="15928.175999999999"/>
    <n v="16087.458000000001"/>
    <n v="19263.285"/>
    <x v="0"/>
    <x v="0"/>
    <n v="1.1974100999999999"/>
    <n v="18336.846000000001"/>
  </r>
  <r>
    <x v="0"/>
    <s v="P63525593"/>
    <x v="0"/>
    <x v="18"/>
    <x v="18"/>
    <x v="18"/>
    <x v="2"/>
    <x v="2"/>
    <x v="0"/>
    <x v="2"/>
    <n v="3309.9"/>
    <d v="1994-12-22T00:00:00"/>
    <d v="2025-02-01T00:00:00"/>
    <n v="59"/>
    <n v="16"/>
    <x v="1"/>
    <s v="NA"/>
    <x v="0"/>
    <s v="NA"/>
    <x v="0"/>
    <n v="9.35"/>
    <n v="15652.269"/>
    <n v="15928.175999999999"/>
    <n v="16087.458000000001"/>
    <n v="19263.285"/>
    <x v="0"/>
    <x v="0"/>
    <n v="1.1974100999999999"/>
    <n v="18336.846000000001"/>
  </r>
  <r>
    <x v="0"/>
    <s v="P63525593"/>
    <x v="0"/>
    <x v="19"/>
    <x v="19"/>
    <x v="19"/>
    <x v="4"/>
    <x v="2"/>
    <x v="0"/>
    <x v="2"/>
    <n v="3309.9"/>
    <d v="1994-12-22T00:00:00"/>
    <d v="2025-02-01T00:00:00"/>
    <n v="59"/>
    <n v="16"/>
    <x v="1"/>
    <s v="NA"/>
    <x v="0"/>
    <s v="NA"/>
    <x v="0"/>
    <n v="9.35"/>
    <n v="15652.269"/>
    <n v="15928.175999999999"/>
    <n v="16087.458000000001"/>
    <n v="19263.285"/>
    <x v="0"/>
    <x v="0"/>
    <n v="1.1974100999999999"/>
    <n v="18336.846000000001"/>
  </r>
  <r>
    <x v="0"/>
    <s v="P63525593"/>
    <x v="0"/>
    <x v="20"/>
    <x v="20"/>
    <x v="20"/>
    <x v="5"/>
    <x v="2"/>
    <x v="0"/>
    <x v="2"/>
    <n v="3309.9"/>
    <d v="1994-12-22T00:00:00"/>
    <d v="2025-02-01T00:00:00"/>
    <n v="59"/>
    <n v="16"/>
    <x v="1"/>
    <s v="NA"/>
    <x v="0"/>
    <s v="NA"/>
    <x v="0"/>
    <n v="9.35"/>
    <n v="15652.269"/>
    <n v="15928.175999999999"/>
    <n v="16087.458000000001"/>
    <n v="19263.285"/>
    <x v="0"/>
    <x v="0"/>
    <n v="1.1974100999999999"/>
    <n v="18336.846000000001"/>
  </r>
  <r>
    <x v="0"/>
    <s v="P63525593"/>
    <x v="0"/>
    <x v="21"/>
    <x v="21"/>
    <x v="21"/>
    <x v="3"/>
    <x v="2"/>
    <x v="0"/>
    <x v="2"/>
    <n v="3309.9"/>
    <d v="1994-12-22T00:00:00"/>
    <d v="2025-02-01T00:00:00"/>
    <n v="59"/>
    <n v="16"/>
    <x v="1"/>
    <s v="NA"/>
    <x v="0"/>
    <s v="NA"/>
    <x v="0"/>
    <n v="9.35"/>
    <n v="15697.031999999999"/>
    <n v="15939.749"/>
    <n v="16099.146000000001"/>
    <n v="19277.280999999999"/>
    <x v="0"/>
    <x v="0"/>
    <n v="1.1974100999999999"/>
    <n v="18336.846000000001"/>
  </r>
  <r>
    <x v="0"/>
    <s v="P63525593"/>
    <x v="0"/>
    <x v="22"/>
    <x v="22"/>
    <x v="22"/>
    <x v="3"/>
    <x v="2"/>
    <x v="0"/>
    <x v="2"/>
    <n v="3309.9"/>
    <d v="1994-12-22T00:00:00"/>
    <d v="2025-02-01T00:00:00"/>
    <n v="59"/>
    <n v="16"/>
    <x v="1"/>
    <s v="NA"/>
    <x v="0"/>
    <s v="NA"/>
    <x v="0"/>
    <n v="9.35"/>
    <n v="15638.496999999999"/>
    <n v="15995.496999999999"/>
    <n v="16155.451999999999"/>
    <n v="19344.701000000001"/>
    <x v="0"/>
    <x v="0"/>
    <n v="1.1974100999999999"/>
    <n v="18336.846000000001"/>
  </r>
  <r>
    <x v="0"/>
    <s v="P63994718"/>
    <x v="0"/>
    <x v="0"/>
    <x v="0"/>
    <x v="0"/>
    <x v="0"/>
    <x v="0"/>
    <x v="1"/>
    <x v="2"/>
    <n v="763.2"/>
    <d v="1988-08-30T00:00:00"/>
    <d v="2025-01-01T00:00:00"/>
    <n v="53"/>
    <n v="22"/>
    <x v="1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1"/>
    <x v="1"/>
    <x v="1"/>
    <x v="1"/>
    <x v="0"/>
    <x v="1"/>
    <x v="2"/>
    <n v="763.2"/>
    <d v="1988-08-30T00:00:00"/>
    <d v="2025-01-01T00:00:00"/>
    <n v="53"/>
    <n v="22"/>
    <x v="1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2"/>
    <x v="2"/>
    <x v="2"/>
    <x v="2"/>
    <x v="0"/>
    <x v="1"/>
    <x v="2"/>
    <n v="763.2"/>
    <d v="1988-08-30T00:00:00"/>
    <d v="2025-01-01T00:00:00"/>
    <n v="53"/>
    <n v="22"/>
    <x v="1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3"/>
    <x v="3"/>
    <x v="3"/>
    <x v="3"/>
    <x v="0"/>
    <x v="1"/>
    <x v="2"/>
    <n v="763.2"/>
    <d v="1988-08-30T00:00:00"/>
    <d v="2025-01-01T00:00:00"/>
    <n v="53"/>
    <n v="22"/>
    <x v="1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4"/>
    <x v="4"/>
    <x v="4"/>
    <x v="3"/>
    <x v="0"/>
    <x v="1"/>
    <x v="2"/>
    <n v="763.2"/>
    <d v="1988-08-30T00:00:00"/>
    <d v="2025-01-01T00:00:00"/>
    <n v="53"/>
    <n v="22"/>
    <x v="1"/>
    <s v="NA"/>
    <x v="0"/>
    <s v="NA"/>
    <x v="0"/>
    <n v="2.4"/>
    <n v="14000.654"/>
    <n v="14279.21"/>
    <n v="14422.002"/>
    <n v="16656.129000000001"/>
    <x v="0"/>
    <x v="0"/>
    <n v="1.154911"/>
    <n v="4968.4319999999998"/>
  </r>
  <r>
    <x v="0"/>
    <s v="P63994718"/>
    <x v="0"/>
    <x v="5"/>
    <x v="5"/>
    <x v="5"/>
    <x v="3"/>
    <x v="0"/>
    <x v="1"/>
    <x v="2"/>
    <n v="763.2"/>
    <d v="1988-08-30T00:00:00"/>
    <d v="2025-01-01T00:00:00"/>
    <n v="53"/>
    <n v="22"/>
    <x v="1"/>
    <s v="NA"/>
    <x v="0"/>
    <s v="NA"/>
    <x v="0"/>
    <n v="2.4"/>
    <n v="14004.308000000001"/>
    <n v="14279.441999999999"/>
    <n v="14422.236000000001"/>
    <n v="16656.400000000001"/>
    <x v="0"/>
    <x v="0"/>
    <n v="1.154911"/>
    <n v="4968.4319999999998"/>
  </r>
  <r>
    <x v="0"/>
    <s v="P63994718"/>
    <x v="0"/>
    <x v="6"/>
    <x v="6"/>
    <x v="6"/>
    <x v="3"/>
    <x v="0"/>
    <x v="1"/>
    <x v="2"/>
    <n v="763.2"/>
    <d v="1988-08-30T00:00:00"/>
    <d v="2025-01-01T00:00:00"/>
    <n v="53"/>
    <n v="22"/>
    <x v="1"/>
    <s v="NA"/>
    <x v="0"/>
    <s v="NA"/>
    <x v="0"/>
    <n v="2.4"/>
    <n v="12957.593999999999"/>
    <n v="13212.156999999999"/>
    <n v="13344.278"/>
    <n v="15411.455"/>
    <x v="0"/>
    <x v="0"/>
    <n v="1.154911"/>
    <n v="4968.4319999999998"/>
  </r>
  <r>
    <x v="0"/>
    <s v="P63994718"/>
    <x v="0"/>
    <x v="7"/>
    <x v="7"/>
    <x v="7"/>
    <x v="3"/>
    <x v="0"/>
    <x v="1"/>
    <x v="2"/>
    <n v="763.2"/>
    <d v="1988-08-30T00:00:00"/>
    <d v="2025-01-01T00:00:00"/>
    <n v="53"/>
    <n v="22"/>
    <x v="1"/>
    <s v="NA"/>
    <x v="0"/>
    <s v="NA"/>
    <x v="0"/>
    <n v="2.4"/>
    <n v="13022.221"/>
    <n v="13276.02"/>
    <n v="13408.779"/>
    <n v="15485.947"/>
    <x v="0"/>
    <x v="0"/>
    <n v="1.154911"/>
    <n v="4968.4319999999998"/>
  </r>
  <r>
    <x v="0"/>
    <s v="P63994718"/>
    <x v="0"/>
    <x v="8"/>
    <x v="8"/>
    <x v="8"/>
    <x v="2"/>
    <x v="2"/>
    <x v="1"/>
    <x v="2"/>
    <n v="763.2"/>
    <d v="1988-08-30T00:00:00"/>
    <d v="2025-02-01T00:00:00"/>
    <n v="53"/>
    <n v="22"/>
    <x v="1"/>
    <s v="NA"/>
    <x v="0"/>
    <s v="NA"/>
    <x v="0"/>
    <n v="2.4"/>
    <n v="13022.221"/>
    <n v="13276.02"/>
    <n v="13408.779"/>
    <n v="15485.947"/>
    <x v="0"/>
    <x v="0"/>
    <n v="1.154911"/>
    <n v="4968.4319999999998"/>
  </r>
  <r>
    <x v="0"/>
    <s v="P63994718"/>
    <x v="0"/>
    <x v="9"/>
    <x v="9"/>
    <x v="9"/>
    <x v="3"/>
    <x v="2"/>
    <x v="1"/>
    <x v="2"/>
    <n v="763.2"/>
    <d v="1988-08-30T00:00:00"/>
    <d v="2025-02-01T00:00:00"/>
    <n v="53"/>
    <n v="22"/>
    <x v="1"/>
    <s v="NA"/>
    <x v="0"/>
    <s v="NA"/>
    <x v="0"/>
    <n v="2.4"/>
    <n v="13022.221"/>
    <n v="13276.02"/>
    <n v="13408.779"/>
    <n v="15485.947"/>
    <x v="0"/>
    <x v="0"/>
    <n v="1.154911"/>
    <n v="4968.4319999999998"/>
  </r>
  <r>
    <x v="0"/>
    <s v="P63994718"/>
    <x v="0"/>
    <x v="10"/>
    <x v="10"/>
    <x v="10"/>
    <x v="3"/>
    <x v="2"/>
    <x v="1"/>
    <x v="2"/>
    <n v="763.2"/>
    <d v="1988-08-30T00:00:00"/>
    <d v="2025-02-01T00:00:00"/>
    <n v="53"/>
    <n v="22"/>
    <x v="1"/>
    <s v="NA"/>
    <x v="0"/>
    <s v="NA"/>
    <x v="0"/>
    <n v="2.4"/>
    <n v="13024.625"/>
    <n v="13278.423000000001"/>
    <n v="13411.207"/>
    <n v="15488.751"/>
    <x v="0"/>
    <x v="0"/>
    <n v="1.154911"/>
    <n v="4968.4319999999998"/>
  </r>
  <r>
    <x v="0"/>
    <s v="P63994718"/>
    <x v="0"/>
    <x v="11"/>
    <x v="11"/>
    <x v="11"/>
    <x v="3"/>
    <x v="2"/>
    <x v="1"/>
    <x v="2"/>
    <n v="763.2"/>
    <d v="1988-08-30T00:00:00"/>
    <d v="2025-02-01T00:00:00"/>
    <n v="53"/>
    <n v="22"/>
    <x v="1"/>
    <s v="NA"/>
    <x v="0"/>
    <s v="NA"/>
    <x v="0"/>
    <n v="2.4"/>
    <n v="12939.965"/>
    <n v="13192.112999999999"/>
    <n v="13324.034"/>
    <n v="15388.075000000001"/>
    <x v="0"/>
    <x v="0"/>
    <n v="1.154911"/>
    <n v="4968.4319999999998"/>
  </r>
  <r>
    <x v="0"/>
    <s v="P63994718"/>
    <x v="0"/>
    <x v="12"/>
    <x v="12"/>
    <x v="12"/>
    <x v="3"/>
    <x v="2"/>
    <x v="1"/>
    <x v="2"/>
    <n v="763.2"/>
    <d v="1988-08-30T00:00:00"/>
    <d v="2025-02-01T00:00:00"/>
    <n v="53"/>
    <n v="22"/>
    <x v="1"/>
    <s v="NA"/>
    <x v="0"/>
    <s v="NA"/>
    <x v="0"/>
    <n v="2.4"/>
    <n v="12921.13"/>
    <n v="13172.911"/>
    <n v="13304.64"/>
    <n v="15365.675999999999"/>
    <x v="0"/>
    <x v="0"/>
    <n v="1.154911"/>
    <n v="4968.4319999999998"/>
  </r>
  <r>
    <x v="0"/>
    <s v="P63994718"/>
    <x v="0"/>
    <x v="13"/>
    <x v="13"/>
    <x v="13"/>
    <x v="3"/>
    <x v="2"/>
    <x v="1"/>
    <x v="2"/>
    <n v="763.2"/>
    <d v="1988-08-30T00:00:00"/>
    <d v="2025-02-01T00:00:00"/>
    <n v="53"/>
    <n v="22"/>
    <x v="1"/>
    <s v="NA"/>
    <x v="0"/>
    <s v="NA"/>
    <x v="0"/>
    <n v="2.4"/>
    <n v="12985.575000000001"/>
    <n v="13235.171"/>
    <n v="13367.522000000001"/>
    <n v="15438.3"/>
    <x v="0"/>
    <x v="0"/>
    <n v="1.154911"/>
    <n v="4968.4319999999998"/>
  </r>
  <r>
    <x v="0"/>
    <s v="P63994718"/>
    <x v="0"/>
    <x v="14"/>
    <x v="14"/>
    <x v="14"/>
    <x v="3"/>
    <x v="2"/>
    <x v="1"/>
    <x v="2"/>
    <n v="763.2"/>
    <d v="1988-08-30T00:00:00"/>
    <d v="2025-02-01T00:00:00"/>
    <n v="53"/>
    <n v="22"/>
    <x v="1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5"/>
    <x v="15"/>
    <x v="15"/>
    <x v="3"/>
    <x v="2"/>
    <x v="1"/>
    <x v="2"/>
    <n v="763.2"/>
    <d v="1988-08-30T00:00:00"/>
    <d v="2025-02-01T00:00:00"/>
    <n v="53"/>
    <n v="22"/>
    <x v="1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6"/>
    <x v="16"/>
    <x v="16"/>
    <x v="3"/>
    <x v="2"/>
    <x v="1"/>
    <x v="2"/>
    <n v="763.2"/>
    <d v="1988-08-30T00:00:00"/>
    <d v="2025-02-01T00:00:00"/>
    <n v="53"/>
    <n v="22"/>
    <x v="1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7"/>
    <x v="17"/>
    <x v="17"/>
    <x v="3"/>
    <x v="2"/>
    <x v="1"/>
    <x v="2"/>
    <n v="763.2"/>
    <d v="1988-08-30T00:00:00"/>
    <d v="2025-02-01T00:00:00"/>
    <n v="53"/>
    <n v="22"/>
    <x v="1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8"/>
    <x v="18"/>
    <x v="18"/>
    <x v="2"/>
    <x v="2"/>
    <x v="1"/>
    <x v="2"/>
    <n v="763.2"/>
    <d v="1988-08-30T00:00:00"/>
    <d v="2025-02-01T00:00:00"/>
    <n v="53"/>
    <n v="22"/>
    <x v="1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19"/>
    <x v="19"/>
    <x v="19"/>
    <x v="4"/>
    <x v="2"/>
    <x v="1"/>
    <x v="2"/>
    <n v="763.2"/>
    <d v="1988-08-30T00:00:00"/>
    <d v="2025-02-01T00:00:00"/>
    <n v="53"/>
    <n v="22"/>
    <x v="1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20"/>
    <x v="20"/>
    <x v="20"/>
    <x v="5"/>
    <x v="2"/>
    <x v="1"/>
    <x v="2"/>
    <n v="763.2"/>
    <d v="1988-08-30T00:00:00"/>
    <d v="2025-02-01T00:00:00"/>
    <n v="53"/>
    <n v="22"/>
    <x v="1"/>
    <s v="NA"/>
    <x v="0"/>
    <s v="NA"/>
    <x v="0"/>
    <n v="2.4"/>
    <n v="12985.575000000001"/>
    <n v="13235.171"/>
    <n v="13367.522000000001"/>
    <n v="15438.3"/>
    <x v="0"/>
    <x v="0"/>
    <n v="1.154911"/>
    <n v="4976.0640000000003"/>
  </r>
  <r>
    <x v="0"/>
    <s v="P63994718"/>
    <x v="0"/>
    <x v="21"/>
    <x v="21"/>
    <x v="21"/>
    <x v="3"/>
    <x v="2"/>
    <x v="1"/>
    <x v="2"/>
    <n v="763.2"/>
    <d v="1988-08-30T00:00:00"/>
    <d v="2025-02-01T00:00:00"/>
    <n v="53"/>
    <n v="22"/>
    <x v="1"/>
    <s v="NA"/>
    <x v="0"/>
    <s v="NA"/>
    <x v="0"/>
    <n v="2.4"/>
    <n v="13016.598"/>
    <n v="13239.385"/>
    <n v="13371.779"/>
    <n v="15443.215"/>
    <x v="0"/>
    <x v="0"/>
    <n v="1.154911"/>
    <n v="4976.0640000000003"/>
  </r>
  <r>
    <x v="0"/>
    <s v="P63994718"/>
    <x v="0"/>
    <x v="22"/>
    <x v="22"/>
    <x v="22"/>
    <x v="3"/>
    <x v="2"/>
    <x v="1"/>
    <x v="2"/>
    <n v="763.2"/>
    <d v="1988-08-30T00:00:00"/>
    <d v="2025-02-01T00:00:00"/>
    <n v="53"/>
    <n v="22"/>
    <x v="1"/>
    <s v="NA"/>
    <x v="0"/>
    <s v="NA"/>
    <x v="0"/>
    <n v="2.4"/>
    <n v="12951.999"/>
    <n v="13297.055"/>
    <n v="13430.025"/>
    <n v="15510.485000000001"/>
    <x v="0"/>
    <x v="0"/>
    <n v="1.154911"/>
    <n v="4976.0640000000003"/>
  </r>
  <r>
    <x v="0"/>
    <s v="P64350980"/>
    <x v="0"/>
    <x v="0"/>
    <x v="0"/>
    <x v="0"/>
    <x v="0"/>
    <x v="0"/>
    <x v="3"/>
    <x v="1"/>
    <n v="1465.2"/>
    <d v="1983-01-22T00:00:00"/>
    <d v="2016-01-22T00:00:00"/>
    <n v="33"/>
    <n v="42"/>
    <x v="1"/>
    <s v="45"/>
    <x v="1"/>
    <s v="45"/>
    <x v="0"/>
    <n v="7.4"/>
    <n v="1739.7295999999999"/>
    <n v="1766.9614999999999"/>
    <n v="1784.6312"/>
    <n v="10710.611000000001"/>
    <x v="0"/>
    <x v="0"/>
    <n v="1.0862261"/>
    <n v="10710.611000000001"/>
  </r>
  <r>
    <x v="0"/>
    <s v="P64350980"/>
    <x v="0"/>
    <x v="1"/>
    <x v="1"/>
    <x v="1"/>
    <x v="1"/>
    <x v="0"/>
    <x v="3"/>
    <x v="1"/>
    <n v="1465.2"/>
    <d v="1983-01-22T00:00:00"/>
    <d v="2016-01-22T00:00:00"/>
    <n v="33"/>
    <n v="42"/>
    <x v="1"/>
    <s v="45"/>
    <x v="1"/>
    <s v="45"/>
    <x v="0"/>
    <n v="7.4"/>
    <n v="1739.7295999999999"/>
    <n v="1766.9614999999999"/>
    <n v="1784.6312"/>
    <n v="10710.611000000001"/>
    <x v="0"/>
    <x v="0"/>
    <n v="1.0862261"/>
    <n v="10710.611000000001"/>
  </r>
  <r>
    <x v="0"/>
    <s v="P64350980"/>
    <x v="0"/>
    <x v="2"/>
    <x v="2"/>
    <x v="2"/>
    <x v="2"/>
    <x v="0"/>
    <x v="3"/>
    <x v="1"/>
    <n v="1465.2"/>
    <d v="1983-01-22T00:00:00"/>
    <d v="2016-01-22T00:00:00"/>
    <n v="33"/>
    <n v="42"/>
    <x v="1"/>
    <s v="45"/>
    <x v="1"/>
    <s v="45"/>
    <x v="0"/>
    <n v="7.4"/>
    <n v="1739.7295999999999"/>
    <n v="1766.9614999999999"/>
    <n v="1784.6312"/>
    <n v="10710.611000000001"/>
    <x v="0"/>
    <x v="0"/>
    <n v="1.0862261"/>
    <n v="10710.611000000001"/>
  </r>
  <r>
    <x v="0"/>
    <s v="P64350980"/>
    <x v="0"/>
    <x v="3"/>
    <x v="3"/>
    <x v="3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739.7295999999999"/>
    <n v="1766.9614999999999"/>
    <n v="1784.6311000000001"/>
    <n v="10710.611000000001"/>
    <x v="0"/>
    <x v="0"/>
    <n v="1.0862261"/>
    <n v="10710.611000000001"/>
  </r>
  <r>
    <x v="0"/>
    <s v="P64350980"/>
    <x v="0"/>
    <x v="4"/>
    <x v="4"/>
    <x v="4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739.7295999999999"/>
    <n v="1766.9614999999999"/>
    <n v="1784.6311000000001"/>
    <n v="10710.611000000001"/>
    <x v="0"/>
    <x v="0"/>
    <n v="1.0862261"/>
    <n v="10710.611000000001"/>
  </r>
  <r>
    <x v="0"/>
    <s v="P64350980"/>
    <x v="0"/>
    <x v="5"/>
    <x v="5"/>
    <x v="5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740.9570000000001"/>
    <n v="1767.0393999999999"/>
    <n v="1784.7098000000001"/>
    <n v="10710.611000000001"/>
    <x v="0"/>
    <x v="0"/>
    <n v="1.0862261"/>
    <n v="10710.611000000001"/>
  </r>
  <r>
    <x v="0"/>
    <s v="P64350980"/>
    <x v="0"/>
    <x v="6"/>
    <x v="6"/>
    <x v="6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610.7195999999999"/>
    <n v="1634.8507999999999"/>
    <n v="1651.1993"/>
    <n v="10710.611000000001"/>
    <x v="0"/>
    <x v="0"/>
    <n v="1.0862261"/>
    <n v="10710.611000000001"/>
  </r>
  <r>
    <x v="0"/>
    <s v="P64350980"/>
    <x v="0"/>
    <x v="7"/>
    <x v="7"/>
    <x v="7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616.7484999999999"/>
    <n v="1641.1596999999999"/>
    <n v="1657.5713000000001"/>
    <n v="10710.611000000001"/>
    <x v="0"/>
    <x v="0"/>
    <n v="1.0862261"/>
    <n v="10710.611000000001"/>
  </r>
  <r>
    <x v="0"/>
    <s v="P64350980"/>
    <x v="0"/>
    <x v="8"/>
    <x v="8"/>
    <x v="8"/>
    <x v="2"/>
    <x v="0"/>
    <x v="3"/>
    <x v="1"/>
    <n v="1465.2"/>
    <d v="1983-01-22T00:00:00"/>
    <d v="2016-01-22T00:00:00"/>
    <n v="33"/>
    <n v="42"/>
    <x v="1"/>
    <s v="45"/>
    <x v="1"/>
    <s v="45"/>
    <x v="0"/>
    <n v="7.4"/>
    <n v="1616.7484999999999"/>
    <n v="1641.1596999999999"/>
    <n v="1657.5713000000001"/>
    <n v="10710.611000000001"/>
    <x v="0"/>
    <x v="0"/>
    <n v="1.0862261"/>
    <n v="10710.611000000001"/>
  </r>
  <r>
    <x v="0"/>
    <s v="P64350980"/>
    <x v="0"/>
    <x v="9"/>
    <x v="9"/>
    <x v="9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616.7484999999999"/>
    <n v="1641.1596999999999"/>
    <n v="1657.5713000000001"/>
    <n v="10710.611000000001"/>
    <x v="0"/>
    <x v="0"/>
    <n v="1.0862261"/>
    <n v="10710.611000000001"/>
  </r>
  <r>
    <x v="0"/>
    <s v="P64350980"/>
    <x v="0"/>
    <x v="10"/>
    <x v="10"/>
    <x v="10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616.7484999999999"/>
    <n v="1641.1596999999999"/>
    <n v="1657.5713000000001"/>
    <n v="10710.611000000001"/>
    <x v="0"/>
    <x v="0"/>
    <n v="1.0862261"/>
    <n v="10710.611000000001"/>
  </r>
  <r>
    <x v="0"/>
    <s v="P64350980"/>
    <x v="0"/>
    <x v="11"/>
    <x v="11"/>
    <x v="11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606.2397000000001"/>
    <n v="1630.4920999999999"/>
    <n v="1646.797"/>
    <n v="10710.611000000001"/>
    <x v="0"/>
    <x v="0"/>
    <n v="1.0862261"/>
    <n v="10710.611000000001"/>
  </r>
  <r>
    <x v="0"/>
    <s v="P64350980"/>
    <x v="0"/>
    <x v="12"/>
    <x v="12"/>
    <x v="12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556.6017999999999"/>
    <n v="1580.1047000000001"/>
    <n v="1595.9058"/>
    <n v="10710.611000000001"/>
    <x v="0"/>
    <x v="0"/>
    <n v="1.0862261"/>
    <n v="10710.611000000001"/>
  </r>
  <r>
    <x v="0"/>
    <s v="P64350980"/>
    <x v="0"/>
    <x v="13"/>
    <x v="13"/>
    <x v="13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562.4282000000001"/>
    <n v="1586.05"/>
    <n v="1601.9105"/>
    <n v="10710.611000000001"/>
    <x v="0"/>
    <x v="0"/>
    <n v="1.0862261"/>
    <n v="10710.611000000001"/>
  </r>
  <r>
    <x v="0"/>
    <s v="P64350980"/>
    <x v="0"/>
    <x v="14"/>
    <x v="14"/>
    <x v="14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5"/>
    <x v="15"/>
    <x v="15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6"/>
    <x v="16"/>
    <x v="16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7"/>
    <x v="17"/>
    <x v="17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8"/>
    <x v="18"/>
    <x v="18"/>
    <x v="2"/>
    <x v="0"/>
    <x v="3"/>
    <x v="1"/>
    <n v="1465.2"/>
    <d v="1983-01-22T00:00:00"/>
    <d v="2016-01-22T00:00:00"/>
    <n v="33"/>
    <n v="42"/>
    <x v="1"/>
    <s v="45"/>
    <x v="1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19"/>
    <x v="19"/>
    <x v="19"/>
    <x v="4"/>
    <x v="0"/>
    <x v="3"/>
    <x v="1"/>
    <n v="1465.2"/>
    <d v="1983-01-22T00:00:00"/>
    <d v="2016-01-22T00:00:00"/>
    <n v="33"/>
    <n v="42"/>
    <x v="1"/>
    <s v="45"/>
    <x v="1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20"/>
    <x v="20"/>
    <x v="20"/>
    <x v="5"/>
    <x v="0"/>
    <x v="3"/>
    <x v="1"/>
    <n v="1465.2"/>
    <d v="1983-01-22T00:00:00"/>
    <d v="2016-01-22T00:00:00"/>
    <n v="33"/>
    <n v="42"/>
    <x v="1"/>
    <s v="45"/>
    <x v="1"/>
    <s v="45"/>
    <x v="0"/>
    <n v="7.4"/>
    <n v="1562.4282000000001"/>
    <n v="1586.05"/>
    <n v="1601.9105"/>
    <n v="10725.263999999999"/>
    <x v="0"/>
    <x v="0"/>
    <n v="1.0862261"/>
    <n v="10725.263999999999"/>
  </r>
  <r>
    <x v="0"/>
    <s v="P64350980"/>
    <x v="0"/>
    <x v="21"/>
    <x v="21"/>
    <x v="21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565.9662000000001"/>
    <n v="1586.2743"/>
    <n v="1602.1369999999999"/>
    <n v="10725.263999999999"/>
    <x v="0"/>
    <x v="0"/>
    <n v="1.0862261"/>
    <n v="10725.263999999999"/>
  </r>
  <r>
    <x v="0"/>
    <s v="P64350980"/>
    <x v="0"/>
    <x v="22"/>
    <x v="22"/>
    <x v="22"/>
    <x v="3"/>
    <x v="0"/>
    <x v="3"/>
    <x v="1"/>
    <n v="1465.2"/>
    <d v="1983-01-22T00:00:00"/>
    <d v="2016-01-22T00:00:00"/>
    <n v="33"/>
    <n v="42"/>
    <x v="1"/>
    <s v="45"/>
    <x v="1"/>
    <s v="45"/>
    <x v="0"/>
    <n v="7.4"/>
    <n v="1560.1266000000001"/>
    <n v="1591.8221000000001"/>
    <n v="1607.7403999999999"/>
    <n v="10725.263999999999"/>
    <x v="0"/>
    <x v="0"/>
    <n v="1.0862261"/>
    <n v="10725.263999999999"/>
  </r>
  <r>
    <x v="0"/>
    <s v="P64401757"/>
    <x v="0"/>
    <x v="0"/>
    <x v="0"/>
    <x v="0"/>
    <x v="0"/>
    <x v="0"/>
    <x v="1"/>
    <x v="0"/>
    <n v="642.96"/>
    <d v="1988-06-09T00:00:00"/>
    <d v="2009-05-09T00:00:00"/>
    <n v="38"/>
    <n v="37"/>
    <x v="0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1"/>
    <x v="1"/>
    <x v="1"/>
    <x v="1"/>
    <x v="0"/>
    <x v="1"/>
    <x v="0"/>
    <n v="642.96"/>
    <d v="1988-06-09T00:00:00"/>
    <d v="2009-05-09T00:00:00"/>
    <n v="38"/>
    <n v="37"/>
    <x v="0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2"/>
    <x v="2"/>
    <x v="2"/>
    <x v="2"/>
    <x v="0"/>
    <x v="1"/>
    <x v="0"/>
    <n v="642.96"/>
    <d v="1988-06-09T00:00:00"/>
    <d v="2009-05-09T00:00:00"/>
    <n v="38"/>
    <n v="37"/>
    <x v="0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3"/>
    <x v="3"/>
    <x v="3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4"/>
    <x v="4"/>
    <x v="4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8305.6970000000001"/>
    <n v="8471.9410000000007"/>
    <n v="8556.6610000000001"/>
    <n v="9535.65"/>
    <x v="0"/>
    <x v="0"/>
    <n v="1.1144125"/>
    <n v="2318.1106"/>
  </r>
  <r>
    <x v="0"/>
    <s v="P64401757"/>
    <x v="0"/>
    <x v="5"/>
    <x v="5"/>
    <x v="5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8307.8649999999998"/>
    <n v="8472.08"/>
    <n v="8556.8009999999995"/>
    <n v="9535.8070000000007"/>
    <x v="0"/>
    <x v="0"/>
    <n v="1.1144125"/>
    <n v="2318.1106"/>
  </r>
  <r>
    <x v="0"/>
    <s v="P64401757"/>
    <x v="0"/>
    <x v="6"/>
    <x v="6"/>
    <x v="6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686.3706000000002"/>
    <n v="7838.3010000000004"/>
    <n v="7916.6836000000003"/>
    <n v="8822.4509999999991"/>
    <x v="0"/>
    <x v="0"/>
    <n v="1.1144125"/>
    <n v="2318.1106"/>
  </r>
  <r>
    <x v="0"/>
    <s v="P64401757"/>
    <x v="0"/>
    <x v="7"/>
    <x v="7"/>
    <x v="7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724.7070000000003"/>
    <n v="7876.1880000000001"/>
    <n v="7954.9497000000001"/>
    <n v="8865.0959999999995"/>
    <x v="0"/>
    <x v="0"/>
    <n v="1.1144125"/>
    <n v="2318.1106"/>
  </r>
  <r>
    <x v="0"/>
    <s v="P64401757"/>
    <x v="0"/>
    <x v="8"/>
    <x v="8"/>
    <x v="8"/>
    <x v="2"/>
    <x v="0"/>
    <x v="1"/>
    <x v="0"/>
    <n v="642.96"/>
    <d v="1988-06-09T00:00:00"/>
    <d v="2009-05-09T00:00:00"/>
    <n v="38"/>
    <n v="37"/>
    <x v="0"/>
    <s v="NA"/>
    <x v="0"/>
    <s v="NA"/>
    <x v="0"/>
    <n v="2.82"/>
    <n v="7724.7070000000003"/>
    <n v="7876.1880000000001"/>
    <n v="7954.9497000000001"/>
    <n v="8865.0959999999995"/>
    <x v="0"/>
    <x v="0"/>
    <n v="1.1144125"/>
    <n v="2318.1106"/>
  </r>
  <r>
    <x v="0"/>
    <s v="P64401757"/>
    <x v="0"/>
    <x v="9"/>
    <x v="9"/>
    <x v="9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724.7070000000003"/>
    <n v="7876.1880000000001"/>
    <n v="7954.9497000000001"/>
    <n v="8865.0959999999995"/>
    <x v="0"/>
    <x v="0"/>
    <n v="1.1144125"/>
    <n v="2318.1106"/>
  </r>
  <r>
    <x v="0"/>
    <s v="P64401757"/>
    <x v="0"/>
    <x v="10"/>
    <x v="10"/>
    <x v="10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724.7070000000003"/>
    <n v="7876.1880000000001"/>
    <n v="7954.9497000000001"/>
    <n v="8865.0959999999995"/>
    <x v="0"/>
    <x v="0"/>
    <n v="1.1144125"/>
    <n v="2318.1106"/>
  </r>
  <r>
    <x v="0"/>
    <s v="P64401757"/>
    <x v="0"/>
    <x v="11"/>
    <x v="11"/>
    <x v="11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674.4960000000001"/>
    <n v="7824.9926999999998"/>
    <n v="7903.2426999999998"/>
    <n v="8807.4719999999998"/>
    <x v="0"/>
    <x v="0"/>
    <n v="1.1144125"/>
    <n v="2318.1106"/>
  </r>
  <r>
    <x v="0"/>
    <s v="P64401757"/>
    <x v="0"/>
    <x v="12"/>
    <x v="12"/>
    <x v="12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620.24"/>
    <n v="7769.6729999999998"/>
    <n v="7847.3696"/>
    <n v="8745.2070000000003"/>
    <x v="0"/>
    <x v="0"/>
    <n v="1.1144125"/>
    <n v="2318.1106"/>
  </r>
  <r>
    <x v="0"/>
    <s v="P64401757"/>
    <x v="0"/>
    <x v="13"/>
    <x v="13"/>
    <x v="13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658.2466000000004"/>
    <n v="7806.3950000000004"/>
    <n v="7884.4589999999998"/>
    <n v="8786.5400000000009"/>
    <x v="0"/>
    <x v="0"/>
    <n v="1.1144125"/>
    <n v="2318.1106"/>
  </r>
  <r>
    <x v="0"/>
    <s v="P64401757"/>
    <x v="0"/>
    <x v="14"/>
    <x v="14"/>
    <x v="14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5"/>
    <x v="15"/>
    <x v="15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6"/>
    <x v="16"/>
    <x v="16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7"/>
    <x v="17"/>
    <x v="17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8"/>
    <x v="18"/>
    <x v="18"/>
    <x v="2"/>
    <x v="0"/>
    <x v="1"/>
    <x v="0"/>
    <n v="642.96"/>
    <d v="1988-06-09T00:00:00"/>
    <d v="2009-05-09T00:00:00"/>
    <n v="38"/>
    <n v="37"/>
    <x v="0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19"/>
    <x v="19"/>
    <x v="19"/>
    <x v="4"/>
    <x v="0"/>
    <x v="1"/>
    <x v="0"/>
    <n v="642.96"/>
    <d v="1988-06-09T00:00:00"/>
    <d v="2009-05-09T00:00:00"/>
    <n v="38"/>
    <n v="37"/>
    <x v="0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20"/>
    <x v="20"/>
    <x v="20"/>
    <x v="5"/>
    <x v="0"/>
    <x v="1"/>
    <x v="0"/>
    <n v="642.96"/>
    <d v="1988-06-09T00:00:00"/>
    <d v="2009-05-09T00:00:00"/>
    <n v="38"/>
    <n v="37"/>
    <x v="0"/>
    <s v="NA"/>
    <x v="0"/>
    <s v="NA"/>
    <x v="0"/>
    <n v="2.82"/>
    <n v="7658.2466000000004"/>
    <n v="7806.3950000000004"/>
    <n v="7884.4589999999998"/>
    <n v="8786.5400000000009"/>
    <x v="0"/>
    <x v="0"/>
    <n v="1.1144125"/>
    <n v="2321.6496999999999"/>
  </r>
  <r>
    <x v="0"/>
    <s v="P64401757"/>
    <x v="0"/>
    <x v="21"/>
    <x v="21"/>
    <x v="21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675.1310000000003"/>
    <n v="7807.4690000000001"/>
    <n v="7885.5439999999999"/>
    <n v="8787.7489999999998"/>
    <x v="0"/>
    <x v="0"/>
    <n v="1.1144125"/>
    <n v="2321.6496999999999"/>
  </r>
  <r>
    <x v="0"/>
    <s v="P64401757"/>
    <x v="0"/>
    <x v="22"/>
    <x v="22"/>
    <x v="22"/>
    <x v="3"/>
    <x v="0"/>
    <x v="1"/>
    <x v="0"/>
    <n v="642.96"/>
    <d v="1988-06-09T00:00:00"/>
    <d v="2009-05-09T00:00:00"/>
    <n v="38"/>
    <n v="37"/>
    <x v="0"/>
    <s v="NA"/>
    <x v="0"/>
    <s v="NA"/>
    <x v="0"/>
    <n v="2.82"/>
    <n v="7637.0405000000001"/>
    <n v="7841.4785000000002"/>
    <n v="7919.893"/>
    <n v="8826.0280000000002"/>
    <x v="0"/>
    <x v="0"/>
    <n v="1.1144125"/>
    <n v="2321.6496999999999"/>
  </r>
  <r>
    <x v="0"/>
    <s v="P64613840"/>
    <x v="0"/>
    <x v="0"/>
    <x v="0"/>
    <x v="0"/>
    <x v="0"/>
    <x v="0"/>
    <x v="2"/>
    <x v="2"/>
    <n v="2081.16"/>
    <d v="1989-05-12T00:00:00"/>
    <d v="2025-01-01T00:00:00"/>
    <n v="47"/>
    <n v="28"/>
    <x v="0"/>
    <s v="NA"/>
    <x v="0"/>
    <s v="NA"/>
    <x v="0"/>
    <n v="7.38"/>
    <n v="35185.453000000001"/>
    <n v="35898.074000000001"/>
    <n v="36257.06"/>
    <n v="41334.035000000003"/>
    <x v="0"/>
    <x v="0"/>
    <n v="1.1400273000000001"/>
    <n v="13256.987999999999"/>
  </r>
  <r>
    <x v="0"/>
    <s v="P64613840"/>
    <x v="0"/>
    <x v="1"/>
    <x v="1"/>
    <x v="1"/>
    <x v="1"/>
    <x v="0"/>
    <x v="2"/>
    <x v="2"/>
    <n v="2081.16"/>
    <d v="1989-05-12T00:00:00"/>
    <d v="2025-01-01T00:00:00"/>
    <n v="47"/>
    <n v="28"/>
    <x v="0"/>
    <s v="NA"/>
    <x v="0"/>
    <s v="NA"/>
    <x v="0"/>
    <n v="7.38"/>
    <n v="35185.453000000001"/>
    <n v="35898.074000000001"/>
    <n v="36257.06"/>
    <n v="41334.035000000003"/>
    <x v="0"/>
    <x v="0"/>
    <n v="1.1400273000000001"/>
    <n v="13256.987999999999"/>
  </r>
  <r>
    <x v="0"/>
    <s v="P64613840"/>
    <x v="0"/>
    <x v="2"/>
    <x v="2"/>
    <x v="2"/>
    <x v="2"/>
    <x v="0"/>
    <x v="2"/>
    <x v="2"/>
    <n v="2081.16"/>
    <d v="1989-05-12T00:00:00"/>
    <d v="2025-01-01T00:00:00"/>
    <n v="47"/>
    <n v="28"/>
    <x v="0"/>
    <s v="NA"/>
    <x v="0"/>
    <s v="NA"/>
    <x v="0"/>
    <n v="7.38"/>
    <n v="35185.453000000001"/>
    <n v="35898.074000000001"/>
    <n v="36257.06"/>
    <n v="41334.035000000003"/>
    <x v="0"/>
    <x v="0"/>
    <n v="1.1400273000000001"/>
    <n v="13256.987999999999"/>
  </r>
  <r>
    <x v="0"/>
    <s v="P64613840"/>
    <x v="0"/>
    <x v="3"/>
    <x v="3"/>
    <x v="3"/>
    <x v="3"/>
    <x v="0"/>
    <x v="2"/>
    <x v="2"/>
    <n v="2081.16"/>
    <d v="1989-05-12T00:00:00"/>
    <d v="2025-01-01T00:00:00"/>
    <n v="47"/>
    <n v="28"/>
    <x v="0"/>
    <s v="NA"/>
    <x v="0"/>
    <s v="NA"/>
    <x v="0"/>
    <n v="7.38"/>
    <n v="35185.453000000001"/>
    <n v="35898.074000000001"/>
    <n v="36257.055"/>
    <n v="41334.03"/>
    <x v="0"/>
    <x v="0"/>
    <n v="1.1400273000000001"/>
    <n v="13256.987999999999"/>
  </r>
  <r>
    <x v="0"/>
    <s v="P64613840"/>
    <x v="0"/>
    <x v="4"/>
    <x v="4"/>
    <x v="4"/>
    <x v="3"/>
    <x v="0"/>
    <x v="2"/>
    <x v="2"/>
    <n v="2081.16"/>
    <d v="1989-05-12T00:00:00"/>
    <d v="2025-01-01T00:00:00"/>
    <n v="47"/>
    <n v="28"/>
    <x v="0"/>
    <s v="NA"/>
    <x v="0"/>
    <s v="NA"/>
    <x v="0"/>
    <n v="7.38"/>
    <n v="35185.453000000001"/>
    <n v="35898.074000000001"/>
    <n v="36257.055"/>
    <n v="41334.03"/>
    <x v="0"/>
    <x v="0"/>
    <n v="1.1400273000000001"/>
    <n v="13256.987999999999"/>
  </r>
  <r>
    <x v="0"/>
    <s v="P64613840"/>
    <x v="0"/>
    <x v="5"/>
    <x v="5"/>
    <x v="5"/>
    <x v="3"/>
    <x v="0"/>
    <x v="2"/>
    <x v="2"/>
    <n v="2081.16"/>
    <d v="1989-05-12T00:00:00"/>
    <d v="2025-01-01T00:00:00"/>
    <n v="47"/>
    <n v="28"/>
    <x v="0"/>
    <s v="NA"/>
    <x v="0"/>
    <s v="NA"/>
    <x v="0"/>
    <n v="7.38"/>
    <n v="35194.637000000002"/>
    <n v="35898.660000000003"/>
    <n v="36257.644999999997"/>
    <n v="41334.707000000002"/>
    <x v="0"/>
    <x v="0"/>
    <n v="1.1400273000000001"/>
    <n v="13256.987999999999"/>
  </r>
  <r>
    <x v="0"/>
    <s v="P64613840"/>
    <x v="0"/>
    <x v="6"/>
    <x v="6"/>
    <x v="6"/>
    <x v="3"/>
    <x v="0"/>
    <x v="2"/>
    <x v="2"/>
    <n v="2081.16"/>
    <d v="1989-05-12T00:00:00"/>
    <d v="2025-01-01T00:00:00"/>
    <n v="47"/>
    <n v="28"/>
    <x v="0"/>
    <s v="NA"/>
    <x v="0"/>
    <s v="NA"/>
    <x v="0"/>
    <n v="7.38"/>
    <n v="32564.61"/>
    <n v="33216"/>
    <n v="33548.160000000003"/>
    <n v="38245.815999999999"/>
    <x v="0"/>
    <x v="0"/>
    <n v="1.1400273000000001"/>
    <n v="13256.987999999999"/>
  </r>
  <r>
    <x v="0"/>
    <s v="P64613840"/>
    <x v="0"/>
    <x v="7"/>
    <x v="7"/>
    <x v="7"/>
    <x v="3"/>
    <x v="0"/>
    <x v="2"/>
    <x v="2"/>
    <n v="2081.16"/>
    <d v="1989-05-12T00:00:00"/>
    <d v="2025-01-01T00:00:00"/>
    <n v="47"/>
    <n v="28"/>
    <x v="0"/>
    <s v="NA"/>
    <x v="0"/>
    <s v="NA"/>
    <x v="0"/>
    <n v="7.38"/>
    <n v="32727.026999999998"/>
    <n v="33376.555"/>
    <n v="33710.32"/>
    <n v="38430.684000000001"/>
    <x v="0"/>
    <x v="0"/>
    <n v="1.1400273000000001"/>
    <n v="13256.987999999999"/>
  </r>
  <r>
    <x v="0"/>
    <s v="P64613840"/>
    <x v="0"/>
    <x v="8"/>
    <x v="8"/>
    <x v="8"/>
    <x v="2"/>
    <x v="2"/>
    <x v="2"/>
    <x v="2"/>
    <n v="2081.16"/>
    <d v="1989-05-12T00:00:00"/>
    <d v="2025-02-01T00:00:00"/>
    <n v="47"/>
    <n v="28"/>
    <x v="0"/>
    <s v="NA"/>
    <x v="0"/>
    <s v="NA"/>
    <x v="0"/>
    <n v="7.38"/>
    <n v="32727.026999999998"/>
    <n v="33376.555"/>
    <n v="33710.32"/>
    <n v="38430.684000000001"/>
    <x v="0"/>
    <x v="0"/>
    <n v="1.1400273000000001"/>
    <n v="13256.987999999999"/>
  </r>
  <r>
    <x v="0"/>
    <s v="P64613840"/>
    <x v="0"/>
    <x v="9"/>
    <x v="9"/>
    <x v="9"/>
    <x v="3"/>
    <x v="2"/>
    <x v="2"/>
    <x v="2"/>
    <n v="2081.16"/>
    <d v="1989-05-12T00:00:00"/>
    <d v="2025-02-01T00:00:00"/>
    <n v="47"/>
    <n v="28"/>
    <x v="0"/>
    <s v="NA"/>
    <x v="0"/>
    <s v="NA"/>
    <x v="0"/>
    <n v="7.38"/>
    <n v="32727.026999999998"/>
    <n v="33376.555"/>
    <n v="33710.32"/>
    <n v="38430.684000000001"/>
    <x v="0"/>
    <x v="0"/>
    <n v="1.1400273000000001"/>
    <n v="13256.987999999999"/>
  </r>
  <r>
    <x v="0"/>
    <s v="P64613840"/>
    <x v="0"/>
    <x v="10"/>
    <x v="10"/>
    <x v="10"/>
    <x v="3"/>
    <x v="2"/>
    <x v="2"/>
    <x v="2"/>
    <n v="2081.16"/>
    <d v="1989-05-12T00:00:00"/>
    <d v="2025-02-01T00:00:00"/>
    <n v="47"/>
    <n v="28"/>
    <x v="0"/>
    <s v="NA"/>
    <x v="0"/>
    <s v="NA"/>
    <x v="0"/>
    <n v="7.38"/>
    <n v="32734.414000000001"/>
    <n v="33383.938000000002"/>
    <n v="33717.777000000002"/>
    <n v="38439.188000000002"/>
    <x v="0"/>
    <x v="0"/>
    <n v="1.1400273000000001"/>
    <n v="13256.987999999999"/>
  </r>
  <r>
    <x v="0"/>
    <s v="P64613840"/>
    <x v="0"/>
    <x v="11"/>
    <x v="11"/>
    <x v="11"/>
    <x v="3"/>
    <x v="2"/>
    <x v="2"/>
    <x v="2"/>
    <n v="2081.16"/>
    <d v="1989-05-12T00:00:00"/>
    <d v="2025-02-01T00:00:00"/>
    <n v="47"/>
    <n v="28"/>
    <x v="0"/>
    <s v="NA"/>
    <x v="0"/>
    <s v="NA"/>
    <x v="0"/>
    <n v="7.38"/>
    <n v="32521.64"/>
    <n v="33166.945"/>
    <n v="33498.612999999998"/>
    <n v="38189.336000000003"/>
    <x v="0"/>
    <x v="0"/>
    <n v="1.1400273000000001"/>
    <n v="13256.987999999999"/>
  </r>
  <r>
    <x v="0"/>
    <s v="P64613840"/>
    <x v="0"/>
    <x v="12"/>
    <x v="12"/>
    <x v="12"/>
    <x v="3"/>
    <x v="2"/>
    <x v="2"/>
    <x v="2"/>
    <n v="2081.16"/>
    <d v="1989-05-12T00:00:00"/>
    <d v="2025-02-01T00:00:00"/>
    <n v="47"/>
    <n v="28"/>
    <x v="0"/>
    <s v="NA"/>
    <x v="0"/>
    <s v="NA"/>
    <x v="0"/>
    <n v="7.38"/>
    <n v="32441.474999999999"/>
    <n v="33085.188000000002"/>
    <n v="33416.04"/>
    <n v="38095.195"/>
    <x v="0"/>
    <x v="0"/>
    <n v="1.1400273000000001"/>
    <n v="13256.987999999999"/>
  </r>
  <r>
    <x v="0"/>
    <s v="P64613840"/>
    <x v="0"/>
    <x v="13"/>
    <x v="13"/>
    <x v="13"/>
    <x v="3"/>
    <x v="2"/>
    <x v="2"/>
    <x v="2"/>
    <n v="2081.16"/>
    <d v="1989-05-12T00:00:00"/>
    <d v="2025-02-01T00:00:00"/>
    <n v="47"/>
    <n v="28"/>
    <x v="0"/>
    <s v="NA"/>
    <x v="0"/>
    <s v="NA"/>
    <x v="0"/>
    <n v="7.38"/>
    <n v="32603.276999999998"/>
    <n v="33241.56"/>
    <n v="33573.972999999998"/>
    <n v="38275.245999999999"/>
    <x v="0"/>
    <x v="0"/>
    <n v="1.1400273000000001"/>
    <n v="13256.987999999999"/>
  </r>
  <r>
    <x v="0"/>
    <s v="P64613840"/>
    <x v="0"/>
    <x v="14"/>
    <x v="14"/>
    <x v="14"/>
    <x v="3"/>
    <x v="2"/>
    <x v="2"/>
    <x v="2"/>
    <n v="2081.16"/>
    <d v="1989-05-12T00:00:00"/>
    <d v="2025-02-01T00:00:00"/>
    <n v="47"/>
    <n v="28"/>
    <x v="0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5"/>
    <x v="15"/>
    <x v="15"/>
    <x v="3"/>
    <x v="2"/>
    <x v="2"/>
    <x v="2"/>
    <n v="2081.16"/>
    <d v="1989-05-12T00:00:00"/>
    <d v="2025-02-01T00:00:00"/>
    <n v="47"/>
    <n v="28"/>
    <x v="0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6"/>
    <x v="16"/>
    <x v="16"/>
    <x v="3"/>
    <x v="2"/>
    <x v="2"/>
    <x v="2"/>
    <n v="2081.16"/>
    <d v="1989-05-12T00:00:00"/>
    <d v="2025-02-01T00:00:00"/>
    <n v="47"/>
    <n v="28"/>
    <x v="0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7"/>
    <x v="17"/>
    <x v="17"/>
    <x v="3"/>
    <x v="2"/>
    <x v="2"/>
    <x v="2"/>
    <n v="2081.16"/>
    <d v="1989-05-12T00:00:00"/>
    <d v="2025-02-01T00:00:00"/>
    <n v="47"/>
    <n v="28"/>
    <x v="0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8"/>
    <x v="18"/>
    <x v="18"/>
    <x v="2"/>
    <x v="2"/>
    <x v="2"/>
    <x v="2"/>
    <n v="2081.16"/>
    <d v="1989-05-12T00:00:00"/>
    <d v="2025-02-01T00:00:00"/>
    <n v="47"/>
    <n v="28"/>
    <x v="0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19"/>
    <x v="19"/>
    <x v="19"/>
    <x v="4"/>
    <x v="2"/>
    <x v="2"/>
    <x v="2"/>
    <n v="2081.16"/>
    <d v="1989-05-12T00:00:00"/>
    <d v="2025-02-01T00:00:00"/>
    <n v="47"/>
    <n v="28"/>
    <x v="0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20"/>
    <x v="20"/>
    <x v="20"/>
    <x v="5"/>
    <x v="2"/>
    <x v="2"/>
    <x v="2"/>
    <n v="2081.16"/>
    <d v="1989-05-12T00:00:00"/>
    <d v="2025-02-01T00:00:00"/>
    <n v="47"/>
    <n v="28"/>
    <x v="0"/>
    <s v="NA"/>
    <x v="0"/>
    <s v="NA"/>
    <x v="0"/>
    <n v="7.38"/>
    <n v="32603.276999999998"/>
    <n v="33241.56"/>
    <n v="33573.972999999998"/>
    <n v="38275.245999999999"/>
    <x v="0"/>
    <x v="0"/>
    <n v="1.1400273000000001"/>
    <n v="13277.8"/>
  </r>
  <r>
    <x v="0"/>
    <s v="P64613840"/>
    <x v="0"/>
    <x v="21"/>
    <x v="21"/>
    <x v="21"/>
    <x v="3"/>
    <x v="2"/>
    <x v="2"/>
    <x v="2"/>
    <n v="2081.16"/>
    <d v="1989-05-12T00:00:00"/>
    <d v="2025-02-01T00:00:00"/>
    <n v="47"/>
    <n v="28"/>
    <x v="0"/>
    <s v="NA"/>
    <x v="0"/>
    <s v="NA"/>
    <x v="0"/>
    <n v="7.38"/>
    <n v="32682.51"/>
    <n v="33253.480000000003"/>
    <n v="33586.016000000003"/>
    <n v="38288.976999999999"/>
    <x v="0"/>
    <x v="0"/>
    <n v="1.1400273000000001"/>
    <n v="13277.8"/>
  </r>
  <r>
    <x v="0"/>
    <s v="P64613840"/>
    <x v="0"/>
    <x v="22"/>
    <x v="22"/>
    <x v="22"/>
    <x v="3"/>
    <x v="2"/>
    <x v="2"/>
    <x v="2"/>
    <n v="2081.16"/>
    <d v="1989-05-12T00:00:00"/>
    <d v="2025-02-01T00:00:00"/>
    <n v="47"/>
    <n v="28"/>
    <x v="0"/>
    <s v="NA"/>
    <x v="0"/>
    <s v="NA"/>
    <x v="0"/>
    <n v="7.38"/>
    <n v="32520.312000000002"/>
    <n v="33398.332000000002"/>
    <n v="33732.315999999999"/>
    <n v="38455.760000000002"/>
    <x v="0"/>
    <x v="0"/>
    <n v="1.1400273000000001"/>
    <n v="13277.8"/>
  </r>
  <r>
    <x v="0"/>
    <s v="P64793361"/>
    <x v="0"/>
    <x v="0"/>
    <x v="0"/>
    <x v="0"/>
    <x v="0"/>
    <x v="0"/>
    <x v="3"/>
    <x v="2"/>
    <n v="1380"/>
    <d v="1988-05-25T00:00:00"/>
    <d v="2025-01-01T00:00:00"/>
    <n v="46"/>
    <n v="29"/>
    <x v="0"/>
    <s v="NA"/>
    <x v="0"/>
    <s v="NA"/>
    <x v="0"/>
    <n v="5"/>
    <n v="13005.233"/>
    <n v="13221.561"/>
    <n v="13353.775"/>
    <n v="15149.620999999999"/>
    <x v="0"/>
    <x v="0"/>
    <n v="1.1344822999999999"/>
    <n v="9066.6"/>
  </r>
  <r>
    <x v="0"/>
    <s v="P64793361"/>
    <x v="0"/>
    <x v="1"/>
    <x v="1"/>
    <x v="1"/>
    <x v="1"/>
    <x v="0"/>
    <x v="3"/>
    <x v="2"/>
    <n v="1380"/>
    <d v="1988-05-25T00:00:00"/>
    <d v="2025-01-01T00:00:00"/>
    <n v="46"/>
    <n v="29"/>
    <x v="0"/>
    <s v="NA"/>
    <x v="0"/>
    <s v="NA"/>
    <x v="0"/>
    <n v="5"/>
    <n v="13005.233"/>
    <n v="13221.561"/>
    <n v="13353.775"/>
    <n v="15149.620999999999"/>
    <x v="0"/>
    <x v="0"/>
    <n v="1.1344822999999999"/>
    <n v="9066.6"/>
  </r>
  <r>
    <x v="0"/>
    <s v="P64793361"/>
    <x v="0"/>
    <x v="2"/>
    <x v="2"/>
    <x v="2"/>
    <x v="2"/>
    <x v="0"/>
    <x v="3"/>
    <x v="2"/>
    <n v="1380"/>
    <d v="1988-05-25T00:00:00"/>
    <d v="2025-01-01T00:00:00"/>
    <n v="46"/>
    <n v="29"/>
    <x v="0"/>
    <s v="NA"/>
    <x v="0"/>
    <s v="NA"/>
    <x v="0"/>
    <n v="5"/>
    <n v="13005.233"/>
    <n v="13221.561"/>
    <n v="13353.775"/>
    <n v="15149.620999999999"/>
    <x v="0"/>
    <x v="0"/>
    <n v="1.1344822999999999"/>
    <n v="9066.6"/>
  </r>
  <r>
    <x v="0"/>
    <s v="P64793361"/>
    <x v="0"/>
    <x v="3"/>
    <x v="3"/>
    <x v="3"/>
    <x v="3"/>
    <x v="0"/>
    <x v="3"/>
    <x v="2"/>
    <n v="1380"/>
    <d v="1988-05-25T00:00:00"/>
    <d v="2025-01-01T00:00:00"/>
    <n v="46"/>
    <n v="29"/>
    <x v="0"/>
    <s v="NA"/>
    <x v="0"/>
    <s v="NA"/>
    <x v="0"/>
    <n v="5"/>
    <n v="13005.233"/>
    <n v="13221.561"/>
    <n v="13353.776"/>
    <n v="15149.621999999999"/>
    <x v="0"/>
    <x v="0"/>
    <n v="1.1344822999999999"/>
    <n v="9066.6"/>
  </r>
  <r>
    <x v="0"/>
    <s v="P64793361"/>
    <x v="0"/>
    <x v="4"/>
    <x v="4"/>
    <x v="4"/>
    <x v="3"/>
    <x v="0"/>
    <x v="3"/>
    <x v="2"/>
    <n v="1380"/>
    <d v="1988-05-25T00:00:00"/>
    <d v="2025-01-01T00:00:00"/>
    <n v="46"/>
    <n v="29"/>
    <x v="0"/>
    <s v="NA"/>
    <x v="0"/>
    <s v="NA"/>
    <x v="0"/>
    <n v="5"/>
    <n v="13005.233"/>
    <n v="13221.561"/>
    <n v="13353.776"/>
    <n v="15149.621999999999"/>
    <x v="0"/>
    <x v="0"/>
    <n v="1.1344822999999999"/>
    <n v="9066.6"/>
  </r>
  <r>
    <x v="0"/>
    <s v="P64793361"/>
    <x v="0"/>
    <x v="5"/>
    <x v="5"/>
    <x v="5"/>
    <x v="3"/>
    <x v="0"/>
    <x v="3"/>
    <x v="2"/>
    <n v="1380"/>
    <d v="1988-05-25T00:00:00"/>
    <d v="2025-01-01T00:00:00"/>
    <n v="46"/>
    <n v="29"/>
    <x v="0"/>
    <s v="NA"/>
    <x v="0"/>
    <s v="NA"/>
    <x v="0"/>
    <n v="5"/>
    <n v="13014.409"/>
    <n v="13222.143"/>
    <n v="13354.364"/>
    <n v="15150.289000000001"/>
    <x v="0"/>
    <x v="0"/>
    <n v="1.1344822999999999"/>
    <n v="9066.6"/>
  </r>
  <r>
    <x v="0"/>
    <s v="P64793361"/>
    <x v="0"/>
    <x v="6"/>
    <x v="6"/>
    <x v="6"/>
    <x v="3"/>
    <x v="0"/>
    <x v="3"/>
    <x v="2"/>
    <n v="1380"/>
    <d v="1988-05-25T00:00:00"/>
    <d v="2025-01-01T00:00:00"/>
    <n v="46"/>
    <n v="29"/>
    <x v="0"/>
    <s v="NA"/>
    <x v="0"/>
    <s v="NA"/>
    <x v="0"/>
    <n v="5"/>
    <n v="12042.713"/>
    <n v="12234.925999999999"/>
    <n v="12357.275"/>
    <n v="14019.109"/>
    <x v="0"/>
    <x v="0"/>
    <n v="1.1344822999999999"/>
    <n v="9066.6"/>
  </r>
  <r>
    <x v="0"/>
    <s v="P64793361"/>
    <x v="0"/>
    <x v="7"/>
    <x v="7"/>
    <x v="7"/>
    <x v="3"/>
    <x v="0"/>
    <x v="3"/>
    <x v="2"/>
    <n v="1380"/>
    <d v="1988-05-25T00:00:00"/>
    <d v="2025-01-01T00:00:00"/>
    <n v="46"/>
    <n v="29"/>
    <x v="0"/>
    <s v="NA"/>
    <x v="0"/>
    <s v="NA"/>
    <x v="0"/>
    <n v="5"/>
    <n v="12087.789000000001"/>
    <n v="12282.138999999999"/>
    <n v="12404.96"/>
    <n v="14073.207"/>
    <x v="0"/>
    <x v="0"/>
    <n v="1.1344822999999999"/>
    <n v="9066.6"/>
  </r>
  <r>
    <x v="0"/>
    <s v="P64793361"/>
    <x v="0"/>
    <x v="8"/>
    <x v="8"/>
    <x v="8"/>
    <x v="2"/>
    <x v="2"/>
    <x v="3"/>
    <x v="2"/>
    <n v="1380"/>
    <d v="1988-05-25T00:00:00"/>
    <d v="2025-02-01T00:00:00"/>
    <n v="46"/>
    <n v="29"/>
    <x v="0"/>
    <s v="NA"/>
    <x v="0"/>
    <s v="NA"/>
    <x v="0"/>
    <n v="5"/>
    <n v="12087.789000000001"/>
    <n v="12282.138999999999"/>
    <n v="12404.96"/>
    <n v="14073.207"/>
    <x v="0"/>
    <x v="0"/>
    <n v="1.1344822999999999"/>
    <n v="9066.6"/>
  </r>
  <r>
    <x v="0"/>
    <s v="P64793361"/>
    <x v="0"/>
    <x v="9"/>
    <x v="9"/>
    <x v="9"/>
    <x v="3"/>
    <x v="2"/>
    <x v="3"/>
    <x v="2"/>
    <n v="1380"/>
    <d v="1988-05-25T00:00:00"/>
    <d v="2025-02-01T00:00:00"/>
    <n v="46"/>
    <n v="29"/>
    <x v="0"/>
    <s v="NA"/>
    <x v="0"/>
    <s v="NA"/>
    <x v="0"/>
    <n v="5"/>
    <n v="12087.789000000001"/>
    <n v="12282.138999999999"/>
    <n v="12404.96"/>
    <n v="14073.207"/>
    <x v="0"/>
    <x v="0"/>
    <n v="1.1344822999999999"/>
    <n v="9066.6"/>
  </r>
  <r>
    <x v="0"/>
    <s v="P64793361"/>
    <x v="0"/>
    <x v="10"/>
    <x v="10"/>
    <x v="10"/>
    <x v="3"/>
    <x v="2"/>
    <x v="3"/>
    <x v="2"/>
    <n v="1380"/>
    <d v="1988-05-25T00:00:00"/>
    <d v="2025-02-01T00:00:00"/>
    <n v="46"/>
    <n v="29"/>
    <x v="0"/>
    <s v="NA"/>
    <x v="0"/>
    <s v="NA"/>
    <x v="0"/>
    <n v="5"/>
    <n v="12092.778"/>
    <n v="12287.13"/>
    <n v="12410.001"/>
    <n v="14078.927"/>
    <x v="0"/>
    <x v="0"/>
    <n v="1.1344822999999999"/>
    <n v="9066.6"/>
  </r>
  <r>
    <x v="0"/>
    <s v="P64793361"/>
    <x v="0"/>
    <x v="11"/>
    <x v="11"/>
    <x v="11"/>
    <x v="3"/>
    <x v="2"/>
    <x v="3"/>
    <x v="2"/>
    <n v="1380"/>
    <d v="1988-05-25T00:00:00"/>
    <d v="2025-02-01T00:00:00"/>
    <n v="46"/>
    <n v="29"/>
    <x v="0"/>
    <s v="NA"/>
    <x v="0"/>
    <s v="NA"/>
    <x v="0"/>
    <n v="5"/>
    <n v="12014.175999999999"/>
    <n v="12207.263999999999"/>
    <n v="12329.335999999999"/>
    <n v="13987.413"/>
    <x v="0"/>
    <x v="0"/>
    <n v="1.1344822999999999"/>
    <n v="9066.6"/>
  </r>
  <r>
    <x v="0"/>
    <s v="P64793361"/>
    <x v="0"/>
    <x v="12"/>
    <x v="12"/>
    <x v="12"/>
    <x v="3"/>
    <x v="2"/>
    <x v="3"/>
    <x v="2"/>
    <n v="1380"/>
    <d v="1988-05-25T00:00:00"/>
    <d v="2025-02-01T00:00:00"/>
    <n v="46"/>
    <n v="29"/>
    <x v="0"/>
    <s v="NA"/>
    <x v="0"/>
    <s v="NA"/>
    <x v="0"/>
    <n v="5"/>
    <n v="11977.612999999999"/>
    <n v="12170.112999999999"/>
    <n v="12291.814"/>
    <n v="13944.844999999999"/>
    <x v="0"/>
    <x v="0"/>
    <n v="1.1344822999999999"/>
    <n v="9066.6"/>
  </r>
  <r>
    <x v="0"/>
    <s v="P64793361"/>
    <x v="0"/>
    <x v="13"/>
    <x v="13"/>
    <x v="13"/>
    <x v="3"/>
    <x v="2"/>
    <x v="3"/>
    <x v="2"/>
    <n v="1380"/>
    <d v="1988-05-25T00:00:00"/>
    <d v="2025-02-01T00:00:00"/>
    <n v="46"/>
    <n v="29"/>
    <x v="0"/>
    <s v="NA"/>
    <x v="0"/>
    <s v="NA"/>
    <x v="0"/>
    <n v="5"/>
    <n v="12022.445"/>
    <n v="12215.904"/>
    <n v="12338.063"/>
    <n v="13997.313"/>
    <x v="0"/>
    <x v="0"/>
    <n v="1.1344822999999999"/>
    <n v="9066.6"/>
  </r>
  <r>
    <x v="0"/>
    <s v="P64793361"/>
    <x v="0"/>
    <x v="14"/>
    <x v="14"/>
    <x v="14"/>
    <x v="3"/>
    <x v="2"/>
    <x v="3"/>
    <x v="2"/>
    <n v="1380"/>
    <d v="1988-05-25T00:00:00"/>
    <d v="2025-02-01T00:00:00"/>
    <n v="46"/>
    <n v="29"/>
    <x v="0"/>
    <s v="NA"/>
    <x v="0"/>
    <s v="NA"/>
    <x v="0"/>
    <n v="5"/>
    <n v="12022.445"/>
    <n v="12215.904"/>
    <n v="12338.063"/>
    <n v="13997.313"/>
    <x v="0"/>
    <x v="0"/>
    <n v="1.1344822999999999"/>
    <n v="9080.4"/>
  </r>
  <r>
    <x v="0"/>
    <s v="P64793361"/>
    <x v="0"/>
    <x v="15"/>
    <x v="15"/>
    <x v="15"/>
    <x v="3"/>
    <x v="2"/>
    <x v="3"/>
    <x v="2"/>
    <n v="1380"/>
    <d v="1988-05-25T00:00:00"/>
    <d v="2025-02-01T00:00:00"/>
    <n v="46"/>
    <n v="29"/>
    <x v="0"/>
    <s v="NA"/>
    <x v="0"/>
    <s v="NA"/>
    <x v="0"/>
    <n v="5"/>
    <n v="12022.445"/>
    <n v="12215.904"/>
    <n v="12338.063"/>
    <n v="13997.313"/>
    <x v="0"/>
    <x v="0"/>
    <n v="1.1344822999999999"/>
    <n v="9080.4"/>
  </r>
  <r>
    <x v="0"/>
    <s v="P64793361"/>
    <x v="0"/>
    <x v="16"/>
    <x v="16"/>
    <x v="16"/>
    <x v="3"/>
    <x v="2"/>
    <x v="3"/>
    <x v="2"/>
    <n v="1380"/>
    <d v="1988-05-25T00:00:00"/>
    <d v="2025-02-01T00:00:00"/>
    <n v="46"/>
    <n v="29"/>
    <x v="0"/>
    <s v="NA"/>
    <x v="0"/>
    <s v="NA"/>
    <x v="0"/>
    <n v="5"/>
    <n v="12022.445"/>
    <n v="12215.904"/>
    <n v="12338.063"/>
    <n v="13997.313"/>
    <x v="0"/>
    <x v="0"/>
    <n v="1.1344822999999999"/>
    <n v="9080.4"/>
  </r>
  <r>
    <x v="0"/>
    <s v="P64793361"/>
    <x v="0"/>
    <x v="17"/>
    <x v="17"/>
    <x v="17"/>
    <x v="3"/>
    <x v="2"/>
    <x v="3"/>
    <x v="2"/>
    <n v="1380"/>
    <d v="1988-05-25T00:00:00"/>
    <d v="2025-02-01T00:00:00"/>
    <n v="46"/>
    <n v="29"/>
    <x v="0"/>
    <s v="NA"/>
    <x v="0"/>
    <s v="NA"/>
    <x v="0"/>
    <n v="5"/>
    <n v="12022.445"/>
    <n v="12215.904"/>
    <n v="12338.063"/>
    <n v="13997.314"/>
    <x v="0"/>
    <x v="0"/>
    <n v="1.1344822999999999"/>
    <n v="9080.4"/>
  </r>
  <r>
    <x v="0"/>
    <s v="P64793361"/>
    <x v="0"/>
    <x v="18"/>
    <x v="18"/>
    <x v="18"/>
    <x v="2"/>
    <x v="3"/>
    <x v="3"/>
    <x v="0"/>
    <n v="1380"/>
    <d v="1988-05-25T00:00:00"/>
    <d v="2025-01-01T00:00:00"/>
    <n v="46"/>
    <n v="29"/>
    <x v="0"/>
    <s v="NA"/>
    <x v="0"/>
    <s v="NA"/>
    <x v="0"/>
    <n v="5"/>
    <n v="12017.484"/>
    <n v="12210.942999999999"/>
    <n v="12333.053"/>
    <n v="13991.629000000001"/>
    <x v="0"/>
    <x v="0"/>
    <n v="1.1344822999999999"/>
    <n v="7224.84"/>
  </r>
  <r>
    <x v="0"/>
    <s v="P64793361"/>
    <x v="0"/>
    <x v="19"/>
    <x v="19"/>
    <x v="19"/>
    <x v="4"/>
    <x v="3"/>
    <x v="3"/>
    <x v="0"/>
    <n v="1380"/>
    <d v="1988-05-25T00:00:00"/>
    <d v="2025-01-01T00:00:00"/>
    <n v="46"/>
    <n v="29"/>
    <x v="0"/>
    <s v="NA"/>
    <x v="0"/>
    <s v="NA"/>
    <x v="0"/>
    <n v="5"/>
    <n v="12017.484"/>
    <n v="12210.942999999999"/>
    <n v="12333.053"/>
    <n v="13991.629000000001"/>
    <x v="0"/>
    <x v="0"/>
    <n v="1.1344822999999999"/>
    <n v="7224.84"/>
  </r>
  <r>
    <x v="0"/>
    <s v="P64793361"/>
    <x v="0"/>
    <x v="20"/>
    <x v="20"/>
    <x v="20"/>
    <x v="5"/>
    <x v="3"/>
    <x v="3"/>
    <x v="0"/>
    <n v="1380"/>
    <d v="1988-05-25T00:00:00"/>
    <d v="2025-01-01T00:00:00"/>
    <n v="46"/>
    <n v="29"/>
    <x v="0"/>
    <s v="NA"/>
    <x v="0"/>
    <s v="NA"/>
    <x v="0"/>
    <n v="5"/>
    <n v="12017.484"/>
    <n v="12210.942999999999"/>
    <n v="12333.053"/>
    <n v="13991.629000000001"/>
    <x v="0"/>
    <x v="0"/>
    <n v="1.1344822999999999"/>
    <n v="7224.84"/>
  </r>
  <r>
    <x v="0"/>
    <s v="P64793361"/>
    <x v="0"/>
    <x v="21"/>
    <x v="21"/>
    <x v="21"/>
    <x v="3"/>
    <x v="3"/>
    <x v="3"/>
    <x v="0"/>
    <n v="1380"/>
    <d v="1988-05-25T00:00:00"/>
    <d v="2025-01-01T00:00:00"/>
    <n v="46"/>
    <n v="29"/>
    <x v="0"/>
    <s v="NA"/>
    <x v="0"/>
    <s v="NA"/>
    <x v="0"/>
    <n v="5"/>
    <n v="12044.697"/>
    <n v="12212.669"/>
    <n v="12334.796"/>
    <n v="13993.607"/>
    <x v="0"/>
    <x v="0"/>
    <n v="1.1344822999999999"/>
    <n v="7224.84"/>
  </r>
  <r>
    <x v="0"/>
    <s v="P64793361"/>
    <x v="0"/>
    <x v="22"/>
    <x v="22"/>
    <x v="22"/>
    <x v="3"/>
    <x v="3"/>
    <x v="3"/>
    <x v="0"/>
    <n v="1380"/>
    <d v="1988-05-25T00:00:00"/>
    <d v="2025-01-01T00:00:00"/>
    <n v="46"/>
    <n v="29"/>
    <x v="0"/>
    <s v="NA"/>
    <x v="0"/>
    <s v="NA"/>
    <x v="0"/>
    <n v="5"/>
    <n v="11999.781999999999"/>
    <n v="12255.382"/>
    <n v="12377.937"/>
    <n v="14042.549000000001"/>
    <x v="0"/>
    <x v="0"/>
    <n v="1.1344822999999999"/>
    <n v="7224.84"/>
  </r>
  <r>
    <x v="0"/>
    <s v="P65018928"/>
    <x v="0"/>
    <x v="0"/>
    <x v="0"/>
    <x v="0"/>
    <x v="0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1"/>
    <x v="1"/>
    <x v="1"/>
    <x v="1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2"/>
    <x v="2"/>
    <x v="2"/>
    <x v="2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3"/>
    <x v="3"/>
    <x v="3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4"/>
    <x v="4"/>
    <x v="4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26.43450000000001"/>
    <n v="332.98644999999999"/>
    <n v="336.31630000000001"/>
    <n v="401.38069999999999"/>
    <x v="0"/>
    <x v="0"/>
    <n v="1.1934619"/>
    <n v="106.7966"/>
  </r>
  <r>
    <x v="0"/>
    <s v="P65018928"/>
    <x v="0"/>
    <x v="5"/>
    <x v="5"/>
    <x v="5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26.66482999999999"/>
    <n v="333.00112999999999"/>
    <n v="336.33114999999998"/>
    <n v="401.39839999999998"/>
    <x v="0"/>
    <x v="0"/>
    <n v="1.1934619"/>
    <n v="106.7966"/>
  </r>
  <r>
    <x v="0"/>
    <s v="P65018928"/>
    <x v="0"/>
    <x v="6"/>
    <x v="6"/>
    <x v="6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2.22770000000003"/>
    <n v="308.08999999999997"/>
    <n v="311.17090000000002"/>
    <n v="371.37060000000002"/>
    <x v="0"/>
    <x v="0"/>
    <n v="1.1934619"/>
    <n v="106.7966"/>
  </r>
  <r>
    <x v="0"/>
    <s v="P65018928"/>
    <x v="0"/>
    <x v="7"/>
    <x v="7"/>
    <x v="7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3.35892000000001"/>
    <n v="309.27890000000002"/>
    <n v="312.37166999999999"/>
    <n v="372.80369999999999"/>
    <x v="0"/>
    <x v="0"/>
    <n v="1.1934619"/>
    <n v="106.7966"/>
  </r>
  <r>
    <x v="0"/>
    <s v="P65018928"/>
    <x v="0"/>
    <x v="8"/>
    <x v="8"/>
    <x v="8"/>
    <x v="2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3.35892000000001"/>
    <n v="309.27890000000002"/>
    <n v="312.37166999999999"/>
    <n v="372.80369999999999"/>
    <x v="0"/>
    <x v="0"/>
    <n v="1.1934619"/>
    <n v="106.7966"/>
  </r>
  <r>
    <x v="0"/>
    <s v="P65018928"/>
    <x v="0"/>
    <x v="9"/>
    <x v="9"/>
    <x v="9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3.35892000000001"/>
    <n v="309.27890000000002"/>
    <n v="312.37166999999999"/>
    <n v="372.80369999999999"/>
    <x v="0"/>
    <x v="0"/>
    <n v="1.1934619"/>
    <n v="106.7966"/>
  </r>
  <r>
    <x v="0"/>
    <s v="P65018928"/>
    <x v="0"/>
    <x v="10"/>
    <x v="10"/>
    <x v="10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3.35892000000001"/>
    <n v="309.27890000000002"/>
    <n v="312.37166999999999"/>
    <n v="372.80369999999999"/>
    <x v="0"/>
    <x v="0"/>
    <n v="1.1934619"/>
    <n v="106.7966"/>
  </r>
  <r>
    <x v="0"/>
    <s v="P65018928"/>
    <x v="0"/>
    <x v="11"/>
    <x v="11"/>
    <x v="11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1.38709999999998"/>
    <n v="307.26859999999999"/>
    <n v="310.34127999999998"/>
    <n v="370.38049999999998"/>
    <x v="0"/>
    <x v="0"/>
    <n v="1.1934619"/>
    <n v="106.7966"/>
  </r>
  <r>
    <x v="0"/>
    <s v="P65018928"/>
    <x v="0"/>
    <x v="12"/>
    <x v="12"/>
    <x v="12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1.24941999999999"/>
    <n v="307.12822999999997"/>
    <n v="310.19952000000001"/>
    <n v="370.21129999999999"/>
    <x v="0"/>
    <x v="0"/>
    <n v="1.1934619"/>
    <n v="106.7966"/>
  </r>
  <r>
    <x v="0"/>
    <s v="P65018928"/>
    <x v="0"/>
    <x v="13"/>
    <x v="13"/>
    <x v="13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2.37700000000001"/>
    <n v="308.28379999999999"/>
    <n v="311.36664000000002"/>
    <n v="371.60424999999998"/>
    <x v="0"/>
    <x v="0"/>
    <n v="1.1934619"/>
    <n v="106.7966"/>
  </r>
  <r>
    <x v="0"/>
    <s v="P65018928"/>
    <x v="0"/>
    <x v="14"/>
    <x v="14"/>
    <x v="14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2.37700000000001"/>
    <n v="308.28379999999999"/>
    <n v="311.36664000000002"/>
    <n v="371.60424999999998"/>
    <x v="0"/>
    <x v="0"/>
    <n v="1.1934619"/>
    <n v="107.00579999999999"/>
  </r>
  <r>
    <x v="0"/>
    <s v="P65018928"/>
    <x v="0"/>
    <x v="15"/>
    <x v="15"/>
    <x v="15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2.37700000000001"/>
    <n v="308.28379999999999"/>
    <n v="311.36664000000002"/>
    <n v="371.60424999999998"/>
    <x v="0"/>
    <x v="0"/>
    <n v="1.1934619"/>
    <n v="107.00579999999999"/>
  </r>
  <r>
    <x v="0"/>
    <s v="P65018928"/>
    <x v="0"/>
    <x v="16"/>
    <x v="16"/>
    <x v="16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2.37700000000001"/>
    <n v="308.28379999999999"/>
    <n v="311.36664000000002"/>
    <n v="371.60424999999998"/>
    <x v="0"/>
    <x v="0"/>
    <n v="1.1934619"/>
    <n v="107.00579999999999"/>
  </r>
  <r>
    <x v="0"/>
    <s v="P65018928"/>
    <x v="0"/>
    <x v="17"/>
    <x v="17"/>
    <x v="17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2.37700000000001"/>
    <n v="308.28379999999999"/>
    <n v="311.36667"/>
    <n v="371.60428000000002"/>
    <x v="0"/>
    <x v="0"/>
    <n v="1.1934619"/>
    <n v="107.00579999999999"/>
  </r>
  <r>
    <x v="0"/>
    <s v="P65018928"/>
    <x v="0"/>
    <x v="18"/>
    <x v="18"/>
    <x v="18"/>
    <x v="2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2.37700000000001"/>
    <n v="308.28379999999999"/>
    <n v="311.36667"/>
    <n v="371.60428000000002"/>
    <x v="0"/>
    <x v="0"/>
    <n v="1.1934619"/>
    <n v="107.00579999999999"/>
  </r>
  <r>
    <x v="0"/>
    <s v="P65018928"/>
    <x v="0"/>
    <x v="19"/>
    <x v="19"/>
    <x v="19"/>
    <x v="4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2.37700000000001"/>
    <n v="308.28379999999999"/>
    <n v="311.36667"/>
    <n v="371.60428000000002"/>
    <x v="0"/>
    <x v="0"/>
    <n v="1.1934619"/>
    <n v="107.00579999999999"/>
  </r>
  <r>
    <x v="0"/>
    <s v="P65018928"/>
    <x v="0"/>
    <x v="20"/>
    <x v="20"/>
    <x v="20"/>
    <x v="5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2.37700000000001"/>
    <n v="308.28379999999999"/>
    <n v="311.36667"/>
    <n v="371.60428000000002"/>
    <x v="0"/>
    <x v="0"/>
    <n v="1.1934619"/>
    <n v="107.00579999999999"/>
  </r>
  <r>
    <x v="0"/>
    <s v="P65018928"/>
    <x v="0"/>
    <x v="21"/>
    <x v="21"/>
    <x v="21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3.06169999999997"/>
    <n v="308.32742000000002"/>
    <n v="311.41068000000001"/>
    <n v="371.65679999999998"/>
    <x v="0"/>
    <x v="0"/>
    <n v="1.1934619"/>
    <n v="107.00579999999999"/>
  </r>
  <r>
    <x v="0"/>
    <s v="P65018928"/>
    <x v="0"/>
    <x v="22"/>
    <x v="22"/>
    <x v="22"/>
    <x v="3"/>
    <x v="0"/>
    <x v="0"/>
    <x v="0"/>
    <n v="143.82499999999999"/>
    <d v="1997-12-26T00:00:00"/>
    <d v="2005-12-26T00:00:00"/>
    <n v="55"/>
    <n v="20"/>
    <x v="0"/>
    <s v="NA"/>
    <x v="0"/>
    <s v="NA"/>
    <x v="1"/>
    <n v="5.23"/>
    <n v="301.93158"/>
    <n v="309.40575999999999"/>
    <n v="312.49982"/>
    <n v="372.95663000000002"/>
    <x v="0"/>
    <x v="0"/>
    <n v="1.1934619"/>
    <n v="107.00579999999999"/>
  </r>
  <r>
    <x v="0"/>
    <s v="P65042229"/>
    <x v="0"/>
    <x v="0"/>
    <x v="0"/>
    <x v="0"/>
    <x v="0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1"/>
    <x v="1"/>
    <x v="1"/>
    <x v="1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2"/>
    <x v="2"/>
    <x v="2"/>
    <x v="2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3"/>
    <x v="3"/>
    <x v="3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4"/>
    <x v="4"/>
    <x v="4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246.0578999999998"/>
    <n v="2281.1334999999999"/>
    <n v="2303.9448000000002"/>
    <n v="3268.4472999999998"/>
    <x v="0"/>
    <x v="0"/>
    <n v="1.0973379999999999"/>
    <n v="3268.4472999999998"/>
  </r>
  <r>
    <x v="0"/>
    <s v="P65042229"/>
    <x v="0"/>
    <x v="5"/>
    <x v="5"/>
    <x v="5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247.6426000000001"/>
    <n v="2281.2341000000001"/>
    <n v="2304.0464000000002"/>
    <n v="3268.4472999999998"/>
    <x v="0"/>
    <x v="0"/>
    <n v="1.0973379999999999"/>
    <n v="3268.4472999999998"/>
  </r>
  <r>
    <x v="0"/>
    <s v="P65042229"/>
    <x v="0"/>
    <x v="6"/>
    <x v="6"/>
    <x v="6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79.5010000000002"/>
    <n v="2110.5796"/>
    <n v="2131.6853000000001"/>
    <n v="3268.4472999999998"/>
    <x v="0"/>
    <x v="0"/>
    <n v="1.0973379999999999"/>
    <n v="3268.4472999999998"/>
  </r>
  <r>
    <x v="0"/>
    <s v="P65042229"/>
    <x v="0"/>
    <x v="7"/>
    <x v="7"/>
    <x v="7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87.2847000000002"/>
    <n v="2118.7240000000002"/>
    <n v="2139.9114"/>
    <n v="3268.4472999999998"/>
    <x v="0"/>
    <x v="0"/>
    <n v="1.0973379999999999"/>
    <n v="3268.4472999999998"/>
  </r>
  <r>
    <x v="0"/>
    <s v="P65042229"/>
    <x v="0"/>
    <x v="8"/>
    <x v="8"/>
    <x v="8"/>
    <x v="2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87.2847000000002"/>
    <n v="2118.7240000000002"/>
    <n v="2139.9114"/>
    <n v="3268.4472999999998"/>
    <x v="0"/>
    <x v="0"/>
    <n v="1.0973379999999999"/>
    <n v="3268.4472999999998"/>
  </r>
  <r>
    <x v="0"/>
    <s v="P65042229"/>
    <x v="0"/>
    <x v="9"/>
    <x v="9"/>
    <x v="9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87.2847000000002"/>
    <n v="2118.7240000000002"/>
    <n v="2139.9114"/>
    <n v="3268.4472999999998"/>
    <x v="0"/>
    <x v="0"/>
    <n v="1.0973379999999999"/>
    <n v="3268.4472999999998"/>
  </r>
  <r>
    <x v="0"/>
    <s v="P65042229"/>
    <x v="0"/>
    <x v="10"/>
    <x v="10"/>
    <x v="10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87.2847000000002"/>
    <n v="2118.7240000000002"/>
    <n v="2139.9114"/>
    <n v="3268.4472999999998"/>
    <x v="0"/>
    <x v="0"/>
    <n v="1.0973379999999999"/>
    <n v="3268.4472999999998"/>
  </r>
  <r>
    <x v="0"/>
    <s v="P65042229"/>
    <x v="0"/>
    <x v="11"/>
    <x v="11"/>
    <x v="11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73.7172999999998"/>
    <n v="2104.9524000000001"/>
    <n v="2126.002"/>
    <n v="3268.4472999999998"/>
    <x v="0"/>
    <x v="0"/>
    <n v="1.0973379999999999"/>
    <n v="3268.4472999999998"/>
  </r>
  <r>
    <x v="0"/>
    <s v="P65042229"/>
    <x v="0"/>
    <x v="12"/>
    <x v="12"/>
    <x v="12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39.6602"/>
    <n v="2070.3823000000002"/>
    <n v="2091.0862000000002"/>
    <n v="3268.4472999999998"/>
    <x v="0"/>
    <x v="0"/>
    <n v="1.0973379999999999"/>
    <n v="3268.4472999999998"/>
  </r>
  <r>
    <x v="0"/>
    <s v="P65042229"/>
    <x v="0"/>
    <x v="13"/>
    <x v="13"/>
    <x v="13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47.2945999999999"/>
    <n v="2078.1723999999999"/>
    <n v="2098.9540000000002"/>
    <n v="3268.4472999999998"/>
    <x v="0"/>
    <x v="0"/>
    <n v="1.0973379999999999"/>
    <n v="3268.4472999999998"/>
  </r>
  <r>
    <x v="0"/>
    <s v="P65042229"/>
    <x v="0"/>
    <x v="14"/>
    <x v="14"/>
    <x v="14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5"/>
    <x v="15"/>
    <x v="15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6"/>
    <x v="16"/>
    <x v="16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7"/>
    <x v="17"/>
    <x v="17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8"/>
    <x v="18"/>
    <x v="18"/>
    <x v="2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19"/>
    <x v="19"/>
    <x v="19"/>
    <x v="4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20"/>
    <x v="20"/>
    <x v="20"/>
    <x v="5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47.2945999999999"/>
    <n v="2078.1723999999999"/>
    <n v="2098.9540000000002"/>
    <n v="3272.9185000000002"/>
    <x v="0"/>
    <x v="0"/>
    <n v="1.0973379999999999"/>
    <n v="3272.9185000000002"/>
  </r>
  <r>
    <x v="0"/>
    <s v="P65042229"/>
    <x v="0"/>
    <x v="21"/>
    <x v="21"/>
    <x v="21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51.9304000000002"/>
    <n v="2078.4663"/>
    <n v="2099.2510000000002"/>
    <n v="3272.9185000000002"/>
    <x v="0"/>
    <x v="0"/>
    <n v="1.0973379999999999"/>
    <n v="3272.9185000000002"/>
  </r>
  <r>
    <x v="0"/>
    <s v="P65042229"/>
    <x v="0"/>
    <x v="22"/>
    <x v="22"/>
    <x v="22"/>
    <x v="3"/>
    <x v="0"/>
    <x v="0"/>
    <x v="1"/>
    <n v="447.12"/>
    <d v="1983-01-17T00:00:00"/>
    <d v="2019-01-17T00:00:00"/>
    <n v="36"/>
    <n v="39"/>
    <x v="1"/>
    <s v="NA"/>
    <x v="0"/>
    <s v="NA"/>
    <x v="0"/>
    <n v="2.0699999999999998"/>
    <n v="2044.2788"/>
    <n v="2085.7356"/>
    <n v="2106.5927999999999"/>
    <n v="3272.9185000000002"/>
    <x v="0"/>
    <x v="0"/>
    <n v="1.0973379999999999"/>
    <n v="3272.9185000000002"/>
  </r>
  <r>
    <x v="0"/>
    <s v="P65358629"/>
    <x v="0"/>
    <x v="0"/>
    <x v="0"/>
    <x v="0"/>
    <x v="0"/>
    <x v="0"/>
    <x v="2"/>
    <x v="0"/>
    <n v="2448.9"/>
    <d v="1998-06-16T00:00:00"/>
    <d v="2020-04-16T00:00:00"/>
    <n v="45"/>
    <n v="30"/>
    <x v="0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1"/>
    <x v="1"/>
    <x v="1"/>
    <x v="1"/>
    <x v="0"/>
    <x v="2"/>
    <x v="0"/>
    <n v="2448.9"/>
    <d v="1998-06-16T00:00:00"/>
    <d v="2020-04-16T00:00:00"/>
    <n v="45"/>
    <n v="30"/>
    <x v="0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2"/>
    <x v="2"/>
    <x v="2"/>
    <x v="2"/>
    <x v="0"/>
    <x v="2"/>
    <x v="0"/>
    <n v="2448.9"/>
    <d v="1998-06-16T00:00:00"/>
    <d v="2020-04-16T00:00:00"/>
    <n v="45"/>
    <n v="30"/>
    <x v="0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3"/>
    <x v="3"/>
    <x v="3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4"/>
    <x v="4"/>
    <x v="4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5913.66"/>
    <n v="16244.147000000001"/>
    <n v="16406.588"/>
    <n v="19052.947"/>
    <x v="0"/>
    <x v="0"/>
    <n v="1.1612985"/>
    <n v="5988.3765000000003"/>
  </r>
  <r>
    <x v="0"/>
    <s v="P65358629"/>
    <x v="0"/>
    <x v="5"/>
    <x v="5"/>
    <x v="5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5917.813"/>
    <n v="16244.412"/>
    <n v="16406.855"/>
    <n v="19053.258000000002"/>
    <x v="0"/>
    <x v="0"/>
    <n v="1.1612985"/>
    <n v="5988.3765000000003"/>
  </r>
  <r>
    <x v="0"/>
    <s v="P65358629"/>
    <x v="0"/>
    <x v="6"/>
    <x v="6"/>
    <x v="6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727.034"/>
    <n v="15029.200999999999"/>
    <n v="15179.493"/>
    <n v="17627.921999999999"/>
    <x v="0"/>
    <x v="0"/>
    <n v="1.1612985"/>
    <n v="5988.3765000000003"/>
  </r>
  <r>
    <x v="0"/>
    <s v="P65358629"/>
    <x v="0"/>
    <x v="7"/>
    <x v="7"/>
    <x v="7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800.486000000001"/>
    <n v="15101.846"/>
    <n v="15252.864"/>
    <n v="17713.127"/>
    <x v="0"/>
    <x v="0"/>
    <n v="1.1612985"/>
    <n v="5988.3765000000003"/>
  </r>
  <r>
    <x v="0"/>
    <s v="P65358629"/>
    <x v="0"/>
    <x v="8"/>
    <x v="8"/>
    <x v="8"/>
    <x v="2"/>
    <x v="0"/>
    <x v="2"/>
    <x v="0"/>
    <n v="2448.9"/>
    <d v="1998-06-16T00:00:00"/>
    <d v="2020-04-16T00:00:00"/>
    <n v="45"/>
    <n v="30"/>
    <x v="0"/>
    <s v="NA"/>
    <x v="0"/>
    <s v="NA"/>
    <x v="0"/>
    <n v="9.07"/>
    <n v="14800.486000000001"/>
    <n v="15101.846"/>
    <n v="15252.864"/>
    <n v="17713.127"/>
    <x v="0"/>
    <x v="0"/>
    <n v="1.1612985"/>
    <n v="5988.3765000000003"/>
  </r>
  <r>
    <x v="0"/>
    <s v="P65358629"/>
    <x v="0"/>
    <x v="9"/>
    <x v="9"/>
    <x v="9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800.486000000001"/>
    <n v="15101.846"/>
    <n v="15252.864"/>
    <n v="17713.127"/>
    <x v="0"/>
    <x v="0"/>
    <n v="1.1612985"/>
    <n v="5988.3765000000003"/>
  </r>
  <r>
    <x v="0"/>
    <s v="P65358629"/>
    <x v="0"/>
    <x v="10"/>
    <x v="10"/>
    <x v="10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800.486000000001"/>
    <n v="15101.846"/>
    <n v="15252.864"/>
    <n v="17713.127"/>
    <x v="0"/>
    <x v="0"/>
    <n v="1.1612985"/>
    <n v="5988.3765000000003"/>
  </r>
  <r>
    <x v="0"/>
    <s v="P65358629"/>
    <x v="0"/>
    <x v="11"/>
    <x v="11"/>
    <x v="11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704.282999999999"/>
    <n v="15003.684999999999"/>
    <n v="15153.722"/>
    <n v="17597.993999999999"/>
    <x v="0"/>
    <x v="0"/>
    <n v="1.1612985"/>
    <n v="5988.3765000000003"/>
  </r>
  <r>
    <x v="0"/>
    <s v="P65358629"/>
    <x v="0"/>
    <x v="12"/>
    <x v="12"/>
    <x v="12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686.946"/>
    <n v="14985.994000000001"/>
    <n v="15135.853999999999"/>
    <n v="17577.243999999999"/>
    <x v="0"/>
    <x v="0"/>
    <n v="1.1612985"/>
    <n v="5988.3765000000003"/>
  </r>
  <r>
    <x v="0"/>
    <s v="P65358629"/>
    <x v="0"/>
    <x v="13"/>
    <x v="13"/>
    <x v="13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760.198"/>
    <n v="15056.823"/>
    <n v="15207.392"/>
    <n v="17660.322"/>
    <x v="0"/>
    <x v="0"/>
    <n v="1.1612985"/>
    <n v="5988.3765000000003"/>
  </r>
  <r>
    <x v="0"/>
    <s v="P65358629"/>
    <x v="0"/>
    <x v="14"/>
    <x v="14"/>
    <x v="14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760.198"/>
    <n v="15056.823"/>
    <n v="15207.392"/>
    <n v="17660.322"/>
    <x v="0"/>
    <x v="0"/>
    <n v="1.1612985"/>
    <n v="6000.2583000000004"/>
  </r>
  <r>
    <x v="0"/>
    <s v="P65358629"/>
    <x v="0"/>
    <x v="15"/>
    <x v="15"/>
    <x v="15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760.198"/>
    <n v="15056.823"/>
    <n v="15207.392"/>
    <n v="17660.322"/>
    <x v="0"/>
    <x v="0"/>
    <n v="1.1612985"/>
    <n v="6000.2583000000004"/>
  </r>
  <r>
    <x v="0"/>
    <s v="P65358629"/>
    <x v="0"/>
    <x v="16"/>
    <x v="16"/>
    <x v="16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760.198"/>
    <n v="15056.823"/>
    <n v="15207.392"/>
    <n v="17660.322"/>
    <x v="0"/>
    <x v="0"/>
    <n v="1.1612985"/>
    <n v="6000.2583000000004"/>
  </r>
  <r>
    <x v="0"/>
    <s v="P65358629"/>
    <x v="0"/>
    <x v="17"/>
    <x v="17"/>
    <x v="17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760.198"/>
    <n v="15056.823"/>
    <n v="15207.392"/>
    <n v="17660.32"/>
    <x v="0"/>
    <x v="0"/>
    <n v="1.1612985"/>
    <n v="6000.2583000000004"/>
  </r>
  <r>
    <x v="0"/>
    <s v="P65358629"/>
    <x v="0"/>
    <x v="18"/>
    <x v="18"/>
    <x v="18"/>
    <x v="2"/>
    <x v="0"/>
    <x v="2"/>
    <x v="0"/>
    <n v="2448.9"/>
    <d v="1998-06-16T00:00:00"/>
    <d v="2020-04-16T00:00:00"/>
    <n v="45"/>
    <n v="30"/>
    <x v="0"/>
    <s v="NA"/>
    <x v="0"/>
    <s v="NA"/>
    <x v="0"/>
    <n v="9.07"/>
    <n v="14760.198"/>
    <n v="15056.823"/>
    <n v="15207.392"/>
    <n v="17660.32"/>
    <x v="0"/>
    <x v="0"/>
    <n v="1.1612985"/>
    <n v="6000.2583000000004"/>
  </r>
  <r>
    <x v="0"/>
    <s v="P65358629"/>
    <x v="0"/>
    <x v="19"/>
    <x v="19"/>
    <x v="19"/>
    <x v="4"/>
    <x v="0"/>
    <x v="2"/>
    <x v="0"/>
    <n v="2448.9"/>
    <d v="1998-06-16T00:00:00"/>
    <d v="2020-04-16T00:00:00"/>
    <n v="45"/>
    <n v="30"/>
    <x v="0"/>
    <s v="NA"/>
    <x v="0"/>
    <s v="NA"/>
    <x v="0"/>
    <n v="9.07"/>
    <n v="14760.198"/>
    <n v="15056.823"/>
    <n v="15207.392"/>
    <n v="17660.32"/>
    <x v="0"/>
    <x v="0"/>
    <n v="1.1612985"/>
    <n v="6000.2583000000004"/>
  </r>
  <r>
    <x v="0"/>
    <s v="P65358629"/>
    <x v="0"/>
    <x v="20"/>
    <x v="20"/>
    <x v="20"/>
    <x v="5"/>
    <x v="0"/>
    <x v="2"/>
    <x v="0"/>
    <n v="2448.9"/>
    <d v="1998-06-16T00:00:00"/>
    <d v="2020-04-16T00:00:00"/>
    <n v="45"/>
    <n v="30"/>
    <x v="0"/>
    <s v="NA"/>
    <x v="0"/>
    <s v="NA"/>
    <x v="0"/>
    <n v="9.07"/>
    <n v="14760.198"/>
    <n v="15056.823"/>
    <n v="15207.392"/>
    <n v="17660.32"/>
    <x v="0"/>
    <x v="0"/>
    <n v="1.1612985"/>
    <n v="6000.2583000000004"/>
  </r>
  <r>
    <x v="0"/>
    <s v="P65358629"/>
    <x v="0"/>
    <x v="21"/>
    <x v="21"/>
    <x v="21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792.74"/>
    <n v="15058.895500000001"/>
    <n v="15209.485000000001"/>
    <n v="17662.752"/>
    <x v="0"/>
    <x v="0"/>
    <n v="1.1612985"/>
    <n v="6000.2583000000004"/>
  </r>
  <r>
    <x v="0"/>
    <s v="P65358629"/>
    <x v="0"/>
    <x v="22"/>
    <x v="22"/>
    <x v="22"/>
    <x v="3"/>
    <x v="0"/>
    <x v="2"/>
    <x v="0"/>
    <n v="2448.9"/>
    <d v="1998-06-16T00:00:00"/>
    <d v="2020-04-16T00:00:00"/>
    <n v="45"/>
    <n v="30"/>
    <x v="0"/>
    <s v="NA"/>
    <x v="0"/>
    <s v="NA"/>
    <x v="0"/>
    <n v="9.07"/>
    <n v="14719.326999999999"/>
    <n v="15124.491"/>
    <n v="15275.736000000001"/>
    <n v="17739.689999999999"/>
    <x v="0"/>
    <x v="0"/>
    <n v="1.1612985"/>
    <n v="6000.2583000000004"/>
  </r>
  <r>
    <x v="0"/>
    <s v="P65515939"/>
    <x v="0"/>
    <x v="0"/>
    <x v="0"/>
    <x v="0"/>
    <x v="0"/>
    <x v="0"/>
    <x v="0"/>
    <x v="2"/>
    <n v="1864.02"/>
    <d v="1993-07-01T00:00:00"/>
    <d v="2025-01-01T00:00:00"/>
    <n v="47"/>
    <n v="28"/>
    <x v="1"/>
    <s v="NA"/>
    <x v="0"/>
    <s v="NA"/>
    <x v="0"/>
    <n v="6.61"/>
    <n v="12179.352999999999"/>
    <n v="12390.45"/>
    <n v="12514.355"/>
    <n v="14414.194"/>
    <x v="0"/>
    <x v="0"/>
    <n v="1.1518128000000001"/>
    <n v="10829.956"/>
  </r>
  <r>
    <x v="0"/>
    <s v="P65515939"/>
    <x v="0"/>
    <x v="1"/>
    <x v="1"/>
    <x v="1"/>
    <x v="1"/>
    <x v="0"/>
    <x v="0"/>
    <x v="2"/>
    <n v="1864.02"/>
    <d v="1993-07-01T00:00:00"/>
    <d v="2025-01-01T00:00:00"/>
    <n v="47"/>
    <n v="28"/>
    <x v="1"/>
    <s v="NA"/>
    <x v="0"/>
    <s v="NA"/>
    <x v="0"/>
    <n v="6.61"/>
    <n v="12179.352999999999"/>
    <n v="12390.45"/>
    <n v="12514.355"/>
    <n v="14414.194"/>
    <x v="0"/>
    <x v="0"/>
    <n v="1.1518128000000001"/>
    <n v="10829.956"/>
  </r>
  <r>
    <x v="0"/>
    <s v="P65515939"/>
    <x v="0"/>
    <x v="2"/>
    <x v="2"/>
    <x v="2"/>
    <x v="2"/>
    <x v="0"/>
    <x v="0"/>
    <x v="2"/>
    <n v="1864.02"/>
    <d v="1993-07-01T00:00:00"/>
    <d v="2025-01-01T00:00:00"/>
    <n v="47"/>
    <n v="28"/>
    <x v="1"/>
    <s v="NA"/>
    <x v="0"/>
    <s v="NA"/>
    <x v="0"/>
    <n v="6.61"/>
    <n v="12179.352999999999"/>
    <n v="12390.45"/>
    <n v="12514.355"/>
    <n v="14414.194"/>
    <x v="0"/>
    <x v="0"/>
    <n v="1.1518128000000001"/>
    <n v="10829.956"/>
  </r>
  <r>
    <x v="0"/>
    <s v="P65515939"/>
    <x v="0"/>
    <x v="3"/>
    <x v="3"/>
    <x v="3"/>
    <x v="3"/>
    <x v="0"/>
    <x v="0"/>
    <x v="2"/>
    <n v="1864.02"/>
    <d v="1993-07-01T00:00:00"/>
    <d v="2025-01-01T00:00:00"/>
    <n v="47"/>
    <n v="28"/>
    <x v="1"/>
    <s v="NA"/>
    <x v="0"/>
    <s v="NA"/>
    <x v="0"/>
    <n v="6.61"/>
    <n v="12179.352999999999"/>
    <n v="12390.45"/>
    <n v="12514.354499999999"/>
    <n v="14414.194"/>
    <x v="0"/>
    <x v="0"/>
    <n v="1.1518128000000001"/>
    <n v="10829.956"/>
  </r>
  <r>
    <x v="0"/>
    <s v="P65515939"/>
    <x v="0"/>
    <x v="4"/>
    <x v="4"/>
    <x v="4"/>
    <x v="3"/>
    <x v="0"/>
    <x v="0"/>
    <x v="2"/>
    <n v="1864.02"/>
    <d v="1993-07-01T00:00:00"/>
    <d v="2025-01-01T00:00:00"/>
    <n v="47"/>
    <n v="28"/>
    <x v="1"/>
    <s v="NA"/>
    <x v="0"/>
    <s v="NA"/>
    <x v="0"/>
    <n v="6.61"/>
    <n v="12179.352999999999"/>
    <n v="12390.45"/>
    <n v="12514.354499999999"/>
    <n v="14414.194"/>
    <x v="0"/>
    <x v="0"/>
    <n v="1.1518128000000001"/>
    <n v="10829.956"/>
  </r>
  <r>
    <x v="0"/>
    <s v="P65515939"/>
    <x v="0"/>
    <x v="5"/>
    <x v="5"/>
    <x v="5"/>
    <x v="3"/>
    <x v="0"/>
    <x v="0"/>
    <x v="2"/>
    <n v="1864.02"/>
    <d v="1993-07-01T00:00:00"/>
    <d v="2025-01-01T00:00:00"/>
    <n v="47"/>
    <n v="28"/>
    <x v="1"/>
    <s v="NA"/>
    <x v="0"/>
    <s v="NA"/>
    <x v="0"/>
    <n v="6.61"/>
    <n v="12187.945"/>
    <n v="12390.996999999999"/>
    <n v="12514.906999999999"/>
    <n v="14414.83"/>
    <x v="0"/>
    <x v="0"/>
    <n v="1.1518128000000001"/>
    <n v="10829.956"/>
  </r>
  <r>
    <x v="0"/>
    <s v="P65515939"/>
    <x v="0"/>
    <x v="6"/>
    <x v="6"/>
    <x v="6"/>
    <x v="3"/>
    <x v="0"/>
    <x v="0"/>
    <x v="2"/>
    <n v="1864.02"/>
    <d v="1993-07-01T00:00:00"/>
    <d v="2025-01-01T00:00:00"/>
    <n v="47"/>
    <n v="28"/>
    <x v="1"/>
    <s v="NA"/>
    <x v="0"/>
    <s v="NA"/>
    <x v="0"/>
    <n v="6.61"/>
    <n v="11278.700999999999"/>
    <n v="11466.588"/>
    <n v="11581.254000000001"/>
    <n v="13339.436"/>
    <x v="0"/>
    <x v="0"/>
    <n v="1.1518128000000001"/>
    <n v="10829.956"/>
  </r>
  <r>
    <x v="0"/>
    <s v="P65515939"/>
    <x v="0"/>
    <x v="7"/>
    <x v="7"/>
    <x v="7"/>
    <x v="3"/>
    <x v="0"/>
    <x v="0"/>
    <x v="2"/>
    <n v="1864.02"/>
    <d v="1993-07-01T00:00:00"/>
    <d v="2025-01-01T00:00:00"/>
    <n v="47"/>
    <n v="28"/>
    <x v="1"/>
    <s v="NA"/>
    <x v="0"/>
    <s v="NA"/>
    <x v="0"/>
    <n v="6.61"/>
    <n v="11320.918"/>
    <n v="11510.837"/>
    <n v="11625.945"/>
    <n v="13390.912"/>
    <x v="0"/>
    <x v="0"/>
    <n v="1.1518128000000001"/>
    <n v="10829.956"/>
  </r>
  <r>
    <x v="0"/>
    <s v="P65515939"/>
    <x v="0"/>
    <x v="8"/>
    <x v="8"/>
    <x v="8"/>
    <x v="2"/>
    <x v="2"/>
    <x v="0"/>
    <x v="2"/>
    <n v="1864.02"/>
    <d v="1993-07-01T00:00:00"/>
    <d v="2025-02-01T00:00:00"/>
    <n v="47"/>
    <n v="28"/>
    <x v="1"/>
    <s v="NA"/>
    <x v="0"/>
    <s v="NA"/>
    <x v="0"/>
    <n v="6.61"/>
    <n v="11320.918"/>
    <n v="11510.837"/>
    <n v="11625.945"/>
    <n v="13390.912"/>
    <x v="0"/>
    <x v="0"/>
    <n v="1.1518128000000001"/>
    <n v="10829.956"/>
  </r>
  <r>
    <x v="0"/>
    <s v="P65515939"/>
    <x v="0"/>
    <x v="9"/>
    <x v="9"/>
    <x v="9"/>
    <x v="3"/>
    <x v="2"/>
    <x v="0"/>
    <x v="2"/>
    <n v="1864.02"/>
    <d v="1993-07-01T00:00:00"/>
    <d v="2025-02-01T00:00:00"/>
    <n v="47"/>
    <n v="28"/>
    <x v="1"/>
    <s v="NA"/>
    <x v="0"/>
    <s v="NA"/>
    <x v="0"/>
    <n v="6.61"/>
    <n v="11320.918"/>
    <n v="11510.837"/>
    <n v="11625.945"/>
    <n v="13390.912"/>
    <x v="0"/>
    <x v="0"/>
    <n v="1.1518128000000001"/>
    <n v="10829.956"/>
  </r>
  <r>
    <x v="0"/>
    <s v="P65515939"/>
    <x v="0"/>
    <x v="10"/>
    <x v="10"/>
    <x v="10"/>
    <x v="3"/>
    <x v="2"/>
    <x v="0"/>
    <x v="2"/>
    <n v="1864.02"/>
    <d v="1993-07-01T00:00:00"/>
    <d v="2025-02-01T00:00:00"/>
    <n v="47"/>
    <n v="28"/>
    <x v="1"/>
    <s v="NA"/>
    <x v="0"/>
    <s v="NA"/>
    <x v="0"/>
    <n v="6.61"/>
    <n v="11327.522999999999"/>
    <n v="11517.442999999999"/>
    <n v="11632.618"/>
    <n v="13398.598"/>
    <x v="0"/>
    <x v="0"/>
    <n v="1.1518128000000001"/>
    <n v="10829.956"/>
  </r>
  <r>
    <x v="0"/>
    <s v="P65515939"/>
    <x v="0"/>
    <x v="11"/>
    <x v="11"/>
    <x v="11"/>
    <x v="3"/>
    <x v="2"/>
    <x v="0"/>
    <x v="2"/>
    <n v="1864.02"/>
    <d v="1993-07-01T00:00:00"/>
    <d v="2025-02-01T00:00:00"/>
    <n v="47"/>
    <n v="28"/>
    <x v="1"/>
    <s v="NA"/>
    <x v="0"/>
    <s v="NA"/>
    <x v="0"/>
    <n v="6.61"/>
    <n v="11253.895"/>
    <n v="11442.58"/>
    <n v="11557.005999999999"/>
    <n v="13311.507"/>
    <x v="0"/>
    <x v="0"/>
    <n v="1.1518128000000001"/>
    <n v="10829.956"/>
  </r>
  <r>
    <x v="0"/>
    <s v="P65515939"/>
    <x v="0"/>
    <x v="12"/>
    <x v="12"/>
    <x v="12"/>
    <x v="3"/>
    <x v="2"/>
    <x v="0"/>
    <x v="2"/>
    <n v="1864.02"/>
    <d v="1993-07-01T00:00:00"/>
    <d v="2025-02-01T00:00:00"/>
    <n v="47"/>
    <n v="28"/>
    <x v="1"/>
    <s v="NA"/>
    <x v="0"/>
    <s v="NA"/>
    <x v="0"/>
    <n v="6.61"/>
    <n v="11235.692999999999"/>
    <n v="11424.074000000001"/>
    <n v="11538.314"/>
    <n v="13289.978999999999"/>
    <x v="0"/>
    <x v="0"/>
    <n v="1.1518128000000001"/>
    <n v="10829.956"/>
  </r>
  <r>
    <x v="0"/>
    <s v="P65515939"/>
    <x v="0"/>
    <x v="13"/>
    <x v="13"/>
    <x v="13"/>
    <x v="3"/>
    <x v="2"/>
    <x v="0"/>
    <x v="2"/>
    <n v="1864.02"/>
    <d v="1993-07-01T00:00:00"/>
    <d v="2025-02-01T00:00:00"/>
    <n v="47"/>
    <n v="28"/>
    <x v="1"/>
    <s v="NA"/>
    <x v="0"/>
    <s v="NA"/>
    <x v="0"/>
    <n v="6.61"/>
    <n v="11277.748"/>
    <n v="11467.058999999999"/>
    <n v="11581.729499999999"/>
    <n v="13339.983"/>
    <x v="0"/>
    <x v="0"/>
    <n v="1.1518128000000001"/>
    <n v="10829.956"/>
  </r>
  <r>
    <x v="0"/>
    <s v="P65515939"/>
    <x v="0"/>
    <x v="14"/>
    <x v="14"/>
    <x v="14"/>
    <x v="3"/>
    <x v="2"/>
    <x v="0"/>
    <x v="2"/>
    <n v="1864.02"/>
    <d v="1993-07-01T00:00:00"/>
    <d v="2025-02-01T00:00:00"/>
    <n v="47"/>
    <n v="28"/>
    <x v="1"/>
    <s v="NA"/>
    <x v="0"/>
    <s v="NA"/>
    <x v="0"/>
    <n v="6.61"/>
    <n v="11277.748"/>
    <n v="11467.058999999999"/>
    <n v="11581.729499999999"/>
    <n v="13339.983"/>
    <x v="0"/>
    <x v="0"/>
    <n v="1.1518128000000001"/>
    <n v="10848.597"/>
  </r>
  <r>
    <x v="0"/>
    <s v="P65515939"/>
    <x v="0"/>
    <x v="15"/>
    <x v="15"/>
    <x v="15"/>
    <x v="3"/>
    <x v="2"/>
    <x v="0"/>
    <x v="2"/>
    <n v="1864.02"/>
    <d v="1993-07-01T00:00:00"/>
    <d v="2025-02-01T00:00:00"/>
    <n v="47"/>
    <n v="28"/>
    <x v="1"/>
    <s v="NA"/>
    <x v="0"/>
    <s v="NA"/>
    <x v="0"/>
    <n v="6.61"/>
    <n v="11277.748"/>
    <n v="11467.058999999999"/>
    <n v="11581.729499999999"/>
    <n v="13339.983"/>
    <x v="0"/>
    <x v="0"/>
    <n v="1.1518128000000001"/>
    <n v="10848.597"/>
  </r>
  <r>
    <x v="0"/>
    <s v="P65515939"/>
    <x v="0"/>
    <x v="16"/>
    <x v="16"/>
    <x v="16"/>
    <x v="3"/>
    <x v="2"/>
    <x v="0"/>
    <x v="2"/>
    <n v="1864.02"/>
    <d v="1993-07-01T00:00:00"/>
    <d v="2025-02-01T00:00:00"/>
    <n v="47"/>
    <n v="28"/>
    <x v="1"/>
    <s v="NA"/>
    <x v="0"/>
    <s v="NA"/>
    <x v="0"/>
    <n v="6.61"/>
    <n v="11277.748"/>
    <n v="11467.058999999999"/>
    <n v="11581.729499999999"/>
    <n v="13339.983"/>
    <x v="0"/>
    <x v="0"/>
    <n v="1.1518128000000001"/>
    <n v="10848.597"/>
  </r>
  <r>
    <x v="0"/>
    <s v="P65515939"/>
    <x v="0"/>
    <x v="17"/>
    <x v="17"/>
    <x v="17"/>
    <x v="3"/>
    <x v="2"/>
    <x v="0"/>
    <x v="2"/>
    <n v="1864.02"/>
    <d v="1993-07-01T00:00:00"/>
    <d v="2025-02-01T00:00:00"/>
    <n v="47"/>
    <n v="28"/>
    <x v="1"/>
    <s v="NA"/>
    <x v="0"/>
    <s v="NA"/>
    <x v="0"/>
    <n v="6.61"/>
    <n v="11277.748"/>
    <n v="11467.058999999999"/>
    <n v="11581.728999999999"/>
    <n v="13339.983"/>
    <x v="0"/>
    <x v="0"/>
    <n v="1.1518128000000001"/>
    <n v="10848.597"/>
  </r>
  <r>
    <x v="0"/>
    <s v="P65515939"/>
    <x v="0"/>
    <x v="18"/>
    <x v="18"/>
    <x v="18"/>
    <x v="2"/>
    <x v="2"/>
    <x v="0"/>
    <x v="2"/>
    <n v="1864.02"/>
    <d v="1993-07-01T00:00:00"/>
    <d v="2025-02-01T00:00:00"/>
    <n v="47"/>
    <n v="28"/>
    <x v="1"/>
    <s v="NA"/>
    <x v="0"/>
    <s v="NA"/>
    <x v="0"/>
    <n v="6.61"/>
    <n v="11277.748"/>
    <n v="11467.058999999999"/>
    <n v="11581.728999999999"/>
    <n v="13339.983"/>
    <x v="0"/>
    <x v="0"/>
    <n v="1.1518128000000001"/>
    <n v="10848.597"/>
  </r>
  <r>
    <x v="0"/>
    <s v="P65515939"/>
    <x v="0"/>
    <x v="19"/>
    <x v="19"/>
    <x v="19"/>
    <x v="4"/>
    <x v="2"/>
    <x v="0"/>
    <x v="2"/>
    <n v="1864.02"/>
    <d v="1993-07-01T00:00:00"/>
    <d v="2025-02-01T00:00:00"/>
    <n v="47"/>
    <n v="28"/>
    <x v="1"/>
    <s v="NA"/>
    <x v="0"/>
    <s v="NA"/>
    <x v="0"/>
    <n v="6.61"/>
    <n v="11277.748"/>
    <n v="11467.058999999999"/>
    <n v="11581.728999999999"/>
    <n v="13339.983"/>
    <x v="0"/>
    <x v="0"/>
    <n v="1.1518128000000001"/>
    <n v="10848.597"/>
  </r>
  <r>
    <x v="0"/>
    <s v="P65515939"/>
    <x v="0"/>
    <x v="20"/>
    <x v="20"/>
    <x v="20"/>
    <x v="5"/>
    <x v="2"/>
    <x v="0"/>
    <x v="2"/>
    <n v="1864.02"/>
    <d v="1993-07-01T00:00:00"/>
    <d v="2025-02-01T00:00:00"/>
    <n v="47"/>
    <n v="28"/>
    <x v="1"/>
    <s v="NA"/>
    <x v="0"/>
    <s v="NA"/>
    <x v="0"/>
    <n v="6.61"/>
    <n v="11277.748"/>
    <n v="11467.058999999999"/>
    <n v="11581.728999999999"/>
    <n v="13339.983"/>
    <x v="0"/>
    <x v="0"/>
    <n v="1.1518128000000001"/>
    <n v="10848.597"/>
  </r>
  <r>
    <x v="0"/>
    <s v="P65515939"/>
    <x v="0"/>
    <x v="21"/>
    <x v="21"/>
    <x v="21"/>
    <x v="3"/>
    <x v="2"/>
    <x v="0"/>
    <x v="2"/>
    <n v="1864.02"/>
    <d v="1993-07-01T00:00:00"/>
    <d v="2025-02-01T00:00:00"/>
    <n v="47"/>
    <n v="28"/>
    <x v="1"/>
    <s v="NA"/>
    <x v="0"/>
    <s v="NA"/>
    <x v="0"/>
    <n v="6.61"/>
    <n v="11309.867"/>
    <n v="11475.261"/>
    <n v="11590.013999999999"/>
    <n v="13349.526"/>
    <x v="0"/>
    <x v="0"/>
    <n v="1.1518128000000001"/>
    <n v="10848.597"/>
  </r>
  <r>
    <x v="0"/>
    <s v="P65515939"/>
    <x v="0"/>
    <x v="22"/>
    <x v="22"/>
    <x v="22"/>
    <x v="3"/>
    <x v="2"/>
    <x v="0"/>
    <x v="2"/>
    <n v="1864.02"/>
    <d v="1993-07-01T00:00:00"/>
    <d v="2025-02-01T00:00:00"/>
    <n v="47"/>
    <n v="28"/>
    <x v="1"/>
    <s v="NA"/>
    <x v="0"/>
    <s v="NA"/>
    <x v="0"/>
    <n v="6.61"/>
    <n v="11267.691999999999"/>
    <n v="11515.395"/>
    <n v="11630.549000000001"/>
    <n v="13396.215"/>
    <x v="0"/>
    <x v="0"/>
    <n v="1.1518128000000001"/>
    <n v="10848.597"/>
  </r>
  <r>
    <x v="0"/>
    <s v="P66572024"/>
    <x v="0"/>
    <x v="0"/>
    <x v="0"/>
    <x v="0"/>
    <x v="0"/>
    <x v="0"/>
    <x v="2"/>
    <x v="2"/>
    <n v="190.2"/>
    <d v="1999-07-21T00:00:00"/>
    <d v="2025-01-01T00:00:00"/>
    <n v="40"/>
    <n v="35"/>
    <x v="1"/>
    <s v="NA"/>
    <x v="0"/>
    <s v="NA"/>
    <x v="1"/>
    <n v="9.51"/>
    <n v="1200.643"/>
    <n v="1223.3052"/>
    <n v="1235.5382"/>
    <n v="1419.3574000000001"/>
    <x v="0"/>
    <x v="0"/>
    <n v="1.1487765000000001"/>
    <n v="933.88196000000005"/>
  </r>
  <r>
    <x v="0"/>
    <s v="P66572024"/>
    <x v="0"/>
    <x v="1"/>
    <x v="1"/>
    <x v="1"/>
    <x v="1"/>
    <x v="0"/>
    <x v="2"/>
    <x v="2"/>
    <n v="190.2"/>
    <d v="1999-07-21T00:00:00"/>
    <d v="2025-01-01T00:00:00"/>
    <n v="40"/>
    <n v="35"/>
    <x v="1"/>
    <s v="NA"/>
    <x v="0"/>
    <s v="NA"/>
    <x v="1"/>
    <n v="9.51"/>
    <n v="1200.643"/>
    <n v="1223.3052"/>
    <n v="1235.5382"/>
    <n v="1419.3574000000001"/>
    <x v="0"/>
    <x v="0"/>
    <n v="1.1487765000000001"/>
    <n v="933.88196000000005"/>
  </r>
  <r>
    <x v="0"/>
    <s v="P66572024"/>
    <x v="0"/>
    <x v="2"/>
    <x v="2"/>
    <x v="2"/>
    <x v="2"/>
    <x v="0"/>
    <x v="2"/>
    <x v="2"/>
    <n v="190.2"/>
    <d v="1999-07-21T00:00:00"/>
    <d v="2025-01-01T00:00:00"/>
    <n v="40"/>
    <n v="35"/>
    <x v="1"/>
    <s v="NA"/>
    <x v="0"/>
    <s v="NA"/>
    <x v="1"/>
    <n v="9.51"/>
    <n v="1200.643"/>
    <n v="1223.3052"/>
    <n v="1235.5382"/>
    <n v="1419.3574000000001"/>
    <x v="0"/>
    <x v="0"/>
    <n v="1.1487765000000001"/>
    <n v="933.88196000000005"/>
  </r>
  <r>
    <x v="0"/>
    <s v="P66572024"/>
    <x v="0"/>
    <x v="3"/>
    <x v="3"/>
    <x v="3"/>
    <x v="3"/>
    <x v="0"/>
    <x v="2"/>
    <x v="2"/>
    <n v="190.2"/>
    <d v="1999-07-21T00:00:00"/>
    <d v="2025-01-01T00:00:00"/>
    <n v="40"/>
    <n v="35"/>
    <x v="1"/>
    <s v="NA"/>
    <x v="0"/>
    <s v="NA"/>
    <x v="1"/>
    <n v="9.51"/>
    <n v="1200.643"/>
    <n v="1223.3052"/>
    <n v="1235.5382"/>
    <n v="1419.3572999999999"/>
    <x v="0"/>
    <x v="0"/>
    <n v="1.1487765000000001"/>
    <n v="933.88196000000005"/>
  </r>
  <r>
    <x v="0"/>
    <s v="P66572024"/>
    <x v="0"/>
    <x v="4"/>
    <x v="4"/>
    <x v="4"/>
    <x v="3"/>
    <x v="0"/>
    <x v="2"/>
    <x v="2"/>
    <n v="190.2"/>
    <d v="1999-07-21T00:00:00"/>
    <d v="2025-01-01T00:00:00"/>
    <n v="40"/>
    <n v="35"/>
    <x v="1"/>
    <s v="NA"/>
    <x v="0"/>
    <s v="NA"/>
    <x v="1"/>
    <n v="9.51"/>
    <n v="1200.643"/>
    <n v="1223.3052"/>
    <n v="1235.5382"/>
    <n v="1419.3572999999999"/>
    <x v="0"/>
    <x v="0"/>
    <n v="1.1487765000000001"/>
    <n v="933.88196000000005"/>
  </r>
  <r>
    <x v="0"/>
    <s v="P66572024"/>
    <x v="0"/>
    <x v="5"/>
    <x v="5"/>
    <x v="5"/>
    <x v="3"/>
    <x v="0"/>
    <x v="2"/>
    <x v="2"/>
    <n v="190.2"/>
    <d v="1999-07-21T00:00:00"/>
    <d v="2025-01-01T00:00:00"/>
    <n v="40"/>
    <n v="35"/>
    <x v="1"/>
    <s v="NA"/>
    <x v="0"/>
    <s v="NA"/>
    <x v="1"/>
    <n v="9.51"/>
    <n v="1200.9563000000001"/>
    <n v="1223.3252"/>
    <n v="1235.5585000000001"/>
    <n v="1419.3805"/>
    <x v="0"/>
    <x v="0"/>
    <n v="1.1487765000000001"/>
    <n v="933.88196000000005"/>
  </r>
  <r>
    <x v="0"/>
    <s v="P66572024"/>
    <x v="0"/>
    <x v="6"/>
    <x v="6"/>
    <x v="6"/>
    <x v="3"/>
    <x v="0"/>
    <x v="2"/>
    <x v="2"/>
    <n v="190.2"/>
    <d v="1999-07-21T00:00:00"/>
    <d v="2025-01-01T00:00:00"/>
    <n v="40"/>
    <n v="35"/>
    <x v="1"/>
    <s v="NA"/>
    <x v="0"/>
    <s v="NA"/>
    <x v="1"/>
    <n v="9.51"/>
    <n v="1111.4182000000001"/>
    <n v="1132.1172999999999"/>
    <n v="1143.4385"/>
    <n v="1313.5553"/>
    <x v="0"/>
    <x v="0"/>
    <n v="1.1487765000000001"/>
    <n v="933.88196000000005"/>
  </r>
  <r>
    <x v="0"/>
    <s v="P66572024"/>
    <x v="0"/>
    <x v="7"/>
    <x v="7"/>
    <x v="7"/>
    <x v="3"/>
    <x v="0"/>
    <x v="2"/>
    <x v="2"/>
    <n v="190.2"/>
    <d v="1999-07-21T00:00:00"/>
    <d v="2025-01-01T00:00:00"/>
    <n v="40"/>
    <n v="35"/>
    <x v="1"/>
    <s v="NA"/>
    <x v="0"/>
    <s v="NA"/>
    <x v="1"/>
    <n v="9.51"/>
    <n v="1116.9613999999999"/>
    <n v="1137.5896"/>
    <n v="1148.9655"/>
    <n v="1319.9045000000001"/>
    <x v="0"/>
    <x v="0"/>
    <n v="1.1487765000000001"/>
    <n v="933.88196000000005"/>
  </r>
  <r>
    <x v="0"/>
    <s v="P66572024"/>
    <x v="0"/>
    <x v="8"/>
    <x v="8"/>
    <x v="8"/>
    <x v="2"/>
    <x v="2"/>
    <x v="2"/>
    <x v="2"/>
    <n v="190.2"/>
    <d v="1999-07-21T00:00:00"/>
    <d v="2025-02-01T00:00:00"/>
    <n v="40"/>
    <n v="35"/>
    <x v="1"/>
    <s v="NA"/>
    <x v="0"/>
    <s v="NA"/>
    <x v="1"/>
    <n v="9.51"/>
    <n v="1116.9613999999999"/>
    <n v="1137.5896"/>
    <n v="1148.9655"/>
    <n v="1319.9045000000001"/>
    <x v="0"/>
    <x v="0"/>
    <n v="1.1487765000000001"/>
    <n v="933.88196000000005"/>
  </r>
  <r>
    <x v="0"/>
    <s v="P66572024"/>
    <x v="0"/>
    <x v="9"/>
    <x v="9"/>
    <x v="9"/>
    <x v="3"/>
    <x v="2"/>
    <x v="2"/>
    <x v="2"/>
    <n v="190.2"/>
    <d v="1999-07-21T00:00:00"/>
    <d v="2025-02-01T00:00:00"/>
    <n v="40"/>
    <n v="35"/>
    <x v="1"/>
    <s v="NA"/>
    <x v="0"/>
    <s v="NA"/>
    <x v="1"/>
    <n v="9.51"/>
    <n v="1116.9613999999999"/>
    <n v="1137.5896"/>
    <n v="1148.9655"/>
    <n v="1319.9045000000001"/>
    <x v="0"/>
    <x v="0"/>
    <n v="1.1487765000000001"/>
    <n v="933.88196000000005"/>
  </r>
  <r>
    <x v="0"/>
    <s v="P66572024"/>
    <x v="0"/>
    <x v="10"/>
    <x v="10"/>
    <x v="10"/>
    <x v="3"/>
    <x v="2"/>
    <x v="2"/>
    <x v="2"/>
    <n v="190.2"/>
    <d v="1999-07-21T00:00:00"/>
    <d v="2025-02-01T00:00:00"/>
    <n v="40"/>
    <n v="35"/>
    <x v="1"/>
    <s v="NA"/>
    <x v="0"/>
    <s v="NA"/>
    <x v="1"/>
    <n v="9.51"/>
    <n v="1117.7552000000001"/>
    <n v="1138.383"/>
    <n v="1149.7668000000001"/>
    <n v="1320.8252"/>
    <x v="0"/>
    <x v="0"/>
    <n v="1.1487765000000001"/>
    <n v="933.88196000000005"/>
  </r>
  <r>
    <x v="0"/>
    <s v="P66572024"/>
    <x v="0"/>
    <x v="11"/>
    <x v="11"/>
    <x v="11"/>
    <x v="3"/>
    <x v="2"/>
    <x v="2"/>
    <x v="2"/>
    <n v="190.2"/>
    <d v="1999-07-21T00:00:00"/>
    <d v="2025-02-01T00:00:00"/>
    <n v="40"/>
    <n v="35"/>
    <x v="1"/>
    <s v="NA"/>
    <x v="0"/>
    <s v="NA"/>
    <x v="1"/>
    <n v="9.51"/>
    <n v="1110.4899"/>
    <n v="1130.9836"/>
    <n v="1142.2935"/>
    <n v="1312.2399"/>
    <x v="0"/>
    <x v="0"/>
    <n v="1.1487765000000001"/>
    <n v="933.88196000000005"/>
  </r>
  <r>
    <x v="0"/>
    <s v="P66572024"/>
    <x v="0"/>
    <x v="12"/>
    <x v="12"/>
    <x v="12"/>
    <x v="3"/>
    <x v="2"/>
    <x v="2"/>
    <x v="2"/>
    <n v="190.2"/>
    <d v="1999-07-21T00:00:00"/>
    <d v="2025-02-01T00:00:00"/>
    <n v="40"/>
    <n v="35"/>
    <x v="1"/>
    <s v="NA"/>
    <x v="0"/>
    <s v="NA"/>
    <x v="1"/>
    <n v="9.51"/>
    <n v="1108.4943000000001"/>
    <n v="1128.9512"/>
    <n v="1140.2407000000001"/>
    <n v="1309.8816999999999"/>
    <x v="0"/>
    <x v="0"/>
    <n v="1.1487765000000001"/>
    <n v="933.88196000000005"/>
  </r>
  <r>
    <x v="0"/>
    <s v="P66572024"/>
    <x v="0"/>
    <x v="13"/>
    <x v="13"/>
    <x v="13"/>
    <x v="3"/>
    <x v="2"/>
    <x v="2"/>
    <x v="2"/>
    <n v="190.2"/>
    <d v="1999-07-21T00:00:00"/>
    <d v="2025-02-01T00:00:00"/>
    <n v="40"/>
    <n v="35"/>
    <x v="1"/>
    <s v="NA"/>
    <x v="0"/>
    <s v="NA"/>
    <x v="1"/>
    <n v="9.51"/>
    <n v="1114.0229999999999"/>
    <n v="1134.287"/>
    <n v="1145.6298999999999"/>
    <n v="1316.0726"/>
    <x v="0"/>
    <x v="0"/>
    <n v="1.1487765000000001"/>
    <n v="933.88196000000005"/>
  </r>
  <r>
    <x v="0"/>
    <s v="P66572024"/>
    <x v="0"/>
    <x v="14"/>
    <x v="14"/>
    <x v="14"/>
    <x v="3"/>
    <x v="2"/>
    <x v="2"/>
    <x v="2"/>
    <n v="190.2"/>
    <d v="1999-07-21T00:00:00"/>
    <d v="2025-02-01T00:00:00"/>
    <n v="40"/>
    <n v="35"/>
    <x v="1"/>
    <s v="NA"/>
    <x v="0"/>
    <s v="NA"/>
    <x v="1"/>
    <n v="9.51"/>
    <n v="1114.0229999999999"/>
    <n v="1134.287"/>
    <n v="1145.6298999999999"/>
    <n v="1316.0726"/>
    <x v="0"/>
    <x v="0"/>
    <n v="1.1487765000000001"/>
    <n v="935.78399999999999"/>
  </r>
  <r>
    <x v="0"/>
    <s v="P66572024"/>
    <x v="0"/>
    <x v="15"/>
    <x v="15"/>
    <x v="15"/>
    <x v="3"/>
    <x v="2"/>
    <x v="2"/>
    <x v="2"/>
    <n v="190.2"/>
    <d v="1999-07-21T00:00:00"/>
    <d v="2025-02-01T00:00:00"/>
    <n v="40"/>
    <n v="35"/>
    <x v="1"/>
    <s v="NA"/>
    <x v="0"/>
    <s v="NA"/>
    <x v="1"/>
    <n v="9.51"/>
    <n v="1114.0229999999999"/>
    <n v="1134.287"/>
    <n v="1145.6298999999999"/>
    <n v="1316.0726"/>
    <x v="0"/>
    <x v="0"/>
    <n v="1.1487765000000001"/>
    <n v="935.78399999999999"/>
  </r>
  <r>
    <x v="0"/>
    <s v="P66572024"/>
    <x v="0"/>
    <x v="16"/>
    <x v="16"/>
    <x v="16"/>
    <x v="3"/>
    <x v="2"/>
    <x v="2"/>
    <x v="2"/>
    <n v="190.2"/>
    <d v="1999-07-21T00:00:00"/>
    <d v="2025-02-01T00:00:00"/>
    <n v="40"/>
    <n v="35"/>
    <x v="1"/>
    <s v="NA"/>
    <x v="0"/>
    <s v="NA"/>
    <x v="1"/>
    <n v="9.51"/>
    <n v="1114.0229999999999"/>
    <n v="1134.287"/>
    <n v="1145.6298999999999"/>
    <n v="1316.0726"/>
    <x v="0"/>
    <x v="0"/>
    <n v="1.1487765000000001"/>
    <n v="935.78399999999999"/>
  </r>
  <r>
    <x v="0"/>
    <s v="P66572024"/>
    <x v="0"/>
    <x v="17"/>
    <x v="17"/>
    <x v="17"/>
    <x v="3"/>
    <x v="2"/>
    <x v="2"/>
    <x v="2"/>
    <n v="190.2"/>
    <d v="1999-07-21T00:00:00"/>
    <d v="2025-02-01T00:00:00"/>
    <n v="40"/>
    <n v="35"/>
    <x v="1"/>
    <s v="NA"/>
    <x v="0"/>
    <s v="NA"/>
    <x v="1"/>
    <n v="9.51"/>
    <n v="1114.0229999999999"/>
    <n v="1134.287"/>
    <n v="1145.6298999999999"/>
    <n v="1316.0727999999999"/>
    <x v="0"/>
    <x v="0"/>
    <n v="1.1487765000000001"/>
    <n v="935.78399999999999"/>
  </r>
  <r>
    <x v="0"/>
    <s v="P66572024"/>
    <x v="0"/>
    <x v="18"/>
    <x v="18"/>
    <x v="18"/>
    <x v="2"/>
    <x v="2"/>
    <x v="2"/>
    <x v="2"/>
    <n v="190.2"/>
    <d v="1999-07-21T00:00:00"/>
    <d v="2025-02-01T00:00:00"/>
    <n v="40"/>
    <n v="35"/>
    <x v="1"/>
    <s v="NA"/>
    <x v="0"/>
    <s v="NA"/>
    <x v="1"/>
    <n v="9.51"/>
    <n v="1114.0229999999999"/>
    <n v="1134.287"/>
    <n v="1145.6298999999999"/>
    <n v="1316.0727999999999"/>
    <x v="0"/>
    <x v="0"/>
    <n v="1.1487765000000001"/>
    <n v="935.78399999999999"/>
  </r>
  <r>
    <x v="0"/>
    <s v="P66572024"/>
    <x v="0"/>
    <x v="19"/>
    <x v="19"/>
    <x v="19"/>
    <x v="4"/>
    <x v="2"/>
    <x v="2"/>
    <x v="2"/>
    <n v="190.2"/>
    <d v="1999-07-21T00:00:00"/>
    <d v="2025-02-01T00:00:00"/>
    <n v="40"/>
    <n v="35"/>
    <x v="1"/>
    <s v="NA"/>
    <x v="0"/>
    <s v="NA"/>
    <x v="1"/>
    <n v="9.51"/>
    <n v="1114.0229999999999"/>
    <n v="1134.287"/>
    <n v="1145.6298999999999"/>
    <n v="1316.0727999999999"/>
    <x v="0"/>
    <x v="0"/>
    <n v="1.1487765000000001"/>
    <n v="935.78399999999999"/>
  </r>
  <r>
    <x v="0"/>
    <s v="P66572024"/>
    <x v="0"/>
    <x v="20"/>
    <x v="20"/>
    <x v="20"/>
    <x v="5"/>
    <x v="2"/>
    <x v="2"/>
    <x v="2"/>
    <n v="190.2"/>
    <d v="1999-07-21T00:00:00"/>
    <d v="2025-02-01T00:00:00"/>
    <n v="40"/>
    <n v="35"/>
    <x v="1"/>
    <s v="NA"/>
    <x v="0"/>
    <s v="NA"/>
    <x v="1"/>
    <n v="9.51"/>
    <n v="1114.0229999999999"/>
    <n v="1134.287"/>
    <n v="1145.6298999999999"/>
    <n v="1316.0727999999999"/>
    <x v="0"/>
    <x v="0"/>
    <n v="1.1487765000000001"/>
    <n v="935.78399999999999"/>
  </r>
  <r>
    <x v="0"/>
    <s v="P66572024"/>
    <x v="0"/>
    <x v="21"/>
    <x v="21"/>
    <x v="21"/>
    <x v="3"/>
    <x v="2"/>
    <x v="2"/>
    <x v="2"/>
    <n v="190.2"/>
    <d v="1999-07-21T00:00:00"/>
    <d v="2025-02-01T00:00:00"/>
    <n v="40"/>
    <n v="35"/>
    <x v="1"/>
    <s v="NA"/>
    <x v="0"/>
    <s v="NA"/>
    <x v="1"/>
    <n v="9.51"/>
    <n v="1117.2689"/>
    <n v="1135.2328"/>
    <n v="1146.5852"/>
    <n v="1317.1702"/>
    <x v="0"/>
    <x v="0"/>
    <n v="1.1487765000000001"/>
    <n v="935.78399999999999"/>
  </r>
  <r>
    <x v="0"/>
    <s v="P66572024"/>
    <x v="0"/>
    <x v="22"/>
    <x v="22"/>
    <x v="22"/>
    <x v="3"/>
    <x v="2"/>
    <x v="2"/>
    <x v="2"/>
    <n v="190.2"/>
    <d v="1999-07-21T00:00:00"/>
    <d v="2025-02-01T00:00:00"/>
    <n v="40"/>
    <n v="35"/>
    <x v="1"/>
    <s v="NA"/>
    <x v="0"/>
    <s v="NA"/>
    <x v="1"/>
    <n v="9.51"/>
    <n v="1111.7240999999999"/>
    <n v="1140.1778999999999"/>
    <n v="1151.5796"/>
    <n v="1322.9077"/>
    <x v="0"/>
    <x v="0"/>
    <n v="1.1487765000000001"/>
    <n v="935.78399999999999"/>
  </r>
  <r>
    <x v="0"/>
    <s v="P66756950"/>
    <x v="0"/>
    <x v="0"/>
    <x v="0"/>
    <x v="0"/>
    <x v="0"/>
    <x v="0"/>
    <x v="2"/>
    <x v="1"/>
    <n v="1373.4"/>
    <d v="1981-09-02T00:00:00"/>
    <d v="2023-09-02T00:00:00"/>
    <n v="42"/>
    <n v="33"/>
    <x v="1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1"/>
    <x v="1"/>
    <x v="1"/>
    <x v="1"/>
    <x v="0"/>
    <x v="2"/>
    <x v="1"/>
    <n v="1373.4"/>
    <d v="1981-09-02T00:00:00"/>
    <d v="2023-09-02T00:00:00"/>
    <n v="42"/>
    <n v="33"/>
    <x v="1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2"/>
    <x v="2"/>
    <x v="2"/>
    <x v="2"/>
    <x v="0"/>
    <x v="2"/>
    <x v="1"/>
    <n v="1373.4"/>
    <d v="1981-09-02T00:00:00"/>
    <d v="2023-09-02T00:00:00"/>
    <n v="42"/>
    <n v="33"/>
    <x v="1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3"/>
    <x v="3"/>
    <x v="3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4"/>
    <x v="4"/>
    <x v="4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9489.798999999999"/>
    <n v="30022.826000000001"/>
    <n v="30323.055"/>
    <n v="33588.366999999998"/>
    <x v="0"/>
    <x v="0"/>
    <n v="1.1076840999999999"/>
    <n v="10424.106"/>
  </r>
  <r>
    <x v="0"/>
    <s v="P66756950"/>
    <x v="0"/>
    <x v="5"/>
    <x v="5"/>
    <x v="5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9497.493999999999"/>
    <n v="30023.315999999999"/>
    <n v="30323.548999999999"/>
    <n v="33588.913999999997"/>
    <x v="0"/>
    <x v="0"/>
    <n v="1.1076840999999999"/>
    <n v="10424.106"/>
  </r>
  <r>
    <x v="0"/>
    <s v="P66756950"/>
    <x v="0"/>
    <x v="6"/>
    <x v="6"/>
    <x v="6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7290.848000000002"/>
    <n v="27777.333999999999"/>
    <n v="28055.107"/>
    <n v="31076.197"/>
    <x v="0"/>
    <x v="0"/>
    <n v="1.1076840999999999"/>
    <n v="10424.106"/>
  </r>
  <r>
    <x v="0"/>
    <s v="P66756950"/>
    <x v="0"/>
    <x v="7"/>
    <x v="7"/>
    <x v="7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7426.959999999999"/>
    <n v="27911.598000000002"/>
    <n v="28190.713"/>
    <n v="31226.405999999999"/>
    <x v="0"/>
    <x v="0"/>
    <n v="1.1076840999999999"/>
    <n v="10424.106"/>
  </r>
  <r>
    <x v="0"/>
    <s v="P66756950"/>
    <x v="0"/>
    <x v="8"/>
    <x v="8"/>
    <x v="8"/>
    <x v="2"/>
    <x v="0"/>
    <x v="2"/>
    <x v="1"/>
    <n v="1373.4"/>
    <d v="1981-09-02T00:00:00"/>
    <d v="2023-09-02T00:00:00"/>
    <n v="42"/>
    <n v="33"/>
    <x v="1"/>
    <s v="NA"/>
    <x v="0"/>
    <s v="NA"/>
    <x v="0"/>
    <n v="5.45"/>
    <n v="27426.959999999999"/>
    <n v="27911.598000000002"/>
    <n v="28190.713"/>
    <n v="31226.405999999999"/>
    <x v="0"/>
    <x v="0"/>
    <n v="1.1076840999999999"/>
    <n v="10424.106"/>
  </r>
  <r>
    <x v="0"/>
    <s v="P66756950"/>
    <x v="0"/>
    <x v="9"/>
    <x v="9"/>
    <x v="9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7426.959999999999"/>
    <n v="27911.598000000002"/>
    <n v="28190.713"/>
    <n v="31226.405999999999"/>
    <x v="0"/>
    <x v="0"/>
    <n v="1.1076840999999999"/>
    <n v="10424.106"/>
  </r>
  <r>
    <x v="0"/>
    <s v="P66756950"/>
    <x v="0"/>
    <x v="10"/>
    <x v="10"/>
    <x v="10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7426.959999999999"/>
    <n v="27911.598000000002"/>
    <n v="28190.713"/>
    <n v="31226.405999999999"/>
    <x v="0"/>
    <x v="0"/>
    <n v="1.1076840999999999"/>
    <n v="10424.106"/>
  </r>
  <r>
    <x v="0"/>
    <s v="P66756950"/>
    <x v="0"/>
    <x v="11"/>
    <x v="11"/>
    <x v="11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7248.687999999998"/>
    <n v="27730.173999999999"/>
    <n v="28007.474999999999"/>
    <n v="31023.436000000002"/>
    <x v="0"/>
    <x v="0"/>
    <n v="1.1076840999999999"/>
    <n v="10424.106"/>
  </r>
  <r>
    <x v="0"/>
    <s v="P66756950"/>
    <x v="0"/>
    <x v="12"/>
    <x v="12"/>
    <x v="12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6984.436000000002"/>
    <n v="27461.254000000001"/>
    <n v="27735.865000000002"/>
    <n v="30722.578000000001"/>
    <x v="0"/>
    <x v="0"/>
    <n v="1.1076840999999999"/>
    <n v="10424.106"/>
  </r>
  <r>
    <x v="0"/>
    <s v="P66756950"/>
    <x v="0"/>
    <x v="13"/>
    <x v="13"/>
    <x v="13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24.106"/>
  </r>
  <r>
    <x v="0"/>
    <s v="P66756950"/>
    <x v="0"/>
    <x v="14"/>
    <x v="14"/>
    <x v="14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5"/>
    <x v="15"/>
    <x v="15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6"/>
    <x v="16"/>
    <x v="16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7"/>
    <x v="17"/>
    <x v="17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8"/>
    <x v="18"/>
    <x v="18"/>
    <x v="2"/>
    <x v="0"/>
    <x v="2"/>
    <x v="1"/>
    <n v="1373.4"/>
    <d v="1981-09-02T00:00:00"/>
    <d v="2023-09-02T00:00:00"/>
    <n v="42"/>
    <n v="33"/>
    <x v="1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19"/>
    <x v="19"/>
    <x v="19"/>
    <x v="4"/>
    <x v="0"/>
    <x v="2"/>
    <x v="1"/>
    <n v="1373.4"/>
    <d v="1981-09-02T00:00:00"/>
    <d v="2023-09-02T00:00:00"/>
    <n v="42"/>
    <n v="33"/>
    <x v="1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20"/>
    <x v="20"/>
    <x v="20"/>
    <x v="5"/>
    <x v="0"/>
    <x v="2"/>
    <x v="1"/>
    <n v="1373.4"/>
    <d v="1981-09-02T00:00:00"/>
    <d v="2023-09-02T00:00:00"/>
    <n v="42"/>
    <n v="33"/>
    <x v="1"/>
    <s v="NA"/>
    <x v="0"/>
    <s v="NA"/>
    <x v="0"/>
    <n v="5.45"/>
    <n v="27119.023000000001"/>
    <n v="27591.044999999998"/>
    <n v="27866.955000000002"/>
    <n v="30867.782999999999"/>
    <x v="0"/>
    <x v="0"/>
    <n v="1.1076840999999999"/>
    <n v="10437.84"/>
  </r>
  <r>
    <x v="0"/>
    <s v="P66756950"/>
    <x v="0"/>
    <x v="21"/>
    <x v="21"/>
    <x v="21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7178.812000000002"/>
    <n v="27594.842000000001"/>
    <n v="27870.791000000001"/>
    <n v="30872.032999999999"/>
    <x v="0"/>
    <x v="0"/>
    <n v="1.1076840999999999"/>
    <n v="10437.84"/>
  </r>
  <r>
    <x v="0"/>
    <s v="P66756950"/>
    <x v="0"/>
    <x v="22"/>
    <x v="22"/>
    <x v="22"/>
    <x v="3"/>
    <x v="0"/>
    <x v="2"/>
    <x v="1"/>
    <n v="1373.4"/>
    <d v="1981-09-02T00:00:00"/>
    <d v="2023-09-02T00:00:00"/>
    <n v="42"/>
    <n v="33"/>
    <x v="1"/>
    <s v="NA"/>
    <x v="0"/>
    <s v="NA"/>
    <x v="0"/>
    <n v="5.45"/>
    <n v="27043.93"/>
    <n v="27715.043000000001"/>
    <n v="27992.192999999999"/>
    <n v="31006.51"/>
    <x v="0"/>
    <x v="0"/>
    <n v="1.1076840999999999"/>
    <n v="10437.84"/>
  </r>
  <r>
    <x v="0"/>
    <s v="P66785938"/>
    <x v="0"/>
    <x v="0"/>
    <x v="0"/>
    <x v="0"/>
    <x v="0"/>
    <x v="0"/>
    <x v="2"/>
    <x v="0"/>
    <n v="420.42"/>
    <d v="1985-10-30T00:00:00"/>
    <d v="2004-03-30T00:00:00"/>
    <n v="49"/>
    <n v="26"/>
    <x v="0"/>
    <s v="NA"/>
    <x v="0"/>
    <s v="NA"/>
    <x v="0"/>
    <n v="1.43"/>
    <n v="8795.7060000000001"/>
    <n v="8975.018"/>
    <n v="9064.768"/>
    <n v="10283.816999999999"/>
    <x v="0"/>
    <x v="0"/>
    <n v="1.1344822999999999"/>
    <n v="1095.8341"/>
  </r>
  <r>
    <x v="0"/>
    <s v="P66785938"/>
    <x v="0"/>
    <x v="1"/>
    <x v="1"/>
    <x v="1"/>
    <x v="1"/>
    <x v="0"/>
    <x v="2"/>
    <x v="0"/>
    <n v="420.42"/>
    <d v="1985-10-30T00:00:00"/>
    <d v="2004-03-30T00:00:00"/>
    <n v="49"/>
    <n v="26"/>
    <x v="0"/>
    <s v="NA"/>
    <x v="0"/>
    <s v="NA"/>
    <x v="0"/>
    <n v="1.43"/>
    <n v="8795.7060000000001"/>
    <n v="8975.018"/>
    <n v="9064.768"/>
    <n v="10283.816999999999"/>
    <x v="0"/>
    <x v="0"/>
    <n v="1.1344822999999999"/>
    <n v="1095.8341"/>
  </r>
  <r>
    <x v="0"/>
    <s v="P66785938"/>
    <x v="0"/>
    <x v="2"/>
    <x v="2"/>
    <x v="2"/>
    <x v="2"/>
    <x v="0"/>
    <x v="2"/>
    <x v="0"/>
    <n v="420.42"/>
    <d v="1985-10-30T00:00:00"/>
    <d v="2004-03-30T00:00:00"/>
    <n v="49"/>
    <n v="26"/>
    <x v="0"/>
    <s v="NA"/>
    <x v="0"/>
    <s v="NA"/>
    <x v="0"/>
    <n v="1.43"/>
    <n v="8795.7060000000001"/>
    <n v="8975.018"/>
    <n v="9064.768"/>
    <n v="10283.816999999999"/>
    <x v="0"/>
    <x v="0"/>
    <n v="1.1344822999999999"/>
    <n v="1095.8341"/>
  </r>
  <r>
    <x v="0"/>
    <s v="P66785938"/>
    <x v="0"/>
    <x v="3"/>
    <x v="3"/>
    <x v="3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795.7060000000001"/>
    <n v="8975.018"/>
    <n v="9064.768"/>
    <n v="10283.817999999999"/>
    <x v="0"/>
    <x v="0"/>
    <n v="1.1344822999999999"/>
    <n v="1095.8341"/>
  </r>
  <r>
    <x v="0"/>
    <s v="P66785938"/>
    <x v="0"/>
    <x v="4"/>
    <x v="4"/>
    <x v="4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795.7060000000001"/>
    <n v="8975.018"/>
    <n v="9064.768"/>
    <n v="10283.817999999999"/>
    <x v="0"/>
    <x v="0"/>
    <n v="1.1344822999999999"/>
    <n v="1095.8341"/>
  </r>
  <r>
    <x v="0"/>
    <s v="P66785938"/>
    <x v="0"/>
    <x v="5"/>
    <x v="5"/>
    <x v="5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798.0020000000004"/>
    <n v="8975.1640000000007"/>
    <n v="9064.9159999999993"/>
    <n v="10283.985000000001"/>
    <x v="0"/>
    <x v="0"/>
    <n v="1.1344822999999999"/>
    <n v="1095.8341"/>
  </r>
  <r>
    <x v="0"/>
    <s v="P66785938"/>
    <x v="0"/>
    <x v="6"/>
    <x v="6"/>
    <x v="6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39.8413"/>
    <n v="8303.75"/>
    <n v="8386.7870000000003"/>
    <n v="9514.6610000000001"/>
    <x v="0"/>
    <x v="0"/>
    <n v="1.1344822999999999"/>
    <n v="1095.8341"/>
  </r>
  <r>
    <x v="0"/>
    <s v="P66785938"/>
    <x v="0"/>
    <x v="7"/>
    <x v="7"/>
    <x v="7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80.4395000000004"/>
    <n v="8343.8870000000006"/>
    <n v="8427.3250000000007"/>
    <n v="9560.6509999999998"/>
    <x v="0"/>
    <x v="0"/>
    <n v="1.1344822999999999"/>
    <n v="1095.8341"/>
  </r>
  <r>
    <x v="0"/>
    <s v="P66785938"/>
    <x v="0"/>
    <x v="8"/>
    <x v="8"/>
    <x v="8"/>
    <x v="2"/>
    <x v="0"/>
    <x v="2"/>
    <x v="0"/>
    <n v="420.42"/>
    <d v="1985-10-30T00:00:00"/>
    <d v="2004-03-30T00:00:00"/>
    <n v="49"/>
    <n v="26"/>
    <x v="0"/>
    <s v="NA"/>
    <x v="0"/>
    <s v="NA"/>
    <x v="0"/>
    <n v="1.43"/>
    <n v="8180.4395000000004"/>
    <n v="8343.8870000000006"/>
    <n v="8427.3250000000007"/>
    <n v="9560.6509999999998"/>
    <x v="0"/>
    <x v="0"/>
    <n v="1.1344822999999999"/>
    <n v="1095.8341"/>
  </r>
  <r>
    <x v="0"/>
    <s v="P66785938"/>
    <x v="0"/>
    <x v="9"/>
    <x v="9"/>
    <x v="9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80.4395000000004"/>
    <n v="8343.8870000000006"/>
    <n v="8427.3250000000007"/>
    <n v="9560.6509999999998"/>
    <x v="0"/>
    <x v="0"/>
    <n v="1.1344822999999999"/>
    <n v="1095.8341"/>
  </r>
  <r>
    <x v="0"/>
    <s v="P66785938"/>
    <x v="0"/>
    <x v="10"/>
    <x v="10"/>
    <x v="10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80.4395000000004"/>
    <n v="8343.8870000000006"/>
    <n v="8427.3250000000007"/>
    <n v="9560.6509999999998"/>
    <x v="0"/>
    <x v="0"/>
    <n v="1.1344822999999999"/>
    <n v="1095.8341"/>
  </r>
  <r>
    <x v="0"/>
    <s v="P66785938"/>
    <x v="0"/>
    <x v="11"/>
    <x v="11"/>
    <x v="11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27.2665999999999"/>
    <n v="8289.652"/>
    <n v="8372.5490000000009"/>
    <n v="9498.509"/>
    <x v="0"/>
    <x v="0"/>
    <n v="1.1344822999999999"/>
    <n v="1095.8341"/>
  </r>
  <r>
    <x v="0"/>
    <s v="P66785938"/>
    <x v="0"/>
    <x v="12"/>
    <x v="12"/>
    <x v="12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02.5330000000004"/>
    <n v="8264.4249999999993"/>
    <n v="8347.0689999999995"/>
    <n v="9469.6029999999992"/>
    <x v="0"/>
    <x v="0"/>
    <n v="1.1344822999999999"/>
    <n v="1095.8341"/>
  </r>
  <r>
    <x v="0"/>
    <s v="P66785938"/>
    <x v="0"/>
    <x v="13"/>
    <x v="13"/>
    <x v="13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42.9449999999997"/>
    <n v="8303.4840000000004"/>
    <n v="8386.52"/>
    <n v="9514.3559999999998"/>
    <x v="0"/>
    <x v="0"/>
    <n v="1.1344822999999999"/>
    <n v="1095.8341"/>
  </r>
  <r>
    <x v="0"/>
    <s v="P66785938"/>
    <x v="0"/>
    <x v="14"/>
    <x v="14"/>
    <x v="14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42.9449999999997"/>
    <n v="8303.4840000000004"/>
    <n v="8386.52"/>
    <n v="9514.3559999999998"/>
    <x v="0"/>
    <x v="0"/>
    <n v="1.1344822999999999"/>
    <n v="1097.4141999999999"/>
  </r>
  <r>
    <x v="0"/>
    <s v="P66785938"/>
    <x v="0"/>
    <x v="15"/>
    <x v="15"/>
    <x v="15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42.9449999999997"/>
    <n v="8303.4840000000004"/>
    <n v="8386.52"/>
    <n v="9514.3559999999998"/>
    <x v="0"/>
    <x v="0"/>
    <n v="1.1344822999999999"/>
    <n v="1097.4141999999999"/>
  </r>
  <r>
    <x v="0"/>
    <s v="P66785938"/>
    <x v="0"/>
    <x v="16"/>
    <x v="16"/>
    <x v="16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42.9449999999997"/>
    <n v="8303.4840000000004"/>
    <n v="8386.52"/>
    <n v="9514.3559999999998"/>
    <x v="0"/>
    <x v="0"/>
    <n v="1.1344822999999999"/>
    <n v="1097.4141999999999"/>
  </r>
  <r>
    <x v="0"/>
    <s v="P66785938"/>
    <x v="0"/>
    <x v="17"/>
    <x v="17"/>
    <x v="17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42.9449999999997"/>
    <n v="8303.4840000000004"/>
    <n v="8386.52"/>
    <n v="9514.357"/>
    <x v="0"/>
    <x v="0"/>
    <n v="1.1344822999999999"/>
    <n v="1097.4141999999999"/>
  </r>
  <r>
    <x v="0"/>
    <s v="P66785938"/>
    <x v="0"/>
    <x v="18"/>
    <x v="18"/>
    <x v="18"/>
    <x v="2"/>
    <x v="0"/>
    <x v="2"/>
    <x v="0"/>
    <n v="420.42"/>
    <d v="1985-10-30T00:00:00"/>
    <d v="2004-03-30T00:00:00"/>
    <n v="49"/>
    <n v="26"/>
    <x v="0"/>
    <s v="NA"/>
    <x v="0"/>
    <s v="NA"/>
    <x v="0"/>
    <n v="1.43"/>
    <n v="8142.9449999999997"/>
    <n v="8303.4840000000004"/>
    <n v="8386.52"/>
    <n v="9514.357"/>
    <x v="0"/>
    <x v="0"/>
    <n v="1.1344822999999999"/>
    <n v="1097.4141999999999"/>
  </r>
  <r>
    <x v="0"/>
    <s v="P66785938"/>
    <x v="0"/>
    <x v="19"/>
    <x v="19"/>
    <x v="19"/>
    <x v="4"/>
    <x v="0"/>
    <x v="2"/>
    <x v="0"/>
    <n v="420.42"/>
    <d v="1985-10-30T00:00:00"/>
    <d v="2004-03-30T00:00:00"/>
    <n v="49"/>
    <n v="26"/>
    <x v="0"/>
    <s v="NA"/>
    <x v="0"/>
    <s v="NA"/>
    <x v="0"/>
    <n v="1.43"/>
    <n v="8142.9449999999997"/>
    <n v="8303.4840000000004"/>
    <n v="8386.52"/>
    <n v="9514.357"/>
    <x v="0"/>
    <x v="0"/>
    <n v="1.1344822999999999"/>
    <n v="1097.4141999999999"/>
  </r>
  <r>
    <x v="0"/>
    <s v="P66785938"/>
    <x v="0"/>
    <x v="20"/>
    <x v="20"/>
    <x v="20"/>
    <x v="5"/>
    <x v="0"/>
    <x v="2"/>
    <x v="0"/>
    <n v="420.42"/>
    <d v="1985-10-30T00:00:00"/>
    <d v="2004-03-30T00:00:00"/>
    <n v="49"/>
    <n v="26"/>
    <x v="0"/>
    <s v="NA"/>
    <x v="0"/>
    <s v="NA"/>
    <x v="0"/>
    <n v="1.43"/>
    <n v="8142.9449999999997"/>
    <n v="8303.4840000000004"/>
    <n v="8386.52"/>
    <n v="9514.357"/>
    <x v="0"/>
    <x v="0"/>
    <n v="1.1344822999999999"/>
    <n v="1097.4141999999999"/>
  </r>
  <r>
    <x v="0"/>
    <s v="P66785938"/>
    <x v="0"/>
    <x v="21"/>
    <x v="21"/>
    <x v="21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60.8980000000001"/>
    <n v="8304.6280000000006"/>
    <n v="8387.6740000000009"/>
    <n v="9515.6669999999995"/>
    <x v="0"/>
    <x v="0"/>
    <n v="1.1344822999999999"/>
    <n v="1097.4141999999999"/>
  </r>
  <r>
    <x v="0"/>
    <s v="P66785938"/>
    <x v="0"/>
    <x v="22"/>
    <x v="22"/>
    <x v="22"/>
    <x v="3"/>
    <x v="0"/>
    <x v="2"/>
    <x v="0"/>
    <n v="420.42"/>
    <d v="1985-10-30T00:00:00"/>
    <d v="2004-03-30T00:00:00"/>
    <n v="49"/>
    <n v="26"/>
    <x v="0"/>
    <s v="NA"/>
    <x v="0"/>
    <s v="NA"/>
    <x v="0"/>
    <n v="1.43"/>
    <n v="8120.3969999999999"/>
    <n v="8340.8019999999997"/>
    <n v="8424.2099999999991"/>
    <n v="9557.1170000000002"/>
    <x v="0"/>
    <x v="0"/>
    <n v="1.1344822999999999"/>
    <n v="1097.4141999999999"/>
  </r>
  <r>
    <x v="0"/>
    <s v="P67483907"/>
    <x v="0"/>
    <x v="0"/>
    <x v="0"/>
    <x v="0"/>
    <x v="0"/>
    <x v="0"/>
    <x v="0"/>
    <x v="1"/>
    <n v="365.76"/>
    <d v="1980-01-25T00:00:00"/>
    <d v="1996-01-25T00:00:00"/>
    <n v="16"/>
    <n v="59"/>
    <x v="0"/>
    <s v="NA"/>
    <x v="0"/>
    <s v="NA"/>
    <x v="0"/>
    <n v="3.81"/>
    <n v="2.2710716E-5"/>
    <n v="2.3014301E-5"/>
    <n v="2.3244445E-5"/>
    <n v="2849.2705000000001"/>
    <x v="0"/>
    <x v="0"/>
    <n v="1.0611619999999999"/>
    <n v="2849.2705000000001"/>
  </r>
  <r>
    <x v="0"/>
    <s v="P67483907"/>
    <x v="0"/>
    <x v="1"/>
    <x v="1"/>
    <x v="1"/>
    <x v="1"/>
    <x v="0"/>
    <x v="0"/>
    <x v="1"/>
    <n v="365.76"/>
    <d v="1980-01-25T00:00:00"/>
    <d v="1996-01-25T00:00:00"/>
    <n v="16"/>
    <n v="59"/>
    <x v="0"/>
    <s v="NA"/>
    <x v="0"/>
    <s v="NA"/>
    <x v="0"/>
    <n v="3.81"/>
    <n v="2.2710716E-5"/>
    <n v="2.3014301E-5"/>
    <n v="2.3244445E-5"/>
    <n v="2849.2705000000001"/>
    <x v="0"/>
    <x v="0"/>
    <n v="1.0611619999999999"/>
    <n v="2849.2705000000001"/>
  </r>
  <r>
    <x v="0"/>
    <s v="P67483907"/>
    <x v="0"/>
    <x v="2"/>
    <x v="2"/>
    <x v="2"/>
    <x v="2"/>
    <x v="0"/>
    <x v="0"/>
    <x v="1"/>
    <n v="365.76"/>
    <d v="1980-01-25T00:00:00"/>
    <d v="1996-01-25T00:00:00"/>
    <n v="16"/>
    <n v="59"/>
    <x v="0"/>
    <s v="NA"/>
    <x v="0"/>
    <s v="NA"/>
    <x v="0"/>
    <n v="3.81"/>
    <n v="2.2710716E-5"/>
    <n v="2.3014301E-5"/>
    <n v="2.3244445E-5"/>
    <n v="2849.2705000000001"/>
    <x v="0"/>
    <x v="0"/>
    <n v="1.0611619999999999"/>
    <n v="2849.2705000000001"/>
  </r>
  <r>
    <x v="0"/>
    <s v="P67483907"/>
    <x v="0"/>
    <x v="3"/>
    <x v="3"/>
    <x v="3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2.2710716E-5"/>
    <n v="2.3014301E-5"/>
    <n v="2.3244444000000001E-5"/>
    <n v="2849.2705000000001"/>
    <x v="0"/>
    <x v="0"/>
    <n v="1.0611619999999999"/>
    <n v="2849.2705000000001"/>
  </r>
  <r>
    <x v="0"/>
    <s v="P67483907"/>
    <x v="0"/>
    <x v="4"/>
    <x v="4"/>
    <x v="4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2.2710716E-5"/>
    <n v="2.3014301E-5"/>
    <n v="2.3244444000000001E-5"/>
    <n v="2849.2705000000001"/>
    <x v="0"/>
    <x v="0"/>
    <n v="1.0611619999999999"/>
    <n v="2849.2705000000001"/>
  </r>
  <r>
    <x v="0"/>
    <s v="P67483907"/>
    <x v="0"/>
    <x v="5"/>
    <x v="5"/>
    <x v="5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2.2726740999999999E-5"/>
    <n v="2.3015316E-5"/>
    <n v="2.3245470000000001E-5"/>
    <n v="2849.2705000000001"/>
    <x v="0"/>
    <x v="0"/>
    <n v="1.0611619999999999"/>
    <n v="2849.2705000000001"/>
  </r>
  <r>
    <x v="0"/>
    <s v="P67483907"/>
    <x v="0"/>
    <x v="6"/>
    <x v="6"/>
    <x v="6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2.1026599E-5"/>
    <n v="2.1293587999999999E-5"/>
    <n v="2.1506525E-5"/>
    <n v="2849.2705000000001"/>
    <x v="0"/>
    <x v="0"/>
    <n v="1.0611619999999999"/>
    <n v="2849.2705000000001"/>
  </r>
  <r>
    <x v="0"/>
    <s v="P67483907"/>
    <x v="0"/>
    <x v="7"/>
    <x v="7"/>
    <x v="7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2.1105303000000001E-5"/>
    <n v="2.1375758000000001E-5"/>
    <n v="2.1589513999999999E-5"/>
    <n v="2849.2705000000001"/>
    <x v="0"/>
    <x v="0"/>
    <n v="1.0611619999999999"/>
    <n v="2849.2705000000001"/>
  </r>
  <r>
    <x v="0"/>
    <s v="P67483907"/>
    <x v="0"/>
    <x v="8"/>
    <x v="8"/>
    <x v="8"/>
    <x v="2"/>
    <x v="0"/>
    <x v="0"/>
    <x v="1"/>
    <n v="365.76"/>
    <d v="1980-01-25T00:00:00"/>
    <d v="1996-01-25T00:00:00"/>
    <n v="16"/>
    <n v="59"/>
    <x v="0"/>
    <s v="NA"/>
    <x v="0"/>
    <s v="NA"/>
    <x v="0"/>
    <n v="3.81"/>
    <n v="2.1105303000000001E-5"/>
    <n v="2.1375758000000001E-5"/>
    <n v="2.1589513999999999E-5"/>
    <n v="2849.2705000000001"/>
    <x v="0"/>
    <x v="0"/>
    <n v="1.0611619999999999"/>
    <n v="2849.2705000000001"/>
  </r>
  <r>
    <x v="0"/>
    <s v="P67483907"/>
    <x v="0"/>
    <x v="9"/>
    <x v="9"/>
    <x v="9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2.1105303000000001E-5"/>
    <n v="2.1375758000000001E-5"/>
    <n v="2.1589513999999999E-5"/>
    <n v="2849.2705000000001"/>
    <x v="0"/>
    <x v="0"/>
    <n v="1.0611619999999999"/>
    <n v="2849.2705000000001"/>
  </r>
  <r>
    <x v="0"/>
    <s v="P67483907"/>
    <x v="0"/>
    <x v="10"/>
    <x v="10"/>
    <x v="10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2.1105303000000001E-5"/>
    <n v="2.1375758000000001E-5"/>
    <n v="2.1589513999999999E-5"/>
    <n v="2849.2705000000001"/>
    <x v="0"/>
    <x v="0"/>
    <n v="1.0611619999999999"/>
    <n v="2849.2705000000001"/>
  </r>
  <r>
    <x v="0"/>
    <s v="P67483907"/>
    <x v="0"/>
    <x v="11"/>
    <x v="11"/>
    <x v="11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2.0968117999999999E-5"/>
    <n v="2.1236816E-5"/>
    <n v="2.1449185E-5"/>
    <n v="2849.2705000000001"/>
    <x v="0"/>
    <x v="0"/>
    <n v="1.0611619999999999"/>
    <n v="2849.2705000000001"/>
  </r>
  <r>
    <x v="0"/>
    <s v="P67483907"/>
    <x v="0"/>
    <x v="12"/>
    <x v="12"/>
    <x v="12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1.7082681999999999E-5"/>
    <n v="1.730159E-5"/>
    <n v="1.7474606E-5"/>
    <n v="2849.2705000000001"/>
    <x v="0"/>
    <x v="0"/>
    <n v="1.0611619999999999"/>
    <n v="2849.2705000000001"/>
  </r>
  <r>
    <x v="0"/>
    <s v="P67483907"/>
    <x v="0"/>
    <x v="13"/>
    <x v="13"/>
    <x v="13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1.7146623999999998E-5"/>
    <n v="1.736669E-5"/>
    <n v="1.7540357000000001E-5"/>
    <n v="2849.2705000000001"/>
    <x v="0"/>
    <x v="0"/>
    <n v="1.0611619999999999"/>
    <n v="2849.2705000000001"/>
  </r>
  <r>
    <x v="0"/>
    <s v="P67483907"/>
    <x v="0"/>
    <x v="14"/>
    <x v="14"/>
    <x v="14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5"/>
    <x v="15"/>
    <x v="15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6"/>
    <x v="16"/>
    <x v="16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7"/>
    <x v="17"/>
    <x v="17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8"/>
    <x v="18"/>
    <x v="18"/>
    <x v="2"/>
    <x v="0"/>
    <x v="0"/>
    <x v="1"/>
    <n v="365.76"/>
    <d v="1980-01-25T00:00:00"/>
    <d v="1996-01-25T00:00:00"/>
    <n v="16"/>
    <n v="59"/>
    <x v="0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19"/>
    <x v="19"/>
    <x v="19"/>
    <x v="4"/>
    <x v="0"/>
    <x v="0"/>
    <x v="1"/>
    <n v="365.76"/>
    <d v="1980-01-25T00:00:00"/>
    <d v="1996-01-25T00:00:00"/>
    <n v="16"/>
    <n v="59"/>
    <x v="0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20"/>
    <x v="20"/>
    <x v="20"/>
    <x v="5"/>
    <x v="0"/>
    <x v="0"/>
    <x v="1"/>
    <n v="365.76"/>
    <d v="1980-01-25T00:00:00"/>
    <d v="1996-01-25T00:00:00"/>
    <n v="16"/>
    <n v="59"/>
    <x v="0"/>
    <s v="NA"/>
    <x v="0"/>
    <s v="NA"/>
    <x v="0"/>
    <n v="3.81"/>
    <n v="1.7146623999999998E-5"/>
    <n v="1.736669E-5"/>
    <n v="1.7540357000000001E-5"/>
    <n v="2852.9279999999999"/>
    <x v="0"/>
    <x v="0"/>
    <n v="1.0611619999999999"/>
    <n v="2852.9279999999999"/>
  </r>
  <r>
    <x v="0"/>
    <s v="P67483907"/>
    <x v="0"/>
    <x v="21"/>
    <x v="21"/>
    <x v="21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1.7185451999999999E-5"/>
    <n v="1.7369145999999999E-5"/>
    <n v="1.7542835999999999E-5"/>
    <n v="2852.9279999999999"/>
    <x v="0"/>
    <x v="0"/>
    <n v="1.0611619999999999"/>
    <n v="2852.9279999999999"/>
  </r>
  <r>
    <x v="0"/>
    <s v="P67483907"/>
    <x v="0"/>
    <x v="22"/>
    <x v="22"/>
    <x v="22"/>
    <x v="3"/>
    <x v="0"/>
    <x v="0"/>
    <x v="1"/>
    <n v="365.76"/>
    <d v="1980-01-25T00:00:00"/>
    <d v="1996-01-25T00:00:00"/>
    <n v="16"/>
    <n v="59"/>
    <x v="0"/>
    <s v="NA"/>
    <x v="0"/>
    <s v="NA"/>
    <x v="0"/>
    <n v="3.81"/>
    <n v="1.7121364999999999E-5"/>
    <n v="1.7429893000000001E-5"/>
    <n v="1.7604192000000001E-5"/>
    <n v="2852.9279999999999"/>
    <x v="0"/>
    <x v="0"/>
    <n v="1.0611619999999999"/>
    <n v="2852.9279999999999"/>
  </r>
  <r>
    <x v="0"/>
    <s v="P67786097"/>
    <x v="0"/>
    <x v="0"/>
    <x v="0"/>
    <x v="0"/>
    <x v="0"/>
    <x v="0"/>
    <x v="3"/>
    <x v="2"/>
    <n v="728.7"/>
    <d v="1993-10-20T00:00:00"/>
    <d v="2025-01-01T00:00:00"/>
    <n v="35"/>
    <n v="40"/>
    <x v="0"/>
    <s v="43"/>
    <x v="2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1"/>
    <x v="1"/>
    <x v="1"/>
    <x v="1"/>
    <x v="0"/>
    <x v="3"/>
    <x v="2"/>
    <n v="728.7"/>
    <d v="1993-10-20T00:00:00"/>
    <d v="2025-01-01T00:00:00"/>
    <n v="35"/>
    <n v="40"/>
    <x v="0"/>
    <s v="43"/>
    <x v="2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2"/>
    <x v="2"/>
    <x v="2"/>
    <x v="2"/>
    <x v="0"/>
    <x v="3"/>
    <x v="2"/>
    <n v="728.7"/>
    <d v="1993-10-20T00:00:00"/>
    <d v="2025-01-01T00:00:00"/>
    <n v="35"/>
    <n v="40"/>
    <x v="0"/>
    <s v="43"/>
    <x v="2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3"/>
    <x v="3"/>
    <x v="3"/>
    <x v="3"/>
    <x v="0"/>
    <x v="3"/>
    <x v="2"/>
    <n v="728.7"/>
    <d v="1993-10-20T00:00:00"/>
    <d v="2025-01-01T00:00:00"/>
    <n v="35"/>
    <n v="40"/>
    <x v="0"/>
    <s v="43"/>
    <x v="2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4"/>
    <x v="4"/>
    <x v="4"/>
    <x v="3"/>
    <x v="0"/>
    <x v="3"/>
    <x v="2"/>
    <n v="728.7"/>
    <d v="1993-10-20T00:00:00"/>
    <d v="2025-01-01T00:00:00"/>
    <n v="35"/>
    <n v="40"/>
    <x v="0"/>
    <s v="43"/>
    <x v="2"/>
    <s v="43"/>
    <x v="0"/>
    <n v="3.47"/>
    <n v="3464.2280000000001"/>
    <n v="3524.0396000000001"/>
    <n v="3559.28"/>
    <n v="4211.8860000000004"/>
    <x v="0"/>
    <x v="0"/>
    <n v="1.1121242"/>
    <n v="4211.8860000000004"/>
  </r>
  <r>
    <x v="0"/>
    <s v="P67786097"/>
    <x v="0"/>
    <x v="5"/>
    <x v="5"/>
    <x v="5"/>
    <x v="3"/>
    <x v="0"/>
    <x v="3"/>
    <x v="2"/>
    <n v="728.7"/>
    <d v="1993-10-20T00:00:00"/>
    <d v="2025-01-01T00:00:00"/>
    <n v="35"/>
    <n v="40"/>
    <x v="0"/>
    <s v="43"/>
    <x v="2"/>
    <s v="43"/>
    <x v="0"/>
    <n v="3.47"/>
    <n v="3466.6723999999999"/>
    <n v="3524.1950000000002"/>
    <n v="3559.4369999999999"/>
    <n v="4211.8860000000004"/>
    <x v="0"/>
    <x v="0"/>
    <n v="1.1121242"/>
    <n v="4211.8860000000004"/>
  </r>
  <r>
    <x v="0"/>
    <s v="P67786097"/>
    <x v="0"/>
    <x v="6"/>
    <x v="6"/>
    <x v="6"/>
    <x v="3"/>
    <x v="0"/>
    <x v="3"/>
    <x v="2"/>
    <n v="728.7"/>
    <d v="1993-10-20T00:00:00"/>
    <d v="2025-01-01T00:00:00"/>
    <n v="35"/>
    <n v="40"/>
    <x v="0"/>
    <s v="43"/>
    <x v="2"/>
    <s v="43"/>
    <x v="0"/>
    <n v="3.47"/>
    <n v="3208.6145000000001"/>
    <n v="3261.8463999999999"/>
    <n v="3294.4648000000002"/>
    <n v="4211.8860000000004"/>
    <x v="0"/>
    <x v="0"/>
    <n v="1.1121242"/>
    <n v="4211.8860000000004"/>
  </r>
  <r>
    <x v="0"/>
    <s v="P67786097"/>
    <x v="0"/>
    <x v="7"/>
    <x v="7"/>
    <x v="7"/>
    <x v="3"/>
    <x v="0"/>
    <x v="3"/>
    <x v="2"/>
    <n v="728.7"/>
    <d v="1993-10-20T00:00:00"/>
    <d v="2025-01-01T00:00:00"/>
    <n v="35"/>
    <n v="40"/>
    <x v="0"/>
    <s v="43"/>
    <x v="2"/>
    <s v="43"/>
    <x v="0"/>
    <n v="3.47"/>
    <n v="3220.6244999999999"/>
    <n v="3274.4337999999998"/>
    <n v="3307.1781999999998"/>
    <n v="4211.8860000000004"/>
    <x v="0"/>
    <x v="0"/>
    <n v="1.1121242"/>
    <n v="4211.8860000000004"/>
  </r>
  <r>
    <x v="0"/>
    <s v="P67786097"/>
    <x v="0"/>
    <x v="8"/>
    <x v="8"/>
    <x v="8"/>
    <x v="2"/>
    <x v="2"/>
    <x v="3"/>
    <x v="2"/>
    <n v="728.7"/>
    <d v="1993-10-20T00:00:00"/>
    <d v="2025-02-01T00:00:00"/>
    <n v="35"/>
    <n v="40"/>
    <x v="0"/>
    <s v="43"/>
    <x v="2"/>
    <s v="43"/>
    <x v="0"/>
    <n v="3.47"/>
    <n v="3220.6244999999999"/>
    <n v="3274.4337999999998"/>
    <n v="3307.1781999999998"/>
    <n v="4211.8860000000004"/>
    <x v="0"/>
    <x v="0"/>
    <n v="1.1121242"/>
    <n v="4211.8860000000004"/>
  </r>
  <r>
    <x v="0"/>
    <s v="P67786097"/>
    <x v="0"/>
    <x v="9"/>
    <x v="9"/>
    <x v="9"/>
    <x v="3"/>
    <x v="2"/>
    <x v="3"/>
    <x v="2"/>
    <n v="728.7"/>
    <d v="1993-10-20T00:00:00"/>
    <d v="2025-02-01T00:00:00"/>
    <n v="35"/>
    <n v="40"/>
    <x v="0"/>
    <s v="43"/>
    <x v="2"/>
    <s v="43"/>
    <x v="0"/>
    <n v="3.47"/>
    <n v="3220.6244999999999"/>
    <n v="3274.4337999999998"/>
    <n v="3307.1781999999998"/>
    <n v="4211.8860000000004"/>
    <x v="0"/>
    <x v="0"/>
    <n v="1.1121242"/>
    <n v="4211.8860000000004"/>
  </r>
  <r>
    <x v="0"/>
    <s v="P67786097"/>
    <x v="0"/>
    <x v="10"/>
    <x v="10"/>
    <x v="10"/>
    <x v="3"/>
    <x v="2"/>
    <x v="3"/>
    <x v="2"/>
    <n v="728.7"/>
    <d v="1993-10-20T00:00:00"/>
    <d v="2025-02-01T00:00:00"/>
    <n v="35"/>
    <n v="40"/>
    <x v="0"/>
    <s v="43"/>
    <x v="2"/>
    <s v="43"/>
    <x v="0"/>
    <n v="3.47"/>
    <n v="3224.0702999999999"/>
    <n v="3277.8806"/>
    <n v="3310.6594"/>
    <n v="4211.8860000000004"/>
    <x v="0"/>
    <x v="0"/>
    <n v="1.1121242"/>
    <n v="4211.8860000000004"/>
  </r>
  <r>
    <x v="0"/>
    <s v="P67786097"/>
    <x v="0"/>
    <x v="11"/>
    <x v="11"/>
    <x v="11"/>
    <x v="3"/>
    <x v="2"/>
    <x v="3"/>
    <x v="2"/>
    <n v="728.7"/>
    <d v="1993-10-20T00:00:00"/>
    <d v="2025-02-01T00:00:00"/>
    <n v="35"/>
    <n v="40"/>
    <x v="0"/>
    <s v="43"/>
    <x v="2"/>
    <s v="43"/>
    <x v="0"/>
    <n v="3.47"/>
    <n v="3203.114"/>
    <n v="3256.5742"/>
    <n v="3289.14"/>
    <n v="4211.8860000000004"/>
    <x v="0"/>
    <x v="0"/>
    <n v="1.1121242"/>
    <n v="4211.8860000000004"/>
  </r>
  <r>
    <x v="0"/>
    <s v="P67786097"/>
    <x v="0"/>
    <x v="12"/>
    <x v="12"/>
    <x v="12"/>
    <x v="3"/>
    <x v="2"/>
    <x v="3"/>
    <x v="2"/>
    <n v="728.7"/>
    <d v="1993-10-20T00:00:00"/>
    <d v="2025-02-01T00:00:00"/>
    <n v="35"/>
    <n v="40"/>
    <x v="0"/>
    <s v="43"/>
    <x v="2"/>
    <s v="43"/>
    <x v="0"/>
    <n v="3.47"/>
    <n v="3177.953"/>
    <n v="3230.9933999999998"/>
    <n v="3263.3031999999998"/>
    <n v="4211.8860000000004"/>
    <x v="0"/>
    <x v="0"/>
    <n v="1.1121242"/>
    <n v="4211.8860000000004"/>
  </r>
  <r>
    <x v="0"/>
    <s v="P67786097"/>
    <x v="0"/>
    <x v="13"/>
    <x v="13"/>
    <x v="13"/>
    <x v="3"/>
    <x v="2"/>
    <x v="3"/>
    <x v="2"/>
    <n v="728.7"/>
    <d v="1993-10-20T00:00:00"/>
    <d v="2025-02-01T00:00:00"/>
    <n v="35"/>
    <n v="40"/>
    <x v="0"/>
    <s v="43"/>
    <x v="2"/>
    <s v="43"/>
    <x v="0"/>
    <n v="3.47"/>
    <n v="3189.848"/>
    <n v="3243.1504"/>
    <n v="3275.5817999999999"/>
    <n v="4211.8860000000004"/>
    <x v="0"/>
    <x v="0"/>
    <n v="1.1121242"/>
    <n v="4211.8860000000004"/>
  </r>
  <r>
    <x v="0"/>
    <s v="P67786097"/>
    <x v="0"/>
    <x v="14"/>
    <x v="14"/>
    <x v="14"/>
    <x v="3"/>
    <x v="2"/>
    <x v="3"/>
    <x v="2"/>
    <n v="728.7"/>
    <d v="1993-10-20T00:00:00"/>
    <d v="2025-02-01T00:00:00"/>
    <n v="35"/>
    <n v="40"/>
    <x v="0"/>
    <s v="43"/>
    <x v="2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5"/>
    <x v="15"/>
    <x v="15"/>
    <x v="3"/>
    <x v="2"/>
    <x v="3"/>
    <x v="2"/>
    <n v="728.7"/>
    <d v="1993-10-20T00:00:00"/>
    <d v="2025-02-01T00:00:00"/>
    <n v="35"/>
    <n v="40"/>
    <x v="0"/>
    <s v="43"/>
    <x v="2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6"/>
    <x v="16"/>
    <x v="16"/>
    <x v="3"/>
    <x v="2"/>
    <x v="3"/>
    <x v="2"/>
    <n v="728.7"/>
    <d v="1993-10-20T00:00:00"/>
    <d v="2025-02-01T00:00:00"/>
    <n v="35"/>
    <n v="40"/>
    <x v="0"/>
    <s v="43"/>
    <x v="2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7"/>
    <x v="17"/>
    <x v="17"/>
    <x v="3"/>
    <x v="2"/>
    <x v="3"/>
    <x v="2"/>
    <n v="728.7"/>
    <d v="1993-10-20T00:00:00"/>
    <d v="2025-02-01T00:00:00"/>
    <n v="35"/>
    <n v="40"/>
    <x v="0"/>
    <s v="43"/>
    <x v="2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8"/>
    <x v="18"/>
    <x v="18"/>
    <x v="2"/>
    <x v="2"/>
    <x v="3"/>
    <x v="2"/>
    <n v="728.7"/>
    <d v="1993-10-20T00:00:00"/>
    <d v="2025-02-01T00:00:00"/>
    <n v="35"/>
    <n v="40"/>
    <x v="0"/>
    <s v="43"/>
    <x v="2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19"/>
    <x v="19"/>
    <x v="19"/>
    <x v="4"/>
    <x v="2"/>
    <x v="3"/>
    <x v="2"/>
    <n v="728.7"/>
    <d v="1993-10-20T00:00:00"/>
    <d v="2025-02-01T00:00:00"/>
    <n v="35"/>
    <n v="40"/>
    <x v="0"/>
    <s v="43"/>
    <x v="2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20"/>
    <x v="20"/>
    <x v="20"/>
    <x v="5"/>
    <x v="2"/>
    <x v="3"/>
    <x v="2"/>
    <n v="728.7"/>
    <d v="1993-10-20T00:00:00"/>
    <d v="2025-02-01T00:00:00"/>
    <n v="35"/>
    <n v="40"/>
    <x v="0"/>
    <s v="43"/>
    <x v="2"/>
    <s v="43"/>
    <x v="0"/>
    <n v="3.47"/>
    <n v="3189.848"/>
    <n v="3243.1504"/>
    <n v="3275.5817999999999"/>
    <n v="4219.1729999999998"/>
    <x v="0"/>
    <x v="0"/>
    <n v="1.1121242"/>
    <n v="4219.1729999999998"/>
  </r>
  <r>
    <x v="0"/>
    <s v="P67786097"/>
    <x v="0"/>
    <x v="21"/>
    <x v="21"/>
    <x v="21"/>
    <x v="3"/>
    <x v="2"/>
    <x v="3"/>
    <x v="2"/>
    <n v="728.7"/>
    <d v="1993-10-20T00:00:00"/>
    <d v="2025-02-01T00:00:00"/>
    <n v="35"/>
    <n v="40"/>
    <x v="0"/>
    <s v="43"/>
    <x v="2"/>
    <s v="43"/>
    <x v="0"/>
    <n v="3.47"/>
    <n v="3200.5043999999998"/>
    <n v="3247.0421999999999"/>
    <n v="3279.5127000000002"/>
    <n v="4219.1729999999998"/>
    <x v="0"/>
    <x v="0"/>
    <n v="1.1121242"/>
    <n v="4219.1729999999998"/>
  </r>
  <r>
    <x v="0"/>
    <s v="P67786097"/>
    <x v="0"/>
    <x v="22"/>
    <x v="22"/>
    <x v="22"/>
    <x v="3"/>
    <x v="2"/>
    <x v="3"/>
    <x v="2"/>
    <n v="728.7"/>
    <d v="1993-10-20T00:00:00"/>
    <d v="2025-02-01T00:00:00"/>
    <n v="35"/>
    <n v="40"/>
    <x v="0"/>
    <s v="43"/>
    <x v="2"/>
    <s v="43"/>
    <x v="0"/>
    <n v="3.47"/>
    <n v="3188.5695999999998"/>
    <n v="3258.3984"/>
    <n v="3290.9823999999999"/>
    <n v="4219.1729999999998"/>
    <x v="0"/>
    <x v="0"/>
    <n v="1.1121242"/>
    <n v="4219.1729999999998"/>
  </r>
  <r>
    <x v="0"/>
    <s v="P68384391"/>
    <x v="1"/>
    <x v="20"/>
    <x v="20"/>
    <x v="20"/>
    <x v="5"/>
    <x v="1"/>
    <x v="3"/>
    <x v="1"/>
    <n v="495.36"/>
    <d v="1997-10-04T00:00:00"/>
    <d v="2013-10-04T00:00:00"/>
    <n v="16"/>
    <n v="59"/>
    <x v="1"/>
    <s v="NA"/>
    <x v="0"/>
    <s v="NA"/>
    <x v="0"/>
    <n v="5.16"/>
    <n v="352.04950000000002"/>
    <n v="358.10586999999998"/>
    <n v="361.68691999999999"/>
    <n v="2548.6271999999999"/>
    <x v="0"/>
    <x v="0"/>
    <n v="1.0879858"/>
    <n v="2548.6271999999999"/>
  </r>
  <r>
    <x v="0"/>
    <s v="P68384391"/>
    <x v="1"/>
    <x v="21"/>
    <x v="21"/>
    <x v="21"/>
    <x v="3"/>
    <x v="1"/>
    <x v="3"/>
    <x v="1"/>
    <n v="495.36"/>
    <d v="1997-10-04T00:00:00"/>
    <d v="2013-10-04T00:00:00"/>
    <n v="16"/>
    <n v="59"/>
    <x v="1"/>
    <s v="NA"/>
    <x v="0"/>
    <s v="NA"/>
    <x v="0"/>
    <n v="5.16"/>
    <n v="352.84667999999999"/>
    <n v="358.15649999999999"/>
    <n v="361.73806999999999"/>
    <n v="2548.6271999999999"/>
    <x v="0"/>
    <x v="0"/>
    <n v="1.0879858"/>
    <n v="2548.6271999999999"/>
  </r>
  <r>
    <x v="0"/>
    <s v="P68384391"/>
    <x v="1"/>
    <x v="22"/>
    <x v="22"/>
    <x v="22"/>
    <x v="3"/>
    <x v="1"/>
    <x v="3"/>
    <x v="1"/>
    <n v="495.36"/>
    <d v="1997-10-04T00:00:00"/>
    <d v="2013-10-04T00:00:00"/>
    <n v="16"/>
    <n v="59"/>
    <x v="1"/>
    <s v="NA"/>
    <x v="0"/>
    <s v="NA"/>
    <x v="0"/>
    <n v="5.16"/>
    <n v="351.53089999999997"/>
    <n v="359.40911999999997"/>
    <n v="363.00322999999997"/>
    <n v="2548.6271999999999"/>
    <x v="0"/>
    <x v="0"/>
    <n v="1.0879858"/>
    <n v="2548.6271999999999"/>
  </r>
  <r>
    <x v="0"/>
    <s v="P68800556"/>
    <x v="0"/>
    <x v="0"/>
    <x v="0"/>
    <x v="0"/>
    <x v="0"/>
    <x v="0"/>
    <x v="2"/>
    <x v="2"/>
    <n v="2573.46"/>
    <d v="1990-11-14T00:00:00"/>
    <d v="2025-01-01T00:00:00"/>
    <n v="51"/>
    <n v="24"/>
    <x v="1"/>
    <s v="27"/>
    <x v="1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1"/>
    <x v="1"/>
    <x v="1"/>
    <x v="1"/>
    <x v="0"/>
    <x v="2"/>
    <x v="2"/>
    <n v="2573.46"/>
    <d v="1990-11-14T00:00:00"/>
    <d v="2025-01-01T00:00:00"/>
    <n v="51"/>
    <n v="24"/>
    <x v="1"/>
    <s v="27"/>
    <x v="1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2"/>
    <x v="2"/>
    <x v="2"/>
    <x v="2"/>
    <x v="0"/>
    <x v="2"/>
    <x v="2"/>
    <n v="2573.46"/>
    <d v="1990-11-14T00:00:00"/>
    <d v="2025-01-01T00:00:00"/>
    <n v="51"/>
    <n v="24"/>
    <x v="1"/>
    <s v="27"/>
    <x v="1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3"/>
    <x v="3"/>
    <x v="3"/>
    <x v="3"/>
    <x v="0"/>
    <x v="2"/>
    <x v="2"/>
    <n v="2573.46"/>
    <d v="1990-11-14T00:00:00"/>
    <d v="2025-01-01T00:00:00"/>
    <n v="51"/>
    <n v="24"/>
    <x v="1"/>
    <s v="27"/>
    <x v="1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4"/>
    <x v="4"/>
    <x v="4"/>
    <x v="3"/>
    <x v="0"/>
    <x v="2"/>
    <x v="2"/>
    <n v="2573.46"/>
    <d v="1990-11-14T00:00:00"/>
    <d v="2025-01-01T00:00:00"/>
    <n v="51"/>
    <n v="24"/>
    <x v="1"/>
    <s v="27"/>
    <x v="1"/>
    <s v="27"/>
    <x v="0"/>
    <n v="8.41"/>
    <n v="35705.375"/>
    <n v="36416.730000000003"/>
    <n v="36780.9"/>
    <n v="42143.59"/>
    <x v="0"/>
    <x v="0"/>
    <n v="1.1458010999999999"/>
    <n v="15929.717000000001"/>
  </r>
  <r>
    <x v="0"/>
    <s v="P68800556"/>
    <x v="0"/>
    <x v="5"/>
    <x v="5"/>
    <x v="5"/>
    <x v="3"/>
    <x v="0"/>
    <x v="2"/>
    <x v="2"/>
    <n v="2573.46"/>
    <d v="1990-11-14T00:00:00"/>
    <d v="2025-01-01T00:00:00"/>
    <n v="51"/>
    <n v="24"/>
    <x v="1"/>
    <s v="27"/>
    <x v="1"/>
    <s v="27"/>
    <x v="0"/>
    <n v="8.41"/>
    <n v="35714.69"/>
    <n v="36417.324000000001"/>
    <n v="36781.495999999999"/>
    <n v="42144.277000000002"/>
    <x v="0"/>
    <x v="0"/>
    <n v="1.1458010999999999"/>
    <n v="15929.717000000001"/>
  </r>
  <r>
    <x v="0"/>
    <s v="P68800556"/>
    <x v="0"/>
    <x v="6"/>
    <x v="6"/>
    <x v="6"/>
    <x v="3"/>
    <x v="0"/>
    <x v="2"/>
    <x v="2"/>
    <n v="2573.46"/>
    <d v="1990-11-14T00:00:00"/>
    <d v="2025-01-01T00:00:00"/>
    <n v="51"/>
    <n v="24"/>
    <x v="1"/>
    <s v="27"/>
    <x v="1"/>
    <s v="27"/>
    <x v="0"/>
    <n v="8.41"/>
    <n v="33046.160000000003"/>
    <n v="33696.269999999997"/>
    <n v="34033.230000000003"/>
    <n v="38995.315999999999"/>
    <x v="0"/>
    <x v="0"/>
    <n v="1.1458010999999999"/>
    <n v="15929.717000000001"/>
  </r>
  <r>
    <x v="0"/>
    <s v="P68800556"/>
    <x v="0"/>
    <x v="7"/>
    <x v="7"/>
    <x v="7"/>
    <x v="3"/>
    <x v="0"/>
    <x v="2"/>
    <x v="2"/>
    <n v="2573.46"/>
    <d v="1990-11-14T00:00:00"/>
    <d v="2025-01-01T00:00:00"/>
    <n v="51"/>
    <n v="24"/>
    <x v="1"/>
    <s v="27"/>
    <x v="1"/>
    <s v="27"/>
    <x v="0"/>
    <n v="8.41"/>
    <n v="33210.980000000003"/>
    <n v="33859.144999999997"/>
    <n v="34197.733999999997"/>
    <n v="39183.800000000003"/>
    <x v="0"/>
    <x v="0"/>
    <n v="1.1458010999999999"/>
    <n v="15929.717000000001"/>
  </r>
  <r>
    <x v="0"/>
    <s v="P68800556"/>
    <x v="0"/>
    <x v="8"/>
    <x v="8"/>
    <x v="8"/>
    <x v="2"/>
    <x v="2"/>
    <x v="2"/>
    <x v="2"/>
    <n v="2573.46"/>
    <d v="1990-11-14T00:00:00"/>
    <d v="2025-02-01T00:00:00"/>
    <n v="51"/>
    <n v="24"/>
    <x v="1"/>
    <s v="27"/>
    <x v="1"/>
    <s v="27"/>
    <x v="0"/>
    <n v="8.41"/>
    <n v="33210.980000000003"/>
    <n v="33859.144999999997"/>
    <n v="34197.733999999997"/>
    <n v="39183.800000000003"/>
    <x v="0"/>
    <x v="0"/>
    <n v="1.1458010999999999"/>
    <n v="15929.717000000001"/>
  </r>
  <r>
    <x v="0"/>
    <s v="P68800556"/>
    <x v="0"/>
    <x v="9"/>
    <x v="9"/>
    <x v="9"/>
    <x v="3"/>
    <x v="2"/>
    <x v="2"/>
    <x v="2"/>
    <n v="2573.46"/>
    <d v="1990-11-14T00:00:00"/>
    <d v="2025-02-01T00:00:00"/>
    <n v="51"/>
    <n v="24"/>
    <x v="1"/>
    <s v="27"/>
    <x v="1"/>
    <s v="27"/>
    <x v="0"/>
    <n v="8.41"/>
    <n v="33210.980000000003"/>
    <n v="33859.144999999997"/>
    <n v="34197.733999999997"/>
    <n v="39183.800000000003"/>
    <x v="0"/>
    <x v="0"/>
    <n v="1.1458010999999999"/>
    <n v="15929.717000000001"/>
  </r>
  <r>
    <x v="0"/>
    <s v="P68800556"/>
    <x v="0"/>
    <x v="10"/>
    <x v="10"/>
    <x v="10"/>
    <x v="3"/>
    <x v="2"/>
    <x v="2"/>
    <x v="2"/>
    <n v="2573.46"/>
    <d v="1990-11-14T00:00:00"/>
    <d v="2025-02-01T00:00:00"/>
    <n v="51"/>
    <n v="24"/>
    <x v="1"/>
    <s v="27"/>
    <x v="1"/>
    <s v="27"/>
    <x v="0"/>
    <n v="8.41"/>
    <n v="33219.402000000002"/>
    <n v="33867.565999999999"/>
    <n v="34206.241999999998"/>
    <n v="39193.546999999999"/>
    <x v="0"/>
    <x v="0"/>
    <n v="1.1458010999999999"/>
    <n v="15929.717000000001"/>
  </r>
  <r>
    <x v="0"/>
    <s v="P68800556"/>
    <x v="0"/>
    <x v="11"/>
    <x v="11"/>
    <x v="11"/>
    <x v="3"/>
    <x v="2"/>
    <x v="2"/>
    <x v="2"/>
    <n v="2573.46"/>
    <d v="1990-11-14T00:00:00"/>
    <d v="2025-02-01T00:00:00"/>
    <n v="51"/>
    <n v="24"/>
    <x v="1"/>
    <s v="27"/>
    <x v="1"/>
    <s v="27"/>
    <x v="0"/>
    <n v="8.41"/>
    <n v="33003.476999999999"/>
    <n v="33647.425999999999"/>
    <n v="33983.9"/>
    <n v="38938.79"/>
    <x v="0"/>
    <x v="0"/>
    <n v="1.1458010999999999"/>
    <n v="15929.717000000001"/>
  </r>
  <r>
    <x v="0"/>
    <s v="P68800556"/>
    <x v="0"/>
    <x v="12"/>
    <x v="12"/>
    <x v="12"/>
    <x v="3"/>
    <x v="2"/>
    <x v="2"/>
    <x v="2"/>
    <n v="2573.46"/>
    <d v="1990-11-14T00:00:00"/>
    <d v="2025-02-01T00:00:00"/>
    <n v="51"/>
    <n v="24"/>
    <x v="1"/>
    <s v="27"/>
    <x v="1"/>
    <s v="27"/>
    <x v="0"/>
    <n v="8.41"/>
    <n v="32937.58"/>
    <n v="33580.241999999998"/>
    <n v="33916.042999999998"/>
    <n v="38861.040000000001"/>
    <x v="0"/>
    <x v="0"/>
    <n v="1.1458010999999999"/>
    <n v="15929.717000000001"/>
  </r>
  <r>
    <x v="0"/>
    <s v="P68800556"/>
    <x v="0"/>
    <x v="13"/>
    <x v="13"/>
    <x v="13"/>
    <x v="3"/>
    <x v="2"/>
    <x v="2"/>
    <x v="2"/>
    <n v="2573.46"/>
    <d v="1990-11-14T00:00:00"/>
    <d v="2025-02-01T00:00:00"/>
    <n v="51"/>
    <n v="24"/>
    <x v="1"/>
    <s v="27"/>
    <x v="1"/>
    <s v="27"/>
    <x v="0"/>
    <n v="8.41"/>
    <n v="33101.86"/>
    <n v="33738.953000000001"/>
    <n v="34076.343999999997"/>
    <n v="39044.71"/>
    <x v="0"/>
    <x v="0"/>
    <n v="1.1458010999999999"/>
    <n v="15929.717000000001"/>
  </r>
  <r>
    <x v="0"/>
    <s v="P68800556"/>
    <x v="0"/>
    <x v="14"/>
    <x v="14"/>
    <x v="14"/>
    <x v="3"/>
    <x v="2"/>
    <x v="2"/>
    <x v="2"/>
    <n v="2573.46"/>
    <d v="1990-11-14T00:00:00"/>
    <d v="2025-02-01T00:00:00"/>
    <n v="51"/>
    <n v="24"/>
    <x v="1"/>
    <s v="27"/>
    <x v="1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5"/>
    <x v="15"/>
    <x v="15"/>
    <x v="3"/>
    <x v="2"/>
    <x v="2"/>
    <x v="2"/>
    <n v="2573.46"/>
    <d v="1990-11-14T00:00:00"/>
    <d v="2025-02-01T00:00:00"/>
    <n v="51"/>
    <n v="24"/>
    <x v="1"/>
    <s v="27"/>
    <x v="1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6"/>
    <x v="16"/>
    <x v="16"/>
    <x v="3"/>
    <x v="2"/>
    <x v="2"/>
    <x v="2"/>
    <n v="2573.46"/>
    <d v="1990-11-14T00:00:00"/>
    <d v="2025-02-01T00:00:00"/>
    <n v="51"/>
    <n v="24"/>
    <x v="1"/>
    <s v="27"/>
    <x v="1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7"/>
    <x v="17"/>
    <x v="17"/>
    <x v="3"/>
    <x v="2"/>
    <x v="2"/>
    <x v="2"/>
    <n v="2573.46"/>
    <d v="1990-11-14T00:00:00"/>
    <d v="2025-02-01T00:00:00"/>
    <n v="51"/>
    <n v="24"/>
    <x v="1"/>
    <s v="27"/>
    <x v="1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8"/>
    <x v="18"/>
    <x v="18"/>
    <x v="2"/>
    <x v="2"/>
    <x v="2"/>
    <x v="2"/>
    <n v="2573.46"/>
    <d v="1990-11-14T00:00:00"/>
    <d v="2025-02-01T00:00:00"/>
    <n v="51"/>
    <n v="24"/>
    <x v="1"/>
    <s v="27"/>
    <x v="1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19"/>
    <x v="19"/>
    <x v="19"/>
    <x v="4"/>
    <x v="2"/>
    <x v="2"/>
    <x v="2"/>
    <n v="2573.46"/>
    <d v="1990-11-14T00:00:00"/>
    <d v="2025-02-01T00:00:00"/>
    <n v="51"/>
    <n v="24"/>
    <x v="1"/>
    <s v="27"/>
    <x v="1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20"/>
    <x v="20"/>
    <x v="20"/>
    <x v="5"/>
    <x v="2"/>
    <x v="2"/>
    <x v="2"/>
    <n v="2573.46"/>
    <d v="1990-11-14T00:00:00"/>
    <d v="2025-02-01T00:00:00"/>
    <n v="51"/>
    <n v="24"/>
    <x v="1"/>
    <s v="27"/>
    <x v="1"/>
    <s v="27"/>
    <x v="0"/>
    <n v="8.41"/>
    <n v="33101.86"/>
    <n v="33738.953000000001"/>
    <n v="34076.343999999997"/>
    <n v="39044.71"/>
    <x v="0"/>
    <x v="0"/>
    <n v="1.1458010999999999"/>
    <n v="15955.451999999999"/>
  </r>
  <r>
    <x v="0"/>
    <s v="P68800556"/>
    <x v="0"/>
    <x v="21"/>
    <x v="21"/>
    <x v="21"/>
    <x v="3"/>
    <x v="2"/>
    <x v="2"/>
    <x v="2"/>
    <n v="2573.46"/>
    <d v="1990-11-14T00:00:00"/>
    <d v="2025-02-01T00:00:00"/>
    <n v="51"/>
    <n v="24"/>
    <x v="1"/>
    <s v="27"/>
    <x v="1"/>
    <s v="27"/>
    <x v="0"/>
    <n v="8.41"/>
    <n v="33183.22"/>
    <n v="33751.976999999999"/>
    <n v="34089.495999999999"/>
    <n v="39059.78"/>
    <x v="0"/>
    <x v="0"/>
    <n v="1.1458010999999999"/>
    <n v="15955.451999999999"/>
  </r>
  <r>
    <x v="0"/>
    <s v="P68800556"/>
    <x v="0"/>
    <x v="22"/>
    <x v="22"/>
    <x v="22"/>
    <x v="3"/>
    <x v="2"/>
    <x v="2"/>
    <x v="2"/>
    <n v="2573.46"/>
    <d v="1990-11-14T00:00:00"/>
    <d v="2025-02-01T00:00:00"/>
    <n v="51"/>
    <n v="24"/>
    <x v="1"/>
    <s v="27"/>
    <x v="1"/>
    <s v="27"/>
    <x v="0"/>
    <n v="8.41"/>
    <n v="33018.535000000003"/>
    <n v="33898.995999999999"/>
    <n v="34237.99"/>
    <n v="39229.919999999998"/>
    <x v="0"/>
    <x v="0"/>
    <n v="1.1458010999999999"/>
    <n v="15955.451999999999"/>
  </r>
  <r>
    <x v="0"/>
    <s v="P69691480"/>
    <x v="0"/>
    <x v="0"/>
    <x v="0"/>
    <x v="0"/>
    <x v="0"/>
    <x v="0"/>
    <x v="1"/>
    <x v="0"/>
    <n v="141.96"/>
    <d v="1985-04-17T00:00:00"/>
    <d v="2004-12-17T00:00:00"/>
    <n v="42"/>
    <n v="33"/>
    <x v="1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1"/>
    <x v="1"/>
    <x v="1"/>
    <x v="1"/>
    <x v="0"/>
    <x v="1"/>
    <x v="0"/>
    <n v="141.96"/>
    <d v="1985-04-17T00:00:00"/>
    <d v="2004-12-17T00:00:00"/>
    <n v="42"/>
    <n v="33"/>
    <x v="1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2"/>
    <x v="2"/>
    <x v="2"/>
    <x v="2"/>
    <x v="0"/>
    <x v="1"/>
    <x v="0"/>
    <n v="141.96"/>
    <d v="1985-04-17T00:00:00"/>
    <d v="2004-12-17T00:00:00"/>
    <n v="42"/>
    <n v="33"/>
    <x v="1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3"/>
    <x v="3"/>
    <x v="3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4"/>
    <x v="4"/>
    <x v="4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515.4286999999999"/>
    <n v="2564.3290000000002"/>
    <n v="2589.9724000000001"/>
    <n v="2892.3449999999998"/>
    <x v="0"/>
    <x v="0"/>
    <n v="1.1167475"/>
    <n v="466.97519999999997"/>
  </r>
  <r>
    <x v="0"/>
    <s v="P69691480"/>
    <x v="0"/>
    <x v="5"/>
    <x v="5"/>
    <x v="5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516.085"/>
    <n v="2564.3708000000001"/>
    <n v="2590.0146"/>
    <n v="2892.3919999999998"/>
    <x v="0"/>
    <x v="0"/>
    <n v="1.1167475"/>
    <n v="466.97519999999997"/>
  </r>
  <r>
    <x v="0"/>
    <s v="P69691480"/>
    <x v="0"/>
    <x v="6"/>
    <x v="6"/>
    <x v="6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27.8618000000001"/>
    <n v="2372.5356000000002"/>
    <n v="2396.261"/>
    <n v="2676.0183000000002"/>
    <x v="0"/>
    <x v="0"/>
    <n v="1.1167475"/>
    <n v="466.97519999999997"/>
  </r>
  <r>
    <x v="0"/>
    <s v="P69691480"/>
    <x v="0"/>
    <x v="7"/>
    <x v="7"/>
    <x v="7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39.4722000000002"/>
    <n v="2384.0034000000001"/>
    <n v="2407.8434999999999"/>
    <n v="2688.9531000000002"/>
    <x v="0"/>
    <x v="0"/>
    <n v="1.1167475"/>
    <n v="466.97519999999997"/>
  </r>
  <r>
    <x v="0"/>
    <s v="P69691480"/>
    <x v="0"/>
    <x v="8"/>
    <x v="8"/>
    <x v="8"/>
    <x v="2"/>
    <x v="0"/>
    <x v="1"/>
    <x v="0"/>
    <n v="141.96"/>
    <d v="1985-04-17T00:00:00"/>
    <d v="2004-12-17T00:00:00"/>
    <n v="42"/>
    <n v="33"/>
    <x v="1"/>
    <s v="NA"/>
    <x v="0"/>
    <s v="NA"/>
    <x v="1"/>
    <n v="6.76"/>
    <n v="2339.4722000000002"/>
    <n v="2384.0034000000001"/>
    <n v="2407.8434999999999"/>
    <n v="2688.9531000000002"/>
    <x v="0"/>
    <x v="0"/>
    <n v="1.1167475"/>
    <n v="466.97519999999997"/>
  </r>
  <r>
    <x v="0"/>
    <s v="P69691480"/>
    <x v="0"/>
    <x v="9"/>
    <x v="9"/>
    <x v="9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39.4722000000002"/>
    <n v="2384.0034000000001"/>
    <n v="2407.8434999999999"/>
    <n v="2688.9531000000002"/>
    <x v="0"/>
    <x v="0"/>
    <n v="1.1167475"/>
    <n v="466.97519999999997"/>
  </r>
  <r>
    <x v="0"/>
    <s v="P69691480"/>
    <x v="0"/>
    <x v="10"/>
    <x v="10"/>
    <x v="10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39.4722000000002"/>
    <n v="2384.0034000000001"/>
    <n v="2407.8434999999999"/>
    <n v="2688.9531000000002"/>
    <x v="0"/>
    <x v="0"/>
    <n v="1.1167475"/>
    <n v="466.97519999999997"/>
  </r>
  <r>
    <x v="0"/>
    <s v="P69691480"/>
    <x v="0"/>
    <x v="11"/>
    <x v="11"/>
    <x v="11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24.2656000000002"/>
    <n v="2368.5073000000002"/>
    <n v="2392.1923999999999"/>
    <n v="2671.4749000000002"/>
    <x v="0"/>
    <x v="0"/>
    <n v="1.1167475"/>
    <n v="466.97519999999997"/>
  </r>
  <r>
    <x v="0"/>
    <s v="P69691480"/>
    <x v="0"/>
    <x v="12"/>
    <x v="12"/>
    <x v="12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09.4769999999999"/>
    <n v="2353.4373000000001"/>
    <n v="2376.9717000000001"/>
    <n v="2654.4769999999999"/>
    <x v="0"/>
    <x v="0"/>
    <n v="1.1167475"/>
    <n v="466.97519999999997"/>
  </r>
  <r>
    <x v="0"/>
    <s v="P69691480"/>
    <x v="0"/>
    <x v="13"/>
    <x v="13"/>
    <x v="13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20.9958000000001"/>
    <n v="2364.5605"/>
    <n v="2388.2060000000001"/>
    <n v="2667.0234"/>
    <x v="0"/>
    <x v="0"/>
    <n v="1.1167475"/>
    <n v="466.97519999999997"/>
  </r>
  <r>
    <x v="0"/>
    <s v="P69691480"/>
    <x v="0"/>
    <x v="14"/>
    <x v="14"/>
    <x v="14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20.9958000000001"/>
    <n v="2364.5605"/>
    <n v="2388.2060000000001"/>
    <n v="2667.0234"/>
    <x v="0"/>
    <x v="0"/>
    <n v="1.1167475"/>
    <n v="467.63992000000002"/>
  </r>
  <r>
    <x v="0"/>
    <s v="P69691480"/>
    <x v="0"/>
    <x v="15"/>
    <x v="15"/>
    <x v="15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20.9958000000001"/>
    <n v="2364.5605"/>
    <n v="2388.2060000000001"/>
    <n v="2667.0234"/>
    <x v="0"/>
    <x v="0"/>
    <n v="1.1167475"/>
    <n v="467.63992000000002"/>
  </r>
  <r>
    <x v="0"/>
    <s v="P69691480"/>
    <x v="0"/>
    <x v="16"/>
    <x v="16"/>
    <x v="16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20.9958000000001"/>
    <n v="2364.5605"/>
    <n v="2388.2060000000001"/>
    <n v="2667.0234"/>
    <x v="0"/>
    <x v="0"/>
    <n v="1.1167475"/>
    <n v="467.63992000000002"/>
  </r>
  <r>
    <x v="0"/>
    <s v="P69691480"/>
    <x v="0"/>
    <x v="17"/>
    <x v="17"/>
    <x v="17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20.9958000000001"/>
    <n v="2364.5605"/>
    <n v="2388.2060000000001"/>
    <n v="2667.0230000000001"/>
    <x v="0"/>
    <x v="0"/>
    <n v="1.1167475"/>
    <n v="467.63992000000002"/>
  </r>
  <r>
    <x v="0"/>
    <s v="P69691480"/>
    <x v="0"/>
    <x v="18"/>
    <x v="18"/>
    <x v="18"/>
    <x v="2"/>
    <x v="0"/>
    <x v="1"/>
    <x v="0"/>
    <n v="141.96"/>
    <d v="1985-04-17T00:00:00"/>
    <d v="2004-12-17T00:00:00"/>
    <n v="42"/>
    <n v="33"/>
    <x v="1"/>
    <s v="NA"/>
    <x v="0"/>
    <s v="NA"/>
    <x v="1"/>
    <n v="6.76"/>
    <n v="2320.9958000000001"/>
    <n v="2364.5605"/>
    <n v="2388.2060000000001"/>
    <n v="2667.0230000000001"/>
    <x v="0"/>
    <x v="0"/>
    <n v="1.1167475"/>
    <n v="467.63992000000002"/>
  </r>
  <r>
    <x v="0"/>
    <s v="P69691480"/>
    <x v="0"/>
    <x v="19"/>
    <x v="19"/>
    <x v="19"/>
    <x v="4"/>
    <x v="0"/>
    <x v="1"/>
    <x v="0"/>
    <n v="141.96"/>
    <d v="1985-04-17T00:00:00"/>
    <d v="2004-12-17T00:00:00"/>
    <n v="42"/>
    <n v="33"/>
    <x v="1"/>
    <s v="NA"/>
    <x v="0"/>
    <s v="NA"/>
    <x v="1"/>
    <n v="6.76"/>
    <n v="2320.9958000000001"/>
    <n v="2364.5605"/>
    <n v="2388.2060000000001"/>
    <n v="2667.0230000000001"/>
    <x v="0"/>
    <x v="0"/>
    <n v="1.1167475"/>
    <n v="467.63992000000002"/>
  </r>
  <r>
    <x v="0"/>
    <s v="P69691480"/>
    <x v="0"/>
    <x v="20"/>
    <x v="20"/>
    <x v="20"/>
    <x v="5"/>
    <x v="0"/>
    <x v="1"/>
    <x v="0"/>
    <n v="141.96"/>
    <d v="1985-04-17T00:00:00"/>
    <d v="2004-12-17T00:00:00"/>
    <n v="42"/>
    <n v="33"/>
    <x v="1"/>
    <s v="NA"/>
    <x v="0"/>
    <s v="NA"/>
    <x v="1"/>
    <n v="6.76"/>
    <n v="2320.9958000000001"/>
    <n v="2364.5605"/>
    <n v="2388.2060000000001"/>
    <n v="2667.0230000000001"/>
    <x v="0"/>
    <x v="0"/>
    <n v="1.1167475"/>
    <n v="467.63992000000002"/>
  </r>
  <r>
    <x v="0"/>
    <s v="P69691480"/>
    <x v="0"/>
    <x v="21"/>
    <x v="21"/>
    <x v="21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26.1127999999999"/>
    <n v="2364.886"/>
    <n v="2388.5347000000002"/>
    <n v="2667.3901000000001"/>
    <x v="0"/>
    <x v="0"/>
    <n v="1.1167475"/>
    <n v="467.63992000000002"/>
  </r>
  <r>
    <x v="0"/>
    <s v="P69691480"/>
    <x v="0"/>
    <x v="22"/>
    <x v="22"/>
    <x v="22"/>
    <x v="3"/>
    <x v="0"/>
    <x v="1"/>
    <x v="0"/>
    <n v="141.96"/>
    <d v="1985-04-17T00:00:00"/>
    <d v="2004-12-17T00:00:00"/>
    <n v="42"/>
    <n v="33"/>
    <x v="1"/>
    <s v="NA"/>
    <x v="0"/>
    <s v="NA"/>
    <x v="1"/>
    <n v="6.76"/>
    <n v="2314.5688"/>
    <n v="2375.1873000000001"/>
    <n v="2398.9391999999998"/>
    <n v="2679.009"/>
    <x v="0"/>
    <x v="0"/>
    <n v="1.1167475"/>
    <n v="467.63992000000002"/>
  </r>
  <r>
    <x v="0"/>
    <s v="P70554988"/>
    <x v="0"/>
    <x v="0"/>
    <x v="0"/>
    <x v="0"/>
    <x v="0"/>
    <x v="0"/>
    <x v="0"/>
    <x v="0"/>
    <n v="408.24"/>
    <d v="1995-02-24T00:00:00"/>
    <d v="2013-03-24T00:00:00"/>
    <n v="42"/>
    <n v="33"/>
    <x v="0"/>
    <s v="NA"/>
    <x v="0"/>
    <s v="NA"/>
    <x v="0"/>
    <n v="1.62"/>
    <n v="2034.7929999999999"/>
    <n v="2073.0735"/>
    <n v="2093.8042"/>
    <n v="2392.9775"/>
    <x v="0"/>
    <x v="0"/>
    <n v="1.1428849999999999"/>
    <n v="966.73500000000001"/>
  </r>
  <r>
    <x v="0"/>
    <s v="P70554988"/>
    <x v="0"/>
    <x v="1"/>
    <x v="1"/>
    <x v="1"/>
    <x v="1"/>
    <x v="0"/>
    <x v="0"/>
    <x v="0"/>
    <n v="408.24"/>
    <d v="1995-02-24T00:00:00"/>
    <d v="2013-03-24T00:00:00"/>
    <n v="42"/>
    <n v="33"/>
    <x v="0"/>
    <s v="NA"/>
    <x v="0"/>
    <s v="NA"/>
    <x v="0"/>
    <n v="1.62"/>
    <n v="2034.7929999999999"/>
    <n v="2073.0735"/>
    <n v="2093.8042"/>
    <n v="2392.9775"/>
    <x v="0"/>
    <x v="0"/>
    <n v="1.1428849999999999"/>
    <n v="966.73500000000001"/>
  </r>
  <r>
    <x v="0"/>
    <s v="P70554988"/>
    <x v="0"/>
    <x v="2"/>
    <x v="2"/>
    <x v="2"/>
    <x v="2"/>
    <x v="0"/>
    <x v="0"/>
    <x v="0"/>
    <n v="408.24"/>
    <d v="1995-02-24T00:00:00"/>
    <d v="2013-03-24T00:00:00"/>
    <n v="42"/>
    <n v="33"/>
    <x v="0"/>
    <s v="NA"/>
    <x v="0"/>
    <s v="NA"/>
    <x v="0"/>
    <n v="1.62"/>
    <n v="2034.7929999999999"/>
    <n v="2073.0735"/>
    <n v="2093.8042"/>
    <n v="2392.9775"/>
    <x v="0"/>
    <x v="0"/>
    <n v="1.1428849999999999"/>
    <n v="966.73500000000001"/>
  </r>
  <r>
    <x v="0"/>
    <s v="P70554988"/>
    <x v="0"/>
    <x v="3"/>
    <x v="3"/>
    <x v="3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2034.7929999999999"/>
    <n v="2073.0735"/>
    <n v="2093.8042"/>
    <n v="2392.9773"/>
    <x v="0"/>
    <x v="0"/>
    <n v="1.1428849999999999"/>
    <n v="966.73500000000001"/>
  </r>
  <r>
    <x v="0"/>
    <s v="P70554988"/>
    <x v="0"/>
    <x v="4"/>
    <x v="4"/>
    <x v="4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2034.7929999999999"/>
    <n v="2073.0735"/>
    <n v="2093.8042"/>
    <n v="2392.9773"/>
    <x v="0"/>
    <x v="0"/>
    <n v="1.1428849999999999"/>
    <n v="966.73500000000001"/>
  </r>
  <r>
    <x v="0"/>
    <s v="P70554988"/>
    <x v="0"/>
    <x v="5"/>
    <x v="5"/>
    <x v="5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2036.2285999999999"/>
    <n v="2073.1648"/>
    <n v="2093.8964999999998"/>
    <n v="2393.0828000000001"/>
    <x v="0"/>
    <x v="0"/>
    <n v="1.1428849999999999"/>
    <n v="966.73500000000001"/>
  </r>
  <r>
    <x v="0"/>
    <s v="P70554988"/>
    <x v="0"/>
    <x v="6"/>
    <x v="6"/>
    <x v="6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83.9024999999999"/>
    <n v="1918.0757000000001"/>
    <n v="1937.2565"/>
    <n v="2214.0612999999998"/>
    <x v="0"/>
    <x v="0"/>
    <n v="1.1428849999999999"/>
    <n v="966.73500000000001"/>
  </r>
  <r>
    <x v="0"/>
    <s v="P70554988"/>
    <x v="0"/>
    <x v="7"/>
    <x v="7"/>
    <x v="7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90.954"/>
    <n v="1925.4773"/>
    <n v="1944.732"/>
    <n v="2222.605"/>
    <x v="0"/>
    <x v="0"/>
    <n v="1.1428849999999999"/>
    <n v="966.73500000000001"/>
  </r>
  <r>
    <x v="0"/>
    <s v="P70554988"/>
    <x v="0"/>
    <x v="8"/>
    <x v="8"/>
    <x v="8"/>
    <x v="2"/>
    <x v="0"/>
    <x v="0"/>
    <x v="0"/>
    <n v="408.24"/>
    <d v="1995-02-24T00:00:00"/>
    <d v="2013-03-24T00:00:00"/>
    <n v="42"/>
    <n v="33"/>
    <x v="0"/>
    <s v="NA"/>
    <x v="0"/>
    <s v="NA"/>
    <x v="0"/>
    <n v="1.62"/>
    <n v="1890.954"/>
    <n v="1925.4773"/>
    <n v="1944.732"/>
    <n v="2222.605"/>
    <x v="0"/>
    <x v="0"/>
    <n v="1.1428849999999999"/>
    <n v="966.73500000000001"/>
  </r>
  <r>
    <x v="0"/>
    <s v="P70554988"/>
    <x v="0"/>
    <x v="9"/>
    <x v="9"/>
    <x v="9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90.954"/>
    <n v="1925.4773"/>
    <n v="1944.732"/>
    <n v="2222.605"/>
    <x v="0"/>
    <x v="0"/>
    <n v="1.1428849999999999"/>
    <n v="966.73500000000001"/>
  </r>
  <r>
    <x v="0"/>
    <s v="P70554988"/>
    <x v="0"/>
    <x v="10"/>
    <x v="10"/>
    <x v="10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90.954"/>
    <n v="1925.4773"/>
    <n v="1944.732"/>
    <n v="2222.605"/>
    <x v="0"/>
    <x v="0"/>
    <n v="1.1428849999999999"/>
    <n v="966.73500000000001"/>
  </r>
  <r>
    <x v="0"/>
    <s v="P70554988"/>
    <x v="0"/>
    <x v="11"/>
    <x v="11"/>
    <x v="11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78.6627000000001"/>
    <n v="1912.9617000000001"/>
    <n v="1932.0913"/>
    <n v="2208.1581999999999"/>
    <x v="0"/>
    <x v="0"/>
    <n v="1.1428849999999999"/>
    <n v="966.73500000000001"/>
  </r>
  <r>
    <x v="0"/>
    <s v="P70554988"/>
    <x v="0"/>
    <x v="12"/>
    <x v="12"/>
    <x v="12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74.0317"/>
    <n v="1908.2462"/>
    <n v="1927.3286000000001"/>
    <n v="2202.7150000000001"/>
    <x v="0"/>
    <x v="0"/>
    <n v="1.1428849999999999"/>
    <n v="966.73500000000001"/>
  </r>
  <r>
    <x v="0"/>
    <s v="P70554988"/>
    <x v="0"/>
    <x v="13"/>
    <x v="13"/>
    <x v="13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81.0463"/>
    <n v="1915.4260999999999"/>
    <n v="1934.5804000000001"/>
    <n v="2211.0030000000002"/>
    <x v="0"/>
    <x v="0"/>
    <n v="1.1428849999999999"/>
    <n v="966.73500000000001"/>
  </r>
  <r>
    <x v="0"/>
    <s v="P70554988"/>
    <x v="0"/>
    <x v="14"/>
    <x v="14"/>
    <x v="14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81.0463"/>
    <n v="1915.4260999999999"/>
    <n v="1934.5804000000001"/>
    <n v="2211.0030000000002"/>
    <x v="0"/>
    <x v="0"/>
    <n v="1.1428849999999999"/>
    <n v="968.49270000000001"/>
  </r>
  <r>
    <x v="0"/>
    <s v="P70554988"/>
    <x v="0"/>
    <x v="15"/>
    <x v="15"/>
    <x v="15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16"/>
    <x v="16"/>
    <x v="16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17"/>
    <x v="17"/>
    <x v="17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18"/>
    <x v="18"/>
    <x v="18"/>
    <x v="2"/>
    <x v="0"/>
    <x v="0"/>
    <x v="0"/>
    <n v="408.24"/>
    <d v="1995-02-24T00:00:00"/>
    <d v="2013-03-24T00:00:00"/>
    <n v="42"/>
    <n v="33"/>
    <x v="0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19"/>
    <x v="19"/>
    <x v="19"/>
    <x v="4"/>
    <x v="0"/>
    <x v="0"/>
    <x v="0"/>
    <n v="408.24"/>
    <d v="1995-02-24T00:00:00"/>
    <d v="2013-03-24T00:00:00"/>
    <n v="42"/>
    <n v="33"/>
    <x v="0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20"/>
    <x v="20"/>
    <x v="20"/>
    <x v="5"/>
    <x v="0"/>
    <x v="0"/>
    <x v="0"/>
    <n v="408.24"/>
    <d v="1995-02-24T00:00:00"/>
    <d v="2013-03-24T00:00:00"/>
    <n v="42"/>
    <n v="33"/>
    <x v="0"/>
    <s v="NA"/>
    <x v="0"/>
    <s v="NA"/>
    <x v="0"/>
    <n v="1.62"/>
    <n v="1881.0463"/>
    <n v="1915.4260999999999"/>
    <n v="1934.5804000000001"/>
    <n v="2205.4746"/>
    <x v="0"/>
    <x v="0"/>
    <n v="1.1400273000000001"/>
    <n v="968.49270000000001"/>
  </r>
  <r>
    <x v="0"/>
    <s v="P70554988"/>
    <x v="0"/>
    <x v="21"/>
    <x v="21"/>
    <x v="21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85.3058000000001"/>
    <n v="1915.6969999999999"/>
    <n v="1934.8539000000001"/>
    <n v="2205.7864"/>
    <x v="0"/>
    <x v="0"/>
    <n v="1.1400273000000001"/>
    <n v="968.49270000000001"/>
  </r>
  <r>
    <x v="0"/>
    <s v="P70554988"/>
    <x v="0"/>
    <x v="22"/>
    <x v="22"/>
    <x v="22"/>
    <x v="3"/>
    <x v="0"/>
    <x v="0"/>
    <x v="0"/>
    <n v="408.24"/>
    <d v="1995-02-24T00:00:00"/>
    <d v="2013-03-24T00:00:00"/>
    <n v="42"/>
    <n v="33"/>
    <x v="0"/>
    <s v="NA"/>
    <x v="0"/>
    <s v="NA"/>
    <x v="0"/>
    <n v="1.62"/>
    <n v="1878.2754"/>
    <n v="1922.3969999999999"/>
    <n v="1941.6210000000001"/>
    <n v="2213.5010000000002"/>
    <x v="0"/>
    <x v="0"/>
    <n v="1.1400273000000001"/>
    <n v="968.49270000000001"/>
  </r>
  <r>
    <x v="0"/>
    <s v="P70728951"/>
    <x v="0"/>
    <x v="0"/>
    <x v="0"/>
    <x v="0"/>
    <x v="0"/>
    <x v="0"/>
    <x v="1"/>
    <x v="1"/>
    <n v="1469.4"/>
    <d v="1991-10-18T00:00:00"/>
    <d v="2022-10-18T00:00:00"/>
    <n v="31"/>
    <n v="44"/>
    <x v="0"/>
    <s v="47"/>
    <x v="2"/>
    <s v="47"/>
    <x v="0"/>
    <n v="7.9"/>
    <n v="8237.9860000000008"/>
    <n v="8405.0210000000006"/>
    <n v="8489.0720000000001"/>
    <n v="9332.2440000000006"/>
    <x v="0"/>
    <x v="0"/>
    <n v="1.0993245"/>
    <n v="8867.8289999999997"/>
  </r>
  <r>
    <x v="0"/>
    <s v="P70728951"/>
    <x v="0"/>
    <x v="1"/>
    <x v="1"/>
    <x v="1"/>
    <x v="1"/>
    <x v="0"/>
    <x v="1"/>
    <x v="1"/>
    <n v="1469.4"/>
    <d v="1991-10-18T00:00:00"/>
    <d v="2022-10-18T00:00:00"/>
    <n v="31"/>
    <n v="44"/>
    <x v="0"/>
    <s v="47"/>
    <x v="2"/>
    <s v="47"/>
    <x v="0"/>
    <n v="7.9"/>
    <n v="8237.9860000000008"/>
    <n v="8405.0210000000006"/>
    <n v="8489.0720000000001"/>
    <n v="9332.2440000000006"/>
    <x v="0"/>
    <x v="0"/>
    <n v="1.0993245"/>
    <n v="8867.8289999999997"/>
  </r>
  <r>
    <x v="0"/>
    <s v="P70728951"/>
    <x v="0"/>
    <x v="2"/>
    <x v="2"/>
    <x v="2"/>
    <x v="2"/>
    <x v="0"/>
    <x v="1"/>
    <x v="1"/>
    <n v="1469.4"/>
    <d v="1991-10-18T00:00:00"/>
    <d v="2022-10-18T00:00:00"/>
    <n v="31"/>
    <n v="44"/>
    <x v="0"/>
    <s v="47"/>
    <x v="2"/>
    <s v="47"/>
    <x v="0"/>
    <n v="7.9"/>
    <n v="8237.9860000000008"/>
    <n v="8405.0210000000006"/>
    <n v="8489.0720000000001"/>
    <n v="9332.2440000000006"/>
    <x v="0"/>
    <x v="0"/>
    <n v="1.0993245"/>
    <n v="8867.8289999999997"/>
  </r>
  <r>
    <x v="0"/>
    <s v="P70728951"/>
    <x v="0"/>
    <x v="3"/>
    <x v="3"/>
    <x v="3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8237.9860000000008"/>
    <n v="8405.0210000000006"/>
    <n v="8489.0709999999999"/>
    <n v="9332.2440000000006"/>
    <x v="0"/>
    <x v="0"/>
    <n v="1.0993245"/>
    <n v="8867.8289999999997"/>
  </r>
  <r>
    <x v="0"/>
    <s v="P70728951"/>
    <x v="0"/>
    <x v="4"/>
    <x v="4"/>
    <x v="4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8237.9860000000008"/>
    <n v="8405.0210000000006"/>
    <n v="8489.0709999999999"/>
    <n v="9332.2440000000006"/>
    <x v="0"/>
    <x v="0"/>
    <n v="1.0993245"/>
    <n v="8867.8289999999997"/>
  </r>
  <r>
    <x v="0"/>
    <s v="P70728951"/>
    <x v="0"/>
    <x v="5"/>
    <x v="5"/>
    <x v="5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8240.1360000000004"/>
    <n v="8405.1589999999997"/>
    <n v="8489.2109999999993"/>
    <n v="9332.3960000000006"/>
    <x v="0"/>
    <x v="0"/>
    <n v="1.0993245"/>
    <n v="8867.8289999999997"/>
  </r>
  <r>
    <x v="0"/>
    <s v="P70728951"/>
    <x v="0"/>
    <x v="6"/>
    <x v="6"/>
    <x v="6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623.7079999999996"/>
    <n v="7776.3860000000004"/>
    <n v="7854.15"/>
    <n v="8867.8289999999997"/>
    <x v="0"/>
    <x v="0"/>
    <n v="1.0993245"/>
    <n v="8867.8289999999997"/>
  </r>
  <r>
    <x v="0"/>
    <s v="P70728951"/>
    <x v="0"/>
    <x v="7"/>
    <x v="7"/>
    <x v="7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661.732"/>
    <n v="7813.9740000000002"/>
    <n v="7892.1139999999996"/>
    <n v="8867.8289999999997"/>
    <x v="0"/>
    <x v="0"/>
    <n v="1.0993245"/>
    <n v="8867.8289999999997"/>
  </r>
  <r>
    <x v="0"/>
    <s v="P70728951"/>
    <x v="0"/>
    <x v="8"/>
    <x v="8"/>
    <x v="8"/>
    <x v="2"/>
    <x v="0"/>
    <x v="1"/>
    <x v="1"/>
    <n v="1469.4"/>
    <d v="1991-10-18T00:00:00"/>
    <d v="2022-10-18T00:00:00"/>
    <n v="31"/>
    <n v="44"/>
    <x v="0"/>
    <s v="47"/>
    <x v="2"/>
    <s v="47"/>
    <x v="0"/>
    <n v="7.9"/>
    <n v="7661.732"/>
    <n v="7813.9740000000002"/>
    <n v="7892.1139999999996"/>
    <n v="8867.8289999999997"/>
    <x v="0"/>
    <x v="0"/>
    <n v="1.0993245"/>
    <n v="8867.8289999999997"/>
  </r>
  <r>
    <x v="0"/>
    <s v="P70728951"/>
    <x v="0"/>
    <x v="9"/>
    <x v="9"/>
    <x v="9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661.732"/>
    <n v="7813.9740000000002"/>
    <n v="7892.1139999999996"/>
    <n v="8867.8289999999997"/>
    <x v="0"/>
    <x v="0"/>
    <n v="1.0993245"/>
    <n v="8867.8289999999997"/>
  </r>
  <r>
    <x v="0"/>
    <s v="P70728951"/>
    <x v="0"/>
    <x v="10"/>
    <x v="10"/>
    <x v="10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661.732"/>
    <n v="7813.9740000000002"/>
    <n v="7892.1139999999996"/>
    <n v="8867.8289999999997"/>
    <x v="0"/>
    <x v="0"/>
    <n v="1.0993245"/>
    <n v="8867.8289999999997"/>
  </r>
  <r>
    <x v="0"/>
    <s v="P70728951"/>
    <x v="0"/>
    <x v="11"/>
    <x v="11"/>
    <x v="11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611.9306999999999"/>
    <n v="7763.183"/>
    <n v="7840.8149999999996"/>
    <n v="8867.8289999999997"/>
    <x v="0"/>
    <x v="0"/>
    <n v="1.0993245"/>
    <n v="8867.8289999999997"/>
  </r>
  <r>
    <x v="0"/>
    <s v="P70728951"/>
    <x v="0"/>
    <x v="12"/>
    <x v="12"/>
    <x v="12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499.4193999999998"/>
    <n v="7648.4364999999998"/>
    <n v="7724.9210000000003"/>
    <n v="8867.8289999999997"/>
    <x v="0"/>
    <x v="0"/>
    <n v="1.0993245"/>
    <n v="8867.8289999999997"/>
  </r>
  <r>
    <x v="0"/>
    <s v="P70728951"/>
    <x v="0"/>
    <x v="13"/>
    <x v="13"/>
    <x v="13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536.8230000000003"/>
    <n v="7684.5853999999999"/>
    <n v="7761.4309999999996"/>
    <n v="8867.8289999999997"/>
    <x v="0"/>
    <x v="0"/>
    <n v="1.0993245"/>
    <n v="8867.8289999999997"/>
  </r>
  <r>
    <x v="0"/>
    <s v="P70728951"/>
    <x v="0"/>
    <x v="14"/>
    <x v="14"/>
    <x v="14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5"/>
    <x v="15"/>
    <x v="15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6"/>
    <x v="16"/>
    <x v="16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7"/>
    <x v="17"/>
    <x v="17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8"/>
    <x v="18"/>
    <x v="18"/>
    <x v="2"/>
    <x v="0"/>
    <x v="1"/>
    <x v="1"/>
    <n v="1469.4"/>
    <d v="1991-10-18T00:00:00"/>
    <d v="2022-10-18T00:00:00"/>
    <n v="31"/>
    <n v="44"/>
    <x v="0"/>
    <s v="47"/>
    <x v="2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19"/>
    <x v="19"/>
    <x v="19"/>
    <x v="4"/>
    <x v="0"/>
    <x v="1"/>
    <x v="1"/>
    <n v="1469.4"/>
    <d v="1991-10-18T00:00:00"/>
    <d v="2022-10-18T00:00:00"/>
    <n v="31"/>
    <n v="44"/>
    <x v="0"/>
    <s v="47"/>
    <x v="2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20"/>
    <x v="20"/>
    <x v="20"/>
    <x v="5"/>
    <x v="0"/>
    <x v="1"/>
    <x v="1"/>
    <n v="1469.4"/>
    <d v="1991-10-18T00:00:00"/>
    <d v="2022-10-18T00:00:00"/>
    <n v="31"/>
    <n v="44"/>
    <x v="0"/>
    <s v="47"/>
    <x v="2"/>
    <s v="47"/>
    <x v="0"/>
    <n v="7.9"/>
    <n v="7536.8230000000003"/>
    <n v="7684.5853999999999"/>
    <n v="7761.4309999999996"/>
    <n v="8882.5229999999992"/>
    <x v="0"/>
    <x v="0"/>
    <n v="1.0993245"/>
    <n v="8882.5229999999992"/>
  </r>
  <r>
    <x v="0"/>
    <s v="P70728951"/>
    <x v="0"/>
    <x v="21"/>
    <x v="21"/>
    <x v="21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553.44"/>
    <n v="7685.643"/>
    <n v="7762.4994999999999"/>
    <n v="8882.5229999999992"/>
    <x v="0"/>
    <x v="0"/>
    <n v="1.0993245"/>
    <n v="8882.5229999999992"/>
  </r>
  <r>
    <x v="0"/>
    <s v="P70728951"/>
    <x v="0"/>
    <x v="22"/>
    <x v="22"/>
    <x v="22"/>
    <x v="3"/>
    <x v="0"/>
    <x v="1"/>
    <x v="1"/>
    <n v="1469.4"/>
    <d v="1991-10-18T00:00:00"/>
    <d v="2022-10-18T00:00:00"/>
    <n v="31"/>
    <n v="44"/>
    <x v="0"/>
    <s v="47"/>
    <x v="2"/>
    <s v="47"/>
    <x v="0"/>
    <n v="7.9"/>
    <n v="7515.9535999999998"/>
    <n v="7719.1216000000004"/>
    <n v="7796.3125"/>
    <n v="8882.5229999999992"/>
    <x v="0"/>
    <x v="0"/>
    <n v="1.0993245"/>
    <n v="8882.5229999999992"/>
  </r>
  <r>
    <x v="0"/>
    <s v="P70936658"/>
    <x v="0"/>
    <x v="0"/>
    <x v="0"/>
    <x v="0"/>
    <x v="0"/>
    <x v="0"/>
    <x v="0"/>
    <x v="2"/>
    <n v="1131.5999999999999"/>
    <d v="1993-06-05T00:00:00"/>
    <d v="2025-01-01T00:00:00"/>
    <n v="46"/>
    <n v="29"/>
    <x v="0"/>
    <s v="NA"/>
    <x v="0"/>
    <s v="NA"/>
    <x v="0"/>
    <n v="4.0999999999999996"/>
    <n v="7470.3739999999998"/>
    <n v="7599.7389999999996"/>
    <n v="7675.7359999999999"/>
    <n v="8817.7060000000001"/>
    <x v="0"/>
    <x v="0"/>
    <n v="1.1487765000000001"/>
    <n v="6585.9116000000004"/>
  </r>
  <r>
    <x v="0"/>
    <s v="P70936658"/>
    <x v="0"/>
    <x v="1"/>
    <x v="1"/>
    <x v="1"/>
    <x v="1"/>
    <x v="0"/>
    <x v="0"/>
    <x v="2"/>
    <n v="1131.5999999999999"/>
    <d v="1993-06-05T00:00:00"/>
    <d v="2025-01-01T00:00:00"/>
    <n v="46"/>
    <n v="29"/>
    <x v="0"/>
    <s v="NA"/>
    <x v="0"/>
    <s v="NA"/>
    <x v="0"/>
    <n v="4.0999999999999996"/>
    <n v="7470.3739999999998"/>
    <n v="7599.7389999999996"/>
    <n v="7675.7359999999999"/>
    <n v="8817.7060000000001"/>
    <x v="0"/>
    <x v="0"/>
    <n v="1.1487765000000001"/>
    <n v="6585.9116000000004"/>
  </r>
  <r>
    <x v="0"/>
    <s v="P70936658"/>
    <x v="0"/>
    <x v="2"/>
    <x v="2"/>
    <x v="2"/>
    <x v="2"/>
    <x v="0"/>
    <x v="0"/>
    <x v="2"/>
    <n v="1131.5999999999999"/>
    <d v="1993-06-05T00:00:00"/>
    <d v="2025-01-01T00:00:00"/>
    <n v="46"/>
    <n v="29"/>
    <x v="0"/>
    <s v="NA"/>
    <x v="0"/>
    <s v="NA"/>
    <x v="0"/>
    <n v="4.0999999999999996"/>
    <n v="7470.3739999999998"/>
    <n v="7599.7389999999996"/>
    <n v="7675.7359999999999"/>
    <n v="8817.7060000000001"/>
    <x v="0"/>
    <x v="0"/>
    <n v="1.1487765000000001"/>
    <n v="6585.9116000000004"/>
  </r>
  <r>
    <x v="0"/>
    <s v="P70936658"/>
    <x v="0"/>
    <x v="3"/>
    <x v="3"/>
    <x v="3"/>
    <x v="3"/>
    <x v="0"/>
    <x v="0"/>
    <x v="2"/>
    <n v="1131.5999999999999"/>
    <d v="1993-06-05T00:00:00"/>
    <d v="2025-01-01T00:00:00"/>
    <n v="46"/>
    <n v="29"/>
    <x v="0"/>
    <s v="NA"/>
    <x v="0"/>
    <s v="NA"/>
    <x v="0"/>
    <n v="4.0999999999999996"/>
    <n v="7470.3739999999998"/>
    <n v="7599.7389999999996"/>
    <n v="7675.7362999999996"/>
    <n v="8817.7049999999999"/>
    <x v="0"/>
    <x v="0"/>
    <n v="1.1487765000000001"/>
    <n v="6585.9116000000004"/>
  </r>
  <r>
    <x v="0"/>
    <s v="P70936658"/>
    <x v="0"/>
    <x v="4"/>
    <x v="4"/>
    <x v="4"/>
    <x v="3"/>
    <x v="0"/>
    <x v="0"/>
    <x v="2"/>
    <n v="1131.5999999999999"/>
    <d v="1993-06-05T00:00:00"/>
    <d v="2025-01-01T00:00:00"/>
    <n v="46"/>
    <n v="29"/>
    <x v="0"/>
    <s v="NA"/>
    <x v="0"/>
    <s v="NA"/>
    <x v="0"/>
    <n v="4.0999999999999996"/>
    <n v="7470.3739999999998"/>
    <n v="7599.7389999999996"/>
    <n v="7675.7362999999996"/>
    <n v="8817.7049999999999"/>
    <x v="0"/>
    <x v="0"/>
    <n v="1.1487765000000001"/>
    <n v="6585.9116000000004"/>
  </r>
  <r>
    <x v="0"/>
    <s v="P70936658"/>
    <x v="0"/>
    <x v="5"/>
    <x v="5"/>
    <x v="5"/>
    <x v="3"/>
    <x v="0"/>
    <x v="0"/>
    <x v="2"/>
    <n v="1131.5999999999999"/>
    <d v="1993-06-05T00:00:00"/>
    <d v="2025-01-01T00:00:00"/>
    <n v="46"/>
    <n v="29"/>
    <x v="0"/>
    <s v="NA"/>
    <x v="0"/>
    <s v="NA"/>
    <x v="0"/>
    <n v="4.0999999999999996"/>
    <n v="7475.6450000000004"/>
    <n v="7600.0736999999999"/>
    <n v="7676.0739999999996"/>
    <n v="8818.0939999999991"/>
    <x v="0"/>
    <x v="0"/>
    <n v="1.1487765000000001"/>
    <n v="6585.9116000000004"/>
  </r>
  <r>
    <x v="0"/>
    <s v="P70936658"/>
    <x v="0"/>
    <x v="6"/>
    <x v="6"/>
    <x v="6"/>
    <x v="3"/>
    <x v="0"/>
    <x v="0"/>
    <x v="2"/>
    <n v="1131.5999999999999"/>
    <d v="1993-06-05T00:00:00"/>
    <d v="2025-01-01T00:00:00"/>
    <n v="46"/>
    <n v="29"/>
    <x v="0"/>
    <s v="NA"/>
    <x v="0"/>
    <s v="NA"/>
    <x v="0"/>
    <n v="4.0999999999999996"/>
    <n v="6917.9633999999996"/>
    <n v="7033.0990000000002"/>
    <n v="7103.43"/>
    <n v="8160.2533999999996"/>
    <x v="0"/>
    <x v="0"/>
    <n v="1.1487765000000001"/>
    <n v="6585.9116000000004"/>
  </r>
  <r>
    <x v="0"/>
    <s v="P70936658"/>
    <x v="0"/>
    <x v="7"/>
    <x v="7"/>
    <x v="7"/>
    <x v="3"/>
    <x v="0"/>
    <x v="0"/>
    <x v="2"/>
    <n v="1131.5999999999999"/>
    <d v="1993-06-05T00:00:00"/>
    <d v="2025-01-01T00:00:00"/>
    <n v="46"/>
    <n v="29"/>
    <x v="0"/>
    <s v="NA"/>
    <x v="0"/>
    <s v="NA"/>
    <x v="0"/>
    <n v="4.0999999999999996"/>
    <n v="6943.8573999999999"/>
    <n v="7060.2393000000002"/>
    <n v="7130.8419999999996"/>
    <n v="8191.7437"/>
    <x v="0"/>
    <x v="0"/>
    <n v="1.1487765000000001"/>
    <n v="6585.9116000000004"/>
  </r>
  <r>
    <x v="0"/>
    <s v="P70936658"/>
    <x v="0"/>
    <x v="8"/>
    <x v="8"/>
    <x v="8"/>
    <x v="2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43.8573999999999"/>
    <n v="7060.2393000000002"/>
    <n v="7130.8419999999996"/>
    <n v="8191.7437"/>
    <x v="0"/>
    <x v="0"/>
    <n v="1.1487765000000001"/>
    <n v="6585.9116000000004"/>
  </r>
  <r>
    <x v="0"/>
    <s v="P70936658"/>
    <x v="0"/>
    <x v="9"/>
    <x v="9"/>
    <x v="9"/>
    <x v="3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43.8573999999999"/>
    <n v="7060.2393000000002"/>
    <n v="7130.8419999999996"/>
    <n v="8191.7437"/>
    <x v="0"/>
    <x v="0"/>
    <n v="1.1487765000000001"/>
    <n v="6585.9116000000004"/>
  </r>
  <r>
    <x v="0"/>
    <s v="P70936658"/>
    <x v="0"/>
    <x v="10"/>
    <x v="10"/>
    <x v="10"/>
    <x v="3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47.9539999999997"/>
    <n v="7064.3370000000004"/>
    <n v="7134.98"/>
    <n v="8196.4979999999996"/>
    <x v="0"/>
    <x v="0"/>
    <n v="1.1487765000000001"/>
    <n v="6585.9116000000004"/>
  </r>
  <r>
    <x v="0"/>
    <s v="P70936658"/>
    <x v="0"/>
    <x v="11"/>
    <x v="11"/>
    <x v="11"/>
    <x v="3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02.7924999999996"/>
    <n v="7018.4184999999998"/>
    <n v="7088.6025"/>
    <n v="8143.22"/>
    <x v="0"/>
    <x v="0"/>
    <n v="1.1487765000000001"/>
    <n v="6585.9116000000004"/>
  </r>
  <r>
    <x v="0"/>
    <s v="P70936658"/>
    <x v="0"/>
    <x v="12"/>
    <x v="12"/>
    <x v="12"/>
    <x v="3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890.3877000000002"/>
    <n v="7005.8065999999999"/>
    <n v="7075.8647000000001"/>
    <n v="8128.5874000000003"/>
    <x v="0"/>
    <x v="0"/>
    <n v="1.1487765000000001"/>
    <n v="6585.9116000000004"/>
  </r>
  <r>
    <x v="0"/>
    <s v="P70936658"/>
    <x v="0"/>
    <x v="13"/>
    <x v="13"/>
    <x v="13"/>
    <x v="3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16.1787000000004"/>
    <n v="7032.1665000000003"/>
    <n v="7102.4883"/>
    <n v="8159.1714000000002"/>
    <x v="0"/>
    <x v="0"/>
    <n v="1.1487765000000001"/>
    <n v="6585.9116000000004"/>
  </r>
  <r>
    <x v="0"/>
    <s v="P70936658"/>
    <x v="0"/>
    <x v="14"/>
    <x v="14"/>
    <x v="14"/>
    <x v="3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16.1787000000004"/>
    <n v="7032.1665000000003"/>
    <n v="7102.4883"/>
    <n v="8159.1714000000002"/>
    <x v="0"/>
    <x v="0"/>
    <n v="1.1487765000000001"/>
    <n v="6597.2280000000001"/>
  </r>
  <r>
    <x v="0"/>
    <s v="P70936658"/>
    <x v="0"/>
    <x v="15"/>
    <x v="15"/>
    <x v="15"/>
    <x v="3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16.1787000000004"/>
    <n v="7032.1665000000003"/>
    <n v="7102.4883"/>
    <n v="8159.1714000000002"/>
    <x v="0"/>
    <x v="0"/>
    <n v="1.1487765000000001"/>
    <n v="6597.2280000000001"/>
  </r>
  <r>
    <x v="0"/>
    <s v="P70936658"/>
    <x v="0"/>
    <x v="16"/>
    <x v="16"/>
    <x v="16"/>
    <x v="3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16.1787000000004"/>
    <n v="7032.1665000000003"/>
    <n v="7102.4883"/>
    <n v="8159.1714000000002"/>
    <x v="0"/>
    <x v="0"/>
    <n v="1.1487765000000001"/>
    <n v="6597.2280000000001"/>
  </r>
  <r>
    <x v="0"/>
    <s v="P70936658"/>
    <x v="0"/>
    <x v="17"/>
    <x v="17"/>
    <x v="17"/>
    <x v="3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16.1787000000004"/>
    <n v="7032.1665000000003"/>
    <n v="7102.4883"/>
    <n v="8159.1719999999996"/>
    <x v="0"/>
    <x v="0"/>
    <n v="1.1487765000000001"/>
    <n v="6597.2280000000001"/>
  </r>
  <r>
    <x v="0"/>
    <s v="P70936658"/>
    <x v="0"/>
    <x v="18"/>
    <x v="18"/>
    <x v="18"/>
    <x v="2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16.1787000000004"/>
    <n v="7032.1665000000003"/>
    <n v="7102.4883"/>
    <n v="8159.1719999999996"/>
    <x v="0"/>
    <x v="0"/>
    <n v="1.1487765000000001"/>
    <n v="6597.2280000000001"/>
  </r>
  <r>
    <x v="0"/>
    <s v="P70936658"/>
    <x v="0"/>
    <x v="19"/>
    <x v="19"/>
    <x v="19"/>
    <x v="4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16.1787000000004"/>
    <n v="7032.1665000000003"/>
    <n v="7102.4883"/>
    <n v="8159.1719999999996"/>
    <x v="0"/>
    <x v="0"/>
    <n v="1.1487765000000001"/>
    <n v="6597.2280000000001"/>
  </r>
  <r>
    <x v="0"/>
    <s v="P70936658"/>
    <x v="0"/>
    <x v="20"/>
    <x v="20"/>
    <x v="20"/>
    <x v="5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16.1787000000004"/>
    <n v="7032.1665000000003"/>
    <n v="7102.4883"/>
    <n v="8159.1719999999996"/>
    <x v="0"/>
    <x v="0"/>
    <n v="1.1487765000000001"/>
    <n v="6597.2280000000001"/>
  </r>
  <r>
    <x v="0"/>
    <s v="P70936658"/>
    <x v="0"/>
    <x v="21"/>
    <x v="21"/>
    <x v="21"/>
    <x v="3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35.9210000000003"/>
    <n v="7037.2420000000002"/>
    <n v="7107.6147000000001"/>
    <n v="8165.0609999999997"/>
    <x v="0"/>
    <x v="0"/>
    <n v="1.1487765000000001"/>
    <n v="6597.2280000000001"/>
  </r>
  <r>
    <x v="0"/>
    <s v="P70936658"/>
    <x v="0"/>
    <x v="22"/>
    <x v="22"/>
    <x v="22"/>
    <x v="3"/>
    <x v="2"/>
    <x v="0"/>
    <x v="2"/>
    <n v="1131.5999999999999"/>
    <d v="1993-06-05T00:00:00"/>
    <d v="2025-02-01T00:00:00"/>
    <n v="46"/>
    <n v="29"/>
    <x v="0"/>
    <s v="NA"/>
    <x v="0"/>
    <s v="NA"/>
    <x v="0"/>
    <n v="4.0999999999999996"/>
    <n v="6910.0565999999999"/>
    <n v="7061.8545000000004"/>
    <n v="7132.473"/>
    <n v="8193.6180000000004"/>
    <x v="0"/>
    <x v="0"/>
    <n v="1.1487765000000001"/>
    <n v="6597.2280000000001"/>
  </r>
  <r>
    <x v="0"/>
    <s v="P71208169"/>
    <x v="0"/>
    <x v="0"/>
    <x v="0"/>
    <x v="0"/>
    <x v="0"/>
    <x v="0"/>
    <x v="2"/>
    <x v="0"/>
    <n v="1435.32"/>
    <d v="1991-06-09T00:00:00"/>
    <d v="2002-12-09T00:00:00"/>
    <n v="54"/>
    <n v="21"/>
    <x v="0"/>
    <s v="24"/>
    <x v="2"/>
    <s v="24"/>
    <x v="0"/>
    <n v="4.43"/>
    <n v="14074.751"/>
    <n v="14375.334000000001"/>
    <n v="14519.088"/>
    <n v="16814.155999999999"/>
    <x v="0"/>
    <x v="0"/>
    <n v="1.1580725000000001"/>
    <n v="1863.0586000000001"/>
  </r>
  <r>
    <x v="0"/>
    <s v="P71208169"/>
    <x v="0"/>
    <x v="1"/>
    <x v="1"/>
    <x v="1"/>
    <x v="1"/>
    <x v="0"/>
    <x v="2"/>
    <x v="0"/>
    <n v="1435.32"/>
    <d v="1991-06-09T00:00:00"/>
    <d v="2002-12-09T00:00:00"/>
    <n v="54"/>
    <n v="21"/>
    <x v="0"/>
    <s v="24"/>
    <x v="2"/>
    <s v="24"/>
    <x v="0"/>
    <n v="4.43"/>
    <n v="14074.751"/>
    <n v="14375.334000000001"/>
    <n v="14519.088"/>
    <n v="16814.155999999999"/>
    <x v="0"/>
    <x v="0"/>
    <n v="1.1580725000000001"/>
    <n v="1863.0586000000001"/>
  </r>
  <r>
    <x v="0"/>
    <s v="P71208169"/>
    <x v="0"/>
    <x v="2"/>
    <x v="2"/>
    <x v="2"/>
    <x v="2"/>
    <x v="0"/>
    <x v="2"/>
    <x v="0"/>
    <n v="1435.32"/>
    <d v="1991-06-09T00:00:00"/>
    <d v="2002-12-09T00:00:00"/>
    <n v="54"/>
    <n v="21"/>
    <x v="0"/>
    <s v="24"/>
    <x v="2"/>
    <s v="24"/>
    <x v="0"/>
    <n v="4.43"/>
    <n v="14074.751"/>
    <n v="14375.334000000001"/>
    <n v="14519.088"/>
    <n v="16814.155999999999"/>
    <x v="0"/>
    <x v="0"/>
    <n v="1.1580725000000001"/>
    <n v="1863.0586000000001"/>
  </r>
  <r>
    <x v="0"/>
    <s v="P71208169"/>
    <x v="0"/>
    <x v="3"/>
    <x v="3"/>
    <x v="3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4074.751"/>
    <n v="14375.334000000001"/>
    <n v="14519.087"/>
    <n v="16814.153999999999"/>
    <x v="0"/>
    <x v="0"/>
    <n v="1.1580725000000001"/>
    <n v="1863.0586000000001"/>
  </r>
  <r>
    <x v="0"/>
    <s v="P71208169"/>
    <x v="0"/>
    <x v="4"/>
    <x v="4"/>
    <x v="4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4074.751"/>
    <n v="14375.334000000001"/>
    <n v="14519.087"/>
    <n v="16814.153999999999"/>
    <x v="0"/>
    <x v="0"/>
    <n v="1.1580725000000001"/>
    <n v="1863.0586000000001"/>
  </r>
  <r>
    <x v="0"/>
    <s v="P71208169"/>
    <x v="0"/>
    <x v="5"/>
    <x v="5"/>
    <x v="5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4078.423000000001"/>
    <n v="14375.569"/>
    <n v="14519.325000000001"/>
    <n v="16814.43"/>
    <x v="0"/>
    <x v="0"/>
    <n v="1.1580725000000001"/>
    <n v="1863.0586000000001"/>
  </r>
  <r>
    <x v="0"/>
    <s v="P71208169"/>
    <x v="0"/>
    <x v="6"/>
    <x v="6"/>
    <x v="6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3025.245000000001"/>
    <n v="13300.162"/>
    <n v="13433.164000000001"/>
    <n v="15556.576999999999"/>
    <x v="0"/>
    <x v="0"/>
    <n v="1.1580725000000001"/>
    <n v="1863.0586000000001"/>
  </r>
  <r>
    <x v="0"/>
    <s v="P71208169"/>
    <x v="0"/>
    <x v="7"/>
    <x v="7"/>
    <x v="7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3090.21"/>
    <n v="13364.45"/>
    <n v="13498.094999999999"/>
    <n v="15631.771000000001"/>
    <x v="0"/>
    <x v="0"/>
    <n v="1.1580725000000001"/>
    <n v="1863.0586000000001"/>
  </r>
  <r>
    <x v="0"/>
    <s v="P71208169"/>
    <x v="0"/>
    <x v="8"/>
    <x v="8"/>
    <x v="8"/>
    <x v="2"/>
    <x v="0"/>
    <x v="2"/>
    <x v="0"/>
    <n v="1435.32"/>
    <d v="1991-06-09T00:00:00"/>
    <d v="2002-12-09T00:00:00"/>
    <n v="54"/>
    <n v="21"/>
    <x v="0"/>
    <s v="24"/>
    <x v="2"/>
    <s v="24"/>
    <x v="0"/>
    <n v="4.43"/>
    <n v="13090.21"/>
    <n v="13364.45"/>
    <n v="13498.094999999999"/>
    <n v="15631.771000000001"/>
    <x v="0"/>
    <x v="0"/>
    <n v="1.1580725000000001"/>
    <n v="1863.0586000000001"/>
  </r>
  <r>
    <x v="0"/>
    <s v="P71208169"/>
    <x v="0"/>
    <x v="9"/>
    <x v="9"/>
    <x v="9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3090.21"/>
    <n v="13364.45"/>
    <n v="13498.094999999999"/>
    <n v="15631.771000000001"/>
    <x v="0"/>
    <x v="0"/>
    <n v="1.1580725000000001"/>
    <n v="1863.0586000000001"/>
  </r>
  <r>
    <x v="0"/>
    <s v="P71208169"/>
    <x v="0"/>
    <x v="10"/>
    <x v="10"/>
    <x v="10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3090.21"/>
    <n v="13364.45"/>
    <n v="13498.094999999999"/>
    <n v="15631.771000000001"/>
    <x v="0"/>
    <x v="0"/>
    <n v="1.1580725000000001"/>
    <n v="1863.0586000000001"/>
  </r>
  <r>
    <x v="0"/>
    <s v="P71208169"/>
    <x v="0"/>
    <x v="11"/>
    <x v="11"/>
    <x v="11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3005.123"/>
    <n v="13277.581"/>
    <n v="13410.356"/>
    <n v="15530.165000000001"/>
    <x v="0"/>
    <x v="0"/>
    <n v="1.1580725000000001"/>
    <n v="1863.0586000000001"/>
  </r>
  <r>
    <x v="0"/>
    <s v="P71208169"/>
    <x v="0"/>
    <x v="12"/>
    <x v="12"/>
    <x v="12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2988.087"/>
    <n v="13260.187"/>
    <n v="13392.788"/>
    <n v="15509.819"/>
    <x v="0"/>
    <x v="0"/>
    <n v="1.1580725000000001"/>
    <n v="1863.0586000000001"/>
  </r>
  <r>
    <x v="0"/>
    <s v="P71208169"/>
    <x v="0"/>
    <x v="13"/>
    <x v="13"/>
    <x v="13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3052.865"/>
    <n v="13322.859"/>
    <n v="13456.088"/>
    <n v="15583.125"/>
    <x v="0"/>
    <x v="0"/>
    <n v="1.1580725000000001"/>
    <n v="1863.0586000000001"/>
  </r>
  <r>
    <x v="0"/>
    <s v="P71208169"/>
    <x v="0"/>
    <x v="14"/>
    <x v="14"/>
    <x v="14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5"/>
    <x v="15"/>
    <x v="15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6"/>
    <x v="16"/>
    <x v="16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7"/>
    <x v="17"/>
    <x v="17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8"/>
    <x v="18"/>
    <x v="18"/>
    <x v="2"/>
    <x v="0"/>
    <x v="2"/>
    <x v="0"/>
    <n v="1435.32"/>
    <d v="1991-06-09T00:00:00"/>
    <d v="2002-12-09T00:00:00"/>
    <n v="54"/>
    <n v="21"/>
    <x v="0"/>
    <s v="24"/>
    <x v="2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19"/>
    <x v="19"/>
    <x v="19"/>
    <x v="4"/>
    <x v="0"/>
    <x v="2"/>
    <x v="0"/>
    <n v="1435.32"/>
    <d v="1991-06-09T00:00:00"/>
    <d v="2002-12-09T00:00:00"/>
    <n v="54"/>
    <n v="21"/>
    <x v="0"/>
    <s v="24"/>
    <x v="2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20"/>
    <x v="20"/>
    <x v="20"/>
    <x v="5"/>
    <x v="0"/>
    <x v="2"/>
    <x v="0"/>
    <n v="1435.32"/>
    <d v="1991-06-09T00:00:00"/>
    <d v="2002-12-09T00:00:00"/>
    <n v="54"/>
    <n v="21"/>
    <x v="0"/>
    <s v="24"/>
    <x v="2"/>
    <s v="24"/>
    <x v="0"/>
    <n v="4.43"/>
    <n v="13052.865"/>
    <n v="13322.859"/>
    <n v="13456.088"/>
    <n v="15583.125"/>
    <x v="0"/>
    <x v="0"/>
    <n v="1.1580725000000001"/>
    <n v="1866.1152"/>
  </r>
  <r>
    <x v="0"/>
    <s v="P71208169"/>
    <x v="0"/>
    <x v="21"/>
    <x v="21"/>
    <x v="21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3081.644"/>
    <n v="13324.691999999999"/>
    <n v="13457.939"/>
    <n v="15585.27"/>
    <x v="0"/>
    <x v="0"/>
    <n v="1.1580725000000001"/>
    <n v="1866.1152"/>
  </r>
  <r>
    <x v="0"/>
    <s v="P71208169"/>
    <x v="0"/>
    <x v="22"/>
    <x v="22"/>
    <x v="22"/>
    <x v="3"/>
    <x v="0"/>
    <x v="2"/>
    <x v="0"/>
    <n v="1435.32"/>
    <d v="1991-06-09T00:00:00"/>
    <d v="2002-12-09T00:00:00"/>
    <n v="54"/>
    <n v="21"/>
    <x v="0"/>
    <s v="24"/>
    <x v="2"/>
    <s v="24"/>
    <x v="0"/>
    <n v="4.43"/>
    <n v="13016.722"/>
    <n v="13382.734"/>
    <n v="13516.562"/>
    <n v="15653.157999999999"/>
    <x v="0"/>
    <x v="0"/>
    <n v="1.1580725000000001"/>
    <n v="1866.1152"/>
  </r>
  <r>
    <x v="0"/>
    <s v="P71824670"/>
    <x v="0"/>
    <x v="0"/>
    <x v="0"/>
    <x v="0"/>
    <x v="0"/>
    <x v="0"/>
    <x v="2"/>
    <x v="2"/>
    <n v="874.44"/>
    <d v="1993-05-10T00:00:00"/>
    <d v="2025-01-01T00:00:00"/>
    <n v="42"/>
    <n v="33"/>
    <x v="1"/>
    <s v="NA"/>
    <x v="0"/>
    <s v="NA"/>
    <x v="0"/>
    <n v="3.47"/>
    <n v="10019.999"/>
    <n v="10230.128000000001"/>
    <n v="10332.43"/>
    <n v="11750.315000000001"/>
    <x v="0"/>
    <x v="0"/>
    <n v="1.1372268000000001"/>
    <n v="5097.9853999999996"/>
  </r>
  <r>
    <x v="0"/>
    <s v="P71824670"/>
    <x v="0"/>
    <x v="1"/>
    <x v="1"/>
    <x v="1"/>
    <x v="1"/>
    <x v="0"/>
    <x v="2"/>
    <x v="2"/>
    <n v="874.44"/>
    <d v="1993-05-10T00:00:00"/>
    <d v="2025-01-01T00:00:00"/>
    <n v="42"/>
    <n v="33"/>
    <x v="1"/>
    <s v="NA"/>
    <x v="0"/>
    <s v="NA"/>
    <x v="0"/>
    <n v="3.47"/>
    <n v="10019.999"/>
    <n v="10230.128000000001"/>
    <n v="10332.43"/>
    <n v="11750.315000000001"/>
    <x v="0"/>
    <x v="0"/>
    <n v="1.1372268000000001"/>
    <n v="5097.9853999999996"/>
  </r>
  <r>
    <x v="0"/>
    <s v="P71824670"/>
    <x v="0"/>
    <x v="2"/>
    <x v="2"/>
    <x v="2"/>
    <x v="2"/>
    <x v="0"/>
    <x v="2"/>
    <x v="2"/>
    <n v="874.44"/>
    <d v="1993-05-10T00:00:00"/>
    <d v="2025-01-01T00:00:00"/>
    <n v="42"/>
    <n v="33"/>
    <x v="1"/>
    <s v="NA"/>
    <x v="0"/>
    <s v="NA"/>
    <x v="0"/>
    <n v="3.47"/>
    <n v="10019.999"/>
    <n v="10230.128000000001"/>
    <n v="10332.43"/>
    <n v="11750.315000000001"/>
    <x v="0"/>
    <x v="0"/>
    <n v="1.1372268000000001"/>
    <n v="5097.9853999999996"/>
  </r>
  <r>
    <x v="0"/>
    <s v="P71824670"/>
    <x v="0"/>
    <x v="3"/>
    <x v="3"/>
    <x v="3"/>
    <x v="3"/>
    <x v="0"/>
    <x v="2"/>
    <x v="2"/>
    <n v="874.44"/>
    <d v="1993-05-10T00:00:00"/>
    <d v="2025-01-01T00:00:00"/>
    <n v="42"/>
    <n v="33"/>
    <x v="1"/>
    <s v="NA"/>
    <x v="0"/>
    <s v="NA"/>
    <x v="0"/>
    <n v="3.47"/>
    <n v="10019.999"/>
    <n v="10230.128000000001"/>
    <n v="10332.429"/>
    <n v="11750.315000000001"/>
    <x v="0"/>
    <x v="0"/>
    <n v="1.1372268000000001"/>
    <n v="5097.9853999999996"/>
  </r>
  <r>
    <x v="0"/>
    <s v="P71824670"/>
    <x v="0"/>
    <x v="4"/>
    <x v="4"/>
    <x v="4"/>
    <x v="3"/>
    <x v="0"/>
    <x v="2"/>
    <x v="2"/>
    <n v="874.44"/>
    <d v="1993-05-10T00:00:00"/>
    <d v="2025-01-01T00:00:00"/>
    <n v="42"/>
    <n v="33"/>
    <x v="1"/>
    <s v="NA"/>
    <x v="0"/>
    <s v="NA"/>
    <x v="0"/>
    <n v="3.47"/>
    <n v="10019.999"/>
    <n v="10230.128000000001"/>
    <n v="10332.429"/>
    <n v="11750.315000000001"/>
    <x v="0"/>
    <x v="0"/>
    <n v="1.1372268000000001"/>
    <n v="5097.9853999999996"/>
  </r>
  <r>
    <x v="0"/>
    <s v="P71824670"/>
    <x v="0"/>
    <x v="5"/>
    <x v="5"/>
    <x v="5"/>
    <x v="3"/>
    <x v="0"/>
    <x v="2"/>
    <x v="2"/>
    <n v="874.44"/>
    <d v="1993-05-10T00:00:00"/>
    <d v="2025-01-01T00:00:00"/>
    <n v="42"/>
    <n v="33"/>
    <x v="1"/>
    <s v="NA"/>
    <x v="0"/>
    <s v="NA"/>
    <x v="0"/>
    <n v="3.47"/>
    <n v="10022.612999999999"/>
    <n v="10230.295"/>
    <n v="10332.598"/>
    <n v="11750.508"/>
    <x v="0"/>
    <x v="0"/>
    <n v="1.1372268000000001"/>
    <n v="5097.9853999999996"/>
  </r>
  <r>
    <x v="0"/>
    <s v="P71824670"/>
    <x v="0"/>
    <x v="6"/>
    <x v="6"/>
    <x v="6"/>
    <x v="3"/>
    <x v="0"/>
    <x v="2"/>
    <x v="2"/>
    <n v="874.44"/>
    <d v="1993-05-10T00:00:00"/>
    <d v="2025-01-01T00:00:00"/>
    <n v="42"/>
    <n v="33"/>
    <x v="1"/>
    <s v="NA"/>
    <x v="0"/>
    <s v="NA"/>
    <x v="0"/>
    <n v="3.47"/>
    <n v="9274.1620000000003"/>
    <n v="9466.3230000000003"/>
    <n v="9560.9860000000008"/>
    <n v="10873.01"/>
    <x v="0"/>
    <x v="0"/>
    <n v="1.1372268000000001"/>
    <n v="5097.9853999999996"/>
  </r>
  <r>
    <x v="0"/>
    <s v="P71824670"/>
    <x v="0"/>
    <x v="7"/>
    <x v="7"/>
    <x v="7"/>
    <x v="3"/>
    <x v="0"/>
    <x v="2"/>
    <x v="2"/>
    <n v="874.44"/>
    <d v="1993-05-10T00:00:00"/>
    <d v="2025-01-01T00:00:00"/>
    <n v="42"/>
    <n v="33"/>
    <x v="1"/>
    <s v="NA"/>
    <x v="0"/>
    <s v="NA"/>
    <x v="0"/>
    <n v="3.47"/>
    <n v="9320.4179999999997"/>
    <n v="9512.08"/>
    <n v="9607.2009999999991"/>
    <n v="10925.566000000001"/>
    <x v="0"/>
    <x v="0"/>
    <n v="1.1372268000000001"/>
    <n v="5097.9853999999996"/>
  </r>
  <r>
    <x v="0"/>
    <s v="P71824670"/>
    <x v="0"/>
    <x v="8"/>
    <x v="8"/>
    <x v="8"/>
    <x v="2"/>
    <x v="2"/>
    <x v="2"/>
    <x v="2"/>
    <n v="874.44"/>
    <d v="1993-05-10T00:00:00"/>
    <d v="2025-02-01T00:00:00"/>
    <n v="42"/>
    <n v="33"/>
    <x v="1"/>
    <s v="NA"/>
    <x v="0"/>
    <s v="NA"/>
    <x v="0"/>
    <n v="3.47"/>
    <n v="9320.4179999999997"/>
    <n v="9512.08"/>
    <n v="9607.2009999999991"/>
    <n v="10925.566000000001"/>
    <x v="0"/>
    <x v="0"/>
    <n v="1.1372268000000001"/>
    <n v="5097.9853999999996"/>
  </r>
  <r>
    <x v="0"/>
    <s v="P71824670"/>
    <x v="0"/>
    <x v="9"/>
    <x v="9"/>
    <x v="9"/>
    <x v="3"/>
    <x v="2"/>
    <x v="2"/>
    <x v="2"/>
    <n v="874.44"/>
    <d v="1993-05-10T00:00:00"/>
    <d v="2025-02-01T00:00:00"/>
    <n v="42"/>
    <n v="33"/>
    <x v="1"/>
    <s v="NA"/>
    <x v="0"/>
    <s v="NA"/>
    <x v="0"/>
    <n v="3.47"/>
    <n v="9320.4179999999997"/>
    <n v="9512.08"/>
    <n v="9607.2009999999991"/>
    <n v="10925.566000000001"/>
    <x v="0"/>
    <x v="0"/>
    <n v="1.1372268000000001"/>
    <n v="5097.9853999999996"/>
  </r>
  <r>
    <x v="0"/>
    <s v="P71824670"/>
    <x v="0"/>
    <x v="10"/>
    <x v="10"/>
    <x v="10"/>
    <x v="3"/>
    <x v="2"/>
    <x v="2"/>
    <x v="2"/>
    <n v="874.44"/>
    <d v="1993-05-10T00:00:00"/>
    <d v="2025-02-01T00:00:00"/>
    <n v="42"/>
    <n v="33"/>
    <x v="1"/>
    <s v="NA"/>
    <x v="0"/>
    <s v="NA"/>
    <x v="0"/>
    <n v="3.47"/>
    <n v="9323.8909999999996"/>
    <n v="9515.5519999999997"/>
    <n v="9610.7070000000003"/>
    <n v="10929.554"/>
    <x v="0"/>
    <x v="0"/>
    <n v="1.1372268000000001"/>
    <n v="5097.9853999999996"/>
  </r>
  <r>
    <x v="0"/>
    <s v="P71824670"/>
    <x v="0"/>
    <x v="11"/>
    <x v="11"/>
    <x v="11"/>
    <x v="3"/>
    <x v="2"/>
    <x v="2"/>
    <x v="2"/>
    <n v="874.44"/>
    <d v="1993-05-10T00:00:00"/>
    <d v="2025-02-01T00:00:00"/>
    <n v="42"/>
    <n v="33"/>
    <x v="1"/>
    <s v="NA"/>
    <x v="0"/>
    <s v="NA"/>
    <x v="0"/>
    <n v="3.47"/>
    <n v="9263.2849999999999"/>
    <n v="9453.7000000000007"/>
    <n v="9548.2369999999992"/>
    <n v="10858.511"/>
    <x v="0"/>
    <x v="0"/>
    <n v="1.1372268000000001"/>
    <n v="5097.9853999999996"/>
  </r>
  <r>
    <x v="0"/>
    <s v="P71824670"/>
    <x v="0"/>
    <x v="12"/>
    <x v="12"/>
    <x v="12"/>
    <x v="3"/>
    <x v="2"/>
    <x v="2"/>
    <x v="2"/>
    <n v="874.44"/>
    <d v="1993-05-10T00:00:00"/>
    <d v="2025-02-01T00:00:00"/>
    <n v="42"/>
    <n v="33"/>
    <x v="1"/>
    <s v="NA"/>
    <x v="0"/>
    <s v="NA"/>
    <x v="0"/>
    <n v="3.47"/>
    <n v="9237.9140000000007"/>
    <n v="9427.8080000000009"/>
    <n v="9522.0859999999993"/>
    <n v="10828.771000000001"/>
    <x v="0"/>
    <x v="0"/>
    <n v="1.1372268000000001"/>
    <n v="5097.9853999999996"/>
  </r>
  <r>
    <x v="0"/>
    <s v="P71824670"/>
    <x v="0"/>
    <x v="13"/>
    <x v="13"/>
    <x v="13"/>
    <x v="3"/>
    <x v="2"/>
    <x v="2"/>
    <x v="2"/>
    <n v="874.44"/>
    <d v="1993-05-10T00:00:00"/>
    <d v="2025-02-01T00:00:00"/>
    <n v="42"/>
    <n v="33"/>
    <x v="1"/>
    <s v="NA"/>
    <x v="0"/>
    <s v="NA"/>
    <x v="0"/>
    <n v="3.47"/>
    <n v="9283.9879999999994"/>
    <n v="9472.366"/>
    <n v="9567.09"/>
    <n v="10879.950999999999"/>
    <x v="0"/>
    <x v="0"/>
    <n v="1.1372268000000001"/>
    <n v="5097.9853999999996"/>
  </r>
  <r>
    <x v="0"/>
    <s v="P71824670"/>
    <x v="0"/>
    <x v="14"/>
    <x v="14"/>
    <x v="14"/>
    <x v="3"/>
    <x v="2"/>
    <x v="2"/>
    <x v="2"/>
    <n v="874.44"/>
    <d v="1993-05-10T00:00:00"/>
    <d v="2025-02-01T00:00:00"/>
    <n v="42"/>
    <n v="33"/>
    <x v="1"/>
    <s v="NA"/>
    <x v="0"/>
    <s v="NA"/>
    <x v="0"/>
    <n v="3.47"/>
    <n v="9283.9879999999994"/>
    <n v="9472.366"/>
    <n v="9567.09"/>
    <n v="10879.950999999999"/>
    <x v="0"/>
    <x v="0"/>
    <n v="1.1372268000000001"/>
    <n v="5106.7295000000004"/>
  </r>
  <r>
    <x v="0"/>
    <s v="P71824670"/>
    <x v="0"/>
    <x v="15"/>
    <x v="15"/>
    <x v="15"/>
    <x v="3"/>
    <x v="2"/>
    <x v="2"/>
    <x v="2"/>
    <n v="874.44"/>
    <d v="1993-05-10T00:00:00"/>
    <d v="2025-02-01T00:00:00"/>
    <n v="42"/>
    <n v="33"/>
    <x v="1"/>
    <s v="NA"/>
    <x v="0"/>
    <s v="NA"/>
    <x v="0"/>
    <n v="3.47"/>
    <n v="9283.9879999999994"/>
    <n v="9472.366"/>
    <n v="9567.09"/>
    <n v="10879.950999999999"/>
    <x v="0"/>
    <x v="0"/>
    <n v="1.1372268000000001"/>
    <n v="5106.7295000000004"/>
  </r>
  <r>
    <x v="0"/>
    <s v="P71824670"/>
    <x v="0"/>
    <x v="16"/>
    <x v="16"/>
    <x v="16"/>
    <x v="3"/>
    <x v="2"/>
    <x v="2"/>
    <x v="2"/>
    <n v="874.44"/>
    <d v="1993-05-10T00:00:00"/>
    <d v="2025-02-01T00:00:00"/>
    <n v="42"/>
    <n v="33"/>
    <x v="1"/>
    <s v="NA"/>
    <x v="0"/>
    <s v="NA"/>
    <x v="0"/>
    <n v="3.47"/>
    <n v="9283.9879999999994"/>
    <n v="9472.366"/>
    <n v="9567.09"/>
    <n v="10879.950999999999"/>
    <x v="0"/>
    <x v="0"/>
    <n v="1.1372268000000001"/>
    <n v="5106.7295000000004"/>
  </r>
  <r>
    <x v="0"/>
    <s v="P71824670"/>
    <x v="0"/>
    <x v="17"/>
    <x v="17"/>
    <x v="17"/>
    <x v="3"/>
    <x v="2"/>
    <x v="2"/>
    <x v="2"/>
    <n v="874.44"/>
    <d v="1993-05-10T00:00:00"/>
    <d v="2025-02-01T00:00:00"/>
    <n v="42"/>
    <n v="33"/>
    <x v="1"/>
    <s v="NA"/>
    <x v="0"/>
    <s v="NA"/>
    <x v="0"/>
    <n v="3.47"/>
    <n v="9283.9879999999994"/>
    <n v="9472.366"/>
    <n v="9567.09"/>
    <n v="10879.95"/>
    <x v="0"/>
    <x v="0"/>
    <n v="1.1372268000000001"/>
    <n v="5106.7295000000004"/>
  </r>
  <r>
    <x v="0"/>
    <s v="P71824670"/>
    <x v="0"/>
    <x v="18"/>
    <x v="18"/>
    <x v="18"/>
    <x v="2"/>
    <x v="2"/>
    <x v="2"/>
    <x v="2"/>
    <n v="874.44"/>
    <d v="1993-05-10T00:00:00"/>
    <d v="2025-02-01T00:00:00"/>
    <n v="42"/>
    <n v="33"/>
    <x v="1"/>
    <s v="NA"/>
    <x v="0"/>
    <s v="NA"/>
    <x v="0"/>
    <n v="3.47"/>
    <n v="9283.9879999999994"/>
    <n v="9472.366"/>
    <n v="9567.09"/>
    <n v="10879.95"/>
    <x v="0"/>
    <x v="0"/>
    <n v="1.1372268000000001"/>
    <n v="5106.7295000000004"/>
  </r>
  <r>
    <x v="0"/>
    <s v="P71824670"/>
    <x v="0"/>
    <x v="19"/>
    <x v="19"/>
    <x v="19"/>
    <x v="4"/>
    <x v="2"/>
    <x v="2"/>
    <x v="2"/>
    <n v="874.44"/>
    <d v="1993-05-10T00:00:00"/>
    <d v="2025-02-01T00:00:00"/>
    <n v="42"/>
    <n v="33"/>
    <x v="1"/>
    <s v="NA"/>
    <x v="0"/>
    <s v="NA"/>
    <x v="0"/>
    <n v="3.47"/>
    <n v="9283.9879999999994"/>
    <n v="9472.366"/>
    <n v="9567.09"/>
    <n v="10879.95"/>
    <x v="0"/>
    <x v="0"/>
    <n v="1.1372268000000001"/>
    <n v="5106.7295000000004"/>
  </r>
  <r>
    <x v="0"/>
    <s v="P71824670"/>
    <x v="0"/>
    <x v="20"/>
    <x v="20"/>
    <x v="20"/>
    <x v="5"/>
    <x v="2"/>
    <x v="2"/>
    <x v="2"/>
    <n v="874.44"/>
    <d v="1993-05-10T00:00:00"/>
    <d v="2025-02-01T00:00:00"/>
    <n v="42"/>
    <n v="33"/>
    <x v="1"/>
    <s v="NA"/>
    <x v="0"/>
    <s v="NA"/>
    <x v="0"/>
    <n v="3.47"/>
    <n v="9283.9879999999994"/>
    <n v="9472.366"/>
    <n v="9567.09"/>
    <n v="10879.95"/>
    <x v="0"/>
    <x v="0"/>
    <n v="1.1372268000000001"/>
    <n v="5106.7295000000004"/>
  </r>
  <r>
    <x v="0"/>
    <s v="P71824670"/>
    <x v="0"/>
    <x v="21"/>
    <x v="21"/>
    <x v="21"/>
    <x v="3"/>
    <x v="2"/>
    <x v="2"/>
    <x v="2"/>
    <n v="874.44"/>
    <d v="1993-05-10T00:00:00"/>
    <d v="2025-02-01T00:00:00"/>
    <n v="42"/>
    <n v="33"/>
    <x v="1"/>
    <s v="NA"/>
    <x v="0"/>
    <s v="NA"/>
    <x v="0"/>
    <n v="3.47"/>
    <n v="9307.9120000000003"/>
    <n v="9477.1239999999998"/>
    <n v="9571.8955000000005"/>
    <n v="10885.415999999999"/>
    <x v="0"/>
    <x v="0"/>
    <n v="1.1372268000000001"/>
    <n v="5106.7295000000004"/>
  </r>
  <r>
    <x v="0"/>
    <s v="P71824670"/>
    <x v="0"/>
    <x v="22"/>
    <x v="22"/>
    <x v="22"/>
    <x v="3"/>
    <x v="2"/>
    <x v="2"/>
    <x v="2"/>
    <n v="874.44"/>
    <d v="1993-05-10T00:00:00"/>
    <d v="2025-02-01T00:00:00"/>
    <n v="42"/>
    <n v="33"/>
    <x v="1"/>
    <s v="NA"/>
    <x v="0"/>
    <s v="NA"/>
    <x v="0"/>
    <n v="3.47"/>
    <n v="9261.7189999999991"/>
    <n v="9518.4060000000009"/>
    <n v="9613.59"/>
    <n v="10932.832"/>
    <x v="0"/>
    <x v="0"/>
    <n v="1.1372268000000001"/>
    <n v="5106.7295000000004"/>
  </r>
  <r>
    <x v="0"/>
    <s v="P71856072"/>
    <x v="0"/>
    <x v="0"/>
    <x v="0"/>
    <x v="0"/>
    <x v="0"/>
    <x v="0"/>
    <x v="0"/>
    <x v="2"/>
    <n v="2329.7399999999998"/>
    <d v="1995-05-03T00:00:00"/>
    <d v="2025-01-01T00:00:00"/>
    <n v="43"/>
    <n v="32"/>
    <x v="1"/>
    <s v="NA"/>
    <x v="0"/>
    <s v="NA"/>
    <x v="0"/>
    <n v="9.0299999999999994"/>
    <n v="13342.526"/>
    <n v="13589.073"/>
    <n v="13724.964"/>
    <n v="15726.076999999999"/>
    <x v="0"/>
    <x v="0"/>
    <n v="1.1458010999999999"/>
    <n v="12743.678"/>
  </r>
  <r>
    <x v="0"/>
    <s v="P71856072"/>
    <x v="0"/>
    <x v="1"/>
    <x v="1"/>
    <x v="1"/>
    <x v="1"/>
    <x v="0"/>
    <x v="0"/>
    <x v="2"/>
    <n v="2329.7399999999998"/>
    <d v="1995-05-03T00:00:00"/>
    <d v="2025-01-01T00:00:00"/>
    <n v="43"/>
    <n v="32"/>
    <x v="1"/>
    <s v="NA"/>
    <x v="0"/>
    <s v="NA"/>
    <x v="0"/>
    <n v="9.0299999999999994"/>
    <n v="13342.526"/>
    <n v="13589.073"/>
    <n v="13724.964"/>
    <n v="15726.076999999999"/>
    <x v="0"/>
    <x v="0"/>
    <n v="1.1458010999999999"/>
    <n v="12743.678"/>
  </r>
  <r>
    <x v="0"/>
    <s v="P71856072"/>
    <x v="0"/>
    <x v="2"/>
    <x v="2"/>
    <x v="2"/>
    <x v="2"/>
    <x v="0"/>
    <x v="0"/>
    <x v="2"/>
    <n v="2329.7399999999998"/>
    <d v="1995-05-03T00:00:00"/>
    <d v="2025-01-01T00:00:00"/>
    <n v="43"/>
    <n v="32"/>
    <x v="1"/>
    <s v="NA"/>
    <x v="0"/>
    <s v="NA"/>
    <x v="0"/>
    <n v="9.0299999999999994"/>
    <n v="13342.526"/>
    <n v="13589.073"/>
    <n v="13724.964"/>
    <n v="15726.076999999999"/>
    <x v="0"/>
    <x v="0"/>
    <n v="1.1458010999999999"/>
    <n v="12743.678"/>
  </r>
  <r>
    <x v="0"/>
    <s v="P71856072"/>
    <x v="0"/>
    <x v="3"/>
    <x v="3"/>
    <x v="3"/>
    <x v="3"/>
    <x v="0"/>
    <x v="0"/>
    <x v="2"/>
    <n v="2329.7399999999998"/>
    <d v="1995-05-03T00:00:00"/>
    <d v="2025-01-01T00:00:00"/>
    <n v="43"/>
    <n v="32"/>
    <x v="1"/>
    <s v="NA"/>
    <x v="0"/>
    <s v="NA"/>
    <x v="0"/>
    <n v="9.0299999999999994"/>
    <n v="13342.526"/>
    <n v="13589.073"/>
    <n v="13724.964"/>
    <n v="15726.078"/>
    <x v="0"/>
    <x v="0"/>
    <n v="1.1458010999999999"/>
    <n v="12743.678"/>
  </r>
  <r>
    <x v="0"/>
    <s v="P71856072"/>
    <x v="0"/>
    <x v="4"/>
    <x v="4"/>
    <x v="4"/>
    <x v="3"/>
    <x v="0"/>
    <x v="0"/>
    <x v="2"/>
    <n v="2329.7399999999998"/>
    <d v="1995-05-03T00:00:00"/>
    <d v="2025-01-01T00:00:00"/>
    <n v="43"/>
    <n v="32"/>
    <x v="1"/>
    <s v="NA"/>
    <x v="0"/>
    <s v="NA"/>
    <x v="0"/>
    <n v="9.0299999999999994"/>
    <n v="13342.526"/>
    <n v="13589.073"/>
    <n v="13724.964"/>
    <n v="15726.078"/>
    <x v="0"/>
    <x v="0"/>
    <n v="1.1458010999999999"/>
    <n v="12743.678"/>
  </r>
  <r>
    <x v="0"/>
    <s v="P71856072"/>
    <x v="0"/>
    <x v="5"/>
    <x v="5"/>
    <x v="5"/>
    <x v="3"/>
    <x v="0"/>
    <x v="0"/>
    <x v="2"/>
    <n v="2329.7399999999998"/>
    <d v="1995-05-03T00:00:00"/>
    <d v="2025-01-01T00:00:00"/>
    <n v="43"/>
    <n v="32"/>
    <x v="1"/>
    <s v="NA"/>
    <x v="0"/>
    <s v="NA"/>
    <x v="0"/>
    <n v="9.0299999999999994"/>
    <n v="13351.94"/>
    <n v="13589.672"/>
    <n v="13725.567999999999"/>
    <n v="15726.771000000001"/>
    <x v="0"/>
    <x v="0"/>
    <n v="1.1458010999999999"/>
    <n v="12743.678"/>
  </r>
  <r>
    <x v="0"/>
    <s v="P71856072"/>
    <x v="0"/>
    <x v="6"/>
    <x v="6"/>
    <x v="6"/>
    <x v="3"/>
    <x v="0"/>
    <x v="0"/>
    <x v="2"/>
    <n v="2329.7399999999998"/>
    <d v="1995-05-03T00:00:00"/>
    <d v="2025-01-01T00:00:00"/>
    <n v="43"/>
    <n v="32"/>
    <x v="1"/>
    <s v="NA"/>
    <x v="0"/>
    <s v="NA"/>
    <x v="0"/>
    <n v="9.0299999999999994"/>
    <n v="12356.532999999999"/>
    <n v="12576.513999999999"/>
    <n v="12702.278"/>
    <n v="14554.284"/>
    <x v="0"/>
    <x v="0"/>
    <n v="1.1458010999999999"/>
    <n v="12743.678"/>
  </r>
  <r>
    <x v="0"/>
    <s v="P71856072"/>
    <x v="0"/>
    <x v="7"/>
    <x v="7"/>
    <x v="7"/>
    <x v="3"/>
    <x v="0"/>
    <x v="0"/>
    <x v="2"/>
    <n v="2329.7399999999998"/>
    <d v="1995-05-03T00:00:00"/>
    <d v="2025-01-01T00:00:00"/>
    <n v="43"/>
    <n v="32"/>
    <x v="1"/>
    <s v="NA"/>
    <x v="0"/>
    <s v="NA"/>
    <x v="0"/>
    <n v="9.0299999999999994"/>
    <n v="12402.782999999999"/>
    <n v="12625.046"/>
    <n v="12751.296"/>
    <n v="14610.449000000001"/>
    <x v="0"/>
    <x v="0"/>
    <n v="1.1458010999999999"/>
    <n v="12743.678"/>
  </r>
  <r>
    <x v="0"/>
    <s v="P71856072"/>
    <x v="0"/>
    <x v="8"/>
    <x v="8"/>
    <x v="8"/>
    <x v="2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402.782999999999"/>
    <n v="12625.046"/>
    <n v="12751.296"/>
    <n v="14610.449000000001"/>
    <x v="0"/>
    <x v="0"/>
    <n v="1.1458010999999999"/>
    <n v="12743.678"/>
  </r>
  <r>
    <x v="0"/>
    <s v="P71856072"/>
    <x v="0"/>
    <x v="9"/>
    <x v="9"/>
    <x v="9"/>
    <x v="3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402.782999999999"/>
    <n v="12625.046"/>
    <n v="12751.296"/>
    <n v="14610.449000000001"/>
    <x v="0"/>
    <x v="0"/>
    <n v="1.1458010999999999"/>
    <n v="12743.678"/>
  </r>
  <r>
    <x v="0"/>
    <s v="P71856072"/>
    <x v="0"/>
    <x v="10"/>
    <x v="10"/>
    <x v="10"/>
    <x v="3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411.804"/>
    <n v="12634.067999999999"/>
    <n v="12760.409"/>
    <n v="14620.89"/>
    <x v="0"/>
    <x v="0"/>
    <n v="1.1458010999999999"/>
    <n v="12743.678"/>
  </r>
  <r>
    <x v="0"/>
    <s v="P71856072"/>
    <x v="0"/>
    <x v="11"/>
    <x v="11"/>
    <x v="11"/>
    <x v="3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331.127"/>
    <n v="12551.947"/>
    <n v="12677.467000000001"/>
    <n v="14525.854499999999"/>
    <x v="0"/>
    <x v="0"/>
    <n v="1.1458010999999999"/>
    <n v="12743.678"/>
  </r>
  <r>
    <x v="0"/>
    <s v="P71856072"/>
    <x v="0"/>
    <x v="12"/>
    <x v="12"/>
    <x v="12"/>
    <x v="3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306.505999999999"/>
    <n v="12526.885"/>
    <n v="12652.153"/>
    <n v="14496.852000000001"/>
    <x v="0"/>
    <x v="0"/>
    <n v="1.1458010999999999"/>
    <n v="12743.678"/>
  </r>
  <r>
    <x v="0"/>
    <s v="P71856072"/>
    <x v="0"/>
    <x v="13"/>
    <x v="13"/>
    <x v="13"/>
    <x v="3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352.569"/>
    <n v="12574.019"/>
    <n v="12699.759"/>
    <n v="14551.397000000001"/>
    <x v="0"/>
    <x v="0"/>
    <n v="1.1458010999999999"/>
    <n v="12743.678"/>
  </r>
  <r>
    <x v="0"/>
    <s v="P71856072"/>
    <x v="0"/>
    <x v="14"/>
    <x v="14"/>
    <x v="14"/>
    <x v="3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352.569"/>
    <n v="12574.019"/>
    <n v="12699.759"/>
    <n v="14551.397000000001"/>
    <x v="0"/>
    <x v="0"/>
    <n v="1.1458010999999999"/>
    <n v="12766.976000000001"/>
  </r>
  <r>
    <x v="0"/>
    <s v="P71856072"/>
    <x v="0"/>
    <x v="15"/>
    <x v="15"/>
    <x v="15"/>
    <x v="3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352.569"/>
    <n v="12574.019"/>
    <n v="12699.759"/>
    <n v="14551.397000000001"/>
    <x v="0"/>
    <x v="0"/>
    <n v="1.1458010999999999"/>
    <n v="12766.976000000001"/>
  </r>
  <r>
    <x v="0"/>
    <s v="P71856072"/>
    <x v="0"/>
    <x v="16"/>
    <x v="16"/>
    <x v="16"/>
    <x v="3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352.569"/>
    <n v="12574.019"/>
    <n v="12699.759"/>
    <n v="14551.397000000001"/>
    <x v="0"/>
    <x v="0"/>
    <n v="1.1458010999999999"/>
    <n v="12766.976000000001"/>
  </r>
  <r>
    <x v="0"/>
    <s v="P71856072"/>
    <x v="0"/>
    <x v="17"/>
    <x v="17"/>
    <x v="17"/>
    <x v="3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352.569"/>
    <n v="12574.019"/>
    <n v="12699.759"/>
    <n v="14551.396000000001"/>
    <x v="0"/>
    <x v="0"/>
    <n v="1.1458010999999999"/>
    <n v="12766.976000000001"/>
  </r>
  <r>
    <x v="0"/>
    <s v="P71856072"/>
    <x v="0"/>
    <x v="18"/>
    <x v="18"/>
    <x v="18"/>
    <x v="2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352.569"/>
    <n v="12574.019"/>
    <n v="12699.759"/>
    <n v="14551.396000000001"/>
    <x v="0"/>
    <x v="0"/>
    <n v="1.1458010999999999"/>
    <n v="12766.976000000001"/>
  </r>
  <r>
    <x v="0"/>
    <s v="P71856072"/>
    <x v="0"/>
    <x v="19"/>
    <x v="19"/>
    <x v="19"/>
    <x v="4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352.569"/>
    <n v="12574.019"/>
    <n v="12699.759"/>
    <n v="14551.396000000001"/>
    <x v="0"/>
    <x v="0"/>
    <n v="1.1458010999999999"/>
    <n v="12766.976000000001"/>
  </r>
  <r>
    <x v="0"/>
    <s v="P71856072"/>
    <x v="0"/>
    <x v="20"/>
    <x v="20"/>
    <x v="20"/>
    <x v="5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352.569"/>
    <n v="12574.019"/>
    <n v="12699.759"/>
    <n v="14551.396000000001"/>
    <x v="0"/>
    <x v="0"/>
    <n v="1.1458010999999999"/>
    <n v="12766.976000000001"/>
  </r>
  <r>
    <x v="0"/>
    <s v="P71856072"/>
    <x v="0"/>
    <x v="21"/>
    <x v="21"/>
    <x v="21"/>
    <x v="3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389.527"/>
    <n v="12584.782999999999"/>
    <n v="12710.630999999999"/>
    <n v="14563.854499999999"/>
    <x v="0"/>
    <x v="0"/>
    <n v="1.1458010999999999"/>
    <n v="12766.976000000001"/>
  </r>
  <r>
    <x v="0"/>
    <s v="P71856072"/>
    <x v="0"/>
    <x v="22"/>
    <x v="22"/>
    <x v="22"/>
    <x v="3"/>
    <x v="2"/>
    <x v="0"/>
    <x v="2"/>
    <n v="2329.7399999999998"/>
    <d v="1995-05-03T00:00:00"/>
    <d v="2025-02-01T00:00:00"/>
    <n v="43"/>
    <n v="32"/>
    <x v="1"/>
    <s v="NA"/>
    <x v="0"/>
    <s v="NA"/>
    <x v="0"/>
    <n v="9.0299999999999994"/>
    <n v="12343.325999999999"/>
    <n v="12628.798000000001"/>
    <n v="12755.085999999999"/>
    <n v="14614.790999999999"/>
    <x v="0"/>
    <x v="0"/>
    <n v="1.1458010999999999"/>
    <n v="12766.976000000001"/>
  </r>
  <r>
    <x v="0"/>
    <s v="P72510936"/>
    <x v="0"/>
    <x v="0"/>
    <x v="0"/>
    <x v="0"/>
    <x v="0"/>
    <x v="0"/>
    <x v="2"/>
    <x v="2"/>
    <n v="167.67"/>
    <d v="1981-06-01T00:00:00"/>
    <d v="2025-01-01T00:00:00"/>
    <n v="46"/>
    <n v="29"/>
    <x v="1"/>
    <s v="NA"/>
    <x v="0"/>
    <s v="NA"/>
    <x v="1"/>
    <n v="7.29"/>
    <n v="4776.5937999999996"/>
    <n v="4861.1149999999998"/>
    <n v="4909.7266"/>
    <n v="5482.9250000000002"/>
    <x v="0"/>
    <x v="0"/>
    <n v="1.1167475"/>
    <n v="1277.6454000000001"/>
  </r>
  <r>
    <x v="0"/>
    <s v="P72510936"/>
    <x v="0"/>
    <x v="1"/>
    <x v="1"/>
    <x v="1"/>
    <x v="1"/>
    <x v="0"/>
    <x v="2"/>
    <x v="2"/>
    <n v="167.67"/>
    <d v="1981-06-01T00:00:00"/>
    <d v="2025-01-01T00:00:00"/>
    <n v="46"/>
    <n v="29"/>
    <x v="1"/>
    <s v="NA"/>
    <x v="0"/>
    <s v="NA"/>
    <x v="1"/>
    <n v="7.29"/>
    <n v="4776.5937999999996"/>
    <n v="4861.1149999999998"/>
    <n v="4909.7266"/>
    <n v="5482.9250000000002"/>
    <x v="0"/>
    <x v="0"/>
    <n v="1.1167475"/>
    <n v="1277.6454000000001"/>
  </r>
  <r>
    <x v="0"/>
    <s v="P72510936"/>
    <x v="0"/>
    <x v="2"/>
    <x v="2"/>
    <x v="2"/>
    <x v="2"/>
    <x v="0"/>
    <x v="2"/>
    <x v="2"/>
    <n v="167.67"/>
    <d v="1981-06-01T00:00:00"/>
    <d v="2025-01-01T00:00:00"/>
    <n v="46"/>
    <n v="29"/>
    <x v="1"/>
    <s v="NA"/>
    <x v="0"/>
    <s v="NA"/>
    <x v="1"/>
    <n v="7.29"/>
    <n v="4776.5937999999996"/>
    <n v="4861.1149999999998"/>
    <n v="4909.7266"/>
    <n v="5482.9250000000002"/>
    <x v="0"/>
    <x v="0"/>
    <n v="1.1167475"/>
    <n v="1277.6454000000001"/>
  </r>
  <r>
    <x v="0"/>
    <s v="P72510936"/>
    <x v="0"/>
    <x v="3"/>
    <x v="3"/>
    <x v="3"/>
    <x v="3"/>
    <x v="0"/>
    <x v="2"/>
    <x v="2"/>
    <n v="167.67"/>
    <d v="1981-06-01T00:00:00"/>
    <d v="2025-01-01T00:00:00"/>
    <n v="46"/>
    <n v="29"/>
    <x v="1"/>
    <s v="NA"/>
    <x v="0"/>
    <s v="NA"/>
    <x v="1"/>
    <n v="7.29"/>
    <n v="4776.5937999999996"/>
    <n v="4861.1149999999998"/>
    <n v="4909.7266"/>
    <n v="5482.9242999999997"/>
    <x v="0"/>
    <x v="0"/>
    <n v="1.1167475"/>
    <n v="1277.6454000000001"/>
  </r>
  <r>
    <x v="0"/>
    <s v="P72510936"/>
    <x v="0"/>
    <x v="4"/>
    <x v="4"/>
    <x v="4"/>
    <x v="3"/>
    <x v="0"/>
    <x v="2"/>
    <x v="2"/>
    <n v="167.67"/>
    <d v="1981-06-01T00:00:00"/>
    <d v="2025-01-01T00:00:00"/>
    <n v="46"/>
    <n v="29"/>
    <x v="1"/>
    <s v="NA"/>
    <x v="0"/>
    <s v="NA"/>
    <x v="1"/>
    <n v="7.29"/>
    <n v="4776.5937999999996"/>
    <n v="4861.1149999999998"/>
    <n v="4909.7266"/>
    <n v="5482.9242999999997"/>
    <x v="0"/>
    <x v="0"/>
    <n v="1.1167475"/>
    <n v="1277.6454000000001"/>
  </r>
  <r>
    <x v="0"/>
    <s v="P72510936"/>
    <x v="0"/>
    <x v="5"/>
    <x v="5"/>
    <x v="5"/>
    <x v="3"/>
    <x v="0"/>
    <x v="2"/>
    <x v="2"/>
    <n v="167.67"/>
    <d v="1981-06-01T00:00:00"/>
    <d v="2025-01-01T00:00:00"/>
    <n v="46"/>
    <n v="29"/>
    <x v="1"/>
    <s v="NA"/>
    <x v="0"/>
    <s v="NA"/>
    <x v="1"/>
    <n v="7.29"/>
    <n v="4777.84"/>
    <n v="4861.1949999999997"/>
    <n v="4909.8065999999999"/>
    <n v="5483.0140000000001"/>
    <x v="0"/>
    <x v="0"/>
    <n v="1.1167475"/>
    <n v="1277.6454000000001"/>
  </r>
  <r>
    <x v="0"/>
    <s v="P72510936"/>
    <x v="0"/>
    <x v="6"/>
    <x v="6"/>
    <x v="6"/>
    <x v="3"/>
    <x v="0"/>
    <x v="2"/>
    <x v="2"/>
    <n v="167.67"/>
    <d v="1981-06-01T00:00:00"/>
    <d v="2025-01-01T00:00:00"/>
    <n v="46"/>
    <n v="29"/>
    <x v="1"/>
    <s v="NA"/>
    <x v="0"/>
    <s v="NA"/>
    <x v="1"/>
    <n v="7.29"/>
    <n v="4420.6464999999998"/>
    <n v="4497.768"/>
    <n v="4542.7456000000002"/>
    <n v="5073.0995999999996"/>
    <x v="0"/>
    <x v="0"/>
    <n v="1.1167475"/>
    <n v="1277.6454000000001"/>
  </r>
  <r>
    <x v="0"/>
    <s v="P72510936"/>
    <x v="0"/>
    <x v="7"/>
    <x v="7"/>
    <x v="7"/>
    <x v="3"/>
    <x v="0"/>
    <x v="2"/>
    <x v="2"/>
    <n v="167.67"/>
    <d v="1981-06-01T00:00:00"/>
    <d v="2025-01-01T00:00:00"/>
    <n v="46"/>
    <n v="29"/>
    <x v="1"/>
    <s v="NA"/>
    <x v="0"/>
    <s v="NA"/>
    <x v="1"/>
    <n v="7.29"/>
    <n v="4442.6943000000001"/>
    <n v="4519.5083000000004"/>
    <n v="4564.7030000000004"/>
    <n v="5097.6210000000001"/>
    <x v="0"/>
    <x v="0"/>
    <n v="1.1167475"/>
    <n v="1277.6454000000001"/>
  </r>
  <r>
    <x v="0"/>
    <s v="P72510936"/>
    <x v="0"/>
    <x v="8"/>
    <x v="8"/>
    <x v="8"/>
    <x v="2"/>
    <x v="2"/>
    <x v="2"/>
    <x v="2"/>
    <n v="167.67"/>
    <d v="1981-06-01T00:00:00"/>
    <d v="2025-02-01T00:00:00"/>
    <n v="46"/>
    <n v="29"/>
    <x v="1"/>
    <s v="NA"/>
    <x v="0"/>
    <s v="NA"/>
    <x v="1"/>
    <n v="7.29"/>
    <n v="4442.6943000000001"/>
    <n v="4519.5083000000004"/>
    <n v="4564.7030000000004"/>
    <n v="5097.6210000000001"/>
    <x v="0"/>
    <x v="0"/>
    <n v="1.1167475"/>
    <n v="1277.6454000000001"/>
  </r>
  <r>
    <x v="0"/>
    <s v="P72510936"/>
    <x v="0"/>
    <x v="9"/>
    <x v="9"/>
    <x v="9"/>
    <x v="3"/>
    <x v="2"/>
    <x v="2"/>
    <x v="2"/>
    <n v="167.67"/>
    <d v="1981-06-01T00:00:00"/>
    <d v="2025-02-01T00:00:00"/>
    <n v="46"/>
    <n v="29"/>
    <x v="1"/>
    <s v="NA"/>
    <x v="0"/>
    <s v="NA"/>
    <x v="1"/>
    <n v="7.29"/>
    <n v="4442.6943000000001"/>
    <n v="4519.5083000000004"/>
    <n v="4564.7030000000004"/>
    <n v="5097.6210000000001"/>
    <x v="0"/>
    <x v="0"/>
    <n v="1.1167475"/>
    <n v="1277.6454000000001"/>
  </r>
  <r>
    <x v="0"/>
    <s v="P72510936"/>
    <x v="0"/>
    <x v="10"/>
    <x v="10"/>
    <x v="10"/>
    <x v="3"/>
    <x v="2"/>
    <x v="2"/>
    <x v="2"/>
    <n v="167.67"/>
    <d v="1981-06-01T00:00:00"/>
    <d v="2025-02-01T00:00:00"/>
    <n v="46"/>
    <n v="29"/>
    <x v="1"/>
    <s v="NA"/>
    <x v="0"/>
    <s v="NA"/>
    <x v="1"/>
    <n v="7.29"/>
    <n v="4443.3002999999999"/>
    <n v="4520.1139999999996"/>
    <n v="4565.3149999999996"/>
    <n v="5098.3037000000004"/>
    <x v="0"/>
    <x v="0"/>
    <n v="1.1167475"/>
    <n v="1277.6454000000001"/>
  </r>
  <r>
    <x v="0"/>
    <s v="P72510936"/>
    <x v="0"/>
    <x v="11"/>
    <x v="11"/>
    <x v="11"/>
    <x v="3"/>
    <x v="2"/>
    <x v="2"/>
    <x v="2"/>
    <n v="167.67"/>
    <d v="1981-06-01T00:00:00"/>
    <d v="2025-02-01T00:00:00"/>
    <n v="46"/>
    <n v="29"/>
    <x v="1"/>
    <s v="NA"/>
    <x v="0"/>
    <s v="NA"/>
    <x v="1"/>
    <n v="7.29"/>
    <n v="4414.4189999999999"/>
    <n v="4490.7334000000001"/>
    <n v="4535.6405999999997"/>
    <n v="5065.165"/>
    <x v="0"/>
    <x v="0"/>
    <n v="1.1167475"/>
    <n v="1277.6454000000001"/>
  </r>
  <r>
    <x v="0"/>
    <s v="P72510936"/>
    <x v="0"/>
    <x v="12"/>
    <x v="12"/>
    <x v="12"/>
    <x v="3"/>
    <x v="2"/>
    <x v="2"/>
    <x v="2"/>
    <n v="167.67"/>
    <d v="1981-06-01T00:00:00"/>
    <d v="2025-02-01T00:00:00"/>
    <n v="46"/>
    <n v="29"/>
    <x v="1"/>
    <s v="NA"/>
    <x v="0"/>
    <s v="NA"/>
    <x v="1"/>
    <n v="7.29"/>
    <n v="4386.3310000000001"/>
    <n v="4462.16"/>
    <n v="4506.7816999999995"/>
    <n v="5032.9369999999999"/>
    <x v="0"/>
    <x v="0"/>
    <n v="1.1167475"/>
    <n v="1277.6454000000001"/>
  </r>
  <r>
    <x v="0"/>
    <s v="P72510936"/>
    <x v="0"/>
    <x v="13"/>
    <x v="13"/>
    <x v="13"/>
    <x v="3"/>
    <x v="2"/>
    <x v="2"/>
    <x v="2"/>
    <n v="167.67"/>
    <d v="1981-06-01T00:00:00"/>
    <d v="2025-02-01T00:00:00"/>
    <n v="46"/>
    <n v="29"/>
    <x v="1"/>
    <s v="NA"/>
    <x v="0"/>
    <s v="NA"/>
    <x v="1"/>
    <n v="7.29"/>
    <n v="4408.2084999999997"/>
    <n v="4483.2494999999999"/>
    <n v="4528.0820000000003"/>
    <n v="5056.7240000000002"/>
    <x v="0"/>
    <x v="0"/>
    <n v="1.1167475"/>
    <n v="1277.6454000000001"/>
  </r>
  <r>
    <x v="0"/>
    <s v="P72510936"/>
    <x v="0"/>
    <x v="14"/>
    <x v="14"/>
    <x v="14"/>
    <x v="3"/>
    <x v="2"/>
    <x v="2"/>
    <x v="2"/>
    <n v="167.67"/>
    <d v="1981-06-01T00:00:00"/>
    <d v="2025-02-01T00:00:00"/>
    <n v="46"/>
    <n v="29"/>
    <x v="1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5"/>
    <x v="15"/>
    <x v="15"/>
    <x v="3"/>
    <x v="2"/>
    <x v="2"/>
    <x v="2"/>
    <n v="167.67"/>
    <d v="1981-06-01T00:00:00"/>
    <d v="2025-02-01T00:00:00"/>
    <n v="46"/>
    <n v="29"/>
    <x v="1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6"/>
    <x v="16"/>
    <x v="16"/>
    <x v="3"/>
    <x v="2"/>
    <x v="2"/>
    <x v="2"/>
    <n v="167.67"/>
    <d v="1981-06-01T00:00:00"/>
    <d v="2025-02-01T00:00:00"/>
    <n v="46"/>
    <n v="29"/>
    <x v="1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7"/>
    <x v="17"/>
    <x v="17"/>
    <x v="3"/>
    <x v="2"/>
    <x v="2"/>
    <x v="2"/>
    <n v="167.67"/>
    <d v="1981-06-01T00:00:00"/>
    <d v="2025-02-01T00:00:00"/>
    <n v="46"/>
    <n v="29"/>
    <x v="1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8"/>
    <x v="18"/>
    <x v="18"/>
    <x v="2"/>
    <x v="2"/>
    <x v="2"/>
    <x v="2"/>
    <n v="167.67"/>
    <d v="1981-06-01T00:00:00"/>
    <d v="2025-02-01T00:00:00"/>
    <n v="46"/>
    <n v="29"/>
    <x v="1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19"/>
    <x v="19"/>
    <x v="19"/>
    <x v="4"/>
    <x v="2"/>
    <x v="2"/>
    <x v="2"/>
    <n v="167.67"/>
    <d v="1981-06-01T00:00:00"/>
    <d v="2025-02-01T00:00:00"/>
    <n v="46"/>
    <n v="29"/>
    <x v="1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20"/>
    <x v="20"/>
    <x v="20"/>
    <x v="5"/>
    <x v="2"/>
    <x v="2"/>
    <x v="2"/>
    <n v="167.67"/>
    <d v="1981-06-01T00:00:00"/>
    <d v="2025-02-01T00:00:00"/>
    <n v="46"/>
    <n v="29"/>
    <x v="1"/>
    <s v="NA"/>
    <x v="0"/>
    <s v="NA"/>
    <x v="1"/>
    <n v="7.29"/>
    <n v="4408.2084999999997"/>
    <n v="4483.2494999999999"/>
    <n v="4528.0820000000003"/>
    <n v="5056.7240000000002"/>
    <x v="0"/>
    <x v="0"/>
    <n v="1.1167475"/>
    <n v="1279.3221000000001"/>
  </r>
  <r>
    <x v="0"/>
    <s v="P72510936"/>
    <x v="0"/>
    <x v="21"/>
    <x v="21"/>
    <x v="21"/>
    <x v="3"/>
    <x v="2"/>
    <x v="2"/>
    <x v="2"/>
    <n v="167.67"/>
    <d v="1981-06-01T00:00:00"/>
    <d v="2025-02-01T00:00:00"/>
    <n v="46"/>
    <n v="29"/>
    <x v="1"/>
    <s v="NA"/>
    <x v="0"/>
    <s v="NA"/>
    <x v="1"/>
    <n v="7.29"/>
    <n v="4418.53"/>
    <n v="4484.4690000000001"/>
    <n v="4529.3140000000003"/>
    <n v="5058.1000000000004"/>
    <x v="0"/>
    <x v="0"/>
    <n v="1.1167475"/>
    <n v="1279.3221000000001"/>
  </r>
  <r>
    <x v="0"/>
    <s v="P72510936"/>
    <x v="0"/>
    <x v="22"/>
    <x v="22"/>
    <x v="22"/>
    <x v="3"/>
    <x v="2"/>
    <x v="2"/>
    <x v="2"/>
    <n v="167.67"/>
    <d v="1981-06-01T00:00:00"/>
    <d v="2025-02-01T00:00:00"/>
    <n v="46"/>
    <n v="29"/>
    <x v="1"/>
    <s v="NA"/>
    <x v="0"/>
    <s v="NA"/>
    <x v="1"/>
    <n v="7.29"/>
    <n v="4396.6016"/>
    <n v="4504.0033999999996"/>
    <n v="4549.0434999999998"/>
    <n v="5080.1329999999998"/>
    <x v="0"/>
    <x v="0"/>
    <n v="1.1167475"/>
    <n v="1279.3221000000001"/>
  </r>
  <r>
    <x v="0"/>
    <s v="P72541860"/>
    <x v="0"/>
    <x v="0"/>
    <x v="0"/>
    <x v="0"/>
    <x v="0"/>
    <x v="0"/>
    <x v="2"/>
    <x v="1"/>
    <n v="965.52"/>
    <d v="1985-12-03T00:00:00"/>
    <d v="2012-12-03T00:00:00"/>
    <n v="27"/>
    <n v="48"/>
    <x v="0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1"/>
    <x v="1"/>
    <x v="1"/>
    <x v="1"/>
    <x v="0"/>
    <x v="2"/>
    <x v="1"/>
    <n v="965.52"/>
    <d v="1985-12-03T00:00:00"/>
    <d v="2012-12-03T00:00:00"/>
    <n v="27"/>
    <n v="48"/>
    <x v="0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2"/>
    <x v="2"/>
    <x v="2"/>
    <x v="2"/>
    <x v="0"/>
    <x v="2"/>
    <x v="1"/>
    <n v="965.52"/>
    <d v="1985-12-03T00:00:00"/>
    <d v="2012-12-03T00:00:00"/>
    <n v="27"/>
    <n v="48"/>
    <x v="0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3"/>
    <x v="3"/>
    <x v="3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4"/>
    <x v="4"/>
    <x v="4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2073.2473"/>
    <n v="2115.2925"/>
    <n v="2136.4452999999999"/>
    <n v="6666.9155000000001"/>
    <x v="0"/>
    <x v="0"/>
    <n v="1.0862261"/>
    <n v="6666.9155000000001"/>
  </r>
  <r>
    <x v="0"/>
    <s v="P72541860"/>
    <x v="0"/>
    <x v="5"/>
    <x v="5"/>
    <x v="5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2073.7883000000002"/>
    <n v="2115.3270000000002"/>
    <n v="2136.4802"/>
    <n v="6666.9155000000001"/>
    <x v="0"/>
    <x v="0"/>
    <n v="1.0862261"/>
    <n v="6666.9155000000001"/>
  </r>
  <r>
    <x v="0"/>
    <s v="P72541860"/>
    <x v="0"/>
    <x v="6"/>
    <x v="6"/>
    <x v="6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918.6524999999999"/>
    <n v="1957.0836999999999"/>
    <n v="1976.6545000000001"/>
    <n v="6666.9155000000001"/>
    <x v="0"/>
    <x v="0"/>
    <n v="1.0862261"/>
    <n v="6666.9155000000001"/>
  </r>
  <r>
    <x v="0"/>
    <s v="P72541860"/>
    <x v="0"/>
    <x v="7"/>
    <x v="7"/>
    <x v="7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928.2219"/>
    <n v="1966.5435"/>
    <n v="1986.2089000000001"/>
    <n v="6666.9155000000001"/>
    <x v="0"/>
    <x v="0"/>
    <n v="1.0862261"/>
    <n v="6666.9155000000001"/>
  </r>
  <r>
    <x v="0"/>
    <s v="P72541860"/>
    <x v="0"/>
    <x v="8"/>
    <x v="8"/>
    <x v="8"/>
    <x v="2"/>
    <x v="0"/>
    <x v="2"/>
    <x v="1"/>
    <n v="965.52"/>
    <d v="1985-12-03T00:00:00"/>
    <d v="2012-12-03T00:00:00"/>
    <n v="27"/>
    <n v="48"/>
    <x v="0"/>
    <s v="NA"/>
    <x v="0"/>
    <s v="NA"/>
    <x v="0"/>
    <n v="5.96"/>
    <n v="1928.2219"/>
    <n v="1966.5435"/>
    <n v="1986.2089000000001"/>
    <n v="6666.9155000000001"/>
    <x v="0"/>
    <x v="0"/>
    <n v="1.0862261"/>
    <n v="6666.9155000000001"/>
  </r>
  <r>
    <x v="0"/>
    <s v="P72541860"/>
    <x v="0"/>
    <x v="9"/>
    <x v="9"/>
    <x v="9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928.2219"/>
    <n v="1966.5435"/>
    <n v="1986.2089000000001"/>
    <n v="6666.9155000000001"/>
    <x v="0"/>
    <x v="0"/>
    <n v="1.0862261"/>
    <n v="6666.9155000000001"/>
  </r>
  <r>
    <x v="0"/>
    <s v="P72541860"/>
    <x v="0"/>
    <x v="10"/>
    <x v="10"/>
    <x v="10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928.2219"/>
    <n v="1966.5435"/>
    <n v="1986.2089000000001"/>
    <n v="6666.9155000000001"/>
    <x v="0"/>
    <x v="0"/>
    <n v="1.0862261"/>
    <n v="6666.9155000000001"/>
  </r>
  <r>
    <x v="0"/>
    <s v="P72541860"/>
    <x v="0"/>
    <x v="11"/>
    <x v="11"/>
    <x v="11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915.6885"/>
    <n v="1953.7609"/>
    <n v="1973.2985000000001"/>
    <n v="6666.9155000000001"/>
    <x v="0"/>
    <x v="0"/>
    <n v="1.0862261"/>
    <n v="6666.9155000000001"/>
  </r>
  <r>
    <x v="0"/>
    <s v="P72541860"/>
    <x v="0"/>
    <x v="12"/>
    <x v="12"/>
    <x v="12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856.4876999999999"/>
    <n v="1893.3834999999999"/>
    <n v="1912.3173999999999"/>
    <n v="6666.9155000000001"/>
    <x v="0"/>
    <x v="0"/>
    <n v="1.0862261"/>
    <n v="6666.9155000000001"/>
  </r>
  <r>
    <x v="0"/>
    <s v="P72541860"/>
    <x v="0"/>
    <x v="13"/>
    <x v="13"/>
    <x v="13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865.7470000000001"/>
    <n v="1902.3323"/>
    <n v="1921.3556000000001"/>
    <n v="6666.9155000000001"/>
    <x v="0"/>
    <x v="0"/>
    <n v="1.0862261"/>
    <n v="6666.9155000000001"/>
  </r>
  <r>
    <x v="0"/>
    <s v="P72541860"/>
    <x v="0"/>
    <x v="14"/>
    <x v="14"/>
    <x v="14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5"/>
    <x v="15"/>
    <x v="15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6"/>
    <x v="16"/>
    <x v="16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7"/>
    <x v="17"/>
    <x v="17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8"/>
    <x v="18"/>
    <x v="18"/>
    <x v="2"/>
    <x v="0"/>
    <x v="2"/>
    <x v="1"/>
    <n v="965.52"/>
    <d v="1985-12-03T00:00:00"/>
    <d v="2012-12-03T00:00:00"/>
    <n v="27"/>
    <n v="48"/>
    <x v="0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19"/>
    <x v="19"/>
    <x v="19"/>
    <x v="4"/>
    <x v="0"/>
    <x v="2"/>
    <x v="1"/>
    <n v="965.52"/>
    <d v="1985-12-03T00:00:00"/>
    <d v="2012-12-03T00:00:00"/>
    <n v="27"/>
    <n v="48"/>
    <x v="0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20"/>
    <x v="20"/>
    <x v="20"/>
    <x v="5"/>
    <x v="0"/>
    <x v="2"/>
    <x v="1"/>
    <n v="965.52"/>
    <d v="1985-12-03T00:00:00"/>
    <d v="2012-12-03T00:00:00"/>
    <n v="27"/>
    <n v="48"/>
    <x v="0"/>
    <s v="NA"/>
    <x v="0"/>
    <s v="NA"/>
    <x v="0"/>
    <n v="5.96"/>
    <n v="1865.7470000000001"/>
    <n v="1902.3323"/>
    <n v="1921.3556000000001"/>
    <n v="6676.5709999999999"/>
    <x v="0"/>
    <x v="0"/>
    <n v="1.0862261"/>
    <n v="6676.5709999999999"/>
  </r>
  <r>
    <x v="0"/>
    <s v="P72541860"/>
    <x v="0"/>
    <x v="21"/>
    <x v="21"/>
    <x v="21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869.8605"/>
    <n v="1902.5941"/>
    <n v="1921.6201000000001"/>
    <n v="6676.5709999999999"/>
    <x v="0"/>
    <x v="0"/>
    <n v="1.0862261"/>
    <n v="6676.5709999999999"/>
  </r>
  <r>
    <x v="0"/>
    <s v="P72541860"/>
    <x v="0"/>
    <x v="22"/>
    <x v="22"/>
    <x v="22"/>
    <x v="3"/>
    <x v="0"/>
    <x v="2"/>
    <x v="1"/>
    <n v="965.52"/>
    <d v="1985-12-03T00:00:00"/>
    <d v="2012-12-03T00:00:00"/>
    <n v="27"/>
    <n v="48"/>
    <x v="0"/>
    <s v="NA"/>
    <x v="0"/>
    <s v="NA"/>
    <x v="0"/>
    <n v="5.96"/>
    <n v="1860.5807"/>
    <n v="1910.8816999999999"/>
    <n v="1929.9905000000001"/>
    <n v="6676.5709999999999"/>
    <x v="0"/>
    <x v="0"/>
    <n v="1.0862261"/>
    <n v="6676.5709999999999"/>
  </r>
  <r>
    <x v="0"/>
    <s v="P72608220"/>
    <x v="1"/>
    <x v="20"/>
    <x v="20"/>
    <x v="20"/>
    <x v="5"/>
    <x v="1"/>
    <x v="2"/>
    <x v="0"/>
    <n v="1081.92"/>
    <d v="1982-02-28T00:00:00"/>
    <d v="2004-05-28T00:00:00"/>
    <n v="49"/>
    <n v="26"/>
    <x v="0"/>
    <s v="NA"/>
    <x v="0"/>
    <s v="NA"/>
    <x v="0"/>
    <n v="3.68"/>
    <n v="28744.548999999999"/>
    <n v="29259.285"/>
    <n v="29551.879000000001"/>
    <n v="33217.56"/>
    <x v="0"/>
    <x v="0"/>
    <n v="1.1240422000000001"/>
    <n v="3703.3263999999999"/>
  </r>
  <r>
    <x v="0"/>
    <s v="P72608220"/>
    <x v="1"/>
    <x v="21"/>
    <x v="21"/>
    <x v="21"/>
    <x v="3"/>
    <x v="1"/>
    <x v="2"/>
    <x v="0"/>
    <n v="1081.92"/>
    <d v="1982-02-28T00:00:00"/>
    <d v="2004-05-28T00:00:00"/>
    <n v="49"/>
    <n v="26"/>
    <x v="0"/>
    <s v="NA"/>
    <x v="0"/>
    <s v="NA"/>
    <x v="0"/>
    <n v="3.68"/>
    <n v="28807.921999999999"/>
    <n v="29263.312000000002"/>
    <n v="29555.947"/>
    <n v="33222.129999999997"/>
    <x v="0"/>
    <x v="0"/>
    <n v="1.1240422000000001"/>
    <n v="3703.3263999999999"/>
  </r>
  <r>
    <x v="0"/>
    <s v="P72608220"/>
    <x v="1"/>
    <x v="22"/>
    <x v="22"/>
    <x v="22"/>
    <x v="3"/>
    <x v="1"/>
    <x v="2"/>
    <x v="0"/>
    <n v="1081.92"/>
    <d v="1982-02-28T00:00:00"/>
    <d v="2004-05-28T00:00:00"/>
    <n v="49"/>
    <n v="26"/>
    <x v="0"/>
    <s v="NA"/>
    <x v="0"/>
    <s v="NA"/>
    <x v="0"/>
    <n v="3.68"/>
    <n v="28664.953000000001"/>
    <n v="29390.782999999999"/>
    <n v="29684.69"/>
    <n v="33366.843999999997"/>
    <x v="0"/>
    <x v="0"/>
    <n v="1.1240422000000001"/>
    <n v="3703.3263999999999"/>
  </r>
  <r>
    <x v="0"/>
    <s v="P73226382"/>
    <x v="0"/>
    <x v="0"/>
    <x v="0"/>
    <x v="0"/>
    <x v="0"/>
    <x v="0"/>
    <x v="0"/>
    <x v="0"/>
    <n v="352.5"/>
    <d v="1986-02-13T00:00:00"/>
    <d v="1991-02-13T00:00:00"/>
    <n v="47"/>
    <n v="28"/>
    <x v="1"/>
    <s v="31"/>
    <x v="2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1"/>
    <x v="1"/>
    <x v="1"/>
    <x v="1"/>
    <x v="0"/>
    <x v="0"/>
    <x v="0"/>
    <n v="352.5"/>
    <d v="1986-02-13T00:00:00"/>
    <d v="1991-02-13T00:00:00"/>
    <n v="47"/>
    <n v="28"/>
    <x v="1"/>
    <s v="31"/>
    <x v="2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2"/>
    <x v="2"/>
    <x v="2"/>
    <x v="2"/>
    <x v="0"/>
    <x v="0"/>
    <x v="0"/>
    <n v="352.5"/>
    <d v="1986-02-13T00:00:00"/>
    <d v="1991-02-13T00:00:00"/>
    <n v="47"/>
    <n v="28"/>
    <x v="1"/>
    <s v="31"/>
    <x v="2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3"/>
    <x v="3"/>
    <x v="3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4"/>
    <x v="4"/>
    <x v="4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260.7401"/>
    <n v="1282.4847"/>
    <n v="1295.3096"/>
    <n v="1455.9825000000001"/>
    <x v="0"/>
    <x v="0"/>
    <n v="1.1240422000000001"/>
    <n v="258"/>
  </r>
  <r>
    <x v="0"/>
    <s v="P73226382"/>
    <x v="0"/>
    <x v="5"/>
    <x v="5"/>
    <x v="5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261.6296"/>
    <n v="1282.5413000000001"/>
    <n v="1295.3667"/>
    <n v="1456.0468000000001"/>
    <x v="0"/>
    <x v="0"/>
    <n v="1.1240422000000001"/>
    <n v="258"/>
  </r>
  <r>
    <x v="0"/>
    <s v="P73226382"/>
    <x v="0"/>
    <x v="6"/>
    <x v="6"/>
    <x v="6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67.2498000000001"/>
    <n v="1186.5969"/>
    <n v="1198.4629"/>
    <n v="1347.1228000000001"/>
    <x v="0"/>
    <x v="0"/>
    <n v="1.1240422000000001"/>
    <n v="258"/>
  </r>
  <r>
    <x v="0"/>
    <s v="P73226382"/>
    <x v="0"/>
    <x v="7"/>
    <x v="7"/>
    <x v="7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71.6188"/>
    <n v="1191.1759"/>
    <n v="1203.0876000000001"/>
    <n v="1352.3212000000001"/>
    <x v="0"/>
    <x v="0"/>
    <n v="1.1240422000000001"/>
    <n v="258"/>
  </r>
  <r>
    <x v="0"/>
    <s v="P73226382"/>
    <x v="0"/>
    <x v="8"/>
    <x v="8"/>
    <x v="8"/>
    <x v="2"/>
    <x v="0"/>
    <x v="0"/>
    <x v="0"/>
    <n v="352.5"/>
    <d v="1986-02-13T00:00:00"/>
    <d v="1991-02-13T00:00:00"/>
    <n v="47"/>
    <n v="28"/>
    <x v="1"/>
    <s v="31"/>
    <x v="2"/>
    <s v="31"/>
    <x v="0"/>
    <n v="1.25"/>
    <n v="1171.6188"/>
    <n v="1191.1759"/>
    <n v="1203.0876000000001"/>
    <n v="1352.3212000000001"/>
    <x v="0"/>
    <x v="0"/>
    <n v="1.1240422000000001"/>
    <n v="258"/>
  </r>
  <r>
    <x v="0"/>
    <s v="P73226382"/>
    <x v="0"/>
    <x v="9"/>
    <x v="9"/>
    <x v="9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71.6188"/>
    <n v="1191.1759"/>
    <n v="1203.0876000000001"/>
    <n v="1352.3212000000001"/>
    <x v="0"/>
    <x v="0"/>
    <n v="1.1240422000000001"/>
    <n v="258"/>
  </r>
  <r>
    <x v="0"/>
    <s v="P73226382"/>
    <x v="0"/>
    <x v="10"/>
    <x v="10"/>
    <x v="10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71.6188"/>
    <n v="1191.1759"/>
    <n v="1203.0876000000001"/>
    <n v="1352.3212000000001"/>
    <x v="0"/>
    <x v="0"/>
    <n v="1.1240422000000001"/>
    <n v="258"/>
  </r>
  <r>
    <x v="0"/>
    <s v="P73226382"/>
    <x v="0"/>
    <x v="11"/>
    <x v="11"/>
    <x v="11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64.0033000000001"/>
    <n v="1183.4332999999999"/>
    <n v="1195.2677000000001"/>
    <n v="1343.5311999999999"/>
    <x v="0"/>
    <x v="0"/>
    <n v="1.1240422000000001"/>
    <n v="258"/>
  </r>
  <r>
    <x v="0"/>
    <s v="P73226382"/>
    <x v="0"/>
    <x v="12"/>
    <x v="12"/>
    <x v="12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58.0043000000001"/>
    <n v="1177.3341"/>
    <n v="1189.1074000000001"/>
    <n v="1336.6069"/>
    <x v="0"/>
    <x v="0"/>
    <n v="1.1240422000000001"/>
    <n v="258"/>
  </r>
  <r>
    <x v="0"/>
    <s v="P73226382"/>
    <x v="0"/>
    <x v="13"/>
    <x v="13"/>
    <x v="13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62.3386"/>
    <n v="1181.7639999999999"/>
    <n v="1193.5817"/>
    <n v="1341.6360999999999"/>
    <x v="0"/>
    <x v="0"/>
    <n v="1.1240422000000001"/>
    <n v="258"/>
  </r>
  <r>
    <x v="0"/>
    <s v="P73226382"/>
    <x v="0"/>
    <x v="14"/>
    <x v="14"/>
    <x v="14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62.3386"/>
    <n v="1181.7639999999999"/>
    <n v="1193.5817"/>
    <n v="1341.6360999999999"/>
    <x v="0"/>
    <x v="0"/>
    <n v="1.1240422000000001"/>
    <n v="258.375"/>
  </r>
  <r>
    <x v="0"/>
    <s v="P73226382"/>
    <x v="0"/>
    <x v="15"/>
    <x v="15"/>
    <x v="15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16"/>
    <x v="16"/>
    <x v="16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17"/>
    <x v="17"/>
    <x v="17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18"/>
    <x v="18"/>
    <x v="18"/>
    <x v="2"/>
    <x v="0"/>
    <x v="0"/>
    <x v="0"/>
    <n v="352.5"/>
    <d v="1986-02-13T00:00:00"/>
    <d v="1991-02-13T00:00:00"/>
    <n v="47"/>
    <n v="28"/>
    <x v="1"/>
    <s v="31"/>
    <x v="2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19"/>
    <x v="19"/>
    <x v="19"/>
    <x v="4"/>
    <x v="0"/>
    <x v="0"/>
    <x v="0"/>
    <n v="352.5"/>
    <d v="1986-02-13T00:00:00"/>
    <d v="1991-02-13T00:00:00"/>
    <n v="47"/>
    <n v="28"/>
    <x v="1"/>
    <s v="31"/>
    <x v="2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20"/>
    <x v="20"/>
    <x v="20"/>
    <x v="5"/>
    <x v="0"/>
    <x v="0"/>
    <x v="0"/>
    <n v="352.5"/>
    <d v="1986-02-13T00:00:00"/>
    <d v="1991-02-13T00:00:00"/>
    <n v="47"/>
    <n v="28"/>
    <x v="1"/>
    <s v="31"/>
    <x v="2"/>
    <s v="31"/>
    <x v="0"/>
    <n v="1.25"/>
    <n v="1162.3386"/>
    <n v="1181.7639999999999"/>
    <n v="1193.5817"/>
    <n v="1338.6749"/>
    <x v="0"/>
    <x v="0"/>
    <n v="1.1215613"/>
    <n v="258.375"/>
  </r>
  <r>
    <x v="0"/>
    <s v="P73226382"/>
    <x v="0"/>
    <x v="21"/>
    <x v="21"/>
    <x v="21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64.9707000000001"/>
    <n v="1181.931"/>
    <n v="1193.7503999999999"/>
    <n v="1338.8643"/>
    <x v="0"/>
    <x v="0"/>
    <n v="1.1215613"/>
    <n v="258.375"/>
  </r>
  <r>
    <x v="0"/>
    <s v="P73226382"/>
    <x v="0"/>
    <x v="22"/>
    <x v="22"/>
    <x v="22"/>
    <x v="3"/>
    <x v="0"/>
    <x v="0"/>
    <x v="0"/>
    <n v="352.5"/>
    <d v="1986-02-13T00:00:00"/>
    <d v="1991-02-13T00:00:00"/>
    <n v="47"/>
    <n v="28"/>
    <x v="1"/>
    <s v="31"/>
    <x v="2"/>
    <s v="31"/>
    <x v="0"/>
    <n v="1.25"/>
    <n v="1160.6265000000001"/>
    <n v="1186.0648000000001"/>
    <n v="1197.9254000000001"/>
    <n v="1343.5468000000001"/>
    <x v="0"/>
    <x v="0"/>
    <n v="1.1215613"/>
    <n v="258.375"/>
  </r>
  <r>
    <x v="0"/>
    <s v="P73461248"/>
    <x v="0"/>
    <x v="0"/>
    <x v="0"/>
    <x v="0"/>
    <x v="0"/>
    <x v="0"/>
    <x v="1"/>
    <x v="2"/>
    <n v="2756.16"/>
    <d v="1997-04-06T00:00:00"/>
    <d v="2025-01-01T00:00:00"/>
    <n v="58"/>
    <n v="17"/>
    <x v="1"/>
    <s v="NA"/>
    <x v="0"/>
    <s v="NA"/>
    <x v="0"/>
    <n v="7.92"/>
    <n v="18077.403999999999"/>
    <n v="18491.127"/>
    <n v="18676.04"/>
    <n v="22514.896000000001"/>
    <x v="0"/>
    <x v="0"/>
    <n v="1.2055499999999999"/>
    <n v="14400.936"/>
  </r>
  <r>
    <x v="0"/>
    <s v="P73461248"/>
    <x v="0"/>
    <x v="1"/>
    <x v="1"/>
    <x v="1"/>
    <x v="1"/>
    <x v="0"/>
    <x v="1"/>
    <x v="2"/>
    <n v="2756.16"/>
    <d v="1997-04-06T00:00:00"/>
    <d v="2025-01-01T00:00:00"/>
    <n v="58"/>
    <n v="17"/>
    <x v="1"/>
    <s v="NA"/>
    <x v="0"/>
    <s v="NA"/>
    <x v="0"/>
    <n v="7.92"/>
    <n v="18077.403999999999"/>
    <n v="18491.127"/>
    <n v="18676.04"/>
    <n v="22514.896000000001"/>
    <x v="0"/>
    <x v="0"/>
    <n v="1.2055499999999999"/>
    <n v="14400.936"/>
  </r>
  <r>
    <x v="0"/>
    <s v="P73461248"/>
    <x v="0"/>
    <x v="2"/>
    <x v="2"/>
    <x v="2"/>
    <x v="2"/>
    <x v="0"/>
    <x v="1"/>
    <x v="2"/>
    <n v="2756.16"/>
    <d v="1997-04-06T00:00:00"/>
    <d v="2025-01-01T00:00:00"/>
    <n v="58"/>
    <n v="17"/>
    <x v="1"/>
    <s v="NA"/>
    <x v="0"/>
    <s v="NA"/>
    <x v="0"/>
    <n v="7.92"/>
    <n v="18077.403999999999"/>
    <n v="18491.127"/>
    <n v="18676.04"/>
    <n v="22514.896000000001"/>
    <x v="0"/>
    <x v="0"/>
    <n v="1.2055499999999999"/>
    <n v="14400.936"/>
  </r>
  <r>
    <x v="0"/>
    <s v="P73461248"/>
    <x v="0"/>
    <x v="3"/>
    <x v="3"/>
    <x v="3"/>
    <x v="3"/>
    <x v="0"/>
    <x v="1"/>
    <x v="2"/>
    <n v="2756.16"/>
    <d v="1997-04-06T00:00:00"/>
    <d v="2025-01-01T00:00:00"/>
    <n v="58"/>
    <n v="17"/>
    <x v="1"/>
    <s v="NA"/>
    <x v="0"/>
    <s v="NA"/>
    <x v="0"/>
    <n v="7.92"/>
    <n v="18077.403999999999"/>
    <n v="18491.127"/>
    <n v="18676.037"/>
    <n v="22514.896000000001"/>
    <x v="0"/>
    <x v="0"/>
    <n v="1.2055499999999999"/>
    <n v="14400.936"/>
  </r>
  <r>
    <x v="0"/>
    <s v="P73461248"/>
    <x v="0"/>
    <x v="4"/>
    <x v="4"/>
    <x v="4"/>
    <x v="3"/>
    <x v="0"/>
    <x v="1"/>
    <x v="2"/>
    <n v="2756.16"/>
    <d v="1997-04-06T00:00:00"/>
    <d v="2025-01-01T00:00:00"/>
    <n v="58"/>
    <n v="17"/>
    <x v="1"/>
    <s v="NA"/>
    <x v="0"/>
    <s v="NA"/>
    <x v="0"/>
    <n v="7.92"/>
    <n v="18077.403999999999"/>
    <n v="18491.127"/>
    <n v="18676.037"/>
    <n v="22514.896000000001"/>
    <x v="0"/>
    <x v="0"/>
    <n v="1.2055499999999999"/>
    <n v="14400.936"/>
  </r>
  <r>
    <x v="0"/>
    <s v="P73461248"/>
    <x v="0"/>
    <x v="5"/>
    <x v="5"/>
    <x v="5"/>
    <x v="3"/>
    <x v="0"/>
    <x v="1"/>
    <x v="2"/>
    <n v="2756.16"/>
    <d v="1997-04-06T00:00:00"/>
    <d v="2025-01-01T00:00:00"/>
    <n v="58"/>
    <n v="17"/>
    <x v="1"/>
    <s v="NA"/>
    <x v="0"/>
    <s v="NA"/>
    <x v="0"/>
    <n v="7.92"/>
    <n v="18082.123"/>
    <n v="18491.43"/>
    <n v="18676.344000000001"/>
    <n v="22515.266"/>
    <x v="0"/>
    <x v="0"/>
    <n v="1.2055499999999999"/>
    <n v="14400.936"/>
  </r>
  <r>
    <x v="0"/>
    <s v="P73461248"/>
    <x v="0"/>
    <x v="6"/>
    <x v="6"/>
    <x v="6"/>
    <x v="3"/>
    <x v="0"/>
    <x v="1"/>
    <x v="2"/>
    <n v="2756.16"/>
    <d v="1997-04-06T00:00:00"/>
    <d v="2025-01-01T00:00:00"/>
    <n v="58"/>
    <n v="17"/>
    <x v="1"/>
    <s v="NA"/>
    <x v="0"/>
    <s v="NA"/>
    <x v="0"/>
    <n v="7.92"/>
    <n v="16732.488000000001"/>
    <n v="17111.21"/>
    <n v="17282.322"/>
    <n v="20834.703000000001"/>
    <x v="0"/>
    <x v="0"/>
    <n v="1.2055499999999999"/>
    <n v="14400.936"/>
  </r>
  <r>
    <x v="0"/>
    <s v="P73461248"/>
    <x v="0"/>
    <x v="7"/>
    <x v="7"/>
    <x v="7"/>
    <x v="3"/>
    <x v="0"/>
    <x v="1"/>
    <x v="2"/>
    <n v="2756.16"/>
    <d v="1997-04-06T00:00:00"/>
    <d v="2025-01-01T00:00:00"/>
    <n v="58"/>
    <n v="17"/>
    <x v="1"/>
    <s v="NA"/>
    <x v="0"/>
    <s v="NA"/>
    <x v="0"/>
    <n v="7.92"/>
    <n v="16815.940999999999"/>
    <n v="17193.919999999998"/>
    <n v="17365.86"/>
    <n v="20935.41"/>
    <x v="0"/>
    <x v="0"/>
    <n v="1.2055499999999999"/>
    <n v="14400.936"/>
  </r>
  <r>
    <x v="0"/>
    <s v="P73461248"/>
    <x v="0"/>
    <x v="8"/>
    <x v="8"/>
    <x v="8"/>
    <x v="2"/>
    <x v="2"/>
    <x v="1"/>
    <x v="2"/>
    <n v="2756.16"/>
    <d v="1997-04-06T00:00:00"/>
    <d v="2025-02-01T00:00:00"/>
    <n v="58"/>
    <n v="17"/>
    <x v="1"/>
    <s v="NA"/>
    <x v="0"/>
    <s v="NA"/>
    <x v="0"/>
    <n v="7.92"/>
    <n v="16815.940999999999"/>
    <n v="17193.919999999998"/>
    <n v="17365.86"/>
    <n v="20935.41"/>
    <x v="0"/>
    <x v="0"/>
    <n v="1.2055499999999999"/>
    <n v="14400.936"/>
  </r>
  <r>
    <x v="0"/>
    <s v="P73461248"/>
    <x v="0"/>
    <x v="9"/>
    <x v="9"/>
    <x v="9"/>
    <x v="3"/>
    <x v="2"/>
    <x v="1"/>
    <x v="2"/>
    <n v="2756.16"/>
    <d v="1997-04-06T00:00:00"/>
    <d v="2025-02-01T00:00:00"/>
    <n v="58"/>
    <n v="17"/>
    <x v="1"/>
    <s v="NA"/>
    <x v="0"/>
    <s v="NA"/>
    <x v="0"/>
    <n v="7.92"/>
    <n v="16815.940999999999"/>
    <n v="17193.919999999998"/>
    <n v="17365.86"/>
    <n v="20935.41"/>
    <x v="0"/>
    <x v="0"/>
    <n v="1.2055499999999999"/>
    <n v="14400.936"/>
  </r>
  <r>
    <x v="0"/>
    <s v="P73461248"/>
    <x v="0"/>
    <x v="10"/>
    <x v="10"/>
    <x v="10"/>
    <x v="3"/>
    <x v="2"/>
    <x v="1"/>
    <x v="2"/>
    <n v="2756.16"/>
    <d v="1997-04-06T00:00:00"/>
    <d v="2025-02-01T00:00:00"/>
    <n v="58"/>
    <n v="17"/>
    <x v="1"/>
    <s v="NA"/>
    <x v="0"/>
    <s v="NA"/>
    <x v="0"/>
    <n v="7.92"/>
    <n v="16823.886999999999"/>
    <n v="17201.863000000001"/>
    <n v="17373.88"/>
    <n v="20945.081999999999"/>
    <x v="0"/>
    <x v="0"/>
    <n v="1.2055499999999999"/>
    <n v="14400.936"/>
  </r>
  <r>
    <x v="0"/>
    <s v="P73461248"/>
    <x v="0"/>
    <x v="11"/>
    <x v="11"/>
    <x v="11"/>
    <x v="3"/>
    <x v="2"/>
    <x v="1"/>
    <x v="2"/>
    <n v="2756.16"/>
    <d v="1997-04-06T00:00:00"/>
    <d v="2025-02-01T00:00:00"/>
    <n v="58"/>
    <n v="17"/>
    <x v="1"/>
    <s v="NA"/>
    <x v="0"/>
    <s v="NA"/>
    <x v="0"/>
    <n v="7.92"/>
    <n v="16714.530999999999"/>
    <n v="17090.05"/>
    <n v="17260.951000000001"/>
    <n v="20808.939999999999"/>
    <x v="0"/>
    <x v="0"/>
    <n v="1.2055499999999999"/>
    <n v="14400.936"/>
  </r>
  <r>
    <x v="0"/>
    <s v="P73461248"/>
    <x v="0"/>
    <x v="12"/>
    <x v="12"/>
    <x v="12"/>
    <x v="3"/>
    <x v="2"/>
    <x v="1"/>
    <x v="2"/>
    <n v="2756.16"/>
    <d v="1997-04-06T00:00:00"/>
    <d v="2025-02-01T00:00:00"/>
    <n v="58"/>
    <n v="17"/>
    <x v="1"/>
    <s v="NA"/>
    <x v="0"/>
    <s v="NA"/>
    <x v="0"/>
    <n v="7.92"/>
    <n v="16708.965"/>
    <n v="17084.36"/>
    <n v="17255.203000000001"/>
    <n v="20802.009999999998"/>
    <x v="0"/>
    <x v="0"/>
    <n v="1.2055499999999999"/>
    <n v="14400.936"/>
  </r>
  <r>
    <x v="0"/>
    <s v="P73461248"/>
    <x v="0"/>
    <x v="13"/>
    <x v="13"/>
    <x v="13"/>
    <x v="3"/>
    <x v="2"/>
    <x v="1"/>
    <x v="2"/>
    <n v="2756.16"/>
    <d v="1997-04-06T00:00:00"/>
    <d v="2025-02-01T00:00:00"/>
    <n v="58"/>
    <n v="17"/>
    <x v="1"/>
    <s v="NA"/>
    <x v="0"/>
    <s v="NA"/>
    <x v="0"/>
    <n v="7.92"/>
    <n v="16792.303"/>
    <n v="17165.105"/>
    <n v="17336.756000000001"/>
    <n v="20900.326000000001"/>
    <x v="0"/>
    <x v="0"/>
    <n v="1.2055499999999999"/>
    <n v="14400.936"/>
  </r>
  <r>
    <x v="0"/>
    <s v="P73461248"/>
    <x v="0"/>
    <x v="14"/>
    <x v="14"/>
    <x v="14"/>
    <x v="3"/>
    <x v="2"/>
    <x v="1"/>
    <x v="2"/>
    <n v="2756.16"/>
    <d v="1997-04-06T00:00:00"/>
    <d v="2025-02-01T00:00:00"/>
    <n v="58"/>
    <n v="17"/>
    <x v="1"/>
    <s v="NA"/>
    <x v="0"/>
    <s v="NA"/>
    <x v="0"/>
    <n v="7.92"/>
    <n v="16792.303"/>
    <n v="17165.105"/>
    <n v="17336.756000000001"/>
    <n v="20900.326000000001"/>
    <x v="0"/>
    <x v="0"/>
    <n v="1.2055499999999999"/>
    <n v="14428.496999999999"/>
  </r>
  <r>
    <x v="0"/>
    <s v="P73461248"/>
    <x v="0"/>
    <x v="15"/>
    <x v="15"/>
    <x v="15"/>
    <x v="3"/>
    <x v="2"/>
    <x v="1"/>
    <x v="2"/>
    <n v="2756.16"/>
    <d v="1997-04-06T00:00:00"/>
    <d v="2025-02-01T00:00:00"/>
    <n v="58"/>
    <n v="17"/>
    <x v="1"/>
    <s v="NA"/>
    <x v="0"/>
    <s v="NA"/>
    <x v="0"/>
    <n v="7.92"/>
    <n v="16792.303"/>
    <n v="17165.105"/>
    <n v="17336.756000000001"/>
    <n v="20900.326000000001"/>
    <x v="0"/>
    <x v="0"/>
    <n v="1.2055499999999999"/>
    <n v="14428.496999999999"/>
  </r>
  <r>
    <x v="0"/>
    <s v="P73461248"/>
    <x v="0"/>
    <x v="16"/>
    <x v="16"/>
    <x v="16"/>
    <x v="3"/>
    <x v="2"/>
    <x v="1"/>
    <x v="2"/>
    <n v="2756.16"/>
    <d v="1997-04-06T00:00:00"/>
    <d v="2025-02-01T00:00:00"/>
    <n v="58"/>
    <n v="17"/>
    <x v="1"/>
    <s v="NA"/>
    <x v="0"/>
    <s v="NA"/>
    <x v="0"/>
    <n v="7.92"/>
    <n v="16792.303"/>
    <n v="17165.105"/>
    <n v="17336.756000000001"/>
    <n v="20900.326000000001"/>
    <x v="0"/>
    <x v="0"/>
    <n v="1.2055499999999999"/>
    <n v="14428.496999999999"/>
  </r>
  <r>
    <x v="0"/>
    <s v="P73461248"/>
    <x v="0"/>
    <x v="17"/>
    <x v="17"/>
    <x v="17"/>
    <x v="3"/>
    <x v="2"/>
    <x v="1"/>
    <x v="2"/>
    <n v="2756.16"/>
    <d v="1997-04-06T00:00:00"/>
    <d v="2025-02-01T00:00:00"/>
    <n v="58"/>
    <n v="17"/>
    <x v="1"/>
    <s v="NA"/>
    <x v="0"/>
    <s v="NA"/>
    <x v="0"/>
    <n v="7.92"/>
    <n v="16792.303"/>
    <n v="17165.105"/>
    <n v="17336.758000000002"/>
    <n v="20900.326000000001"/>
    <x v="0"/>
    <x v="0"/>
    <n v="1.2055499999999999"/>
    <n v="14428.496999999999"/>
  </r>
  <r>
    <x v="0"/>
    <s v="P73461248"/>
    <x v="0"/>
    <x v="18"/>
    <x v="18"/>
    <x v="18"/>
    <x v="2"/>
    <x v="2"/>
    <x v="1"/>
    <x v="2"/>
    <n v="2756.16"/>
    <d v="1997-04-06T00:00:00"/>
    <d v="2025-02-01T00:00:00"/>
    <n v="58"/>
    <n v="17"/>
    <x v="1"/>
    <s v="NA"/>
    <x v="0"/>
    <s v="NA"/>
    <x v="0"/>
    <n v="7.92"/>
    <n v="16792.303"/>
    <n v="17165.105"/>
    <n v="17336.758000000002"/>
    <n v="20900.326000000001"/>
    <x v="0"/>
    <x v="0"/>
    <n v="1.2055499999999999"/>
    <n v="14428.496999999999"/>
  </r>
  <r>
    <x v="0"/>
    <s v="P73461248"/>
    <x v="0"/>
    <x v="19"/>
    <x v="19"/>
    <x v="19"/>
    <x v="4"/>
    <x v="2"/>
    <x v="1"/>
    <x v="2"/>
    <n v="2756.16"/>
    <d v="1997-04-06T00:00:00"/>
    <d v="2025-02-01T00:00:00"/>
    <n v="58"/>
    <n v="17"/>
    <x v="1"/>
    <s v="NA"/>
    <x v="0"/>
    <s v="NA"/>
    <x v="0"/>
    <n v="7.92"/>
    <n v="16792.303"/>
    <n v="17165.105"/>
    <n v="17336.758000000002"/>
    <n v="20900.326000000001"/>
    <x v="0"/>
    <x v="0"/>
    <n v="1.2055499999999999"/>
    <n v="14428.496999999999"/>
  </r>
  <r>
    <x v="0"/>
    <s v="P73461248"/>
    <x v="0"/>
    <x v="20"/>
    <x v="20"/>
    <x v="20"/>
    <x v="5"/>
    <x v="2"/>
    <x v="1"/>
    <x v="2"/>
    <n v="2756.16"/>
    <d v="1997-04-06T00:00:00"/>
    <d v="2025-02-01T00:00:00"/>
    <n v="58"/>
    <n v="17"/>
    <x v="1"/>
    <s v="NA"/>
    <x v="0"/>
    <s v="NA"/>
    <x v="0"/>
    <n v="7.92"/>
    <n v="16792.303"/>
    <n v="17165.105"/>
    <n v="17336.758000000002"/>
    <n v="20900.326000000001"/>
    <x v="0"/>
    <x v="0"/>
    <n v="1.2055499999999999"/>
    <n v="14428.496999999999"/>
  </r>
  <r>
    <x v="0"/>
    <s v="P73461248"/>
    <x v="0"/>
    <x v="21"/>
    <x v="21"/>
    <x v="21"/>
    <x v="3"/>
    <x v="2"/>
    <x v="1"/>
    <x v="2"/>
    <n v="2756.16"/>
    <d v="1997-04-06T00:00:00"/>
    <d v="2025-02-01T00:00:00"/>
    <n v="58"/>
    <n v="17"/>
    <x v="1"/>
    <s v="NA"/>
    <x v="0"/>
    <s v="NA"/>
    <x v="0"/>
    <n v="7.92"/>
    <n v="16837.23"/>
    <n v="17175.373"/>
    <n v="17347.125"/>
    <n v="20912.826000000001"/>
    <x v="0"/>
    <x v="0"/>
    <n v="1.2055499999999999"/>
    <n v="14428.496999999999"/>
  </r>
  <r>
    <x v="0"/>
    <s v="P73461248"/>
    <x v="0"/>
    <x v="22"/>
    <x v="22"/>
    <x v="22"/>
    <x v="3"/>
    <x v="2"/>
    <x v="1"/>
    <x v="2"/>
    <n v="2756.16"/>
    <d v="1997-04-06T00:00:00"/>
    <d v="2025-02-01T00:00:00"/>
    <n v="58"/>
    <n v="17"/>
    <x v="1"/>
    <s v="NA"/>
    <x v="0"/>
    <s v="NA"/>
    <x v="0"/>
    <n v="7.92"/>
    <n v="16753.669999999998"/>
    <n v="17250.187999999998"/>
    <n v="17422.689999999999"/>
    <n v="21003.921999999999"/>
    <x v="0"/>
    <x v="0"/>
    <n v="1.2055499999999999"/>
    <n v="14428.496999999999"/>
  </r>
  <r>
    <x v="0"/>
    <s v="P73480273"/>
    <x v="0"/>
    <x v="0"/>
    <x v="0"/>
    <x v="0"/>
    <x v="0"/>
    <x v="0"/>
    <x v="2"/>
    <x v="2"/>
    <n v="456.84"/>
    <d v="1994-11-24T00:00:00"/>
    <d v="2025-01-01T00:00:00"/>
    <n v="47"/>
    <n v="28"/>
    <x v="1"/>
    <s v="NA"/>
    <x v="0"/>
    <s v="NA"/>
    <x v="0"/>
    <n v="1.62"/>
    <n v="4489.5370000000003"/>
    <n v="4588.9413999999997"/>
    <n v="4634.8310000000001"/>
    <n v="5352.8173999999999"/>
    <x v="0"/>
    <x v="0"/>
    <n v="1.154911"/>
    <n v="2535.462"/>
  </r>
  <r>
    <x v="0"/>
    <s v="P73480273"/>
    <x v="0"/>
    <x v="1"/>
    <x v="1"/>
    <x v="1"/>
    <x v="1"/>
    <x v="0"/>
    <x v="2"/>
    <x v="2"/>
    <n v="456.84"/>
    <d v="1994-11-24T00:00:00"/>
    <d v="2025-01-01T00:00:00"/>
    <n v="47"/>
    <n v="28"/>
    <x v="1"/>
    <s v="NA"/>
    <x v="0"/>
    <s v="NA"/>
    <x v="0"/>
    <n v="1.62"/>
    <n v="4489.5370000000003"/>
    <n v="4588.9413999999997"/>
    <n v="4634.8310000000001"/>
    <n v="5352.8173999999999"/>
    <x v="0"/>
    <x v="0"/>
    <n v="1.154911"/>
    <n v="2535.462"/>
  </r>
  <r>
    <x v="0"/>
    <s v="P73480273"/>
    <x v="0"/>
    <x v="2"/>
    <x v="2"/>
    <x v="2"/>
    <x v="2"/>
    <x v="0"/>
    <x v="2"/>
    <x v="2"/>
    <n v="456.84"/>
    <d v="1994-11-24T00:00:00"/>
    <d v="2025-01-01T00:00:00"/>
    <n v="47"/>
    <n v="28"/>
    <x v="1"/>
    <s v="NA"/>
    <x v="0"/>
    <s v="NA"/>
    <x v="0"/>
    <n v="1.62"/>
    <n v="4489.5370000000003"/>
    <n v="4588.9413999999997"/>
    <n v="4634.8310000000001"/>
    <n v="5352.8173999999999"/>
    <x v="0"/>
    <x v="0"/>
    <n v="1.154911"/>
    <n v="2535.462"/>
  </r>
  <r>
    <x v="0"/>
    <s v="P73480273"/>
    <x v="0"/>
    <x v="3"/>
    <x v="3"/>
    <x v="3"/>
    <x v="3"/>
    <x v="0"/>
    <x v="2"/>
    <x v="2"/>
    <n v="456.84"/>
    <d v="1994-11-24T00:00:00"/>
    <d v="2025-01-01T00:00:00"/>
    <n v="47"/>
    <n v="28"/>
    <x v="1"/>
    <s v="NA"/>
    <x v="0"/>
    <s v="NA"/>
    <x v="0"/>
    <n v="1.62"/>
    <n v="4489.5370000000003"/>
    <n v="4588.9413999999997"/>
    <n v="4634.8306000000002"/>
    <n v="5352.8173999999999"/>
    <x v="0"/>
    <x v="0"/>
    <n v="1.154911"/>
    <n v="2535.462"/>
  </r>
  <r>
    <x v="0"/>
    <s v="P73480273"/>
    <x v="0"/>
    <x v="4"/>
    <x v="4"/>
    <x v="4"/>
    <x v="3"/>
    <x v="0"/>
    <x v="2"/>
    <x v="2"/>
    <n v="456.84"/>
    <d v="1994-11-24T00:00:00"/>
    <d v="2025-01-01T00:00:00"/>
    <n v="47"/>
    <n v="28"/>
    <x v="1"/>
    <s v="NA"/>
    <x v="0"/>
    <s v="NA"/>
    <x v="0"/>
    <n v="1.62"/>
    <n v="4489.5370000000003"/>
    <n v="4588.9413999999997"/>
    <n v="4634.8306000000002"/>
    <n v="5352.8173999999999"/>
    <x v="0"/>
    <x v="0"/>
    <n v="1.154911"/>
    <n v="2535.462"/>
  </r>
  <r>
    <x v="0"/>
    <s v="P73480273"/>
    <x v="0"/>
    <x v="5"/>
    <x v="5"/>
    <x v="5"/>
    <x v="3"/>
    <x v="0"/>
    <x v="2"/>
    <x v="2"/>
    <n v="456.84"/>
    <d v="1994-11-24T00:00:00"/>
    <d v="2025-01-01T00:00:00"/>
    <n v="47"/>
    <n v="28"/>
    <x v="1"/>
    <s v="NA"/>
    <x v="0"/>
    <s v="NA"/>
    <x v="0"/>
    <n v="1.62"/>
    <n v="4490.7089999999998"/>
    <n v="4589.0159999999996"/>
    <n v="4634.9062000000004"/>
    <n v="5352.9043000000001"/>
    <x v="0"/>
    <x v="0"/>
    <n v="1.154911"/>
    <n v="2535.462"/>
  </r>
  <r>
    <x v="0"/>
    <s v="P73480273"/>
    <x v="0"/>
    <x v="6"/>
    <x v="6"/>
    <x v="6"/>
    <x v="3"/>
    <x v="0"/>
    <x v="2"/>
    <x v="2"/>
    <n v="456.84"/>
    <d v="1994-11-24T00:00:00"/>
    <d v="2025-01-01T00:00:00"/>
    <n v="47"/>
    <n v="28"/>
    <x v="1"/>
    <s v="NA"/>
    <x v="0"/>
    <s v="NA"/>
    <x v="0"/>
    <n v="1.62"/>
    <n v="4155.3887000000004"/>
    <n v="4246.3495999999996"/>
    <n v="4288.8130000000001"/>
    <n v="4953.1977999999999"/>
    <x v="0"/>
    <x v="0"/>
    <n v="1.154911"/>
    <n v="2535.462"/>
  </r>
  <r>
    <x v="0"/>
    <s v="P73480273"/>
    <x v="0"/>
    <x v="7"/>
    <x v="7"/>
    <x v="7"/>
    <x v="3"/>
    <x v="0"/>
    <x v="2"/>
    <x v="2"/>
    <n v="456.84"/>
    <d v="1994-11-24T00:00:00"/>
    <d v="2025-01-01T00:00:00"/>
    <n v="47"/>
    <n v="28"/>
    <x v="1"/>
    <s v="NA"/>
    <x v="0"/>
    <s v="NA"/>
    <x v="0"/>
    <n v="1.62"/>
    <n v="4176.1143000000002"/>
    <n v="4266.8744999999999"/>
    <n v="4309.5434999999998"/>
    <n v="4977.1387000000004"/>
    <x v="0"/>
    <x v="0"/>
    <n v="1.154911"/>
    <n v="2535.462"/>
  </r>
  <r>
    <x v="0"/>
    <s v="P73480273"/>
    <x v="0"/>
    <x v="8"/>
    <x v="8"/>
    <x v="8"/>
    <x v="2"/>
    <x v="2"/>
    <x v="2"/>
    <x v="2"/>
    <n v="456.84"/>
    <d v="1994-11-24T00:00:00"/>
    <d v="2025-02-01T00:00:00"/>
    <n v="47"/>
    <n v="28"/>
    <x v="1"/>
    <s v="NA"/>
    <x v="0"/>
    <s v="NA"/>
    <x v="0"/>
    <n v="1.62"/>
    <n v="4176.1143000000002"/>
    <n v="4266.8744999999999"/>
    <n v="4309.5434999999998"/>
    <n v="4977.1387000000004"/>
    <x v="0"/>
    <x v="0"/>
    <n v="1.154911"/>
    <n v="2535.462"/>
  </r>
  <r>
    <x v="0"/>
    <s v="P73480273"/>
    <x v="0"/>
    <x v="9"/>
    <x v="9"/>
    <x v="9"/>
    <x v="3"/>
    <x v="2"/>
    <x v="2"/>
    <x v="2"/>
    <n v="456.84"/>
    <d v="1994-11-24T00:00:00"/>
    <d v="2025-02-01T00:00:00"/>
    <n v="47"/>
    <n v="28"/>
    <x v="1"/>
    <s v="NA"/>
    <x v="0"/>
    <s v="NA"/>
    <x v="0"/>
    <n v="1.62"/>
    <n v="4176.1143000000002"/>
    <n v="4266.8744999999999"/>
    <n v="4309.5434999999998"/>
    <n v="4977.1387000000004"/>
    <x v="0"/>
    <x v="0"/>
    <n v="1.154911"/>
    <n v="2535.462"/>
  </r>
  <r>
    <x v="0"/>
    <s v="P73480273"/>
    <x v="0"/>
    <x v="10"/>
    <x v="10"/>
    <x v="10"/>
    <x v="3"/>
    <x v="2"/>
    <x v="2"/>
    <x v="2"/>
    <n v="456.84"/>
    <d v="1994-11-24T00:00:00"/>
    <d v="2025-02-01T00:00:00"/>
    <n v="47"/>
    <n v="28"/>
    <x v="1"/>
    <s v="NA"/>
    <x v="0"/>
    <s v="NA"/>
    <x v="0"/>
    <n v="1.62"/>
    <n v="4177.7372999999998"/>
    <n v="4268.4975999999997"/>
    <n v="4311.1826000000001"/>
    <n v="4979.0320000000002"/>
    <x v="0"/>
    <x v="0"/>
    <n v="1.154911"/>
    <n v="2535.462"/>
  </r>
  <r>
    <x v="0"/>
    <s v="P73480273"/>
    <x v="0"/>
    <x v="11"/>
    <x v="11"/>
    <x v="11"/>
    <x v="3"/>
    <x v="2"/>
    <x v="2"/>
    <x v="2"/>
    <n v="456.84"/>
    <d v="1994-11-24T00:00:00"/>
    <d v="2025-02-01T00:00:00"/>
    <n v="47"/>
    <n v="28"/>
    <x v="1"/>
    <s v="NA"/>
    <x v="0"/>
    <s v="NA"/>
    <x v="0"/>
    <n v="1.62"/>
    <n v="4150.5820000000003"/>
    <n v="4240.7520000000004"/>
    <n v="4283.1597000000002"/>
    <n v="4946.6684999999998"/>
    <x v="0"/>
    <x v="0"/>
    <n v="1.154911"/>
    <n v="2535.462"/>
  </r>
  <r>
    <x v="0"/>
    <s v="P73480273"/>
    <x v="0"/>
    <x v="12"/>
    <x v="12"/>
    <x v="12"/>
    <x v="3"/>
    <x v="2"/>
    <x v="2"/>
    <x v="2"/>
    <n v="456.84"/>
    <d v="1994-11-24T00:00:00"/>
    <d v="2025-02-01T00:00:00"/>
    <n v="47"/>
    <n v="28"/>
    <x v="1"/>
    <s v="NA"/>
    <x v="0"/>
    <s v="NA"/>
    <x v="0"/>
    <n v="1.62"/>
    <n v="4144.5405000000001"/>
    <n v="4234.5796"/>
    <n v="4276.9252999999999"/>
    <n v="4939.4683000000005"/>
    <x v="0"/>
    <x v="0"/>
    <n v="1.154911"/>
    <n v="2535.462"/>
  </r>
  <r>
    <x v="0"/>
    <s v="P73480273"/>
    <x v="0"/>
    <x v="13"/>
    <x v="13"/>
    <x v="13"/>
    <x v="3"/>
    <x v="2"/>
    <x v="2"/>
    <x v="2"/>
    <n v="456.84"/>
    <d v="1994-11-24T00:00:00"/>
    <d v="2025-02-01T00:00:00"/>
    <n v="47"/>
    <n v="28"/>
    <x v="1"/>
    <s v="NA"/>
    <x v="0"/>
    <s v="NA"/>
    <x v="0"/>
    <n v="1.62"/>
    <n v="4165.2120000000004"/>
    <n v="4254.5933000000005"/>
    <n v="4297.1390000000001"/>
    <n v="4962.8135000000002"/>
    <x v="0"/>
    <x v="0"/>
    <n v="1.154911"/>
    <n v="2535.462"/>
  </r>
  <r>
    <x v="0"/>
    <s v="P73480273"/>
    <x v="0"/>
    <x v="14"/>
    <x v="14"/>
    <x v="14"/>
    <x v="3"/>
    <x v="2"/>
    <x v="2"/>
    <x v="2"/>
    <n v="456.84"/>
    <d v="1994-11-24T00:00:00"/>
    <d v="2025-02-01T00:00:00"/>
    <n v="47"/>
    <n v="28"/>
    <x v="1"/>
    <s v="NA"/>
    <x v="0"/>
    <s v="NA"/>
    <x v="0"/>
    <n v="1.62"/>
    <n v="4165.2120000000004"/>
    <n v="4254.5933000000005"/>
    <n v="4297.1390000000001"/>
    <n v="4962.8135000000002"/>
    <x v="0"/>
    <x v="0"/>
    <n v="1.154911"/>
    <n v="2540.0302999999999"/>
  </r>
  <r>
    <x v="0"/>
    <s v="P73480273"/>
    <x v="0"/>
    <x v="15"/>
    <x v="15"/>
    <x v="15"/>
    <x v="3"/>
    <x v="2"/>
    <x v="2"/>
    <x v="2"/>
    <n v="456.84"/>
    <d v="1994-11-24T00:00:00"/>
    <d v="2025-02-01T00:00:00"/>
    <n v="47"/>
    <n v="28"/>
    <x v="1"/>
    <s v="NA"/>
    <x v="0"/>
    <s v="NA"/>
    <x v="0"/>
    <n v="1.62"/>
    <n v="4165.2120000000004"/>
    <n v="4254.5933000000005"/>
    <n v="4297.1390000000001"/>
    <n v="4962.8135000000002"/>
    <x v="0"/>
    <x v="0"/>
    <n v="1.154911"/>
    <n v="2540.0302999999999"/>
  </r>
  <r>
    <x v="0"/>
    <s v="P73480273"/>
    <x v="0"/>
    <x v="16"/>
    <x v="16"/>
    <x v="16"/>
    <x v="3"/>
    <x v="2"/>
    <x v="2"/>
    <x v="2"/>
    <n v="456.84"/>
    <d v="1994-11-24T00:00:00"/>
    <d v="2025-02-01T00:00:00"/>
    <n v="47"/>
    <n v="28"/>
    <x v="1"/>
    <s v="NA"/>
    <x v="0"/>
    <s v="NA"/>
    <x v="0"/>
    <n v="1.62"/>
    <n v="4165.2120000000004"/>
    <n v="4254.5933000000005"/>
    <n v="4297.1390000000001"/>
    <n v="4962.8135000000002"/>
    <x v="0"/>
    <x v="0"/>
    <n v="1.154911"/>
    <n v="2540.0302999999999"/>
  </r>
  <r>
    <x v="0"/>
    <s v="P73480273"/>
    <x v="0"/>
    <x v="17"/>
    <x v="17"/>
    <x v="17"/>
    <x v="3"/>
    <x v="2"/>
    <x v="2"/>
    <x v="2"/>
    <n v="456.84"/>
    <d v="1994-11-24T00:00:00"/>
    <d v="2025-02-01T00:00:00"/>
    <n v="47"/>
    <n v="28"/>
    <x v="1"/>
    <s v="NA"/>
    <x v="0"/>
    <s v="NA"/>
    <x v="0"/>
    <n v="1.62"/>
    <n v="4165.2120000000004"/>
    <n v="4254.5933000000005"/>
    <n v="4297.1390000000001"/>
    <n v="4962.8140000000003"/>
    <x v="0"/>
    <x v="0"/>
    <n v="1.154911"/>
    <n v="2540.0302999999999"/>
  </r>
  <r>
    <x v="0"/>
    <s v="P73480273"/>
    <x v="0"/>
    <x v="18"/>
    <x v="18"/>
    <x v="18"/>
    <x v="2"/>
    <x v="2"/>
    <x v="2"/>
    <x v="2"/>
    <n v="456.84"/>
    <d v="1994-11-24T00:00:00"/>
    <d v="2025-02-01T00:00:00"/>
    <n v="47"/>
    <n v="28"/>
    <x v="1"/>
    <s v="NA"/>
    <x v="0"/>
    <s v="NA"/>
    <x v="0"/>
    <n v="1.62"/>
    <n v="4165.2120000000004"/>
    <n v="4254.5933000000005"/>
    <n v="4297.1390000000001"/>
    <n v="4962.8140000000003"/>
    <x v="0"/>
    <x v="0"/>
    <n v="1.154911"/>
    <n v="2540.0302999999999"/>
  </r>
  <r>
    <x v="0"/>
    <s v="P73480273"/>
    <x v="0"/>
    <x v="19"/>
    <x v="19"/>
    <x v="19"/>
    <x v="4"/>
    <x v="2"/>
    <x v="2"/>
    <x v="2"/>
    <n v="456.84"/>
    <d v="1994-11-24T00:00:00"/>
    <d v="2025-02-01T00:00:00"/>
    <n v="47"/>
    <n v="28"/>
    <x v="1"/>
    <s v="NA"/>
    <x v="0"/>
    <s v="NA"/>
    <x v="0"/>
    <n v="1.62"/>
    <n v="4165.2120000000004"/>
    <n v="4254.5933000000005"/>
    <n v="4297.1390000000001"/>
    <n v="4962.8140000000003"/>
    <x v="0"/>
    <x v="0"/>
    <n v="1.154911"/>
    <n v="2540.0302999999999"/>
  </r>
  <r>
    <x v="0"/>
    <s v="P73480273"/>
    <x v="0"/>
    <x v="20"/>
    <x v="20"/>
    <x v="20"/>
    <x v="5"/>
    <x v="2"/>
    <x v="2"/>
    <x v="2"/>
    <n v="456.84"/>
    <d v="1994-11-24T00:00:00"/>
    <d v="2025-02-01T00:00:00"/>
    <n v="47"/>
    <n v="28"/>
    <x v="1"/>
    <s v="NA"/>
    <x v="0"/>
    <s v="NA"/>
    <x v="0"/>
    <n v="1.62"/>
    <n v="4165.2120000000004"/>
    <n v="4254.5933000000005"/>
    <n v="4297.1390000000001"/>
    <n v="4962.8140000000003"/>
    <x v="0"/>
    <x v="0"/>
    <n v="1.154911"/>
    <n v="2540.0302999999999"/>
  </r>
  <r>
    <x v="0"/>
    <s v="P73480273"/>
    <x v="0"/>
    <x v="21"/>
    <x v="21"/>
    <x v="21"/>
    <x v="3"/>
    <x v="2"/>
    <x v="2"/>
    <x v="2"/>
    <n v="456.84"/>
    <d v="1994-11-24T00:00:00"/>
    <d v="2025-02-01T00:00:00"/>
    <n v="47"/>
    <n v="28"/>
    <x v="1"/>
    <s v="NA"/>
    <x v="0"/>
    <s v="NA"/>
    <x v="0"/>
    <n v="1.62"/>
    <n v="4176.01"/>
    <n v="4256.7939999999999"/>
    <n v="4299.3620000000001"/>
    <n v="4965.3804"/>
    <x v="0"/>
    <x v="0"/>
    <n v="1.154911"/>
    <n v="2540.0302999999999"/>
  </r>
  <r>
    <x v="0"/>
    <s v="P73480273"/>
    <x v="0"/>
    <x v="22"/>
    <x v="22"/>
    <x v="22"/>
    <x v="3"/>
    <x v="2"/>
    <x v="2"/>
    <x v="2"/>
    <n v="456.84"/>
    <d v="1994-11-24T00:00:00"/>
    <d v="2025-02-01T00:00:00"/>
    <n v="47"/>
    <n v="28"/>
    <x v="1"/>
    <s v="NA"/>
    <x v="0"/>
    <s v="NA"/>
    <x v="0"/>
    <n v="1.62"/>
    <n v="4155.2849999999999"/>
    <n v="4275.3364000000001"/>
    <n v="4318.0893999999998"/>
    <n v="4987.0092999999997"/>
    <x v="0"/>
    <x v="0"/>
    <n v="1.154911"/>
    <n v="2540.0302999999999"/>
  </r>
  <r>
    <x v="0"/>
    <s v="P73816123"/>
    <x v="0"/>
    <x v="0"/>
    <x v="0"/>
    <x v="0"/>
    <x v="0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1"/>
    <x v="1"/>
    <x v="1"/>
    <x v="1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2"/>
    <x v="2"/>
    <x v="2"/>
    <x v="2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3"/>
    <x v="3"/>
    <x v="3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4"/>
    <x v="4"/>
    <x v="4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9.082973000000003"/>
    <n v="39.709164000000001"/>
    <n v="40.106254999999997"/>
    <n v="102.04425000000001"/>
    <x v="0"/>
    <x v="0"/>
    <n v="1.0973379999999999"/>
    <n v="102.04425000000001"/>
  </r>
  <r>
    <x v="0"/>
    <s v="P73816123"/>
    <x v="0"/>
    <x v="5"/>
    <x v="5"/>
    <x v="5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9.110550000000003"/>
    <n v="39.710915"/>
    <n v="40.108024999999998"/>
    <n v="102.04425000000001"/>
    <x v="0"/>
    <x v="0"/>
    <n v="1.0973379999999999"/>
    <n v="102.04425000000001"/>
  </r>
  <r>
    <x v="0"/>
    <s v="P73816123"/>
    <x v="0"/>
    <x v="6"/>
    <x v="6"/>
    <x v="6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6.18477"/>
    <n v="36.740223"/>
    <n v="37.107624000000001"/>
    <n v="102.04425000000001"/>
    <x v="0"/>
    <x v="0"/>
    <n v="1.0973379999999999"/>
    <n v="102.04425000000001"/>
  </r>
  <r>
    <x v="0"/>
    <s v="P73816123"/>
    <x v="0"/>
    <x v="7"/>
    <x v="7"/>
    <x v="7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6.320210000000003"/>
    <n v="36.881999999999998"/>
    <n v="37.250819999999997"/>
    <n v="102.04425000000001"/>
    <x v="0"/>
    <x v="0"/>
    <n v="1.0973379999999999"/>
    <n v="102.04425000000001"/>
  </r>
  <r>
    <x v="0"/>
    <s v="P73816123"/>
    <x v="0"/>
    <x v="8"/>
    <x v="8"/>
    <x v="8"/>
    <x v="2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6.320210000000003"/>
    <n v="36.881999999999998"/>
    <n v="37.250819999999997"/>
    <n v="102.04425000000001"/>
    <x v="0"/>
    <x v="0"/>
    <n v="1.0973379999999999"/>
    <n v="102.04425000000001"/>
  </r>
  <r>
    <x v="0"/>
    <s v="P73816123"/>
    <x v="0"/>
    <x v="9"/>
    <x v="9"/>
    <x v="9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6.320210000000003"/>
    <n v="36.881999999999998"/>
    <n v="37.250819999999997"/>
    <n v="102.04425000000001"/>
    <x v="0"/>
    <x v="0"/>
    <n v="1.0973379999999999"/>
    <n v="102.04425000000001"/>
  </r>
  <r>
    <x v="0"/>
    <s v="P73816123"/>
    <x v="0"/>
    <x v="10"/>
    <x v="10"/>
    <x v="10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6.320210000000003"/>
    <n v="36.881999999999998"/>
    <n v="37.250819999999997"/>
    <n v="102.04425000000001"/>
    <x v="0"/>
    <x v="0"/>
    <n v="1.0973379999999999"/>
    <n v="102.04425000000001"/>
  </r>
  <r>
    <x v="0"/>
    <s v="P73816123"/>
    <x v="0"/>
    <x v="11"/>
    <x v="11"/>
    <x v="11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6.084130000000002"/>
    <n v="36.642270000000003"/>
    <n v="37.008690000000001"/>
    <n v="102.04425000000001"/>
    <x v="0"/>
    <x v="0"/>
    <n v="1.0973379999999999"/>
    <n v="102.04425000000001"/>
  </r>
  <r>
    <x v="0"/>
    <s v="P73816123"/>
    <x v="0"/>
    <x v="12"/>
    <x v="12"/>
    <x v="12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5.491512"/>
    <n v="36.040484999999997"/>
    <n v="36.400889999999997"/>
    <n v="102.04425000000001"/>
    <x v="0"/>
    <x v="0"/>
    <n v="1.0973379999999999"/>
    <n v="102.04425000000001"/>
  </r>
  <r>
    <x v="0"/>
    <s v="P73816123"/>
    <x v="0"/>
    <x v="13"/>
    <x v="13"/>
    <x v="13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5.624355000000001"/>
    <n v="36.176090000000002"/>
    <n v="36.537849999999999"/>
    <n v="102.04425000000001"/>
    <x v="0"/>
    <x v="0"/>
    <n v="1.0973379999999999"/>
    <n v="102.04425000000001"/>
  </r>
  <r>
    <x v="0"/>
    <s v="P73816123"/>
    <x v="0"/>
    <x v="14"/>
    <x v="14"/>
    <x v="14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5"/>
    <x v="15"/>
    <x v="15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6"/>
    <x v="16"/>
    <x v="16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7"/>
    <x v="17"/>
    <x v="17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8"/>
    <x v="18"/>
    <x v="18"/>
    <x v="2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19"/>
    <x v="19"/>
    <x v="19"/>
    <x v="4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20"/>
    <x v="20"/>
    <x v="20"/>
    <x v="5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5.624355000000001"/>
    <n v="36.176090000000002"/>
    <n v="36.537849999999999"/>
    <n v="102.2504"/>
    <x v="0"/>
    <x v="0"/>
    <n v="1.0973379999999999"/>
    <n v="102.2504"/>
  </r>
  <r>
    <x v="0"/>
    <s v="P73816123"/>
    <x v="0"/>
    <x v="21"/>
    <x v="21"/>
    <x v="21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5.705024999999999"/>
    <n v="36.181206000000003"/>
    <n v="36.543019999999999"/>
    <n v="102.2504"/>
    <x v="0"/>
    <x v="0"/>
    <n v="1.0973379999999999"/>
    <n v="102.2504"/>
  </r>
  <r>
    <x v="0"/>
    <s v="P73816123"/>
    <x v="0"/>
    <x v="22"/>
    <x v="22"/>
    <x v="22"/>
    <x v="3"/>
    <x v="0"/>
    <x v="0"/>
    <x v="1"/>
    <n v="20.614999999999998"/>
    <d v="1999-03-14T00:00:00"/>
    <d v="2018-03-14T00:00:00"/>
    <n v="19"/>
    <n v="56"/>
    <x v="0"/>
    <s v="NA"/>
    <x v="0"/>
    <s v="NA"/>
    <x v="1"/>
    <n v="2.17"/>
    <n v="35.57188"/>
    <n v="36.307746999999999"/>
    <n v="36.670822000000001"/>
    <n v="102.2504"/>
    <x v="0"/>
    <x v="0"/>
    <n v="1.0973379999999999"/>
    <n v="102.2504"/>
  </r>
  <r>
    <x v="0"/>
    <s v="P74218786"/>
    <x v="0"/>
    <x v="0"/>
    <x v="0"/>
    <x v="0"/>
    <x v="0"/>
    <x v="0"/>
    <x v="3"/>
    <x v="1"/>
    <n v="626.4"/>
    <d v="1991-11-13T00:00:00"/>
    <d v="2020-11-13T00:00:00"/>
    <n v="29"/>
    <n v="46"/>
    <x v="0"/>
    <s v="NA"/>
    <x v="0"/>
    <s v="NA"/>
    <x v="0"/>
    <n v="3.6"/>
    <n v="2415.8620000000001"/>
    <n v="2456.8757000000001"/>
    <n v="2481.4443000000001"/>
    <n v="3770.9281999999998"/>
    <x v="0"/>
    <x v="0"/>
    <n v="1.1013515"/>
    <n v="3770.9281999999998"/>
  </r>
  <r>
    <x v="0"/>
    <s v="P74218786"/>
    <x v="0"/>
    <x v="1"/>
    <x v="1"/>
    <x v="1"/>
    <x v="1"/>
    <x v="0"/>
    <x v="3"/>
    <x v="1"/>
    <n v="626.4"/>
    <d v="1991-11-13T00:00:00"/>
    <d v="2020-11-13T00:00:00"/>
    <n v="29"/>
    <n v="46"/>
    <x v="0"/>
    <s v="NA"/>
    <x v="0"/>
    <s v="NA"/>
    <x v="0"/>
    <n v="3.6"/>
    <n v="2415.8620000000001"/>
    <n v="2456.8757000000001"/>
    <n v="2481.4443000000001"/>
    <n v="3770.9281999999998"/>
    <x v="0"/>
    <x v="0"/>
    <n v="1.1013515"/>
    <n v="3770.9281999999998"/>
  </r>
  <r>
    <x v="0"/>
    <s v="P74218786"/>
    <x v="0"/>
    <x v="2"/>
    <x v="2"/>
    <x v="2"/>
    <x v="2"/>
    <x v="0"/>
    <x v="3"/>
    <x v="1"/>
    <n v="626.4"/>
    <d v="1991-11-13T00:00:00"/>
    <d v="2020-11-13T00:00:00"/>
    <n v="29"/>
    <n v="46"/>
    <x v="0"/>
    <s v="NA"/>
    <x v="0"/>
    <s v="NA"/>
    <x v="0"/>
    <n v="3.6"/>
    <n v="2415.8620000000001"/>
    <n v="2456.8757000000001"/>
    <n v="2481.4443000000001"/>
    <n v="3770.9281999999998"/>
    <x v="0"/>
    <x v="0"/>
    <n v="1.1013515"/>
    <n v="3770.9281999999998"/>
  </r>
  <r>
    <x v="0"/>
    <s v="P74218786"/>
    <x v="0"/>
    <x v="3"/>
    <x v="3"/>
    <x v="3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415.8620000000001"/>
    <n v="2456.8757000000001"/>
    <n v="2481.4445999999998"/>
    <n v="3770.9281999999998"/>
    <x v="0"/>
    <x v="0"/>
    <n v="1.1013515"/>
    <n v="3770.9281999999998"/>
  </r>
  <r>
    <x v="0"/>
    <s v="P74218786"/>
    <x v="0"/>
    <x v="4"/>
    <x v="4"/>
    <x v="4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415.8620000000001"/>
    <n v="2456.8757000000001"/>
    <n v="2481.4445999999998"/>
    <n v="3770.9281999999998"/>
    <x v="0"/>
    <x v="0"/>
    <n v="1.1013515"/>
    <n v="3770.9281999999998"/>
  </r>
  <r>
    <x v="0"/>
    <s v="P74218786"/>
    <x v="0"/>
    <x v="5"/>
    <x v="5"/>
    <x v="5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417.5666999999999"/>
    <n v="2456.9839999999999"/>
    <n v="2481.5536999999999"/>
    <n v="3770.9281999999998"/>
    <x v="0"/>
    <x v="0"/>
    <n v="1.1013515"/>
    <n v="3770.9281999999998"/>
  </r>
  <r>
    <x v="0"/>
    <s v="P74218786"/>
    <x v="0"/>
    <x v="6"/>
    <x v="6"/>
    <x v="6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36.7134000000001"/>
    <n v="2273.1821"/>
    <n v="2295.9137999999998"/>
    <n v="3770.9281999999998"/>
    <x v="0"/>
    <x v="0"/>
    <n v="1.1013515"/>
    <n v="3770.9281999999998"/>
  </r>
  <r>
    <x v="0"/>
    <s v="P74218786"/>
    <x v="0"/>
    <x v="7"/>
    <x v="7"/>
    <x v="7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45.0853999999999"/>
    <n v="2281.9540000000002"/>
    <n v="2304.7737000000002"/>
    <n v="3770.9281999999998"/>
    <x v="0"/>
    <x v="0"/>
    <n v="1.1013515"/>
    <n v="3770.9281999999998"/>
  </r>
  <r>
    <x v="0"/>
    <s v="P74218786"/>
    <x v="0"/>
    <x v="8"/>
    <x v="8"/>
    <x v="8"/>
    <x v="2"/>
    <x v="0"/>
    <x v="3"/>
    <x v="1"/>
    <n v="626.4"/>
    <d v="1991-11-13T00:00:00"/>
    <d v="2020-11-13T00:00:00"/>
    <n v="29"/>
    <n v="46"/>
    <x v="0"/>
    <s v="NA"/>
    <x v="0"/>
    <s v="NA"/>
    <x v="0"/>
    <n v="3.6"/>
    <n v="2245.0853999999999"/>
    <n v="2281.9540000000002"/>
    <n v="2304.7737000000002"/>
    <n v="3770.9281999999998"/>
    <x v="0"/>
    <x v="0"/>
    <n v="1.1013515"/>
    <n v="3770.9281999999998"/>
  </r>
  <r>
    <x v="0"/>
    <s v="P74218786"/>
    <x v="0"/>
    <x v="9"/>
    <x v="9"/>
    <x v="9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45.0853999999999"/>
    <n v="2281.9540000000002"/>
    <n v="2304.7737000000002"/>
    <n v="3770.9281999999998"/>
    <x v="0"/>
    <x v="0"/>
    <n v="1.1013515"/>
    <n v="3770.9281999999998"/>
  </r>
  <r>
    <x v="0"/>
    <s v="P74218786"/>
    <x v="0"/>
    <x v="10"/>
    <x v="10"/>
    <x v="10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45.0853999999999"/>
    <n v="2281.9540000000002"/>
    <n v="2304.7737000000002"/>
    <n v="3770.9281999999998"/>
    <x v="0"/>
    <x v="0"/>
    <n v="1.1013515"/>
    <n v="3770.9281999999998"/>
  </r>
  <r>
    <x v="0"/>
    <s v="P74218786"/>
    <x v="0"/>
    <x v="11"/>
    <x v="11"/>
    <x v="11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30.4924000000001"/>
    <n v="2267.1212999999998"/>
    <n v="2289.7925"/>
    <n v="3770.9281999999998"/>
    <x v="0"/>
    <x v="0"/>
    <n v="1.1013515"/>
    <n v="3770.9281999999998"/>
  </r>
  <r>
    <x v="0"/>
    <s v="P74218786"/>
    <x v="0"/>
    <x v="12"/>
    <x v="12"/>
    <x v="12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00.8206"/>
    <n v="2236.9623999999999"/>
    <n v="2259.3319999999999"/>
    <n v="3770.9281999999998"/>
    <x v="0"/>
    <x v="0"/>
    <n v="1.1013515"/>
    <n v="3770.9281999999998"/>
  </r>
  <r>
    <x v="0"/>
    <s v="P74218786"/>
    <x v="0"/>
    <x v="13"/>
    <x v="13"/>
    <x v="13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09.0583000000001"/>
    <n v="2245.3791999999999"/>
    <n v="2267.8330000000001"/>
    <n v="3770.9281999999998"/>
    <x v="0"/>
    <x v="0"/>
    <n v="1.1013515"/>
    <n v="3770.9281999999998"/>
  </r>
  <r>
    <x v="0"/>
    <s v="P74218786"/>
    <x v="0"/>
    <x v="14"/>
    <x v="14"/>
    <x v="14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5"/>
    <x v="15"/>
    <x v="15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6"/>
    <x v="16"/>
    <x v="16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7"/>
    <x v="17"/>
    <x v="17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8"/>
    <x v="18"/>
    <x v="18"/>
    <x v="2"/>
    <x v="0"/>
    <x v="3"/>
    <x v="1"/>
    <n v="626.4"/>
    <d v="1991-11-13T00:00:00"/>
    <d v="2020-11-13T00:00:00"/>
    <n v="29"/>
    <n v="46"/>
    <x v="0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19"/>
    <x v="19"/>
    <x v="19"/>
    <x v="4"/>
    <x v="0"/>
    <x v="3"/>
    <x v="1"/>
    <n v="626.4"/>
    <d v="1991-11-13T00:00:00"/>
    <d v="2020-11-13T00:00:00"/>
    <n v="29"/>
    <n v="46"/>
    <x v="0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20"/>
    <x v="20"/>
    <x v="20"/>
    <x v="5"/>
    <x v="0"/>
    <x v="3"/>
    <x v="1"/>
    <n v="626.4"/>
    <d v="1991-11-13T00:00:00"/>
    <d v="2020-11-13T00:00:00"/>
    <n v="29"/>
    <n v="46"/>
    <x v="0"/>
    <s v="NA"/>
    <x v="0"/>
    <s v="NA"/>
    <x v="0"/>
    <n v="3.6"/>
    <n v="2209.0583000000001"/>
    <n v="2245.3791999999999"/>
    <n v="2267.8330000000001"/>
    <n v="3777.1921000000002"/>
    <x v="0"/>
    <x v="0"/>
    <n v="1.1013515"/>
    <n v="3777.1921000000002"/>
  </r>
  <r>
    <x v="0"/>
    <s v="P74218786"/>
    <x v="0"/>
    <x v="21"/>
    <x v="21"/>
    <x v="21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14.0605"/>
    <n v="2245.6965"/>
    <n v="2268.1536000000001"/>
    <n v="3777.1921000000002"/>
    <x v="0"/>
    <x v="0"/>
    <n v="1.1013515"/>
    <n v="3777.1921000000002"/>
  </r>
  <r>
    <x v="0"/>
    <s v="P74218786"/>
    <x v="0"/>
    <x v="22"/>
    <x v="22"/>
    <x v="22"/>
    <x v="3"/>
    <x v="0"/>
    <x v="3"/>
    <x v="1"/>
    <n v="626.4"/>
    <d v="1991-11-13T00:00:00"/>
    <d v="2020-11-13T00:00:00"/>
    <n v="29"/>
    <n v="46"/>
    <x v="0"/>
    <s v="NA"/>
    <x v="0"/>
    <s v="NA"/>
    <x v="0"/>
    <n v="3.6"/>
    <n v="2205.8042"/>
    <n v="2253.5508"/>
    <n v="2276.0862000000002"/>
    <n v="3777.1921000000002"/>
    <x v="0"/>
    <x v="0"/>
    <n v="1.1013515"/>
    <n v="3777.1921000000002"/>
  </r>
  <r>
    <x v="0"/>
    <s v="P74428742"/>
    <x v="1"/>
    <x v="20"/>
    <x v="20"/>
    <x v="20"/>
    <x v="5"/>
    <x v="1"/>
    <x v="2"/>
    <x v="1"/>
    <n v="588"/>
    <d v="1988-05-14T00:00:00"/>
    <d v="2016-05-14T00:00:00"/>
    <n v="28"/>
    <n v="47"/>
    <x v="1"/>
    <s v="NA"/>
    <x v="0"/>
    <s v="NA"/>
    <x v="0"/>
    <n v="3.5"/>
    <n v="2337.9259999999999"/>
    <n v="2382.7851999999998"/>
    <n v="2406.6129999999998"/>
    <n v="3869.04"/>
    <x v="0"/>
    <x v="0"/>
    <n v="1.0934832999999999"/>
    <n v="3869.04"/>
  </r>
  <r>
    <x v="0"/>
    <s v="P74428742"/>
    <x v="1"/>
    <x v="21"/>
    <x v="21"/>
    <x v="21"/>
    <x v="3"/>
    <x v="1"/>
    <x v="2"/>
    <x v="1"/>
    <n v="588"/>
    <d v="1988-05-14T00:00:00"/>
    <d v="2016-05-14T00:00:00"/>
    <n v="28"/>
    <n v="47"/>
    <x v="1"/>
    <s v="NA"/>
    <x v="0"/>
    <s v="NA"/>
    <x v="0"/>
    <n v="3.5"/>
    <n v="2343.0805999999998"/>
    <n v="2383.1133"/>
    <n v="2406.9443000000001"/>
    <n v="3869.04"/>
    <x v="0"/>
    <x v="0"/>
    <n v="1.0934832999999999"/>
    <n v="3869.04"/>
  </r>
  <r>
    <x v="0"/>
    <s v="P74428742"/>
    <x v="1"/>
    <x v="22"/>
    <x v="22"/>
    <x v="22"/>
    <x v="3"/>
    <x v="1"/>
    <x v="2"/>
    <x v="1"/>
    <n v="588"/>
    <d v="1988-05-14T00:00:00"/>
    <d v="2016-05-14T00:00:00"/>
    <n v="28"/>
    <n v="47"/>
    <x v="1"/>
    <s v="NA"/>
    <x v="0"/>
    <s v="NA"/>
    <x v="0"/>
    <n v="3.5"/>
    <n v="2331.4521"/>
    <n v="2393.4940000000001"/>
    <n v="2417.4290000000001"/>
    <n v="3869.04"/>
    <x v="0"/>
    <x v="0"/>
    <n v="1.0934832999999999"/>
    <n v="3869.04"/>
  </r>
  <r>
    <x v="0"/>
    <s v="P74494778"/>
    <x v="0"/>
    <x v="0"/>
    <x v="0"/>
    <x v="0"/>
    <x v="0"/>
    <x v="0"/>
    <x v="0"/>
    <x v="1"/>
    <n v="1647"/>
    <d v="1983-05-23T00:00:00"/>
    <d v="2013-05-23T00:00:00"/>
    <n v="30"/>
    <n v="45"/>
    <x v="0"/>
    <s v="48"/>
    <x v="2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1"/>
    <x v="1"/>
    <x v="1"/>
    <x v="1"/>
    <x v="0"/>
    <x v="0"/>
    <x v="1"/>
    <n v="1647"/>
    <d v="1983-05-23T00:00:00"/>
    <d v="2013-05-23T00:00:00"/>
    <n v="30"/>
    <n v="45"/>
    <x v="0"/>
    <s v="48"/>
    <x v="2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2"/>
    <x v="2"/>
    <x v="2"/>
    <x v="2"/>
    <x v="0"/>
    <x v="0"/>
    <x v="1"/>
    <n v="1647"/>
    <d v="1983-05-23T00:00:00"/>
    <d v="2013-05-23T00:00:00"/>
    <n v="30"/>
    <n v="45"/>
    <x v="0"/>
    <s v="48"/>
    <x v="2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3"/>
    <x v="3"/>
    <x v="3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4"/>
    <x v="4"/>
    <x v="4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702.12940000000003"/>
    <n v="713.25459999999998"/>
    <n v="720.38715000000002"/>
    <n v="11973.69"/>
    <x v="0"/>
    <x v="0"/>
    <n v="1.0828115"/>
    <n v="11973.69"/>
  </r>
  <r>
    <x v="0"/>
    <s v="P74494778"/>
    <x v="0"/>
    <x v="5"/>
    <x v="5"/>
    <x v="5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702.62476000000004"/>
    <n v="713.28610000000003"/>
    <n v="720.41895"/>
    <n v="11973.69"/>
    <x v="0"/>
    <x v="0"/>
    <n v="1.0828115"/>
    <n v="11973.69"/>
  </r>
  <r>
    <x v="0"/>
    <s v="P74494778"/>
    <x v="0"/>
    <x v="6"/>
    <x v="6"/>
    <x v="6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50.06286999999998"/>
    <n v="659.92660000000001"/>
    <n v="666.5258"/>
    <n v="11973.69"/>
    <x v="0"/>
    <x v="0"/>
    <n v="1.0828115"/>
    <n v="11973.69"/>
  </r>
  <r>
    <x v="0"/>
    <s v="P74494778"/>
    <x v="0"/>
    <x v="7"/>
    <x v="7"/>
    <x v="7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52.49603000000002"/>
    <n v="662.47320000000002"/>
    <n v="669.09795999999994"/>
    <n v="11973.69"/>
    <x v="0"/>
    <x v="0"/>
    <n v="1.0828115"/>
    <n v="11973.69"/>
  </r>
  <r>
    <x v="0"/>
    <s v="P74494778"/>
    <x v="0"/>
    <x v="8"/>
    <x v="8"/>
    <x v="8"/>
    <x v="2"/>
    <x v="0"/>
    <x v="0"/>
    <x v="1"/>
    <n v="1647"/>
    <d v="1983-05-23T00:00:00"/>
    <d v="2013-05-23T00:00:00"/>
    <n v="30"/>
    <n v="45"/>
    <x v="0"/>
    <s v="48"/>
    <x v="2"/>
    <s v="48"/>
    <x v="0"/>
    <n v="9.15"/>
    <n v="652.49603000000002"/>
    <n v="662.47320000000002"/>
    <n v="669.09795999999994"/>
    <n v="11973.69"/>
    <x v="0"/>
    <x v="0"/>
    <n v="1.0828115"/>
    <n v="11973.69"/>
  </r>
  <r>
    <x v="0"/>
    <s v="P74494778"/>
    <x v="0"/>
    <x v="9"/>
    <x v="9"/>
    <x v="9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52.49603000000002"/>
    <n v="662.47320000000002"/>
    <n v="669.09795999999994"/>
    <n v="11973.69"/>
    <x v="0"/>
    <x v="0"/>
    <n v="1.0828115"/>
    <n v="11973.69"/>
  </r>
  <r>
    <x v="0"/>
    <s v="P74494778"/>
    <x v="0"/>
    <x v="10"/>
    <x v="10"/>
    <x v="10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52.49603000000002"/>
    <n v="662.47320000000002"/>
    <n v="669.09795999999994"/>
    <n v="11973.69"/>
    <x v="0"/>
    <x v="0"/>
    <n v="1.0828115"/>
    <n v="11973.69"/>
  </r>
  <r>
    <x v="0"/>
    <s v="P74494778"/>
    <x v="0"/>
    <x v="11"/>
    <x v="11"/>
    <x v="11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48.25480000000005"/>
    <n v="658.1671"/>
    <n v="664.74879999999996"/>
    <n v="11973.69"/>
    <x v="0"/>
    <x v="0"/>
    <n v="1.0828115"/>
    <n v="11973.69"/>
  </r>
  <r>
    <x v="0"/>
    <s v="P74494778"/>
    <x v="0"/>
    <x v="12"/>
    <x v="12"/>
    <x v="12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23.52260000000001"/>
    <n v="633.05669999999998"/>
    <n v="639.38726999999994"/>
    <n v="11973.69"/>
    <x v="0"/>
    <x v="0"/>
    <n v="1.0828115"/>
    <n v="11973.69"/>
  </r>
  <r>
    <x v="0"/>
    <s v="P74494778"/>
    <x v="0"/>
    <x v="13"/>
    <x v="13"/>
    <x v="13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25.85640000000001"/>
    <n v="635.43866000000003"/>
    <n v="641.79300000000001"/>
    <n v="11973.69"/>
    <x v="0"/>
    <x v="0"/>
    <n v="1.0828115"/>
    <n v="11973.69"/>
  </r>
  <r>
    <x v="0"/>
    <s v="P74494778"/>
    <x v="0"/>
    <x v="14"/>
    <x v="14"/>
    <x v="14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5"/>
    <x v="15"/>
    <x v="15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6"/>
    <x v="16"/>
    <x v="16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7"/>
    <x v="17"/>
    <x v="17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8"/>
    <x v="18"/>
    <x v="18"/>
    <x v="2"/>
    <x v="0"/>
    <x v="0"/>
    <x v="1"/>
    <n v="1647"/>
    <d v="1983-05-23T00:00:00"/>
    <d v="2013-05-23T00:00:00"/>
    <n v="30"/>
    <n v="45"/>
    <x v="0"/>
    <s v="48"/>
    <x v="2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19"/>
    <x v="19"/>
    <x v="19"/>
    <x v="4"/>
    <x v="0"/>
    <x v="0"/>
    <x v="1"/>
    <n v="1647"/>
    <d v="1983-05-23T00:00:00"/>
    <d v="2013-05-23T00:00:00"/>
    <n v="30"/>
    <n v="45"/>
    <x v="0"/>
    <s v="48"/>
    <x v="2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20"/>
    <x v="20"/>
    <x v="20"/>
    <x v="5"/>
    <x v="0"/>
    <x v="0"/>
    <x v="1"/>
    <n v="1647"/>
    <d v="1983-05-23T00:00:00"/>
    <d v="2013-05-23T00:00:00"/>
    <n v="30"/>
    <n v="45"/>
    <x v="0"/>
    <s v="48"/>
    <x v="2"/>
    <s v="48"/>
    <x v="0"/>
    <n v="9.15"/>
    <n v="625.85640000000001"/>
    <n v="635.43866000000003"/>
    <n v="641.79300000000001"/>
    <n v="11990.16"/>
    <x v="0"/>
    <x v="0"/>
    <n v="1.0828115"/>
    <n v="11990.16"/>
  </r>
  <r>
    <x v="0"/>
    <s v="P74494778"/>
    <x v="0"/>
    <x v="21"/>
    <x v="21"/>
    <x v="21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27.27359999999999"/>
    <n v="635.52844000000005"/>
    <n v="641.88369999999998"/>
    <n v="11990.16"/>
    <x v="0"/>
    <x v="0"/>
    <n v="1.0828115"/>
    <n v="11990.16"/>
  </r>
  <r>
    <x v="0"/>
    <s v="P74494778"/>
    <x v="0"/>
    <x v="22"/>
    <x v="22"/>
    <x v="22"/>
    <x v="3"/>
    <x v="0"/>
    <x v="0"/>
    <x v="1"/>
    <n v="1647"/>
    <d v="1983-05-23T00:00:00"/>
    <d v="2013-05-23T00:00:00"/>
    <n v="30"/>
    <n v="45"/>
    <x v="0"/>
    <s v="48"/>
    <x v="2"/>
    <s v="48"/>
    <x v="0"/>
    <n v="9.15"/>
    <n v="624.93449999999996"/>
    <n v="637.75116000000003"/>
    <n v="644.12865999999997"/>
    <n v="11990.16"/>
    <x v="0"/>
    <x v="0"/>
    <n v="1.0828115"/>
    <n v="11990.16"/>
  </r>
  <r>
    <x v="0"/>
    <s v="P75528516"/>
    <x v="0"/>
    <x v="0"/>
    <x v="0"/>
    <x v="0"/>
    <x v="0"/>
    <x v="0"/>
    <x v="2"/>
    <x v="2"/>
    <n v="154.56"/>
    <d v="1997-01-28T00:00:00"/>
    <d v="2025-01-01T00:00:00"/>
    <n v="28"/>
    <n v="47"/>
    <x v="1"/>
    <s v="NA"/>
    <x v="0"/>
    <s v="NA"/>
    <x v="0"/>
    <n v="0.92"/>
    <n v="1009.4743"/>
    <n v="1032.4613999999999"/>
    <n v="1042.7861"/>
    <n v="1157.3693000000001"/>
    <x v="0"/>
    <x v="0"/>
    <n v="1.1098817999999999"/>
    <n v="814.53120000000001"/>
  </r>
  <r>
    <x v="0"/>
    <s v="P75528516"/>
    <x v="0"/>
    <x v="1"/>
    <x v="1"/>
    <x v="1"/>
    <x v="1"/>
    <x v="0"/>
    <x v="2"/>
    <x v="2"/>
    <n v="154.56"/>
    <d v="1997-01-28T00:00:00"/>
    <d v="2025-01-01T00:00:00"/>
    <n v="28"/>
    <n v="47"/>
    <x v="1"/>
    <s v="NA"/>
    <x v="0"/>
    <s v="NA"/>
    <x v="0"/>
    <n v="0.92"/>
    <n v="1009.4743"/>
    <n v="1032.4613999999999"/>
    <n v="1042.7861"/>
    <n v="1157.3693000000001"/>
    <x v="0"/>
    <x v="0"/>
    <n v="1.1098817999999999"/>
    <n v="814.53120000000001"/>
  </r>
  <r>
    <x v="0"/>
    <s v="P75528516"/>
    <x v="0"/>
    <x v="2"/>
    <x v="2"/>
    <x v="2"/>
    <x v="2"/>
    <x v="4"/>
    <x v="2"/>
    <x v="1"/>
    <n v="154.56"/>
    <d v="1997-01-28T00:00:00"/>
    <d v="2025-01-01T00:00:00"/>
    <n v="28"/>
    <n v="47"/>
    <x v="1"/>
    <s v="NA"/>
    <x v="0"/>
    <s v="NA"/>
    <x v="0"/>
    <n v="0.92"/>
    <n v="1010.3903"/>
    <n v="1033.3773000000001"/>
    <n v="1043.7112"/>
    <n v="1158.396"/>
    <x v="0"/>
    <x v="0"/>
    <n v="1.1098817999999999"/>
    <n v="814.53120000000001"/>
  </r>
  <r>
    <x v="0"/>
    <s v="P75528516"/>
    <x v="0"/>
    <x v="3"/>
    <x v="3"/>
    <x v="3"/>
    <x v="3"/>
    <x v="4"/>
    <x v="2"/>
    <x v="1"/>
    <n v="154.56"/>
    <d v="1997-01-28T00:00:00"/>
    <d v="2025-01-01T00:00:00"/>
    <n v="28"/>
    <n v="47"/>
    <x v="1"/>
    <s v="NA"/>
    <x v="0"/>
    <s v="NA"/>
    <x v="0"/>
    <n v="0.92"/>
    <n v="1010.3903"/>
    <n v="1033.3773000000001"/>
    <n v="1043.711"/>
    <n v="1158.3959"/>
    <x v="0"/>
    <x v="0"/>
    <n v="1.1098817999999999"/>
    <n v="814.53120000000001"/>
  </r>
  <r>
    <x v="0"/>
    <s v="P75528516"/>
    <x v="0"/>
    <x v="4"/>
    <x v="4"/>
    <x v="4"/>
    <x v="3"/>
    <x v="4"/>
    <x v="2"/>
    <x v="1"/>
    <n v="154.56"/>
    <d v="1997-01-28T00:00:00"/>
    <d v="2025-01-01T00:00:00"/>
    <n v="28"/>
    <n v="47"/>
    <x v="1"/>
    <s v="NA"/>
    <x v="0"/>
    <s v="NA"/>
    <x v="0"/>
    <n v="0.92"/>
    <n v="1010.3903"/>
    <n v="1033.3773000000001"/>
    <n v="1043.711"/>
    <n v="1158.3959"/>
    <x v="0"/>
    <x v="0"/>
    <n v="1.1098817999999999"/>
    <n v="814.53120000000001"/>
  </r>
  <r>
    <x v="0"/>
    <s v="P75528516"/>
    <x v="0"/>
    <x v="5"/>
    <x v="5"/>
    <x v="5"/>
    <x v="3"/>
    <x v="4"/>
    <x v="2"/>
    <x v="1"/>
    <n v="154.56"/>
    <d v="1997-01-28T00:00:00"/>
    <d v="2025-01-01T00:00:00"/>
    <n v="28"/>
    <n v="47"/>
    <x v="1"/>
    <s v="NA"/>
    <x v="0"/>
    <s v="NA"/>
    <x v="0"/>
    <n v="0.92"/>
    <n v="1010.6537499999999"/>
    <n v="1033.3942"/>
    <n v="1043.7281"/>
    <n v="1158.4148"/>
    <x v="0"/>
    <x v="0"/>
    <n v="1.1098817999999999"/>
    <n v="814.53120000000001"/>
  </r>
  <r>
    <x v="0"/>
    <s v="P75528516"/>
    <x v="0"/>
    <x v="6"/>
    <x v="6"/>
    <x v="6"/>
    <x v="3"/>
    <x v="4"/>
    <x v="2"/>
    <x v="1"/>
    <n v="154.56"/>
    <d v="1997-01-28T00:00:00"/>
    <d v="2025-01-01T00:00:00"/>
    <n v="28"/>
    <n v="47"/>
    <x v="1"/>
    <s v="NA"/>
    <x v="0"/>
    <s v="NA"/>
    <x v="0"/>
    <n v="0.92"/>
    <n v="935.45209999999997"/>
    <n v="956.49540000000002"/>
    <n v="966.06035999999995"/>
    <n v="1072.2128"/>
    <x v="0"/>
    <x v="0"/>
    <n v="1.1098817999999999"/>
    <n v="814.53120000000001"/>
  </r>
  <r>
    <x v="0"/>
    <s v="P75528516"/>
    <x v="0"/>
    <x v="7"/>
    <x v="7"/>
    <x v="7"/>
    <x v="3"/>
    <x v="4"/>
    <x v="2"/>
    <x v="1"/>
    <n v="154.56"/>
    <d v="1997-01-28T00:00:00"/>
    <d v="2025-01-01T00:00:00"/>
    <n v="28"/>
    <n v="47"/>
    <x v="1"/>
    <s v="NA"/>
    <x v="0"/>
    <s v="NA"/>
    <x v="0"/>
    <n v="0.92"/>
    <n v="940.11770000000001"/>
    <n v="961.11869999999999"/>
    <n v="970.72990000000004"/>
    <n v="1077.3954000000001"/>
    <x v="0"/>
    <x v="0"/>
    <n v="1.1098817999999999"/>
    <n v="814.53120000000001"/>
  </r>
  <r>
    <x v="0"/>
    <s v="P75528516"/>
    <x v="0"/>
    <x v="8"/>
    <x v="8"/>
    <x v="8"/>
    <x v="2"/>
    <x v="2"/>
    <x v="2"/>
    <x v="1"/>
    <n v="154.56"/>
    <d v="1997-01-28T00:00:00"/>
    <d v="2025-01-28T00:00:00"/>
    <n v="28"/>
    <n v="47"/>
    <x v="1"/>
    <s v="NA"/>
    <x v="0"/>
    <s v="NA"/>
    <x v="0"/>
    <n v="0.92"/>
    <n v="940.11770000000001"/>
    <n v="961.11869999999999"/>
    <n v="970.72990000000004"/>
    <n v="1077.3954000000001"/>
    <x v="0"/>
    <x v="0"/>
    <n v="1.1098817999999999"/>
    <n v="814.53120000000001"/>
  </r>
  <r>
    <x v="0"/>
    <s v="P75528516"/>
    <x v="0"/>
    <x v="9"/>
    <x v="9"/>
    <x v="9"/>
    <x v="3"/>
    <x v="2"/>
    <x v="2"/>
    <x v="1"/>
    <n v="154.56"/>
    <d v="1997-01-28T00:00:00"/>
    <d v="2025-01-28T00:00:00"/>
    <n v="28"/>
    <n v="47"/>
    <x v="1"/>
    <s v="NA"/>
    <x v="0"/>
    <s v="NA"/>
    <x v="0"/>
    <n v="0.92"/>
    <n v="940.11770000000001"/>
    <n v="961.11869999999999"/>
    <n v="970.72990000000004"/>
    <n v="1077.3954000000001"/>
    <x v="0"/>
    <x v="0"/>
    <n v="1.1098817999999999"/>
    <n v="814.53120000000001"/>
  </r>
  <r>
    <x v="0"/>
    <s v="P75528516"/>
    <x v="0"/>
    <x v="10"/>
    <x v="10"/>
    <x v="10"/>
    <x v="3"/>
    <x v="2"/>
    <x v="2"/>
    <x v="1"/>
    <n v="154.56"/>
    <d v="1997-01-28T00:00:00"/>
    <d v="2025-01-28T00:00:00"/>
    <n v="28"/>
    <n v="47"/>
    <x v="1"/>
    <s v="NA"/>
    <x v="0"/>
    <s v="NA"/>
    <x v="0"/>
    <n v="0.92"/>
    <n v="940.11770000000001"/>
    <n v="961.11869999999999"/>
    <n v="970.72990000000004"/>
    <n v="1077.3954000000001"/>
    <x v="0"/>
    <x v="0"/>
    <n v="1.1098817999999999"/>
    <n v="814.53120000000001"/>
  </r>
  <r>
    <x v="0"/>
    <s v="P75528516"/>
    <x v="0"/>
    <x v="11"/>
    <x v="11"/>
    <x v="11"/>
    <x v="3"/>
    <x v="2"/>
    <x v="2"/>
    <x v="1"/>
    <n v="154.56"/>
    <d v="1997-01-28T00:00:00"/>
    <d v="2025-01-28T00:00:00"/>
    <n v="28"/>
    <n v="47"/>
    <x v="1"/>
    <s v="NA"/>
    <x v="0"/>
    <s v="NA"/>
    <x v="0"/>
    <n v="0.92"/>
    <n v="934.00689999999997"/>
    <n v="954.87145999999996"/>
    <n v="964.42016999999998"/>
    <n v="1070.3923"/>
    <x v="0"/>
    <x v="0"/>
    <n v="1.1098817999999999"/>
    <n v="814.53120000000001"/>
  </r>
  <r>
    <x v="0"/>
    <s v="P75528516"/>
    <x v="0"/>
    <x v="12"/>
    <x v="12"/>
    <x v="12"/>
    <x v="3"/>
    <x v="2"/>
    <x v="2"/>
    <x v="1"/>
    <n v="154.56"/>
    <d v="1997-01-28T00:00:00"/>
    <d v="2025-01-28T00:00:00"/>
    <n v="28"/>
    <n v="47"/>
    <x v="1"/>
    <s v="NA"/>
    <x v="0"/>
    <s v="NA"/>
    <x v="0"/>
    <n v="0.92"/>
    <n v="925.85490000000004"/>
    <n v="946.53734999999995"/>
    <n v="956.00274999999999"/>
    <n v="1061.05"/>
    <x v="0"/>
    <x v="0"/>
    <n v="1.1098817999999999"/>
    <n v="814.53120000000001"/>
  </r>
  <r>
    <x v="0"/>
    <s v="P75528516"/>
    <x v="0"/>
    <x v="13"/>
    <x v="13"/>
    <x v="13"/>
    <x v="3"/>
    <x v="2"/>
    <x v="2"/>
    <x v="1"/>
    <n v="154.56"/>
    <d v="1997-01-28T00:00:00"/>
    <d v="2025-01-28T00:00:00"/>
    <n v="28"/>
    <n v="47"/>
    <x v="1"/>
    <s v="NA"/>
    <x v="0"/>
    <s v="NA"/>
    <x v="0"/>
    <n v="0.92"/>
    <n v="930.47270000000003"/>
    <n v="951.01099999999997"/>
    <n v="960.52106000000003"/>
    <n v="1066.0648000000001"/>
    <x v="0"/>
    <x v="0"/>
    <n v="1.1098817999999999"/>
    <n v="814.53120000000001"/>
  </r>
  <r>
    <x v="0"/>
    <s v="P75528516"/>
    <x v="0"/>
    <x v="14"/>
    <x v="14"/>
    <x v="14"/>
    <x v="3"/>
    <x v="2"/>
    <x v="2"/>
    <x v="1"/>
    <n v="154.56"/>
    <d v="1997-01-28T00:00:00"/>
    <d v="2025-01-28T00:00:00"/>
    <n v="28"/>
    <n v="47"/>
    <x v="1"/>
    <s v="NA"/>
    <x v="0"/>
    <s v="NA"/>
    <x v="0"/>
    <n v="0.92"/>
    <n v="930.47270000000003"/>
    <n v="951.01099999999997"/>
    <n v="960.52106000000003"/>
    <n v="1066.0648000000001"/>
    <x v="0"/>
    <x v="0"/>
    <n v="1.1098817999999999"/>
    <n v="816.07680000000005"/>
  </r>
  <r>
    <x v="0"/>
    <s v="P75528516"/>
    <x v="0"/>
    <x v="15"/>
    <x v="15"/>
    <x v="15"/>
    <x v="3"/>
    <x v="2"/>
    <x v="2"/>
    <x v="1"/>
    <n v="154.56"/>
    <d v="1997-01-28T00:00:00"/>
    <d v="2025-01-28T00:00:00"/>
    <n v="28"/>
    <n v="47"/>
    <x v="1"/>
    <s v="NA"/>
    <x v="0"/>
    <s v="NA"/>
    <x v="0"/>
    <n v="0.92"/>
    <n v="930.47270000000003"/>
    <n v="951.01099999999997"/>
    <n v="960.52106000000003"/>
    <n v="1066.0648000000001"/>
    <x v="0"/>
    <x v="0"/>
    <n v="1.1098817999999999"/>
    <n v="816.07680000000005"/>
  </r>
  <r>
    <x v="0"/>
    <s v="P75528516"/>
    <x v="0"/>
    <x v="16"/>
    <x v="16"/>
    <x v="16"/>
    <x v="3"/>
    <x v="2"/>
    <x v="2"/>
    <x v="1"/>
    <n v="154.56"/>
    <d v="1997-01-28T00:00:00"/>
    <d v="2025-01-28T00:00:00"/>
    <n v="28"/>
    <n v="47"/>
    <x v="1"/>
    <s v="NA"/>
    <x v="0"/>
    <s v="NA"/>
    <x v="0"/>
    <n v="0.92"/>
    <n v="930.47270000000003"/>
    <n v="951.01099999999997"/>
    <n v="960.52106000000003"/>
    <n v="1066.0648000000001"/>
    <x v="0"/>
    <x v="0"/>
    <n v="1.1098817999999999"/>
    <n v="816.07680000000005"/>
  </r>
  <r>
    <x v="0"/>
    <s v="P75528516"/>
    <x v="0"/>
    <x v="17"/>
    <x v="17"/>
    <x v="17"/>
    <x v="3"/>
    <x v="2"/>
    <x v="2"/>
    <x v="1"/>
    <n v="154.56"/>
    <d v="1997-01-28T00:00:00"/>
    <d v="2025-01-28T00:00:00"/>
    <n v="28"/>
    <n v="47"/>
    <x v="1"/>
    <s v="NA"/>
    <x v="0"/>
    <s v="NA"/>
    <x v="0"/>
    <n v="0.92"/>
    <n v="930.47270000000003"/>
    <n v="951.01099999999997"/>
    <n v="960.52110000000005"/>
    <n v="1066.0650000000001"/>
    <x v="0"/>
    <x v="0"/>
    <n v="1.1098817999999999"/>
    <n v="816.07680000000005"/>
  </r>
  <r>
    <x v="0"/>
    <s v="P75528516"/>
    <x v="0"/>
    <x v="18"/>
    <x v="18"/>
    <x v="18"/>
    <x v="2"/>
    <x v="2"/>
    <x v="2"/>
    <x v="1"/>
    <n v="154.56"/>
    <d v="1997-01-28T00:00:00"/>
    <d v="2025-01-28T00:00:00"/>
    <n v="28"/>
    <n v="47"/>
    <x v="1"/>
    <s v="NA"/>
    <x v="0"/>
    <s v="NA"/>
    <x v="0"/>
    <n v="0.92"/>
    <n v="930.47270000000003"/>
    <n v="951.01099999999997"/>
    <n v="960.52110000000005"/>
    <n v="1066.0650000000001"/>
    <x v="0"/>
    <x v="0"/>
    <n v="1.1098817999999999"/>
    <n v="816.07680000000005"/>
  </r>
  <r>
    <x v="0"/>
    <s v="P75528516"/>
    <x v="0"/>
    <x v="19"/>
    <x v="19"/>
    <x v="19"/>
    <x v="4"/>
    <x v="2"/>
    <x v="2"/>
    <x v="1"/>
    <n v="154.56"/>
    <d v="1997-01-28T00:00:00"/>
    <d v="2025-01-28T00:00:00"/>
    <n v="28"/>
    <n v="47"/>
    <x v="1"/>
    <s v="NA"/>
    <x v="0"/>
    <s v="NA"/>
    <x v="0"/>
    <n v="0.92"/>
    <n v="930.47270000000003"/>
    <n v="951.01099999999997"/>
    <n v="960.52110000000005"/>
    <n v="1066.0650000000001"/>
    <x v="0"/>
    <x v="0"/>
    <n v="1.1098817999999999"/>
    <n v="816.07680000000005"/>
  </r>
  <r>
    <x v="0"/>
    <s v="P75528516"/>
    <x v="0"/>
    <x v="20"/>
    <x v="20"/>
    <x v="20"/>
    <x v="5"/>
    <x v="2"/>
    <x v="2"/>
    <x v="1"/>
    <n v="154.56"/>
    <d v="1997-01-28T00:00:00"/>
    <d v="2025-01-28T00:00:00"/>
    <n v="28"/>
    <n v="47"/>
    <x v="1"/>
    <s v="NA"/>
    <x v="0"/>
    <s v="NA"/>
    <x v="0"/>
    <n v="0.92"/>
    <n v="930.47270000000003"/>
    <n v="951.01099999999997"/>
    <n v="960.52110000000005"/>
    <n v="1066.0650000000001"/>
    <x v="0"/>
    <x v="0"/>
    <n v="1.1098817999999999"/>
    <n v="816.07680000000005"/>
  </r>
  <r>
    <x v="0"/>
    <s v="P75528516"/>
    <x v="0"/>
    <x v="21"/>
    <x v="21"/>
    <x v="21"/>
    <x v="3"/>
    <x v="2"/>
    <x v="2"/>
    <x v="1"/>
    <n v="154.56"/>
    <d v="1997-01-28T00:00:00"/>
    <d v="2025-01-28T00:00:00"/>
    <n v="28"/>
    <n v="47"/>
    <x v="1"/>
    <s v="NA"/>
    <x v="0"/>
    <s v="NA"/>
    <x v="0"/>
    <n v="0.92"/>
    <n v="932.52409999999998"/>
    <n v="951.14189999999996"/>
    <n v="960.65329999999994"/>
    <n v="1066.2117000000001"/>
    <x v="0"/>
    <x v="0"/>
    <n v="1.1098817999999999"/>
    <n v="816.07680000000005"/>
  </r>
  <r>
    <x v="0"/>
    <s v="P75528516"/>
    <x v="0"/>
    <x v="22"/>
    <x v="22"/>
    <x v="22"/>
    <x v="3"/>
    <x v="2"/>
    <x v="2"/>
    <x v="1"/>
    <n v="154.56"/>
    <d v="1997-01-28T00:00:00"/>
    <d v="2025-01-28T00:00:00"/>
    <n v="28"/>
    <n v="47"/>
    <x v="1"/>
    <s v="NA"/>
    <x v="0"/>
    <s v="NA"/>
    <x v="0"/>
    <n v="0.92"/>
    <n v="927.89620000000002"/>
    <n v="955.28503000000001"/>
    <n v="964.83789999999999"/>
    <n v="1070.856"/>
    <x v="0"/>
    <x v="0"/>
    <n v="1.1098817999999999"/>
    <n v="816.07680000000005"/>
  </r>
  <r>
    <x v="0"/>
    <s v="P75997976"/>
    <x v="0"/>
    <x v="0"/>
    <x v="0"/>
    <x v="0"/>
    <x v="0"/>
    <x v="0"/>
    <x v="0"/>
    <x v="0"/>
    <n v="1859.76"/>
    <d v="1998-02-24T00:00:00"/>
    <d v="2015-07-24T00:00:00"/>
    <n v="41"/>
    <n v="34"/>
    <x v="1"/>
    <s v="NA"/>
    <x v="0"/>
    <s v="NA"/>
    <x v="0"/>
    <n v="7.56"/>
    <n v="7415.14"/>
    <n v="7546.6840000000002"/>
    <n v="7622.1509999999998"/>
    <n v="8756.1479999999992"/>
    <x v="0"/>
    <x v="0"/>
    <n v="1.1487765000000001"/>
    <n v="4013.3015"/>
  </r>
  <r>
    <x v="0"/>
    <s v="P75997976"/>
    <x v="0"/>
    <x v="1"/>
    <x v="1"/>
    <x v="1"/>
    <x v="1"/>
    <x v="0"/>
    <x v="0"/>
    <x v="0"/>
    <n v="1859.76"/>
    <d v="1998-02-24T00:00:00"/>
    <d v="2015-07-24T00:00:00"/>
    <n v="41"/>
    <n v="34"/>
    <x v="1"/>
    <s v="NA"/>
    <x v="0"/>
    <s v="NA"/>
    <x v="0"/>
    <n v="7.56"/>
    <n v="7415.14"/>
    <n v="7546.6840000000002"/>
    <n v="7622.1509999999998"/>
    <n v="8756.1479999999992"/>
    <x v="0"/>
    <x v="0"/>
    <n v="1.1487765000000001"/>
    <n v="4013.3015"/>
  </r>
  <r>
    <x v="0"/>
    <s v="P75997976"/>
    <x v="0"/>
    <x v="2"/>
    <x v="2"/>
    <x v="2"/>
    <x v="2"/>
    <x v="0"/>
    <x v="0"/>
    <x v="0"/>
    <n v="1859.76"/>
    <d v="1998-02-24T00:00:00"/>
    <d v="2015-07-24T00:00:00"/>
    <n v="41"/>
    <n v="34"/>
    <x v="1"/>
    <s v="NA"/>
    <x v="0"/>
    <s v="NA"/>
    <x v="0"/>
    <n v="7.56"/>
    <n v="7415.14"/>
    <n v="7546.6840000000002"/>
    <n v="7622.1509999999998"/>
    <n v="8756.1479999999992"/>
    <x v="0"/>
    <x v="0"/>
    <n v="1.1487765000000001"/>
    <n v="4013.3015"/>
  </r>
  <r>
    <x v="0"/>
    <s v="P75997976"/>
    <x v="0"/>
    <x v="3"/>
    <x v="3"/>
    <x v="3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7415.14"/>
    <n v="7546.6840000000002"/>
    <n v="7622.1509999999998"/>
    <n v="8756.1470000000008"/>
    <x v="0"/>
    <x v="0"/>
    <n v="1.1487765000000001"/>
    <n v="4013.3015"/>
  </r>
  <r>
    <x v="0"/>
    <s v="P75997976"/>
    <x v="0"/>
    <x v="4"/>
    <x v="4"/>
    <x v="4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7415.14"/>
    <n v="7546.6840000000002"/>
    <n v="7622.1509999999998"/>
    <n v="8756.1470000000008"/>
    <x v="0"/>
    <x v="0"/>
    <n v="1.1487765000000001"/>
    <n v="4013.3015"/>
  </r>
  <r>
    <x v="0"/>
    <s v="P75997976"/>
    <x v="0"/>
    <x v="5"/>
    <x v="5"/>
    <x v="5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7420.3720000000003"/>
    <n v="7547.0169999999998"/>
    <n v="7622.4872999999998"/>
    <n v="8756.5339999999997"/>
    <x v="0"/>
    <x v="0"/>
    <n v="1.1487765000000001"/>
    <n v="4013.3015"/>
  </r>
  <r>
    <x v="0"/>
    <s v="P75997976"/>
    <x v="0"/>
    <x v="6"/>
    <x v="6"/>
    <x v="6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65.2690000000002"/>
    <n v="6982.44"/>
    <n v="7052.2640000000001"/>
    <n v="8101.4755999999998"/>
    <x v="0"/>
    <x v="0"/>
    <n v="1.1487765000000001"/>
    <n v="4013.3015"/>
  </r>
  <r>
    <x v="0"/>
    <s v="P75997976"/>
    <x v="0"/>
    <x v="7"/>
    <x v="7"/>
    <x v="7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90.9660000000003"/>
    <n v="7009.3850000000002"/>
    <n v="7079.4785000000002"/>
    <n v="8132.7389999999996"/>
    <x v="0"/>
    <x v="0"/>
    <n v="1.1487765000000001"/>
    <n v="4013.3015"/>
  </r>
  <r>
    <x v="0"/>
    <s v="P75997976"/>
    <x v="0"/>
    <x v="8"/>
    <x v="8"/>
    <x v="8"/>
    <x v="2"/>
    <x v="0"/>
    <x v="0"/>
    <x v="0"/>
    <n v="1859.76"/>
    <d v="1998-02-24T00:00:00"/>
    <d v="2015-07-24T00:00:00"/>
    <n v="41"/>
    <n v="34"/>
    <x v="1"/>
    <s v="NA"/>
    <x v="0"/>
    <s v="NA"/>
    <x v="0"/>
    <n v="7.56"/>
    <n v="6890.9660000000003"/>
    <n v="7009.3850000000002"/>
    <n v="7079.4785000000002"/>
    <n v="8132.7389999999996"/>
    <x v="0"/>
    <x v="0"/>
    <n v="1.1487765000000001"/>
    <n v="4013.3015"/>
  </r>
  <r>
    <x v="0"/>
    <s v="P75997976"/>
    <x v="0"/>
    <x v="9"/>
    <x v="9"/>
    <x v="9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90.9660000000003"/>
    <n v="7009.3850000000002"/>
    <n v="7079.4785000000002"/>
    <n v="8132.7389999999996"/>
    <x v="0"/>
    <x v="0"/>
    <n v="1.1487765000000001"/>
    <n v="4013.3015"/>
  </r>
  <r>
    <x v="0"/>
    <s v="P75997976"/>
    <x v="0"/>
    <x v="10"/>
    <x v="10"/>
    <x v="10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90.9660000000003"/>
    <n v="7009.3850000000002"/>
    <n v="7079.4785000000002"/>
    <n v="8132.7389999999996"/>
    <x v="0"/>
    <x v="0"/>
    <n v="1.1487765000000001"/>
    <n v="4013.3015"/>
  </r>
  <r>
    <x v="0"/>
    <s v="P75997976"/>
    <x v="0"/>
    <x v="11"/>
    <x v="11"/>
    <x v="11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46.1750000000002"/>
    <n v="6963.8236999999999"/>
    <n v="7033.4620000000004"/>
    <n v="8079.8760000000002"/>
    <x v="0"/>
    <x v="0"/>
    <n v="1.1487765000000001"/>
    <n v="4013.3015"/>
  </r>
  <r>
    <x v="0"/>
    <s v="P75997976"/>
    <x v="0"/>
    <x v="12"/>
    <x v="12"/>
    <x v="12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32.5050000000001"/>
    <n v="6949.9193999999998"/>
    <n v="7019.4184999999998"/>
    <n v="8063.7430000000004"/>
    <x v="0"/>
    <x v="0"/>
    <n v="1.1487765000000001"/>
    <n v="4013.3015"/>
  </r>
  <r>
    <x v="0"/>
    <s v="P75997976"/>
    <x v="0"/>
    <x v="13"/>
    <x v="13"/>
    <x v="13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58.0789999999997"/>
    <n v="6976.0690000000004"/>
    <n v="7045.8296"/>
    <n v="8094.0834999999997"/>
    <x v="0"/>
    <x v="0"/>
    <n v="1.1487765000000001"/>
    <n v="4013.3015"/>
  </r>
  <r>
    <x v="0"/>
    <s v="P75997976"/>
    <x v="0"/>
    <x v="14"/>
    <x v="14"/>
    <x v="14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58.0789999999997"/>
    <n v="6976.0690000000004"/>
    <n v="7045.8296"/>
    <n v="8094.0834999999997"/>
    <x v="0"/>
    <x v="0"/>
    <n v="1.1487765000000001"/>
    <n v="4021.2020000000002"/>
  </r>
  <r>
    <x v="0"/>
    <s v="P75997976"/>
    <x v="0"/>
    <x v="15"/>
    <x v="15"/>
    <x v="15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58.0789999999997"/>
    <n v="6976.0690000000004"/>
    <n v="7045.8296"/>
    <n v="8073.1187"/>
    <x v="0"/>
    <x v="0"/>
    <n v="1.1458010999999999"/>
    <n v="4021.2020000000002"/>
  </r>
  <r>
    <x v="0"/>
    <s v="P75997976"/>
    <x v="0"/>
    <x v="16"/>
    <x v="16"/>
    <x v="16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58.0789999999997"/>
    <n v="6976.0690000000004"/>
    <n v="7045.8296"/>
    <n v="8073.1187"/>
    <x v="0"/>
    <x v="0"/>
    <n v="1.1458010999999999"/>
    <n v="4021.2020000000002"/>
  </r>
  <r>
    <x v="0"/>
    <s v="P75997976"/>
    <x v="0"/>
    <x v="17"/>
    <x v="17"/>
    <x v="17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58.0789999999997"/>
    <n v="6976.0690000000004"/>
    <n v="7045.8296"/>
    <n v="8073.1189999999997"/>
    <x v="0"/>
    <x v="0"/>
    <n v="1.1458010999999999"/>
    <n v="4021.2020000000002"/>
  </r>
  <r>
    <x v="0"/>
    <s v="P75997976"/>
    <x v="0"/>
    <x v="18"/>
    <x v="18"/>
    <x v="18"/>
    <x v="2"/>
    <x v="0"/>
    <x v="0"/>
    <x v="0"/>
    <n v="1859.76"/>
    <d v="1998-02-24T00:00:00"/>
    <d v="2015-07-24T00:00:00"/>
    <n v="41"/>
    <n v="34"/>
    <x v="1"/>
    <s v="NA"/>
    <x v="0"/>
    <s v="NA"/>
    <x v="0"/>
    <n v="7.56"/>
    <n v="6858.0789999999997"/>
    <n v="6976.0690000000004"/>
    <n v="7045.8296"/>
    <n v="8073.1189999999997"/>
    <x v="0"/>
    <x v="0"/>
    <n v="1.1458010999999999"/>
    <n v="4021.2020000000002"/>
  </r>
  <r>
    <x v="0"/>
    <s v="P75997976"/>
    <x v="0"/>
    <x v="19"/>
    <x v="19"/>
    <x v="19"/>
    <x v="4"/>
    <x v="0"/>
    <x v="0"/>
    <x v="0"/>
    <n v="1859.76"/>
    <d v="1998-02-24T00:00:00"/>
    <d v="2015-07-24T00:00:00"/>
    <n v="41"/>
    <n v="34"/>
    <x v="1"/>
    <s v="NA"/>
    <x v="0"/>
    <s v="NA"/>
    <x v="0"/>
    <n v="7.56"/>
    <n v="6858.0789999999997"/>
    <n v="6976.0690000000004"/>
    <n v="7045.8296"/>
    <n v="8073.1189999999997"/>
    <x v="0"/>
    <x v="0"/>
    <n v="1.1458010999999999"/>
    <n v="4021.2020000000002"/>
  </r>
  <r>
    <x v="0"/>
    <s v="P75997976"/>
    <x v="0"/>
    <x v="20"/>
    <x v="20"/>
    <x v="20"/>
    <x v="5"/>
    <x v="0"/>
    <x v="0"/>
    <x v="0"/>
    <n v="1859.76"/>
    <d v="1998-02-24T00:00:00"/>
    <d v="2015-07-24T00:00:00"/>
    <n v="41"/>
    <n v="34"/>
    <x v="1"/>
    <s v="NA"/>
    <x v="0"/>
    <s v="NA"/>
    <x v="0"/>
    <n v="7.56"/>
    <n v="6858.0789999999997"/>
    <n v="6976.0690000000004"/>
    <n v="7045.8296"/>
    <n v="8073.1189999999997"/>
    <x v="0"/>
    <x v="0"/>
    <n v="1.1458010999999999"/>
    <n v="4021.2020000000002"/>
  </r>
  <r>
    <x v="0"/>
    <s v="P75997976"/>
    <x v="0"/>
    <x v="21"/>
    <x v="21"/>
    <x v="21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73.6090000000004"/>
    <n v="6977.0550000000003"/>
    <n v="7046.8257000000003"/>
    <n v="8074.2602999999999"/>
    <x v="0"/>
    <x v="0"/>
    <n v="1.1458010999999999"/>
    <n v="4021.2020000000002"/>
  </r>
  <r>
    <x v="0"/>
    <s v="P75997976"/>
    <x v="0"/>
    <x v="22"/>
    <x v="22"/>
    <x v="22"/>
    <x v="3"/>
    <x v="0"/>
    <x v="0"/>
    <x v="0"/>
    <n v="1859.76"/>
    <d v="1998-02-24T00:00:00"/>
    <d v="2015-07-24T00:00:00"/>
    <n v="41"/>
    <n v="34"/>
    <x v="1"/>
    <s v="NA"/>
    <x v="0"/>
    <s v="NA"/>
    <x v="0"/>
    <n v="7.56"/>
    <n v="6847.9766"/>
    <n v="7001.4570000000003"/>
    <n v="7071.4717000000001"/>
    <n v="8102.4994999999999"/>
    <x v="0"/>
    <x v="0"/>
    <n v="1.1458010999999999"/>
    <n v="4021.2020000000002"/>
  </r>
  <r>
    <x v="0"/>
    <s v="P76140207"/>
    <x v="0"/>
    <x v="0"/>
    <x v="0"/>
    <x v="0"/>
    <x v="0"/>
    <x v="0"/>
    <x v="3"/>
    <x v="0"/>
    <n v="992.88"/>
    <d v="1996-08-11T00:00:00"/>
    <d v="2009-10-11T00:00:00"/>
    <n v="42"/>
    <n v="33"/>
    <x v="0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1"/>
    <x v="1"/>
    <x v="1"/>
    <x v="1"/>
    <x v="0"/>
    <x v="3"/>
    <x v="0"/>
    <n v="992.88"/>
    <d v="1996-08-11T00:00:00"/>
    <d v="2009-10-11T00:00:00"/>
    <n v="42"/>
    <n v="33"/>
    <x v="0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2"/>
    <x v="2"/>
    <x v="2"/>
    <x v="2"/>
    <x v="0"/>
    <x v="3"/>
    <x v="0"/>
    <n v="992.88"/>
    <d v="1996-08-11T00:00:00"/>
    <d v="2009-10-11T00:00:00"/>
    <n v="42"/>
    <n v="33"/>
    <x v="0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3"/>
    <x v="3"/>
    <x v="3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4"/>
    <x v="4"/>
    <x v="4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840.4567999999999"/>
    <n v="3918.7537000000002"/>
    <n v="3957.9412000000002"/>
    <n v="4535.0129999999999"/>
    <x v="0"/>
    <x v="0"/>
    <n v="1.1458010999999999"/>
    <n v="1655.9032"/>
  </r>
  <r>
    <x v="0"/>
    <s v="P76140207"/>
    <x v="0"/>
    <x v="5"/>
    <x v="5"/>
    <x v="5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843.1664999999998"/>
    <n v="3918.9263000000001"/>
    <n v="3958.1154999999999"/>
    <n v="4535.2129999999997"/>
    <x v="0"/>
    <x v="0"/>
    <n v="1.1458010999999999"/>
    <n v="1655.9032"/>
  </r>
  <r>
    <x v="0"/>
    <s v="P76140207"/>
    <x v="0"/>
    <x v="6"/>
    <x v="6"/>
    <x v="6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55.6671999999999"/>
    <n v="3625.7595000000001"/>
    <n v="3662.0169999999998"/>
    <n v="4195.9430000000002"/>
    <x v="0"/>
    <x v="0"/>
    <n v="1.1458010999999999"/>
    <n v="1655.9032"/>
  </r>
  <r>
    <x v="0"/>
    <s v="P76140207"/>
    <x v="0"/>
    <x v="7"/>
    <x v="7"/>
    <x v="7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68.9760000000001"/>
    <n v="3639.7510000000002"/>
    <n v="3676.1484"/>
    <n v="4212.1350000000002"/>
    <x v="0"/>
    <x v="0"/>
    <n v="1.1458010999999999"/>
    <n v="1655.9032"/>
  </r>
  <r>
    <x v="0"/>
    <s v="P76140207"/>
    <x v="0"/>
    <x v="8"/>
    <x v="8"/>
    <x v="8"/>
    <x v="2"/>
    <x v="0"/>
    <x v="3"/>
    <x v="0"/>
    <n v="992.88"/>
    <d v="1996-08-11T00:00:00"/>
    <d v="2009-10-11T00:00:00"/>
    <n v="42"/>
    <n v="33"/>
    <x v="0"/>
    <s v="NA"/>
    <x v="0"/>
    <s v="NA"/>
    <x v="0"/>
    <n v="3.94"/>
    <n v="3568.9760000000001"/>
    <n v="3639.7510000000002"/>
    <n v="3676.1484"/>
    <n v="4212.1350000000002"/>
    <x v="0"/>
    <x v="0"/>
    <n v="1.1458010999999999"/>
    <n v="1655.9032"/>
  </r>
  <r>
    <x v="0"/>
    <s v="P76140207"/>
    <x v="0"/>
    <x v="9"/>
    <x v="9"/>
    <x v="9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68.9760000000001"/>
    <n v="3639.7510000000002"/>
    <n v="3676.1484"/>
    <n v="4212.1350000000002"/>
    <x v="0"/>
    <x v="0"/>
    <n v="1.1458010999999999"/>
    <n v="1655.9032"/>
  </r>
  <r>
    <x v="0"/>
    <s v="P76140207"/>
    <x v="0"/>
    <x v="10"/>
    <x v="10"/>
    <x v="10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68.9760000000001"/>
    <n v="3639.7510000000002"/>
    <n v="3676.1484"/>
    <n v="4212.1350000000002"/>
    <x v="0"/>
    <x v="0"/>
    <n v="1.1458010999999999"/>
    <n v="1655.9032"/>
  </r>
  <r>
    <x v="0"/>
    <s v="P76140207"/>
    <x v="0"/>
    <x v="11"/>
    <x v="11"/>
    <x v="11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45.7775999999999"/>
    <n v="3616.0927999999999"/>
    <n v="3652.2537000000002"/>
    <n v="4184.7560000000003"/>
    <x v="0"/>
    <x v="0"/>
    <n v="1.1458010999999999"/>
    <n v="1655.9032"/>
  </r>
  <r>
    <x v="0"/>
    <s v="P76140207"/>
    <x v="0"/>
    <x v="12"/>
    <x v="12"/>
    <x v="12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38.6979999999999"/>
    <n v="3608.8726000000001"/>
    <n v="3644.9612000000002"/>
    <n v="4176.4004000000004"/>
    <x v="0"/>
    <x v="0"/>
    <n v="1.1458010999999999"/>
    <n v="1655.9032"/>
  </r>
  <r>
    <x v="0"/>
    <s v="P76140207"/>
    <x v="0"/>
    <x v="13"/>
    <x v="13"/>
    <x v="13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51.9434000000001"/>
    <n v="3622.4512"/>
    <n v="3658.6754999999998"/>
    <n v="4192.1143000000002"/>
    <x v="0"/>
    <x v="0"/>
    <n v="1.1458010999999999"/>
    <n v="1655.9032"/>
  </r>
  <r>
    <x v="0"/>
    <s v="P76140207"/>
    <x v="0"/>
    <x v="14"/>
    <x v="14"/>
    <x v="14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51.9434000000001"/>
    <n v="3622.4512"/>
    <n v="3658.6754999999998"/>
    <n v="4192.1143000000002"/>
    <x v="0"/>
    <x v="0"/>
    <n v="1.1458010999999999"/>
    <n v="1659.0159000000001"/>
  </r>
  <r>
    <x v="0"/>
    <s v="P76140207"/>
    <x v="0"/>
    <x v="15"/>
    <x v="15"/>
    <x v="15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51.9434000000001"/>
    <n v="3622.4512"/>
    <n v="3658.6754999999998"/>
    <n v="4192.1143000000002"/>
    <x v="0"/>
    <x v="0"/>
    <n v="1.1458010999999999"/>
    <n v="1659.0159000000001"/>
  </r>
  <r>
    <x v="0"/>
    <s v="P76140207"/>
    <x v="0"/>
    <x v="16"/>
    <x v="16"/>
    <x v="16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51.9434000000001"/>
    <n v="3622.4512"/>
    <n v="3658.6754999999998"/>
    <n v="4192.1143000000002"/>
    <x v="0"/>
    <x v="0"/>
    <n v="1.1458010999999999"/>
    <n v="1659.0159000000001"/>
  </r>
  <r>
    <x v="0"/>
    <s v="P76140207"/>
    <x v="0"/>
    <x v="17"/>
    <x v="17"/>
    <x v="17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51.9434000000001"/>
    <n v="3622.4512"/>
    <n v="3658.6758"/>
    <n v="4192.1147000000001"/>
    <x v="0"/>
    <x v="0"/>
    <n v="1.1458010999999999"/>
    <n v="1659.0159000000001"/>
  </r>
  <r>
    <x v="0"/>
    <s v="P76140207"/>
    <x v="0"/>
    <x v="18"/>
    <x v="18"/>
    <x v="18"/>
    <x v="2"/>
    <x v="0"/>
    <x v="3"/>
    <x v="0"/>
    <n v="992.88"/>
    <d v="1996-08-11T00:00:00"/>
    <d v="2009-10-11T00:00:00"/>
    <n v="42"/>
    <n v="33"/>
    <x v="0"/>
    <s v="NA"/>
    <x v="0"/>
    <s v="NA"/>
    <x v="0"/>
    <n v="3.94"/>
    <n v="3551.9434000000001"/>
    <n v="3622.4512"/>
    <n v="3658.6758"/>
    <n v="4192.1147000000001"/>
    <x v="0"/>
    <x v="0"/>
    <n v="1.1458010999999999"/>
    <n v="1659.0159000000001"/>
  </r>
  <r>
    <x v="0"/>
    <s v="P76140207"/>
    <x v="0"/>
    <x v="19"/>
    <x v="19"/>
    <x v="19"/>
    <x v="4"/>
    <x v="0"/>
    <x v="3"/>
    <x v="0"/>
    <n v="992.88"/>
    <d v="1996-08-11T00:00:00"/>
    <d v="2009-10-11T00:00:00"/>
    <n v="42"/>
    <n v="33"/>
    <x v="0"/>
    <s v="NA"/>
    <x v="0"/>
    <s v="NA"/>
    <x v="0"/>
    <n v="3.94"/>
    <n v="3551.9434000000001"/>
    <n v="3622.4512"/>
    <n v="3658.6758"/>
    <n v="4192.1147000000001"/>
    <x v="0"/>
    <x v="0"/>
    <n v="1.1458010999999999"/>
    <n v="1659.0159000000001"/>
  </r>
  <r>
    <x v="0"/>
    <s v="P76140207"/>
    <x v="0"/>
    <x v="20"/>
    <x v="20"/>
    <x v="20"/>
    <x v="5"/>
    <x v="0"/>
    <x v="3"/>
    <x v="0"/>
    <n v="992.88"/>
    <d v="1996-08-11T00:00:00"/>
    <d v="2009-10-11T00:00:00"/>
    <n v="42"/>
    <n v="33"/>
    <x v="0"/>
    <s v="NA"/>
    <x v="0"/>
    <s v="NA"/>
    <x v="0"/>
    <n v="3.94"/>
    <n v="3551.9434000000001"/>
    <n v="3622.4512"/>
    <n v="3658.6758"/>
    <n v="4192.1147000000001"/>
    <x v="0"/>
    <x v="0"/>
    <n v="1.1458010999999999"/>
    <n v="1659.0159000000001"/>
  </r>
  <r>
    <x v="0"/>
    <s v="P76140207"/>
    <x v="0"/>
    <x v="21"/>
    <x v="21"/>
    <x v="21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59.9863"/>
    <n v="3622.9634000000001"/>
    <n v="3659.1930000000002"/>
    <n v="4192.7070000000003"/>
    <x v="0"/>
    <x v="0"/>
    <n v="1.1458010999999999"/>
    <n v="1659.0159000000001"/>
  </r>
  <r>
    <x v="0"/>
    <s v="P76140207"/>
    <x v="0"/>
    <x v="22"/>
    <x v="22"/>
    <x v="22"/>
    <x v="3"/>
    <x v="0"/>
    <x v="3"/>
    <x v="0"/>
    <n v="992.88"/>
    <d v="1996-08-11T00:00:00"/>
    <d v="2009-10-11T00:00:00"/>
    <n v="42"/>
    <n v="33"/>
    <x v="0"/>
    <s v="NA"/>
    <x v="0"/>
    <s v="NA"/>
    <x v="0"/>
    <n v="3.94"/>
    <n v="3546.7112000000002"/>
    <n v="3635.6345000000001"/>
    <n v="3671.9906999999998"/>
    <n v="4207.3710000000001"/>
    <x v="0"/>
    <x v="0"/>
    <n v="1.1458010999999999"/>
    <n v="1659.0159000000001"/>
  </r>
  <r>
    <x v="0"/>
    <s v="P76386971"/>
    <x v="0"/>
    <x v="0"/>
    <x v="0"/>
    <x v="0"/>
    <x v="0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1"/>
    <x v="1"/>
    <x v="1"/>
    <x v="1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2"/>
    <x v="2"/>
    <x v="2"/>
    <x v="2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3"/>
    <x v="3"/>
    <x v="3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4"/>
    <x v="4"/>
    <x v="4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79.46274"/>
    <n v="386.09282999999999"/>
    <n v="389.95377000000002"/>
    <n v="666.94489999999996"/>
    <x v="0"/>
    <x v="0"/>
    <n v="1.0879858"/>
    <n v="666.94489999999996"/>
  </r>
  <r>
    <x v="0"/>
    <s v="P76386971"/>
    <x v="0"/>
    <x v="5"/>
    <x v="5"/>
    <x v="5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79.56173999999999"/>
    <n v="386.09912000000003"/>
    <n v="389.96010000000001"/>
    <n v="666.94489999999996"/>
    <x v="0"/>
    <x v="0"/>
    <n v="1.0879858"/>
    <n v="666.94489999999996"/>
  </r>
  <r>
    <x v="0"/>
    <s v="P76386971"/>
    <x v="0"/>
    <x v="6"/>
    <x v="6"/>
    <x v="6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51.16750000000002"/>
    <n v="357.21584999999999"/>
    <n v="360.78800000000001"/>
    <n v="666.94489999999996"/>
    <x v="0"/>
    <x v="0"/>
    <n v="1.0879858"/>
    <n v="666.94489999999996"/>
  </r>
  <r>
    <x v="0"/>
    <s v="P76386971"/>
    <x v="0"/>
    <x v="7"/>
    <x v="7"/>
    <x v="7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52.91897999999998"/>
    <n v="358.94247000000001"/>
    <n v="362.53190000000001"/>
    <n v="666.94489999999996"/>
    <x v="0"/>
    <x v="0"/>
    <n v="1.0879858"/>
    <n v="666.94489999999996"/>
  </r>
  <r>
    <x v="0"/>
    <s v="P76386971"/>
    <x v="0"/>
    <x v="8"/>
    <x v="8"/>
    <x v="8"/>
    <x v="2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52.91897999999998"/>
    <n v="358.94247000000001"/>
    <n v="362.53190000000001"/>
    <n v="666.94489999999996"/>
    <x v="0"/>
    <x v="0"/>
    <n v="1.0879858"/>
    <n v="666.94489999999996"/>
  </r>
  <r>
    <x v="0"/>
    <s v="P76386971"/>
    <x v="0"/>
    <x v="9"/>
    <x v="9"/>
    <x v="9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52.91897999999998"/>
    <n v="358.94247000000001"/>
    <n v="362.53190000000001"/>
    <n v="666.94489999999996"/>
    <x v="0"/>
    <x v="0"/>
    <n v="1.0879858"/>
    <n v="666.94489999999996"/>
  </r>
  <r>
    <x v="0"/>
    <s v="P76386971"/>
    <x v="0"/>
    <x v="10"/>
    <x v="10"/>
    <x v="10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52.91897999999998"/>
    <n v="358.94247000000001"/>
    <n v="362.53190000000001"/>
    <n v="666.94489999999996"/>
    <x v="0"/>
    <x v="0"/>
    <n v="1.0879858"/>
    <n v="666.94489999999996"/>
  </r>
  <r>
    <x v="0"/>
    <s v="P76386971"/>
    <x v="0"/>
    <x v="11"/>
    <x v="11"/>
    <x v="11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50.625"/>
    <n v="356.60937999999999"/>
    <n v="360.17547999999999"/>
    <n v="666.94489999999996"/>
    <x v="0"/>
    <x v="0"/>
    <n v="1.0879858"/>
    <n v="666.94489999999996"/>
  </r>
  <r>
    <x v="0"/>
    <s v="P76386971"/>
    <x v="0"/>
    <x v="12"/>
    <x v="12"/>
    <x v="12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40.87313999999998"/>
    <n v="346.69103999999999"/>
    <n v="350.15796"/>
    <n v="666.94489999999996"/>
    <x v="0"/>
    <x v="0"/>
    <n v="1.0879858"/>
    <n v="666.94489999999996"/>
  </r>
  <r>
    <x v="0"/>
    <s v="P76386971"/>
    <x v="0"/>
    <x v="13"/>
    <x v="13"/>
    <x v="13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42.57326999999998"/>
    <n v="348.32961999999998"/>
    <n v="351.81292999999999"/>
    <n v="666.94489999999996"/>
    <x v="0"/>
    <x v="0"/>
    <n v="1.0879858"/>
    <n v="666.94489999999996"/>
  </r>
  <r>
    <x v="0"/>
    <s v="P76386971"/>
    <x v="0"/>
    <x v="14"/>
    <x v="14"/>
    <x v="14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5"/>
    <x v="15"/>
    <x v="15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6"/>
    <x v="16"/>
    <x v="16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7"/>
    <x v="17"/>
    <x v="17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8"/>
    <x v="18"/>
    <x v="18"/>
    <x v="2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19"/>
    <x v="19"/>
    <x v="19"/>
    <x v="4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20"/>
    <x v="20"/>
    <x v="20"/>
    <x v="5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42.57326999999998"/>
    <n v="348.32961999999998"/>
    <n v="351.81292999999999"/>
    <n v="667.81439999999998"/>
    <x v="0"/>
    <x v="0"/>
    <n v="1.0879858"/>
    <n v="667.81439999999998"/>
  </r>
  <r>
    <x v="0"/>
    <s v="P76386971"/>
    <x v="0"/>
    <x v="21"/>
    <x v="21"/>
    <x v="21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43.32855000000001"/>
    <n v="348.37756000000002"/>
    <n v="351.86133000000001"/>
    <n v="667.81439999999998"/>
    <x v="0"/>
    <x v="0"/>
    <n v="1.0879858"/>
    <n v="667.81439999999998"/>
  </r>
  <r>
    <x v="0"/>
    <s v="P76386971"/>
    <x v="0"/>
    <x v="22"/>
    <x v="22"/>
    <x v="22"/>
    <x v="3"/>
    <x v="0"/>
    <x v="1"/>
    <x v="1"/>
    <n v="86.954999999999998"/>
    <d v="1981-01-19T00:00:00"/>
    <d v="2014-01-19T00:00:00"/>
    <n v="33"/>
    <n v="42"/>
    <x v="0"/>
    <s v="NA"/>
    <x v="0"/>
    <s v="NA"/>
    <x v="1"/>
    <n v="5.27"/>
    <n v="341.62466000000001"/>
    <n v="349.89508000000001"/>
    <n v="353.39404000000002"/>
    <n v="667.81439999999998"/>
    <x v="0"/>
    <x v="0"/>
    <n v="1.0879858"/>
    <n v="667.81439999999998"/>
  </r>
  <r>
    <x v="0"/>
    <s v="P76710909"/>
    <x v="0"/>
    <x v="0"/>
    <x v="0"/>
    <x v="0"/>
    <x v="0"/>
    <x v="0"/>
    <x v="0"/>
    <x v="0"/>
    <n v="314.58"/>
    <d v="1994-04-28T00:00:00"/>
    <d v="2020-12-28T00:00:00"/>
    <n v="49"/>
    <n v="26"/>
    <x v="1"/>
    <s v="NA"/>
    <x v="0"/>
    <s v="NA"/>
    <x v="0"/>
    <n v="1.07"/>
    <n v="1847.0264999999999"/>
    <n v="1879.6895"/>
    <n v="1898.4863"/>
    <n v="2204.7091999999998"/>
    <x v="0"/>
    <x v="0"/>
    <n v="1.1612985"/>
    <n v="974.12789999999995"/>
  </r>
  <r>
    <x v="0"/>
    <s v="P76710909"/>
    <x v="0"/>
    <x v="1"/>
    <x v="1"/>
    <x v="1"/>
    <x v="1"/>
    <x v="0"/>
    <x v="0"/>
    <x v="0"/>
    <n v="314.58"/>
    <d v="1994-04-28T00:00:00"/>
    <d v="2020-12-28T00:00:00"/>
    <n v="49"/>
    <n v="26"/>
    <x v="1"/>
    <s v="NA"/>
    <x v="0"/>
    <s v="NA"/>
    <x v="0"/>
    <n v="1.07"/>
    <n v="1847.0264999999999"/>
    <n v="1879.6895"/>
    <n v="1898.4863"/>
    <n v="2204.7091999999998"/>
    <x v="0"/>
    <x v="0"/>
    <n v="1.1612985"/>
    <n v="974.12789999999995"/>
  </r>
  <r>
    <x v="0"/>
    <s v="P76710909"/>
    <x v="0"/>
    <x v="2"/>
    <x v="2"/>
    <x v="2"/>
    <x v="2"/>
    <x v="0"/>
    <x v="0"/>
    <x v="0"/>
    <n v="314.58"/>
    <d v="1994-04-28T00:00:00"/>
    <d v="2020-12-28T00:00:00"/>
    <n v="49"/>
    <n v="26"/>
    <x v="1"/>
    <s v="NA"/>
    <x v="0"/>
    <s v="NA"/>
    <x v="0"/>
    <n v="1.07"/>
    <n v="1847.0264999999999"/>
    <n v="1879.6895"/>
    <n v="1898.4863"/>
    <n v="2204.7091999999998"/>
    <x v="0"/>
    <x v="0"/>
    <n v="1.1612985"/>
    <n v="974.12789999999995"/>
  </r>
  <r>
    <x v="0"/>
    <s v="P76710909"/>
    <x v="0"/>
    <x v="3"/>
    <x v="3"/>
    <x v="3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847.0264999999999"/>
    <n v="1879.6895"/>
    <n v="1898.4863"/>
    <n v="2204.7094999999999"/>
    <x v="0"/>
    <x v="0"/>
    <n v="1.1612985"/>
    <n v="974.12789999999995"/>
  </r>
  <r>
    <x v="0"/>
    <s v="P76710909"/>
    <x v="0"/>
    <x v="4"/>
    <x v="4"/>
    <x v="4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847.0264999999999"/>
    <n v="1879.6895"/>
    <n v="1898.4863"/>
    <n v="2204.7094999999999"/>
    <x v="0"/>
    <x v="0"/>
    <n v="1.1612985"/>
    <n v="974.12789999999995"/>
  </r>
  <r>
    <x v="0"/>
    <s v="P76710909"/>
    <x v="0"/>
    <x v="5"/>
    <x v="5"/>
    <x v="5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848.3296"/>
    <n v="1879.7723000000001"/>
    <n v="1898.5700999999999"/>
    <n v="2204.8065999999999"/>
    <x v="0"/>
    <x v="0"/>
    <n v="1.1612985"/>
    <n v="974.12789999999995"/>
  </r>
  <r>
    <x v="0"/>
    <s v="P76710909"/>
    <x v="0"/>
    <x v="6"/>
    <x v="6"/>
    <x v="6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10.0599"/>
    <n v="1739.1504"/>
    <n v="1756.5418999999999"/>
    <n v="2039.8694"/>
    <x v="0"/>
    <x v="0"/>
    <n v="1.1612985"/>
    <n v="974.12789999999995"/>
  </r>
  <r>
    <x v="0"/>
    <s v="P76710909"/>
    <x v="0"/>
    <x v="7"/>
    <x v="7"/>
    <x v="7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16.4607000000001"/>
    <n v="1745.8616"/>
    <n v="1763.3202000000001"/>
    <n v="2047.7411"/>
    <x v="0"/>
    <x v="0"/>
    <n v="1.1612985"/>
    <n v="974.12789999999995"/>
  </r>
  <r>
    <x v="0"/>
    <s v="P76710909"/>
    <x v="0"/>
    <x v="8"/>
    <x v="8"/>
    <x v="8"/>
    <x v="2"/>
    <x v="0"/>
    <x v="0"/>
    <x v="0"/>
    <n v="314.58"/>
    <d v="1994-04-28T00:00:00"/>
    <d v="2020-12-28T00:00:00"/>
    <n v="49"/>
    <n v="26"/>
    <x v="1"/>
    <s v="NA"/>
    <x v="0"/>
    <s v="NA"/>
    <x v="0"/>
    <n v="1.07"/>
    <n v="1716.4607000000001"/>
    <n v="1745.8616"/>
    <n v="1763.3202000000001"/>
    <n v="2047.7411"/>
    <x v="0"/>
    <x v="0"/>
    <n v="1.1612985"/>
    <n v="974.12789999999995"/>
  </r>
  <r>
    <x v="0"/>
    <s v="P76710909"/>
    <x v="0"/>
    <x v="9"/>
    <x v="9"/>
    <x v="9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16.4607000000001"/>
    <n v="1745.8616"/>
    <n v="1763.3202000000001"/>
    <n v="2047.7411"/>
    <x v="0"/>
    <x v="0"/>
    <n v="1.1612985"/>
    <n v="974.12789999999995"/>
  </r>
  <r>
    <x v="0"/>
    <s v="P76710909"/>
    <x v="0"/>
    <x v="10"/>
    <x v="10"/>
    <x v="10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16.4607000000001"/>
    <n v="1745.8616"/>
    <n v="1763.3202000000001"/>
    <n v="2047.7411"/>
    <x v="0"/>
    <x v="0"/>
    <n v="1.1612985"/>
    <n v="974.12789999999995"/>
  </r>
  <r>
    <x v="0"/>
    <s v="P76710909"/>
    <x v="0"/>
    <x v="11"/>
    <x v="11"/>
    <x v="11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05.3036"/>
    <n v="1734.5135"/>
    <n v="1751.8586"/>
    <n v="2034.4308000000001"/>
    <x v="0"/>
    <x v="0"/>
    <n v="1.1612985"/>
    <n v="974.12789999999995"/>
  </r>
  <r>
    <x v="0"/>
    <s v="P76710909"/>
    <x v="0"/>
    <x v="12"/>
    <x v="12"/>
    <x v="12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03.2931000000001"/>
    <n v="1732.4684999999999"/>
    <n v="1749.7932000000001"/>
    <n v="2032.0322000000001"/>
    <x v="0"/>
    <x v="0"/>
    <n v="1.1612985"/>
    <n v="974.12789999999995"/>
  </r>
  <r>
    <x v="0"/>
    <s v="P76710909"/>
    <x v="0"/>
    <x v="13"/>
    <x v="13"/>
    <x v="13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09.6685"/>
    <n v="1738.9870000000001"/>
    <n v="1756.377"/>
    <n v="2039.6778999999999"/>
    <x v="0"/>
    <x v="0"/>
    <n v="1.1612985"/>
    <n v="974.12789999999995"/>
  </r>
  <r>
    <x v="0"/>
    <s v="P76710909"/>
    <x v="0"/>
    <x v="14"/>
    <x v="14"/>
    <x v="14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5"/>
    <x v="15"/>
    <x v="15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6"/>
    <x v="16"/>
    <x v="16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7"/>
    <x v="17"/>
    <x v="17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8"/>
    <x v="18"/>
    <x v="18"/>
    <x v="2"/>
    <x v="0"/>
    <x v="0"/>
    <x v="0"/>
    <n v="314.58"/>
    <d v="1994-04-28T00:00:00"/>
    <d v="2020-12-28T00:00:00"/>
    <n v="49"/>
    <n v="26"/>
    <x v="1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19"/>
    <x v="19"/>
    <x v="19"/>
    <x v="4"/>
    <x v="0"/>
    <x v="0"/>
    <x v="0"/>
    <n v="314.58"/>
    <d v="1994-04-28T00:00:00"/>
    <d v="2020-12-28T00:00:00"/>
    <n v="49"/>
    <n v="26"/>
    <x v="1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20"/>
    <x v="20"/>
    <x v="20"/>
    <x v="5"/>
    <x v="0"/>
    <x v="0"/>
    <x v="0"/>
    <n v="314.58"/>
    <d v="1994-04-28T00:00:00"/>
    <d v="2020-12-28T00:00:00"/>
    <n v="49"/>
    <n v="26"/>
    <x v="1"/>
    <s v="NA"/>
    <x v="0"/>
    <s v="NA"/>
    <x v="0"/>
    <n v="1.07"/>
    <n v="1709.6685"/>
    <n v="1738.9870000000001"/>
    <n v="1756.377"/>
    <n v="2039.6778999999999"/>
    <x v="0"/>
    <x v="0"/>
    <n v="1.1612985"/>
    <n v="975.83996999999999"/>
  </r>
  <r>
    <x v="0"/>
    <s v="P76710909"/>
    <x v="0"/>
    <x v="21"/>
    <x v="21"/>
    <x v="21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13.5399"/>
    <n v="1739.2329"/>
    <n v="1756.6251999999999"/>
    <n v="2039.9662000000001"/>
    <x v="0"/>
    <x v="0"/>
    <n v="1.1612985"/>
    <n v="975.83996999999999"/>
  </r>
  <r>
    <x v="0"/>
    <s v="P76710909"/>
    <x v="0"/>
    <x v="22"/>
    <x v="22"/>
    <x v="22"/>
    <x v="3"/>
    <x v="0"/>
    <x v="0"/>
    <x v="0"/>
    <n v="314.58"/>
    <d v="1994-04-28T00:00:00"/>
    <d v="2020-12-28T00:00:00"/>
    <n v="49"/>
    <n v="26"/>
    <x v="1"/>
    <s v="NA"/>
    <x v="0"/>
    <s v="NA"/>
    <x v="0"/>
    <n v="1.07"/>
    <n v="1707.15"/>
    <n v="1745.3158000000001"/>
    <n v="1762.7689"/>
    <n v="2047.1007999999999"/>
    <x v="0"/>
    <x v="0"/>
    <n v="1.1612985"/>
    <n v="975.83996999999999"/>
  </r>
  <r>
    <x v="0"/>
    <s v="P76790481"/>
    <x v="0"/>
    <x v="0"/>
    <x v="0"/>
    <x v="0"/>
    <x v="0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60.24286000000001"/>
    <n v="163.60535999999999"/>
    <n v="165.24142000000001"/>
    <n v="527.25959999999998"/>
    <x v="0"/>
    <x v="0"/>
    <n v="1.0879858"/>
    <n v="527.25959999999998"/>
  </r>
  <r>
    <x v="0"/>
    <s v="P76790481"/>
    <x v="0"/>
    <x v="1"/>
    <x v="1"/>
    <x v="1"/>
    <x v="1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60.24286000000001"/>
    <n v="163.60535999999999"/>
    <n v="165.24142000000001"/>
    <n v="527.25959999999998"/>
    <x v="0"/>
    <x v="0"/>
    <n v="1.0879858"/>
    <n v="527.25959999999998"/>
  </r>
  <r>
    <x v="0"/>
    <s v="P76790481"/>
    <x v="0"/>
    <x v="2"/>
    <x v="2"/>
    <x v="2"/>
    <x v="2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60.24286000000001"/>
    <n v="163.60535999999999"/>
    <n v="165.24142000000001"/>
    <n v="527.25959999999998"/>
    <x v="0"/>
    <x v="0"/>
    <n v="1.0879858"/>
    <n v="527.25959999999998"/>
  </r>
  <r>
    <x v="0"/>
    <s v="P76790481"/>
    <x v="0"/>
    <x v="3"/>
    <x v="3"/>
    <x v="3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60.24286000000001"/>
    <n v="163.60535999999999"/>
    <n v="165.24141"/>
    <n v="527.25959999999998"/>
    <x v="0"/>
    <x v="0"/>
    <n v="1.0879858"/>
    <n v="527.25959999999998"/>
  </r>
  <r>
    <x v="0"/>
    <s v="P76790481"/>
    <x v="0"/>
    <x v="4"/>
    <x v="4"/>
    <x v="4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60.24286000000001"/>
    <n v="163.60535999999999"/>
    <n v="165.24141"/>
    <n v="527.25959999999998"/>
    <x v="0"/>
    <x v="0"/>
    <n v="1.0879858"/>
    <n v="527.25959999999998"/>
  </r>
  <r>
    <x v="0"/>
    <s v="P76790481"/>
    <x v="0"/>
    <x v="5"/>
    <x v="5"/>
    <x v="5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60.28468000000001"/>
    <n v="163.60803000000001"/>
    <n v="165.24411000000001"/>
    <n v="527.25959999999998"/>
    <x v="0"/>
    <x v="0"/>
    <n v="1.0879858"/>
    <n v="527.25959999999998"/>
  </r>
  <r>
    <x v="0"/>
    <s v="P76790481"/>
    <x v="0"/>
    <x v="6"/>
    <x v="6"/>
    <x v="6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8.29410999999999"/>
    <n v="151.36885000000001"/>
    <n v="152.88254000000001"/>
    <n v="527.25959999999998"/>
    <x v="0"/>
    <x v="0"/>
    <n v="1.0879858"/>
    <n v="527.25959999999998"/>
  </r>
  <r>
    <x v="0"/>
    <s v="P76790481"/>
    <x v="0"/>
    <x v="7"/>
    <x v="7"/>
    <x v="7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9.03373999999999"/>
    <n v="152.10051000000001"/>
    <n v="153.6215"/>
    <n v="527.25959999999998"/>
    <x v="0"/>
    <x v="0"/>
    <n v="1.0879858"/>
    <n v="527.25959999999998"/>
  </r>
  <r>
    <x v="0"/>
    <s v="P76790481"/>
    <x v="0"/>
    <x v="8"/>
    <x v="8"/>
    <x v="8"/>
    <x v="2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9.03373999999999"/>
    <n v="152.10051000000001"/>
    <n v="153.6215"/>
    <n v="527.25959999999998"/>
    <x v="0"/>
    <x v="0"/>
    <n v="1.0879858"/>
    <n v="527.25959999999998"/>
  </r>
  <r>
    <x v="0"/>
    <s v="P76790481"/>
    <x v="0"/>
    <x v="9"/>
    <x v="9"/>
    <x v="9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9.03373999999999"/>
    <n v="152.10051000000001"/>
    <n v="153.6215"/>
    <n v="527.25959999999998"/>
    <x v="0"/>
    <x v="0"/>
    <n v="1.0879858"/>
    <n v="527.25959999999998"/>
  </r>
  <r>
    <x v="0"/>
    <s v="P76790481"/>
    <x v="0"/>
    <x v="10"/>
    <x v="10"/>
    <x v="10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9.03373999999999"/>
    <n v="152.10051000000001"/>
    <n v="153.6215"/>
    <n v="527.25959999999998"/>
    <x v="0"/>
    <x v="0"/>
    <n v="1.0879858"/>
    <n v="527.25959999999998"/>
  </r>
  <r>
    <x v="0"/>
    <s v="P76790481"/>
    <x v="0"/>
    <x v="11"/>
    <x v="11"/>
    <x v="11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8.06502"/>
    <n v="151.11186000000001"/>
    <n v="152.62298999999999"/>
    <n v="527.25959999999998"/>
    <x v="0"/>
    <x v="0"/>
    <n v="1.0879858"/>
    <n v="527.25959999999998"/>
  </r>
  <r>
    <x v="0"/>
    <s v="P76790481"/>
    <x v="0"/>
    <x v="12"/>
    <x v="12"/>
    <x v="12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3.94691"/>
    <n v="146.90900999999999"/>
    <n v="148.37809999999999"/>
    <n v="527.25959999999998"/>
    <x v="0"/>
    <x v="0"/>
    <n v="1.0879858"/>
    <n v="527.25959999999998"/>
  </r>
  <r>
    <x v="0"/>
    <s v="P76790481"/>
    <x v="0"/>
    <x v="13"/>
    <x v="13"/>
    <x v="13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4.66486"/>
    <n v="147.60335000000001"/>
    <n v="149.07937999999999"/>
    <n v="527.25959999999998"/>
    <x v="0"/>
    <x v="0"/>
    <n v="1.0879858"/>
    <n v="527.25959999999998"/>
  </r>
  <r>
    <x v="0"/>
    <s v="P76790481"/>
    <x v="0"/>
    <x v="14"/>
    <x v="14"/>
    <x v="14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5"/>
    <x v="15"/>
    <x v="15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6"/>
    <x v="16"/>
    <x v="16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7"/>
    <x v="17"/>
    <x v="17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8"/>
    <x v="18"/>
    <x v="18"/>
    <x v="2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19"/>
    <x v="19"/>
    <x v="19"/>
    <x v="4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20"/>
    <x v="20"/>
    <x v="20"/>
    <x v="5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4.66486"/>
    <n v="147.60335000000001"/>
    <n v="149.07937999999999"/>
    <n v="528.15629999999999"/>
    <x v="0"/>
    <x v="0"/>
    <n v="1.0879858"/>
    <n v="528.15629999999999"/>
  </r>
  <r>
    <x v="0"/>
    <s v="P76790481"/>
    <x v="0"/>
    <x v="21"/>
    <x v="21"/>
    <x v="21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4.9838"/>
    <n v="147.62366"/>
    <n v="149.09989999999999"/>
    <n v="528.15629999999999"/>
    <x v="0"/>
    <x v="0"/>
    <n v="1.0879858"/>
    <n v="528.15629999999999"/>
  </r>
  <r>
    <x v="0"/>
    <s v="P76790481"/>
    <x v="0"/>
    <x v="22"/>
    <x v="22"/>
    <x v="22"/>
    <x v="3"/>
    <x v="0"/>
    <x v="2"/>
    <x v="1"/>
    <n v="89.67"/>
    <d v="1992-12-07T00:00:00"/>
    <d v="2013-12-07T00:00:00"/>
    <n v="21"/>
    <n v="54"/>
    <x v="1"/>
    <s v="NA"/>
    <x v="0"/>
    <s v="NA"/>
    <x v="1"/>
    <n v="8.5399999999999991"/>
    <n v="144.26428000000001"/>
    <n v="148.26670999999999"/>
    <n v="149.74937"/>
    <n v="528.15629999999999"/>
    <x v="0"/>
    <x v="0"/>
    <n v="1.0879858"/>
    <n v="528.15629999999999"/>
  </r>
  <r>
    <x v="0"/>
    <s v="P76925641"/>
    <x v="0"/>
    <x v="0"/>
    <x v="0"/>
    <x v="0"/>
    <x v="0"/>
    <x v="0"/>
    <x v="1"/>
    <x v="1"/>
    <n v="854.4"/>
    <d v="1985-06-16T00:00:00"/>
    <d v="2005-06-16T00:00:00"/>
    <n v="20"/>
    <n v="55"/>
    <x v="1"/>
    <s v="NA"/>
    <x v="0"/>
    <s v="NA"/>
    <x v="0"/>
    <n v="7.12"/>
    <n v="41.850864000000001"/>
    <n v="42.685054999999998"/>
    <n v="43.111908"/>
    <n v="5976.5282999999999"/>
    <x v="0"/>
    <x v="0"/>
    <n v="1.0748551"/>
    <n v="5976.5282999999999"/>
  </r>
  <r>
    <x v="0"/>
    <s v="P76925641"/>
    <x v="0"/>
    <x v="1"/>
    <x v="1"/>
    <x v="1"/>
    <x v="1"/>
    <x v="0"/>
    <x v="1"/>
    <x v="1"/>
    <n v="854.4"/>
    <d v="1985-06-16T00:00:00"/>
    <d v="2005-06-16T00:00:00"/>
    <n v="20"/>
    <n v="55"/>
    <x v="1"/>
    <s v="NA"/>
    <x v="0"/>
    <s v="NA"/>
    <x v="0"/>
    <n v="7.12"/>
    <n v="41.850864000000001"/>
    <n v="42.685054999999998"/>
    <n v="43.111908"/>
    <n v="5976.5282999999999"/>
    <x v="0"/>
    <x v="0"/>
    <n v="1.0748551"/>
    <n v="5976.5282999999999"/>
  </r>
  <r>
    <x v="0"/>
    <s v="P76925641"/>
    <x v="0"/>
    <x v="2"/>
    <x v="2"/>
    <x v="2"/>
    <x v="2"/>
    <x v="0"/>
    <x v="1"/>
    <x v="1"/>
    <n v="854.4"/>
    <d v="1985-06-16T00:00:00"/>
    <d v="2005-06-16T00:00:00"/>
    <n v="20"/>
    <n v="55"/>
    <x v="1"/>
    <s v="NA"/>
    <x v="0"/>
    <s v="NA"/>
    <x v="0"/>
    <n v="7.12"/>
    <n v="41.850864000000001"/>
    <n v="42.685054999999998"/>
    <n v="43.111908"/>
    <n v="5976.5282999999999"/>
    <x v="0"/>
    <x v="0"/>
    <n v="1.0748551"/>
    <n v="5976.5282999999999"/>
  </r>
  <r>
    <x v="0"/>
    <s v="P76925641"/>
    <x v="0"/>
    <x v="3"/>
    <x v="3"/>
    <x v="3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41.850864000000001"/>
    <n v="42.685054999999998"/>
    <n v="43.111904000000003"/>
    <n v="5976.5282999999999"/>
    <x v="0"/>
    <x v="0"/>
    <n v="1.0748551"/>
    <n v="5976.5282999999999"/>
  </r>
  <r>
    <x v="0"/>
    <s v="P76925641"/>
    <x v="0"/>
    <x v="4"/>
    <x v="4"/>
    <x v="4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41.850864000000001"/>
    <n v="42.685054999999998"/>
    <n v="43.111904000000003"/>
    <n v="5976.5282999999999"/>
    <x v="0"/>
    <x v="0"/>
    <n v="1.0748551"/>
    <n v="5976.5282999999999"/>
  </r>
  <r>
    <x v="0"/>
    <s v="P76925641"/>
    <x v="0"/>
    <x v="5"/>
    <x v="5"/>
    <x v="5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41.861786000000002"/>
    <n v="42.685752999999998"/>
    <n v="43.112609999999997"/>
    <n v="5976.5282999999999"/>
    <x v="0"/>
    <x v="0"/>
    <n v="1.0748551"/>
    <n v="5976.5282999999999"/>
  </r>
  <r>
    <x v="0"/>
    <s v="P76925641"/>
    <x v="0"/>
    <x v="6"/>
    <x v="6"/>
    <x v="6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8.73019"/>
    <n v="39.492519999999999"/>
    <n v="39.887444000000002"/>
    <n v="5976.5282999999999"/>
    <x v="0"/>
    <x v="0"/>
    <n v="1.0748551"/>
    <n v="5976.5282999999999"/>
  </r>
  <r>
    <x v="0"/>
    <s v="P76925641"/>
    <x v="0"/>
    <x v="7"/>
    <x v="7"/>
    <x v="7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8.923360000000002"/>
    <n v="39.683410000000002"/>
    <n v="40.080246000000002"/>
    <n v="5976.5282999999999"/>
    <x v="0"/>
    <x v="0"/>
    <n v="1.0748551"/>
    <n v="5976.5282999999999"/>
  </r>
  <r>
    <x v="0"/>
    <s v="P76925641"/>
    <x v="0"/>
    <x v="8"/>
    <x v="8"/>
    <x v="8"/>
    <x v="2"/>
    <x v="0"/>
    <x v="1"/>
    <x v="1"/>
    <n v="854.4"/>
    <d v="1985-06-16T00:00:00"/>
    <d v="2005-06-16T00:00:00"/>
    <n v="20"/>
    <n v="55"/>
    <x v="1"/>
    <s v="NA"/>
    <x v="0"/>
    <s v="NA"/>
    <x v="0"/>
    <n v="7.12"/>
    <n v="38.923360000000002"/>
    <n v="39.683410000000002"/>
    <n v="40.080246000000002"/>
    <n v="5976.5282999999999"/>
    <x v="0"/>
    <x v="0"/>
    <n v="1.0748551"/>
    <n v="5976.5282999999999"/>
  </r>
  <r>
    <x v="0"/>
    <s v="P76925641"/>
    <x v="0"/>
    <x v="9"/>
    <x v="9"/>
    <x v="9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8.923360000000002"/>
    <n v="39.683410000000002"/>
    <n v="40.080246000000002"/>
    <n v="5976.5282999999999"/>
    <x v="0"/>
    <x v="0"/>
    <n v="1.0748551"/>
    <n v="5976.5282999999999"/>
  </r>
  <r>
    <x v="0"/>
    <s v="P76925641"/>
    <x v="0"/>
    <x v="10"/>
    <x v="10"/>
    <x v="10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8.923360000000002"/>
    <n v="39.683410000000002"/>
    <n v="40.080246000000002"/>
    <n v="5976.5282999999999"/>
    <x v="0"/>
    <x v="0"/>
    <n v="1.0748551"/>
    <n v="5976.5282999999999"/>
  </r>
  <r>
    <x v="0"/>
    <s v="P76925641"/>
    <x v="0"/>
    <x v="11"/>
    <x v="11"/>
    <x v="11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8.670360000000002"/>
    <n v="39.425469999999997"/>
    <n v="39.819719999999997"/>
    <n v="5976.5282999999999"/>
    <x v="0"/>
    <x v="0"/>
    <n v="1.0748551"/>
    <n v="5976.5282999999999"/>
  </r>
  <r>
    <x v="0"/>
    <s v="P76925641"/>
    <x v="0"/>
    <x v="12"/>
    <x v="12"/>
    <x v="12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6.171836999999996"/>
    <n v="36.878155"/>
    <n v="37.246937000000003"/>
    <n v="5976.5282999999999"/>
    <x v="0"/>
    <x v="0"/>
    <n v="1.0748551"/>
    <n v="5976.5282999999999"/>
  </r>
  <r>
    <x v="0"/>
    <s v="P76925641"/>
    <x v="0"/>
    <x v="13"/>
    <x v="13"/>
    <x v="13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6.352245000000003"/>
    <n v="37.052452000000002"/>
    <n v="37.422977000000003"/>
    <n v="5976.5282999999999"/>
    <x v="0"/>
    <x v="0"/>
    <n v="1.0748551"/>
    <n v="5976.5282999999999"/>
  </r>
  <r>
    <x v="0"/>
    <s v="P76925641"/>
    <x v="0"/>
    <x v="14"/>
    <x v="14"/>
    <x v="14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5"/>
    <x v="15"/>
    <x v="15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6"/>
    <x v="16"/>
    <x v="16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7"/>
    <x v="17"/>
    <x v="17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8"/>
    <x v="18"/>
    <x v="18"/>
    <x v="2"/>
    <x v="0"/>
    <x v="1"/>
    <x v="1"/>
    <n v="854.4"/>
    <d v="1985-06-16T00:00:00"/>
    <d v="2005-06-16T00:00:00"/>
    <n v="20"/>
    <n v="55"/>
    <x v="1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19"/>
    <x v="19"/>
    <x v="19"/>
    <x v="4"/>
    <x v="0"/>
    <x v="1"/>
    <x v="1"/>
    <n v="854.4"/>
    <d v="1985-06-16T00:00:00"/>
    <d v="2005-06-16T00:00:00"/>
    <n v="20"/>
    <n v="55"/>
    <x v="1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20"/>
    <x v="20"/>
    <x v="20"/>
    <x v="5"/>
    <x v="0"/>
    <x v="1"/>
    <x v="1"/>
    <n v="854.4"/>
    <d v="1985-06-16T00:00:00"/>
    <d v="2005-06-16T00:00:00"/>
    <n v="20"/>
    <n v="55"/>
    <x v="1"/>
    <s v="NA"/>
    <x v="0"/>
    <s v="NA"/>
    <x v="0"/>
    <n v="7.12"/>
    <n v="36.352245000000003"/>
    <n v="37.052452000000002"/>
    <n v="37.422977000000003"/>
    <n v="5985.0722999999998"/>
    <x v="0"/>
    <x v="0"/>
    <n v="1.0748551"/>
    <n v="5985.0722999999998"/>
  </r>
  <r>
    <x v="0"/>
    <s v="P76925641"/>
    <x v="0"/>
    <x v="21"/>
    <x v="21"/>
    <x v="21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6.432392"/>
    <n v="37.057552000000001"/>
    <n v="37.428130000000003"/>
    <n v="5985.0722999999998"/>
    <x v="0"/>
    <x v="0"/>
    <n v="1.0748551"/>
    <n v="5985.0722999999998"/>
  </r>
  <r>
    <x v="0"/>
    <s v="P76925641"/>
    <x v="0"/>
    <x v="22"/>
    <x v="22"/>
    <x v="22"/>
    <x v="3"/>
    <x v="0"/>
    <x v="1"/>
    <x v="1"/>
    <n v="854.4"/>
    <d v="1985-06-16T00:00:00"/>
    <d v="2005-06-16T00:00:00"/>
    <n v="20"/>
    <n v="55"/>
    <x v="1"/>
    <s v="NA"/>
    <x v="0"/>
    <s v="NA"/>
    <x v="0"/>
    <n v="7.12"/>
    <n v="36.251582999999997"/>
    <n v="37.218975"/>
    <n v="37.591163999999999"/>
    <n v="5985.0722999999998"/>
    <x v="0"/>
    <x v="0"/>
    <n v="1.0748551"/>
    <n v="5985.0722999999998"/>
  </r>
  <r>
    <x v="0"/>
    <s v="P77586049"/>
    <x v="0"/>
    <x v="0"/>
    <x v="0"/>
    <x v="0"/>
    <x v="0"/>
    <x v="0"/>
    <x v="0"/>
    <x v="1"/>
    <n v="291.06"/>
    <d v="1990-03-26T00:00:00"/>
    <d v="2023-03-26T00:00:00"/>
    <n v="33"/>
    <n v="42"/>
    <x v="1"/>
    <s v="45"/>
    <x v="2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1"/>
    <x v="1"/>
    <x v="1"/>
    <x v="1"/>
    <x v="0"/>
    <x v="0"/>
    <x v="1"/>
    <n v="291.06"/>
    <d v="1990-03-26T00:00:00"/>
    <d v="2023-03-26T00:00:00"/>
    <n v="33"/>
    <n v="42"/>
    <x v="1"/>
    <s v="45"/>
    <x v="2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2"/>
    <x v="2"/>
    <x v="2"/>
    <x v="2"/>
    <x v="0"/>
    <x v="0"/>
    <x v="1"/>
    <n v="291.06"/>
    <d v="1990-03-26T00:00:00"/>
    <d v="2023-03-26T00:00:00"/>
    <n v="33"/>
    <n v="42"/>
    <x v="1"/>
    <s v="45"/>
    <x v="2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3"/>
    <x v="3"/>
    <x v="3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4"/>
    <x v="4"/>
    <x v="4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1074.7135000000001"/>
    <n v="1092.6420000000001"/>
    <n v="1103.5684000000001"/>
    <n v="1824.9462000000001"/>
    <x v="0"/>
    <x v="0"/>
    <n v="1.1013515"/>
    <n v="1824.9462000000001"/>
  </r>
  <r>
    <x v="0"/>
    <s v="P77586049"/>
    <x v="0"/>
    <x v="5"/>
    <x v="5"/>
    <x v="5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1075.4718"/>
    <n v="1092.6902"/>
    <n v="1103.6170999999999"/>
    <n v="1824.9462000000001"/>
    <x v="0"/>
    <x v="0"/>
    <n v="1.1013515"/>
    <n v="1824.9462000000001"/>
  </r>
  <r>
    <x v="0"/>
    <s v="P77586049"/>
    <x v="0"/>
    <x v="6"/>
    <x v="6"/>
    <x v="6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95.01793999999995"/>
    <n v="1010.9482400000001"/>
    <n v="1021.05774"/>
    <n v="1824.9462000000001"/>
    <x v="0"/>
    <x v="0"/>
    <n v="1.1013515"/>
    <n v="1824.9462000000001"/>
  </r>
  <r>
    <x v="0"/>
    <s v="P77586049"/>
    <x v="0"/>
    <x v="7"/>
    <x v="7"/>
    <x v="7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98.7423"/>
    <n v="1014.8493999999999"/>
    <n v="1024.9979000000001"/>
    <n v="1824.9462000000001"/>
    <x v="0"/>
    <x v="0"/>
    <n v="1.1013515"/>
    <n v="1824.9462000000001"/>
  </r>
  <r>
    <x v="0"/>
    <s v="P77586049"/>
    <x v="0"/>
    <x v="8"/>
    <x v="8"/>
    <x v="8"/>
    <x v="2"/>
    <x v="0"/>
    <x v="0"/>
    <x v="1"/>
    <n v="291.06"/>
    <d v="1990-03-26T00:00:00"/>
    <d v="2023-03-26T00:00:00"/>
    <n v="33"/>
    <n v="42"/>
    <x v="1"/>
    <s v="45"/>
    <x v="2"/>
    <s v="45"/>
    <x v="0"/>
    <n v="1.47"/>
    <n v="998.7423"/>
    <n v="1014.8493999999999"/>
    <n v="1024.9979000000001"/>
    <n v="1824.9462000000001"/>
    <x v="0"/>
    <x v="0"/>
    <n v="1.1013515"/>
    <n v="1824.9462000000001"/>
  </r>
  <r>
    <x v="0"/>
    <s v="P77586049"/>
    <x v="0"/>
    <x v="9"/>
    <x v="9"/>
    <x v="9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98.7423"/>
    <n v="1014.8493999999999"/>
    <n v="1024.9979000000001"/>
    <n v="1824.9462000000001"/>
    <x v="0"/>
    <x v="0"/>
    <n v="1.1013515"/>
    <n v="1824.9462000000001"/>
  </r>
  <r>
    <x v="0"/>
    <s v="P77586049"/>
    <x v="0"/>
    <x v="10"/>
    <x v="10"/>
    <x v="10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98.7423"/>
    <n v="1014.8493999999999"/>
    <n v="1024.9979000000001"/>
    <n v="1824.9462000000001"/>
    <x v="0"/>
    <x v="0"/>
    <n v="1.1013515"/>
    <n v="1824.9462000000001"/>
  </r>
  <r>
    <x v="0"/>
    <s v="P77586049"/>
    <x v="0"/>
    <x v="11"/>
    <x v="11"/>
    <x v="11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92.25049999999999"/>
    <n v="1008.2529"/>
    <n v="1018.33545"/>
    <n v="1824.9462000000001"/>
    <x v="0"/>
    <x v="0"/>
    <n v="1.1013515"/>
    <n v="1824.9462000000001"/>
  </r>
  <r>
    <x v="0"/>
    <s v="P77586049"/>
    <x v="0"/>
    <x v="12"/>
    <x v="12"/>
    <x v="12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79.05079999999998"/>
    <n v="994.84032999999999"/>
    <n v="1004.7886999999999"/>
    <n v="1824.9462000000001"/>
    <x v="0"/>
    <x v="0"/>
    <n v="1.1013515"/>
    <n v="1824.9462000000001"/>
  </r>
  <r>
    <x v="0"/>
    <s v="P77586049"/>
    <x v="0"/>
    <x v="13"/>
    <x v="13"/>
    <x v="13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82.71540000000005"/>
    <n v="998.58349999999996"/>
    <n v="1008.56934"/>
    <n v="1824.9462000000001"/>
    <x v="0"/>
    <x v="0"/>
    <n v="1.1013515"/>
    <n v="1824.9462000000001"/>
  </r>
  <r>
    <x v="0"/>
    <s v="P77586049"/>
    <x v="0"/>
    <x v="14"/>
    <x v="14"/>
    <x v="14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5"/>
    <x v="15"/>
    <x v="15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6"/>
    <x v="16"/>
    <x v="16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7"/>
    <x v="17"/>
    <x v="17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8"/>
    <x v="18"/>
    <x v="18"/>
    <x v="2"/>
    <x v="0"/>
    <x v="0"/>
    <x v="1"/>
    <n v="291.06"/>
    <d v="1990-03-26T00:00:00"/>
    <d v="2023-03-26T00:00:00"/>
    <n v="33"/>
    <n v="42"/>
    <x v="1"/>
    <s v="45"/>
    <x v="2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19"/>
    <x v="19"/>
    <x v="19"/>
    <x v="4"/>
    <x v="0"/>
    <x v="0"/>
    <x v="1"/>
    <n v="291.06"/>
    <d v="1990-03-26T00:00:00"/>
    <d v="2023-03-26T00:00:00"/>
    <n v="33"/>
    <n v="42"/>
    <x v="1"/>
    <s v="45"/>
    <x v="2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20"/>
    <x v="20"/>
    <x v="20"/>
    <x v="5"/>
    <x v="0"/>
    <x v="0"/>
    <x v="1"/>
    <n v="291.06"/>
    <d v="1990-03-26T00:00:00"/>
    <d v="2023-03-26T00:00:00"/>
    <n v="33"/>
    <n v="42"/>
    <x v="1"/>
    <s v="45"/>
    <x v="2"/>
    <s v="45"/>
    <x v="0"/>
    <n v="1.47"/>
    <n v="982.71540000000005"/>
    <n v="998.58349999999996"/>
    <n v="1008.56934"/>
    <n v="1827.8568"/>
    <x v="0"/>
    <x v="0"/>
    <n v="1.1013515"/>
    <n v="1827.8568"/>
  </r>
  <r>
    <x v="0"/>
    <s v="P77586049"/>
    <x v="0"/>
    <x v="21"/>
    <x v="21"/>
    <x v="21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84.94069999999999"/>
    <n v="998.72469999999998"/>
    <n v="1008.7119"/>
    <n v="1827.8568"/>
    <x v="0"/>
    <x v="0"/>
    <n v="1.1013515"/>
    <n v="1827.8568"/>
  </r>
  <r>
    <x v="0"/>
    <s v="P77586049"/>
    <x v="0"/>
    <x v="22"/>
    <x v="22"/>
    <x v="22"/>
    <x v="3"/>
    <x v="0"/>
    <x v="0"/>
    <x v="1"/>
    <n v="291.06"/>
    <d v="1990-03-26T00:00:00"/>
    <d v="2023-03-26T00:00:00"/>
    <n v="33"/>
    <n v="42"/>
    <x v="1"/>
    <s v="45"/>
    <x v="2"/>
    <s v="45"/>
    <x v="0"/>
    <n v="1.47"/>
    <n v="981.26775999999995"/>
    <n v="1002.21765"/>
    <n v="1012.2397999999999"/>
    <n v="1827.8568"/>
    <x v="0"/>
    <x v="0"/>
    <n v="1.1013515"/>
    <n v="1827.8568"/>
  </r>
  <r>
    <x v="0"/>
    <s v="P77808507"/>
    <x v="0"/>
    <x v="0"/>
    <x v="0"/>
    <x v="0"/>
    <x v="0"/>
    <x v="0"/>
    <x v="2"/>
    <x v="0"/>
    <n v="2013.48"/>
    <d v="1995-07-04T00:00:00"/>
    <d v="2013-10-04T00:00:00"/>
    <n v="47"/>
    <n v="28"/>
    <x v="0"/>
    <s v="NA"/>
    <x v="0"/>
    <s v="NA"/>
    <x v="0"/>
    <n v="7.14"/>
    <n v="16629.365000000002"/>
    <n v="17023.02"/>
    <n v="17193.25"/>
    <n v="19911.030999999999"/>
    <x v="0"/>
    <x v="0"/>
    <n v="1.1580725000000001"/>
    <n v="4260.9736000000003"/>
  </r>
  <r>
    <x v="0"/>
    <s v="P77808507"/>
    <x v="0"/>
    <x v="1"/>
    <x v="1"/>
    <x v="1"/>
    <x v="1"/>
    <x v="0"/>
    <x v="2"/>
    <x v="0"/>
    <n v="2013.48"/>
    <d v="1995-07-04T00:00:00"/>
    <d v="2013-10-04T00:00:00"/>
    <n v="47"/>
    <n v="28"/>
    <x v="0"/>
    <s v="NA"/>
    <x v="0"/>
    <s v="NA"/>
    <x v="0"/>
    <n v="7.14"/>
    <n v="16629.365000000002"/>
    <n v="17023.02"/>
    <n v="17193.25"/>
    <n v="19911.030999999999"/>
    <x v="0"/>
    <x v="0"/>
    <n v="1.1580725000000001"/>
    <n v="4260.9736000000003"/>
  </r>
  <r>
    <x v="0"/>
    <s v="P77808507"/>
    <x v="0"/>
    <x v="2"/>
    <x v="2"/>
    <x v="2"/>
    <x v="2"/>
    <x v="0"/>
    <x v="2"/>
    <x v="0"/>
    <n v="2013.48"/>
    <d v="1995-07-04T00:00:00"/>
    <d v="2013-10-04T00:00:00"/>
    <n v="47"/>
    <n v="28"/>
    <x v="0"/>
    <s v="NA"/>
    <x v="0"/>
    <s v="NA"/>
    <x v="0"/>
    <n v="7.14"/>
    <n v="16629.365000000002"/>
    <n v="17023.02"/>
    <n v="17193.25"/>
    <n v="19911.030999999999"/>
    <x v="0"/>
    <x v="0"/>
    <n v="1.1580725000000001"/>
    <n v="4260.9736000000003"/>
  </r>
  <r>
    <x v="0"/>
    <s v="P77808507"/>
    <x v="0"/>
    <x v="3"/>
    <x v="3"/>
    <x v="3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6629.365000000002"/>
    <n v="17023.02"/>
    <n v="17193.25"/>
    <n v="19911.03"/>
    <x v="0"/>
    <x v="0"/>
    <n v="1.1580725000000001"/>
    <n v="4260.9736000000003"/>
  </r>
  <r>
    <x v="0"/>
    <s v="P77808507"/>
    <x v="0"/>
    <x v="4"/>
    <x v="4"/>
    <x v="4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6629.365000000002"/>
    <n v="17023.02"/>
    <n v="17193.25"/>
    <n v="19911.03"/>
    <x v="0"/>
    <x v="0"/>
    <n v="1.1580725000000001"/>
    <n v="4260.9736000000003"/>
  </r>
  <r>
    <x v="0"/>
    <s v="P77808507"/>
    <x v="0"/>
    <x v="5"/>
    <x v="5"/>
    <x v="5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6633.705000000002"/>
    <n v="17023.298999999999"/>
    <n v="17193.530999999999"/>
    <n v="19911.355"/>
    <x v="0"/>
    <x v="0"/>
    <n v="1.1580725000000001"/>
    <n v="4260.9736000000003"/>
  </r>
  <r>
    <x v="0"/>
    <s v="P77808507"/>
    <x v="0"/>
    <x v="6"/>
    <x v="6"/>
    <x v="6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389.371999999999"/>
    <n v="15749.82"/>
    <n v="15907.317999999999"/>
    <n v="18421.828000000001"/>
    <x v="0"/>
    <x v="0"/>
    <n v="1.1580725000000001"/>
    <n v="4260.9736000000003"/>
  </r>
  <r>
    <x v="0"/>
    <s v="P77808507"/>
    <x v="0"/>
    <x v="7"/>
    <x v="7"/>
    <x v="7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466.128000000001"/>
    <n v="15825.948"/>
    <n v="15984.208000000001"/>
    <n v="18510.870999999999"/>
    <x v="0"/>
    <x v="0"/>
    <n v="1.1580725000000001"/>
    <n v="4260.9736000000003"/>
  </r>
  <r>
    <x v="0"/>
    <s v="P77808507"/>
    <x v="0"/>
    <x v="8"/>
    <x v="8"/>
    <x v="8"/>
    <x v="2"/>
    <x v="0"/>
    <x v="2"/>
    <x v="0"/>
    <n v="2013.48"/>
    <d v="1995-07-04T00:00:00"/>
    <d v="2013-10-04T00:00:00"/>
    <n v="47"/>
    <n v="28"/>
    <x v="0"/>
    <s v="NA"/>
    <x v="0"/>
    <s v="NA"/>
    <x v="0"/>
    <n v="7.14"/>
    <n v="15466.128000000001"/>
    <n v="15825.948"/>
    <n v="15984.208000000001"/>
    <n v="18510.870999999999"/>
    <x v="0"/>
    <x v="0"/>
    <n v="1.1580725000000001"/>
    <n v="4260.9736000000003"/>
  </r>
  <r>
    <x v="0"/>
    <s v="P77808507"/>
    <x v="0"/>
    <x v="9"/>
    <x v="9"/>
    <x v="9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466.128000000001"/>
    <n v="15825.948"/>
    <n v="15984.208000000001"/>
    <n v="18510.870999999999"/>
    <x v="0"/>
    <x v="0"/>
    <n v="1.1580725000000001"/>
    <n v="4260.9736000000003"/>
  </r>
  <r>
    <x v="0"/>
    <s v="P77808507"/>
    <x v="0"/>
    <x v="10"/>
    <x v="10"/>
    <x v="10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466.128000000001"/>
    <n v="15825.948"/>
    <n v="15984.208000000001"/>
    <n v="18510.870999999999"/>
    <x v="0"/>
    <x v="0"/>
    <n v="1.1580725000000001"/>
    <n v="4260.9736000000003"/>
  </r>
  <r>
    <x v="0"/>
    <s v="P77808507"/>
    <x v="0"/>
    <x v="11"/>
    <x v="11"/>
    <x v="11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365.598"/>
    <n v="15723.08"/>
    <n v="15880.311"/>
    <n v="18390.55"/>
    <x v="0"/>
    <x v="0"/>
    <n v="1.1580725000000001"/>
    <n v="4260.9736000000003"/>
  </r>
  <r>
    <x v="0"/>
    <s v="P77808507"/>
    <x v="0"/>
    <x v="12"/>
    <x v="12"/>
    <x v="12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345.468999999999"/>
    <n v="15702.482"/>
    <n v="15859.507"/>
    <n v="18366.458999999999"/>
    <x v="0"/>
    <x v="0"/>
    <n v="1.1580725000000001"/>
    <n v="4260.9736000000003"/>
  </r>
  <r>
    <x v="0"/>
    <s v="P77808507"/>
    <x v="0"/>
    <x v="13"/>
    <x v="13"/>
    <x v="13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422.004999999999"/>
    <n v="15776.697"/>
    <n v="15934.464"/>
    <n v="18453.263999999999"/>
    <x v="0"/>
    <x v="0"/>
    <n v="1.1580725000000001"/>
    <n v="4260.9736000000003"/>
  </r>
  <r>
    <x v="0"/>
    <s v="P77808507"/>
    <x v="0"/>
    <x v="14"/>
    <x v="14"/>
    <x v="14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422.004999999999"/>
    <n v="15776.697"/>
    <n v="15934.464"/>
    <n v="18453.263999999999"/>
    <x v="0"/>
    <x v="0"/>
    <n v="1.1580725000000001"/>
    <n v="4268.7920000000004"/>
  </r>
  <r>
    <x v="0"/>
    <s v="P77808507"/>
    <x v="0"/>
    <x v="15"/>
    <x v="15"/>
    <x v="15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422.004999999999"/>
    <n v="15776.697"/>
    <n v="15934.464"/>
    <n v="18453.263999999999"/>
    <x v="0"/>
    <x v="0"/>
    <n v="1.1580725000000001"/>
    <n v="4268.7920000000004"/>
  </r>
  <r>
    <x v="0"/>
    <s v="P77808507"/>
    <x v="0"/>
    <x v="16"/>
    <x v="16"/>
    <x v="16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422.004999999999"/>
    <n v="15776.697"/>
    <n v="15934.464"/>
    <n v="18453.263999999999"/>
    <x v="0"/>
    <x v="0"/>
    <n v="1.1580725000000001"/>
    <n v="4268.7920000000004"/>
  </r>
  <r>
    <x v="0"/>
    <s v="P77808507"/>
    <x v="0"/>
    <x v="17"/>
    <x v="17"/>
    <x v="17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422.004999999999"/>
    <n v="15776.697"/>
    <n v="15934.464"/>
    <n v="18453.266"/>
    <x v="0"/>
    <x v="0"/>
    <n v="1.1580725000000001"/>
    <n v="4268.7920000000004"/>
  </r>
  <r>
    <x v="0"/>
    <s v="P77808507"/>
    <x v="0"/>
    <x v="18"/>
    <x v="18"/>
    <x v="18"/>
    <x v="2"/>
    <x v="0"/>
    <x v="2"/>
    <x v="0"/>
    <n v="2013.48"/>
    <d v="1995-07-04T00:00:00"/>
    <d v="2013-10-04T00:00:00"/>
    <n v="47"/>
    <n v="28"/>
    <x v="0"/>
    <s v="NA"/>
    <x v="0"/>
    <s v="NA"/>
    <x v="0"/>
    <n v="7.14"/>
    <n v="15422.004999999999"/>
    <n v="15776.697"/>
    <n v="15934.464"/>
    <n v="18453.266"/>
    <x v="0"/>
    <x v="0"/>
    <n v="1.1580725000000001"/>
    <n v="4268.7920000000004"/>
  </r>
  <r>
    <x v="0"/>
    <s v="P77808507"/>
    <x v="0"/>
    <x v="19"/>
    <x v="19"/>
    <x v="19"/>
    <x v="4"/>
    <x v="0"/>
    <x v="2"/>
    <x v="0"/>
    <n v="2013.48"/>
    <d v="1995-07-04T00:00:00"/>
    <d v="2013-10-04T00:00:00"/>
    <n v="47"/>
    <n v="28"/>
    <x v="0"/>
    <s v="NA"/>
    <x v="0"/>
    <s v="NA"/>
    <x v="0"/>
    <n v="7.14"/>
    <n v="15422.004999999999"/>
    <n v="15776.697"/>
    <n v="15934.464"/>
    <n v="18453.266"/>
    <x v="0"/>
    <x v="0"/>
    <n v="1.1580725000000001"/>
    <n v="4268.7920000000004"/>
  </r>
  <r>
    <x v="0"/>
    <s v="P77808507"/>
    <x v="0"/>
    <x v="20"/>
    <x v="20"/>
    <x v="20"/>
    <x v="5"/>
    <x v="0"/>
    <x v="2"/>
    <x v="0"/>
    <n v="2013.48"/>
    <d v="1995-07-04T00:00:00"/>
    <d v="2013-10-04T00:00:00"/>
    <n v="47"/>
    <n v="28"/>
    <x v="0"/>
    <s v="NA"/>
    <x v="0"/>
    <s v="NA"/>
    <x v="0"/>
    <n v="7.14"/>
    <n v="15422.004999999999"/>
    <n v="15776.697"/>
    <n v="15934.464"/>
    <n v="18453.266"/>
    <x v="0"/>
    <x v="0"/>
    <n v="1.1580725000000001"/>
    <n v="4268.7920000000004"/>
  </r>
  <r>
    <x v="0"/>
    <s v="P77808507"/>
    <x v="0"/>
    <x v="21"/>
    <x v="21"/>
    <x v="21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456.005999999999"/>
    <n v="15778.869000000001"/>
    <n v="15936.656999999999"/>
    <n v="18455.805"/>
    <x v="0"/>
    <x v="0"/>
    <n v="1.1580725000000001"/>
    <n v="4268.7920000000004"/>
  </r>
  <r>
    <x v="0"/>
    <s v="P77808507"/>
    <x v="0"/>
    <x v="22"/>
    <x v="22"/>
    <x v="22"/>
    <x v="3"/>
    <x v="0"/>
    <x v="2"/>
    <x v="0"/>
    <n v="2013.48"/>
    <d v="1995-07-04T00:00:00"/>
    <d v="2013-10-04T00:00:00"/>
    <n v="47"/>
    <n v="28"/>
    <x v="0"/>
    <s v="NA"/>
    <x v="0"/>
    <s v="NA"/>
    <x v="0"/>
    <n v="7.14"/>
    <n v="15379.300999999999"/>
    <n v="15847.601000000001"/>
    <n v="16006.076999999999"/>
    <n v="18536.197"/>
    <x v="0"/>
    <x v="0"/>
    <n v="1.1580725000000001"/>
    <n v="4268.7920000000004"/>
  </r>
  <r>
    <x v="0"/>
    <s v="P77845370"/>
    <x v="0"/>
    <x v="0"/>
    <x v="0"/>
    <x v="0"/>
    <x v="0"/>
    <x v="0"/>
    <x v="3"/>
    <x v="1"/>
    <n v="928.2"/>
    <d v="1981-12-20T00:00:00"/>
    <d v="1998-12-20T00:00:00"/>
    <n v="17"/>
    <n v="58"/>
    <x v="1"/>
    <s v="NA"/>
    <x v="0"/>
    <s v="NA"/>
    <x v="0"/>
    <n v="9.1"/>
    <n v="1.4966116E-2"/>
    <n v="1.5204901999999999E-2"/>
    <n v="1.5356951000000001E-2"/>
    <n v="7017.192"/>
    <x v="0"/>
    <x v="0"/>
    <n v="1.0649835999999999"/>
    <n v="7017.192"/>
  </r>
  <r>
    <x v="0"/>
    <s v="P77845370"/>
    <x v="0"/>
    <x v="1"/>
    <x v="1"/>
    <x v="1"/>
    <x v="1"/>
    <x v="0"/>
    <x v="3"/>
    <x v="1"/>
    <n v="928.2"/>
    <d v="1981-12-20T00:00:00"/>
    <d v="1998-12-20T00:00:00"/>
    <n v="17"/>
    <n v="58"/>
    <x v="1"/>
    <s v="NA"/>
    <x v="0"/>
    <s v="NA"/>
    <x v="0"/>
    <n v="9.1"/>
    <n v="1.4966116E-2"/>
    <n v="1.5204901999999999E-2"/>
    <n v="1.5356951000000001E-2"/>
    <n v="7017.192"/>
    <x v="0"/>
    <x v="0"/>
    <n v="1.0649835999999999"/>
    <n v="7017.192"/>
  </r>
  <r>
    <x v="0"/>
    <s v="P77845370"/>
    <x v="0"/>
    <x v="2"/>
    <x v="2"/>
    <x v="2"/>
    <x v="2"/>
    <x v="0"/>
    <x v="3"/>
    <x v="1"/>
    <n v="928.2"/>
    <d v="1981-12-20T00:00:00"/>
    <d v="1998-12-20T00:00:00"/>
    <n v="17"/>
    <n v="58"/>
    <x v="1"/>
    <s v="NA"/>
    <x v="0"/>
    <s v="NA"/>
    <x v="0"/>
    <n v="9.1"/>
    <n v="1.4966116E-2"/>
    <n v="1.5204901999999999E-2"/>
    <n v="1.5356951000000001E-2"/>
    <n v="7017.192"/>
    <x v="0"/>
    <x v="0"/>
    <n v="1.0649835999999999"/>
    <n v="7017.192"/>
  </r>
  <r>
    <x v="0"/>
    <s v="P77845370"/>
    <x v="0"/>
    <x v="3"/>
    <x v="3"/>
    <x v="3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4966116E-2"/>
    <n v="1.5204901999999999E-2"/>
    <n v="1.5356949999999999E-2"/>
    <n v="7017.192"/>
    <x v="0"/>
    <x v="0"/>
    <n v="1.0649835999999999"/>
    <n v="7017.192"/>
  </r>
  <r>
    <x v="0"/>
    <s v="P77845370"/>
    <x v="0"/>
    <x v="4"/>
    <x v="4"/>
    <x v="4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4966116E-2"/>
    <n v="1.5204901999999999E-2"/>
    <n v="1.5356949999999999E-2"/>
    <n v="7017.192"/>
    <x v="0"/>
    <x v="0"/>
    <n v="1.0649835999999999"/>
    <n v="7017.192"/>
  </r>
  <r>
    <x v="0"/>
    <s v="P77845370"/>
    <x v="0"/>
    <x v="5"/>
    <x v="5"/>
    <x v="5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4976676E-2"/>
    <n v="1.5205572000000001E-2"/>
    <n v="1.53576275E-2"/>
    <n v="7017.192"/>
    <x v="0"/>
    <x v="0"/>
    <n v="1.0649835999999999"/>
    <n v="7017.192"/>
  </r>
  <r>
    <x v="0"/>
    <s v="P77845370"/>
    <x v="0"/>
    <x v="6"/>
    <x v="6"/>
    <x v="6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3856301999999999E-2"/>
    <n v="1.4068074999999999E-2"/>
    <n v="1.4208755999999999E-2"/>
    <n v="7017.192"/>
    <x v="0"/>
    <x v="0"/>
    <n v="1.0649835999999999"/>
    <n v="7017.192"/>
  </r>
  <r>
    <x v="0"/>
    <s v="P77845370"/>
    <x v="0"/>
    <x v="7"/>
    <x v="7"/>
    <x v="7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39081655E-2"/>
    <n v="1.4122361999999999E-2"/>
    <n v="1.4263586E-2"/>
    <n v="7017.192"/>
    <x v="0"/>
    <x v="0"/>
    <n v="1.0649835999999999"/>
    <n v="7017.192"/>
  </r>
  <r>
    <x v="0"/>
    <s v="P77845370"/>
    <x v="0"/>
    <x v="8"/>
    <x v="8"/>
    <x v="8"/>
    <x v="2"/>
    <x v="0"/>
    <x v="3"/>
    <x v="1"/>
    <n v="928.2"/>
    <d v="1981-12-20T00:00:00"/>
    <d v="1998-12-20T00:00:00"/>
    <n v="17"/>
    <n v="58"/>
    <x v="1"/>
    <s v="NA"/>
    <x v="0"/>
    <s v="NA"/>
    <x v="0"/>
    <n v="9.1"/>
    <n v="1.39081655E-2"/>
    <n v="1.4122361999999999E-2"/>
    <n v="1.4263586E-2"/>
    <n v="7017.192"/>
    <x v="0"/>
    <x v="0"/>
    <n v="1.0649835999999999"/>
    <n v="7017.192"/>
  </r>
  <r>
    <x v="0"/>
    <s v="P77845370"/>
    <x v="0"/>
    <x v="9"/>
    <x v="9"/>
    <x v="9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39081655E-2"/>
    <n v="1.4122361999999999E-2"/>
    <n v="1.4263586E-2"/>
    <n v="7017.192"/>
    <x v="0"/>
    <x v="0"/>
    <n v="1.0649835999999999"/>
    <n v="7017.192"/>
  </r>
  <r>
    <x v="0"/>
    <s v="P77845370"/>
    <x v="0"/>
    <x v="10"/>
    <x v="10"/>
    <x v="10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39081655E-2"/>
    <n v="1.4122361999999999E-2"/>
    <n v="1.4263586E-2"/>
    <n v="7017.192"/>
    <x v="0"/>
    <x v="0"/>
    <n v="1.0649835999999999"/>
    <n v="7017.192"/>
  </r>
  <r>
    <x v="0"/>
    <s v="P77845370"/>
    <x v="0"/>
    <x v="11"/>
    <x v="11"/>
    <x v="11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3817763E-2"/>
    <n v="1.4030567000000001E-2"/>
    <n v="1.4170873E-2"/>
    <n v="7017.192"/>
    <x v="0"/>
    <x v="0"/>
    <n v="1.0649835999999999"/>
    <n v="7017.192"/>
  </r>
  <r>
    <x v="0"/>
    <s v="P77845370"/>
    <x v="0"/>
    <x v="12"/>
    <x v="12"/>
    <x v="12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1951188E-2"/>
    <n v="1.2135246000000001E-2"/>
    <n v="1.2256598E-2"/>
    <n v="7017.192"/>
    <x v="0"/>
    <x v="0"/>
    <n v="1.0649835999999999"/>
    <n v="7017.192"/>
  </r>
  <r>
    <x v="0"/>
    <s v="P77845370"/>
    <x v="0"/>
    <x v="13"/>
    <x v="13"/>
    <x v="13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1995921E-2"/>
    <n v="1.2180906E-2"/>
    <n v="1.2302713999999999E-2"/>
    <n v="7017.192"/>
    <x v="0"/>
    <x v="0"/>
    <n v="1.0649835999999999"/>
    <n v="7017.192"/>
  </r>
  <r>
    <x v="0"/>
    <s v="P77845370"/>
    <x v="0"/>
    <x v="14"/>
    <x v="14"/>
    <x v="14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5"/>
    <x v="15"/>
    <x v="15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6"/>
    <x v="16"/>
    <x v="16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7"/>
    <x v="17"/>
    <x v="17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8"/>
    <x v="18"/>
    <x v="18"/>
    <x v="2"/>
    <x v="0"/>
    <x v="3"/>
    <x v="1"/>
    <n v="928.2"/>
    <d v="1981-12-20T00:00:00"/>
    <d v="1998-12-20T00:00:00"/>
    <n v="17"/>
    <n v="58"/>
    <x v="1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19"/>
    <x v="19"/>
    <x v="19"/>
    <x v="4"/>
    <x v="0"/>
    <x v="3"/>
    <x v="1"/>
    <n v="928.2"/>
    <d v="1981-12-20T00:00:00"/>
    <d v="1998-12-20T00:00:00"/>
    <n v="17"/>
    <n v="58"/>
    <x v="1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20"/>
    <x v="20"/>
    <x v="20"/>
    <x v="5"/>
    <x v="0"/>
    <x v="3"/>
    <x v="1"/>
    <n v="928.2"/>
    <d v="1981-12-20T00:00:00"/>
    <d v="1998-12-20T00:00:00"/>
    <n v="17"/>
    <n v="58"/>
    <x v="1"/>
    <s v="NA"/>
    <x v="0"/>
    <s v="NA"/>
    <x v="0"/>
    <n v="9.1"/>
    <n v="1.1995921E-2"/>
    <n v="1.2180906E-2"/>
    <n v="1.2302713999999999E-2"/>
    <n v="7026.4740000000002"/>
    <x v="0"/>
    <x v="0"/>
    <n v="1.0649835999999999"/>
    <n v="7026.4740000000002"/>
  </r>
  <r>
    <x v="0"/>
    <s v="P77845370"/>
    <x v="0"/>
    <x v="21"/>
    <x v="21"/>
    <x v="21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2023084999999999E-2"/>
    <n v="1.2182627999999999E-2"/>
    <n v="1.2304453999999999E-2"/>
    <n v="7026.4740000000002"/>
    <x v="0"/>
    <x v="0"/>
    <n v="1.0649835999999999"/>
    <n v="7026.4740000000002"/>
  </r>
  <r>
    <x v="0"/>
    <s v="P77845370"/>
    <x v="0"/>
    <x v="22"/>
    <x v="22"/>
    <x v="22"/>
    <x v="3"/>
    <x v="0"/>
    <x v="3"/>
    <x v="1"/>
    <n v="928.2"/>
    <d v="1981-12-20T00:00:00"/>
    <d v="1998-12-20T00:00:00"/>
    <n v="17"/>
    <n v="58"/>
    <x v="1"/>
    <s v="NA"/>
    <x v="0"/>
    <s v="NA"/>
    <x v="0"/>
    <n v="9.1"/>
    <n v="1.1978251000000001E-2"/>
    <n v="1.2225236E-2"/>
    <n v="1.2347488E-2"/>
    <n v="7026.4740000000002"/>
    <x v="0"/>
    <x v="0"/>
    <n v="1.0649835999999999"/>
    <n v="7026.4740000000002"/>
  </r>
  <r>
    <x v="0"/>
    <s v="P78618224"/>
    <x v="0"/>
    <x v="0"/>
    <x v="0"/>
    <x v="0"/>
    <x v="0"/>
    <x v="0"/>
    <x v="3"/>
    <x v="1"/>
    <n v="1315.08"/>
    <d v="1993-01-05T00:00:00"/>
    <d v="2019-01-05T00:00:00"/>
    <n v="26"/>
    <n v="49"/>
    <x v="0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1"/>
    <x v="1"/>
    <x v="1"/>
    <x v="1"/>
    <x v="0"/>
    <x v="3"/>
    <x v="1"/>
    <n v="1315.08"/>
    <d v="1993-01-05T00:00:00"/>
    <d v="2019-01-05T00:00:00"/>
    <n v="26"/>
    <n v="49"/>
    <x v="0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2"/>
    <x v="2"/>
    <x v="2"/>
    <x v="2"/>
    <x v="0"/>
    <x v="3"/>
    <x v="1"/>
    <n v="1315.08"/>
    <d v="1993-01-05T00:00:00"/>
    <d v="2019-01-05T00:00:00"/>
    <n v="26"/>
    <n v="49"/>
    <x v="0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3"/>
    <x v="3"/>
    <x v="3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4"/>
    <x v="4"/>
    <x v="4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749.8319999999999"/>
    <n v="3814.4029999999998"/>
    <n v="3852.547"/>
    <n v="7719.5195000000003"/>
    <x v="0"/>
    <x v="0"/>
    <n v="1.0973379999999999"/>
    <n v="7719.5195000000003"/>
  </r>
  <r>
    <x v="0"/>
    <s v="P78618224"/>
    <x v="0"/>
    <x v="5"/>
    <x v="5"/>
    <x v="5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752.4778000000001"/>
    <n v="3814.5713000000001"/>
    <n v="3852.7170000000001"/>
    <n v="7719.5195000000003"/>
    <x v="0"/>
    <x v="0"/>
    <n v="1.0973379999999999"/>
    <n v="7719.5195000000003"/>
  </r>
  <r>
    <x v="0"/>
    <s v="P78618224"/>
    <x v="0"/>
    <x v="6"/>
    <x v="6"/>
    <x v="6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71.7627000000002"/>
    <n v="3529.2109999999998"/>
    <n v="3564.5030000000002"/>
    <n v="7719.5195000000003"/>
    <x v="0"/>
    <x v="0"/>
    <n v="1.0973379999999999"/>
    <n v="7719.5195000000003"/>
  </r>
  <r>
    <x v="0"/>
    <s v="P78618224"/>
    <x v="0"/>
    <x v="7"/>
    <x v="7"/>
    <x v="7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84.7575999999999"/>
    <n v="3542.83"/>
    <n v="3578.2583"/>
    <n v="7719.5195000000003"/>
    <x v="0"/>
    <x v="0"/>
    <n v="1.0973379999999999"/>
    <n v="7719.5195000000003"/>
  </r>
  <r>
    <x v="0"/>
    <s v="P78618224"/>
    <x v="0"/>
    <x v="8"/>
    <x v="8"/>
    <x v="8"/>
    <x v="2"/>
    <x v="0"/>
    <x v="3"/>
    <x v="1"/>
    <n v="1315.08"/>
    <d v="1993-01-05T00:00:00"/>
    <d v="2019-01-05T00:00:00"/>
    <n v="26"/>
    <n v="49"/>
    <x v="0"/>
    <s v="NA"/>
    <x v="0"/>
    <s v="NA"/>
    <x v="0"/>
    <n v="8.43"/>
    <n v="3484.7575999999999"/>
    <n v="3542.83"/>
    <n v="3578.2583"/>
    <n v="7719.5195000000003"/>
    <x v="0"/>
    <x v="0"/>
    <n v="1.0973379999999999"/>
    <n v="7719.5195000000003"/>
  </r>
  <r>
    <x v="0"/>
    <s v="P78618224"/>
    <x v="0"/>
    <x v="9"/>
    <x v="9"/>
    <x v="9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84.7575999999999"/>
    <n v="3542.83"/>
    <n v="3578.2583"/>
    <n v="7719.5195000000003"/>
    <x v="0"/>
    <x v="0"/>
    <n v="1.0973379999999999"/>
    <n v="7719.5195000000003"/>
  </r>
  <r>
    <x v="0"/>
    <s v="P78618224"/>
    <x v="0"/>
    <x v="10"/>
    <x v="10"/>
    <x v="10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84.7575999999999"/>
    <n v="3542.83"/>
    <n v="3578.2583"/>
    <n v="7719.5195000000003"/>
    <x v="0"/>
    <x v="0"/>
    <n v="1.0973379999999999"/>
    <n v="7719.5195000000003"/>
  </r>
  <r>
    <x v="0"/>
    <s v="P78618224"/>
    <x v="0"/>
    <x v="11"/>
    <x v="11"/>
    <x v="11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62.1064000000001"/>
    <n v="3519.8015"/>
    <n v="3554.9994999999999"/>
    <n v="7719.5195000000003"/>
    <x v="0"/>
    <x v="0"/>
    <n v="1.0973379999999999"/>
    <n v="7719.5195000000003"/>
  </r>
  <r>
    <x v="0"/>
    <s v="P78618224"/>
    <x v="0"/>
    <x v="12"/>
    <x v="12"/>
    <x v="12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05.2476000000001"/>
    <n v="3461.9949999999999"/>
    <n v="3496.6149999999998"/>
    <n v="7719.5195000000003"/>
    <x v="0"/>
    <x v="0"/>
    <n v="1.0973379999999999"/>
    <n v="7719.5195000000003"/>
  </r>
  <r>
    <x v="0"/>
    <s v="P78618224"/>
    <x v="0"/>
    <x v="13"/>
    <x v="13"/>
    <x v="13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17.9933999999998"/>
    <n v="3475.0212000000001"/>
    <n v="3509.7714999999998"/>
    <n v="7719.5195000000003"/>
    <x v="0"/>
    <x v="0"/>
    <n v="1.0973379999999999"/>
    <n v="7719.5195000000003"/>
  </r>
  <r>
    <x v="0"/>
    <s v="P78618224"/>
    <x v="0"/>
    <x v="14"/>
    <x v="14"/>
    <x v="14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5"/>
    <x v="15"/>
    <x v="15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6"/>
    <x v="16"/>
    <x v="16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7"/>
    <x v="17"/>
    <x v="17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8"/>
    <x v="18"/>
    <x v="18"/>
    <x v="2"/>
    <x v="0"/>
    <x v="3"/>
    <x v="1"/>
    <n v="1315.08"/>
    <d v="1993-01-05T00:00:00"/>
    <d v="2019-01-05T00:00:00"/>
    <n v="26"/>
    <n v="49"/>
    <x v="0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19"/>
    <x v="19"/>
    <x v="19"/>
    <x v="4"/>
    <x v="0"/>
    <x v="3"/>
    <x v="1"/>
    <n v="1315.08"/>
    <d v="1993-01-05T00:00:00"/>
    <d v="2019-01-05T00:00:00"/>
    <n v="26"/>
    <n v="49"/>
    <x v="0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20"/>
    <x v="20"/>
    <x v="20"/>
    <x v="5"/>
    <x v="0"/>
    <x v="3"/>
    <x v="1"/>
    <n v="1315.08"/>
    <d v="1993-01-05T00:00:00"/>
    <d v="2019-01-05T00:00:00"/>
    <n v="26"/>
    <n v="49"/>
    <x v="0"/>
    <s v="NA"/>
    <x v="0"/>
    <s v="NA"/>
    <x v="0"/>
    <n v="8.43"/>
    <n v="3417.9933999999998"/>
    <n v="3475.0212000000001"/>
    <n v="3509.7714999999998"/>
    <n v="7732.67"/>
    <x v="0"/>
    <x v="0"/>
    <n v="1.0973379999999999"/>
    <n v="7732.67"/>
  </r>
  <r>
    <x v="0"/>
    <s v="P78618224"/>
    <x v="0"/>
    <x v="21"/>
    <x v="21"/>
    <x v="21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25.7334000000001"/>
    <n v="3475.5124999999998"/>
    <n v="3510.2676000000001"/>
    <n v="7732.67"/>
    <x v="0"/>
    <x v="0"/>
    <n v="1.0973379999999999"/>
    <n v="7732.67"/>
  </r>
  <r>
    <x v="0"/>
    <s v="P78618224"/>
    <x v="0"/>
    <x v="22"/>
    <x v="22"/>
    <x v="22"/>
    <x v="3"/>
    <x v="0"/>
    <x v="3"/>
    <x v="1"/>
    <n v="1315.08"/>
    <d v="1993-01-05T00:00:00"/>
    <d v="2019-01-05T00:00:00"/>
    <n v="26"/>
    <n v="49"/>
    <x v="0"/>
    <s v="NA"/>
    <x v="0"/>
    <s v="NA"/>
    <x v="0"/>
    <n v="8.43"/>
    <n v="3412.9585000000002"/>
    <n v="3487.6680000000001"/>
    <n v="3522.5446999999999"/>
    <n v="7732.67"/>
    <x v="0"/>
    <x v="0"/>
    <n v="1.0973379999999999"/>
    <n v="7732.67"/>
  </r>
  <r>
    <x v="0"/>
    <s v="P78793316"/>
    <x v="0"/>
    <x v="0"/>
    <x v="0"/>
    <x v="0"/>
    <x v="0"/>
    <x v="0"/>
    <x v="0"/>
    <x v="1"/>
    <n v="451.2"/>
    <d v="1998-06-23T00:00:00"/>
    <d v="2018-06-23T00:00:00"/>
    <n v="20"/>
    <n v="55"/>
    <x v="1"/>
    <s v="58"/>
    <x v="1"/>
    <s v="58"/>
    <x v="0"/>
    <n v="3.76"/>
    <n v="507.15809999999999"/>
    <n v="515.59180000000003"/>
    <n v="520.74774000000002"/>
    <n v="2274.0479999999998"/>
    <x v="0"/>
    <x v="0"/>
    <n v="1.0916136999999999"/>
    <n v="2274.0479999999998"/>
  </r>
  <r>
    <x v="0"/>
    <s v="P78793316"/>
    <x v="0"/>
    <x v="1"/>
    <x v="1"/>
    <x v="1"/>
    <x v="1"/>
    <x v="0"/>
    <x v="0"/>
    <x v="1"/>
    <n v="451.2"/>
    <d v="1998-06-23T00:00:00"/>
    <d v="2018-06-23T00:00:00"/>
    <n v="20"/>
    <n v="55"/>
    <x v="1"/>
    <s v="58"/>
    <x v="1"/>
    <s v="58"/>
    <x v="0"/>
    <n v="3.76"/>
    <n v="507.15809999999999"/>
    <n v="515.59180000000003"/>
    <n v="520.74774000000002"/>
    <n v="2274.0479999999998"/>
    <x v="0"/>
    <x v="0"/>
    <n v="1.0916136999999999"/>
    <n v="2274.0479999999998"/>
  </r>
  <r>
    <x v="0"/>
    <s v="P78793316"/>
    <x v="0"/>
    <x v="2"/>
    <x v="2"/>
    <x v="2"/>
    <x v="2"/>
    <x v="0"/>
    <x v="0"/>
    <x v="1"/>
    <n v="451.2"/>
    <d v="1998-06-23T00:00:00"/>
    <d v="2018-06-23T00:00:00"/>
    <n v="20"/>
    <n v="55"/>
    <x v="1"/>
    <s v="58"/>
    <x v="1"/>
    <s v="58"/>
    <x v="0"/>
    <n v="3.76"/>
    <n v="507.15809999999999"/>
    <n v="515.59180000000003"/>
    <n v="520.74774000000002"/>
    <n v="2274.0479999999998"/>
    <x v="0"/>
    <x v="0"/>
    <n v="1.0916136999999999"/>
    <n v="2274.0479999999998"/>
  </r>
  <r>
    <x v="0"/>
    <s v="P78793316"/>
    <x v="0"/>
    <x v="3"/>
    <x v="3"/>
    <x v="3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507.15809999999999"/>
    <n v="515.59180000000003"/>
    <n v="520.74770000000001"/>
    <n v="2274.0479999999998"/>
    <x v="0"/>
    <x v="0"/>
    <n v="1.0916136999999999"/>
    <n v="2274.0479999999998"/>
  </r>
  <r>
    <x v="0"/>
    <s v="P78793316"/>
    <x v="0"/>
    <x v="4"/>
    <x v="4"/>
    <x v="4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507.15809999999999"/>
    <n v="515.59180000000003"/>
    <n v="520.74770000000001"/>
    <n v="2274.0479999999998"/>
    <x v="0"/>
    <x v="0"/>
    <n v="1.0916136999999999"/>
    <n v="2274.0479999999998"/>
  </r>
  <r>
    <x v="0"/>
    <s v="P78793316"/>
    <x v="0"/>
    <x v="5"/>
    <x v="5"/>
    <x v="5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507.51596000000001"/>
    <n v="515.61455999999998"/>
    <n v="520.77070000000003"/>
    <n v="2274.0479999999998"/>
    <x v="0"/>
    <x v="0"/>
    <n v="1.0916136999999999"/>
    <n v="2274.0479999999998"/>
  </r>
  <r>
    <x v="0"/>
    <s v="P78793316"/>
    <x v="0"/>
    <x v="6"/>
    <x v="6"/>
    <x v="6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69.54973999999999"/>
    <n v="477.04248000000001"/>
    <n v="481.81290000000001"/>
    <n v="2274.0479999999998"/>
    <x v="0"/>
    <x v="0"/>
    <n v="1.0916136999999999"/>
    <n v="2274.0479999999998"/>
  </r>
  <r>
    <x v="0"/>
    <s v="P78793316"/>
    <x v="0"/>
    <x v="7"/>
    <x v="7"/>
    <x v="7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71.30725000000001"/>
    <n v="478.88335999999998"/>
    <n v="483.67218000000003"/>
    <n v="2274.0479999999998"/>
    <x v="0"/>
    <x v="0"/>
    <n v="1.0916136999999999"/>
    <n v="2274.0479999999998"/>
  </r>
  <r>
    <x v="0"/>
    <s v="P78793316"/>
    <x v="0"/>
    <x v="8"/>
    <x v="8"/>
    <x v="8"/>
    <x v="2"/>
    <x v="0"/>
    <x v="0"/>
    <x v="1"/>
    <n v="451.2"/>
    <d v="1998-06-23T00:00:00"/>
    <d v="2018-06-23T00:00:00"/>
    <n v="20"/>
    <n v="55"/>
    <x v="1"/>
    <s v="58"/>
    <x v="1"/>
    <s v="58"/>
    <x v="0"/>
    <n v="3.76"/>
    <n v="471.30725000000001"/>
    <n v="478.88335999999998"/>
    <n v="483.67218000000003"/>
    <n v="2274.0479999999998"/>
    <x v="0"/>
    <x v="0"/>
    <n v="1.0916136999999999"/>
    <n v="2274.0479999999998"/>
  </r>
  <r>
    <x v="0"/>
    <s v="P78793316"/>
    <x v="0"/>
    <x v="9"/>
    <x v="9"/>
    <x v="9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71.30725000000001"/>
    <n v="478.88335999999998"/>
    <n v="483.67218000000003"/>
    <n v="2274.0479999999998"/>
    <x v="0"/>
    <x v="0"/>
    <n v="1.0916136999999999"/>
    <n v="2274.0479999999998"/>
  </r>
  <r>
    <x v="0"/>
    <s v="P78793316"/>
    <x v="0"/>
    <x v="10"/>
    <x v="10"/>
    <x v="10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71.30725000000001"/>
    <n v="478.88335999999998"/>
    <n v="483.67218000000003"/>
    <n v="2274.0479999999998"/>
    <x v="0"/>
    <x v="0"/>
    <n v="1.0916136999999999"/>
    <n v="2274.0479999999998"/>
  </r>
  <r>
    <x v="0"/>
    <s v="P78793316"/>
    <x v="0"/>
    <x v="11"/>
    <x v="11"/>
    <x v="11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68.24374"/>
    <n v="475.77062999999998"/>
    <n v="480.52832000000001"/>
    <n v="2274.0479999999998"/>
    <x v="0"/>
    <x v="0"/>
    <n v="1.0916136999999999"/>
    <n v="2274.0479999999998"/>
  </r>
  <r>
    <x v="0"/>
    <s v="P78793316"/>
    <x v="0"/>
    <x v="12"/>
    <x v="12"/>
    <x v="12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57.69497999999999"/>
    <n v="465.05228"/>
    <n v="469.70280000000002"/>
    <n v="2274.0479999999998"/>
    <x v="0"/>
    <x v="0"/>
    <n v="1.0916136999999999"/>
    <n v="2274.0479999999998"/>
  </r>
  <r>
    <x v="0"/>
    <s v="P78793316"/>
    <x v="0"/>
    <x v="13"/>
    <x v="13"/>
    <x v="13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59.40809999999999"/>
    <n v="466.80205999999998"/>
    <n v="471.4701"/>
    <n v="2274.0479999999998"/>
    <x v="0"/>
    <x v="0"/>
    <n v="1.0916136999999999"/>
    <n v="2274.0479999999998"/>
  </r>
  <r>
    <x v="0"/>
    <s v="P78793316"/>
    <x v="0"/>
    <x v="14"/>
    <x v="14"/>
    <x v="14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5"/>
    <x v="15"/>
    <x v="15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6"/>
    <x v="16"/>
    <x v="16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7"/>
    <x v="17"/>
    <x v="17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8"/>
    <x v="18"/>
    <x v="18"/>
    <x v="2"/>
    <x v="0"/>
    <x v="0"/>
    <x v="1"/>
    <n v="451.2"/>
    <d v="1998-06-23T00:00:00"/>
    <d v="2018-06-23T00:00:00"/>
    <n v="20"/>
    <n v="55"/>
    <x v="1"/>
    <s v="58"/>
    <x v="1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19"/>
    <x v="19"/>
    <x v="19"/>
    <x v="4"/>
    <x v="0"/>
    <x v="0"/>
    <x v="1"/>
    <n v="451.2"/>
    <d v="1998-06-23T00:00:00"/>
    <d v="2018-06-23T00:00:00"/>
    <n v="20"/>
    <n v="55"/>
    <x v="1"/>
    <s v="58"/>
    <x v="1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20"/>
    <x v="20"/>
    <x v="20"/>
    <x v="5"/>
    <x v="0"/>
    <x v="0"/>
    <x v="1"/>
    <n v="451.2"/>
    <d v="1998-06-23T00:00:00"/>
    <d v="2018-06-23T00:00:00"/>
    <n v="20"/>
    <n v="55"/>
    <x v="1"/>
    <s v="58"/>
    <x v="1"/>
    <s v="58"/>
    <x v="0"/>
    <n v="3.76"/>
    <n v="459.40809999999999"/>
    <n v="466.80205999999998"/>
    <n v="471.4701"/>
    <n v="2278.56"/>
    <x v="0"/>
    <x v="0"/>
    <n v="1.0916136999999999"/>
    <n v="2278.56"/>
  </r>
  <r>
    <x v="0"/>
    <s v="P78793316"/>
    <x v="0"/>
    <x v="21"/>
    <x v="21"/>
    <x v="21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60.44842999999997"/>
    <n v="466.86806999999999"/>
    <n v="471.53674000000001"/>
    <n v="2278.56"/>
    <x v="0"/>
    <x v="0"/>
    <n v="1.0916136999999999"/>
    <n v="2278.56"/>
  </r>
  <r>
    <x v="0"/>
    <s v="P78793316"/>
    <x v="0"/>
    <x v="22"/>
    <x v="22"/>
    <x v="22"/>
    <x v="3"/>
    <x v="0"/>
    <x v="0"/>
    <x v="1"/>
    <n v="451.2"/>
    <d v="1998-06-23T00:00:00"/>
    <d v="2018-06-23T00:00:00"/>
    <n v="20"/>
    <n v="55"/>
    <x v="1"/>
    <s v="58"/>
    <x v="1"/>
    <s v="58"/>
    <x v="0"/>
    <n v="3.76"/>
    <n v="458.73138"/>
    <n v="468.50092000000001"/>
    <n v="473.1859"/>
    <n v="2278.56"/>
    <x v="0"/>
    <x v="0"/>
    <n v="1.0916136999999999"/>
    <n v="2278.56"/>
  </r>
  <r>
    <x v="0"/>
    <s v="P78895976"/>
    <x v="0"/>
    <x v="0"/>
    <x v="0"/>
    <x v="0"/>
    <x v="0"/>
    <x v="0"/>
    <x v="3"/>
    <x v="1"/>
    <n v="312.48"/>
    <d v="1993-03-22T00:00:00"/>
    <d v="2017-03-22T00:00:00"/>
    <n v="24"/>
    <n v="51"/>
    <x v="0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1"/>
    <x v="1"/>
    <x v="1"/>
    <x v="1"/>
    <x v="0"/>
    <x v="3"/>
    <x v="1"/>
    <n v="312.48"/>
    <d v="1993-03-22T00:00:00"/>
    <d v="2017-03-22T00:00:00"/>
    <n v="24"/>
    <n v="51"/>
    <x v="0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2"/>
    <x v="2"/>
    <x v="2"/>
    <x v="2"/>
    <x v="0"/>
    <x v="3"/>
    <x v="1"/>
    <n v="312.48"/>
    <d v="1993-03-22T00:00:00"/>
    <d v="2017-03-22T00:00:00"/>
    <n v="24"/>
    <n v="51"/>
    <x v="0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3"/>
    <x v="3"/>
    <x v="3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4"/>
    <x v="4"/>
    <x v="4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652.37823000000003"/>
    <n v="663.57654000000002"/>
    <n v="670.21230000000003"/>
    <n v="1828.008"/>
    <x v="0"/>
    <x v="0"/>
    <n v="1.0953911999999999"/>
    <n v="1828.008"/>
  </r>
  <r>
    <x v="0"/>
    <s v="P78895976"/>
    <x v="0"/>
    <x v="5"/>
    <x v="5"/>
    <x v="5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652.83849999999995"/>
    <n v="663.60580000000004"/>
    <n v="670.24180000000001"/>
    <n v="1828.008"/>
    <x v="0"/>
    <x v="0"/>
    <n v="1.0953911999999999"/>
    <n v="1828.008"/>
  </r>
  <r>
    <x v="0"/>
    <s v="P78895976"/>
    <x v="0"/>
    <x v="6"/>
    <x v="6"/>
    <x v="6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604.00099999999998"/>
    <n v="613.96276999999998"/>
    <n v="620.10239999999999"/>
    <n v="1828.008"/>
    <x v="0"/>
    <x v="0"/>
    <n v="1.0953911999999999"/>
    <n v="1828.008"/>
  </r>
  <r>
    <x v="0"/>
    <s v="P78895976"/>
    <x v="0"/>
    <x v="7"/>
    <x v="7"/>
    <x v="7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606.26179999999999"/>
    <n v="616.33203000000003"/>
    <n v="622.49536000000001"/>
    <n v="1828.008"/>
    <x v="0"/>
    <x v="0"/>
    <n v="1.0953911999999999"/>
    <n v="1828.008"/>
  </r>
  <r>
    <x v="0"/>
    <s v="P78895976"/>
    <x v="0"/>
    <x v="8"/>
    <x v="8"/>
    <x v="8"/>
    <x v="2"/>
    <x v="0"/>
    <x v="3"/>
    <x v="1"/>
    <n v="312.48"/>
    <d v="1993-03-22T00:00:00"/>
    <d v="2017-03-22T00:00:00"/>
    <n v="24"/>
    <n v="51"/>
    <x v="0"/>
    <s v="NA"/>
    <x v="0"/>
    <s v="NA"/>
    <x v="0"/>
    <n v="2.17"/>
    <n v="606.26179999999999"/>
    <n v="616.33203000000003"/>
    <n v="622.49536000000001"/>
    <n v="1828.008"/>
    <x v="0"/>
    <x v="0"/>
    <n v="1.0953911999999999"/>
    <n v="1828.008"/>
  </r>
  <r>
    <x v="0"/>
    <s v="P78895976"/>
    <x v="0"/>
    <x v="9"/>
    <x v="9"/>
    <x v="9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606.26179999999999"/>
    <n v="616.33203000000003"/>
    <n v="622.49536000000001"/>
    <n v="1828.008"/>
    <x v="0"/>
    <x v="0"/>
    <n v="1.0953911999999999"/>
    <n v="1828.008"/>
  </r>
  <r>
    <x v="0"/>
    <s v="P78895976"/>
    <x v="0"/>
    <x v="10"/>
    <x v="10"/>
    <x v="10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606.26179999999999"/>
    <n v="616.33203000000003"/>
    <n v="622.49536000000001"/>
    <n v="1828.008"/>
    <x v="0"/>
    <x v="0"/>
    <n v="1.0953911999999999"/>
    <n v="1828.008"/>
  </r>
  <r>
    <x v="0"/>
    <s v="P78895976"/>
    <x v="0"/>
    <x v="11"/>
    <x v="11"/>
    <x v="11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602.32104000000004"/>
    <n v="612.32587000000001"/>
    <n v="618.44910000000004"/>
    <n v="1828.008"/>
    <x v="0"/>
    <x v="0"/>
    <n v="1.0953911999999999"/>
    <n v="1828.008"/>
  </r>
  <r>
    <x v="0"/>
    <s v="P78895976"/>
    <x v="0"/>
    <x v="12"/>
    <x v="12"/>
    <x v="12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591.32989999999995"/>
    <n v="601.15215999999998"/>
    <n v="607.16369999999995"/>
    <n v="1828.008"/>
    <x v="0"/>
    <x v="0"/>
    <n v="1.0953911999999999"/>
    <n v="1828.008"/>
  </r>
  <r>
    <x v="0"/>
    <s v="P78895976"/>
    <x v="0"/>
    <x v="13"/>
    <x v="13"/>
    <x v="13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593.54330000000004"/>
    <n v="603.41399999999999"/>
    <n v="609.44809999999995"/>
    <n v="1828.008"/>
    <x v="0"/>
    <x v="0"/>
    <n v="1.0953911999999999"/>
    <n v="1828.008"/>
  </r>
  <r>
    <x v="0"/>
    <s v="P78895976"/>
    <x v="0"/>
    <x v="14"/>
    <x v="14"/>
    <x v="14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593.54330000000004"/>
    <n v="603.41399999999999"/>
    <n v="609.44809999999995"/>
    <n v="1831.1328000000001"/>
    <x v="0"/>
    <x v="0"/>
    <n v="1.0953911999999999"/>
    <n v="1831.1328000000001"/>
  </r>
  <r>
    <x v="0"/>
    <s v="P78895976"/>
    <x v="0"/>
    <x v="15"/>
    <x v="15"/>
    <x v="15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593.54330000000004"/>
    <n v="603.41399999999999"/>
    <n v="609.44809999999995"/>
    <n v="1831.1328000000001"/>
    <x v="0"/>
    <x v="0"/>
    <n v="1.0953911999999999"/>
    <n v="1831.1328000000001"/>
  </r>
  <r>
    <x v="0"/>
    <s v="P78895976"/>
    <x v="0"/>
    <x v="16"/>
    <x v="16"/>
    <x v="16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593.54330000000004"/>
    <n v="603.41399999999999"/>
    <n v="609.44809999999995"/>
    <n v="1831.1328000000001"/>
    <x v="0"/>
    <x v="0"/>
    <n v="1.0953911999999999"/>
    <n v="1831.1328000000001"/>
  </r>
  <r>
    <x v="0"/>
    <s v="P78895976"/>
    <x v="0"/>
    <x v="17"/>
    <x v="17"/>
    <x v="17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593.54330000000004"/>
    <n v="603.41399999999999"/>
    <n v="609.44820000000004"/>
    <n v="1831.1328000000001"/>
    <x v="0"/>
    <x v="0"/>
    <n v="1.0953911999999999"/>
    <n v="1831.1328000000001"/>
  </r>
  <r>
    <x v="0"/>
    <s v="P78895976"/>
    <x v="0"/>
    <x v="18"/>
    <x v="18"/>
    <x v="18"/>
    <x v="2"/>
    <x v="0"/>
    <x v="3"/>
    <x v="1"/>
    <n v="312.48"/>
    <d v="1993-03-22T00:00:00"/>
    <d v="2017-03-22T00:00:00"/>
    <n v="24"/>
    <n v="51"/>
    <x v="0"/>
    <s v="NA"/>
    <x v="0"/>
    <s v="NA"/>
    <x v="0"/>
    <n v="2.17"/>
    <n v="593.54330000000004"/>
    <n v="603.41399999999999"/>
    <n v="609.44820000000004"/>
    <n v="1831.1328000000001"/>
    <x v="0"/>
    <x v="0"/>
    <n v="1.0953911999999999"/>
    <n v="1831.1328000000001"/>
  </r>
  <r>
    <x v="0"/>
    <s v="P78895976"/>
    <x v="0"/>
    <x v="19"/>
    <x v="19"/>
    <x v="19"/>
    <x v="4"/>
    <x v="0"/>
    <x v="3"/>
    <x v="1"/>
    <n v="312.48"/>
    <d v="1993-03-22T00:00:00"/>
    <d v="2017-03-22T00:00:00"/>
    <n v="24"/>
    <n v="51"/>
    <x v="0"/>
    <s v="NA"/>
    <x v="0"/>
    <s v="NA"/>
    <x v="0"/>
    <n v="2.17"/>
    <n v="593.54330000000004"/>
    <n v="603.41399999999999"/>
    <n v="609.44820000000004"/>
    <n v="1831.1328000000001"/>
    <x v="0"/>
    <x v="0"/>
    <n v="1.0953911999999999"/>
    <n v="1831.1328000000001"/>
  </r>
  <r>
    <x v="0"/>
    <s v="P78895976"/>
    <x v="0"/>
    <x v="20"/>
    <x v="20"/>
    <x v="20"/>
    <x v="5"/>
    <x v="0"/>
    <x v="3"/>
    <x v="1"/>
    <n v="312.48"/>
    <d v="1993-03-22T00:00:00"/>
    <d v="2017-03-22T00:00:00"/>
    <n v="24"/>
    <n v="51"/>
    <x v="0"/>
    <s v="NA"/>
    <x v="0"/>
    <s v="NA"/>
    <x v="0"/>
    <n v="2.17"/>
    <n v="593.54330000000004"/>
    <n v="603.41399999999999"/>
    <n v="609.44820000000004"/>
    <n v="1831.1328000000001"/>
    <x v="0"/>
    <x v="0"/>
    <n v="1.0953911999999999"/>
    <n v="1831.1328000000001"/>
  </r>
  <r>
    <x v="0"/>
    <s v="P78895976"/>
    <x v="0"/>
    <x v="21"/>
    <x v="21"/>
    <x v="21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594.88726999999994"/>
    <n v="603.49929999999995"/>
    <n v="609.53435999999999"/>
    <n v="1831.1328000000001"/>
    <x v="0"/>
    <x v="0"/>
    <n v="1.0953911999999999"/>
    <n v="1831.1328000000001"/>
  </r>
  <r>
    <x v="0"/>
    <s v="P78895976"/>
    <x v="0"/>
    <x v="22"/>
    <x v="22"/>
    <x v="22"/>
    <x v="3"/>
    <x v="0"/>
    <x v="3"/>
    <x v="1"/>
    <n v="312.48"/>
    <d v="1993-03-22T00:00:00"/>
    <d v="2017-03-22T00:00:00"/>
    <n v="24"/>
    <n v="51"/>
    <x v="0"/>
    <s v="NA"/>
    <x v="0"/>
    <s v="NA"/>
    <x v="0"/>
    <n v="2.17"/>
    <n v="592.66895"/>
    <n v="605.61005"/>
    <n v="611.66614000000004"/>
    <n v="1831.1328000000001"/>
    <x v="0"/>
    <x v="0"/>
    <n v="1.0953911999999999"/>
    <n v="1831.1328000000001"/>
  </r>
  <r>
    <x v="0"/>
    <s v="P79645619"/>
    <x v="0"/>
    <x v="0"/>
    <x v="0"/>
    <x v="0"/>
    <x v="0"/>
    <x v="0"/>
    <x v="3"/>
    <x v="1"/>
    <n v="1468.8"/>
    <d v="1981-10-11T00:00:00"/>
    <d v="2013-10-11T00:00:00"/>
    <n v="32"/>
    <n v="43"/>
    <x v="0"/>
    <s v="NA"/>
    <x v="0"/>
    <s v="NA"/>
    <x v="0"/>
    <n v="7.65"/>
    <n v="2485.7919999999999"/>
    <n v="2524.4236000000001"/>
    <n v="2549.6680000000001"/>
    <n v="11133.504000000001"/>
    <x v="0"/>
    <x v="0"/>
    <n v="1.0879858"/>
    <n v="11133.504000000001"/>
  </r>
  <r>
    <x v="0"/>
    <s v="P79645619"/>
    <x v="0"/>
    <x v="1"/>
    <x v="1"/>
    <x v="1"/>
    <x v="1"/>
    <x v="0"/>
    <x v="3"/>
    <x v="1"/>
    <n v="1468.8"/>
    <d v="1981-10-11T00:00:00"/>
    <d v="2013-10-11T00:00:00"/>
    <n v="32"/>
    <n v="43"/>
    <x v="0"/>
    <s v="NA"/>
    <x v="0"/>
    <s v="NA"/>
    <x v="0"/>
    <n v="7.65"/>
    <n v="2485.7919999999999"/>
    <n v="2524.4236000000001"/>
    <n v="2549.6680000000001"/>
    <n v="11133.504000000001"/>
    <x v="0"/>
    <x v="0"/>
    <n v="1.0879858"/>
    <n v="11133.504000000001"/>
  </r>
  <r>
    <x v="0"/>
    <s v="P79645619"/>
    <x v="0"/>
    <x v="2"/>
    <x v="2"/>
    <x v="2"/>
    <x v="2"/>
    <x v="0"/>
    <x v="3"/>
    <x v="1"/>
    <n v="1468.8"/>
    <d v="1981-10-11T00:00:00"/>
    <d v="2013-10-11T00:00:00"/>
    <n v="32"/>
    <n v="43"/>
    <x v="0"/>
    <s v="NA"/>
    <x v="0"/>
    <s v="NA"/>
    <x v="0"/>
    <n v="7.65"/>
    <n v="2485.7919999999999"/>
    <n v="2524.4236000000001"/>
    <n v="2549.6680000000001"/>
    <n v="11133.504000000001"/>
    <x v="0"/>
    <x v="0"/>
    <n v="1.0879858"/>
    <n v="11133.504000000001"/>
  </r>
  <r>
    <x v="0"/>
    <s v="P79645619"/>
    <x v="0"/>
    <x v="3"/>
    <x v="3"/>
    <x v="3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485.7919999999999"/>
    <n v="2524.4236000000001"/>
    <n v="2549.6677"/>
    <n v="11133.504000000001"/>
    <x v="0"/>
    <x v="0"/>
    <n v="1.0879858"/>
    <n v="11133.504000000001"/>
  </r>
  <r>
    <x v="0"/>
    <s v="P79645619"/>
    <x v="0"/>
    <x v="4"/>
    <x v="4"/>
    <x v="4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485.7919999999999"/>
    <n v="2524.4236000000001"/>
    <n v="2549.6677"/>
    <n v="11133.504000000001"/>
    <x v="0"/>
    <x v="0"/>
    <n v="1.0879858"/>
    <n v="11133.504000000001"/>
  </r>
  <r>
    <x v="0"/>
    <s v="P79645619"/>
    <x v="0"/>
    <x v="5"/>
    <x v="5"/>
    <x v="5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487.5459999999998"/>
    <n v="2524.5349999999999"/>
    <n v="2549.7802999999999"/>
    <n v="11133.504000000001"/>
    <x v="0"/>
    <x v="0"/>
    <n v="1.0879858"/>
    <n v="11133.504000000001"/>
  </r>
  <r>
    <x v="0"/>
    <s v="P79645619"/>
    <x v="0"/>
    <x v="6"/>
    <x v="6"/>
    <x v="6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301.4578000000001"/>
    <n v="2335.6797000000001"/>
    <n v="2359.0364"/>
    <n v="11133.504000000001"/>
    <x v="0"/>
    <x v="0"/>
    <n v="1.0879858"/>
    <n v="11133.504000000001"/>
  </r>
  <r>
    <x v="0"/>
    <s v="P79645619"/>
    <x v="0"/>
    <x v="7"/>
    <x v="7"/>
    <x v="7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310.0720000000001"/>
    <n v="2344.6929"/>
    <n v="2368.14"/>
    <n v="11133.504000000001"/>
    <x v="0"/>
    <x v="0"/>
    <n v="1.0879858"/>
    <n v="11133.504000000001"/>
  </r>
  <r>
    <x v="0"/>
    <s v="P79645619"/>
    <x v="0"/>
    <x v="8"/>
    <x v="8"/>
    <x v="8"/>
    <x v="2"/>
    <x v="0"/>
    <x v="3"/>
    <x v="1"/>
    <n v="1468.8"/>
    <d v="1981-10-11T00:00:00"/>
    <d v="2013-10-11T00:00:00"/>
    <n v="32"/>
    <n v="43"/>
    <x v="0"/>
    <s v="NA"/>
    <x v="0"/>
    <s v="NA"/>
    <x v="0"/>
    <n v="7.65"/>
    <n v="2310.0720000000001"/>
    <n v="2344.6929"/>
    <n v="2368.14"/>
    <n v="11133.504000000001"/>
    <x v="0"/>
    <x v="0"/>
    <n v="1.0879858"/>
    <n v="11133.504000000001"/>
  </r>
  <r>
    <x v="0"/>
    <s v="P79645619"/>
    <x v="0"/>
    <x v="9"/>
    <x v="9"/>
    <x v="9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310.0720000000001"/>
    <n v="2344.6929"/>
    <n v="2368.14"/>
    <n v="11133.504000000001"/>
    <x v="0"/>
    <x v="0"/>
    <n v="1.0879858"/>
    <n v="11133.504000000001"/>
  </r>
  <r>
    <x v="0"/>
    <s v="P79645619"/>
    <x v="0"/>
    <x v="10"/>
    <x v="10"/>
    <x v="10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310.0720000000001"/>
    <n v="2344.6929"/>
    <n v="2368.14"/>
    <n v="11133.504000000001"/>
    <x v="0"/>
    <x v="0"/>
    <n v="1.0879858"/>
    <n v="11133.504000000001"/>
  </r>
  <r>
    <x v="0"/>
    <s v="P79645619"/>
    <x v="0"/>
    <x v="11"/>
    <x v="11"/>
    <x v="11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295.0565999999999"/>
    <n v="2329.4524000000001"/>
    <n v="2352.7467999999999"/>
    <n v="11133.504000000001"/>
    <x v="0"/>
    <x v="0"/>
    <n v="1.0879858"/>
    <n v="11133.504000000001"/>
  </r>
  <r>
    <x v="0"/>
    <s v="P79645619"/>
    <x v="0"/>
    <x v="12"/>
    <x v="12"/>
    <x v="12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231.2246"/>
    <n v="2264.6635999999999"/>
    <n v="2287.3103000000001"/>
    <n v="11133.504000000001"/>
    <x v="0"/>
    <x v="0"/>
    <n v="1.0879858"/>
    <n v="11133.504000000001"/>
  </r>
  <r>
    <x v="0"/>
    <s v="P79645619"/>
    <x v="0"/>
    <x v="13"/>
    <x v="13"/>
    <x v="13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239.576"/>
    <n v="2273.1848"/>
    <n v="2295.9167000000002"/>
    <n v="11133.504000000001"/>
    <x v="0"/>
    <x v="0"/>
    <n v="1.0879858"/>
    <n v="11133.504000000001"/>
  </r>
  <r>
    <x v="0"/>
    <s v="P79645619"/>
    <x v="0"/>
    <x v="14"/>
    <x v="14"/>
    <x v="14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239.576"/>
    <n v="2273.1848"/>
    <n v="2295.9167000000002"/>
    <n v="11148.191999999999"/>
    <x v="0"/>
    <x v="0"/>
    <n v="1.0879858"/>
    <n v="11148.191999999999"/>
  </r>
  <r>
    <x v="0"/>
    <s v="P79645619"/>
    <x v="0"/>
    <x v="15"/>
    <x v="15"/>
    <x v="15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239.576"/>
    <n v="2273.1848"/>
    <n v="2295.9167000000002"/>
    <n v="11148.191999999999"/>
    <x v="0"/>
    <x v="0"/>
    <n v="1.0879858"/>
    <n v="11148.191999999999"/>
  </r>
  <r>
    <x v="0"/>
    <s v="P79645619"/>
    <x v="0"/>
    <x v="16"/>
    <x v="16"/>
    <x v="16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239.576"/>
    <n v="2273.1848"/>
    <n v="2295.9167000000002"/>
    <n v="11148.191999999999"/>
    <x v="0"/>
    <x v="0"/>
    <n v="1.0879858"/>
    <n v="11148.191999999999"/>
  </r>
  <r>
    <x v="0"/>
    <s v="P79645619"/>
    <x v="0"/>
    <x v="17"/>
    <x v="17"/>
    <x v="17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239.576"/>
    <n v="2273.1848"/>
    <n v="2295.9164999999998"/>
    <n v="11148.191999999999"/>
    <x v="0"/>
    <x v="0"/>
    <n v="1.0879858"/>
    <n v="11148.191999999999"/>
  </r>
  <r>
    <x v="0"/>
    <s v="P79645619"/>
    <x v="0"/>
    <x v="18"/>
    <x v="18"/>
    <x v="18"/>
    <x v="2"/>
    <x v="0"/>
    <x v="3"/>
    <x v="1"/>
    <n v="1468.8"/>
    <d v="1981-10-11T00:00:00"/>
    <d v="2013-10-11T00:00:00"/>
    <n v="32"/>
    <n v="43"/>
    <x v="0"/>
    <s v="NA"/>
    <x v="0"/>
    <s v="NA"/>
    <x v="0"/>
    <n v="7.65"/>
    <n v="2239.576"/>
    <n v="2273.1848"/>
    <n v="2295.9164999999998"/>
    <n v="11148.191999999999"/>
    <x v="0"/>
    <x v="0"/>
    <n v="1.0879858"/>
    <n v="11148.191999999999"/>
  </r>
  <r>
    <x v="0"/>
    <s v="P79645619"/>
    <x v="0"/>
    <x v="19"/>
    <x v="19"/>
    <x v="19"/>
    <x v="4"/>
    <x v="0"/>
    <x v="3"/>
    <x v="1"/>
    <n v="1468.8"/>
    <d v="1981-10-11T00:00:00"/>
    <d v="2013-10-11T00:00:00"/>
    <n v="32"/>
    <n v="43"/>
    <x v="0"/>
    <s v="NA"/>
    <x v="0"/>
    <s v="NA"/>
    <x v="0"/>
    <n v="7.65"/>
    <n v="2239.576"/>
    <n v="2273.1848"/>
    <n v="2295.9164999999998"/>
    <n v="11148.191999999999"/>
    <x v="0"/>
    <x v="0"/>
    <n v="1.0879858"/>
    <n v="11148.191999999999"/>
  </r>
  <r>
    <x v="0"/>
    <s v="P79645619"/>
    <x v="0"/>
    <x v="20"/>
    <x v="20"/>
    <x v="20"/>
    <x v="5"/>
    <x v="0"/>
    <x v="3"/>
    <x v="1"/>
    <n v="1468.8"/>
    <d v="1981-10-11T00:00:00"/>
    <d v="2013-10-11T00:00:00"/>
    <n v="32"/>
    <n v="43"/>
    <x v="0"/>
    <s v="NA"/>
    <x v="0"/>
    <s v="NA"/>
    <x v="0"/>
    <n v="7.65"/>
    <n v="2239.576"/>
    <n v="2273.1848"/>
    <n v="2295.9164999999998"/>
    <n v="11148.191999999999"/>
    <x v="0"/>
    <x v="0"/>
    <n v="1.0879858"/>
    <n v="11148.191999999999"/>
  </r>
  <r>
    <x v="0"/>
    <s v="P79645619"/>
    <x v="0"/>
    <x v="21"/>
    <x v="21"/>
    <x v="21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244.6471999999999"/>
    <n v="2273.5059999999999"/>
    <n v="2296.2411999999999"/>
    <n v="11148.191999999999"/>
    <x v="0"/>
    <x v="0"/>
    <n v="1.0879858"/>
    <n v="11148.191999999999"/>
  </r>
  <r>
    <x v="0"/>
    <s v="P79645619"/>
    <x v="0"/>
    <x v="22"/>
    <x v="22"/>
    <x v="22"/>
    <x v="3"/>
    <x v="0"/>
    <x v="3"/>
    <x v="1"/>
    <n v="1468.8"/>
    <d v="1981-10-11T00:00:00"/>
    <d v="2013-10-11T00:00:00"/>
    <n v="32"/>
    <n v="43"/>
    <x v="0"/>
    <s v="NA"/>
    <x v="0"/>
    <s v="NA"/>
    <x v="0"/>
    <n v="7.65"/>
    <n v="2236.2768999999998"/>
    <n v="2281.4575"/>
    <n v="2304.2719999999999"/>
    <n v="11148.191999999999"/>
    <x v="0"/>
    <x v="0"/>
    <n v="1.0879858"/>
    <n v="11148.191999999999"/>
  </r>
  <r>
    <x v="0"/>
    <s v="P79916070"/>
    <x v="0"/>
    <x v="0"/>
    <x v="0"/>
    <x v="0"/>
    <x v="0"/>
    <x v="0"/>
    <x v="3"/>
    <x v="2"/>
    <n v="1954.08"/>
    <d v="1982-01-30T00:00:00"/>
    <d v="2025-01-01T00:00:00"/>
    <n v="46"/>
    <n v="29"/>
    <x v="0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1"/>
    <x v="1"/>
    <x v="1"/>
    <x v="1"/>
    <x v="0"/>
    <x v="3"/>
    <x v="2"/>
    <n v="1954.08"/>
    <d v="1982-01-30T00:00:00"/>
    <d v="2025-01-01T00:00:00"/>
    <n v="46"/>
    <n v="29"/>
    <x v="0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2"/>
    <x v="2"/>
    <x v="2"/>
    <x v="2"/>
    <x v="0"/>
    <x v="3"/>
    <x v="2"/>
    <n v="1954.08"/>
    <d v="1982-01-30T00:00:00"/>
    <d v="2025-01-01T00:00:00"/>
    <n v="46"/>
    <n v="29"/>
    <x v="0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3"/>
    <x v="3"/>
    <x v="3"/>
    <x v="3"/>
    <x v="0"/>
    <x v="3"/>
    <x v="2"/>
    <n v="1954.08"/>
    <d v="1982-01-30T00:00:00"/>
    <d v="2025-01-01T00:00:00"/>
    <n v="46"/>
    <n v="29"/>
    <x v="0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4"/>
    <x v="4"/>
    <x v="4"/>
    <x v="3"/>
    <x v="0"/>
    <x v="3"/>
    <x v="2"/>
    <n v="1954.08"/>
    <d v="1982-01-30T00:00:00"/>
    <d v="2025-01-01T00:00:00"/>
    <n v="46"/>
    <n v="29"/>
    <x v="0"/>
    <s v="NA"/>
    <x v="0"/>
    <s v="NA"/>
    <x v="0"/>
    <n v="7.08"/>
    <n v="24353.728999999999"/>
    <n v="24733.921999999999"/>
    <n v="24981.261999999999"/>
    <n v="27897.759999999998"/>
    <x v="0"/>
    <x v="0"/>
    <n v="1.1167475"/>
    <n v="14753.304"/>
  </r>
  <r>
    <x v="0"/>
    <s v="P79916070"/>
    <x v="0"/>
    <x v="5"/>
    <x v="5"/>
    <x v="5"/>
    <x v="3"/>
    <x v="0"/>
    <x v="3"/>
    <x v="2"/>
    <n v="1954.08"/>
    <d v="1982-01-30T00:00:00"/>
    <d v="2025-01-01T00:00:00"/>
    <n v="46"/>
    <n v="29"/>
    <x v="0"/>
    <s v="NA"/>
    <x v="0"/>
    <s v="NA"/>
    <x v="0"/>
    <n v="7.08"/>
    <n v="24370.912"/>
    <n v="24735.013999999999"/>
    <n v="24982.363000000001"/>
    <n v="27898.99"/>
    <x v="0"/>
    <x v="0"/>
    <n v="1.1167475"/>
    <n v="14753.304"/>
  </r>
  <r>
    <x v="0"/>
    <s v="P79916070"/>
    <x v="0"/>
    <x v="6"/>
    <x v="6"/>
    <x v="6"/>
    <x v="3"/>
    <x v="0"/>
    <x v="3"/>
    <x v="2"/>
    <n v="1954.08"/>
    <d v="1982-01-30T00:00:00"/>
    <d v="2025-01-01T00:00:00"/>
    <n v="46"/>
    <n v="29"/>
    <x v="0"/>
    <s v="NA"/>
    <x v="0"/>
    <s v="NA"/>
    <x v="0"/>
    <n v="7.08"/>
    <n v="22550.403999999999"/>
    <n v="22887.293000000001"/>
    <n v="23116.166000000001"/>
    <n v="25814.921999999999"/>
    <x v="0"/>
    <x v="0"/>
    <n v="1.1167475"/>
    <n v="14753.304"/>
  </r>
  <r>
    <x v="0"/>
    <s v="P79916070"/>
    <x v="0"/>
    <x v="7"/>
    <x v="7"/>
    <x v="7"/>
    <x v="3"/>
    <x v="0"/>
    <x v="3"/>
    <x v="2"/>
    <n v="1954.08"/>
    <d v="1982-01-30T00:00:00"/>
    <d v="2025-01-01T00:00:00"/>
    <n v="46"/>
    <n v="29"/>
    <x v="0"/>
    <s v="NA"/>
    <x v="0"/>
    <s v="NA"/>
    <x v="0"/>
    <n v="7.08"/>
    <n v="22634.81"/>
    <n v="22975.613000000001"/>
    <n v="23205.37"/>
    <n v="25914.54"/>
    <x v="0"/>
    <x v="0"/>
    <n v="1.1167475"/>
    <n v="14753.304"/>
  </r>
  <r>
    <x v="0"/>
    <s v="P79916070"/>
    <x v="0"/>
    <x v="8"/>
    <x v="8"/>
    <x v="8"/>
    <x v="2"/>
    <x v="2"/>
    <x v="3"/>
    <x v="2"/>
    <n v="1954.08"/>
    <d v="1982-01-30T00:00:00"/>
    <d v="2025-02-01T00:00:00"/>
    <n v="46"/>
    <n v="29"/>
    <x v="0"/>
    <s v="NA"/>
    <x v="0"/>
    <s v="NA"/>
    <x v="0"/>
    <n v="7.08"/>
    <n v="22634.81"/>
    <n v="22975.613000000001"/>
    <n v="23205.37"/>
    <n v="25914.54"/>
    <x v="0"/>
    <x v="0"/>
    <n v="1.1167475"/>
    <n v="14753.304"/>
  </r>
  <r>
    <x v="0"/>
    <s v="P79916070"/>
    <x v="0"/>
    <x v="9"/>
    <x v="9"/>
    <x v="9"/>
    <x v="3"/>
    <x v="2"/>
    <x v="3"/>
    <x v="2"/>
    <n v="1954.08"/>
    <d v="1982-01-30T00:00:00"/>
    <d v="2025-02-01T00:00:00"/>
    <n v="46"/>
    <n v="29"/>
    <x v="0"/>
    <s v="NA"/>
    <x v="0"/>
    <s v="NA"/>
    <x v="0"/>
    <n v="7.08"/>
    <n v="22634.81"/>
    <n v="22975.613000000001"/>
    <n v="23205.37"/>
    <n v="25914.54"/>
    <x v="0"/>
    <x v="0"/>
    <n v="1.1167475"/>
    <n v="14753.304"/>
  </r>
  <r>
    <x v="0"/>
    <s v="P79916070"/>
    <x v="0"/>
    <x v="10"/>
    <x v="10"/>
    <x v="10"/>
    <x v="3"/>
    <x v="2"/>
    <x v="3"/>
    <x v="2"/>
    <n v="1954.08"/>
    <d v="1982-01-30T00:00:00"/>
    <d v="2025-02-01T00:00:00"/>
    <n v="46"/>
    <n v="29"/>
    <x v="0"/>
    <s v="NA"/>
    <x v="0"/>
    <s v="NA"/>
    <x v="0"/>
    <n v="7.08"/>
    <n v="22641.851999999999"/>
    <n v="22982.655999999999"/>
    <n v="23212.482"/>
    <n v="25922.482"/>
    <x v="0"/>
    <x v="0"/>
    <n v="1.1167475"/>
    <n v="14753.304"/>
  </r>
  <r>
    <x v="0"/>
    <s v="P79916070"/>
    <x v="0"/>
    <x v="11"/>
    <x v="11"/>
    <x v="11"/>
    <x v="3"/>
    <x v="2"/>
    <x v="3"/>
    <x v="2"/>
    <n v="1954.08"/>
    <d v="1982-01-30T00:00:00"/>
    <d v="2025-02-01T00:00:00"/>
    <n v="46"/>
    <n v="29"/>
    <x v="0"/>
    <s v="NA"/>
    <x v="0"/>
    <s v="NA"/>
    <x v="0"/>
    <n v="7.08"/>
    <n v="22494.68"/>
    <n v="22833.27"/>
    <n v="23061.601999999999"/>
    <n v="25753.986000000001"/>
    <x v="0"/>
    <x v="0"/>
    <n v="1.1167475"/>
    <n v="14753.304"/>
  </r>
  <r>
    <x v="0"/>
    <s v="P79916070"/>
    <x v="0"/>
    <x v="12"/>
    <x v="12"/>
    <x v="12"/>
    <x v="3"/>
    <x v="2"/>
    <x v="3"/>
    <x v="2"/>
    <n v="1954.08"/>
    <d v="1982-01-30T00:00:00"/>
    <d v="2025-02-01T00:00:00"/>
    <n v="46"/>
    <n v="29"/>
    <x v="0"/>
    <s v="NA"/>
    <x v="0"/>
    <s v="NA"/>
    <x v="0"/>
    <n v="7.08"/>
    <n v="22351.553"/>
    <n v="22687.988000000001"/>
    <n v="22914.866999999998"/>
    <n v="25590.120999999999"/>
    <x v="0"/>
    <x v="0"/>
    <n v="1.1167475"/>
    <n v="14753.304"/>
  </r>
  <r>
    <x v="0"/>
    <s v="P79916070"/>
    <x v="0"/>
    <x v="13"/>
    <x v="13"/>
    <x v="13"/>
    <x v="3"/>
    <x v="2"/>
    <x v="3"/>
    <x v="2"/>
    <n v="1954.08"/>
    <d v="1982-01-30T00:00:00"/>
    <d v="2025-02-01T00:00:00"/>
    <n v="46"/>
    <n v="29"/>
    <x v="0"/>
    <s v="NA"/>
    <x v="0"/>
    <s v="NA"/>
    <x v="0"/>
    <n v="7.08"/>
    <n v="22435.215"/>
    <n v="22773.353999999999"/>
    <n v="23001.085999999999"/>
    <n v="25686.405999999999"/>
    <x v="0"/>
    <x v="0"/>
    <n v="1.1167475"/>
    <n v="14753.304"/>
  </r>
  <r>
    <x v="0"/>
    <s v="P79916070"/>
    <x v="0"/>
    <x v="14"/>
    <x v="14"/>
    <x v="14"/>
    <x v="3"/>
    <x v="2"/>
    <x v="3"/>
    <x v="2"/>
    <n v="1954.08"/>
    <d v="1982-01-30T00:00:00"/>
    <d v="2025-02-01T00:00:00"/>
    <n v="46"/>
    <n v="29"/>
    <x v="0"/>
    <s v="NA"/>
    <x v="0"/>
    <s v="NA"/>
    <x v="0"/>
    <n v="7.08"/>
    <n v="22435.215"/>
    <n v="22773.353999999999"/>
    <n v="23001.085999999999"/>
    <n v="25686.405999999999"/>
    <x v="0"/>
    <x v="0"/>
    <n v="1.1167475"/>
    <n v="14772.844999999999"/>
  </r>
  <r>
    <x v="0"/>
    <s v="P79916070"/>
    <x v="0"/>
    <x v="15"/>
    <x v="15"/>
    <x v="15"/>
    <x v="3"/>
    <x v="2"/>
    <x v="3"/>
    <x v="2"/>
    <n v="1954.08"/>
    <d v="1982-01-30T00:00:00"/>
    <d v="2025-02-01T00:00:00"/>
    <n v="46"/>
    <n v="29"/>
    <x v="0"/>
    <s v="NA"/>
    <x v="0"/>
    <s v="NA"/>
    <x v="0"/>
    <n v="7.08"/>
    <n v="22435.215"/>
    <n v="22773.353999999999"/>
    <n v="23001.085999999999"/>
    <n v="25686.405999999999"/>
    <x v="0"/>
    <x v="0"/>
    <n v="1.1167475"/>
    <n v="14772.844999999999"/>
  </r>
  <r>
    <x v="0"/>
    <s v="P79916070"/>
    <x v="0"/>
    <x v="16"/>
    <x v="16"/>
    <x v="16"/>
    <x v="3"/>
    <x v="2"/>
    <x v="3"/>
    <x v="2"/>
    <n v="1954.08"/>
    <d v="1982-01-30T00:00:00"/>
    <d v="2025-02-01T00:00:00"/>
    <n v="46"/>
    <n v="29"/>
    <x v="0"/>
    <s v="NA"/>
    <x v="0"/>
    <s v="NA"/>
    <x v="0"/>
    <n v="7.08"/>
    <n v="22435.215"/>
    <n v="22773.353999999999"/>
    <n v="23001.085999999999"/>
    <n v="25686.405999999999"/>
    <x v="0"/>
    <x v="0"/>
    <n v="1.1167475"/>
    <n v="14772.844999999999"/>
  </r>
  <r>
    <x v="0"/>
    <s v="P79916070"/>
    <x v="0"/>
    <x v="17"/>
    <x v="17"/>
    <x v="17"/>
    <x v="3"/>
    <x v="2"/>
    <x v="3"/>
    <x v="2"/>
    <n v="1954.08"/>
    <d v="1982-01-30T00:00:00"/>
    <d v="2025-02-01T00:00:00"/>
    <n v="46"/>
    <n v="29"/>
    <x v="0"/>
    <s v="NA"/>
    <x v="0"/>
    <s v="NA"/>
    <x v="0"/>
    <n v="7.08"/>
    <n v="22435.215"/>
    <n v="22773.353999999999"/>
    <n v="23001.088"/>
    <n v="25686.405999999999"/>
    <x v="0"/>
    <x v="0"/>
    <n v="1.1167475"/>
    <n v="14772.844999999999"/>
  </r>
  <r>
    <x v="0"/>
    <s v="P79916070"/>
    <x v="0"/>
    <x v="18"/>
    <x v="18"/>
    <x v="18"/>
    <x v="2"/>
    <x v="2"/>
    <x v="3"/>
    <x v="2"/>
    <n v="1954.08"/>
    <d v="1982-01-30T00:00:00"/>
    <d v="2025-02-01T00:00:00"/>
    <n v="46"/>
    <n v="29"/>
    <x v="0"/>
    <s v="NA"/>
    <x v="0"/>
    <s v="NA"/>
    <x v="0"/>
    <n v="7.08"/>
    <n v="22435.215"/>
    <n v="22773.353999999999"/>
    <n v="23001.088"/>
    <n v="25686.405999999999"/>
    <x v="0"/>
    <x v="0"/>
    <n v="1.1167475"/>
    <n v="14772.844999999999"/>
  </r>
  <r>
    <x v="0"/>
    <s v="P79916070"/>
    <x v="0"/>
    <x v="19"/>
    <x v="19"/>
    <x v="19"/>
    <x v="4"/>
    <x v="2"/>
    <x v="3"/>
    <x v="2"/>
    <n v="1954.08"/>
    <d v="1982-01-30T00:00:00"/>
    <d v="2025-02-01T00:00:00"/>
    <n v="46"/>
    <n v="29"/>
    <x v="0"/>
    <s v="NA"/>
    <x v="0"/>
    <s v="NA"/>
    <x v="0"/>
    <n v="7.08"/>
    <n v="22435.215"/>
    <n v="22773.353999999999"/>
    <n v="23001.088"/>
    <n v="25686.405999999999"/>
    <x v="0"/>
    <x v="0"/>
    <n v="1.1167475"/>
    <n v="14772.844999999999"/>
  </r>
  <r>
    <x v="0"/>
    <s v="P79916070"/>
    <x v="0"/>
    <x v="20"/>
    <x v="20"/>
    <x v="20"/>
    <x v="5"/>
    <x v="2"/>
    <x v="3"/>
    <x v="2"/>
    <n v="1954.08"/>
    <d v="1982-01-30T00:00:00"/>
    <d v="2025-02-01T00:00:00"/>
    <n v="46"/>
    <n v="29"/>
    <x v="0"/>
    <s v="NA"/>
    <x v="0"/>
    <s v="NA"/>
    <x v="0"/>
    <n v="7.08"/>
    <n v="22435.215"/>
    <n v="22773.353999999999"/>
    <n v="23001.088"/>
    <n v="25686.405999999999"/>
    <x v="0"/>
    <x v="0"/>
    <n v="1.1167475"/>
    <n v="14772.844999999999"/>
  </r>
  <r>
    <x v="0"/>
    <s v="P79916070"/>
    <x v="0"/>
    <x v="21"/>
    <x v="21"/>
    <x v="21"/>
    <x v="3"/>
    <x v="2"/>
    <x v="3"/>
    <x v="2"/>
    <n v="1954.08"/>
    <d v="1982-01-30T00:00:00"/>
    <d v="2025-02-01T00:00:00"/>
    <n v="46"/>
    <n v="29"/>
    <x v="0"/>
    <s v="NA"/>
    <x v="0"/>
    <s v="NA"/>
    <x v="0"/>
    <n v="7.08"/>
    <n v="22493.032999999999"/>
    <n v="22783.59"/>
    <n v="23011.425999999999"/>
    <n v="25697.951000000001"/>
    <x v="0"/>
    <x v="0"/>
    <n v="1.1167475"/>
    <n v="14772.844999999999"/>
  </r>
  <r>
    <x v="0"/>
    <s v="P79916070"/>
    <x v="0"/>
    <x v="22"/>
    <x v="22"/>
    <x v="22"/>
    <x v="3"/>
    <x v="2"/>
    <x v="3"/>
    <x v="2"/>
    <n v="1954.08"/>
    <d v="1982-01-30T00:00:00"/>
    <d v="2025-02-01T00:00:00"/>
    <n v="46"/>
    <n v="29"/>
    <x v="0"/>
    <s v="NA"/>
    <x v="0"/>
    <s v="NA"/>
    <x v="0"/>
    <n v="7.08"/>
    <n v="22409.155999999999"/>
    <n v="22863.273000000001"/>
    <n v="23091.905999999999"/>
    <n v="25787.828000000001"/>
    <x v="0"/>
    <x v="0"/>
    <n v="1.1167475"/>
    <n v="14772.844999999999"/>
  </r>
  <r>
    <x v="0"/>
    <s v="P80215221"/>
    <x v="0"/>
    <x v="0"/>
    <x v="0"/>
    <x v="0"/>
    <x v="0"/>
    <x v="0"/>
    <x v="2"/>
    <x v="2"/>
    <n v="1231.2"/>
    <d v="1985-01-01T00:00:00"/>
    <d v="2025-01-01T00:00:00"/>
    <n v="54"/>
    <n v="21"/>
    <x v="0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1"/>
    <x v="1"/>
    <x v="1"/>
    <x v="1"/>
    <x v="0"/>
    <x v="2"/>
    <x v="2"/>
    <n v="1231.2"/>
    <d v="1985-01-01T00:00:00"/>
    <d v="2025-01-01T00:00:00"/>
    <n v="54"/>
    <n v="21"/>
    <x v="0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2"/>
    <x v="2"/>
    <x v="2"/>
    <x v="2"/>
    <x v="0"/>
    <x v="2"/>
    <x v="2"/>
    <n v="1231.2"/>
    <d v="1985-01-01T00:00:00"/>
    <d v="2025-01-01T00:00:00"/>
    <n v="54"/>
    <n v="21"/>
    <x v="0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3"/>
    <x v="3"/>
    <x v="3"/>
    <x v="3"/>
    <x v="0"/>
    <x v="2"/>
    <x v="2"/>
    <n v="1231.2"/>
    <d v="1985-01-01T00:00:00"/>
    <d v="2025-01-01T00:00:00"/>
    <n v="54"/>
    <n v="21"/>
    <x v="0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4"/>
    <x v="4"/>
    <x v="4"/>
    <x v="3"/>
    <x v="0"/>
    <x v="2"/>
    <x v="2"/>
    <n v="1231.2"/>
    <d v="1985-01-01T00:00:00"/>
    <d v="2025-01-01T00:00:00"/>
    <n v="54"/>
    <n v="21"/>
    <x v="0"/>
    <s v="NA"/>
    <x v="0"/>
    <s v="NA"/>
    <x v="0"/>
    <n v="3.8"/>
    <n v="32326.175999999999"/>
    <n v="32942.336000000003"/>
    <n v="33271.758000000002"/>
    <n v="38122.815999999999"/>
    <x v="0"/>
    <x v="0"/>
    <n v="1.1458010999999999"/>
    <n v="8704.5840000000007"/>
  </r>
  <r>
    <x v="0"/>
    <s v="P80215221"/>
    <x v="0"/>
    <x v="5"/>
    <x v="5"/>
    <x v="5"/>
    <x v="3"/>
    <x v="0"/>
    <x v="2"/>
    <x v="2"/>
    <n v="1231.2"/>
    <d v="1985-01-01T00:00:00"/>
    <d v="2025-01-01T00:00:00"/>
    <n v="54"/>
    <n v="21"/>
    <x v="0"/>
    <s v="NA"/>
    <x v="0"/>
    <s v="NA"/>
    <x v="0"/>
    <n v="3.8"/>
    <n v="32334.611000000001"/>
    <n v="32942.870000000003"/>
    <n v="33272.300000000003"/>
    <n v="38123.438000000002"/>
    <x v="0"/>
    <x v="0"/>
    <n v="1.1458010999999999"/>
    <n v="8704.5840000000007"/>
  </r>
  <r>
    <x v="0"/>
    <s v="P80215221"/>
    <x v="0"/>
    <x v="6"/>
    <x v="6"/>
    <x v="6"/>
    <x v="3"/>
    <x v="0"/>
    <x v="2"/>
    <x v="2"/>
    <n v="1231.2"/>
    <d v="1985-01-01T00:00:00"/>
    <d v="2025-01-01T00:00:00"/>
    <n v="54"/>
    <n v="21"/>
    <x v="0"/>
    <s v="NA"/>
    <x v="0"/>
    <s v="NA"/>
    <x v="0"/>
    <n v="3.8"/>
    <n v="29917.178"/>
    <n v="30479.953000000001"/>
    <n v="30784.752"/>
    <n v="35273.199999999997"/>
    <x v="0"/>
    <x v="0"/>
    <n v="1.1458010999999999"/>
    <n v="8704.5840000000007"/>
  </r>
  <r>
    <x v="0"/>
    <s v="P80215221"/>
    <x v="0"/>
    <x v="7"/>
    <x v="7"/>
    <x v="7"/>
    <x v="3"/>
    <x v="0"/>
    <x v="2"/>
    <x v="2"/>
    <n v="1231.2"/>
    <d v="1985-01-01T00:00:00"/>
    <d v="2025-01-01T00:00:00"/>
    <n v="54"/>
    <n v="21"/>
    <x v="0"/>
    <s v="NA"/>
    <x v="0"/>
    <s v="NA"/>
    <x v="0"/>
    <n v="3.8"/>
    <n v="30066.39"/>
    <n v="30627.280999999999"/>
    <n v="30933.555"/>
    <n v="35443.699999999997"/>
    <x v="0"/>
    <x v="0"/>
    <n v="1.1458010999999999"/>
    <n v="8704.5840000000007"/>
  </r>
  <r>
    <x v="0"/>
    <s v="P80215221"/>
    <x v="0"/>
    <x v="8"/>
    <x v="8"/>
    <x v="8"/>
    <x v="2"/>
    <x v="2"/>
    <x v="2"/>
    <x v="2"/>
    <n v="1231.2"/>
    <d v="1985-01-01T00:00:00"/>
    <d v="2025-02-01T00:00:00"/>
    <n v="54"/>
    <n v="21"/>
    <x v="0"/>
    <s v="NA"/>
    <x v="0"/>
    <s v="NA"/>
    <x v="0"/>
    <n v="3.8"/>
    <n v="30066.39"/>
    <n v="30627.280999999999"/>
    <n v="30933.555"/>
    <n v="35443.699999999997"/>
    <x v="0"/>
    <x v="0"/>
    <n v="1.1458010999999999"/>
    <n v="8704.5840000000007"/>
  </r>
  <r>
    <x v="0"/>
    <s v="P80215221"/>
    <x v="0"/>
    <x v="9"/>
    <x v="9"/>
    <x v="9"/>
    <x v="3"/>
    <x v="2"/>
    <x v="2"/>
    <x v="2"/>
    <n v="1231.2"/>
    <d v="1985-01-01T00:00:00"/>
    <d v="2025-02-01T00:00:00"/>
    <n v="54"/>
    <n v="21"/>
    <x v="0"/>
    <s v="NA"/>
    <x v="0"/>
    <s v="NA"/>
    <x v="0"/>
    <n v="3.8"/>
    <n v="30066.39"/>
    <n v="30627.280999999999"/>
    <n v="30933.555"/>
    <n v="35443.699999999997"/>
    <x v="0"/>
    <x v="0"/>
    <n v="1.1458010999999999"/>
    <n v="8704.5840000000007"/>
  </r>
  <r>
    <x v="0"/>
    <s v="P80215221"/>
    <x v="0"/>
    <x v="10"/>
    <x v="10"/>
    <x v="10"/>
    <x v="3"/>
    <x v="2"/>
    <x v="2"/>
    <x v="2"/>
    <n v="1231.2"/>
    <d v="1985-01-01T00:00:00"/>
    <d v="2025-02-01T00:00:00"/>
    <n v="54"/>
    <n v="21"/>
    <x v="0"/>
    <s v="NA"/>
    <x v="0"/>
    <s v="NA"/>
    <x v="0"/>
    <n v="3.8"/>
    <n v="30070.197"/>
    <n v="30631.085999999999"/>
    <n v="30937.396000000001"/>
    <n v="35448.105000000003"/>
    <x v="0"/>
    <x v="0"/>
    <n v="1.1458010999999999"/>
    <n v="8704.5840000000007"/>
  </r>
  <r>
    <x v="0"/>
    <s v="P80215221"/>
    <x v="0"/>
    <x v="11"/>
    <x v="11"/>
    <x v="11"/>
    <x v="3"/>
    <x v="2"/>
    <x v="2"/>
    <x v="2"/>
    <n v="1231.2"/>
    <d v="1985-01-01T00:00:00"/>
    <d v="2025-02-01T00:00:00"/>
    <n v="54"/>
    <n v="21"/>
    <x v="0"/>
    <s v="NA"/>
    <x v="0"/>
    <s v="NA"/>
    <x v="0"/>
    <n v="3.8"/>
    <n v="29874.74"/>
    <n v="30431.982"/>
    <n v="30736.303"/>
    <n v="35217.688000000002"/>
    <x v="0"/>
    <x v="0"/>
    <n v="1.1458010999999999"/>
    <n v="8704.5840000000007"/>
  </r>
  <r>
    <x v="0"/>
    <s v="P80215221"/>
    <x v="0"/>
    <x v="12"/>
    <x v="12"/>
    <x v="12"/>
    <x v="3"/>
    <x v="2"/>
    <x v="2"/>
    <x v="2"/>
    <n v="1231.2"/>
    <d v="1985-01-01T00:00:00"/>
    <d v="2025-02-01T00:00:00"/>
    <n v="54"/>
    <n v="21"/>
    <x v="0"/>
    <s v="NA"/>
    <x v="0"/>
    <s v="NA"/>
    <x v="0"/>
    <n v="3.8"/>
    <n v="29815.09"/>
    <n v="30371.22"/>
    <n v="30674.934000000001"/>
    <n v="35147.370000000003"/>
    <x v="0"/>
    <x v="0"/>
    <n v="1.1458010999999999"/>
    <n v="8704.5840000000007"/>
  </r>
  <r>
    <x v="0"/>
    <s v="P80215221"/>
    <x v="0"/>
    <x v="13"/>
    <x v="13"/>
    <x v="13"/>
    <x v="3"/>
    <x v="2"/>
    <x v="2"/>
    <x v="2"/>
    <n v="1231.2"/>
    <d v="1985-01-01T00:00:00"/>
    <d v="2025-02-01T00:00:00"/>
    <n v="54"/>
    <n v="21"/>
    <x v="0"/>
    <s v="NA"/>
    <x v="0"/>
    <s v="NA"/>
    <x v="0"/>
    <n v="3.8"/>
    <n v="29963.794999999998"/>
    <n v="30514.763999999999"/>
    <n v="30819.91"/>
    <n v="35313.483999999997"/>
    <x v="0"/>
    <x v="0"/>
    <n v="1.1458010999999999"/>
    <n v="8704.5840000000007"/>
  </r>
  <r>
    <x v="0"/>
    <s v="P80215221"/>
    <x v="0"/>
    <x v="14"/>
    <x v="14"/>
    <x v="14"/>
    <x v="3"/>
    <x v="2"/>
    <x v="2"/>
    <x v="2"/>
    <n v="1231.2"/>
    <d v="1985-01-01T00:00:00"/>
    <d v="2025-02-01T00:00:00"/>
    <n v="54"/>
    <n v="21"/>
    <x v="0"/>
    <s v="NA"/>
    <x v="0"/>
    <s v="NA"/>
    <x v="0"/>
    <n v="3.8"/>
    <n v="29963.794999999998"/>
    <n v="30514.763999999999"/>
    <n v="30819.91"/>
    <n v="35313.483999999997"/>
    <x v="0"/>
    <x v="0"/>
    <n v="1.1458010999999999"/>
    <n v="8716.8955000000005"/>
  </r>
  <r>
    <x v="0"/>
    <s v="P80215221"/>
    <x v="0"/>
    <x v="15"/>
    <x v="15"/>
    <x v="15"/>
    <x v="3"/>
    <x v="2"/>
    <x v="2"/>
    <x v="2"/>
    <n v="1231.2"/>
    <d v="1985-01-01T00:00:00"/>
    <d v="2025-02-01T00:00:00"/>
    <n v="54"/>
    <n v="21"/>
    <x v="0"/>
    <s v="NA"/>
    <x v="0"/>
    <s v="NA"/>
    <x v="0"/>
    <n v="3.8"/>
    <n v="29963.794999999998"/>
    <n v="30514.763999999999"/>
    <n v="30819.91"/>
    <n v="35313.483999999997"/>
    <x v="0"/>
    <x v="0"/>
    <n v="1.1458010999999999"/>
    <n v="8716.8955000000005"/>
  </r>
  <r>
    <x v="0"/>
    <s v="P80215221"/>
    <x v="0"/>
    <x v="16"/>
    <x v="16"/>
    <x v="16"/>
    <x v="3"/>
    <x v="2"/>
    <x v="2"/>
    <x v="2"/>
    <n v="1231.2"/>
    <d v="1985-01-01T00:00:00"/>
    <d v="2025-02-01T00:00:00"/>
    <n v="54"/>
    <n v="21"/>
    <x v="0"/>
    <s v="NA"/>
    <x v="0"/>
    <s v="NA"/>
    <x v="0"/>
    <n v="3.8"/>
    <n v="29963.794999999998"/>
    <n v="30514.763999999999"/>
    <n v="30819.91"/>
    <n v="35313.483999999997"/>
    <x v="0"/>
    <x v="0"/>
    <n v="1.1458010999999999"/>
    <n v="8716.8955000000005"/>
  </r>
  <r>
    <x v="0"/>
    <s v="P80215221"/>
    <x v="0"/>
    <x v="17"/>
    <x v="17"/>
    <x v="17"/>
    <x v="3"/>
    <x v="2"/>
    <x v="2"/>
    <x v="2"/>
    <n v="1231.2"/>
    <d v="1985-01-01T00:00:00"/>
    <d v="2025-02-01T00:00:00"/>
    <n v="54"/>
    <n v="21"/>
    <x v="0"/>
    <s v="NA"/>
    <x v="0"/>
    <s v="NA"/>
    <x v="0"/>
    <n v="3.8"/>
    <n v="29963.794999999998"/>
    <n v="30514.763999999999"/>
    <n v="30819.912"/>
    <n v="35313.49"/>
    <x v="0"/>
    <x v="0"/>
    <n v="1.1458010999999999"/>
    <n v="8716.8955000000005"/>
  </r>
  <r>
    <x v="0"/>
    <s v="P80215221"/>
    <x v="0"/>
    <x v="18"/>
    <x v="18"/>
    <x v="18"/>
    <x v="2"/>
    <x v="2"/>
    <x v="2"/>
    <x v="2"/>
    <n v="1231.2"/>
    <d v="1985-01-01T00:00:00"/>
    <d v="2025-02-01T00:00:00"/>
    <n v="54"/>
    <n v="21"/>
    <x v="0"/>
    <s v="NA"/>
    <x v="0"/>
    <s v="NA"/>
    <x v="0"/>
    <n v="3.8"/>
    <n v="29963.794999999998"/>
    <n v="30514.763999999999"/>
    <n v="30819.912"/>
    <n v="35313.49"/>
    <x v="0"/>
    <x v="0"/>
    <n v="1.1458010999999999"/>
    <n v="8716.8955000000005"/>
  </r>
  <r>
    <x v="0"/>
    <s v="P80215221"/>
    <x v="0"/>
    <x v="19"/>
    <x v="19"/>
    <x v="19"/>
    <x v="4"/>
    <x v="2"/>
    <x v="2"/>
    <x v="2"/>
    <n v="1231.2"/>
    <d v="1985-01-01T00:00:00"/>
    <d v="2025-02-01T00:00:00"/>
    <n v="54"/>
    <n v="21"/>
    <x v="0"/>
    <s v="NA"/>
    <x v="0"/>
    <s v="NA"/>
    <x v="0"/>
    <n v="3.8"/>
    <n v="29963.794999999998"/>
    <n v="30514.763999999999"/>
    <n v="30819.912"/>
    <n v="35313.49"/>
    <x v="0"/>
    <x v="0"/>
    <n v="1.1458010999999999"/>
    <n v="8716.8955000000005"/>
  </r>
  <r>
    <x v="0"/>
    <s v="P80215221"/>
    <x v="0"/>
    <x v="20"/>
    <x v="20"/>
    <x v="20"/>
    <x v="5"/>
    <x v="2"/>
    <x v="2"/>
    <x v="2"/>
    <n v="1231.2"/>
    <d v="1985-01-01T00:00:00"/>
    <d v="2025-02-01T00:00:00"/>
    <n v="54"/>
    <n v="21"/>
    <x v="0"/>
    <s v="NA"/>
    <x v="0"/>
    <s v="NA"/>
    <x v="0"/>
    <n v="3.8"/>
    <n v="29963.794999999998"/>
    <n v="30514.763999999999"/>
    <n v="30819.912"/>
    <n v="35313.49"/>
    <x v="0"/>
    <x v="0"/>
    <n v="1.1458010999999999"/>
    <n v="8716.8955000000005"/>
  </r>
  <r>
    <x v="0"/>
    <s v="P80215221"/>
    <x v="0"/>
    <x v="21"/>
    <x v="21"/>
    <x v="21"/>
    <x v="3"/>
    <x v="2"/>
    <x v="2"/>
    <x v="2"/>
    <n v="1231.2"/>
    <d v="1985-01-01T00:00:00"/>
    <d v="2025-02-01T00:00:00"/>
    <n v="54"/>
    <n v="21"/>
    <x v="0"/>
    <s v="NA"/>
    <x v="0"/>
    <s v="NA"/>
    <x v="0"/>
    <n v="3.8"/>
    <n v="30033.643"/>
    <n v="30522.75"/>
    <n v="30827.978999999999"/>
    <n v="35322.730000000003"/>
    <x v="0"/>
    <x v="0"/>
    <n v="1.1458010999999999"/>
    <n v="8716.8955000000005"/>
  </r>
  <r>
    <x v="0"/>
    <s v="P80215221"/>
    <x v="0"/>
    <x v="22"/>
    <x v="22"/>
    <x v="22"/>
    <x v="3"/>
    <x v="2"/>
    <x v="2"/>
    <x v="2"/>
    <n v="1231.2"/>
    <d v="1985-01-01T00:00:00"/>
    <d v="2025-02-01T00:00:00"/>
    <n v="54"/>
    <n v="21"/>
    <x v="0"/>
    <s v="NA"/>
    <x v="0"/>
    <s v="NA"/>
    <x v="0"/>
    <n v="3.8"/>
    <n v="29884.592000000001"/>
    <n v="30655.705000000002"/>
    <n v="30962.263999999999"/>
    <n v="35476.593999999997"/>
    <x v="0"/>
    <x v="0"/>
    <n v="1.1458010999999999"/>
    <n v="8716.8955000000005"/>
  </r>
  <r>
    <x v="0"/>
    <s v="P80969565"/>
    <x v="0"/>
    <x v="0"/>
    <x v="0"/>
    <x v="0"/>
    <x v="0"/>
    <x v="0"/>
    <x v="1"/>
    <x v="0"/>
    <n v="1601.46"/>
    <d v="1988-01-25T00:00:00"/>
    <d v="1991-10-25T00:00:00"/>
    <n v="41"/>
    <n v="34"/>
    <x v="1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1"/>
    <x v="1"/>
    <x v="1"/>
    <x v="1"/>
    <x v="0"/>
    <x v="1"/>
    <x v="0"/>
    <n v="1601.46"/>
    <d v="1988-01-25T00:00:00"/>
    <d v="1991-10-25T00:00:00"/>
    <n v="41"/>
    <n v="34"/>
    <x v="1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2"/>
    <x v="2"/>
    <x v="2"/>
    <x v="2"/>
    <x v="0"/>
    <x v="1"/>
    <x v="0"/>
    <n v="1601.46"/>
    <d v="1988-01-25T00:00:00"/>
    <d v="1991-10-25T00:00:00"/>
    <n v="41"/>
    <n v="34"/>
    <x v="1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3"/>
    <x v="3"/>
    <x v="3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4"/>
    <x v="4"/>
    <x v="4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9516.0840000000007"/>
    <n v="9700.5849999999991"/>
    <n v="9797.5910000000003"/>
    <n v="10964.778"/>
    <x v="0"/>
    <x v="0"/>
    <n v="1.11913"/>
    <n v="974.05870000000004"/>
  </r>
  <r>
    <x v="0"/>
    <s v="P80969565"/>
    <x v="0"/>
    <x v="5"/>
    <x v="5"/>
    <x v="5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9518.5669999999991"/>
    <n v="9700.7430000000004"/>
    <n v="9797.7510000000002"/>
    <n v="10964.956"/>
    <x v="0"/>
    <x v="0"/>
    <n v="1.11913"/>
    <n v="974.05870000000004"/>
  </r>
  <r>
    <x v="0"/>
    <s v="P80969565"/>
    <x v="0"/>
    <x v="6"/>
    <x v="6"/>
    <x v="6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806.5030000000006"/>
    <n v="8975.0509999999995"/>
    <n v="9064.8009999999995"/>
    <n v="10144.691000000001"/>
    <x v="0"/>
    <x v="0"/>
    <n v="1.11913"/>
    <n v="974.05870000000004"/>
  </r>
  <r>
    <x v="0"/>
    <s v="P80969565"/>
    <x v="0"/>
    <x v="7"/>
    <x v="7"/>
    <x v="7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850.4259999999995"/>
    <n v="9018.4330000000009"/>
    <n v="9108.6170000000002"/>
    <n v="10193.727000000001"/>
    <x v="0"/>
    <x v="0"/>
    <n v="1.11913"/>
    <n v="974.05870000000004"/>
  </r>
  <r>
    <x v="0"/>
    <s v="P80969565"/>
    <x v="0"/>
    <x v="8"/>
    <x v="8"/>
    <x v="8"/>
    <x v="2"/>
    <x v="0"/>
    <x v="1"/>
    <x v="0"/>
    <n v="1601.46"/>
    <d v="1988-01-25T00:00:00"/>
    <d v="1991-10-25T00:00:00"/>
    <n v="41"/>
    <n v="34"/>
    <x v="1"/>
    <s v="NA"/>
    <x v="0"/>
    <s v="NA"/>
    <x v="0"/>
    <n v="6.51"/>
    <n v="8850.4259999999995"/>
    <n v="9018.4330000000009"/>
    <n v="9108.6170000000002"/>
    <n v="10193.727000000001"/>
    <x v="0"/>
    <x v="0"/>
    <n v="1.11913"/>
    <n v="974.05870000000004"/>
  </r>
  <r>
    <x v="0"/>
    <s v="P80969565"/>
    <x v="0"/>
    <x v="9"/>
    <x v="9"/>
    <x v="9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850.4259999999995"/>
    <n v="9018.4330000000009"/>
    <n v="9108.6170000000002"/>
    <n v="10193.727000000001"/>
    <x v="0"/>
    <x v="0"/>
    <n v="1.11913"/>
    <n v="974.05870000000004"/>
  </r>
  <r>
    <x v="0"/>
    <s v="P80969565"/>
    <x v="0"/>
    <x v="10"/>
    <x v="10"/>
    <x v="10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850.4259999999995"/>
    <n v="9018.4330000000009"/>
    <n v="9108.6170000000002"/>
    <n v="10193.727000000001"/>
    <x v="0"/>
    <x v="0"/>
    <n v="1.11913"/>
    <n v="974.05870000000004"/>
  </r>
  <r>
    <x v="0"/>
    <s v="P80969565"/>
    <x v="0"/>
    <x v="11"/>
    <x v="11"/>
    <x v="11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792.8979999999992"/>
    <n v="8959.8125"/>
    <n v="9049.41"/>
    <n v="10127.467000000001"/>
    <x v="0"/>
    <x v="0"/>
    <n v="1.11913"/>
    <n v="974.05870000000004"/>
  </r>
  <r>
    <x v="0"/>
    <s v="P80969565"/>
    <x v="0"/>
    <x v="12"/>
    <x v="12"/>
    <x v="12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742.5460000000003"/>
    <n v="8908.5049999999992"/>
    <n v="8997.59"/>
    <n v="10069.473"/>
    <x v="0"/>
    <x v="0"/>
    <n v="1.11913"/>
    <n v="974.05870000000004"/>
  </r>
  <r>
    <x v="0"/>
    <s v="P80969565"/>
    <x v="0"/>
    <x v="13"/>
    <x v="13"/>
    <x v="13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786.15"/>
    <n v="8950.6090000000004"/>
    <n v="9040.1149999999998"/>
    <n v="10117.064"/>
    <x v="0"/>
    <x v="0"/>
    <n v="1.11913"/>
    <n v="974.05870000000004"/>
  </r>
  <r>
    <x v="0"/>
    <s v="P80969565"/>
    <x v="0"/>
    <x v="14"/>
    <x v="14"/>
    <x v="14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786.15"/>
    <n v="8950.6090000000004"/>
    <n v="9040.1149999999998"/>
    <n v="10117.064"/>
    <x v="0"/>
    <x v="0"/>
    <n v="1.11913"/>
    <n v="975.52350000000001"/>
  </r>
  <r>
    <x v="0"/>
    <s v="P80969565"/>
    <x v="0"/>
    <x v="15"/>
    <x v="15"/>
    <x v="15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786.15"/>
    <n v="8950.6090000000004"/>
    <n v="9040.1149999999998"/>
    <n v="10117.064"/>
    <x v="0"/>
    <x v="0"/>
    <n v="1.11913"/>
    <n v="975.52350000000001"/>
  </r>
  <r>
    <x v="0"/>
    <s v="P80969565"/>
    <x v="0"/>
    <x v="16"/>
    <x v="16"/>
    <x v="16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786.15"/>
    <n v="8950.6090000000004"/>
    <n v="9040.1149999999998"/>
    <n v="10117.064"/>
    <x v="0"/>
    <x v="0"/>
    <n v="1.11913"/>
    <n v="975.52350000000001"/>
  </r>
  <r>
    <x v="0"/>
    <s v="P80969565"/>
    <x v="0"/>
    <x v="17"/>
    <x v="17"/>
    <x v="17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786.15"/>
    <n v="8950.6090000000004"/>
    <n v="9040.1149999999998"/>
    <n v="10117.065000000001"/>
    <x v="0"/>
    <x v="0"/>
    <n v="1.11913"/>
    <n v="975.52350000000001"/>
  </r>
  <r>
    <x v="0"/>
    <s v="P80969565"/>
    <x v="0"/>
    <x v="18"/>
    <x v="18"/>
    <x v="18"/>
    <x v="2"/>
    <x v="0"/>
    <x v="1"/>
    <x v="0"/>
    <n v="1601.46"/>
    <d v="1988-01-25T00:00:00"/>
    <d v="1991-10-25T00:00:00"/>
    <n v="41"/>
    <n v="34"/>
    <x v="1"/>
    <s v="NA"/>
    <x v="0"/>
    <s v="NA"/>
    <x v="0"/>
    <n v="6.51"/>
    <n v="8786.15"/>
    <n v="8950.6090000000004"/>
    <n v="9040.1149999999998"/>
    <n v="10117.065000000001"/>
    <x v="0"/>
    <x v="0"/>
    <n v="1.11913"/>
    <n v="975.52350000000001"/>
  </r>
  <r>
    <x v="0"/>
    <s v="P80969565"/>
    <x v="0"/>
    <x v="19"/>
    <x v="19"/>
    <x v="19"/>
    <x v="4"/>
    <x v="0"/>
    <x v="1"/>
    <x v="0"/>
    <n v="1601.46"/>
    <d v="1988-01-25T00:00:00"/>
    <d v="1991-10-25T00:00:00"/>
    <n v="41"/>
    <n v="34"/>
    <x v="1"/>
    <s v="NA"/>
    <x v="0"/>
    <s v="NA"/>
    <x v="0"/>
    <n v="6.51"/>
    <n v="8786.15"/>
    <n v="8950.6090000000004"/>
    <n v="9040.1149999999998"/>
    <n v="10117.065000000001"/>
    <x v="0"/>
    <x v="0"/>
    <n v="1.11913"/>
    <n v="975.52350000000001"/>
  </r>
  <r>
    <x v="0"/>
    <s v="P80969565"/>
    <x v="0"/>
    <x v="20"/>
    <x v="20"/>
    <x v="20"/>
    <x v="5"/>
    <x v="0"/>
    <x v="1"/>
    <x v="0"/>
    <n v="1601.46"/>
    <d v="1988-01-25T00:00:00"/>
    <d v="1991-10-25T00:00:00"/>
    <n v="41"/>
    <n v="34"/>
    <x v="1"/>
    <s v="NA"/>
    <x v="0"/>
    <s v="NA"/>
    <x v="0"/>
    <n v="6.51"/>
    <n v="8786.15"/>
    <n v="8950.6090000000004"/>
    <n v="9040.1149999999998"/>
    <n v="10117.065000000001"/>
    <x v="0"/>
    <x v="0"/>
    <n v="1.11913"/>
    <n v="975.52350000000001"/>
  </r>
  <r>
    <x v="0"/>
    <s v="P80969565"/>
    <x v="0"/>
    <x v="21"/>
    <x v="21"/>
    <x v="21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805.5210000000006"/>
    <n v="8951.8420000000006"/>
    <n v="9041.36"/>
    <n v="10118.458000000001"/>
    <x v="0"/>
    <x v="0"/>
    <n v="1.11913"/>
    <n v="975.52350000000001"/>
  </r>
  <r>
    <x v="0"/>
    <s v="P80969565"/>
    <x v="0"/>
    <x v="22"/>
    <x v="22"/>
    <x v="22"/>
    <x v="3"/>
    <x v="0"/>
    <x v="1"/>
    <x v="0"/>
    <n v="1601.46"/>
    <d v="1988-01-25T00:00:00"/>
    <d v="1991-10-25T00:00:00"/>
    <n v="41"/>
    <n v="34"/>
    <x v="1"/>
    <s v="NA"/>
    <x v="0"/>
    <s v="NA"/>
    <x v="0"/>
    <n v="6.51"/>
    <n v="8761.8209999999999"/>
    <n v="8990.8349999999991"/>
    <n v="9080.7440000000006"/>
    <n v="10162.532999999999"/>
    <x v="0"/>
    <x v="0"/>
    <n v="1.11913"/>
    <n v="975.52350000000001"/>
  </r>
  <r>
    <x v="0"/>
    <s v="P81637837"/>
    <x v="0"/>
    <x v="0"/>
    <x v="0"/>
    <x v="0"/>
    <x v="0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891.5356000000002"/>
    <n v="8023.259"/>
    <n v="8103.4916999999996"/>
    <n v="11590.79"/>
    <x v="0"/>
    <x v="0"/>
    <n v="1.1034199"/>
    <n v="11590.79"/>
  </r>
  <r>
    <x v="0"/>
    <s v="P81637837"/>
    <x v="0"/>
    <x v="1"/>
    <x v="1"/>
    <x v="1"/>
    <x v="1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891.5356000000002"/>
    <n v="8023.259"/>
    <n v="8103.4916999999996"/>
    <n v="11590.79"/>
    <x v="0"/>
    <x v="0"/>
    <n v="1.1034199"/>
    <n v="11590.79"/>
  </r>
  <r>
    <x v="0"/>
    <s v="P81637837"/>
    <x v="0"/>
    <x v="2"/>
    <x v="2"/>
    <x v="2"/>
    <x v="2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891.5356000000002"/>
    <n v="8023.259"/>
    <n v="8103.4916999999996"/>
    <n v="11590.79"/>
    <x v="0"/>
    <x v="0"/>
    <n v="1.1034199"/>
    <n v="11590.79"/>
  </r>
  <r>
    <x v="0"/>
    <s v="P81637837"/>
    <x v="0"/>
    <x v="3"/>
    <x v="3"/>
    <x v="3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891.5356000000002"/>
    <n v="8023.259"/>
    <n v="8103.491"/>
    <n v="11590.79"/>
    <x v="0"/>
    <x v="0"/>
    <n v="1.1034199"/>
    <n v="11590.79"/>
  </r>
  <r>
    <x v="0"/>
    <s v="P81637837"/>
    <x v="0"/>
    <x v="4"/>
    <x v="4"/>
    <x v="4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891.5356000000002"/>
    <n v="8023.259"/>
    <n v="8103.491"/>
    <n v="11590.79"/>
    <x v="0"/>
    <x v="0"/>
    <n v="1.1034199"/>
    <n v="11590.79"/>
  </r>
  <r>
    <x v="0"/>
    <s v="P81637837"/>
    <x v="0"/>
    <x v="5"/>
    <x v="5"/>
    <x v="5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897.1035000000002"/>
    <n v="8023.6130000000003"/>
    <n v="8103.8486000000003"/>
    <n v="11590.79"/>
    <x v="0"/>
    <x v="0"/>
    <n v="1.1034199"/>
    <n v="11590.79"/>
  </r>
  <r>
    <x v="0"/>
    <s v="P81637837"/>
    <x v="0"/>
    <x v="6"/>
    <x v="6"/>
    <x v="6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307.3459999999995"/>
    <n v="7424.4116000000004"/>
    <n v="7498.6559999999999"/>
    <n v="11590.79"/>
    <x v="0"/>
    <x v="0"/>
    <n v="1.1034199"/>
    <n v="11590.79"/>
  </r>
  <r>
    <x v="0"/>
    <s v="P81637837"/>
    <x v="0"/>
    <x v="7"/>
    <x v="7"/>
    <x v="7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334.6977999999999"/>
    <n v="7453.0614999999998"/>
    <n v="7527.5923000000003"/>
    <n v="11590.79"/>
    <x v="0"/>
    <x v="0"/>
    <n v="1.1034199"/>
    <n v="11590.79"/>
  </r>
  <r>
    <x v="0"/>
    <s v="P81637837"/>
    <x v="0"/>
    <x v="8"/>
    <x v="8"/>
    <x v="8"/>
    <x v="2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334.6977999999999"/>
    <n v="7453.0614999999998"/>
    <n v="7527.5923000000003"/>
    <n v="11590.79"/>
    <x v="0"/>
    <x v="0"/>
    <n v="1.1034199"/>
    <n v="11590.79"/>
  </r>
  <r>
    <x v="0"/>
    <s v="P81637837"/>
    <x v="0"/>
    <x v="9"/>
    <x v="9"/>
    <x v="9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334.6977999999999"/>
    <n v="7453.0614999999998"/>
    <n v="7527.5923000000003"/>
    <n v="11590.79"/>
    <x v="0"/>
    <x v="0"/>
    <n v="1.1034199"/>
    <n v="11590.79"/>
  </r>
  <r>
    <x v="0"/>
    <s v="P81637837"/>
    <x v="0"/>
    <x v="10"/>
    <x v="10"/>
    <x v="10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334.6977999999999"/>
    <n v="7453.0614999999998"/>
    <n v="7527.5923000000003"/>
    <n v="11590.79"/>
    <x v="0"/>
    <x v="0"/>
    <n v="1.1034199"/>
    <n v="11590.79"/>
  </r>
  <r>
    <x v="0"/>
    <s v="P81637837"/>
    <x v="0"/>
    <x v="11"/>
    <x v="11"/>
    <x v="11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287.0219999999999"/>
    <n v="7404.6166999999996"/>
    <n v="7478.6625999999997"/>
    <n v="11590.79"/>
    <x v="0"/>
    <x v="0"/>
    <n v="1.1034199"/>
    <n v="11590.79"/>
  </r>
  <r>
    <x v="0"/>
    <s v="P81637837"/>
    <x v="0"/>
    <x v="12"/>
    <x v="12"/>
    <x v="12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199.7782999999999"/>
    <n v="7315.9650000000001"/>
    <n v="7389.1244999999999"/>
    <n v="11590.79"/>
    <x v="0"/>
    <x v="0"/>
    <n v="1.1034199"/>
    <n v="11590.79"/>
  </r>
  <r>
    <x v="0"/>
    <s v="P81637837"/>
    <x v="0"/>
    <x v="13"/>
    <x v="13"/>
    <x v="13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226.7269999999999"/>
    <n v="7343.4920000000002"/>
    <n v="7416.9272000000001"/>
    <n v="11590.79"/>
    <x v="0"/>
    <x v="0"/>
    <n v="1.1034199"/>
    <n v="11590.79"/>
  </r>
  <r>
    <x v="0"/>
    <s v="P81637837"/>
    <x v="0"/>
    <x v="14"/>
    <x v="14"/>
    <x v="14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226.7269999999999"/>
    <n v="7343.4920000000002"/>
    <n v="7416.9272000000001"/>
    <n v="11609.395500000001"/>
    <x v="0"/>
    <x v="0"/>
    <n v="1.1034199"/>
    <n v="11609.395500000001"/>
  </r>
  <r>
    <x v="0"/>
    <s v="P81637837"/>
    <x v="0"/>
    <x v="15"/>
    <x v="15"/>
    <x v="15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226.7269999999999"/>
    <n v="7343.4920000000002"/>
    <n v="7416.9272000000001"/>
    <n v="11609.395500000001"/>
    <x v="0"/>
    <x v="0"/>
    <n v="1.1034199"/>
    <n v="11609.395500000001"/>
  </r>
  <r>
    <x v="0"/>
    <s v="P81637837"/>
    <x v="0"/>
    <x v="16"/>
    <x v="16"/>
    <x v="16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226.7269999999999"/>
    <n v="7343.4920000000002"/>
    <n v="7416.9272000000001"/>
    <n v="11609.395500000001"/>
    <x v="0"/>
    <x v="0"/>
    <n v="1.1034199"/>
    <n v="11609.395500000001"/>
  </r>
  <r>
    <x v="0"/>
    <s v="P81637837"/>
    <x v="0"/>
    <x v="17"/>
    <x v="17"/>
    <x v="17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226.7269999999999"/>
    <n v="7343.4920000000002"/>
    <n v="7416.9269999999997"/>
    <n v="11609.395500000001"/>
    <x v="0"/>
    <x v="0"/>
    <n v="1.1034199"/>
    <n v="11609.395500000001"/>
  </r>
  <r>
    <x v="0"/>
    <s v="P81637837"/>
    <x v="0"/>
    <x v="18"/>
    <x v="18"/>
    <x v="18"/>
    <x v="2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226.7269999999999"/>
    <n v="7343.4920000000002"/>
    <n v="7416.9269999999997"/>
    <n v="11609.395500000001"/>
    <x v="0"/>
    <x v="0"/>
    <n v="1.1034199"/>
    <n v="11609.395500000001"/>
  </r>
  <r>
    <x v="0"/>
    <s v="P81637837"/>
    <x v="0"/>
    <x v="19"/>
    <x v="19"/>
    <x v="19"/>
    <x v="4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226.7269999999999"/>
    <n v="7343.4920000000002"/>
    <n v="7416.9269999999997"/>
    <n v="11609.395500000001"/>
    <x v="0"/>
    <x v="0"/>
    <n v="1.1034199"/>
    <n v="11609.395500000001"/>
  </r>
  <r>
    <x v="0"/>
    <s v="P81637837"/>
    <x v="0"/>
    <x v="20"/>
    <x v="20"/>
    <x v="20"/>
    <x v="5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226.7269999999999"/>
    <n v="7343.4920000000002"/>
    <n v="7416.9269999999997"/>
    <n v="11609.395500000001"/>
    <x v="0"/>
    <x v="0"/>
    <n v="1.1034199"/>
    <n v="11609.395500000001"/>
  </r>
  <r>
    <x v="0"/>
    <s v="P81637837"/>
    <x v="0"/>
    <x v="21"/>
    <x v="21"/>
    <x v="21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243.0913"/>
    <n v="7344.5303000000004"/>
    <n v="7417.9755999999998"/>
    <n v="11609.395500000001"/>
    <x v="0"/>
    <x v="0"/>
    <n v="1.1034199"/>
    <n v="11609.395500000001"/>
  </r>
  <r>
    <x v="0"/>
    <s v="P81637837"/>
    <x v="0"/>
    <x v="22"/>
    <x v="22"/>
    <x v="22"/>
    <x v="3"/>
    <x v="0"/>
    <x v="0"/>
    <x v="1"/>
    <n v="1860.48"/>
    <d v="1990-07-28T00:00:00"/>
    <d v="2024-07-28T00:00:00"/>
    <n v="34"/>
    <n v="41"/>
    <x v="1"/>
    <s v="44"/>
    <x v="2"/>
    <s v="44"/>
    <x v="0"/>
    <n v="9.1199999999999992"/>
    <n v="7216.0815000000002"/>
    <n v="7370.2173000000003"/>
    <n v="7443.9193999999998"/>
    <n v="11609.395500000001"/>
    <x v="0"/>
    <x v="0"/>
    <n v="1.1034199"/>
    <n v="11609.395500000001"/>
  </r>
  <r>
    <x v="0"/>
    <s v="P81688423"/>
    <x v="0"/>
    <x v="0"/>
    <x v="0"/>
    <x v="0"/>
    <x v="0"/>
    <x v="0"/>
    <x v="3"/>
    <x v="2"/>
    <n v="2109.12"/>
    <d v="1998-03-29T00:00:00"/>
    <d v="2025-01-01T00:00:00"/>
    <n v="52"/>
    <n v="23"/>
    <x v="0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1"/>
    <x v="1"/>
    <x v="1"/>
    <x v="1"/>
    <x v="0"/>
    <x v="3"/>
    <x v="2"/>
    <n v="2109.12"/>
    <d v="1998-03-29T00:00:00"/>
    <d v="2025-01-01T00:00:00"/>
    <n v="52"/>
    <n v="23"/>
    <x v="0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2"/>
    <x v="2"/>
    <x v="2"/>
    <x v="2"/>
    <x v="0"/>
    <x v="3"/>
    <x v="2"/>
    <n v="2109.12"/>
    <d v="1998-03-29T00:00:00"/>
    <d v="2025-01-01T00:00:00"/>
    <n v="52"/>
    <n v="23"/>
    <x v="0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3"/>
    <x v="3"/>
    <x v="3"/>
    <x v="3"/>
    <x v="0"/>
    <x v="3"/>
    <x v="2"/>
    <n v="2109.12"/>
    <d v="1998-03-29T00:00:00"/>
    <d v="2025-01-01T00:00:00"/>
    <n v="52"/>
    <n v="23"/>
    <x v="0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4"/>
    <x v="4"/>
    <x v="4"/>
    <x v="3"/>
    <x v="0"/>
    <x v="3"/>
    <x v="2"/>
    <n v="2109.12"/>
    <d v="1998-03-29T00:00:00"/>
    <d v="2025-01-01T00:00:00"/>
    <n v="52"/>
    <n v="23"/>
    <x v="0"/>
    <s v="NA"/>
    <x v="0"/>
    <s v="NA"/>
    <x v="0"/>
    <n v="6.76"/>
    <n v="8628.4359999999997"/>
    <n v="8777.2099999999991"/>
    <n v="8864.982"/>
    <n v="10693.239"/>
    <x v="0"/>
    <x v="0"/>
    <n v="1.1858009"/>
    <n v="10693.239"/>
  </r>
  <r>
    <x v="0"/>
    <s v="P81688423"/>
    <x v="0"/>
    <x v="5"/>
    <x v="5"/>
    <x v="5"/>
    <x v="3"/>
    <x v="0"/>
    <x v="3"/>
    <x v="2"/>
    <n v="2109.12"/>
    <d v="1998-03-29T00:00:00"/>
    <d v="2025-01-01T00:00:00"/>
    <n v="52"/>
    <n v="23"/>
    <x v="0"/>
    <s v="NA"/>
    <x v="0"/>
    <s v="NA"/>
    <x v="0"/>
    <n v="6.76"/>
    <n v="8634.5229999999992"/>
    <n v="8777.598"/>
    <n v="8865.3739999999998"/>
    <n v="10693.239"/>
    <x v="0"/>
    <x v="0"/>
    <n v="1.1858009"/>
    <n v="10693.239"/>
  </r>
  <r>
    <x v="0"/>
    <s v="P81688423"/>
    <x v="0"/>
    <x v="6"/>
    <x v="6"/>
    <x v="6"/>
    <x v="3"/>
    <x v="0"/>
    <x v="3"/>
    <x v="2"/>
    <n v="2109.12"/>
    <d v="1998-03-29T00:00:00"/>
    <d v="2025-01-01T00:00:00"/>
    <n v="52"/>
    <n v="23"/>
    <x v="0"/>
    <s v="NA"/>
    <x v="0"/>
    <s v="NA"/>
    <x v="0"/>
    <n v="6.76"/>
    <n v="7991.1752999999999"/>
    <n v="8123.5712999999996"/>
    <n v="8204.8070000000007"/>
    <n v="10693.239"/>
    <x v="0"/>
    <x v="0"/>
    <n v="1.1858009"/>
    <n v="10693.239"/>
  </r>
  <r>
    <x v="0"/>
    <s v="P81688423"/>
    <x v="0"/>
    <x v="7"/>
    <x v="7"/>
    <x v="7"/>
    <x v="3"/>
    <x v="0"/>
    <x v="3"/>
    <x v="2"/>
    <n v="2109.12"/>
    <d v="1998-03-29T00:00:00"/>
    <d v="2025-01-01T00:00:00"/>
    <n v="52"/>
    <n v="23"/>
    <x v="0"/>
    <s v="NA"/>
    <x v="0"/>
    <s v="NA"/>
    <x v="0"/>
    <n v="6.76"/>
    <n v="8021.0864000000001"/>
    <n v="8154.9193999999998"/>
    <n v="8236.4689999999991"/>
    <n v="10693.239"/>
    <x v="0"/>
    <x v="0"/>
    <n v="1.1858009"/>
    <n v="10693.239"/>
  </r>
  <r>
    <x v="0"/>
    <s v="P81688423"/>
    <x v="0"/>
    <x v="8"/>
    <x v="8"/>
    <x v="8"/>
    <x v="2"/>
    <x v="2"/>
    <x v="3"/>
    <x v="2"/>
    <n v="2109.12"/>
    <d v="1998-03-29T00:00:00"/>
    <d v="2025-02-01T00:00:00"/>
    <n v="52"/>
    <n v="23"/>
    <x v="0"/>
    <s v="NA"/>
    <x v="0"/>
    <s v="NA"/>
    <x v="0"/>
    <n v="6.76"/>
    <n v="8021.0864000000001"/>
    <n v="8154.9193999999998"/>
    <n v="8236.4689999999991"/>
    <n v="10693.239"/>
    <x v="0"/>
    <x v="0"/>
    <n v="1.1858009"/>
    <n v="10693.239"/>
  </r>
  <r>
    <x v="0"/>
    <s v="P81688423"/>
    <x v="0"/>
    <x v="9"/>
    <x v="9"/>
    <x v="9"/>
    <x v="3"/>
    <x v="2"/>
    <x v="3"/>
    <x v="2"/>
    <n v="2109.12"/>
    <d v="1998-03-29T00:00:00"/>
    <d v="2025-02-01T00:00:00"/>
    <n v="52"/>
    <n v="23"/>
    <x v="0"/>
    <s v="NA"/>
    <x v="0"/>
    <s v="NA"/>
    <x v="0"/>
    <n v="6.76"/>
    <n v="8021.0864000000001"/>
    <n v="8154.9193999999998"/>
    <n v="8236.4689999999991"/>
    <n v="10693.239"/>
    <x v="0"/>
    <x v="0"/>
    <n v="1.1858009"/>
    <n v="10693.239"/>
  </r>
  <r>
    <x v="0"/>
    <s v="P81688423"/>
    <x v="0"/>
    <x v="10"/>
    <x v="10"/>
    <x v="10"/>
    <x v="3"/>
    <x v="2"/>
    <x v="3"/>
    <x v="2"/>
    <n v="2109.12"/>
    <d v="1998-03-29T00:00:00"/>
    <d v="2025-02-01T00:00:00"/>
    <n v="52"/>
    <n v="23"/>
    <x v="0"/>
    <s v="NA"/>
    <x v="0"/>
    <s v="NA"/>
    <x v="0"/>
    <n v="6.76"/>
    <n v="8027.8490000000002"/>
    <n v="8161.6836000000003"/>
    <n v="8243.3009999999995"/>
    <n v="10693.239"/>
    <x v="0"/>
    <x v="0"/>
    <n v="1.1858009"/>
    <n v="10693.239"/>
  </r>
  <r>
    <x v="0"/>
    <s v="P81688423"/>
    <x v="0"/>
    <x v="11"/>
    <x v="11"/>
    <x v="11"/>
    <x v="3"/>
    <x v="2"/>
    <x v="3"/>
    <x v="2"/>
    <n v="2109.12"/>
    <d v="1998-03-29T00:00:00"/>
    <d v="2025-02-01T00:00:00"/>
    <n v="52"/>
    <n v="23"/>
    <x v="0"/>
    <s v="NA"/>
    <x v="0"/>
    <s v="NA"/>
    <x v="0"/>
    <n v="6.76"/>
    <n v="7975.6679999999997"/>
    <n v="8108.6329999999998"/>
    <n v="8189.7190000000001"/>
    <n v="10693.239"/>
    <x v="0"/>
    <x v="0"/>
    <n v="1.1858009"/>
    <n v="10693.239"/>
  </r>
  <r>
    <x v="0"/>
    <s v="P81688423"/>
    <x v="0"/>
    <x v="12"/>
    <x v="12"/>
    <x v="12"/>
    <x v="3"/>
    <x v="2"/>
    <x v="3"/>
    <x v="2"/>
    <n v="2109.12"/>
    <d v="1998-03-29T00:00:00"/>
    <d v="2025-02-01T00:00:00"/>
    <n v="52"/>
    <n v="23"/>
    <x v="0"/>
    <s v="NA"/>
    <x v="0"/>
    <s v="NA"/>
    <x v="0"/>
    <n v="6.76"/>
    <n v="7971.1704"/>
    <n v="8104.06"/>
    <n v="8185.1005999999998"/>
    <n v="10693.239"/>
    <x v="0"/>
    <x v="0"/>
    <n v="1.1858009"/>
    <n v="10693.239"/>
  </r>
  <r>
    <x v="0"/>
    <s v="P81688423"/>
    <x v="0"/>
    <x v="13"/>
    <x v="13"/>
    <x v="13"/>
    <x v="3"/>
    <x v="2"/>
    <x v="3"/>
    <x v="2"/>
    <n v="2109.12"/>
    <d v="1998-03-29T00:00:00"/>
    <d v="2025-02-01T00:00:00"/>
    <n v="52"/>
    <n v="23"/>
    <x v="0"/>
    <s v="NA"/>
    <x v="0"/>
    <s v="NA"/>
    <x v="0"/>
    <n v="6.76"/>
    <n v="8001.0063"/>
    <n v="8134.5522000000001"/>
    <n v="8215.8970000000008"/>
    <n v="10693.239"/>
    <x v="0"/>
    <x v="0"/>
    <n v="1.1858009"/>
    <n v="10693.239"/>
  </r>
  <r>
    <x v="0"/>
    <s v="P81688423"/>
    <x v="0"/>
    <x v="14"/>
    <x v="14"/>
    <x v="14"/>
    <x v="3"/>
    <x v="2"/>
    <x v="3"/>
    <x v="2"/>
    <n v="2109.12"/>
    <d v="1998-03-29T00:00:00"/>
    <d v="2025-02-01T00:00:00"/>
    <n v="52"/>
    <n v="23"/>
    <x v="0"/>
    <s v="NA"/>
    <x v="0"/>
    <s v="NA"/>
    <x v="0"/>
    <n v="6.76"/>
    <n v="8001.0063"/>
    <n v="8134.5522000000001"/>
    <n v="8215.8970000000008"/>
    <n v="10714.33"/>
    <x v="0"/>
    <x v="0"/>
    <n v="1.1858009"/>
    <n v="10714.33"/>
  </r>
  <r>
    <x v="0"/>
    <s v="P81688423"/>
    <x v="0"/>
    <x v="15"/>
    <x v="15"/>
    <x v="15"/>
    <x v="3"/>
    <x v="2"/>
    <x v="3"/>
    <x v="2"/>
    <n v="2109.12"/>
    <d v="1998-03-29T00:00:00"/>
    <d v="2025-02-01T00:00:00"/>
    <n v="52"/>
    <n v="23"/>
    <x v="0"/>
    <s v="NA"/>
    <x v="0"/>
    <s v="NA"/>
    <x v="0"/>
    <n v="6.76"/>
    <n v="8001.0063"/>
    <n v="8134.5522000000001"/>
    <n v="8215.8970000000008"/>
    <n v="10714.33"/>
    <x v="0"/>
    <x v="0"/>
    <n v="1.1858009"/>
    <n v="10714.33"/>
  </r>
  <r>
    <x v="0"/>
    <s v="P81688423"/>
    <x v="0"/>
    <x v="16"/>
    <x v="16"/>
    <x v="16"/>
    <x v="3"/>
    <x v="2"/>
    <x v="3"/>
    <x v="2"/>
    <n v="2109.12"/>
    <d v="1998-03-29T00:00:00"/>
    <d v="2025-02-01T00:00:00"/>
    <n v="52"/>
    <n v="23"/>
    <x v="0"/>
    <s v="NA"/>
    <x v="0"/>
    <s v="NA"/>
    <x v="0"/>
    <n v="6.76"/>
    <n v="8001.0063"/>
    <n v="8134.5522000000001"/>
    <n v="8215.8970000000008"/>
    <n v="10714.33"/>
    <x v="0"/>
    <x v="0"/>
    <n v="1.1858009"/>
    <n v="10714.33"/>
  </r>
  <r>
    <x v="0"/>
    <s v="P81688423"/>
    <x v="0"/>
    <x v="17"/>
    <x v="17"/>
    <x v="17"/>
    <x v="3"/>
    <x v="2"/>
    <x v="3"/>
    <x v="2"/>
    <n v="2109.12"/>
    <d v="1998-03-29T00:00:00"/>
    <d v="2025-02-01T00:00:00"/>
    <n v="52"/>
    <n v="23"/>
    <x v="0"/>
    <s v="NA"/>
    <x v="0"/>
    <s v="NA"/>
    <x v="0"/>
    <n v="6.76"/>
    <n v="8001.0063"/>
    <n v="8134.5522000000001"/>
    <n v="8215.8979999999992"/>
    <n v="10714.33"/>
    <x v="0"/>
    <x v="0"/>
    <n v="1.1858009"/>
    <n v="10714.33"/>
  </r>
  <r>
    <x v="0"/>
    <s v="P81688423"/>
    <x v="0"/>
    <x v="18"/>
    <x v="18"/>
    <x v="18"/>
    <x v="2"/>
    <x v="2"/>
    <x v="3"/>
    <x v="2"/>
    <n v="2109.12"/>
    <d v="1998-03-29T00:00:00"/>
    <d v="2025-02-01T00:00:00"/>
    <n v="52"/>
    <n v="23"/>
    <x v="0"/>
    <s v="NA"/>
    <x v="0"/>
    <s v="NA"/>
    <x v="0"/>
    <n v="6.76"/>
    <n v="8001.0063"/>
    <n v="8134.5522000000001"/>
    <n v="8215.8979999999992"/>
    <n v="10714.33"/>
    <x v="0"/>
    <x v="0"/>
    <n v="1.1858009"/>
    <n v="10714.33"/>
  </r>
  <r>
    <x v="0"/>
    <s v="P81688423"/>
    <x v="0"/>
    <x v="19"/>
    <x v="19"/>
    <x v="19"/>
    <x v="4"/>
    <x v="2"/>
    <x v="3"/>
    <x v="2"/>
    <n v="2109.12"/>
    <d v="1998-03-29T00:00:00"/>
    <d v="2025-02-01T00:00:00"/>
    <n v="52"/>
    <n v="23"/>
    <x v="0"/>
    <s v="NA"/>
    <x v="0"/>
    <s v="NA"/>
    <x v="0"/>
    <n v="6.76"/>
    <n v="8001.0063"/>
    <n v="8134.5522000000001"/>
    <n v="8215.8979999999992"/>
    <n v="10714.33"/>
    <x v="0"/>
    <x v="0"/>
    <n v="1.1858009"/>
    <n v="10714.33"/>
  </r>
  <r>
    <x v="0"/>
    <s v="P81688423"/>
    <x v="0"/>
    <x v="20"/>
    <x v="20"/>
    <x v="20"/>
    <x v="5"/>
    <x v="2"/>
    <x v="3"/>
    <x v="2"/>
    <n v="2109.12"/>
    <d v="1998-03-29T00:00:00"/>
    <d v="2025-02-01T00:00:00"/>
    <n v="52"/>
    <n v="23"/>
    <x v="0"/>
    <s v="NA"/>
    <x v="0"/>
    <s v="NA"/>
    <x v="0"/>
    <n v="6.76"/>
    <n v="8001.0063"/>
    <n v="8134.5522000000001"/>
    <n v="8215.8979999999992"/>
    <n v="10714.33"/>
    <x v="0"/>
    <x v="0"/>
    <n v="1.1858009"/>
    <n v="10714.33"/>
  </r>
  <r>
    <x v="0"/>
    <s v="P81688423"/>
    <x v="0"/>
    <x v="21"/>
    <x v="21"/>
    <x v="21"/>
    <x v="3"/>
    <x v="2"/>
    <x v="3"/>
    <x v="2"/>
    <n v="2109.12"/>
    <d v="1998-03-29T00:00:00"/>
    <d v="2025-02-01T00:00:00"/>
    <n v="52"/>
    <n v="23"/>
    <x v="0"/>
    <s v="NA"/>
    <x v="0"/>
    <s v="NA"/>
    <x v="0"/>
    <n v="6.76"/>
    <n v="8025.8612999999996"/>
    <n v="8142.4404000000004"/>
    <n v="8223.8639999999996"/>
    <n v="10714.33"/>
    <x v="0"/>
    <x v="0"/>
    <n v="1.1858009"/>
    <n v="10714.33"/>
  </r>
  <r>
    <x v="0"/>
    <s v="P81688423"/>
    <x v="0"/>
    <x v="22"/>
    <x v="22"/>
    <x v="22"/>
    <x v="3"/>
    <x v="2"/>
    <x v="3"/>
    <x v="2"/>
    <n v="2109.12"/>
    <d v="1998-03-29T00:00:00"/>
    <d v="2025-02-01T00:00:00"/>
    <n v="52"/>
    <n v="23"/>
    <x v="0"/>
    <s v="NA"/>
    <x v="0"/>
    <s v="NA"/>
    <x v="0"/>
    <n v="6.76"/>
    <n v="7995.9326000000001"/>
    <n v="8170.9179999999997"/>
    <n v="8252.6270000000004"/>
    <n v="10714.33"/>
    <x v="0"/>
    <x v="0"/>
    <n v="1.1858009"/>
    <n v="10714.33"/>
  </r>
  <r>
    <x v="0"/>
    <s v="P81838361"/>
    <x v="0"/>
    <x v="0"/>
    <x v="0"/>
    <x v="0"/>
    <x v="0"/>
    <x v="0"/>
    <x v="1"/>
    <x v="1"/>
    <n v="1003.5"/>
    <d v="1998-04-21T00:00:00"/>
    <d v="2023-04-21T00:00:00"/>
    <n v="25"/>
    <n v="50"/>
    <x v="1"/>
    <s v="NA"/>
    <x v="0"/>
    <s v="NA"/>
    <x v="0"/>
    <n v="6.69"/>
    <n v="5346.8519999999999"/>
    <n v="5456.9404000000004"/>
    <n v="5511.5102999999999"/>
    <n v="6105.0119999999997"/>
    <x v="0"/>
    <x v="0"/>
    <n v="1.1076840999999999"/>
    <n v="5077.71"/>
  </r>
  <r>
    <x v="0"/>
    <s v="P81838361"/>
    <x v="0"/>
    <x v="1"/>
    <x v="1"/>
    <x v="1"/>
    <x v="1"/>
    <x v="0"/>
    <x v="1"/>
    <x v="1"/>
    <n v="1003.5"/>
    <d v="1998-04-21T00:00:00"/>
    <d v="2023-04-21T00:00:00"/>
    <n v="25"/>
    <n v="50"/>
    <x v="1"/>
    <s v="NA"/>
    <x v="0"/>
    <s v="NA"/>
    <x v="0"/>
    <n v="6.69"/>
    <n v="5346.8519999999999"/>
    <n v="5456.9404000000004"/>
    <n v="5511.5102999999999"/>
    <n v="6105.0119999999997"/>
    <x v="0"/>
    <x v="0"/>
    <n v="1.1076840999999999"/>
    <n v="5077.71"/>
  </r>
  <r>
    <x v="0"/>
    <s v="P81838361"/>
    <x v="0"/>
    <x v="2"/>
    <x v="2"/>
    <x v="2"/>
    <x v="2"/>
    <x v="0"/>
    <x v="1"/>
    <x v="1"/>
    <n v="1003.5"/>
    <d v="1998-04-21T00:00:00"/>
    <d v="2023-04-21T00:00:00"/>
    <n v="25"/>
    <n v="50"/>
    <x v="1"/>
    <s v="NA"/>
    <x v="0"/>
    <s v="NA"/>
    <x v="0"/>
    <n v="6.69"/>
    <n v="5346.8519999999999"/>
    <n v="5456.9404000000004"/>
    <n v="5511.5102999999999"/>
    <n v="6105.0119999999997"/>
    <x v="0"/>
    <x v="0"/>
    <n v="1.1076840999999999"/>
    <n v="5077.71"/>
  </r>
  <r>
    <x v="0"/>
    <s v="P81838361"/>
    <x v="0"/>
    <x v="3"/>
    <x v="3"/>
    <x v="3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5346.8519999999999"/>
    <n v="5456.9404000000004"/>
    <n v="5511.51"/>
    <n v="6105.0119999999997"/>
    <x v="0"/>
    <x v="0"/>
    <n v="1.1076840999999999"/>
    <n v="5077.71"/>
  </r>
  <r>
    <x v="0"/>
    <s v="P81838361"/>
    <x v="0"/>
    <x v="4"/>
    <x v="4"/>
    <x v="4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5346.8519999999999"/>
    <n v="5456.9404000000004"/>
    <n v="5511.51"/>
    <n v="6105.0119999999997"/>
    <x v="0"/>
    <x v="0"/>
    <n v="1.1076840999999999"/>
    <n v="5077.71"/>
  </r>
  <r>
    <x v="0"/>
    <s v="P81838361"/>
    <x v="0"/>
    <x v="5"/>
    <x v="5"/>
    <x v="5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5348.2470000000003"/>
    <n v="5457.03"/>
    <n v="5511.6"/>
    <n v="6105.1122999999998"/>
    <x v="0"/>
    <x v="0"/>
    <n v="1.1076840999999999"/>
    <n v="5077.71"/>
  </r>
  <r>
    <x v="0"/>
    <s v="P81838361"/>
    <x v="0"/>
    <x v="6"/>
    <x v="6"/>
    <x v="6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948.1559999999999"/>
    <n v="5048.8002999999999"/>
    <n v="5099.2879999999996"/>
    <n v="5648.4009999999998"/>
    <x v="0"/>
    <x v="0"/>
    <n v="1.1076840999999999"/>
    <n v="5077.71"/>
  </r>
  <r>
    <x v="0"/>
    <s v="P81838361"/>
    <x v="0"/>
    <x v="7"/>
    <x v="7"/>
    <x v="7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972.835"/>
    <n v="5073.2046"/>
    <n v="5123.9364999999998"/>
    <n v="5675.7030000000004"/>
    <x v="0"/>
    <x v="0"/>
    <n v="1.1076840999999999"/>
    <n v="5077.71"/>
  </r>
  <r>
    <x v="0"/>
    <s v="P81838361"/>
    <x v="0"/>
    <x v="8"/>
    <x v="8"/>
    <x v="8"/>
    <x v="2"/>
    <x v="0"/>
    <x v="1"/>
    <x v="1"/>
    <n v="1003.5"/>
    <d v="1998-04-21T00:00:00"/>
    <d v="2023-04-21T00:00:00"/>
    <n v="25"/>
    <n v="50"/>
    <x v="1"/>
    <s v="NA"/>
    <x v="0"/>
    <s v="NA"/>
    <x v="0"/>
    <n v="6.69"/>
    <n v="4972.835"/>
    <n v="5073.2046"/>
    <n v="5123.9364999999998"/>
    <n v="5675.7030000000004"/>
    <x v="0"/>
    <x v="0"/>
    <n v="1.1076840999999999"/>
    <n v="5077.71"/>
  </r>
  <r>
    <x v="0"/>
    <s v="P81838361"/>
    <x v="0"/>
    <x v="9"/>
    <x v="9"/>
    <x v="9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972.835"/>
    <n v="5073.2046"/>
    <n v="5123.9364999999998"/>
    <n v="5675.7030000000004"/>
    <x v="0"/>
    <x v="0"/>
    <n v="1.1076840999999999"/>
    <n v="5077.71"/>
  </r>
  <r>
    <x v="0"/>
    <s v="P81838361"/>
    <x v="0"/>
    <x v="10"/>
    <x v="10"/>
    <x v="10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972.835"/>
    <n v="5073.2046"/>
    <n v="5123.9364999999998"/>
    <n v="5675.7030000000004"/>
    <x v="0"/>
    <x v="0"/>
    <n v="1.1076840999999999"/>
    <n v="5077.71"/>
  </r>
  <r>
    <x v="0"/>
    <s v="P81838361"/>
    <x v="0"/>
    <x v="11"/>
    <x v="11"/>
    <x v="11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940.5117"/>
    <n v="5040.2285000000002"/>
    <n v="5090.6310000000003"/>
    <n v="5638.8104999999996"/>
    <x v="0"/>
    <x v="0"/>
    <n v="1.1076840999999999"/>
    <n v="5077.71"/>
  </r>
  <r>
    <x v="0"/>
    <s v="P81838361"/>
    <x v="0"/>
    <x v="12"/>
    <x v="12"/>
    <x v="12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892.5995999999996"/>
    <n v="4991.3495999999996"/>
    <n v="5041.2629999999999"/>
    <n v="5584.1274000000003"/>
    <x v="0"/>
    <x v="0"/>
    <n v="1.1076840999999999"/>
    <n v="5077.71"/>
  </r>
  <r>
    <x v="0"/>
    <s v="P81838361"/>
    <x v="0"/>
    <x v="13"/>
    <x v="13"/>
    <x v="13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917.0020000000004"/>
    <n v="5014.9404000000004"/>
    <n v="5065.09"/>
    <n v="5610.5195000000003"/>
    <x v="0"/>
    <x v="0"/>
    <n v="1.1076840999999999"/>
    <n v="5077.71"/>
  </r>
  <r>
    <x v="0"/>
    <s v="P81838361"/>
    <x v="0"/>
    <x v="14"/>
    <x v="14"/>
    <x v="14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5"/>
    <x v="15"/>
    <x v="15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6"/>
    <x v="16"/>
    <x v="16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7"/>
    <x v="17"/>
    <x v="17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8"/>
    <x v="18"/>
    <x v="18"/>
    <x v="2"/>
    <x v="0"/>
    <x v="1"/>
    <x v="1"/>
    <n v="1003.5"/>
    <d v="1998-04-21T00:00:00"/>
    <d v="2023-04-21T00:00:00"/>
    <n v="25"/>
    <n v="50"/>
    <x v="1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19"/>
    <x v="19"/>
    <x v="19"/>
    <x v="4"/>
    <x v="0"/>
    <x v="1"/>
    <x v="1"/>
    <n v="1003.5"/>
    <d v="1998-04-21T00:00:00"/>
    <d v="2023-04-21T00:00:00"/>
    <n v="25"/>
    <n v="50"/>
    <x v="1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20"/>
    <x v="20"/>
    <x v="20"/>
    <x v="5"/>
    <x v="0"/>
    <x v="1"/>
    <x v="1"/>
    <n v="1003.5"/>
    <d v="1998-04-21T00:00:00"/>
    <d v="2023-04-21T00:00:00"/>
    <n v="25"/>
    <n v="50"/>
    <x v="1"/>
    <s v="NA"/>
    <x v="0"/>
    <s v="NA"/>
    <x v="0"/>
    <n v="6.69"/>
    <n v="4917.0020000000004"/>
    <n v="5014.9404000000004"/>
    <n v="5065.09"/>
    <n v="5610.5195000000003"/>
    <x v="0"/>
    <x v="0"/>
    <n v="1.1076840999999999"/>
    <n v="5087.7449999999999"/>
  </r>
  <r>
    <x v="0"/>
    <s v="P81838361"/>
    <x v="0"/>
    <x v="21"/>
    <x v="21"/>
    <x v="21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927.8423000000003"/>
    <n v="5015.6310000000003"/>
    <n v="5065.7870000000003"/>
    <n v="5611.2920000000004"/>
    <x v="0"/>
    <x v="0"/>
    <n v="1.1076840999999999"/>
    <n v="5087.7449999999999"/>
  </r>
  <r>
    <x v="0"/>
    <s v="P81838361"/>
    <x v="0"/>
    <x v="22"/>
    <x v="22"/>
    <x v="22"/>
    <x v="3"/>
    <x v="0"/>
    <x v="1"/>
    <x v="1"/>
    <n v="1003.5"/>
    <d v="1998-04-21T00:00:00"/>
    <d v="2023-04-21T00:00:00"/>
    <n v="25"/>
    <n v="50"/>
    <x v="1"/>
    <s v="NA"/>
    <x v="0"/>
    <s v="NA"/>
    <x v="0"/>
    <n v="6.69"/>
    <n v="4903.3867"/>
    <n v="5037.4785000000002"/>
    <n v="5087.8535000000002"/>
    <n v="5635.7344000000003"/>
    <x v="0"/>
    <x v="0"/>
    <n v="1.1076840999999999"/>
    <n v="5087.7449999999999"/>
  </r>
  <r>
    <x v="0"/>
    <s v="P82821948"/>
    <x v="0"/>
    <x v="0"/>
    <x v="0"/>
    <x v="0"/>
    <x v="0"/>
    <x v="0"/>
    <x v="3"/>
    <x v="1"/>
    <n v="277.44"/>
    <d v="1997-01-24T00:00:00"/>
    <d v="2014-01-24T00:00:00"/>
    <n v="17"/>
    <n v="58"/>
    <x v="0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1"/>
    <x v="1"/>
    <x v="1"/>
    <x v="1"/>
    <x v="0"/>
    <x v="3"/>
    <x v="1"/>
    <n v="277.44"/>
    <d v="1997-01-24T00:00:00"/>
    <d v="2014-01-24T00:00:00"/>
    <n v="17"/>
    <n v="58"/>
    <x v="0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2"/>
    <x v="2"/>
    <x v="2"/>
    <x v="2"/>
    <x v="0"/>
    <x v="3"/>
    <x v="1"/>
    <n v="277.44"/>
    <d v="1997-01-24T00:00:00"/>
    <d v="2014-01-24T00:00:00"/>
    <n v="17"/>
    <n v="58"/>
    <x v="0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3"/>
    <x v="3"/>
    <x v="3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4"/>
    <x v="4"/>
    <x v="4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41.23956000000001"/>
    <n v="245.70618999999999"/>
    <n v="248.16325000000001"/>
    <n v="1462.1088"/>
    <x v="0"/>
    <x v="0"/>
    <n v="1.0879858"/>
    <n v="1462.1088"/>
  </r>
  <r>
    <x v="0"/>
    <s v="P82821948"/>
    <x v="0"/>
    <x v="5"/>
    <x v="5"/>
    <x v="5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41.40976000000001"/>
    <n v="245.71702999999999"/>
    <n v="248.17420000000001"/>
    <n v="1462.1088"/>
    <x v="0"/>
    <x v="0"/>
    <n v="1.0879858"/>
    <n v="1462.1088"/>
  </r>
  <r>
    <x v="0"/>
    <s v="P82821948"/>
    <x v="0"/>
    <x v="6"/>
    <x v="6"/>
    <x v="6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23.35040000000001"/>
    <n v="227.33543"/>
    <n v="229.60878"/>
    <n v="1462.1088"/>
    <x v="0"/>
    <x v="0"/>
    <n v="1.0879858"/>
    <n v="1462.1088"/>
  </r>
  <r>
    <x v="0"/>
    <s v="P82821948"/>
    <x v="0"/>
    <x v="7"/>
    <x v="7"/>
    <x v="7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24.18639999999999"/>
    <n v="228.21270000000001"/>
    <n v="230.49483000000001"/>
    <n v="1462.1088"/>
    <x v="0"/>
    <x v="0"/>
    <n v="1.0879858"/>
    <n v="1462.1088"/>
  </r>
  <r>
    <x v="0"/>
    <s v="P82821948"/>
    <x v="0"/>
    <x v="8"/>
    <x v="8"/>
    <x v="8"/>
    <x v="2"/>
    <x v="0"/>
    <x v="3"/>
    <x v="1"/>
    <n v="277.44"/>
    <d v="1997-01-24T00:00:00"/>
    <d v="2014-01-24T00:00:00"/>
    <n v="17"/>
    <n v="58"/>
    <x v="0"/>
    <s v="NA"/>
    <x v="0"/>
    <s v="NA"/>
    <x v="0"/>
    <n v="2.72"/>
    <n v="224.18639999999999"/>
    <n v="228.21270000000001"/>
    <n v="230.49483000000001"/>
    <n v="1462.1088"/>
    <x v="0"/>
    <x v="0"/>
    <n v="1.0879858"/>
    <n v="1462.1088"/>
  </r>
  <r>
    <x v="0"/>
    <s v="P82821948"/>
    <x v="0"/>
    <x v="9"/>
    <x v="9"/>
    <x v="9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24.18639999999999"/>
    <n v="228.21270000000001"/>
    <n v="230.49483000000001"/>
    <n v="1462.1088"/>
    <x v="0"/>
    <x v="0"/>
    <n v="1.0879858"/>
    <n v="1462.1088"/>
  </r>
  <r>
    <x v="0"/>
    <s v="P82821948"/>
    <x v="0"/>
    <x v="10"/>
    <x v="10"/>
    <x v="10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24.18639999999999"/>
    <n v="228.21270000000001"/>
    <n v="230.49483000000001"/>
    <n v="1462.1088"/>
    <x v="0"/>
    <x v="0"/>
    <n v="1.0879858"/>
    <n v="1462.1088"/>
  </r>
  <r>
    <x v="0"/>
    <s v="P82821948"/>
    <x v="0"/>
    <x v="11"/>
    <x v="11"/>
    <x v="11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22.72918999999999"/>
    <n v="226.72932"/>
    <n v="228.99661"/>
    <n v="1462.1088"/>
    <x v="0"/>
    <x v="0"/>
    <n v="1.0879858"/>
    <n v="1462.1088"/>
  </r>
  <r>
    <x v="0"/>
    <s v="P82821948"/>
    <x v="0"/>
    <x v="12"/>
    <x v="12"/>
    <x v="12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16.53444999999999"/>
    <n v="220.42334"/>
    <n v="222.62757999999999"/>
    <n v="1462.1088"/>
    <x v="0"/>
    <x v="0"/>
    <n v="1.0879858"/>
    <n v="1462.1088"/>
  </r>
  <r>
    <x v="0"/>
    <s v="P82821948"/>
    <x v="0"/>
    <x v="13"/>
    <x v="13"/>
    <x v="13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17.34494000000001"/>
    <n v="221.2527"/>
    <n v="223.46522999999999"/>
    <n v="1462.1088"/>
    <x v="0"/>
    <x v="0"/>
    <n v="1.0879858"/>
    <n v="1462.1088"/>
  </r>
  <r>
    <x v="0"/>
    <s v="P82821948"/>
    <x v="0"/>
    <x v="14"/>
    <x v="14"/>
    <x v="14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5"/>
    <x v="15"/>
    <x v="15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6"/>
    <x v="16"/>
    <x v="16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7"/>
    <x v="17"/>
    <x v="17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8"/>
    <x v="18"/>
    <x v="18"/>
    <x v="2"/>
    <x v="0"/>
    <x v="3"/>
    <x v="1"/>
    <n v="277.44"/>
    <d v="1997-01-24T00:00:00"/>
    <d v="2014-01-24T00:00:00"/>
    <n v="17"/>
    <n v="58"/>
    <x v="0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19"/>
    <x v="19"/>
    <x v="19"/>
    <x v="4"/>
    <x v="0"/>
    <x v="3"/>
    <x v="1"/>
    <n v="277.44"/>
    <d v="1997-01-24T00:00:00"/>
    <d v="2014-01-24T00:00:00"/>
    <n v="17"/>
    <n v="58"/>
    <x v="0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20"/>
    <x v="20"/>
    <x v="20"/>
    <x v="5"/>
    <x v="0"/>
    <x v="3"/>
    <x v="1"/>
    <n v="277.44"/>
    <d v="1997-01-24T00:00:00"/>
    <d v="2014-01-24T00:00:00"/>
    <n v="17"/>
    <n v="58"/>
    <x v="0"/>
    <s v="NA"/>
    <x v="0"/>
    <s v="NA"/>
    <x v="0"/>
    <n v="2.72"/>
    <n v="217.34494000000001"/>
    <n v="221.2527"/>
    <n v="223.46522999999999"/>
    <n v="1464.8832"/>
    <x v="0"/>
    <x v="0"/>
    <n v="1.0879858"/>
    <n v="1464.8832"/>
  </r>
  <r>
    <x v="0"/>
    <s v="P82821948"/>
    <x v="0"/>
    <x v="21"/>
    <x v="21"/>
    <x v="21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17.83709999999999"/>
    <n v="221.28398000000001"/>
    <n v="223.49682999999999"/>
    <n v="1464.8832"/>
    <x v="0"/>
    <x v="0"/>
    <n v="1.0879858"/>
    <n v="1464.8832"/>
  </r>
  <r>
    <x v="0"/>
    <s v="P82821948"/>
    <x v="0"/>
    <x v="22"/>
    <x v="22"/>
    <x v="22"/>
    <x v="3"/>
    <x v="0"/>
    <x v="3"/>
    <x v="1"/>
    <n v="277.44"/>
    <d v="1997-01-24T00:00:00"/>
    <d v="2014-01-24T00:00:00"/>
    <n v="17"/>
    <n v="58"/>
    <x v="0"/>
    <s v="NA"/>
    <x v="0"/>
    <s v="NA"/>
    <x v="0"/>
    <n v="2.72"/>
    <n v="217.02477999999999"/>
    <n v="222.05789999999999"/>
    <n v="224.27849000000001"/>
    <n v="1464.8832"/>
    <x v="0"/>
    <x v="0"/>
    <n v="1.0879858"/>
    <n v="1464.8832"/>
  </r>
  <r>
    <x v="0"/>
    <s v="P82946413"/>
    <x v="0"/>
    <x v="0"/>
    <x v="0"/>
    <x v="0"/>
    <x v="0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676.7059999999999"/>
    <n v="1712.1868999999999"/>
    <n v="1729.3088"/>
    <n v="5372.5020000000004"/>
    <x v="0"/>
    <x v="0"/>
    <n v="1.0897813999999999"/>
    <n v="5372.5020000000004"/>
  </r>
  <r>
    <x v="0"/>
    <s v="P82946413"/>
    <x v="0"/>
    <x v="1"/>
    <x v="1"/>
    <x v="1"/>
    <x v="1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676.7059999999999"/>
    <n v="1712.1868999999999"/>
    <n v="1729.3088"/>
    <n v="5372.5020000000004"/>
    <x v="0"/>
    <x v="0"/>
    <n v="1.0897813999999999"/>
    <n v="5372.5020000000004"/>
  </r>
  <r>
    <x v="0"/>
    <s v="P82946413"/>
    <x v="0"/>
    <x v="2"/>
    <x v="2"/>
    <x v="2"/>
    <x v="2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676.7059999999999"/>
    <n v="1712.1868999999999"/>
    <n v="1729.3088"/>
    <n v="5372.5020000000004"/>
    <x v="0"/>
    <x v="0"/>
    <n v="1.0897813999999999"/>
    <n v="5372.5020000000004"/>
  </r>
  <r>
    <x v="0"/>
    <s v="P82946413"/>
    <x v="0"/>
    <x v="3"/>
    <x v="3"/>
    <x v="3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676.7059999999999"/>
    <n v="1712.1868999999999"/>
    <n v="1729.3087"/>
    <n v="5372.5020000000004"/>
    <x v="0"/>
    <x v="0"/>
    <n v="1.0897813999999999"/>
    <n v="5372.5020000000004"/>
  </r>
  <r>
    <x v="0"/>
    <s v="P82946413"/>
    <x v="0"/>
    <x v="4"/>
    <x v="4"/>
    <x v="4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676.7059999999999"/>
    <n v="1712.1868999999999"/>
    <n v="1729.3087"/>
    <n v="5372.5020000000004"/>
    <x v="0"/>
    <x v="0"/>
    <n v="1.0897813999999999"/>
    <n v="5372.5020000000004"/>
  </r>
  <r>
    <x v="0"/>
    <s v="P82946413"/>
    <x v="0"/>
    <x v="5"/>
    <x v="5"/>
    <x v="5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677.1436000000001"/>
    <n v="1712.2148"/>
    <n v="1729.337"/>
    <n v="5372.5020000000004"/>
    <x v="0"/>
    <x v="0"/>
    <n v="1.0897813999999999"/>
    <n v="5372.5020000000004"/>
  </r>
  <r>
    <x v="0"/>
    <s v="P82946413"/>
    <x v="0"/>
    <x v="6"/>
    <x v="6"/>
    <x v="6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51.6799000000001"/>
    <n v="1584.1276"/>
    <n v="1599.9689000000001"/>
    <n v="5372.5020000000004"/>
    <x v="0"/>
    <x v="0"/>
    <n v="1.0897813999999999"/>
    <n v="5372.5020000000004"/>
  </r>
  <r>
    <x v="0"/>
    <s v="P82946413"/>
    <x v="0"/>
    <x v="7"/>
    <x v="7"/>
    <x v="7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59.4190000000001"/>
    <n v="1591.7845"/>
    <n v="1607.7023999999999"/>
    <n v="5372.5020000000004"/>
    <x v="0"/>
    <x v="0"/>
    <n v="1.0897813999999999"/>
    <n v="5372.5020000000004"/>
  </r>
  <r>
    <x v="0"/>
    <s v="P82946413"/>
    <x v="0"/>
    <x v="8"/>
    <x v="8"/>
    <x v="8"/>
    <x v="2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59.4190000000001"/>
    <n v="1591.7845"/>
    <n v="1607.7023999999999"/>
    <n v="5372.5020000000004"/>
    <x v="0"/>
    <x v="0"/>
    <n v="1.0897813999999999"/>
    <n v="5372.5020000000004"/>
  </r>
  <r>
    <x v="0"/>
    <s v="P82946413"/>
    <x v="0"/>
    <x v="9"/>
    <x v="9"/>
    <x v="9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59.4190000000001"/>
    <n v="1591.7845"/>
    <n v="1607.7023999999999"/>
    <n v="5372.5020000000004"/>
    <x v="0"/>
    <x v="0"/>
    <n v="1.0897813999999999"/>
    <n v="5372.5020000000004"/>
  </r>
  <r>
    <x v="0"/>
    <s v="P82946413"/>
    <x v="0"/>
    <x v="10"/>
    <x v="10"/>
    <x v="10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59.4190000000001"/>
    <n v="1591.7845"/>
    <n v="1607.7023999999999"/>
    <n v="5372.5020000000004"/>
    <x v="0"/>
    <x v="0"/>
    <n v="1.0897813999999999"/>
    <n v="5372.5020000000004"/>
  </r>
  <r>
    <x v="0"/>
    <s v="P82946413"/>
    <x v="0"/>
    <x v="11"/>
    <x v="11"/>
    <x v="11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49.2827"/>
    <n v="1581.4380000000001"/>
    <n v="1597.2523000000001"/>
    <n v="5372.5020000000004"/>
    <x v="0"/>
    <x v="0"/>
    <n v="1.0897813999999999"/>
    <n v="5372.5020000000004"/>
  </r>
  <r>
    <x v="0"/>
    <s v="P82946413"/>
    <x v="0"/>
    <x v="12"/>
    <x v="12"/>
    <x v="12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10.5018"/>
    <n v="1541.8522"/>
    <n v="1557.2706000000001"/>
    <n v="5372.5020000000004"/>
    <x v="0"/>
    <x v="0"/>
    <n v="1.0897813999999999"/>
    <n v="5372.5020000000004"/>
  </r>
  <r>
    <x v="0"/>
    <s v="P82946413"/>
    <x v="0"/>
    <x v="13"/>
    <x v="13"/>
    <x v="13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18.0355"/>
    <n v="1549.1394"/>
    <n v="1564.6306999999999"/>
    <n v="5372.5020000000004"/>
    <x v="0"/>
    <x v="0"/>
    <n v="1.0897813999999999"/>
    <n v="5372.5020000000004"/>
  </r>
  <r>
    <x v="0"/>
    <s v="P82946413"/>
    <x v="0"/>
    <x v="14"/>
    <x v="14"/>
    <x v="14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18.0355"/>
    <n v="1549.1394"/>
    <n v="1564.6306999999999"/>
    <n v="5383.0263999999997"/>
    <x v="0"/>
    <x v="0"/>
    <n v="1.0897813999999999"/>
    <n v="5383.0263999999997"/>
  </r>
  <r>
    <x v="0"/>
    <s v="P82946413"/>
    <x v="0"/>
    <x v="15"/>
    <x v="15"/>
    <x v="15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18.0355"/>
    <n v="1549.1394"/>
    <n v="1564.6306999999999"/>
    <n v="5383.0263999999997"/>
    <x v="0"/>
    <x v="0"/>
    <n v="1.0897813999999999"/>
    <n v="5383.0263999999997"/>
  </r>
  <r>
    <x v="0"/>
    <s v="P82946413"/>
    <x v="0"/>
    <x v="16"/>
    <x v="16"/>
    <x v="16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18.0355"/>
    <n v="1549.1394"/>
    <n v="1564.6306999999999"/>
    <n v="5383.0263999999997"/>
    <x v="0"/>
    <x v="0"/>
    <n v="1.0897813999999999"/>
    <n v="5383.0263999999997"/>
  </r>
  <r>
    <x v="0"/>
    <s v="P82946413"/>
    <x v="0"/>
    <x v="17"/>
    <x v="17"/>
    <x v="17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18.0355"/>
    <n v="1549.1394"/>
    <n v="1564.6309000000001"/>
    <n v="5383.0263999999997"/>
    <x v="0"/>
    <x v="0"/>
    <n v="1.0897813999999999"/>
    <n v="5383.0263999999997"/>
  </r>
  <r>
    <x v="0"/>
    <s v="P82946413"/>
    <x v="0"/>
    <x v="18"/>
    <x v="18"/>
    <x v="18"/>
    <x v="2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18.0355"/>
    <n v="1549.1394"/>
    <n v="1564.6309000000001"/>
    <n v="5383.0263999999997"/>
    <x v="0"/>
    <x v="0"/>
    <n v="1.0897813999999999"/>
    <n v="5383.0263999999997"/>
  </r>
  <r>
    <x v="0"/>
    <s v="P82946413"/>
    <x v="0"/>
    <x v="19"/>
    <x v="19"/>
    <x v="19"/>
    <x v="4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18.0355"/>
    <n v="1549.1394"/>
    <n v="1564.6309000000001"/>
    <n v="5383.0263999999997"/>
    <x v="0"/>
    <x v="0"/>
    <n v="1.0897813999999999"/>
    <n v="5383.0263999999997"/>
  </r>
  <r>
    <x v="0"/>
    <s v="P82946413"/>
    <x v="0"/>
    <x v="20"/>
    <x v="20"/>
    <x v="20"/>
    <x v="5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18.0355"/>
    <n v="1549.1394"/>
    <n v="1564.6309000000001"/>
    <n v="5383.0263999999997"/>
    <x v="0"/>
    <x v="0"/>
    <n v="1.0897813999999999"/>
    <n v="5383.0263999999997"/>
  </r>
  <r>
    <x v="0"/>
    <s v="P82946413"/>
    <x v="0"/>
    <x v="21"/>
    <x v="21"/>
    <x v="21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21.3823"/>
    <n v="1549.3526999999999"/>
    <n v="1564.8462"/>
    <n v="5383.0263999999997"/>
    <x v="0"/>
    <x v="0"/>
    <n v="1.0897813999999999"/>
    <n v="5383.0263999999997"/>
  </r>
  <r>
    <x v="0"/>
    <s v="P82946413"/>
    <x v="0"/>
    <x v="22"/>
    <x v="22"/>
    <x v="22"/>
    <x v="3"/>
    <x v="0"/>
    <x v="1"/>
    <x v="1"/>
    <n v="1052.4000000000001"/>
    <d v="1997-12-18T00:00:00"/>
    <d v="2017-12-18T00:00:00"/>
    <n v="20"/>
    <n v="55"/>
    <x v="1"/>
    <s v="58"/>
    <x v="1"/>
    <s v="58"/>
    <x v="0"/>
    <n v="8.77"/>
    <n v="1513.8320000000001"/>
    <n v="1556.1016"/>
    <n v="1571.6626000000001"/>
    <n v="5383.0263999999997"/>
    <x v="0"/>
    <x v="0"/>
    <n v="1.0897813999999999"/>
    <n v="5383.0263999999997"/>
  </r>
  <r>
    <x v="0"/>
    <s v="P83037634"/>
    <x v="0"/>
    <x v="0"/>
    <x v="0"/>
    <x v="0"/>
    <x v="0"/>
    <x v="0"/>
    <x v="3"/>
    <x v="1"/>
    <n v="1072.26"/>
    <d v="1985-12-19T00:00:00"/>
    <d v="2022-12-19T00:00:00"/>
    <n v="37"/>
    <n v="38"/>
    <x v="1"/>
    <s v="NA"/>
    <x v="0"/>
    <s v="NA"/>
    <x v="0"/>
    <n v="4.83"/>
    <n v="7302.6445000000003"/>
    <n v="7425.4242999999997"/>
    <n v="7499.6779999999999"/>
    <n v="8291.1229999999996"/>
    <x v="0"/>
    <x v="0"/>
    <n v="1.1055305"/>
    <n v="7403.9556000000002"/>
  </r>
  <r>
    <x v="0"/>
    <s v="P83037634"/>
    <x v="0"/>
    <x v="1"/>
    <x v="1"/>
    <x v="1"/>
    <x v="1"/>
    <x v="0"/>
    <x v="3"/>
    <x v="1"/>
    <n v="1072.26"/>
    <d v="1985-12-19T00:00:00"/>
    <d v="2022-12-19T00:00:00"/>
    <n v="37"/>
    <n v="38"/>
    <x v="1"/>
    <s v="NA"/>
    <x v="0"/>
    <s v="NA"/>
    <x v="0"/>
    <n v="4.83"/>
    <n v="7302.6445000000003"/>
    <n v="7425.4242999999997"/>
    <n v="7499.6779999999999"/>
    <n v="8291.1229999999996"/>
    <x v="0"/>
    <x v="0"/>
    <n v="1.1055305"/>
    <n v="7403.9556000000002"/>
  </r>
  <r>
    <x v="0"/>
    <s v="P83037634"/>
    <x v="0"/>
    <x v="2"/>
    <x v="2"/>
    <x v="2"/>
    <x v="2"/>
    <x v="0"/>
    <x v="3"/>
    <x v="1"/>
    <n v="1072.26"/>
    <d v="1985-12-19T00:00:00"/>
    <d v="2022-12-19T00:00:00"/>
    <n v="37"/>
    <n v="38"/>
    <x v="1"/>
    <s v="NA"/>
    <x v="0"/>
    <s v="NA"/>
    <x v="0"/>
    <n v="4.83"/>
    <n v="7302.6445000000003"/>
    <n v="7425.4242999999997"/>
    <n v="7499.6779999999999"/>
    <n v="8291.1229999999996"/>
    <x v="0"/>
    <x v="0"/>
    <n v="1.1055305"/>
    <n v="7403.9556000000002"/>
  </r>
  <r>
    <x v="0"/>
    <s v="P83037634"/>
    <x v="0"/>
    <x v="3"/>
    <x v="3"/>
    <x v="3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7302.6445000000003"/>
    <n v="7425.4242999999997"/>
    <n v="7499.6787000000004"/>
    <n v="8291.1229999999996"/>
    <x v="0"/>
    <x v="0"/>
    <n v="1.1055305"/>
    <n v="7403.9556000000002"/>
  </r>
  <r>
    <x v="0"/>
    <s v="P83037634"/>
    <x v="0"/>
    <x v="4"/>
    <x v="4"/>
    <x v="4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7302.6445000000003"/>
    <n v="7425.4242999999997"/>
    <n v="7499.6787000000004"/>
    <n v="8291.1229999999996"/>
    <x v="0"/>
    <x v="0"/>
    <n v="1.1055305"/>
    <n v="7403.9556000000002"/>
  </r>
  <r>
    <x v="0"/>
    <s v="P83037634"/>
    <x v="0"/>
    <x v="5"/>
    <x v="5"/>
    <x v="5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7307.7969999999996"/>
    <n v="7425.7515000000003"/>
    <n v="7500.009"/>
    <n v="8291.4879999999994"/>
    <x v="0"/>
    <x v="0"/>
    <n v="1.1055305"/>
    <n v="7403.9556000000002"/>
  </r>
  <r>
    <x v="0"/>
    <s v="P83037634"/>
    <x v="0"/>
    <x v="6"/>
    <x v="6"/>
    <x v="6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761.1157000000003"/>
    <n v="6870.2460000000001"/>
    <n v="6938.9486999999999"/>
    <n v="7671.2190000000001"/>
    <x v="0"/>
    <x v="0"/>
    <n v="1.1055305"/>
    <n v="7403.9556000000002"/>
  </r>
  <r>
    <x v="0"/>
    <s v="P83037634"/>
    <x v="0"/>
    <x v="7"/>
    <x v="7"/>
    <x v="7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786.4229999999998"/>
    <n v="6896.7579999999998"/>
    <n v="6965.7250000000004"/>
    <n v="7700.8220000000001"/>
    <x v="0"/>
    <x v="0"/>
    <n v="1.1055305"/>
    <n v="7403.9556000000002"/>
  </r>
  <r>
    <x v="0"/>
    <s v="P83037634"/>
    <x v="0"/>
    <x v="8"/>
    <x v="8"/>
    <x v="8"/>
    <x v="2"/>
    <x v="0"/>
    <x v="3"/>
    <x v="1"/>
    <n v="1072.26"/>
    <d v="1985-12-19T00:00:00"/>
    <d v="2022-12-19T00:00:00"/>
    <n v="37"/>
    <n v="38"/>
    <x v="1"/>
    <s v="NA"/>
    <x v="0"/>
    <s v="NA"/>
    <x v="0"/>
    <n v="4.83"/>
    <n v="6786.4229999999998"/>
    <n v="6896.7579999999998"/>
    <n v="6965.7250000000004"/>
    <n v="7700.8220000000001"/>
    <x v="0"/>
    <x v="0"/>
    <n v="1.1055305"/>
    <n v="7403.9556000000002"/>
  </r>
  <r>
    <x v="0"/>
    <s v="P83037634"/>
    <x v="0"/>
    <x v="9"/>
    <x v="9"/>
    <x v="9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786.4229999999998"/>
    <n v="6896.7579999999998"/>
    <n v="6965.7250000000004"/>
    <n v="7700.8220000000001"/>
    <x v="0"/>
    <x v="0"/>
    <n v="1.1055305"/>
    <n v="7403.9556000000002"/>
  </r>
  <r>
    <x v="0"/>
    <s v="P83037634"/>
    <x v="0"/>
    <x v="10"/>
    <x v="10"/>
    <x v="10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786.4229999999998"/>
    <n v="6896.7579999999998"/>
    <n v="6965.7250000000004"/>
    <n v="7700.8220000000001"/>
    <x v="0"/>
    <x v="0"/>
    <n v="1.1055305"/>
    <n v="7403.9556000000002"/>
  </r>
  <r>
    <x v="0"/>
    <s v="P83037634"/>
    <x v="0"/>
    <x v="11"/>
    <x v="11"/>
    <x v="11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742.3109999999997"/>
    <n v="6851.9290000000001"/>
    <n v="6920.4480000000003"/>
    <n v="7650.7665999999999"/>
    <x v="0"/>
    <x v="0"/>
    <n v="1.1055305"/>
    <n v="7403.9556000000002"/>
  </r>
  <r>
    <x v="0"/>
    <s v="P83037634"/>
    <x v="0"/>
    <x v="12"/>
    <x v="12"/>
    <x v="12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669.6606000000002"/>
    <n v="6778.0977000000003"/>
    <n v="6845.8783999999996"/>
    <n v="7568.3275999999996"/>
    <x v="0"/>
    <x v="0"/>
    <n v="1.1055305"/>
    <n v="7403.9556000000002"/>
  </r>
  <r>
    <x v="0"/>
    <s v="P83037634"/>
    <x v="0"/>
    <x v="13"/>
    <x v="13"/>
    <x v="13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694.625"/>
    <n v="6803.6009999999997"/>
    <n v="6871.6369999999997"/>
    <n v="7596.8040000000001"/>
    <x v="0"/>
    <x v="0"/>
    <n v="1.1055305"/>
    <n v="7403.9556000000002"/>
  </r>
  <r>
    <x v="0"/>
    <s v="P83037634"/>
    <x v="0"/>
    <x v="14"/>
    <x v="14"/>
    <x v="14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5"/>
    <x v="15"/>
    <x v="15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6"/>
    <x v="16"/>
    <x v="16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7"/>
    <x v="17"/>
    <x v="17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8"/>
    <x v="18"/>
    <x v="18"/>
    <x v="2"/>
    <x v="0"/>
    <x v="3"/>
    <x v="1"/>
    <n v="1072.26"/>
    <d v="1985-12-19T00:00:00"/>
    <d v="2022-12-19T00:00:00"/>
    <n v="37"/>
    <n v="38"/>
    <x v="1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19"/>
    <x v="19"/>
    <x v="19"/>
    <x v="4"/>
    <x v="0"/>
    <x v="3"/>
    <x v="1"/>
    <n v="1072.26"/>
    <d v="1985-12-19T00:00:00"/>
    <d v="2022-12-19T00:00:00"/>
    <n v="37"/>
    <n v="38"/>
    <x v="1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20"/>
    <x v="20"/>
    <x v="20"/>
    <x v="5"/>
    <x v="0"/>
    <x v="3"/>
    <x v="1"/>
    <n v="1072.26"/>
    <d v="1985-12-19T00:00:00"/>
    <d v="2022-12-19T00:00:00"/>
    <n v="37"/>
    <n v="38"/>
    <x v="1"/>
    <s v="NA"/>
    <x v="0"/>
    <s v="NA"/>
    <x v="0"/>
    <n v="4.83"/>
    <n v="6694.625"/>
    <n v="6803.6009999999997"/>
    <n v="6871.6369999999997"/>
    <n v="7596.8040000000001"/>
    <x v="0"/>
    <x v="0"/>
    <n v="1.1055305"/>
    <n v="7414.6777000000002"/>
  </r>
  <r>
    <x v="0"/>
    <s v="P83037634"/>
    <x v="0"/>
    <x v="21"/>
    <x v="21"/>
    <x v="21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709.7847000000002"/>
    <n v="6804.5630000000001"/>
    <n v="6872.6084000000001"/>
    <n v="7597.8779999999997"/>
    <x v="0"/>
    <x v="0"/>
    <n v="1.1055305"/>
    <n v="7414.6777000000002"/>
  </r>
  <r>
    <x v="0"/>
    <s v="P83037634"/>
    <x v="0"/>
    <x v="22"/>
    <x v="22"/>
    <x v="22"/>
    <x v="3"/>
    <x v="0"/>
    <x v="3"/>
    <x v="1"/>
    <n v="1072.26"/>
    <d v="1985-12-19T00:00:00"/>
    <d v="2022-12-19T00:00:00"/>
    <n v="37"/>
    <n v="38"/>
    <x v="1"/>
    <s v="NA"/>
    <x v="0"/>
    <s v="NA"/>
    <x v="0"/>
    <n v="4.83"/>
    <n v="6684.7637000000004"/>
    <n v="6828.3612999999996"/>
    <n v="6896.6450000000004"/>
    <n v="7624.451"/>
    <x v="0"/>
    <x v="0"/>
    <n v="1.1055305"/>
    <n v="7414.6777000000002"/>
  </r>
  <r>
    <x v="0"/>
    <s v="P83121468"/>
    <x v="1"/>
    <x v="20"/>
    <x v="20"/>
    <x v="20"/>
    <x v="5"/>
    <x v="1"/>
    <x v="2"/>
    <x v="2"/>
    <n v="528.36"/>
    <d v="1997-06-12T00:00:00"/>
    <d v="2025-02-01T00:00:00"/>
    <n v="34"/>
    <n v="41"/>
    <x v="0"/>
    <s v="NA"/>
    <x v="0"/>
    <s v="NA"/>
    <x v="0"/>
    <n v="2.59"/>
    <n v="3693.7067999999999"/>
    <n v="3773.8591000000001"/>
    <n v="3811.5976999999998"/>
    <n v="4294.0454"/>
    <x v="0"/>
    <x v="0"/>
    <n v="1.1265736"/>
    <n v="2750.1138000000001"/>
  </r>
  <r>
    <x v="0"/>
    <s v="P83121468"/>
    <x v="1"/>
    <x v="21"/>
    <x v="21"/>
    <x v="21"/>
    <x v="3"/>
    <x v="1"/>
    <x v="2"/>
    <x v="2"/>
    <n v="528.36"/>
    <d v="1997-06-12T00:00:00"/>
    <d v="2025-02-01T00:00:00"/>
    <n v="34"/>
    <n v="41"/>
    <x v="0"/>
    <s v="NA"/>
    <x v="0"/>
    <s v="NA"/>
    <x v="0"/>
    <n v="2.59"/>
    <n v="3704.4258"/>
    <n v="3776.9533999999999"/>
    <n v="3814.723"/>
    <n v="4297.5659999999998"/>
    <x v="0"/>
    <x v="0"/>
    <n v="1.1265736"/>
    <n v="2750.1138000000001"/>
  </r>
  <r>
    <x v="0"/>
    <s v="P83121468"/>
    <x v="1"/>
    <x v="22"/>
    <x v="22"/>
    <x v="22"/>
    <x v="3"/>
    <x v="1"/>
    <x v="2"/>
    <x v="2"/>
    <n v="528.36"/>
    <d v="1997-06-12T00:00:00"/>
    <d v="2025-02-01T00:00:00"/>
    <n v="34"/>
    <n v="41"/>
    <x v="0"/>
    <s v="NA"/>
    <x v="0"/>
    <s v="NA"/>
    <x v="0"/>
    <n v="2.59"/>
    <n v="3686.0412999999999"/>
    <n v="3793.4054999999998"/>
    <n v="3831.3395999999998"/>
    <n v="4316.2860000000001"/>
    <x v="0"/>
    <x v="0"/>
    <n v="1.1265736"/>
    <n v="2750.1138000000001"/>
  </r>
  <r>
    <x v="0"/>
    <s v="P83158324"/>
    <x v="0"/>
    <x v="0"/>
    <x v="0"/>
    <x v="0"/>
    <x v="0"/>
    <x v="0"/>
    <x v="1"/>
    <x v="1"/>
    <n v="858.24"/>
    <d v="1990-07-09T00:00:00"/>
    <d v="2006-07-09T00:00:00"/>
    <n v="16"/>
    <n v="59"/>
    <x v="1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1"/>
    <x v="1"/>
    <x v="1"/>
    <x v="1"/>
    <x v="0"/>
    <x v="1"/>
    <x v="1"/>
    <n v="858.24"/>
    <d v="1990-07-09T00:00:00"/>
    <d v="2006-07-09T00:00:00"/>
    <n v="16"/>
    <n v="59"/>
    <x v="1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2"/>
    <x v="2"/>
    <x v="2"/>
    <x v="2"/>
    <x v="0"/>
    <x v="1"/>
    <x v="1"/>
    <n v="858.24"/>
    <d v="1990-07-09T00:00:00"/>
    <d v="2006-07-09T00:00:00"/>
    <n v="16"/>
    <n v="59"/>
    <x v="1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3"/>
    <x v="3"/>
    <x v="3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4"/>
    <x v="4"/>
    <x v="4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67.793930000000003"/>
    <n v="69.185890000000001"/>
    <n v="69.877750000000006"/>
    <n v="5346.835"/>
    <x v="0"/>
    <x v="0"/>
    <n v="1.0763828"/>
    <n v="5346.835"/>
  </r>
  <r>
    <x v="0"/>
    <s v="P83158324"/>
    <x v="0"/>
    <x v="5"/>
    <x v="5"/>
    <x v="5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67.811615000000003"/>
    <n v="69.187020000000004"/>
    <n v="69.878889999999998"/>
    <n v="5346.835"/>
    <x v="0"/>
    <x v="0"/>
    <n v="1.0763828"/>
    <n v="5346.835"/>
  </r>
  <r>
    <x v="0"/>
    <s v="P83158324"/>
    <x v="0"/>
    <x v="6"/>
    <x v="6"/>
    <x v="6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62.738773000000002"/>
    <n v="64.011279999999999"/>
    <n v="64.651390000000006"/>
    <n v="5346.835"/>
    <x v="0"/>
    <x v="0"/>
    <n v="1.0763828"/>
    <n v="5346.835"/>
  </r>
  <r>
    <x v="0"/>
    <s v="P83158324"/>
    <x v="0"/>
    <x v="7"/>
    <x v="7"/>
    <x v="7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63.051684999999999"/>
    <n v="64.320689999999999"/>
    <n v="64.963890000000006"/>
    <n v="5346.835"/>
    <x v="0"/>
    <x v="0"/>
    <n v="1.0763828"/>
    <n v="5346.835"/>
  </r>
  <r>
    <x v="0"/>
    <s v="P83158324"/>
    <x v="0"/>
    <x v="8"/>
    <x v="8"/>
    <x v="8"/>
    <x v="2"/>
    <x v="0"/>
    <x v="1"/>
    <x v="1"/>
    <n v="858.24"/>
    <d v="1990-07-09T00:00:00"/>
    <d v="2006-07-09T00:00:00"/>
    <n v="16"/>
    <n v="59"/>
    <x v="1"/>
    <s v="NA"/>
    <x v="0"/>
    <s v="NA"/>
    <x v="0"/>
    <n v="8.94"/>
    <n v="63.051684999999999"/>
    <n v="64.320689999999999"/>
    <n v="64.963890000000006"/>
    <n v="5346.835"/>
    <x v="0"/>
    <x v="0"/>
    <n v="1.0763828"/>
    <n v="5346.835"/>
  </r>
  <r>
    <x v="0"/>
    <s v="P83158324"/>
    <x v="0"/>
    <x v="9"/>
    <x v="9"/>
    <x v="9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63.051684999999999"/>
    <n v="64.320689999999999"/>
    <n v="64.963890000000006"/>
    <n v="5346.835"/>
    <x v="0"/>
    <x v="0"/>
    <n v="1.0763828"/>
    <n v="5346.835"/>
  </r>
  <r>
    <x v="0"/>
    <s v="P83158324"/>
    <x v="0"/>
    <x v="10"/>
    <x v="10"/>
    <x v="10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63.051684999999999"/>
    <n v="64.320689999999999"/>
    <n v="64.963890000000006"/>
    <n v="5346.835"/>
    <x v="0"/>
    <x v="0"/>
    <n v="1.0763828"/>
    <n v="5346.835"/>
  </r>
  <r>
    <x v="0"/>
    <s v="P83158324"/>
    <x v="0"/>
    <x v="11"/>
    <x v="11"/>
    <x v="11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62.641849999999998"/>
    <n v="63.9026"/>
    <n v="64.541625999999994"/>
    <n v="5346.835"/>
    <x v="0"/>
    <x v="0"/>
    <n v="1.0763828"/>
    <n v="5346.835"/>
  </r>
  <r>
    <x v="0"/>
    <s v="P83158324"/>
    <x v="0"/>
    <x v="12"/>
    <x v="12"/>
    <x v="12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58.99924"/>
    <n v="60.186680000000003"/>
    <n v="60.788547999999999"/>
    <n v="5346.835"/>
    <x v="0"/>
    <x v="0"/>
    <n v="1.0763828"/>
    <n v="5346.835"/>
  </r>
  <r>
    <x v="0"/>
    <s v="P83158324"/>
    <x v="0"/>
    <x v="13"/>
    <x v="13"/>
    <x v="13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59.293503000000001"/>
    <n v="60.471139999999998"/>
    <n v="61.075850000000003"/>
    <n v="5346.835"/>
    <x v="0"/>
    <x v="0"/>
    <n v="1.0763828"/>
    <n v="5346.835"/>
  </r>
  <r>
    <x v="0"/>
    <s v="P83158324"/>
    <x v="0"/>
    <x v="14"/>
    <x v="14"/>
    <x v="14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5"/>
    <x v="15"/>
    <x v="15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6"/>
    <x v="16"/>
    <x v="16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7"/>
    <x v="17"/>
    <x v="17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8"/>
    <x v="18"/>
    <x v="18"/>
    <x v="2"/>
    <x v="0"/>
    <x v="1"/>
    <x v="1"/>
    <n v="858.24"/>
    <d v="1990-07-09T00:00:00"/>
    <d v="2006-07-09T00:00:00"/>
    <n v="16"/>
    <n v="59"/>
    <x v="1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19"/>
    <x v="19"/>
    <x v="19"/>
    <x v="4"/>
    <x v="0"/>
    <x v="1"/>
    <x v="1"/>
    <n v="858.24"/>
    <d v="1990-07-09T00:00:00"/>
    <d v="2006-07-09T00:00:00"/>
    <n v="16"/>
    <n v="59"/>
    <x v="1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20"/>
    <x v="20"/>
    <x v="20"/>
    <x v="5"/>
    <x v="0"/>
    <x v="1"/>
    <x v="1"/>
    <n v="858.24"/>
    <d v="1990-07-09T00:00:00"/>
    <d v="2006-07-09T00:00:00"/>
    <n v="16"/>
    <n v="59"/>
    <x v="1"/>
    <s v="NA"/>
    <x v="0"/>
    <s v="NA"/>
    <x v="0"/>
    <n v="8.94"/>
    <n v="59.293503000000001"/>
    <n v="60.471139999999998"/>
    <n v="61.075850000000003"/>
    <n v="5355.4174999999996"/>
    <x v="0"/>
    <x v="0"/>
    <n v="1.0763828"/>
    <n v="5355.4174999999996"/>
  </r>
  <r>
    <x v="0"/>
    <s v="P83158324"/>
    <x v="0"/>
    <x v="21"/>
    <x v="21"/>
    <x v="21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59.424230000000001"/>
    <n v="60.479464999999998"/>
    <n v="61.08426"/>
    <n v="5355.4174999999996"/>
    <x v="0"/>
    <x v="0"/>
    <n v="1.0763828"/>
    <n v="5355.4174999999996"/>
  </r>
  <r>
    <x v="0"/>
    <s v="P83158324"/>
    <x v="0"/>
    <x v="22"/>
    <x v="22"/>
    <x v="22"/>
    <x v="3"/>
    <x v="0"/>
    <x v="1"/>
    <x v="1"/>
    <n v="858.24"/>
    <d v="1990-07-09T00:00:00"/>
    <d v="2006-07-09T00:00:00"/>
    <n v="16"/>
    <n v="59"/>
    <x v="1"/>
    <s v="NA"/>
    <x v="0"/>
    <s v="NA"/>
    <x v="0"/>
    <n v="8.94"/>
    <n v="59.12932"/>
    <n v="60.742910000000002"/>
    <n v="61.350338000000001"/>
    <n v="5355.4174999999996"/>
    <x v="0"/>
    <x v="0"/>
    <n v="1.0763828"/>
    <n v="5355.4174999999996"/>
  </r>
  <r>
    <x v="0"/>
    <s v="P83496947"/>
    <x v="0"/>
    <x v="0"/>
    <x v="0"/>
    <x v="0"/>
    <x v="0"/>
    <x v="0"/>
    <x v="2"/>
    <x v="2"/>
    <n v="2057.4"/>
    <d v="1988-08-31T00:00:00"/>
    <d v="2025-01-01T00:00:00"/>
    <n v="45"/>
    <n v="30"/>
    <x v="1"/>
    <s v="NA"/>
    <x v="0"/>
    <s v="NA"/>
    <x v="0"/>
    <n v="7.62"/>
    <n v="36299.203000000001"/>
    <n v="37021.125"/>
    <n v="37391.336000000003"/>
    <n v="42319.24"/>
    <x v="0"/>
    <x v="0"/>
    <n v="1.1317925"/>
    <n v="13393.674000000001"/>
  </r>
  <r>
    <x v="0"/>
    <s v="P83496947"/>
    <x v="0"/>
    <x v="1"/>
    <x v="1"/>
    <x v="1"/>
    <x v="1"/>
    <x v="0"/>
    <x v="2"/>
    <x v="2"/>
    <n v="2057.4"/>
    <d v="1988-08-31T00:00:00"/>
    <d v="2025-01-01T00:00:00"/>
    <n v="45"/>
    <n v="30"/>
    <x v="1"/>
    <s v="NA"/>
    <x v="0"/>
    <s v="NA"/>
    <x v="0"/>
    <n v="7.62"/>
    <n v="36299.203000000001"/>
    <n v="37021.125"/>
    <n v="37391.336000000003"/>
    <n v="42319.24"/>
    <x v="0"/>
    <x v="0"/>
    <n v="1.1317925"/>
    <n v="13393.674000000001"/>
  </r>
  <r>
    <x v="0"/>
    <s v="P83496947"/>
    <x v="0"/>
    <x v="2"/>
    <x v="2"/>
    <x v="2"/>
    <x v="2"/>
    <x v="0"/>
    <x v="2"/>
    <x v="2"/>
    <n v="2057.4"/>
    <d v="1988-08-31T00:00:00"/>
    <d v="2025-01-01T00:00:00"/>
    <n v="45"/>
    <n v="30"/>
    <x v="1"/>
    <s v="NA"/>
    <x v="0"/>
    <s v="NA"/>
    <x v="0"/>
    <n v="7.62"/>
    <n v="36299.203000000001"/>
    <n v="37021.125"/>
    <n v="37391.336000000003"/>
    <n v="42319.24"/>
    <x v="0"/>
    <x v="0"/>
    <n v="1.1317925"/>
    <n v="13393.674000000001"/>
  </r>
  <r>
    <x v="0"/>
    <s v="P83496947"/>
    <x v="0"/>
    <x v="3"/>
    <x v="3"/>
    <x v="3"/>
    <x v="3"/>
    <x v="0"/>
    <x v="2"/>
    <x v="2"/>
    <n v="2057.4"/>
    <d v="1988-08-31T00:00:00"/>
    <d v="2025-01-01T00:00:00"/>
    <n v="45"/>
    <n v="30"/>
    <x v="1"/>
    <s v="NA"/>
    <x v="0"/>
    <s v="NA"/>
    <x v="0"/>
    <n v="7.62"/>
    <n v="36299.203000000001"/>
    <n v="37021.125"/>
    <n v="37391.336000000003"/>
    <n v="42319.233999999997"/>
    <x v="0"/>
    <x v="0"/>
    <n v="1.1317925"/>
    <n v="13393.674000000001"/>
  </r>
  <r>
    <x v="0"/>
    <s v="P83496947"/>
    <x v="0"/>
    <x v="4"/>
    <x v="4"/>
    <x v="4"/>
    <x v="3"/>
    <x v="0"/>
    <x v="2"/>
    <x v="2"/>
    <n v="2057.4"/>
    <d v="1988-08-31T00:00:00"/>
    <d v="2025-01-01T00:00:00"/>
    <n v="45"/>
    <n v="30"/>
    <x v="1"/>
    <s v="NA"/>
    <x v="0"/>
    <s v="NA"/>
    <x v="0"/>
    <n v="7.62"/>
    <n v="36299.203000000001"/>
    <n v="37021.125"/>
    <n v="37391.336000000003"/>
    <n v="42319.233999999997"/>
    <x v="0"/>
    <x v="0"/>
    <n v="1.1317925"/>
    <n v="13393.674000000001"/>
  </r>
  <r>
    <x v="0"/>
    <s v="P83496947"/>
    <x v="0"/>
    <x v="5"/>
    <x v="5"/>
    <x v="5"/>
    <x v="3"/>
    <x v="0"/>
    <x v="2"/>
    <x v="2"/>
    <n v="2057.4"/>
    <d v="1988-08-31T00:00:00"/>
    <d v="2025-01-01T00:00:00"/>
    <n v="45"/>
    <n v="30"/>
    <x v="1"/>
    <s v="NA"/>
    <x v="0"/>
    <s v="NA"/>
    <x v="0"/>
    <n v="7.62"/>
    <n v="36308.675999999999"/>
    <n v="37021.726999999999"/>
    <n v="37391.945"/>
    <n v="42319.92"/>
    <x v="0"/>
    <x v="0"/>
    <n v="1.1317925"/>
    <n v="13393.674000000001"/>
  </r>
  <r>
    <x v="0"/>
    <s v="P83496947"/>
    <x v="0"/>
    <x v="6"/>
    <x v="6"/>
    <x v="6"/>
    <x v="3"/>
    <x v="0"/>
    <x v="2"/>
    <x v="2"/>
    <n v="2057.4"/>
    <d v="1988-08-31T00:00:00"/>
    <d v="2025-01-01T00:00:00"/>
    <n v="45"/>
    <n v="30"/>
    <x v="1"/>
    <s v="NA"/>
    <x v="0"/>
    <s v="NA"/>
    <x v="0"/>
    <n v="7.62"/>
    <n v="33595.387000000002"/>
    <n v="34255.133000000002"/>
    <n v="34597.684000000001"/>
    <n v="39157.4"/>
    <x v="0"/>
    <x v="0"/>
    <n v="1.1317925"/>
    <n v="13393.674000000001"/>
  </r>
  <r>
    <x v="0"/>
    <s v="P83496947"/>
    <x v="0"/>
    <x v="7"/>
    <x v="7"/>
    <x v="7"/>
    <x v="3"/>
    <x v="0"/>
    <x v="2"/>
    <x v="2"/>
    <n v="2057.4"/>
    <d v="1988-08-31T00:00:00"/>
    <d v="2025-01-01T00:00:00"/>
    <n v="45"/>
    <n v="30"/>
    <x v="1"/>
    <s v="NA"/>
    <x v="0"/>
    <s v="NA"/>
    <x v="0"/>
    <n v="7.62"/>
    <n v="33762.945"/>
    <n v="34420.707000000002"/>
    <n v="34764.913999999997"/>
    <n v="39346.67"/>
    <x v="0"/>
    <x v="0"/>
    <n v="1.1317925"/>
    <n v="13393.674000000001"/>
  </r>
  <r>
    <x v="0"/>
    <s v="P83496947"/>
    <x v="0"/>
    <x v="8"/>
    <x v="8"/>
    <x v="8"/>
    <x v="2"/>
    <x v="2"/>
    <x v="2"/>
    <x v="2"/>
    <n v="2057.4"/>
    <d v="1988-08-31T00:00:00"/>
    <d v="2025-02-01T00:00:00"/>
    <n v="45"/>
    <n v="30"/>
    <x v="1"/>
    <s v="NA"/>
    <x v="0"/>
    <s v="NA"/>
    <x v="0"/>
    <n v="7.62"/>
    <n v="33762.945"/>
    <n v="34420.707000000002"/>
    <n v="34764.913999999997"/>
    <n v="39346.67"/>
    <x v="0"/>
    <x v="0"/>
    <n v="1.1317925"/>
    <n v="13393.674000000001"/>
  </r>
  <r>
    <x v="0"/>
    <s v="P83496947"/>
    <x v="0"/>
    <x v="9"/>
    <x v="9"/>
    <x v="9"/>
    <x v="3"/>
    <x v="2"/>
    <x v="2"/>
    <x v="2"/>
    <n v="2057.4"/>
    <d v="1988-08-31T00:00:00"/>
    <d v="2025-02-01T00:00:00"/>
    <n v="45"/>
    <n v="30"/>
    <x v="1"/>
    <s v="NA"/>
    <x v="0"/>
    <s v="NA"/>
    <x v="0"/>
    <n v="7.62"/>
    <n v="33762.945"/>
    <n v="34420.707000000002"/>
    <n v="34764.913999999997"/>
    <n v="39346.67"/>
    <x v="0"/>
    <x v="0"/>
    <n v="1.1317925"/>
    <n v="13393.674000000001"/>
  </r>
  <r>
    <x v="0"/>
    <s v="P83496947"/>
    <x v="0"/>
    <x v="10"/>
    <x v="10"/>
    <x v="10"/>
    <x v="3"/>
    <x v="2"/>
    <x v="2"/>
    <x v="2"/>
    <n v="2057.4"/>
    <d v="1988-08-31T00:00:00"/>
    <d v="2025-02-01T00:00:00"/>
    <n v="45"/>
    <n v="30"/>
    <x v="1"/>
    <s v="NA"/>
    <x v="0"/>
    <s v="NA"/>
    <x v="0"/>
    <n v="7.62"/>
    <n v="33770.565999999999"/>
    <n v="34428.33"/>
    <n v="34772.61"/>
    <n v="39355.383000000002"/>
    <x v="0"/>
    <x v="0"/>
    <n v="1.1317925"/>
    <n v="13393.674000000001"/>
  </r>
  <r>
    <x v="0"/>
    <s v="P83496947"/>
    <x v="0"/>
    <x v="11"/>
    <x v="11"/>
    <x v="11"/>
    <x v="3"/>
    <x v="2"/>
    <x v="2"/>
    <x v="2"/>
    <n v="2057.4"/>
    <d v="1988-08-31T00:00:00"/>
    <d v="2025-02-01T00:00:00"/>
    <n v="45"/>
    <n v="30"/>
    <x v="1"/>
    <s v="NA"/>
    <x v="0"/>
    <s v="NA"/>
    <x v="0"/>
    <n v="7.62"/>
    <n v="33551.06"/>
    <n v="34204.542999999998"/>
    <n v="34546.589999999997"/>
    <n v="39099.57"/>
    <x v="0"/>
    <x v="0"/>
    <n v="1.1317925"/>
    <n v="13393.674000000001"/>
  </r>
  <r>
    <x v="0"/>
    <s v="P83496947"/>
    <x v="0"/>
    <x v="12"/>
    <x v="12"/>
    <x v="12"/>
    <x v="3"/>
    <x v="2"/>
    <x v="2"/>
    <x v="2"/>
    <n v="2057.4"/>
    <d v="1988-08-31T00:00:00"/>
    <d v="2025-02-01T00:00:00"/>
    <n v="45"/>
    <n v="30"/>
    <x v="1"/>
    <s v="NA"/>
    <x v="0"/>
    <s v="NA"/>
    <x v="0"/>
    <n v="7.62"/>
    <n v="33437.61"/>
    <n v="34088.883000000002"/>
    <n v="34429.769999999997"/>
    <n v="38967.360000000001"/>
    <x v="0"/>
    <x v="0"/>
    <n v="1.1317925"/>
    <n v="13393.674000000001"/>
  </r>
  <r>
    <x v="0"/>
    <s v="P83496947"/>
    <x v="0"/>
    <x v="13"/>
    <x v="13"/>
    <x v="13"/>
    <x v="3"/>
    <x v="2"/>
    <x v="2"/>
    <x v="2"/>
    <n v="2057.4"/>
    <d v="1988-08-31T00:00:00"/>
    <d v="2025-02-01T00:00:00"/>
    <n v="45"/>
    <n v="30"/>
    <x v="1"/>
    <s v="NA"/>
    <x v="0"/>
    <s v="NA"/>
    <x v="0"/>
    <n v="7.62"/>
    <n v="33604.379999999997"/>
    <n v="34250"/>
    <n v="34592.5"/>
    <n v="39151.53"/>
    <x v="0"/>
    <x v="0"/>
    <n v="1.1317925"/>
    <n v="13393.674000000001"/>
  </r>
  <r>
    <x v="0"/>
    <s v="P83496947"/>
    <x v="0"/>
    <x v="14"/>
    <x v="14"/>
    <x v="14"/>
    <x v="3"/>
    <x v="2"/>
    <x v="2"/>
    <x v="2"/>
    <n v="2057.4"/>
    <d v="1988-08-31T00:00:00"/>
    <d v="2025-02-01T00:00:00"/>
    <n v="45"/>
    <n v="30"/>
    <x v="1"/>
    <s v="NA"/>
    <x v="0"/>
    <s v="NA"/>
    <x v="0"/>
    <n v="7.62"/>
    <n v="33604.379999999997"/>
    <n v="34250"/>
    <n v="34592.5"/>
    <n v="39151.53"/>
    <x v="0"/>
    <x v="0"/>
    <n v="1.1317925"/>
    <n v="13414.246999999999"/>
  </r>
  <r>
    <x v="0"/>
    <s v="P83496947"/>
    <x v="0"/>
    <x v="15"/>
    <x v="15"/>
    <x v="15"/>
    <x v="3"/>
    <x v="2"/>
    <x v="2"/>
    <x v="2"/>
    <n v="2057.4"/>
    <d v="1988-08-31T00:00:00"/>
    <d v="2025-02-01T00:00:00"/>
    <n v="45"/>
    <n v="30"/>
    <x v="1"/>
    <s v="NA"/>
    <x v="0"/>
    <s v="NA"/>
    <x v="0"/>
    <n v="7.62"/>
    <n v="33604.379999999997"/>
    <n v="34250"/>
    <n v="34592.5"/>
    <n v="39151.53"/>
    <x v="0"/>
    <x v="0"/>
    <n v="1.1317925"/>
    <n v="13414.246999999999"/>
  </r>
  <r>
    <x v="0"/>
    <s v="P83496947"/>
    <x v="0"/>
    <x v="16"/>
    <x v="16"/>
    <x v="16"/>
    <x v="3"/>
    <x v="2"/>
    <x v="2"/>
    <x v="2"/>
    <n v="2057.4"/>
    <d v="1988-08-31T00:00:00"/>
    <d v="2025-02-01T00:00:00"/>
    <n v="45"/>
    <n v="30"/>
    <x v="1"/>
    <s v="NA"/>
    <x v="0"/>
    <s v="NA"/>
    <x v="0"/>
    <n v="7.62"/>
    <n v="33604.379999999997"/>
    <n v="34250"/>
    <n v="34592.5"/>
    <n v="39151.53"/>
    <x v="0"/>
    <x v="0"/>
    <n v="1.1317925"/>
    <n v="13414.246999999999"/>
  </r>
  <r>
    <x v="0"/>
    <s v="P83496947"/>
    <x v="0"/>
    <x v="17"/>
    <x v="17"/>
    <x v="17"/>
    <x v="3"/>
    <x v="2"/>
    <x v="2"/>
    <x v="2"/>
    <n v="2057.4"/>
    <d v="1988-08-31T00:00:00"/>
    <d v="2025-02-01T00:00:00"/>
    <n v="45"/>
    <n v="30"/>
    <x v="1"/>
    <s v="NA"/>
    <x v="0"/>
    <s v="NA"/>
    <x v="0"/>
    <n v="7.62"/>
    <n v="33604.379999999997"/>
    <n v="34250"/>
    <n v="34592.5"/>
    <n v="39151.535000000003"/>
    <x v="0"/>
    <x v="0"/>
    <n v="1.1317925"/>
    <n v="13414.246999999999"/>
  </r>
  <r>
    <x v="0"/>
    <s v="P83496947"/>
    <x v="0"/>
    <x v="18"/>
    <x v="18"/>
    <x v="18"/>
    <x v="2"/>
    <x v="2"/>
    <x v="2"/>
    <x v="2"/>
    <n v="2057.4"/>
    <d v="1988-08-31T00:00:00"/>
    <d v="2025-02-01T00:00:00"/>
    <n v="45"/>
    <n v="30"/>
    <x v="1"/>
    <s v="NA"/>
    <x v="0"/>
    <s v="NA"/>
    <x v="0"/>
    <n v="7.62"/>
    <n v="33604.379999999997"/>
    <n v="34250"/>
    <n v="34592.5"/>
    <n v="39151.535000000003"/>
    <x v="0"/>
    <x v="0"/>
    <n v="1.1317925"/>
    <n v="13414.246999999999"/>
  </r>
  <r>
    <x v="0"/>
    <s v="P83496947"/>
    <x v="0"/>
    <x v="19"/>
    <x v="19"/>
    <x v="19"/>
    <x v="4"/>
    <x v="2"/>
    <x v="2"/>
    <x v="2"/>
    <n v="2057.4"/>
    <d v="1988-08-31T00:00:00"/>
    <d v="2025-02-01T00:00:00"/>
    <n v="45"/>
    <n v="30"/>
    <x v="1"/>
    <s v="NA"/>
    <x v="0"/>
    <s v="NA"/>
    <x v="0"/>
    <n v="7.62"/>
    <n v="33604.379999999997"/>
    <n v="34250"/>
    <n v="34592.5"/>
    <n v="39151.535000000003"/>
    <x v="0"/>
    <x v="0"/>
    <n v="1.1317925"/>
    <n v="13414.246999999999"/>
  </r>
  <r>
    <x v="0"/>
    <s v="P83496947"/>
    <x v="0"/>
    <x v="20"/>
    <x v="20"/>
    <x v="20"/>
    <x v="5"/>
    <x v="2"/>
    <x v="2"/>
    <x v="2"/>
    <n v="2057.4"/>
    <d v="1988-08-31T00:00:00"/>
    <d v="2025-02-01T00:00:00"/>
    <n v="45"/>
    <n v="30"/>
    <x v="1"/>
    <s v="NA"/>
    <x v="0"/>
    <s v="NA"/>
    <x v="0"/>
    <n v="7.62"/>
    <n v="33604.379999999997"/>
    <n v="34250"/>
    <n v="34592.5"/>
    <n v="39151.535000000003"/>
    <x v="0"/>
    <x v="0"/>
    <n v="1.1317925"/>
    <n v="13414.246999999999"/>
  </r>
  <r>
    <x v="0"/>
    <s v="P83496947"/>
    <x v="0"/>
    <x v="21"/>
    <x v="21"/>
    <x v="21"/>
    <x v="3"/>
    <x v="2"/>
    <x v="2"/>
    <x v="2"/>
    <n v="2057.4"/>
    <d v="1988-08-31T00:00:00"/>
    <d v="2025-02-01T00:00:00"/>
    <n v="45"/>
    <n v="30"/>
    <x v="1"/>
    <s v="NA"/>
    <x v="0"/>
    <s v="NA"/>
    <x v="0"/>
    <n v="7.62"/>
    <n v="33686.050000000003"/>
    <n v="34262.292999999998"/>
    <n v="34604.917999999998"/>
    <n v="39165.589999999997"/>
    <x v="0"/>
    <x v="0"/>
    <n v="1.1317925"/>
    <n v="13414.246999999999"/>
  </r>
  <r>
    <x v="0"/>
    <s v="P83496947"/>
    <x v="0"/>
    <x v="22"/>
    <x v="22"/>
    <x v="22"/>
    <x v="3"/>
    <x v="2"/>
    <x v="2"/>
    <x v="2"/>
    <n v="2057.4"/>
    <d v="1988-08-31T00:00:00"/>
    <d v="2025-02-01T00:00:00"/>
    <n v="45"/>
    <n v="30"/>
    <x v="1"/>
    <s v="NA"/>
    <x v="0"/>
    <s v="NA"/>
    <x v="0"/>
    <n v="7.62"/>
    <n v="33518.875"/>
    <n v="34411.54"/>
    <n v="34755.652000000002"/>
    <n v="39336.19"/>
    <x v="0"/>
    <x v="0"/>
    <n v="1.1317925"/>
    <n v="13414.246999999999"/>
  </r>
  <r>
    <x v="0"/>
    <s v="P83660756"/>
    <x v="0"/>
    <x v="0"/>
    <x v="0"/>
    <x v="0"/>
    <x v="0"/>
    <x v="0"/>
    <x v="3"/>
    <x v="0"/>
    <n v="454.08"/>
    <d v="1988-11-22T00:00:00"/>
    <d v="2021-02-22T00:00:00"/>
    <n v="43"/>
    <n v="32"/>
    <x v="1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1"/>
    <x v="1"/>
    <x v="1"/>
    <x v="1"/>
    <x v="0"/>
    <x v="3"/>
    <x v="0"/>
    <n v="454.08"/>
    <d v="1988-11-22T00:00:00"/>
    <d v="2021-02-22T00:00:00"/>
    <n v="43"/>
    <n v="32"/>
    <x v="1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2"/>
    <x v="2"/>
    <x v="2"/>
    <x v="2"/>
    <x v="0"/>
    <x v="3"/>
    <x v="0"/>
    <n v="454.08"/>
    <d v="1988-11-22T00:00:00"/>
    <d v="2021-02-22T00:00:00"/>
    <n v="43"/>
    <n v="32"/>
    <x v="1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3"/>
    <x v="3"/>
    <x v="3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4"/>
    <x v="4"/>
    <x v="4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878.1208000000001"/>
    <n v="3943.0351999999998"/>
    <n v="3982.4656"/>
    <n v="4486.5405000000001"/>
    <x v="0"/>
    <x v="0"/>
    <n v="1.1265736"/>
    <n v="2196.6118000000001"/>
  </r>
  <r>
    <x v="0"/>
    <s v="P83660756"/>
    <x v="0"/>
    <x v="5"/>
    <x v="5"/>
    <x v="5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880.8571999999999"/>
    <n v="3943.2089999999998"/>
    <n v="3982.6410000000001"/>
    <n v="4486.7383"/>
    <x v="0"/>
    <x v="0"/>
    <n v="1.1265736"/>
    <n v="2196.6118000000001"/>
  </r>
  <r>
    <x v="0"/>
    <s v="P83660756"/>
    <x v="0"/>
    <x v="6"/>
    <x v="6"/>
    <x v="6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590.538"/>
    <n v="3648.2258000000002"/>
    <n v="3684.7080000000001"/>
    <n v="4151.0946999999996"/>
    <x v="0"/>
    <x v="0"/>
    <n v="1.1265736"/>
    <n v="2196.6118000000001"/>
  </r>
  <r>
    <x v="0"/>
    <s v="P83660756"/>
    <x v="0"/>
    <x v="7"/>
    <x v="7"/>
    <x v="7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603.9775"/>
    <n v="3662.3040000000001"/>
    <n v="3698.9270000000001"/>
    <n v="4167.1133"/>
    <x v="0"/>
    <x v="0"/>
    <n v="1.1265736"/>
    <n v="2196.6118000000001"/>
  </r>
  <r>
    <x v="0"/>
    <s v="P83660756"/>
    <x v="0"/>
    <x v="8"/>
    <x v="8"/>
    <x v="8"/>
    <x v="2"/>
    <x v="0"/>
    <x v="3"/>
    <x v="0"/>
    <n v="454.08"/>
    <d v="1988-11-22T00:00:00"/>
    <d v="2021-02-22T00:00:00"/>
    <n v="43"/>
    <n v="32"/>
    <x v="1"/>
    <s v="NA"/>
    <x v="0"/>
    <s v="NA"/>
    <x v="0"/>
    <n v="1.76"/>
    <n v="3603.9775"/>
    <n v="3662.3040000000001"/>
    <n v="3698.9270000000001"/>
    <n v="4167.1133"/>
    <x v="0"/>
    <x v="0"/>
    <n v="1.1265736"/>
    <n v="2196.6118000000001"/>
  </r>
  <r>
    <x v="0"/>
    <s v="P83660756"/>
    <x v="0"/>
    <x v="9"/>
    <x v="9"/>
    <x v="9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603.9775"/>
    <n v="3662.3040000000001"/>
    <n v="3698.9270000000001"/>
    <n v="4167.1133"/>
    <x v="0"/>
    <x v="0"/>
    <n v="1.1265736"/>
    <n v="2196.6118000000001"/>
  </r>
  <r>
    <x v="0"/>
    <s v="P83660756"/>
    <x v="0"/>
    <x v="10"/>
    <x v="10"/>
    <x v="10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603.9775"/>
    <n v="3662.3040000000001"/>
    <n v="3698.9270000000001"/>
    <n v="4167.1133"/>
    <x v="0"/>
    <x v="0"/>
    <n v="1.1265736"/>
    <n v="2196.6118000000001"/>
  </r>
  <r>
    <x v="0"/>
    <s v="P83660756"/>
    <x v="0"/>
    <x v="11"/>
    <x v="11"/>
    <x v="11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580.5518000000002"/>
    <n v="3638.4989999999998"/>
    <n v="3674.884"/>
    <n v="4140.027"/>
    <x v="0"/>
    <x v="0"/>
    <n v="1.1265736"/>
    <n v="2196.6118000000001"/>
  </r>
  <r>
    <x v="0"/>
    <s v="P83660756"/>
    <x v="0"/>
    <x v="12"/>
    <x v="12"/>
    <x v="12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565.6044999999999"/>
    <n v="3623.3098"/>
    <n v="3659.5430000000001"/>
    <n v="4122.7439999999997"/>
    <x v="0"/>
    <x v="0"/>
    <n v="1.1265736"/>
    <n v="2196.6118000000001"/>
  </r>
  <r>
    <x v="0"/>
    <s v="P83660756"/>
    <x v="0"/>
    <x v="13"/>
    <x v="13"/>
    <x v="13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578.9504000000002"/>
    <n v="3636.9429"/>
    <n v="3673.3123000000001"/>
    <n v="4138.2563"/>
    <x v="0"/>
    <x v="0"/>
    <n v="1.1265736"/>
    <n v="2196.6118000000001"/>
  </r>
  <r>
    <x v="0"/>
    <s v="P83660756"/>
    <x v="0"/>
    <x v="14"/>
    <x v="14"/>
    <x v="14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578.9504000000002"/>
    <n v="3636.9429"/>
    <n v="3673.3123000000001"/>
    <n v="4138.2563"/>
    <x v="0"/>
    <x v="0"/>
    <n v="1.1265736"/>
    <n v="2200.0176000000001"/>
  </r>
  <r>
    <x v="0"/>
    <s v="P83660756"/>
    <x v="0"/>
    <x v="15"/>
    <x v="15"/>
    <x v="15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578.9504000000002"/>
    <n v="3636.9429"/>
    <n v="3673.3123000000001"/>
    <n v="4138.2563"/>
    <x v="0"/>
    <x v="0"/>
    <n v="1.1265736"/>
    <n v="2200.0176000000001"/>
  </r>
  <r>
    <x v="0"/>
    <s v="P83660756"/>
    <x v="0"/>
    <x v="16"/>
    <x v="16"/>
    <x v="16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578.9504000000002"/>
    <n v="3636.9429"/>
    <n v="3673.3123000000001"/>
    <n v="4138.2563"/>
    <x v="0"/>
    <x v="0"/>
    <n v="1.1265736"/>
    <n v="2200.0176000000001"/>
  </r>
  <r>
    <x v="0"/>
    <s v="P83660756"/>
    <x v="0"/>
    <x v="17"/>
    <x v="17"/>
    <x v="17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578.9504000000002"/>
    <n v="3636.9429"/>
    <n v="3673.3123000000001"/>
    <n v="4138.2569999999996"/>
    <x v="0"/>
    <x v="0"/>
    <n v="1.1265736"/>
    <n v="2200.0176000000001"/>
  </r>
  <r>
    <x v="0"/>
    <s v="P83660756"/>
    <x v="0"/>
    <x v="18"/>
    <x v="18"/>
    <x v="18"/>
    <x v="2"/>
    <x v="0"/>
    <x v="3"/>
    <x v="0"/>
    <n v="454.08"/>
    <d v="1988-11-22T00:00:00"/>
    <d v="2021-02-22T00:00:00"/>
    <n v="43"/>
    <n v="32"/>
    <x v="1"/>
    <s v="NA"/>
    <x v="0"/>
    <s v="NA"/>
    <x v="0"/>
    <n v="1.76"/>
    <n v="3578.9504000000002"/>
    <n v="3636.9429"/>
    <n v="3673.3123000000001"/>
    <n v="4138.2569999999996"/>
    <x v="0"/>
    <x v="0"/>
    <n v="1.1265736"/>
    <n v="2200.0176000000001"/>
  </r>
  <r>
    <x v="0"/>
    <s v="P83660756"/>
    <x v="0"/>
    <x v="19"/>
    <x v="19"/>
    <x v="19"/>
    <x v="4"/>
    <x v="0"/>
    <x v="3"/>
    <x v="0"/>
    <n v="454.08"/>
    <d v="1988-11-22T00:00:00"/>
    <d v="2021-02-22T00:00:00"/>
    <n v="43"/>
    <n v="32"/>
    <x v="1"/>
    <s v="NA"/>
    <x v="0"/>
    <s v="NA"/>
    <x v="0"/>
    <n v="1.76"/>
    <n v="3578.9504000000002"/>
    <n v="3636.9429"/>
    <n v="3673.3123000000001"/>
    <n v="4138.2569999999996"/>
    <x v="0"/>
    <x v="0"/>
    <n v="1.1265736"/>
    <n v="2200.0176000000001"/>
  </r>
  <r>
    <x v="0"/>
    <s v="P83660756"/>
    <x v="0"/>
    <x v="20"/>
    <x v="20"/>
    <x v="20"/>
    <x v="5"/>
    <x v="0"/>
    <x v="3"/>
    <x v="0"/>
    <n v="454.08"/>
    <d v="1988-11-22T00:00:00"/>
    <d v="2021-02-22T00:00:00"/>
    <n v="43"/>
    <n v="32"/>
    <x v="1"/>
    <s v="NA"/>
    <x v="0"/>
    <s v="NA"/>
    <x v="0"/>
    <n v="1.76"/>
    <n v="3578.9504000000002"/>
    <n v="3636.9429"/>
    <n v="3673.3123000000001"/>
    <n v="4138.2569999999996"/>
    <x v="0"/>
    <x v="0"/>
    <n v="1.1265736"/>
    <n v="2200.0176000000001"/>
  </r>
  <r>
    <x v="0"/>
    <s v="P83660756"/>
    <x v="0"/>
    <x v="21"/>
    <x v="21"/>
    <x v="21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587.0547000000001"/>
    <n v="3637.4569999999999"/>
    <n v="3673.8314999999998"/>
    <n v="4138.8419999999996"/>
    <x v="0"/>
    <x v="0"/>
    <n v="1.1265736"/>
    <n v="2200.0176000000001"/>
  </r>
  <r>
    <x v="0"/>
    <s v="P83660756"/>
    <x v="0"/>
    <x v="22"/>
    <x v="22"/>
    <x v="22"/>
    <x v="3"/>
    <x v="0"/>
    <x v="3"/>
    <x v="0"/>
    <n v="454.08"/>
    <d v="1988-11-22T00:00:00"/>
    <d v="2021-02-22T00:00:00"/>
    <n v="43"/>
    <n v="32"/>
    <x v="1"/>
    <s v="NA"/>
    <x v="0"/>
    <s v="NA"/>
    <x v="0"/>
    <n v="1.76"/>
    <n v="3573.6785"/>
    <n v="3650.1786999999999"/>
    <n v="3686.6806999999999"/>
    <n v="4153.317"/>
    <x v="0"/>
    <x v="0"/>
    <n v="1.1265736"/>
    <n v="2200.0176000000001"/>
  </r>
  <r>
    <x v="0"/>
    <s v="P83925157"/>
    <x v="0"/>
    <x v="0"/>
    <x v="0"/>
    <x v="0"/>
    <x v="0"/>
    <x v="0"/>
    <x v="2"/>
    <x v="0"/>
    <n v="946.56"/>
    <d v="1984-10-26T00:00:00"/>
    <d v="1997-05-26T00:00:00"/>
    <n v="58"/>
    <n v="17"/>
    <x v="0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1"/>
    <x v="1"/>
    <x v="1"/>
    <x v="1"/>
    <x v="0"/>
    <x v="2"/>
    <x v="0"/>
    <n v="946.56"/>
    <d v="1984-10-26T00:00:00"/>
    <d v="1997-05-26T00:00:00"/>
    <n v="58"/>
    <n v="17"/>
    <x v="0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2"/>
    <x v="2"/>
    <x v="2"/>
    <x v="2"/>
    <x v="0"/>
    <x v="2"/>
    <x v="0"/>
    <n v="946.56"/>
    <d v="1984-10-26T00:00:00"/>
    <d v="1997-05-26T00:00:00"/>
    <n v="58"/>
    <n v="17"/>
    <x v="0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3"/>
    <x v="3"/>
    <x v="3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4"/>
    <x v="4"/>
    <x v="4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9923.414000000001"/>
    <n v="20284.041000000001"/>
    <n v="20486.88"/>
    <n v="23725.293000000001"/>
    <x v="0"/>
    <x v="0"/>
    <n v="1.1580725000000001"/>
    <n v="1458.056"/>
  </r>
  <r>
    <x v="0"/>
    <s v="P83925157"/>
    <x v="0"/>
    <x v="5"/>
    <x v="5"/>
    <x v="5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9928.613000000001"/>
    <n v="20284.370999999999"/>
    <n v="20487.215"/>
    <n v="23725.68"/>
    <x v="0"/>
    <x v="0"/>
    <n v="1.1580725000000001"/>
    <n v="1458.056"/>
  </r>
  <r>
    <x v="0"/>
    <s v="P83925157"/>
    <x v="0"/>
    <x v="6"/>
    <x v="6"/>
    <x v="6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437.794999999998"/>
    <n v="18766.939999999999"/>
    <n v="18954.61"/>
    <n v="21950.81"/>
    <x v="0"/>
    <x v="0"/>
    <n v="1.1580725000000001"/>
    <n v="1458.056"/>
  </r>
  <r>
    <x v="0"/>
    <s v="P83925157"/>
    <x v="0"/>
    <x v="7"/>
    <x v="7"/>
    <x v="7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529.756000000001"/>
    <n v="18857.650000000001"/>
    <n v="19046.226999999999"/>
    <n v="22056.91"/>
    <x v="0"/>
    <x v="0"/>
    <n v="1.1580725000000001"/>
    <n v="1458.056"/>
  </r>
  <r>
    <x v="0"/>
    <s v="P83925157"/>
    <x v="0"/>
    <x v="8"/>
    <x v="8"/>
    <x v="8"/>
    <x v="2"/>
    <x v="0"/>
    <x v="2"/>
    <x v="0"/>
    <n v="946.56"/>
    <d v="1984-10-26T00:00:00"/>
    <d v="1997-05-26T00:00:00"/>
    <n v="58"/>
    <n v="17"/>
    <x v="0"/>
    <s v="NA"/>
    <x v="0"/>
    <s v="NA"/>
    <x v="0"/>
    <n v="2.72"/>
    <n v="18529.756000000001"/>
    <n v="18857.650000000001"/>
    <n v="19046.226999999999"/>
    <n v="22056.91"/>
    <x v="0"/>
    <x v="0"/>
    <n v="1.1580725000000001"/>
    <n v="1458.056"/>
  </r>
  <r>
    <x v="0"/>
    <s v="P83925157"/>
    <x v="0"/>
    <x v="9"/>
    <x v="9"/>
    <x v="9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529.756000000001"/>
    <n v="18857.650000000001"/>
    <n v="19046.226999999999"/>
    <n v="22056.91"/>
    <x v="0"/>
    <x v="0"/>
    <n v="1.1580725000000001"/>
    <n v="1458.056"/>
  </r>
  <r>
    <x v="0"/>
    <s v="P83925157"/>
    <x v="0"/>
    <x v="10"/>
    <x v="10"/>
    <x v="10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529.756000000001"/>
    <n v="18857.650000000001"/>
    <n v="19046.226999999999"/>
    <n v="22056.91"/>
    <x v="0"/>
    <x v="0"/>
    <n v="1.1580725000000001"/>
    <n v="1458.056"/>
  </r>
  <r>
    <x v="0"/>
    <s v="P83925157"/>
    <x v="0"/>
    <x v="11"/>
    <x v="11"/>
    <x v="11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409.312000000002"/>
    <n v="18735.076000000001"/>
    <n v="18922.425999999999"/>
    <n v="21913.541000000001"/>
    <x v="0"/>
    <x v="0"/>
    <n v="1.1580725000000001"/>
    <n v="1458.056"/>
  </r>
  <r>
    <x v="0"/>
    <s v="P83925157"/>
    <x v="0"/>
    <x v="12"/>
    <x v="12"/>
    <x v="12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385.195"/>
    <n v="18710.532999999999"/>
    <n v="18897.638999999999"/>
    <n v="21884.835999999999"/>
    <x v="0"/>
    <x v="0"/>
    <n v="1.1580725000000001"/>
    <n v="1458.056"/>
  </r>
  <r>
    <x v="0"/>
    <s v="P83925157"/>
    <x v="0"/>
    <x v="13"/>
    <x v="13"/>
    <x v="13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476.893"/>
    <n v="18798.965"/>
    <n v="18986.955000000002"/>
    <n v="21988.27"/>
    <x v="0"/>
    <x v="0"/>
    <n v="1.1580725000000001"/>
    <n v="1458.056"/>
  </r>
  <r>
    <x v="0"/>
    <s v="P83925157"/>
    <x v="0"/>
    <x v="14"/>
    <x v="14"/>
    <x v="14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5"/>
    <x v="15"/>
    <x v="15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6"/>
    <x v="16"/>
    <x v="16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7"/>
    <x v="17"/>
    <x v="17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8"/>
    <x v="18"/>
    <x v="18"/>
    <x v="2"/>
    <x v="0"/>
    <x v="2"/>
    <x v="0"/>
    <n v="946.56"/>
    <d v="1984-10-26T00:00:00"/>
    <d v="1997-05-26T00:00:00"/>
    <n v="58"/>
    <n v="17"/>
    <x v="0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19"/>
    <x v="19"/>
    <x v="19"/>
    <x v="4"/>
    <x v="0"/>
    <x v="2"/>
    <x v="0"/>
    <n v="946.56"/>
    <d v="1984-10-26T00:00:00"/>
    <d v="1997-05-26T00:00:00"/>
    <n v="58"/>
    <n v="17"/>
    <x v="0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20"/>
    <x v="20"/>
    <x v="20"/>
    <x v="5"/>
    <x v="0"/>
    <x v="2"/>
    <x v="0"/>
    <n v="946.56"/>
    <d v="1984-10-26T00:00:00"/>
    <d v="1997-05-26T00:00:00"/>
    <n v="58"/>
    <n v="17"/>
    <x v="0"/>
    <s v="NA"/>
    <x v="0"/>
    <s v="NA"/>
    <x v="0"/>
    <n v="2.72"/>
    <n v="18476.893"/>
    <n v="18798.965"/>
    <n v="18986.955000000002"/>
    <n v="21988.27"/>
    <x v="0"/>
    <x v="0"/>
    <n v="1.1580725000000001"/>
    <n v="1460.1096"/>
  </r>
  <r>
    <x v="0"/>
    <s v="P83925157"/>
    <x v="0"/>
    <x v="21"/>
    <x v="21"/>
    <x v="21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517.629000000001"/>
    <n v="18801.553"/>
    <n v="18989.567999999999"/>
    <n v="21991.296999999999"/>
    <x v="0"/>
    <x v="0"/>
    <n v="1.1580725000000001"/>
    <n v="1460.1096"/>
  </r>
  <r>
    <x v="0"/>
    <s v="P83925157"/>
    <x v="0"/>
    <x v="22"/>
    <x v="22"/>
    <x v="22"/>
    <x v="3"/>
    <x v="0"/>
    <x v="2"/>
    <x v="0"/>
    <n v="946.56"/>
    <d v="1984-10-26T00:00:00"/>
    <d v="1997-05-26T00:00:00"/>
    <n v="58"/>
    <n v="17"/>
    <x v="0"/>
    <s v="NA"/>
    <x v="0"/>
    <s v="NA"/>
    <x v="0"/>
    <n v="2.72"/>
    <n v="18425.728999999999"/>
    <n v="18883.451000000001"/>
    <n v="19072.285"/>
    <n v="22087.09"/>
    <x v="0"/>
    <x v="0"/>
    <n v="1.1580725000000001"/>
    <n v="1460.1096"/>
  </r>
  <r>
    <x v="0"/>
    <s v="P84532173"/>
    <x v="0"/>
    <x v="0"/>
    <x v="0"/>
    <x v="0"/>
    <x v="0"/>
    <x v="0"/>
    <x v="2"/>
    <x v="1"/>
    <n v="86.08"/>
    <d v="1991-02-13T00:00:00"/>
    <d v="2023-02-13T00:00:00"/>
    <n v="32"/>
    <n v="43"/>
    <x v="1"/>
    <s v="46"/>
    <x v="2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1"/>
    <x v="1"/>
    <x v="1"/>
    <x v="1"/>
    <x v="0"/>
    <x v="2"/>
    <x v="1"/>
    <n v="86.08"/>
    <d v="1991-02-13T00:00:00"/>
    <d v="2023-02-13T00:00:00"/>
    <n v="32"/>
    <n v="43"/>
    <x v="1"/>
    <s v="46"/>
    <x v="2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2"/>
    <x v="2"/>
    <x v="2"/>
    <x v="2"/>
    <x v="0"/>
    <x v="2"/>
    <x v="1"/>
    <n v="86.08"/>
    <d v="1991-02-13T00:00:00"/>
    <d v="2023-02-13T00:00:00"/>
    <n v="32"/>
    <n v="43"/>
    <x v="1"/>
    <s v="46"/>
    <x v="2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3"/>
    <x v="3"/>
    <x v="3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4"/>
    <x v="4"/>
    <x v="4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531.33960000000002"/>
    <n v="541.96720000000005"/>
    <n v="547.38689999999997"/>
    <n v="602.86536000000001"/>
    <x v="0"/>
    <x v="0"/>
    <n v="1.1013515"/>
    <n v="529.82240000000002"/>
  </r>
  <r>
    <x v="0"/>
    <s v="P84532173"/>
    <x v="0"/>
    <x v="5"/>
    <x v="5"/>
    <x v="5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531.47829999999999"/>
    <n v="541.97609999999997"/>
    <n v="547.39580000000001"/>
    <n v="602.87523999999996"/>
    <x v="0"/>
    <x v="0"/>
    <n v="1.1013515"/>
    <n v="529.82240000000002"/>
  </r>
  <r>
    <x v="0"/>
    <s v="P84532173"/>
    <x v="0"/>
    <x v="6"/>
    <x v="6"/>
    <x v="6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91.71944999999999"/>
    <n v="501.43194999999997"/>
    <n v="506.44626"/>
    <n v="557.77530000000002"/>
    <x v="0"/>
    <x v="0"/>
    <n v="1.1013515"/>
    <n v="529.82240000000002"/>
  </r>
  <r>
    <x v="0"/>
    <s v="P84532173"/>
    <x v="0"/>
    <x v="7"/>
    <x v="7"/>
    <x v="7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94.17194000000001"/>
    <n v="503.85568000000001"/>
    <n v="508.89422999999999"/>
    <n v="560.47144000000003"/>
    <x v="0"/>
    <x v="0"/>
    <n v="1.1013515"/>
    <n v="529.82240000000002"/>
  </r>
  <r>
    <x v="0"/>
    <s v="P84532173"/>
    <x v="0"/>
    <x v="8"/>
    <x v="8"/>
    <x v="8"/>
    <x v="2"/>
    <x v="0"/>
    <x v="2"/>
    <x v="1"/>
    <n v="86.08"/>
    <d v="1991-02-13T00:00:00"/>
    <d v="2023-02-13T00:00:00"/>
    <n v="32"/>
    <n v="43"/>
    <x v="1"/>
    <s v="46"/>
    <x v="2"/>
    <s v="46"/>
    <x v="1"/>
    <n v="5.38"/>
    <n v="494.17194000000001"/>
    <n v="503.85568000000001"/>
    <n v="508.89422999999999"/>
    <n v="560.47144000000003"/>
    <x v="0"/>
    <x v="0"/>
    <n v="1.1013515"/>
    <n v="529.82240000000002"/>
  </r>
  <r>
    <x v="0"/>
    <s v="P84532173"/>
    <x v="0"/>
    <x v="9"/>
    <x v="9"/>
    <x v="9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94.17194000000001"/>
    <n v="503.85568000000001"/>
    <n v="508.89422999999999"/>
    <n v="560.47144000000003"/>
    <x v="0"/>
    <x v="0"/>
    <n v="1.1013515"/>
    <n v="529.82240000000002"/>
  </r>
  <r>
    <x v="0"/>
    <s v="P84532173"/>
    <x v="0"/>
    <x v="10"/>
    <x v="10"/>
    <x v="10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94.17194000000001"/>
    <n v="503.85568000000001"/>
    <n v="508.89422999999999"/>
    <n v="560.47144000000003"/>
    <x v="0"/>
    <x v="0"/>
    <n v="1.1013515"/>
    <n v="529.82240000000002"/>
  </r>
  <r>
    <x v="0"/>
    <s v="P84532173"/>
    <x v="0"/>
    <x v="11"/>
    <x v="11"/>
    <x v="11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90.95983999999999"/>
    <n v="500.5806"/>
    <n v="505.58640000000003"/>
    <n v="556.82830000000001"/>
    <x v="0"/>
    <x v="0"/>
    <n v="1.1013515"/>
    <n v="529.82240000000002"/>
  </r>
  <r>
    <x v="0"/>
    <s v="P84532173"/>
    <x v="0"/>
    <x v="12"/>
    <x v="12"/>
    <x v="12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83.70299999999997"/>
    <n v="493.18158"/>
    <n v="498.11340000000001"/>
    <n v="548.59789999999998"/>
    <x v="0"/>
    <x v="0"/>
    <n v="1.1013515"/>
    <n v="529.82240000000002"/>
  </r>
  <r>
    <x v="0"/>
    <s v="P84532173"/>
    <x v="0"/>
    <x v="13"/>
    <x v="13"/>
    <x v="13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86.1155"/>
    <n v="495.51249999999999"/>
    <n v="500.46762000000001"/>
    <n v="551.19079999999997"/>
    <x v="0"/>
    <x v="0"/>
    <n v="1.1013515"/>
    <n v="529.82240000000002"/>
  </r>
  <r>
    <x v="0"/>
    <s v="P84532173"/>
    <x v="0"/>
    <x v="14"/>
    <x v="14"/>
    <x v="14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86.1155"/>
    <n v="495.51249999999999"/>
    <n v="500.46762000000001"/>
    <n v="551.19079999999997"/>
    <x v="0"/>
    <x v="0"/>
    <n v="1.1013515"/>
    <n v="530.68320000000006"/>
  </r>
  <r>
    <x v="0"/>
    <s v="P84532173"/>
    <x v="0"/>
    <x v="15"/>
    <x v="15"/>
    <x v="15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86.1155"/>
    <n v="495.51249999999999"/>
    <n v="500.46762000000001"/>
    <n v="550.17629999999997"/>
    <x v="0"/>
    <x v="0"/>
    <n v="1.0993245"/>
    <n v="530.68320000000006"/>
  </r>
  <r>
    <x v="0"/>
    <s v="P84532173"/>
    <x v="0"/>
    <x v="16"/>
    <x v="16"/>
    <x v="16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86.1155"/>
    <n v="495.51249999999999"/>
    <n v="500.46762000000001"/>
    <n v="550.17629999999997"/>
    <x v="0"/>
    <x v="0"/>
    <n v="1.0993245"/>
    <n v="530.68320000000006"/>
  </r>
  <r>
    <x v="0"/>
    <s v="P84532173"/>
    <x v="0"/>
    <x v="17"/>
    <x v="17"/>
    <x v="17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86.1155"/>
    <n v="495.51249999999999"/>
    <n v="500.46764999999999"/>
    <n v="550.17633000000001"/>
    <x v="0"/>
    <x v="0"/>
    <n v="1.0993245"/>
    <n v="530.68320000000006"/>
  </r>
  <r>
    <x v="0"/>
    <s v="P84532173"/>
    <x v="0"/>
    <x v="18"/>
    <x v="18"/>
    <x v="18"/>
    <x v="2"/>
    <x v="0"/>
    <x v="2"/>
    <x v="1"/>
    <n v="86.08"/>
    <d v="1991-02-13T00:00:00"/>
    <d v="2023-02-13T00:00:00"/>
    <n v="32"/>
    <n v="43"/>
    <x v="1"/>
    <s v="46"/>
    <x v="2"/>
    <s v="46"/>
    <x v="1"/>
    <n v="5.38"/>
    <n v="486.1155"/>
    <n v="495.51249999999999"/>
    <n v="500.46764999999999"/>
    <n v="550.17633000000001"/>
    <x v="0"/>
    <x v="0"/>
    <n v="1.0993245"/>
    <n v="530.68320000000006"/>
  </r>
  <r>
    <x v="0"/>
    <s v="P84532173"/>
    <x v="0"/>
    <x v="19"/>
    <x v="19"/>
    <x v="19"/>
    <x v="4"/>
    <x v="0"/>
    <x v="2"/>
    <x v="1"/>
    <n v="86.08"/>
    <d v="1991-02-13T00:00:00"/>
    <d v="2023-02-13T00:00:00"/>
    <n v="32"/>
    <n v="43"/>
    <x v="1"/>
    <s v="46"/>
    <x v="2"/>
    <s v="46"/>
    <x v="1"/>
    <n v="5.38"/>
    <n v="486.1155"/>
    <n v="495.51249999999999"/>
    <n v="500.46764999999999"/>
    <n v="550.17633000000001"/>
    <x v="0"/>
    <x v="0"/>
    <n v="1.0993245"/>
    <n v="530.68320000000006"/>
  </r>
  <r>
    <x v="0"/>
    <s v="P84532173"/>
    <x v="0"/>
    <x v="20"/>
    <x v="20"/>
    <x v="20"/>
    <x v="5"/>
    <x v="0"/>
    <x v="2"/>
    <x v="1"/>
    <n v="86.08"/>
    <d v="1991-02-13T00:00:00"/>
    <d v="2023-02-13T00:00:00"/>
    <n v="32"/>
    <n v="43"/>
    <x v="1"/>
    <s v="46"/>
    <x v="2"/>
    <s v="46"/>
    <x v="1"/>
    <n v="5.38"/>
    <n v="486.1155"/>
    <n v="495.51249999999999"/>
    <n v="500.46764999999999"/>
    <n v="550.17633000000001"/>
    <x v="0"/>
    <x v="0"/>
    <n v="1.0993245"/>
    <n v="530.68320000000006"/>
  </r>
  <r>
    <x v="0"/>
    <s v="P84532173"/>
    <x v="0"/>
    <x v="21"/>
    <x v="21"/>
    <x v="21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87.18725999999998"/>
    <n v="495.58071999999999"/>
    <n v="500.53653000000003"/>
    <n v="550.25199999999995"/>
    <x v="0"/>
    <x v="0"/>
    <n v="1.0993245"/>
    <n v="530.68320000000006"/>
  </r>
  <r>
    <x v="0"/>
    <s v="P84532173"/>
    <x v="0"/>
    <x v="22"/>
    <x v="22"/>
    <x v="22"/>
    <x v="3"/>
    <x v="0"/>
    <x v="2"/>
    <x v="1"/>
    <n v="86.08"/>
    <d v="1991-02-13T00:00:00"/>
    <d v="2023-02-13T00:00:00"/>
    <n v="32"/>
    <n v="43"/>
    <x v="1"/>
    <s v="46"/>
    <x v="2"/>
    <s v="46"/>
    <x v="1"/>
    <n v="5.38"/>
    <n v="484.76943999999997"/>
    <n v="497.73944"/>
    <n v="502.71686"/>
    <n v="552.64890000000003"/>
    <x v="0"/>
    <x v="0"/>
    <n v="1.0993245"/>
    <n v="530.68320000000006"/>
  </r>
  <r>
    <x v="0"/>
    <s v="P84983715"/>
    <x v="0"/>
    <x v="0"/>
    <x v="0"/>
    <x v="0"/>
    <x v="0"/>
    <x v="0"/>
    <x v="0"/>
    <x v="0"/>
    <n v="388.62"/>
    <d v="1981-06-05T00:00:00"/>
    <d v="2019-05-05T00:00:00"/>
    <n v="51"/>
    <n v="24"/>
    <x v="1"/>
    <s v="NA"/>
    <x v="0"/>
    <s v="NA"/>
    <x v="0"/>
    <n v="1.27"/>
    <n v="5776.8289999999997"/>
    <n v="5864.348"/>
    <n v="5922.9916999999996"/>
    <n v="6687.9862999999996"/>
    <x v="0"/>
    <x v="0"/>
    <n v="1.1291567"/>
    <n v="2201.6084000000001"/>
  </r>
  <r>
    <x v="0"/>
    <s v="P84983715"/>
    <x v="0"/>
    <x v="1"/>
    <x v="1"/>
    <x v="1"/>
    <x v="1"/>
    <x v="0"/>
    <x v="0"/>
    <x v="0"/>
    <n v="388.62"/>
    <d v="1981-06-05T00:00:00"/>
    <d v="2019-05-05T00:00:00"/>
    <n v="51"/>
    <n v="24"/>
    <x v="1"/>
    <s v="NA"/>
    <x v="0"/>
    <s v="NA"/>
    <x v="0"/>
    <n v="1.27"/>
    <n v="5776.8289999999997"/>
    <n v="5864.348"/>
    <n v="5922.9916999999996"/>
    <n v="6687.9862999999996"/>
    <x v="0"/>
    <x v="0"/>
    <n v="1.1291567"/>
    <n v="2201.6084000000001"/>
  </r>
  <r>
    <x v="0"/>
    <s v="P84983715"/>
    <x v="0"/>
    <x v="2"/>
    <x v="2"/>
    <x v="2"/>
    <x v="2"/>
    <x v="0"/>
    <x v="0"/>
    <x v="0"/>
    <n v="388.62"/>
    <d v="1981-06-05T00:00:00"/>
    <d v="2019-05-05T00:00:00"/>
    <n v="51"/>
    <n v="24"/>
    <x v="1"/>
    <s v="NA"/>
    <x v="0"/>
    <s v="NA"/>
    <x v="0"/>
    <n v="1.27"/>
    <n v="5776.8289999999997"/>
    <n v="5864.348"/>
    <n v="5922.9916999999996"/>
    <n v="6687.9862999999996"/>
    <x v="0"/>
    <x v="0"/>
    <n v="1.1291567"/>
    <n v="2201.6084000000001"/>
  </r>
  <r>
    <x v="0"/>
    <s v="P84983715"/>
    <x v="0"/>
    <x v="3"/>
    <x v="3"/>
    <x v="3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776.8289999999997"/>
    <n v="5864.348"/>
    <n v="5922.9916999999996"/>
    <n v="6687.9859999999999"/>
    <x v="0"/>
    <x v="0"/>
    <n v="1.1291567"/>
    <n v="2201.6084000000001"/>
  </r>
  <r>
    <x v="0"/>
    <s v="P84983715"/>
    <x v="0"/>
    <x v="4"/>
    <x v="4"/>
    <x v="4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776.8289999999997"/>
    <n v="5864.348"/>
    <n v="5922.9916999999996"/>
    <n v="6687.9859999999999"/>
    <x v="0"/>
    <x v="0"/>
    <n v="1.1291567"/>
    <n v="2201.6084000000001"/>
  </r>
  <r>
    <x v="0"/>
    <s v="P84983715"/>
    <x v="0"/>
    <x v="5"/>
    <x v="5"/>
    <x v="5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780.9049999999997"/>
    <n v="5864.607"/>
    <n v="5923.2529999999997"/>
    <n v="6688.2809999999999"/>
    <x v="0"/>
    <x v="0"/>
    <n v="1.1291567"/>
    <n v="2201.6084000000001"/>
  </r>
  <r>
    <x v="0"/>
    <s v="P84983715"/>
    <x v="0"/>
    <x v="6"/>
    <x v="6"/>
    <x v="6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48.4472999999998"/>
    <n v="5425.8877000000002"/>
    <n v="5480.1464999999998"/>
    <n v="6187.9443000000001"/>
    <x v="0"/>
    <x v="0"/>
    <n v="1.1291567"/>
    <n v="2201.6084000000001"/>
  </r>
  <r>
    <x v="0"/>
    <s v="P84983715"/>
    <x v="0"/>
    <x v="7"/>
    <x v="7"/>
    <x v="7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68.4669999999996"/>
    <n v="5446.8257000000003"/>
    <n v="5501.2939999999999"/>
    <n v="6211.8227999999999"/>
    <x v="0"/>
    <x v="0"/>
    <n v="1.1291567"/>
    <n v="2201.6084000000001"/>
  </r>
  <r>
    <x v="0"/>
    <s v="P84983715"/>
    <x v="0"/>
    <x v="8"/>
    <x v="8"/>
    <x v="8"/>
    <x v="2"/>
    <x v="0"/>
    <x v="0"/>
    <x v="0"/>
    <n v="388.62"/>
    <d v="1981-06-05T00:00:00"/>
    <d v="2019-05-05T00:00:00"/>
    <n v="51"/>
    <n v="24"/>
    <x v="1"/>
    <s v="NA"/>
    <x v="0"/>
    <s v="NA"/>
    <x v="0"/>
    <n v="1.27"/>
    <n v="5368.4669999999996"/>
    <n v="5446.8257000000003"/>
    <n v="5501.2939999999999"/>
    <n v="6211.8227999999999"/>
    <x v="0"/>
    <x v="0"/>
    <n v="1.1291567"/>
    <n v="2201.6084000000001"/>
  </r>
  <r>
    <x v="0"/>
    <s v="P84983715"/>
    <x v="0"/>
    <x v="9"/>
    <x v="9"/>
    <x v="9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68.4669999999996"/>
    <n v="5446.8257000000003"/>
    <n v="5501.2939999999999"/>
    <n v="6211.8227999999999"/>
    <x v="0"/>
    <x v="0"/>
    <n v="1.1291567"/>
    <n v="2201.6084000000001"/>
  </r>
  <r>
    <x v="0"/>
    <s v="P84983715"/>
    <x v="0"/>
    <x v="10"/>
    <x v="10"/>
    <x v="10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68.4669999999996"/>
    <n v="5446.8257000000003"/>
    <n v="5501.2939999999999"/>
    <n v="6211.8227999999999"/>
    <x v="0"/>
    <x v="0"/>
    <n v="1.1291567"/>
    <n v="2201.6084000000001"/>
  </r>
  <r>
    <x v="0"/>
    <s v="P84983715"/>
    <x v="0"/>
    <x v="11"/>
    <x v="11"/>
    <x v="11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33.5720000000001"/>
    <n v="5411.4214000000002"/>
    <n v="5465.5356000000002"/>
    <n v="6171.4462999999996"/>
    <x v="0"/>
    <x v="0"/>
    <n v="1.1291567"/>
    <n v="2201.6084000000001"/>
  </r>
  <r>
    <x v="0"/>
    <s v="P84983715"/>
    <x v="0"/>
    <x v="12"/>
    <x v="12"/>
    <x v="12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13.5326999999997"/>
    <n v="5391.0902999999998"/>
    <n v="5445.0010000000002"/>
    <n v="6148.26"/>
    <x v="0"/>
    <x v="0"/>
    <n v="1.1291567"/>
    <n v="2201.6084000000001"/>
  </r>
  <r>
    <x v="0"/>
    <s v="P84983715"/>
    <x v="0"/>
    <x v="13"/>
    <x v="13"/>
    <x v="13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33.4214000000002"/>
    <n v="5411.3744999999999"/>
    <n v="5465.4883"/>
    <n v="6171.393"/>
    <x v="0"/>
    <x v="0"/>
    <n v="1.1291567"/>
    <n v="2201.6084000000001"/>
  </r>
  <r>
    <x v="0"/>
    <s v="P84983715"/>
    <x v="0"/>
    <x v="14"/>
    <x v="14"/>
    <x v="14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5"/>
    <x v="15"/>
    <x v="15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6"/>
    <x v="16"/>
    <x v="16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7"/>
    <x v="17"/>
    <x v="17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8"/>
    <x v="18"/>
    <x v="18"/>
    <x v="2"/>
    <x v="0"/>
    <x v="0"/>
    <x v="0"/>
    <n v="388.62"/>
    <d v="1981-06-05T00:00:00"/>
    <d v="2019-05-05T00:00:00"/>
    <n v="51"/>
    <n v="24"/>
    <x v="1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19"/>
    <x v="19"/>
    <x v="19"/>
    <x v="4"/>
    <x v="0"/>
    <x v="0"/>
    <x v="0"/>
    <n v="388.62"/>
    <d v="1981-06-05T00:00:00"/>
    <d v="2019-05-05T00:00:00"/>
    <n v="51"/>
    <n v="24"/>
    <x v="1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20"/>
    <x v="20"/>
    <x v="20"/>
    <x v="5"/>
    <x v="0"/>
    <x v="0"/>
    <x v="0"/>
    <n v="388.62"/>
    <d v="1981-06-05T00:00:00"/>
    <d v="2019-05-05T00:00:00"/>
    <n v="51"/>
    <n v="24"/>
    <x v="1"/>
    <s v="NA"/>
    <x v="0"/>
    <s v="NA"/>
    <x v="0"/>
    <n v="1.27"/>
    <n v="5333.4214000000002"/>
    <n v="5411.3744999999999"/>
    <n v="5465.4883"/>
    <n v="6171.393"/>
    <x v="0"/>
    <x v="0"/>
    <n v="1.1291567"/>
    <n v="2204.4978000000001"/>
  </r>
  <r>
    <x v="0"/>
    <s v="P84983715"/>
    <x v="0"/>
    <x v="21"/>
    <x v="21"/>
    <x v="21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45.4984999999997"/>
    <n v="5412.1396000000004"/>
    <n v="5466.2610000000004"/>
    <n v="6172.2655999999997"/>
    <x v="0"/>
    <x v="0"/>
    <n v="1.1291567"/>
    <n v="2204.4978000000001"/>
  </r>
  <r>
    <x v="0"/>
    <s v="P84983715"/>
    <x v="0"/>
    <x v="22"/>
    <x v="22"/>
    <x v="22"/>
    <x v="3"/>
    <x v="0"/>
    <x v="0"/>
    <x v="0"/>
    <n v="388.62"/>
    <d v="1981-06-05T00:00:00"/>
    <d v="2019-05-05T00:00:00"/>
    <n v="51"/>
    <n v="24"/>
    <x v="1"/>
    <s v="NA"/>
    <x v="0"/>
    <s v="NA"/>
    <x v="0"/>
    <n v="1.27"/>
    <n v="5325.5649999999996"/>
    <n v="5431.0684000000001"/>
    <n v="5485.3789999999999"/>
    <n v="6193.8525"/>
    <x v="0"/>
    <x v="0"/>
    <n v="1.1291567"/>
    <n v="2204.4978000000001"/>
  </r>
  <r>
    <x v="0"/>
    <s v="P85373698"/>
    <x v="0"/>
    <x v="0"/>
    <x v="0"/>
    <x v="0"/>
    <x v="0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1"/>
    <x v="1"/>
    <x v="1"/>
    <x v="1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2"/>
    <x v="2"/>
    <x v="2"/>
    <x v="2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3"/>
    <x v="3"/>
    <x v="3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4"/>
    <x v="4"/>
    <x v="4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54.65840000000003"/>
    <n v="667.01575000000003"/>
    <n v="673.68589999999995"/>
    <n v="801.41179999999997"/>
    <x v="0"/>
    <x v="0"/>
    <n v="1.1895926999999999"/>
    <n v="268.72863999999998"/>
  </r>
  <r>
    <x v="0"/>
    <s v="P85373698"/>
    <x v="0"/>
    <x v="5"/>
    <x v="5"/>
    <x v="5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55.12030000000004"/>
    <n v="667.04516999999998"/>
    <n v="673.71564000000001"/>
    <n v="801.44719999999995"/>
    <x v="0"/>
    <x v="0"/>
    <n v="1.1895926999999999"/>
    <n v="268.72863999999998"/>
  </r>
  <r>
    <x v="0"/>
    <s v="P85373698"/>
    <x v="0"/>
    <x v="6"/>
    <x v="6"/>
    <x v="6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6.11206000000004"/>
    <n v="617.14490000000001"/>
    <n v="623.31635000000006"/>
    <n v="741.49255000000005"/>
    <x v="0"/>
    <x v="0"/>
    <n v="1.1895926999999999"/>
    <n v="268.72863999999998"/>
  </r>
  <r>
    <x v="0"/>
    <s v="P85373698"/>
    <x v="0"/>
    <x v="7"/>
    <x v="7"/>
    <x v="7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8.38073999999995"/>
    <n v="619.52637000000004"/>
    <n v="625.72159999999997"/>
    <n v="744.35389999999995"/>
    <x v="0"/>
    <x v="0"/>
    <n v="1.1895926999999999"/>
    <n v="268.72863999999998"/>
  </r>
  <r>
    <x v="0"/>
    <s v="P85373698"/>
    <x v="0"/>
    <x v="8"/>
    <x v="8"/>
    <x v="8"/>
    <x v="2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8.38073999999995"/>
    <n v="619.52637000000004"/>
    <n v="625.72159999999997"/>
    <n v="744.35389999999995"/>
    <x v="0"/>
    <x v="0"/>
    <n v="1.1895926999999999"/>
    <n v="268.72863999999998"/>
  </r>
  <r>
    <x v="0"/>
    <s v="P85373698"/>
    <x v="0"/>
    <x v="9"/>
    <x v="9"/>
    <x v="9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8.38073999999995"/>
    <n v="619.52637000000004"/>
    <n v="625.72159999999997"/>
    <n v="744.35389999999995"/>
    <x v="0"/>
    <x v="0"/>
    <n v="1.1895926999999999"/>
    <n v="268.72863999999998"/>
  </r>
  <r>
    <x v="0"/>
    <s v="P85373698"/>
    <x v="0"/>
    <x v="10"/>
    <x v="10"/>
    <x v="10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8.38073999999995"/>
    <n v="619.52637000000004"/>
    <n v="625.72159999999997"/>
    <n v="744.35389999999995"/>
    <x v="0"/>
    <x v="0"/>
    <n v="1.1895926999999999"/>
    <n v="268.72863999999998"/>
  </r>
  <r>
    <x v="0"/>
    <s v="P85373698"/>
    <x v="0"/>
    <x v="11"/>
    <x v="11"/>
    <x v="11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4.42629999999997"/>
    <n v="615.49945000000002"/>
    <n v="621.65440000000001"/>
    <n v="739.51556000000005"/>
    <x v="0"/>
    <x v="0"/>
    <n v="1.1895926999999999"/>
    <n v="268.72863999999998"/>
  </r>
  <r>
    <x v="0"/>
    <s v="P85373698"/>
    <x v="0"/>
    <x v="12"/>
    <x v="12"/>
    <x v="12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4.11950000000002"/>
    <n v="615.18709999999999"/>
    <n v="621.33889999999997"/>
    <n v="739.14030000000002"/>
    <x v="0"/>
    <x v="0"/>
    <n v="1.1895926999999999"/>
    <n v="268.72863999999998"/>
  </r>
  <r>
    <x v="0"/>
    <s v="P85373698"/>
    <x v="0"/>
    <x v="13"/>
    <x v="13"/>
    <x v="13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6.38073999999995"/>
    <n v="617.5018"/>
    <n v="623.67675999999994"/>
    <n v="741.92139999999995"/>
    <x v="0"/>
    <x v="0"/>
    <n v="1.1895926999999999"/>
    <n v="268.72863999999998"/>
  </r>
  <r>
    <x v="0"/>
    <s v="P85373698"/>
    <x v="0"/>
    <x v="14"/>
    <x v="14"/>
    <x v="14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6.38073999999995"/>
    <n v="617.5018"/>
    <n v="623.67675999999994"/>
    <n v="741.92139999999995"/>
    <x v="0"/>
    <x v="0"/>
    <n v="1.1895926999999999"/>
    <n v="269.21809999999999"/>
  </r>
  <r>
    <x v="0"/>
    <s v="P85373698"/>
    <x v="0"/>
    <x v="15"/>
    <x v="15"/>
    <x v="15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6.38073999999995"/>
    <n v="617.5018"/>
    <n v="623.67675999999994"/>
    <n v="741.92139999999995"/>
    <x v="0"/>
    <x v="0"/>
    <n v="1.1895926999999999"/>
    <n v="269.21809999999999"/>
  </r>
  <r>
    <x v="0"/>
    <s v="P85373698"/>
    <x v="0"/>
    <x v="16"/>
    <x v="16"/>
    <x v="16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6.38073999999995"/>
    <n v="617.5018"/>
    <n v="623.67675999999994"/>
    <n v="741.92139999999995"/>
    <x v="0"/>
    <x v="0"/>
    <n v="1.1895926999999999"/>
    <n v="269.21809999999999"/>
  </r>
  <r>
    <x v="0"/>
    <s v="P85373698"/>
    <x v="0"/>
    <x v="17"/>
    <x v="17"/>
    <x v="17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6.38073999999995"/>
    <n v="617.5018"/>
    <n v="623.67679999999996"/>
    <n v="741.92139999999995"/>
    <x v="0"/>
    <x v="0"/>
    <n v="1.1895926999999999"/>
    <n v="269.21809999999999"/>
  </r>
  <r>
    <x v="0"/>
    <s v="P85373698"/>
    <x v="0"/>
    <x v="18"/>
    <x v="18"/>
    <x v="18"/>
    <x v="2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6.38073999999995"/>
    <n v="617.5018"/>
    <n v="623.67679999999996"/>
    <n v="741.92139999999995"/>
    <x v="0"/>
    <x v="0"/>
    <n v="1.1895926999999999"/>
    <n v="269.21809999999999"/>
  </r>
  <r>
    <x v="0"/>
    <s v="P85373698"/>
    <x v="0"/>
    <x v="19"/>
    <x v="19"/>
    <x v="19"/>
    <x v="4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6.38073999999995"/>
    <n v="617.5018"/>
    <n v="623.67679999999996"/>
    <n v="741.92139999999995"/>
    <x v="0"/>
    <x v="0"/>
    <n v="1.1895926999999999"/>
    <n v="269.21809999999999"/>
  </r>
  <r>
    <x v="0"/>
    <s v="P85373698"/>
    <x v="0"/>
    <x v="20"/>
    <x v="20"/>
    <x v="20"/>
    <x v="5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6.38073999999995"/>
    <n v="617.5018"/>
    <n v="623.67679999999996"/>
    <n v="741.92139999999995"/>
    <x v="0"/>
    <x v="0"/>
    <n v="1.1895926999999999"/>
    <n v="269.21809999999999"/>
  </r>
  <r>
    <x v="0"/>
    <s v="P85373698"/>
    <x v="0"/>
    <x v="21"/>
    <x v="21"/>
    <x v="21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7.75385000000006"/>
    <n v="617.58905000000004"/>
    <n v="623.76495"/>
    <n v="742.02625"/>
    <x v="0"/>
    <x v="0"/>
    <n v="1.1895926999999999"/>
    <n v="269.21809999999999"/>
  </r>
  <r>
    <x v="0"/>
    <s v="P85373698"/>
    <x v="0"/>
    <x v="22"/>
    <x v="22"/>
    <x v="22"/>
    <x v="3"/>
    <x v="0"/>
    <x v="3"/>
    <x v="0"/>
    <n v="143.63999999999999"/>
    <d v="1995-03-16T00:00:00"/>
    <d v="2014-04-16T00:00:00"/>
    <n v="56"/>
    <n v="19"/>
    <x v="0"/>
    <s v="NA"/>
    <x v="0"/>
    <s v="NA"/>
    <x v="1"/>
    <n v="5.13"/>
    <n v="605.48749999999995"/>
    <n v="619.74900000000002"/>
    <n v="625.94653000000005"/>
    <n v="744.62145999999996"/>
    <x v="0"/>
    <x v="0"/>
    <n v="1.1895926999999999"/>
    <n v="269.21809999999999"/>
  </r>
  <r>
    <x v="0"/>
    <s v="P85465996"/>
    <x v="0"/>
    <x v="0"/>
    <x v="0"/>
    <x v="0"/>
    <x v="0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1"/>
    <x v="1"/>
    <x v="1"/>
    <x v="1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2"/>
    <x v="2"/>
    <x v="2"/>
    <x v="2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3"/>
    <x v="3"/>
    <x v="3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4"/>
    <x v="4"/>
    <x v="4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326.8598999999999"/>
    <n v="1349.5275999999999"/>
    <n v="1363.0228"/>
    <n v="1785.5641000000001"/>
    <x v="0"/>
    <x v="0"/>
    <n v="1.1055305"/>
    <n v="1785.5641000000001"/>
  </r>
  <r>
    <x v="0"/>
    <s v="P85465996"/>
    <x v="0"/>
    <x v="5"/>
    <x v="5"/>
    <x v="5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327.796"/>
    <n v="1349.587"/>
    <n v="1363.0829000000001"/>
    <n v="1785.5641000000001"/>
    <x v="0"/>
    <x v="0"/>
    <n v="1.1055305"/>
    <n v="1785.5641000000001"/>
  </r>
  <r>
    <x v="0"/>
    <s v="P85465996"/>
    <x v="0"/>
    <x v="6"/>
    <x v="6"/>
    <x v="6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28.4663"/>
    <n v="1248.6271999999999"/>
    <n v="1261.1134"/>
    <n v="1785.5641000000001"/>
    <x v="0"/>
    <x v="0"/>
    <n v="1.1055305"/>
    <n v="1785.5641000000001"/>
  </r>
  <r>
    <x v="0"/>
    <s v="P85465996"/>
    <x v="0"/>
    <x v="7"/>
    <x v="7"/>
    <x v="7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33.0645"/>
    <n v="1253.4456"/>
    <n v="1265.98"/>
    <n v="1785.5641000000001"/>
    <x v="0"/>
    <x v="0"/>
    <n v="1.1055305"/>
    <n v="1785.5641000000001"/>
  </r>
  <r>
    <x v="0"/>
    <s v="P85465996"/>
    <x v="0"/>
    <x v="8"/>
    <x v="8"/>
    <x v="8"/>
    <x v="2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33.0645"/>
    <n v="1253.4456"/>
    <n v="1265.98"/>
    <n v="1785.5641000000001"/>
    <x v="0"/>
    <x v="0"/>
    <n v="1.1055305"/>
    <n v="1785.5641000000001"/>
  </r>
  <r>
    <x v="0"/>
    <s v="P85465996"/>
    <x v="0"/>
    <x v="9"/>
    <x v="9"/>
    <x v="9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33.0645"/>
    <n v="1253.4456"/>
    <n v="1265.98"/>
    <n v="1785.5641000000001"/>
    <x v="0"/>
    <x v="0"/>
    <n v="1.1055305"/>
    <n v="1785.5641000000001"/>
  </r>
  <r>
    <x v="0"/>
    <s v="P85465996"/>
    <x v="0"/>
    <x v="10"/>
    <x v="10"/>
    <x v="10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33.0645"/>
    <n v="1253.4456"/>
    <n v="1265.98"/>
    <n v="1785.5641000000001"/>
    <x v="0"/>
    <x v="0"/>
    <n v="1.1055305"/>
    <n v="1785.5641000000001"/>
  </r>
  <r>
    <x v="0"/>
    <s v="P85465996"/>
    <x v="0"/>
    <x v="11"/>
    <x v="11"/>
    <x v="11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25.0496000000001"/>
    <n v="1245.2982"/>
    <n v="1257.7511999999999"/>
    <n v="1785.5641000000001"/>
    <x v="0"/>
    <x v="0"/>
    <n v="1.1055305"/>
    <n v="1785.5641000000001"/>
  </r>
  <r>
    <x v="0"/>
    <s v="P85465996"/>
    <x v="0"/>
    <x v="12"/>
    <x v="12"/>
    <x v="12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11.8494000000001"/>
    <n v="1231.8797999999999"/>
    <n v="1244.1985"/>
    <n v="1785.5641000000001"/>
    <x v="0"/>
    <x v="0"/>
    <n v="1.1055305"/>
    <n v="1785.5641000000001"/>
  </r>
  <r>
    <x v="0"/>
    <s v="P85465996"/>
    <x v="0"/>
    <x v="13"/>
    <x v="13"/>
    <x v="13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16.3852999999999"/>
    <n v="1236.5148999999999"/>
    <n v="1248.8800000000001"/>
    <n v="1785.5641000000001"/>
    <x v="0"/>
    <x v="0"/>
    <n v="1.1055305"/>
    <n v="1785.5641000000001"/>
  </r>
  <r>
    <x v="0"/>
    <s v="P85465996"/>
    <x v="0"/>
    <x v="14"/>
    <x v="14"/>
    <x v="14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5"/>
    <x v="15"/>
    <x v="15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6"/>
    <x v="16"/>
    <x v="16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7"/>
    <x v="17"/>
    <x v="17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8"/>
    <x v="18"/>
    <x v="18"/>
    <x v="2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19"/>
    <x v="19"/>
    <x v="19"/>
    <x v="4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20"/>
    <x v="20"/>
    <x v="20"/>
    <x v="5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16.3852999999999"/>
    <n v="1236.5148999999999"/>
    <n v="1248.8800000000001"/>
    <n v="1788.5700999999999"/>
    <x v="0"/>
    <x v="0"/>
    <n v="1.1055305"/>
    <n v="1788.5700999999999"/>
  </r>
  <r>
    <x v="0"/>
    <s v="P85465996"/>
    <x v="0"/>
    <x v="21"/>
    <x v="21"/>
    <x v="21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19.1396"/>
    <n v="1236.6896999999999"/>
    <n v="1249.0564999999999"/>
    <n v="1788.5700999999999"/>
    <x v="0"/>
    <x v="0"/>
    <n v="1.1055305"/>
    <n v="1788.5700999999999"/>
  </r>
  <r>
    <x v="0"/>
    <s v="P85465996"/>
    <x v="0"/>
    <x v="22"/>
    <x v="22"/>
    <x v="22"/>
    <x v="3"/>
    <x v="0"/>
    <x v="3"/>
    <x v="1"/>
    <n v="300.60000000000002"/>
    <d v="1992-06-19T00:00:00"/>
    <d v="2022-06-19T00:00:00"/>
    <n v="30"/>
    <n v="45"/>
    <x v="1"/>
    <s v="NA"/>
    <x v="0"/>
    <s v="NA"/>
    <x v="0"/>
    <n v="1.67"/>
    <n v="1214.5934999999999"/>
    <n v="1241.0148999999999"/>
    <n v="1253.425"/>
    <n v="1788.5700999999999"/>
    <x v="0"/>
    <x v="0"/>
    <n v="1.1055305"/>
    <n v="1788.5700999999999"/>
  </r>
  <r>
    <x v="0"/>
    <s v="P85810387"/>
    <x v="0"/>
    <x v="0"/>
    <x v="0"/>
    <x v="0"/>
    <x v="0"/>
    <x v="0"/>
    <x v="1"/>
    <x v="2"/>
    <n v="2883"/>
    <d v="1995-05-21T00:00:00"/>
    <d v="2025-01-01T00:00:00"/>
    <n v="50"/>
    <n v="25"/>
    <x v="1"/>
    <s v="NA"/>
    <x v="0"/>
    <s v="NA"/>
    <x v="0"/>
    <n v="9.61"/>
    <n v="26149.592000000001"/>
    <n v="26747.958999999999"/>
    <n v="27015.439999999999"/>
    <n v="31552.662"/>
    <x v="0"/>
    <x v="0"/>
    <n v="1.1679492"/>
    <n v="15770.01"/>
  </r>
  <r>
    <x v="0"/>
    <s v="P85810387"/>
    <x v="0"/>
    <x v="1"/>
    <x v="1"/>
    <x v="1"/>
    <x v="1"/>
    <x v="0"/>
    <x v="1"/>
    <x v="2"/>
    <n v="2883"/>
    <d v="1995-05-21T00:00:00"/>
    <d v="2025-01-01T00:00:00"/>
    <n v="50"/>
    <n v="25"/>
    <x v="1"/>
    <s v="NA"/>
    <x v="0"/>
    <s v="NA"/>
    <x v="0"/>
    <n v="9.61"/>
    <n v="26149.592000000001"/>
    <n v="26747.958999999999"/>
    <n v="27015.439999999999"/>
    <n v="31552.662"/>
    <x v="0"/>
    <x v="0"/>
    <n v="1.1679492"/>
    <n v="15770.01"/>
  </r>
  <r>
    <x v="0"/>
    <s v="P85810387"/>
    <x v="0"/>
    <x v="2"/>
    <x v="2"/>
    <x v="2"/>
    <x v="2"/>
    <x v="0"/>
    <x v="1"/>
    <x v="2"/>
    <n v="2883"/>
    <d v="1995-05-21T00:00:00"/>
    <d v="2025-01-01T00:00:00"/>
    <n v="50"/>
    <n v="25"/>
    <x v="1"/>
    <s v="NA"/>
    <x v="0"/>
    <s v="NA"/>
    <x v="0"/>
    <n v="9.61"/>
    <n v="26149.592000000001"/>
    <n v="26747.958999999999"/>
    <n v="27015.439999999999"/>
    <n v="31552.662"/>
    <x v="0"/>
    <x v="0"/>
    <n v="1.1679492"/>
    <n v="15770.01"/>
  </r>
  <r>
    <x v="0"/>
    <s v="P85810387"/>
    <x v="0"/>
    <x v="3"/>
    <x v="3"/>
    <x v="3"/>
    <x v="3"/>
    <x v="0"/>
    <x v="1"/>
    <x v="2"/>
    <n v="2883"/>
    <d v="1995-05-21T00:00:00"/>
    <d v="2025-01-01T00:00:00"/>
    <n v="50"/>
    <n v="25"/>
    <x v="1"/>
    <s v="NA"/>
    <x v="0"/>
    <s v="NA"/>
    <x v="0"/>
    <n v="9.61"/>
    <n v="26149.592000000001"/>
    <n v="26747.958999999999"/>
    <n v="27015.437999999998"/>
    <n v="31552.66"/>
    <x v="0"/>
    <x v="0"/>
    <n v="1.1679492"/>
    <n v="15770.01"/>
  </r>
  <r>
    <x v="0"/>
    <s v="P85810387"/>
    <x v="0"/>
    <x v="4"/>
    <x v="4"/>
    <x v="4"/>
    <x v="3"/>
    <x v="0"/>
    <x v="1"/>
    <x v="2"/>
    <n v="2883"/>
    <d v="1995-05-21T00:00:00"/>
    <d v="2025-01-01T00:00:00"/>
    <n v="50"/>
    <n v="25"/>
    <x v="1"/>
    <s v="NA"/>
    <x v="0"/>
    <s v="NA"/>
    <x v="0"/>
    <n v="9.61"/>
    <n v="26149.592000000001"/>
    <n v="26747.958999999999"/>
    <n v="27015.437999999998"/>
    <n v="31552.66"/>
    <x v="0"/>
    <x v="0"/>
    <n v="1.1679492"/>
    <n v="15770.01"/>
  </r>
  <r>
    <x v="0"/>
    <s v="P85810387"/>
    <x v="0"/>
    <x v="5"/>
    <x v="5"/>
    <x v="5"/>
    <x v="3"/>
    <x v="0"/>
    <x v="1"/>
    <x v="2"/>
    <n v="2883"/>
    <d v="1995-05-21T00:00:00"/>
    <d v="2025-01-01T00:00:00"/>
    <n v="50"/>
    <n v="25"/>
    <x v="1"/>
    <s v="NA"/>
    <x v="0"/>
    <s v="NA"/>
    <x v="0"/>
    <n v="9.61"/>
    <n v="26156.414000000001"/>
    <n v="26748.395"/>
    <n v="27015.879000000001"/>
    <n v="31553.173999999999"/>
    <x v="0"/>
    <x v="0"/>
    <n v="1.1679492"/>
    <n v="15770.01"/>
  </r>
  <r>
    <x v="0"/>
    <s v="P85810387"/>
    <x v="0"/>
    <x v="6"/>
    <x v="6"/>
    <x v="6"/>
    <x v="3"/>
    <x v="0"/>
    <x v="1"/>
    <x v="2"/>
    <n v="2883"/>
    <d v="1995-05-21T00:00:00"/>
    <d v="2025-01-01T00:00:00"/>
    <n v="50"/>
    <n v="25"/>
    <x v="1"/>
    <s v="NA"/>
    <x v="0"/>
    <s v="NA"/>
    <x v="0"/>
    <n v="9.61"/>
    <n v="24203.398000000001"/>
    <n v="24751.138999999999"/>
    <n v="24998.65"/>
    <n v="29197.151999999998"/>
    <x v="0"/>
    <x v="0"/>
    <n v="1.1679492"/>
    <n v="15770.01"/>
  </r>
  <r>
    <x v="0"/>
    <s v="P85810387"/>
    <x v="0"/>
    <x v="7"/>
    <x v="7"/>
    <x v="7"/>
    <x v="3"/>
    <x v="0"/>
    <x v="1"/>
    <x v="2"/>
    <n v="2883"/>
    <d v="1995-05-21T00:00:00"/>
    <d v="2025-01-01T00:00:00"/>
    <n v="50"/>
    <n v="25"/>
    <x v="1"/>
    <s v="NA"/>
    <x v="0"/>
    <s v="NA"/>
    <x v="0"/>
    <n v="9.61"/>
    <n v="24324.113000000001"/>
    <n v="24870.775000000001"/>
    <n v="25119.482"/>
    <n v="29338.280999999999"/>
    <x v="0"/>
    <x v="0"/>
    <n v="1.1679492"/>
    <n v="15770.01"/>
  </r>
  <r>
    <x v="0"/>
    <s v="P85810387"/>
    <x v="0"/>
    <x v="8"/>
    <x v="8"/>
    <x v="8"/>
    <x v="2"/>
    <x v="2"/>
    <x v="1"/>
    <x v="2"/>
    <n v="2883"/>
    <d v="1995-05-21T00:00:00"/>
    <d v="2025-02-01T00:00:00"/>
    <n v="50"/>
    <n v="25"/>
    <x v="1"/>
    <s v="NA"/>
    <x v="0"/>
    <s v="NA"/>
    <x v="0"/>
    <n v="9.61"/>
    <n v="24324.113000000001"/>
    <n v="24870.775000000001"/>
    <n v="25119.482"/>
    <n v="29338.280999999999"/>
    <x v="0"/>
    <x v="0"/>
    <n v="1.1679492"/>
    <n v="15770.01"/>
  </r>
  <r>
    <x v="0"/>
    <s v="P85810387"/>
    <x v="0"/>
    <x v="9"/>
    <x v="9"/>
    <x v="9"/>
    <x v="3"/>
    <x v="2"/>
    <x v="1"/>
    <x v="2"/>
    <n v="2883"/>
    <d v="1995-05-21T00:00:00"/>
    <d v="2025-02-01T00:00:00"/>
    <n v="50"/>
    <n v="25"/>
    <x v="1"/>
    <s v="NA"/>
    <x v="0"/>
    <s v="NA"/>
    <x v="0"/>
    <n v="9.61"/>
    <n v="24324.113000000001"/>
    <n v="24870.775000000001"/>
    <n v="25119.482"/>
    <n v="29338.280999999999"/>
    <x v="0"/>
    <x v="0"/>
    <n v="1.1679492"/>
    <n v="15770.01"/>
  </r>
  <r>
    <x v="0"/>
    <s v="P85810387"/>
    <x v="0"/>
    <x v="10"/>
    <x v="10"/>
    <x v="10"/>
    <x v="3"/>
    <x v="2"/>
    <x v="1"/>
    <x v="2"/>
    <n v="2883"/>
    <d v="1995-05-21T00:00:00"/>
    <d v="2025-02-01T00:00:00"/>
    <n v="50"/>
    <n v="25"/>
    <x v="1"/>
    <s v="NA"/>
    <x v="0"/>
    <s v="NA"/>
    <x v="0"/>
    <n v="9.61"/>
    <n v="24333.748"/>
    <n v="24880.405999999999"/>
    <n v="25129.21"/>
    <n v="29349.64"/>
    <x v="0"/>
    <x v="0"/>
    <n v="1.1679492"/>
    <n v="15770.01"/>
  </r>
  <r>
    <x v="0"/>
    <s v="P85810387"/>
    <x v="0"/>
    <x v="11"/>
    <x v="11"/>
    <x v="11"/>
    <x v="3"/>
    <x v="2"/>
    <x v="1"/>
    <x v="2"/>
    <n v="2883"/>
    <d v="1995-05-21T00:00:00"/>
    <d v="2025-02-01T00:00:00"/>
    <n v="50"/>
    <n v="25"/>
    <x v="1"/>
    <s v="NA"/>
    <x v="0"/>
    <s v="NA"/>
    <x v="0"/>
    <n v="9.61"/>
    <n v="24175.578000000001"/>
    <n v="24718.684000000001"/>
    <n v="24965.870999999999"/>
    <n v="29158.866999999998"/>
    <x v="0"/>
    <x v="0"/>
    <n v="1.1679492"/>
    <n v="15770.01"/>
  </r>
  <r>
    <x v="0"/>
    <s v="P85810387"/>
    <x v="0"/>
    <x v="12"/>
    <x v="12"/>
    <x v="12"/>
    <x v="3"/>
    <x v="2"/>
    <x v="1"/>
    <x v="2"/>
    <n v="2883"/>
    <d v="1995-05-21T00:00:00"/>
    <d v="2025-02-01T00:00:00"/>
    <n v="50"/>
    <n v="25"/>
    <x v="1"/>
    <s v="NA"/>
    <x v="0"/>
    <s v="NA"/>
    <x v="0"/>
    <n v="9.61"/>
    <n v="24152.49"/>
    <n v="24695.076000000001"/>
    <n v="24942.026999999998"/>
    <n v="29131.02"/>
    <x v="0"/>
    <x v="0"/>
    <n v="1.1679492"/>
    <n v="15770.01"/>
  </r>
  <r>
    <x v="0"/>
    <s v="P85810387"/>
    <x v="0"/>
    <x v="13"/>
    <x v="13"/>
    <x v="13"/>
    <x v="3"/>
    <x v="2"/>
    <x v="1"/>
    <x v="2"/>
    <n v="2883"/>
    <d v="1995-05-21T00:00:00"/>
    <d v="2025-02-01T00:00:00"/>
    <n v="50"/>
    <n v="25"/>
    <x v="1"/>
    <s v="NA"/>
    <x v="0"/>
    <s v="NA"/>
    <x v="0"/>
    <n v="9.61"/>
    <n v="24272.953000000001"/>
    <n v="24811.793000000001"/>
    <n v="25059.91"/>
    <n v="29268.703000000001"/>
    <x v="0"/>
    <x v="0"/>
    <n v="1.1679492"/>
    <n v="15770.01"/>
  </r>
  <r>
    <x v="0"/>
    <s v="P85810387"/>
    <x v="0"/>
    <x v="14"/>
    <x v="14"/>
    <x v="14"/>
    <x v="3"/>
    <x v="2"/>
    <x v="1"/>
    <x v="2"/>
    <n v="2883"/>
    <d v="1995-05-21T00:00:00"/>
    <d v="2025-02-01T00:00:00"/>
    <n v="50"/>
    <n v="25"/>
    <x v="1"/>
    <s v="NA"/>
    <x v="0"/>
    <s v="NA"/>
    <x v="0"/>
    <n v="9.61"/>
    <n v="24272.953000000001"/>
    <n v="24811.793000000001"/>
    <n v="25059.91"/>
    <n v="29268.703000000001"/>
    <x v="0"/>
    <x v="0"/>
    <n v="1.1679492"/>
    <n v="15798.84"/>
  </r>
  <r>
    <x v="0"/>
    <s v="P85810387"/>
    <x v="0"/>
    <x v="15"/>
    <x v="15"/>
    <x v="15"/>
    <x v="3"/>
    <x v="2"/>
    <x v="1"/>
    <x v="2"/>
    <n v="2883"/>
    <d v="1995-05-21T00:00:00"/>
    <d v="2025-02-01T00:00:00"/>
    <n v="50"/>
    <n v="25"/>
    <x v="1"/>
    <s v="NA"/>
    <x v="0"/>
    <s v="NA"/>
    <x v="0"/>
    <n v="9.61"/>
    <n v="24272.953000000001"/>
    <n v="24811.793000000001"/>
    <n v="25059.91"/>
    <n v="29268.703000000001"/>
    <x v="0"/>
    <x v="0"/>
    <n v="1.1679492"/>
    <n v="15798.84"/>
  </r>
  <r>
    <x v="0"/>
    <s v="P85810387"/>
    <x v="0"/>
    <x v="16"/>
    <x v="16"/>
    <x v="16"/>
    <x v="3"/>
    <x v="2"/>
    <x v="1"/>
    <x v="2"/>
    <n v="2883"/>
    <d v="1995-05-21T00:00:00"/>
    <d v="2025-02-01T00:00:00"/>
    <n v="50"/>
    <n v="25"/>
    <x v="1"/>
    <s v="NA"/>
    <x v="0"/>
    <s v="NA"/>
    <x v="0"/>
    <n v="9.61"/>
    <n v="24272.953000000001"/>
    <n v="24811.793000000001"/>
    <n v="25059.91"/>
    <n v="29268.703000000001"/>
    <x v="0"/>
    <x v="0"/>
    <n v="1.1679492"/>
    <n v="15798.84"/>
  </r>
  <r>
    <x v="0"/>
    <s v="P85810387"/>
    <x v="0"/>
    <x v="17"/>
    <x v="17"/>
    <x v="17"/>
    <x v="3"/>
    <x v="2"/>
    <x v="1"/>
    <x v="2"/>
    <n v="2883"/>
    <d v="1995-05-21T00:00:00"/>
    <d v="2025-02-01T00:00:00"/>
    <n v="50"/>
    <n v="25"/>
    <x v="1"/>
    <s v="NA"/>
    <x v="0"/>
    <s v="NA"/>
    <x v="0"/>
    <n v="9.61"/>
    <n v="24272.953000000001"/>
    <n v="24811.793000000001"/>
    <n v="25059.912"/>
    <n v="29268.705000000002"/>
    <x v="0"/>
    <x v="0"/>
    <n v="1.1679492"/>
    <n v="15798.84"/>
  </r>
  <r>
    <x v="0"/>
    <s v="P85810387"/>
    <x v="0"/>
    <x v="18"/>
    <x v="18"/>
    <x v="18"/>
    <x v="2"/>
    <x v="2"/>
    <x v="1"/>
    <x v="2"/>
    <n v="2883"/>
    <d v="1995-05-21T00:00:00"/>
    <d v="2025-02-01T00:00:00"/>
    <n v="50"/>
    <n v="25"/>
    <x v="1"/>
    <s v="NA"/>
    <x v="0"/>
    <s v="NA"/>
    <x v="0"/>
    <n v="9.61"/>
    <n v="24272.953000000001"/>
    <n v="24811.793000000001"/>
    <n v="25059.912"/>
    <n v="29268.705000000002"/>
    <x v="0"/>
    <x v="0"/>
    <n v="1.1679492"/>
    <n v="15798.84"/>
  </r>
  <r>
    <x v="0"/>
    <s v="P85810387"/>
    <x v="0"/>
    <x v="19"/>
    <x v="19"/>
    <x v="19"/>
    <x v="4"/>
    <x v="2"/>
    <x v="1"/>
    <x v="2"/>
    <n v="2883"/>
    <d v="1995-05-21T00:00:00"/>
    <d v="2025-02-01T00:00:00"/>
    <n v="50"/>
    <n v="25"/>
    <x v="1"/>
    <s v="NA"/>
    <x v="0"/>
    <s v="NA"/>
    <x v="0"/>
    <n v="9.61"/>
    <n v="24272.953000000001"/>
    <n v="24811.793000000001"/>
    <n v="25059.912"/>
    <n v="29268.705000000002"/>
    <x v="0"/>
    <x v="0"/>
    <n v="1.1679492"/>
    <n v="15798.84"/>
  </r>
  <r>
    <x v="0"/>
    <s v="P85810387"/>
    <x v="0"/>
    <x v="20"/>
    <x v="20"/>
    <x v="20"/>
    <x v="5"/>
    <x v="2"/>
    <x v="1"/>
    <x v="2"/>
    <n v="2883"/>
    <d v="1995-05-21T00:00:00"/>
    <d v="2025-02-01T00:00:00"/>
    <n v="50"/>
    <n v="25"/>
    <x v="1"/>
    <s v="NA"/>
    <x v="0"/>
    <s v="NA"/>
    <x v="0"/>
    <n v="9.61"/>
    <n v="24272.953000000001"/>
    <n v="24811.793000000001"/>
    <n v="25059.912"/>
    <n v="29268.705000000002"/>
    <x v="0"/>
    <x v="0"/>
    <n v="1.1679492"/>
    <n v="15798.84"/>
  </r>
  <r>
    <x v="0"/>
    <s v="P85810387"/>
    <x v="0"/>
    <x v="21"/>
    <x v="21"/>
    <x v="21"/>
    <x v="3"/>
    <x v="2"/>
    <x v="1"/>
    <x v="2"/>
    <n v="2883"/>
    <d v="1995-05-21T00:00:00"/>
    <d v="2025-02-01T00:00:00"/>
    <n v="50"/>
    <n v="25"/>
    <x v="1"/>
    <s v="NA"/>
    <x v="0"/>
    <s v="NA"/>
    <x v="0"/>
    <n v="9.61"/>
    <n v="24336.053"/>
    <n v="24824.793000000001"/>
    <n v="25073.041000000001"/>
    <n v="29284.04"/>
    <x v="0"/>
    <x v="0"/>
    <n v="1.1679492"/>
    <n v="15798.84"/>
  </r>
  <r>
    <x v="0"/>
    <s v="P85810387"/>
    <x v="0"/>
    <x v="22"/>
    <x v="22"/>
    <x v="22"/>
    <x v="3"/>
    <x v="2"/>
    <x v="1"/>
    <x v="2"/>
    <n v="2883"/>
    <d v="1995-05-21T00:00:00"/>
    <d v="2025-02-01T00:00:00"/>
    <n v="50"/>
    <n v="25"/>
    <x v="1"/>
    <s v="NA"/>
    <x v="0"/>
    <s v="NA"/>
    <x v="0"/>
    <n v="9.61"/>
    <n v="24215.276999999998"/>
    <n v="24932.928"/>
    <n v="25182.258000000002"/>
    <n v="29411.599999999999"/>
    <x v="0"/>
    <x v="0"/>
    <n v="1.1679492"/>
    <n v="15798.84"/>
  </r>
  <r>
    <x v="0"/>
    <s v="P86471287"/>
    <x v="0"/>
    <x v="0"/>
    <x v="0"/>
    <x v="0"/>
    <x v="0"/>
    <x v="0"/>
    <x v="1"/>
    <x v="2"/>
    <n v="1881"/>
    <d v="1988-11-04T00:00:00"/>
    <d v="2025-01-01T00:00:00"/>
    <n v="55"/>
    <n v="20"/>
    <x v="1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1"/>
    <x v="1"/>
    <x v="1"/>
    <x v="1"/>
    <x v="0"/>
    <x v="1"/>
    <x v="2"/>
    <n v="1881"/>
    <d v="1988-11-04T00:00:00"/>
    <d v="2025-01-01T00:00:00"/>
    <n v="55"/>
    <n v="20"/>
    <x v="1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2"/>
    <x v="2"/>
    <x v="2"/>
    <x v="2"/>
    <x v="0"/>
    <x v="1"/>
    <x v="2"/>
    <n v="1881"/>
    <d v="1988-11-04T00:00:00"/>
    <d v="2025-01-01T00:00:00"/>
    <n v="55"/>
    <n v="20"/>
    <x v="1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3"/>
    <x v="3"/>
    <x v="3"/>
    <x v="3"/>
    <x v="0"/>
    <x v="1"/>
    <x v="2"/>
    <n v="1881"/>
    <d v="1988-11-04T00:00:00"/>
    <d v="2025-01-01T00:00:00"/>
    <n v="55"/>
    <n v="20"/>
    <x v="1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4"/>
    <x v="4"/>
    <x v="4"/>
    <x v="3"/>
    <x v="0"/>
    <x v="1"/>
    <x v="2"/>
    <n v="1881"/>
    <d v="1988-11-04T00:00:00"/>
    <d v="2025-01-01T00:00:00"/>
    <n v="55"/>
    <n v="20"/>
    <x v="1"/>
    <s v="NA"/>
    <x v="0"/>
    <s v="NA"/>
    <x v="0"/>
    <n v="5.7"/>
    <n v="33338.254000000001"/>
    <n v="34005.07"/>
    <n v="34345.120000000003"/>
    <n v="39884.938000000002"/>
    <x v="0"/>
    <x v="0"/>
    <n v="1.1612985"/>
    <n v="12132.45"/>
  </r>
  <r>
    <x v="0"/>
    <s v="P86471287"/>
    <x v="0"/>
    <x v="5"/>
    <x v="5"/>
    <x v="5"/>
    <x v="3"/>
    <x v="0"/>
    <x v="1"/>
    <x v="2"/>
    <n v="1881"/>
    <d v="1988-11-04T00:00:00"/>
    <d v="2025-01-01T00:00:00"/>
    <n v="55"/>
    <n v="20"/>
    <x v="1"/>
    <s v="NA"/>
    <x v="0"/>
    <s v="NA"/>
    <x v="0"/>
    <n v="5.7"/>
    <n v="33346.957000000002"/>
    <n v="34005.625"/>
    <n v="34345.68"/>
    <n v="39885.589999999997"/>
    <x v="0"/>
    <x v="0"/>
    <n v="1.1612985"/>
    <n v="12132.45"/>
  </r>
  <r>
    <x v="0"/>
    <s v="P86471287"/>
    <x v="0"/>
    <x v="6"/>
    <x v="6"/>
    <x v="6"/>
    <x v="3"/>
    <x v="0"/>
    <x v="1"/>
    <x v="2"/>
    <n v="1881"/>
    <d v="1988-11-04T00:00:00"/>
    <d v="2025-01-01T00:00:00"/>
    <n v="55"/>
    <n v="20"/>
    <x v="1"/>
    <s v="NA"/>
    <x v="0"/>
    <s v="NA"/>
    <x v="0"/>
    <n v="5.7"/>
    <n v="30854.525000000001"/>
    <n v="31463.95"/>
    <n v="31778.588"/>
    <n v="36904.43"/>
    <x v="0"/>
    <x v="0"/>
    <n v="1.1612985"/>
    <n v="12132.45"/>
  </r>
  <r>
    <x v="0"/>
    <s v="P86471287"/>
    <x v="0"/>
    <x v="7"/>
    <x v="7"/>
    <x v="7"/>
    <x v="3"/>
    <x v="0"/>
    <x v="1"/>
    <x v="2"/>
    <n v="1881"/>
    <d v="1988-11-04T00:00:00"/>
    <d v="2025-01-01T00:00:00"/>
    <n v="55"/>
    <n v="20"/>
    <x v="1"/>
    <s v="NA"/>
    <x v="0"/>
    <s v="NA"/>
    <x v="0"/>
    <n v="5.7"/>
    <n v="31008.414000000001"/>
    <n v="31616.032999999999"/>
    <n v="31932.192999999999"/>
    <n v="37082.81"/>
    <x v="0"/>
    <x v="0"/>
    <n v="1.1612985"/>
    <n v="12132.45"/>
  </r>
  <r>
    <x v="0"/>
    <s v="P86471287"/>
    <x v="0"/>
    <x v="8"/>
    <x v="8"/>
    <x v="8"/>
    <x v="2"/>
    <x v="2"/>
    <x v="1"/>
    <x v="2"/>
    <n v="1881"/>
    <d v="1988-11-04T00:00:00"/>
    <d v="2025-02-01T00:00:00"/>
    <n v="55"/>
    <n v="20"/>
    <x v="1"/>
    <s v="NA"/>
    <x v="0"/>
    <s v="NA"/>
    <x v="0"/>
    <n v="5.7"/>
    <n v="31008.414000000001"/>
    <n v="31616.032999999999"/>
    <n v="31932.192999999999"/>
    <n v="37082.81"/>
    <x v="0"/>
    <x v="0"/>
    <n v="1.1612985"/>
    <n v="12132.45"/>
  </r>
  <r>
    <x v="0"/>
    <s v="P86471287"/>
    <x v="0"/>
    <x v="9"/>
    <x v="9"/>
    <x v="9"/>
    <x v="3"/>
    <x v="2"/>
    <x v="1"/>
    <x v="2"/>
    <n v="1881"/>
    <d v="1988-11-04T00:00:00"/>
    <d v="2025-02-01T00:00:00"/>
    <n v="55"/>
    <n v="20"/>
    <x v="1"/>
    <s v="NA"/>
    <x v="0"/>
    <s v="NA"/>
    <x v="0"/>
    <n v="5.7"/>
    <n v="31008.414000000001"/>
    <n v="31616.032999999999"/>
    <n v="31932.192999999999"/>
    <n v="37082.81"/>
    <x v="0"/>
    <x v="0"/>
    <n v="1.1612985"/>
    <n v="12132.45"/>
  </r>
  <r>
    <x v="0"/>
    <s v="P86471287"/>
    <x v="0"/>
    <x v="10"/>
    <x v="10"/>
    <x v="10"/>
    <x v="3"/>
    <x v="2"/>
    <x v="1"/>
    <x v="2"/>
    <n v="1881"/>
    <d v="1988-11-04T00:00:00"/>
    <d v="2025-02-01T00:00:00"/>
    <n v="55"/>
    <n v="20"/>
    <x v="1"/>
    <s v="NA"/>
    <x v="0"/>
    <s v="NA"/>
    <x v="0"/>
    <n v="5.7"/>
    <n v="31014.127"/>
    <n v="31621.743999999999"/>
    <n v="31937.96"/>
    <n v="37089.508000000002"/>
    <x v="0"/>
    <x v="0"/>
    <n v="1.1612985"/>
    <n v="12132.45"/>
  </r>
  <r>
    <x v="0"/>
    <s v="P86471287"/>
    <x v="0"/>
    <x v="11"/>
    <x v="11"/>
    <x v="11"/>
    <x v="3"/>
    <x v="2"/>
    <x v="1"/>
    <x v="2"/>
    <n v="1881"/>
    <d v="1988-11-04T00:00:00"/>
    <d v="2025-02-01T00:00:00"/>
    <n v="55"/>
    <n v="20"/>
    <x v="1"/>
    <s v="NA"/>
    <x v="0"/>
    <s v="NA"/>
    <x v="0"/>
    <n v="5.7"/>
    <n v="30812.535"/>
    <n v="31416.203000000001"/>
    <n v="31730.365000000002"/>
    <n v="36848.425999999999"/>
    <x v="0"/>
    <x v="0"/>
    <n v="1.1612985"/>
    <n v="12132.45"/>
  </r>
  <r>
    <x v="0"/>
    <s v="P86471287"/>
    <x v="0"/>
    <x v="12"/>
    <x v="12"/>
    <x v="12"/>
    <x v="3"/>
    <x v="2"/>
    <x v="1"/>
    <x v="2"/>
    <n v="1881"/>
    <d v="1988-11-04T00:00:00"/>
    <d v="2025-02-01T00:00:00"/>
    <n v="55"/>
    <n v="20"/>
    <x v="1"/>
    <s v="NA"/>
    <x v="0"/>
    <s v="NA"/>
    <x v="0"/>
    <n v="5.7"/>
    <n v="30776.206999999999"/>
    <n v="31379.162"/>
    <n v="31692.953000000001"/>
    <n v="36804.980000000003"/>
    <x v="0"/>
    <x v="0"/>
    <n v="1.1612985"/>
    <n v="12132.45"/>
  </r>
  <r>
    <x v="0"/>
    <s v="P86471287"/>
    <x v="0"/>
    <x v="13"/>
    <x v="13"/>
    <x v="13"/>
    <x v="3"/>
    <x v="2"/>
    <x v="1"/>
    <x v="2"/>
    <n v="1881"/>
    <d v="1988-11-04T00:00:00"/>
    <d v="2025-02-01T00:00:00"/>
    <n v="55"/>
    <n v="20"/>
    <x v="1"/>
    <s v="NA"/>
    <x v="0"/>
    <s v="NA"/>
    <x v="0"/>
    <n v="5.7"/>
    <n v="30929.705000000002"/>
    <n v="31527.47"/>
    <n v="31842.743999999999"/>
    <n v="36978.934000000001"/>
    <x v="0"/>
    <x v="0"/>
    <n v="1.1612985"/>
    <n v="12132.45"/>
  </r>
  <r>
    <x v="0"/>
    <s v="P86471287"/>
    <x v="0"/>
    <x v="14"/>
    <x v="14"/>
    <x v="14"/>
    <x v="3"/>
    <x v="2"/>
    <x v="1"/>
    <x v="2"/>
    <n v="1881"/>
    <d v="1988-11-04T00:00:00"/>
    <d v="2025-02-01T00:00:00"/>
    <n v="55"/>
    <n v="20"/>
    <x v="1"/>
    <s v="NA"/>
    <x v="0"/>
    <s v="NA"/>
    <x v="0"/>
    <n v="5.7"/>
    <n v="30929.705000000002"/>
    <n v="31527.47"/>
    <n v="31842.743999999999"/>
    <n v="36978.934000000001"/>
    <x v="0"/>
    <x v="0"/>
    <n v="1.1612985"/>
    <n v="12151.26"/>
  </r>
  <r>
    <x v="0"/>
    <s v="P86471287"/>
    <x v="0"/>
    <x v="15"/>
    <x v="15"/>
    <x v="15"/>
    <x v="3"/>
    <x v="2"/>
    <x v="1"/>
    <x v="2"/>
    <n v="1881"/>
    <d v="1988-11-04T00:00:00"/>
    <d v="2025-02-01T00:00:00"/>
    <n v="55"/>
    <n v="20"/>
    <x v="1"/>
    <s v="NA"/>
    <x v="0"/>
    <s v="NA"/>
    <x v="0"/>
    <n v="5.7"/>
    <n v="30929.705000000002"/>
    <n v="31527.47"/>
    <n v="31842.743999999999"/>
    <n v="36978.934000000001"/>
    <x v="0"/>
    <x v="0"/>
    <n v="1.1612985"/>
    <n v="12151.26"/>
  </r>
  <r>
    <x v="0"/>
    <s v="P86471287"/>
    <x v="0"/>
    <x v="16"/>
    <x v="16"/>
    <x v="16"/>
    <x v="3"/>
    <x v="2"/>
    <x v="1"/>
    <x v="2"/>
    <n v="1881"/>
    <d v="1988-11-04T00:00:00"/>
    <d v="2025-02-01T00:00:00"/>
    <n v="55"/>
    <n v="20"/>
    <x v="1"/>
    <s v="NA"/>
    <x v="0"/>
    <s v="NA"/>
    <x v="0"/>
    <n v="5.7"/>
    <n v="30929.705000000002"/>
    <n v="31527.47"/>
    <n v="31842.743999999999"/>
    <n v="36978.934000000001"/>
    <x v="0"/>
    <x v="0"/>
    <n v="1.1612985"/>
    <n v="12151.26"/>
  </r>
  <r>
    <x v="0"/>
    <s v="P86471287"/>
    <x v="0"/>
    <x v="17"/>
    <x v="17"/>
    <x v="17"/>
    <x v="3"/>
    <x v="2"/>
    <x v="1"/>
    <x v="2"/>
    <n v="1881"/>
    <d v="1988-11-04T00:00:00"/>
    <d v="2025-02-01T00:00:00"/>
    <n v="55"/>
    <n v="20"/>
    <x v="1"/>
    <s v="NA"/>
    <x v="0"/>
    <s v="NA"/>
    <x v="0"/>
    <n v="5.7"/>
    <n v="30929.705000000002"/>
    <n v="31527.47"/>
    <n v="31842.745999999999"/>
    <n v="36978.93"/>
    <x v="0"/>
    <x v="0"/>
    <n v="1.1612985"/>
    <n v="12151.26"/>
  </r>
  <r>
    <x v="0"/>
    <s v="P86471287"/>
    <x v="0"/>
    <x v="18"/>
    <x v="18"/>
    <x v="18"/>
    <x v="2"/>
    <x v="2"/>
    <x v="1"/>
    <x v="2"/>
    <n v="1881"/>
    <d v="1988-11-04T00:00:00"/>
    <d v="2025-02-01T00:00:00"/>
    <n v="55"/>
    <n v="20"/>
    <x v="1"/>
    <s v="NA"/>
    <x v="0"/>
    <s v="NA"/>
    <x v="0"/>
    <n v="5.7"/>
    <n v="30929.705000000002"/>
    <n v="31527.47"/>
    <n v="31842.745999999999"/>
    <n v="36978.93"/>
    <x v="0"/>
    <x v="0"/>
    <n v="1.1612985"/>
    <n v="12151.26"/>
  </r>
  <r>
    <x v="0"/>
    <s v="P86471287"/>
    <x v="0"/>
    <x v="19"/>
    <x v="19"/>
    <x v="19"/>
    <x v="4"/>
    <x v="2"/>
    <x v="1"/>
    <x v="2"/>
    <n v="1881"/>
    <d v="1988-11-04T00:00:00"/>
    <d v="2025-02-01T00:00:00"/>
    <n v="55"/>
    <n v="20"/>
    <x v="1"/>
    <s v="NA"/>
    <x v="0"/>
    <s v="NA"/>
    <x v="0"/>
    <n v="5.7"/>
    <n v="30929.705000000002"/>
    <n v="31527.47"/>
    <n v="31842.745999999999"/>
    <n v="36978.93"/>
    <x v="0"/>
    <x v="0"/>
    <n v="1.1612985"/>
    <n v="12151.26"/>
  </r>
  <r>
    <x v="0"/>
    <s v="P86471287"/>
    <x v="0"/>
    <x v="20"/>
    <x v="20"/>
    <x v="20"/>
    <x v="5"/>
    <x v="2"/>
    <x v="1"/>
    <x v="2"/>
    <n v="1881"/>
    <d v="1988-11-04T00:00:00"/>
    <d v="2025-02-01T00:00:00"/>
    <n v="55"/>
    <n v="20"/>
    <x v="1"/>
    <s v="NA"/>
    <x v="0"/>
    <s v="NA"/>
    <x v="0"/>
    <n v="5.7"/>
    <n v="30929.705000000002"/>
    <n v="31527.47"/>
    <n v="31842.745999999999"/>
    <n v="36978.93"/>
    <x v="0"/>
    <x v="0"/>
    <n v="1.1612985"/>
    <n v="12151.26"/>
  </r>
  <r>
    <x v="0"/>
    <s v="P86471287"/>
    <x v="0"/>
    <x v="21"/>
    <x v="21"/>
    <x v="21"/>
    <x v="3"/>
    <x v="2"/>
    <x v="1"/>
    <x v="2"/>
    <n v="1881"/>
    <d v="1988-11-04T00:00:00"/>
    <d v="2025-02-01T00:00:00"/>
    <n v="55"/>
    <n v="20"/>
    <x v="1"/>
    <s v="NA"/>
    <x v="0"/>
    <s v="NA"/>
    <x v="0"/>
    <n v="5.7"/>
    <n v="31003.58"/>
    <n v="31537.493999999999"/>
    <n v="31852.87"/>
    <n v="36990.688000000002"/>
    <x v="0"/>
    <x v="0"/>
    <n v="1.1612985"/>
    <n v="12151.26"/>
  </r>
  <r>
    <x v="0"/>
    <s v="P86471287"/>
    <x v="0"/>
    <x v="22"/>
    <x v="22"/>
    <x v="22"/>
    <x v="3"/>
    <x v="2"/>
    <x v="1"/>
    <x v="2"/>
    <n v="1881"/>
    <d v="1988-11-04T00:00:00"/>
    <d v="2025-02-01T00:00:00"/>
    <n v="55"/>
    <n v="20"/>
    <x v="1"/>
    <s v="NA"/>
    <x v="0"/>
    <s v="NA"/>
    <x v="0"/>
    <n v="5.7"/>
    <n v="30849.715"/>
    <n v="31674.87"/>
    <n v="31991.616999999998"/>
    <n v="37151.815999999999"/>
    <x v="0"/>
    <x v="0"/>
    <n v="1.1612985"/>
    <n v="12151.26"/>
  </r>
  <r>
    <x v="0"/>
    <s v="P87000736"/>
    <x v="0"/>
    <x v="0"/>
    <x v="0"/>
    <x v="0"/>
    <x v="0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751.8672999999999"/>
    <n v="1783.7529"/>
    <n v="1801.5905"/>
    <n v="1991.7130999999999"/>
    <x v="0"/>
    <x v="0"/>
    <n v="1.1055305"/>
    <n v="1826.7357999999999"/>
  </r>
  <r>
    <x v="0"/>
    <s v="P87000736"/>
    <x v="0"/>
    <x v="1"/>
    <x v="1"/>
    <x v="1"/>
    <x v="1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751.8672999999999"/>
    <n v="1783.7529"/>
    <n v="1801.5905"/>
    <n v="1991.7130999999999"/>
    <x v="0"/>
    <x v="0"/>
    <n v="1.1055305"/>
    <n v="1826.7357999999999"/>
  </r>
  <r>
    <x v="0"/>
    <s v="P87000736"/>
    <x v="0"/>
    <x v="2"/>
    <x v="2"/>
    <x v="2"/>
    <x v="2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751.8672999999999"/>
    <n v="1783.7529"/>
    <n v="1801.5905"/>
    <n v="1991.7130999999999"/>
    <x v="0"/>
    <x v="0"/>
    <n v="1.1055305"/>
    <n v="1826.7357999999999"/>
  </r>
  <r>
    <x v="0"/>
    <s v="P87000736"/>
    <x v="0"/>
    <x v="3"/>
    <x v="3"/>
    <x v="3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751.8672999999999"/>
    <n v="1783.7529"/>
    <n v="1801.5905"/>
    <n v="1991.7132999999999"/>
    <x v="0"/>
    <x v="0"/>
    <n v="1.1055305"/>
    <n v="1826.7357999999999"/>
  </r>
  <r>
    <x v="0"/>
    <s v="P87000736"/>
    <x v="0"/>
    <x v="4"/>
    <x v="4"/>
    <x v="4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751.8672999999999"/>
    <n v="1783.7529"/>
    <n v="1801.5905"/>
    <n v="1991.7132999999999"/>
    <x v="0"/>
    <x v="0"/>
    <n v="1.1055305"/>
    <n v="1826.7357999999999"/>
  </r>
  <r>
    <x v="0"/>
    <s v="P87000736"/>
    <x v="0"/>
    <x v="5"/>
    <x v="5"/>
    <x v="5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753.1034"/>
    <n v="1783.8315"/>
    <n v="1801.6697999999999"/>
    <n v="1991.8009999999999"/>
    <x v="0"/>
    <x v="0"/>
    <n v="1.1055305"/>
    <n v="1826.7357999999999"/>
  </r>
  <r>
    <x v="0"/>
    <s v="P87000736"/>
    <x v="0"/>
    <x v="6"/>
    <x v="6"/>
    <x v="6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21.9574"/>
    <n v="1650.3868"/>
    <n v="1666.8906999999999"/>
    <n v="1842.7985000000001"/>
    <x v="0"/>
    <x v="0"/>
    <n v="1.1055305"/>
    <n v="1826.7357999999999"/>
  </r>
  <r>
    <x v="0"/>
    <s v="P87000736"/>
    <x v="0"/>
    <x v="7"/>
    <x v="7"/>
    <x v="7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28.0282999999999"/>
    <n v="1656.7555"/>
    <n v="1673.3230000000001"/>
    <n v="1849.9096999999999"/>
    <x v="0"/>
    <x v="0"/>
    <n v="1.1055305"/>
    <n v="1826.7357999999999"/>
  </r>
  <r>
    <x v="0"/>
    <s v="P87000736"/>
    <x v="0"/>
    <x v="8"/>
    <x v="8"/>
    <x v="8"/>
    <x v="2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28.0282999999999"/>
    <n v="1656.7555"/>
    <n v="1673.3230000000001"/>
    <n v="1849.9096999999999"/>
    <x v="0"/>
    <x v="0"/>
    <n v="1.1055305"/>
    <n v="1826.7357999999999"/>
  </r>
  <r>
    <x v="0"/>
    <s v="P87000736"/>
    <x v="0"/>
    <x v="9"/>
    <x v="9"/>
    <x v="9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28.0282999999999"/>
    <n v="1656.7555"/>
    <n v="1673.3230000000001"/>
    <n v="1849.9096999999999"/>
    <x v="0"/>
    <x v="0"/>
    <n v="1.1055305"/>
    <n v="1826.7357999999999"/>
  </r>
  <r>
    <x v="0"/>
    <s v="P87000736"/>
    <x v="0"/>
    <x v="10"/>
    <x v="10"/>
    <x v="10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28.0282999999999"/>
    <n v="1656.7555"/>
    <n v="1673.3230000000001"/>
    <n v="1849.9096999999999"/>
    <x v="0"/>
    <x v="0"/>
    <n v="1.1055305"/>
    <n v="1826.7357999999999"/>
  </r>
  <r>
    <x v="0"/>
    <s v="P87000736"/>
    <x v="0"/>
    <x v="11"/>
    <x v="11"/>
    <x v="11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17.4462000000001"/>
    <n v="1645.9866"/>
    <n v="1662.4464"/>
    <n v="1837.8852999999999"/>
    <x v="0"/>
    <x v="0"/>
    <n v="1.1055305"/>
    <n v="1826.7357999999999"/>
  </r>
  <r>
    <x v="0"/>
    <s v="P87000736"/>
    <x v="0"/>
    <x v="12"/>
    <x v="12"/>
    <x v="12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00.0177000000001"/>
    <n v="1628.2506000000001"/>
    <n v="1644.5331000000001"/>
    <n v="1826.7357999999999"/>
    <x v="0"/>
    <x v="0"/>
    <n v="1.1055305"/>
    <n v="1826.7357999999999"/>
  </r>
  <r>
    <x v="0"/>
    <s v="P87000736"/>
    <x v="0"/>
    <x v="13"/>
    <x v="13"/>
    <x v="13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06.0065999999999"/>
    <n v="1634.3770999999999"/>
    <n v="1650.7208000000001"/>
    <n v="1826.7357999999999"/>
    <x v="0"/>
    <x v="0"/>
    <n v="1.1055305"/>
    <n v="1826.7357999999999"/>
  </r>
  <r>
    <x v="0"/>
    <s v="P87000736"/>
    <x v="0"/>
    <x v="14"/>
    <x v="14"/>
    <x v="14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5"/>
    <x v="15"/>
    <x v="15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6"/>
    <x v="16"/>
    <x v="16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7"/>
    <x v="17"/>
    <x v="17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8"/>
    <x v="18"/>
    <x v="18"/>
    <x v="2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19"/>
    <x v="19"/>
    <x v="19"/>
    <x v="4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20"/>
    <x v="20"/>
    <x v="20"/>
    <x v="5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06.0065999999999"/>
    <n v="1634.3770999999999"/>
    <n v="1650.7208000000001"/>
    <n v="1830.3461"/>
    <x v="0"/>
    <x v="0"/>
    <n v="1.1055305"/>
    <n v="1830.3461"/>
  </r>
  <r>
    <x v="0"/>
    <s v="P87000736"/>
    <x v="0"/>
    <x v="21"/>
    <x v="21"/>
    <x v="21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09.6433"/>
    <n v="1634.6081999999999"/>
    <n v="1650.9541999999999"/>
    <n v="1830.3461"/>
    <x v="0"/>
    <x v="0"/>
    <n v="1.1055305"/>
    <n v="1830.3461"/>
  </r>
  <r>
    <x v="0"/>
    <s v="P87000736"/>
    <x v="0"/>
    <x v="22"/>
    <x v="22"/>
    <x v="22"/>
    <x v="3"/>
    <x v="0"/>
    <x v="3"/>
    <x v="0"/>
    <n v="1135.6199999999999"/>
    <d v="1998-04-29T00:00:00"/>
    <d v="2006-11-29T00:00:00"/>
    <n v="27"/>
    <n v="48"/>
    <x v="1"/>
    <s v="51"/>
    <x v="1"/>
    <s v="51"/>
    <x v="0"/>
    <n v="7.01"/>
    <n v="1603.6409000000001"/>
    <n v="1640.3251"/>
    <n v="1656.7284"/>
    <n v="1831.5636"/>
    <x v="0"/>
    <x v="0"/>
    <n v="1.1055305"/>
    <n v="1830.3461"/>
  </r>
  <r>
    <x v="0"/>
    <s v="P87028877"/>
    <x v="0"/>
    <x v="0"/>
    <x v="0"/>
    <x v="0"/>
    <x v="0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1"/>
    <x v="1"/>
    <x v="1"/>
    <x v="1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2"/>
    <x v="2"/>
    <x v="2"/>
    <x v="2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3"/>
    <x v="3"/>
    <x v="3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4"/>
    <x v="4"/>
    <x v="4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1.97292"/>
    <n v="12.179073000000001"/>
    <n v="12.300864000000001"/>
    <n v="1836.1056000000001"/>
    <x v="0"/>
    <x v="0"/>
    <n v="1.0763828"/>
    <n v="1836.1056000000001"/>
  </r>
  <r>
    <x v="0"/>
    <s v="P87028877"/>
    <x v="0"/>
    <x v="5"/>
    <x v="5"/>
    <x v="5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1.981368"/>
    <n v="12.17961"/>
    <n v="12.301406"/>
    <n v="1836.1056000000001"/>
    <x v="0"/>
    <x v="0"/>
    <n v="1.0763828"/>
    <n v="1836.1056000000001"/>
  </r>
  <r>
    <x v="0"/>
    <s v="P87028877"/>
    <x v="0"/>
    <x v="6"/>
    <x v="6"/>
    <x v="6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1.085065999999999"/>
    <n v="11.268478"/>
    <n v="11.381163000000001"/>
    <n v="1836.1056000000001"/>
    <x v="0"/>
    <x v="0"/>
    <n v="1.0763828"/>
    <n v="1836.1056000000001"/>
  </r>
  <r>
    <x v="0"/>
    <s v="P87028877"/>
    <x v="0"/>
    <x v="7"/>
    <x v="7"/>
    <x v="7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1.126557"/>
    <n v="11.311961999999999"/>
    <n v="11.425081"/>
    <n v="1836.1056000000001"/>
    <x v="0"/>
    <x v="0"/>
    <n v="1.0763828"/>
    <n v="1836.1056000000001"/>
  </r>
  <r>
    <x v="0"/>
    <s v="P87028877"/>
    <x v="0"/>
    <x v="8"/>
    <x v="8"/>
    <x v="8"/>
    <x v="2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1.126557"/>
    <n v="11.311961999999999"/>
    <n v="11.425081"/>
    <n v="1836.1056000000001"/>
    <x v="0"/>
    <x v="0"/>
    <n v="1.0763828"/>
    <n v="1836.1056000000001"/>
  </r>
  <r>
    <x v="0"/>
    <s v="P87028877"/>
    <x v="0"/>
    <x v="9"/>
    <x v="9"/>
    <x v="9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1.126557"/>
    <n v="11.311961999999999"/>
    <n v="11.425081"/>
    <n v="1836.1056000000001"/>
    <x v="0"/>
    <x v="0"/>
    <n v="1.0763828"/>
    <n v="1836.1056000000001"/>
  </r>
  <r>
    <x v="0"/>
    <s v="P87028877"/>
    <x v="0"/>
    <x v="10"/>
    <x v="10"/>
    <x v="10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1.126557"/>
    <n v="11.311961999999999"/>
    <n v="11.425081"/>
    <n v="1836.1056000000001"/>
    <x v="0"/>
    <x v="0"/>
    <n v="1.0763828"/>
    <n v="1836.1056000000001"/>
  </r>
  <r>
    <x v="0"/>
    <s v="P87028877"/>
    <x v="0"/>
    <x v="11"/>
    <x v="11"/>
    <x v="11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1.0542345"/>
    <n v="11.238435000000001"/>
    <n v="11.350819"/>
    <n v="1836.1056000000001"/>
    <x v="0"/>
    <x v="0"/>
    <n v="1.0763828"/>
    <n v="1836.1056000000001"/>
  </r>
  <r>
    <x v="0"/>
    <s v="P87028877"/>
    <x v="0"/>
    <x v="12"/>
    <x v="12"/>
    <x v="12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0.411434"/>
    <n v="10.584923"/>
    <n v="10.690772000000001"/>
    <n v="1836.1056000000001"/>
    <x v="0"/>
    <x v="0"/>
    <n v="1.0763828"/>
    <n v="1836.1056000000001"/>
  </r>
  <r>
    <x v="0"/>
    <s v="P87028877"/>
    <x v="0"/>
    <x v="13"/>
    <x v="13"/>
    <x v="13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0.450404000000001"/>
    <n v="10.624749"/>
    <n v="10.730995999999999"/>
    <n v="1836.1056000000001"/>
    <x v="0"/>
    <x v="0"/>
    <n v="1.0763828"/>
    <n v="1836.1056000000001"/>
  </r>
  <r>
    <x v="0"/>
    <s v="P87028877"/>
    <x v="0"/>
    <x v="14"/>
    <x v="14"/>
    <x v="14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0.450404000000001"/>
    <n v="10.624749"/>
    <n v="10.730995999999999"/>
    <n v="1839.0528999999999"/>
    <x v="0"/>
    <x v="0"/>
    <n v="1.0763828"/>
    <n v="1839.0528999999999"/>
  </r>
  <r>
    <x v="0"/>
    <s v="P87028877"/>
    <x v="0"/>
    <x v="15"/>
    <x v="15"/>
    <x v="15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0.450404000000001"/>
    <n v="10.624749"/>
    <n v="10.730995999999999"/>
    <n v="1839.0528999999999"/>
    <x v="0"/>
    <x v="0"/>
    <n v="1.0763828"/>
    <n v="1839.0528999999999"/>
  </r>
  <r>
    <x v="0"/>
    <s v="P87028877"/>
    <x v="0"/>
    <x v="16"/>
    <x v="16"/>
    <x v="16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0.450404000000001"/>
    <n v="10.624749"/>
    <n v="10.730995999999999"/>
    <n v="1839.0528999999999"/>
    <x v="0"/>
    <x v="0"/>
    <n v="1.0763828"/>
    <n v="1839.0528999999999"/>
  </r>
  <r>
    <x v="0"/>
    <s v="P87028877"/>
    <x v="0"/>
    <x v="17"/>
    <x v="17"/>
    <x v="17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0.450404000000001"/>
    <n v="10.624749"/>
    <n v="10.730997"/>
    <n v="1839.0528999999999"/>
    <x v="0"/>
    <x v="0"/>
    <n v="1.0763828"/>
    <n v="1839.0528999999999"/>
  </r>
  <r>
    <x v="0"/>
    <s v="P87028877"/>
    <x v="0"/>
    <x v="18"/>
    <x v="18"/>
    <x v="18"/>
    <x v="2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0.450404000000001"/>
    <n v="10.624749"/>
    <n v="10.730997"/>
    <n v="1839.0528999999999"/>
    <x v="0"/>
    <x v="0"/>
    <n v="1.0763828"/>
    <n v="1839.0528999999999"/>
  </r>
  <r>
    <x v="0"/>
    <s v="P87028877"/>
    <x v="0"/>
    <x v="19"/>
    <x v="19"/>
    <x v="19"/>
    <x v="4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0.450404000000001"/>
    <n v="10.624749"/>
    <n v="10.730997"/>
    <n v="1839.0528999999999"/>
    <x v="0"/>
    <x v="0"/>
    <n v="1.0763828"/>
    <n v="1839.0528999999999"/>
  </r>
  <r>
    <x v="0"/>
    <s v="P87028877"/>
    <x v="0"/>
    <x v="20"/>
    <x v="20"/>
    <x v="20"/>
    <x v="5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0.450404000000001"/>
    <n v="10.624749"/>
    <n v="10.730997"/>
    <n v="1839.0528999999999"/>
    <x v="0"/>
    <x v="0"/>
    <n v="1.0763828"/>
    <n v="1839.0528999999999"/>
  </r>
  <r>
    <x v="0"/>
    <s v="P87028877"/>
    <x v="0"/>
    <x v="21"/>
    <x v="21"/>
    <x v="21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0.474069"/>
    <n v="10.626251999999999"/>
    <n v="10.732514"/>
    <n v="1839.0528999999999"/>
    <x v="0"/>
    <x v="0"/>
    <n v="1.0763828"/>
    <n v="1839.0528999999999"/>
  </r>
  <r>
    <x v="0"/>
    <s v="P87028877"/>
    <x v="0"/>
    <x v="22"/>
    <x v="22"/>
    <x v="22"/>
    <x v="3"/>
    <x v="0"/>
    <x v="0"/>
    <x v="1"/>
    <n v="294.72000000000003"/>
    <d v="1990-07-18T00:00:00"/>
    <d v="2006-07-18T00:00:00"/>
    <n v="16"/>
    <n v="59"/>
    <x v="0"/>
    <s v="NA"/>
    <x v="0"/>
    <s v="NA"/>
    <x v="0"/>
    <n v="3.07"/>
    <n v="10.43501"/>
    <n v="10.663416"/>
    <n v="10.770049999999999"/>
    <n v="1839.0528999999999"/>
    <x v="0"/>
    <x v="0"/>
    <n v="1.0763828"/>
    <n v="1839.0528999999999"/>
  </r>
  <r>
    <x v="0"/>
    <s v="P87281203"/>
    <x v="0"/>
    <x v="0"/>
    <x v="0"/>
    <x v="0"/>
    <x v="0"/>
    <x v="0"/>
    <x v="3"/>
    <x v="2"/>
    <n v="1427.4"/>
    <d v="1999-10-25T00:00:00"/>
    <d v="2025-01-01T00:00:00"/>
    <n v="30"/>
    <n v="45"/>
    <x v="0"/>
    <s v="48"/>
    <x v="2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1"/>
    <x v="1"/>
    <x v="1"/>
    <x v="1"/>
    <x v="0"/>
    <x v="3"/>
    <x v="2"/>
    <n v="1427.4"/>
    <d v="1999-10-25T00:00:00"/>
    <d v="2025-01-01T00:00:00"/>
    <n v="30"/>
    <n v="45"/>
    <x v="0"/>
    <s v="48"/>
    <x v="2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2"/>
    <x v="2"/>
    <x v="2"/>
    <x v="2"/>
    <x v="0"/>
    <x v="3"/>
    <x v="2"/>
    <n v="1427.4"/>
    <d v="1999-10-25T00:00:00"/>
    <d v="2025-01-01T00:00:00"/>
    <n v="30"/>
    <n v="45"/>
    <x v="0"/>
    <s v="48"/>
    <x v="2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3"/>
    <x v="3"/>
    <x v="3"/>
    <x v="3"/>
    <x v="0"/>
    <x v="3"/>
    <x v="2"/>
    <n v="1427.4"/>
    <d v="1999-10-25T00:00:00"/>
    <d v="2025-01-01T00:00:00"/>
    <n v="30"/>
    <n v="45"/>
    <x v="0"/>
    <s v="48"/>
    <x v="2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4"/>
    <x v="4"/>
    <x v="4"/>
    <x v="3"/>
    <x v="0"/>
    <x v="3"/>
    <x v="2"/>
    <n v="1427.4"/>
    <d v="1999-10-25T00:00:00"/>
    <d v="2025-01-01T00:00:00"/>
    <n v="30"/>
    <n v="45"/>
    <x v="0"/>
    <s v="48"/>
    <x v="2"/>
    <s v="48"/>
    <x v="0"/>
    <n v="7.93"/>
    <n v="4937.0839999999998"/>
    <n v="5013.2686000000003"/>
    <n v="5063.4013999999997"/>
    <n v="6965.7120000000004"/>
    <x v="0"/>
    <x v="0"/>
    <n v="1.1144125"/>
    <n v="6965.7120000000004"/>
  </r>
  <r>
    <x v="0"/>
    <s v="P87281203"/>
    <x v="0"/>
    <x v="5"/>
    <x v="5"/>
    <x v="5"/>
    <x v="3"/>
    <x v="0"/>
    <x v="3"/>
    <x v="2"/>
    <n v="1427.4"/>
    <d v="1999-10-25T00:00:00"/>
    <d v="2025-01-01T00:00:00"/>
    <n v="30"/>
    <n v="45"/>
    <x v="0"/>
    <s v="48"/>
    <x v="2"/>
    <s v="48"/>
    <x v="0"/>
    <n v="7.93"/>
    <n v="4940.5673999999999"/>
    <n v="5013.4897000000001"/>
    <n v="5063.6244999999999"/>
    <n v="6965.7120000000004"/>
    <x v="0"/>
    <x v="0"/>
    <n v="1.1144125"/>
    <n v="6965.7120000000004"/>
  </r>
  <r>
    <x v="0"/>
    <s v="P87281203"/>
    <x v="0"/>
    <x v="6"/>
    <x v="6"/>
    <x v="6"/>
    <x v="3"/>
    <x v="0"/>
    <x v="3"/>
    <x v="2"/>
    <n v="1427.4"/>
    <d v="1999-10-25T00:00:00"/>
    <d v="2025-01-01T00:00:00"/>
    <n v="30"/>
    <n v="45"/>
    <x v="0"/>
    <s v="48"/>
    <x v="2"/>
    <s v="48"/>
    <x v="0"/>
    <n v="7.93"/>
    <n v="4573.9032999999999"/>
    <n v="4641.3994000000002"/>
    <n v="4687.8135000000002"/>
    <n v="6965.7120000000004"/>
    <x v="0"/>
    <x v="0"/>
    <n v="1.1144125"/>
    <n v="6965.7120000000004"/>
  </r>
  <r>
    <x v="0"/>
    <s v="P87281203"/>
    <x v="0"/>
    <x v="7"/>
    <x v="7"/>
    <x v="7"/>
    <x v="3"/>
    <x v="0"/>
    <x v="3"/>
    <x v="2"/>
    <n v="1427.4"/>
    <d v="1999-10-25T00:00:00"/>
    <d v="2025-01-01T00:00:00"/>
    <n v="30"/>
    <n v="45"/>
    <x v="0"/>
    <s v="48"/>
    <x v="2"/>
    <s v="48"/>
    <x v="0"/>
    <n v="7.93"/>
    <n v="4591.0234"/>
    <n v="4659.3100000000004"/>
    <n v="4705.9032999999999"/>
    <n v="6965.7120000000004"/>
    <x v="0"/>
    <x v="0"/>
    <n v="1.1144125"/>
    <n v="6965.7120000000004"/>
  </r>
  <r>
    <x v="0"/>
    <s v="P87281203"/>
    <x v="0"/>
    <x v="8"/>
    <x v="8"/>
    <x v="8"/>
    <x v="2"/>
    <x v="2"/>
    <x v="3"/>
    <x v="2"/>
    <n v="1427.4"/>
    <d v="1999-10-25T00:00:00"/>
    <d v="2025-02-01T00:00:00"/>
    <n v="30"/>
    <n v="45"/>
    <x v="0"/>
    <s v="48"/>
    <x v="2"/>
    <s v="48"/>
    <x v="0"/>
    <n v="7.93"/>
    <n v="4591.0234"/>
    <n v="4659.3100000000004"/>
    <n v="4705.9032999999999"/>
    <n v="6965.7120000000004"/>
    <x v="0"/>
    <x v="0"/>
    <n v="1.1144125"/>
    <n v="6965.7120000000004"/>
  </r>
  <r>
    <x v="0"/>
    <s v="P87281203"/>
    <x v="0"/>
    <x v="9"/>
    <x v="9"/>
    <x v="9"/>
    <x v="3"/>
    <x v="2"/>
    <x v="3"/>
    <x v="2"/>
    <n v="1427.4"/>
    <d v="1999-10-25T00:00:00"/>
    <d v="2025-02-01T00:00:00"/>
    <n v="30"/>
    <n v="45"/>
    <x v="0"/>
    <s v="48"/>
    <x v="2"/>
    <s v="48"/>
    <x v="0"/>
    <n v="7.93"/>
    <n v="4591.0234"/>
    <n v="4659.3100000000004"/>
    <n v="4705.9032999999999"/>
    <n v="6965.7120000000004"/>
    <x v="0"/>
    <x v="0"/>
    <n v="1.1144125"/>
    <n v="6965.7120000000004"/>
  </r>
  <r>
    <x v="0"/>
    <s v="P87281203"/>
    <x v="0"/>
    <x v="10"/>
    <x v="10"/>
    <x v="10"/>
    <x v="3"/>
    <x v="2"/>
    <x v="3"/>
    <x v="2"/>
    <n v="1427.4"/>
    <d v="1999-10-25T00:00:00"/>
    <d v="2025-02-01T00:00:00"/>
    <n v="30"/>
    <n v="45"/>
    <x v="0"/>
    <s v="48"/>
    <x v="2"/>
    <s v="48"/>
    <x v="0"/>
    <n v="7.93"/>
    <n v="4598.9053000000004"/>
    <n v="4667.1934000000001"/>
    <n v="4713.8649999999998"/>
    <n v="6965.7120000000004"/>
    <x v="0"/>
    <x v="0"/>
    <n v="1.1144125"/>
    <n v="6965.7120000000004"/>
  </r>
  <r>
    <x v="0"/>
    <s v="P87281203"/>
    <x v="0"/>
    <x v="11"/>
    <x v="11"/>
    <x v="11"/>
    <x v="3"/>
    <x v="2"/>
    <x v="3"/>
    <x v="2"/>
    <n v="1427.4"/>
    <d v="1999-10-25T00:00:00"/>
    <d v="2025-02-01T00:00:00"/>
    <n v="30"/>
    <n v="45"/>
    <x v="0"/>
    <s v="48"/>
    <x v="2"/>
    <s v="48"/>
    <x v="0"/>
    <n v="7.93"/>
    <n v="4569.0119999999997"/>
    <n v="4636.8563999999997"/>
    <n v="4683.2250000000004"/>
    <n v="6965.7120000000004"/>
    <x v="0"/>
    <x v="0"/>
    <n v="1.1144125"/>
    <n v="6965.7120000000004"/>
  </r>
  <r>
    <x v="0"/>
    <s v="P87281203"/>
    <x v="0"/>
    <x v="12"/>
    <x v="12"/>
    <x v="12"/>
    <x v="3"/>
    <x v="2"/>
    <x v="3"/>
    <x v="2"/>
    <n v="1427.4"/>
    <d v="1999-10-25T00:00:00"/>
    <d v="2025-02-01T00:00:00"/>
    <n v="30"/>
    <n v="45"/>
    <x v="0"/>
    <s v="48"/>
    <x v="2"/>
    <s v="48"/>
    <x v="0"/>
    <n v="7.93"/>
    <n v="4536.7110000000002"/>
    <n v="4604.0757000000003"/>
    <n v="4650.116"/>
    <n v="6965.7120000000004"/>
    <x v="0"/>
    <x v="0"/>
    <n v="1.1144125"/>
    <n v="6965.7120000000004"/>
  </r>
  <r>
    <x v="0"/>
    <s v="P87281203"/>
    <x v="0"/>
    <x v="13"/>
    <x v="13"/>
    <x v="13"/>
    <x v="3"/>
    <x v="2"/>
    <x v="3"/>
    <x v="2"/>
    <n v="1427.4"/>
    <d v="1999-10-25T00:00:00"/>
    <d v="2025-02-01T00:00:00"/>
    <n v="30"/>
    <n v="45"/>
    <x v="0"/>
    <s v="48"/>
    <x v="2"/>
    <s v="48"/>
    <x v="0"/>
    <n v="7.93"/>
    <n v="4553.692"/>
    <n v="4621.3990000000003"/>
    <n v="4667.6130000000003"/>
    <n v="6965.7120000000004"/>
    <x v="0"/>
    <x v="0"/>
    <n v="1.1144125"/>
    <n v="6965.7120000000004"/>
  </r>
  <r>
    <x v="0"/>
    <s v="P87281203"/>
    <x v="0"/>
    <x v="14"/>
    <x v="14"/>
    <x v="14"/>
    <x v="3"/>
    <x v="2"/>
    <x v="3"/>
    <x v="2"/>
    <n v="1427.4"/>
    <d v="1999-10-25T00:00:00"/>
    <d v="2025-02-01T00:00:00"/>
    <n v="30"/>
    <n v="45"/>
    <x v="0"/>
    <s v="48"/>
    <x v="2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5"/>
    <x v="15"/>
    <x v="15"/>
    <x v="3"/>
    <x v="2"/>
    <x v="3"/>
    <x v="2"/>
    <n v="1427.4"/>
    <d v="1999-10-25T00:00:00"/>
    <d v="2025-02-01T00:00:00"/>
    <n v="30"/>
    <n v="45"/>
    <x v="0"/>
    <s v="48"/>
    <x v="2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6"/>
    <x v="16"/>
    <x v="16"/>
    <x v="3"/>
    <x v="2"/>
    <x v="3"/>
    <x v="2"/>
    <n v="1427.4"/>
    <d v="1999-10-25T00:00:00"/>
    <d v="2025-02-01T00:00:00"/>
    <n v="30"/>
    <n v="45"/>
    <x v="0"/>
    <s v="48"/>
    <x v="2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7"/>
    <x v="17"/>
    <x v="17"/>
    <x v="3"/>
    <x v="2"/>
    <x v="3"/>
    <x v="2"/>
    <n v="1427.4"/>
    <d v="1999-10-25T00:00:00"/>
    <d v="2025-02-01T00:00:00"/>
    <n v="30"/>
    <n v="45"/>
    <x v="0"/>
    <s v="48"/>
    <x v="2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8"/>
    <x v="18"/>
    <x v="18"/>
    <x v="2"/>
    <x v="2"/>
    <x v="3"/>
    <x v="2"/>
    <n v="1427.4"/>
    <d v="1999-10-25T00:00:00"/>
    <d v="2025-02-01T00:00:00"/>
    <n v="30"/>
    <n v="45"/>
    <x v="0"/>
    <s v="48"/>
    <x v="2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19"/>
    <x v="19"/>
    <x v="19"/>
    <x v="4"/>
    <x v="2"/>
    <x v="3"/>
    <x v="2"/>
    <n v="1427.4"/>
    <d v="1999-10-25T00:00:00"/>
    <d v="2025-02-01T00:00:00"/>
    <n v="30"/>
    <n v="45"/>
    <x v="0"/>
    <s v="48"/>
    <x v="2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20"/>
    <x v="20"/>
    <x v="20"/>
    <x v="5"/>
    <x v="2"/>
    <x v="3"/>
    <x v="2"/>
    <n v="1427.4"/>
    <d v="1999-10-25T00:00:00"/>
    <d v="2025-02-01T00:00:00"/>
    <n v="30"/>
    <n v="45"/>
    <x v="0"/>
    <s v="48"/>
    <x v="2"/>
    <s v="48"/>
    <x v="0"/>
    <n v="7.93"/>
    <n v="4553.692"/>
    <n v="4621.3990000000003"/>
    <n v="4667.6130000000003"/>
    <n v="6979.9862999999996"/>
    <x v="0"/>
    <x v="0"/>
    <n v="1.1144125"/>
    <n v="6979.9862999999996"/>
  </r>
  <r>
    <x v="0"/>
    <s v="P87281203"/>
    <x v="0"/>
    <x v="21"/>
    <x v="21"/>
    <x v="21"/>
    <x v="3"/>
    <x v="2"/>
    <x v="3"/>
    <x v="2"/>
    <n v="1427.4"/>
    <d v="1999-10-25T00:00:00"/>
    <d v="2025-02-01T00:00:00"/>
    <n v="30"/>
    <n v="45"/>
    <x v="0"/>
    <s v="48"/>
    <x v="2"/>
    <s v="48"/>
    <x v="0"/>
    <n v="7.93"/>
    <n v="4571.8554999999997"/>
    <n v="4629.9049999999997"/>
    <n v="4676.2035999999998"/>
    <n v="6979.9862999999996"/>
    <x v="0"/>
    <x v="0"/>
    <n v="1.1144125"/>
    <n v="6979.9862999999996"/>
  </r>
  <r>
    <x v="0"/>
    <s v="P87281203"/>
    <x v="0"/>
    <x v="22"/>
    <x v="22"/>
    <x v="22"/>
    <x v="3"/>
    <x v="2"/>
    <x v="3"/>
    <x v="2"/>
    <n v="1427.4"/>
    <d v="1999-10-25T00:00:00"/>
    <d v="2025-02-01T00:00:00"/>
    <n v="30"/>
    <n v="45"/>
    <x v="0"/>
    <s v="48"/>
    <x v="2"/>
    <s v="48"/>
    <x v="0"/>
    <n v="7.93"/>
    <n v="4554.8065999999999"/>
    <n v="4646.0977000000003"/>
    <n v="4692.5586000000003"/>
    <n v="6979.9862999999996"/>
    <x v="0"/>
    <x v="0"/>
    <n v="1.1144125"/>
    <n v="6979.9862999999996"/>
  </r>
  <r>
    <x v="0"/>
    <s v="P87579027"/>
    <x v="0"/>
    <x v="0"/>
    <x v="0"/>
    <x v="0"/>
    <x v="0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747.4419999999991"/>
    <n v="9910.5040000000008"/>
    <n v="10009.608"/>
    <n v="11869.402"/>
    <x v="0"/>
    <x v="0"/>
    <n v="1.1858009"/>
    <n v="4987.0690000000004"/>
  </r>
  <r>
    <x v="0"/>
    <s v="P87579027"/>
    <x v="0"/>
    <x v="1"/>
    <x v="1"/>
    <x v="1"/>
    <x v="1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747.4419999999991"/>
    <n v="9910.5040000000008"/>
    <n v="10009.608"/>
    <n v="11869.402"/>
    <x v="0"/>
    <x v="0"/>
    <n v="1.1858009"/>
    <n v="4987.0690000000004"/>
  </r>
  <r>
    <x v="0"/>
    <s v="P87579027"/>
    <x v="0"/>
    <x v="2"/>
    <x v="2"/>
    <x v="2"/>
    <x v="2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747.4419999999991"/>
    <n v="9910.5040000000008"/>
    <n v="10009.608"/>
    <n v="11869.402"/>
    <x v="0"/>
    <x v="0"/>
    <n v="1.1858009"/>
    <n v="4987.0690000000004"/>
  </r>
  <r>
    <x v="0"/>
    <s v="P87579027"/>
    <x v="0"/>
    <x v="3"/>
    <x v="3"/>
    <x v="3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747.4419999999991"/>
    <n v="9910.5040000000008"/>
    <n v="10009.608"/>
    <n v="11869.403"/>
    <x v="0"/>
    <x v="0"/>
    <n v="1.1858009"/>
    <n v="4987.0690000000004"/>
  </r>
  <r>
    <x v="0"/>
    <s v="P87579027"/>
    <x v="0"/>
    <x v="4"/>
    <x v="4"/>
    <x v="4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747.4419999999991"/>
    <n v="9910.5040000000008"/>
    <n v="10009.608"/>
    <n v="11869.403"/>
    <x v="0"/>
    <x v="0"/>
    <n v="1.1858009"/>
    <n v="4987.0690000000004"/>
  </r>
  <r>
    <x v="0"/>
    <s v="P87579027"/>
    <x v="0"/>
    <x v="5"/>
    <x v="5"/>
    <x v="5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754.3189999999995"/>
    <n v="9910.94"/>
    <n v="10010.049999999999"/>
    <n v="11869.925999999999"/>
    <x v="0"/>
    <x v="0"/>
    <n v="1.1858009"/>
    <n v="4987.0690000000004"/>
  </r>
  <r>
    <x v="0"/>
    <s v="P87579027"/>
    <x v="0"/>
    <x v="6"/>
    <x v="6"/>
    <x v="6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24.6190000000006"/>
    <n v="9169.5229999999992"/>
    <n v="9261.2189999999991"/>
    <n v="10981.962"/>
    <x v="0"/>
    <x v="0"/>
    <n v="1.1858009"/>
    <n v="4987.0690000000004"/>
  </r>
  <r>
    <x v="0"/>
    <s v="P87579027"/>
    <x v="0"/>
    <x v="7"/>
    <x v="7"/>
    <x v="7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58.3979999999992"/>
    <n v="9204.9079999999994"/>
    <n v="9296.9570000000003"/>
    <n v="11024.34"/>
    <x v="0"/>
    <x v="0"/>
    <n v="1.1858009"/>
    <n v="4987.0690000000004"/>
  </r>
  <r>
    <x v="0"/>
    <s v="P87579027"/>
    <x v="0"/>
    <x v="8"/>
    <x v="8"/>
    <x v="8"/>
    <x v="2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58.3979999999992"/>
    <n v="9204.9079999999994"/>
    <n v="9296.9570000000003"/>
    <n v="11024.34"/>
    <x v="0"/>
    <x v="0"/>
    <n v="1.1858009"/>
    <n v="4987.0690000000004"/>
  </r>
  <r>
    <x v="0"/>
    <s v="P87579027"/>
    <x v="0"/>
    <x v="9"/>
    <x v="9"/>
    <x v="9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58.3979999999992"/>
    <n v="9204.9079999999994"/>
    <n v="9296.9570000000003"/>
    <n v="11024.34"/>
    <x v="0"/>
    <x v="0"/>
    <n v="1.1858009"/>
    <n v="4987.0690000000004"/>
  </r>
  <r>
    <x v="0"/>
    <s v="P87579027"/>
    <x v="0"/>
    <x v="10"/>
    <x v="10"/>
    <x v="10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58.3979999999992"/>
    <n v="9204.9079999999994"/>
    <n v="9296.9570000000003"/>
    <n v="11024.34"/>
    <x v="0"/>
    <x v="0"/>
    <n v="1.1858009"/>
    <n v="4987.0690000000004"/>
  </r>
  <r>
    <x v="0"/>
    <s v="P87579027"/>
    <x v="0"/>
    <x v="11"/>
    <x v="11"/>
    <x v="11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8999.5190000000002"/>
    <n v="9145.0759999999991"/>
    <n v="9236.5259999999998"/>
    <n v="10952.682000000001"/>
    <x v="0"/>
    <x v="0"/>
    <n v="1.1858009"/>
    <n v="4987.0690000000004"/>
  </r>
  <r>
    <x v="0"/>
    <s v="P87579027"/>
    <x v="0"/>
    <x v="12"/>
    <x v="12"/>
    <x v="12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8994.4429999999993"/>
    <n v="9139.9189999999999"/>
    <n v="9231.3179999999993"/>
    <n v="10946.504999999999"/>
    <x v="0"/>
    <x v="0"/>
    <n v="1.1858009"/>
    <n v="4987.0690000000004"/>
  </r>
  <r>
    <x v="0"/>
    <s v="P87579027"/>
    <x v="0"/>
    <x v="13"/>
    <x v="13"/>
    <x v="13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87.0690000000004"/>
  </r>
  <r>
    <x v="0"/>
    <s v="P87579027"/>
    <x v="0"/>
    <x v="14"/>
    <x v="14"/>
    <x v="14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5"/>
    <x v="15"/>
    <x v="15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6"/>
    <x v="16"/>
    <x v="16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7"/>
    <x v="17"/>
    <x v="17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8"/>
    <x v="18"/>
    <x v="18"/>
    <x v="2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19"/>
    <x v="19"/>
    <x v="19"/>
    <x v="4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20"/>
    <x v="20"/>
    <x v="20"/>
    <x v="5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28.1090000000004"/>
    <n v="9174.3089999999993"/>
    <n v="9266.0519999999997"/>
    <n v="10987.691999999999"/>
    <x v="0"/>
    <x v="0"/>
    <n v="1.1858009"/>
    <n v="4997.0029999999997"/>
  </r>
  <r>
    <x v="0"/>
    <s v="P87579027"/>
    <x v="0"/>
    <x v="21"/>
    <x v="21"/>
    <x v="21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48.5529999999999"/>
    <n v="9175.6059999999998"/>
    <n v="9267.3619999999992"/>
    <n v="10989.245999999999"/>
    <x v="0"/>
    <x v="0"/>
    <n v="1.1858009"/>
    <n v="4997.0029999999997"/>
  </r>
  <r>
    <x v="0"/>
    <s v="P87579027"/>
    <x v="0"/>
    <x v="22"/>
    <x v="22"/>
    <x v="22"/>
    <x v="3"/>
    <x v="0"/>
    <x v="0"/>
    <x v="0"/>
    <n v="2767.44"/>
    <d v="1998-08-10T00:00:00"/>
    <d v="2017-04-10T00:00:00"/>
    <n v="52"/>
    <n v="23"/>
    <x v="0"/>
    <s v="NA"/>
    <x v="0"/>
    <s v="NA"/>
    <x v="0"/>
    <n v="8.8699999999999992"/>
    <n v="9014.8109999999997"/>
    <n v="9207.6970000000001"/>
    <n v="9299.7739999999994"/>
    <n v="11027.68"/>
    <x v="0"/>
    <x v="0"/>
    <n v="1.1858009"/>
    <n v="4997.0029999999997"/>
  </r>
  <r>
    <x v="0"/>
    <s v="P88685470"/>
    <x v="0"/>
    <x v="0"/>
    <x v="0"/>
    <x v="0"/>
    <x v="0"/>
    <x v="0"/>
    <x v="1"/>
    <x v="0"/>
    <n v="2183.04"/>
    <d v="1990-07-30T00:00:00"/>
    <d v="2013-06-30T00:00:00"/>
    <n v="48"/>
    <n v="27"/>
    <x v="1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1"/>
    <x v="1"/>
    <x v="1"/>
    <x v="1"/>
    <x v="0"/>
    <x v="1"/>
    <x v="0"/>
    <n v="2183.04"/>
    <d v="1990-07-30T00:00:00"/>
    <d v="2013-06-30T00:00:00"/>
    <n v="48"/>
    <n v="27"/>
    <x v="1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2"/>
    <x v="2"/>
    <x v="2"/>
    <x v="2"/>
    <x v="0"/>
    <x v="1"/>
    <x v="0"/>
    <n v="2183.04"/>
    <d v="1990-07-30T00:00:00"/>
    <d v="2013-06-30T00:00:00"/>
    <n v="48"/>
    <n v="27"/>
    <x v="1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3"/>
    <x v="3"/>
    <x v="3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4"/>
    <x v="4"/>
    <x v="4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31326.76"/>
    <n v="31957.98"/>
    <n v="32277.56"/>
    <n v="36983.663999999997"/>
    <x v="0"/>
    <x v="0"/>
    <n v="1.1458010999999999"/>
    <n v="6493.2179999999998"/>
  </r>
  <r>
    <x v="0"/>
    <s v="P88685470"/>
    <x v="0"/>
    <x v="5"/>
    <x v="5"/>
    <x v="5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31334.934000000001"/>
    <n v="31958.502"/>
    <n v="32278.085999999999"/>
    <n v="36984.266000000003"/>
    <x v="0"/>
    <x v="0"/>
    <n v="1.1458010999999999"/>
    <n v="6493.2179999999998"/>
  </r>
  <r>
    <x v="0"/>
    <s v="P88685470"/>
    <x v="0"/>
    <x v="6"/>
    <x v="6"/>
    <x v="6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8990.831999999999"/>
    <n v="29567.754000000001"/>
    <n v="29863.432000000001"/>
    <n v="34217.555"/>
    <x v="0"/>
    <x v="0"/>
    <n v="1.1458010999999999"/>
    <n v="6493.2179999999998"/>
  </r>
  <r>
    <x v="0"/>
    <s v="P88685470"/>
    <x v="0"/>
    <x v="7"/>
    <x v="7"/>
    <x v="7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9135.425999999999"/>
    <n v="29710.671999999999"/>
    <n v="30007.776999999998"/>
    <n v="34382.945"/>
    <x v="0"/>
    <x v="0"/>
    <n v="1.1458010999999999"/>
    <n v="6493.2179999999998"/>
  </r>
  <r>
    <x v="0"/>
    <s v="P88685470"/>
    <x v="0"/>
    <x v="8"/>
    <x v="8"/>
    <x v="8"/>
    <x v="2"/>
    <x v="0"/>
    <x v="1"/>
    <x v="0"/>
    <n v="2183.04"/>
    <d v="1990-07-30T00:00:00"/>
    <d v="2013-06-30T00:00:00"/>
    <n v="48"/>
    <n v="27"/>
    <x v="1"/>
    <s v="NA"/>
    <x v="0"/>
    <s v="NA"/>
    <x v="0"/>
    <n v="7.58"/>
    <n v="29135.425999999999"/>
    <n v="29710.671999999999"/>
    <n v="30007.776999999998"/>
    <n v="34382.945"/>
    <x v="0"/>
    <x v="0"/>
    <n v="1.1458010999999999"/>
    <n v="6493.2179999999998"/>
  </r>
  <r>
    <x v="0"/>
    <s v="P88685470"/>
    <x v="0"/>
    <x v="9"/>
    <x v="9"/>
    <x v="9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9135.425999999999"/>
    <n v="29710.671999999999"/>
    <n v="30007.776999999998"/>
    <n v="34382.945"/>
    <x v="0"/>
    <x v="0"/>
    <n v="1.1458010999999999"/>
    <n v="6493.2179999999998"/>
  </r>
  <r>
    <x v="0"/>
    <s v="P88685470"/>
    <x v="0"/>
    <x v="10"/>
    <x v="10"/>
    <x v="10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9135.425999999999"/>
    <n v="29710.671999999999"/>
    <n v="30007.776999999998"/>
    <n v="34382.945"/>
    <x v="0"/>
    <x v="0"/>
    <n v="1.1458010999999999"/>
    <n v="6493.2179999999998"/>
  </r>
  <r>
    <x v="0"/>
    <s v="P88685470"/>
    <x v="0"/>
    <x v="11"/>
    <x v="11"/>
    <x v="11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8946.044999999998"/>
    <n v="29517.553"/>
    <n v="29812.728999999999"/>
    <n v="34159.453000000001"/>
    <x v="0"/>
    <x v="0"/>
    <n v="1.1458010999999999"/>
    <n v="6493.2179999999998"/>
  </r>
  <r>
    <x v="0"/>
    <s v="P88685470"/>
    <x v="0"/>
    <x v="12"/>
    <x v="12"/>
    <x v="12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8888.25"/>
    <n v="29458.615000000002"/>
    <n v="29753.201000000001"/>
    <n v="34091.245999999999"/>
    <x v="0"/>
    <x v="0"/>
    <n v="1.1458010999999999"/>
    <n v="6493.2179999999998"/>
  </r>
  <r>
    <x v="0"/>
    <s v="P88685470"/>
    <x v="0"/>
    <x v="13"/>
    <x v="13"/>
    <x v="13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9032.331999999999"/>
    <n v="29597.846000000001"/>
    <n v="29893.824000000001"/>
    <n v="34252.375"/>
    <x v="0"/>
    <x v="0"/>
    <n v="1.1458010999999999"/>
    <n v="6493.2179999999998"/>
  </r>
  <r>
    <x v="0"/>
    <s v="P88685470"/>
    <x v="0"/>
    <x v="14"/>
    <x v="14"/>
    <x v="14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5"/>
    <x v="15"/>
    <x v="15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6"/>
    <x v="16"/>
    <x v="16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7"/>
    <x v="17"/>
    <x v="17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8"/>
    <x v="18"/>
    <x v="18"/>
    <x v="2"/>
    <x v="0"/>
    <x v="1"/>
    <x v="0"/>
    <n v="2183.04"/>
    <d v="1990-07-30T00:00:00"/>
    <d v="2013-06-30T00:00:00"/>
    <n v="48"/>
    <n v="27"/>
    <x v="1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19"/>
    <x v="19"/>
    <x v="19"/>
    <x v="4"/>
    <x v="0"/>
    <x v="1"/>
    <x v="0"/>
    <n v="2183.04"/>
    <d v="1990-07-30T00:00:00"/>
    <d v="2013-06-30T00:00:00"/>
    <n v="48"/>
    <n v="27"/>
    <x v="1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20"/>
    <x v="20"/>
    <x v="20"/>
    <x v="5"/>
    <x v="0"/>
    <x v="1"/>
    <x v="0"/>
    <n v="2183.04"/>
    <d v="1990-07-30T00:00:00"/>
    <d v="2013-06-30T00:00:00"/>
    <n v="48"/>
    <n v="27"/>
    <x v="1"/>
    <s v="NA"/>
    <x v="0"/>
    <s v="NA"/>
    <x v="0"/>
    <n v="7.58"/>
    <n v="29032.331999999999"/>
    <n v="29597.846000000001"/>
    <n v="29893.824000000001"/>
    <n v="34252.375"/>
    <x v="0"/>
    <x v="0"/>
    <n v="1.1458010999999999"/>
    <n v="6503.64"/>
  </r>
  <r>
    <x v="0"/>
    <s v="P88685470"/>
    <x v="0"/>
    <x v="21"/>
    <x v="21"/>
    <x v="21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9096.34"/>
    <n v="29601.919999999998"/>
    <n v="29897.94"/>
    <n v="34257.089999999997"/>
    <x v="0"/>
    <x v="0"/>
    <n v="1.1458010999999999"/>
    <n v="6503.64"/>
  </r>
  <r>
    <x v="0"/>
    <s v="P88685470"/>
    <x v="0"/>
    <x v="22"/>
    <x v="22"/>
    <x v="22"/>
    <x v="3"/>
    <x v="0"/>
    <x v="1"/>
    <x v="0"/>
    <n v="2183.04"/>
    <d v="1990-07-30T00:00:00"/>
    <d v="2013-06-30T00:00:00"/>
    <n v="48"/>
    <n v="27"/>
    <x v="1"/>
    <s v="NA"/>
    <x v="0"/>
    <s v="NA"/>
    <x v="0"/>
    <n v="7.58"/>
    <n v="28951.94"/>
    <n v="29730.865000000002"/>
    <n v="30028.173999999999"/>
    <n v="34406.311999999998"/>
    <x v="0"/>
    <x v="0"/>
    <n v="1.1458010999999999"/>
    <n v="6503.64"/>
  </r>
  <r>
    <x v="0"/>
    <s v="P89707497"/>
    <x v="0"/>
    <x v="0"/>
    <x v="0"/>
    <x v="0"/>
    <x v="0"/>
    <x v="0"/>
    <x v="2"/>
    <x v="2"/>
    <n v="127.36"/>
    <d v="1996-02-04T00:00:00"/>
    <d v="2025-01-01T00:00:00"/>
    <n v="32"/>
    <n v="43"/>
    <x v="0"/>
    <s v="NA"/>
    <x v="0"/>
    <s v="NA"/>
    <x v="1"/>
    <n v="7.96"/>
    <n v="1007.74475"/>
    <n v="1031.3765000000001"/>
    <n v="1041.6903"/>
    <n v="1165.7869000000001"/>
    <x v="0"/>
    <x v="0"/>
    <n v="1.11913"/>
    <n v="685.19680000000005"/>
  </r>
  <r>
    <x v="0"/>
    <s v="P89707497"/>
    <x v="0"/>
    <x v="1"/>
    <x v="1"/>
    <x v="1"/>
    <x v="1"/>
    <x v="0"/>
    <x v="2"/>
    <x v="2"/>
    <n v="127.36"/>
    <d v="1996-02-04T00:00:00"/>
    <d v="2025-01-01T00:00:00"/>
    <n v="32"/>
    <n v="43"/>
    <x v="0"/>
    <s v="NA"/>
    <x v="0"/>
    <s v="NA"/>
    <x v="1"/>
    <n v="7.96"/>
    <n v="1007.74475"/>
    <n v="1031.3765000000001"/>
    <n v="1041.6903"/>
    <n v="1165.7869000000001"/>
    <x v="0"/>
    <x v="0"/>
    <n v="1.11913"/>
    <n v="685.19680000000005"/>
  </r>
  <r>
    <x v="0"/>
    <s v="P89707497"/>
    <x v="0"/>
    <x v="2"/>
    <x v="2"/>
    <x v="2"/>
    <x v="2"/>
    <x v="0"/>
    <x v="2"/>
    <x v="2"/>
    <n v="127.36"/>
    <d v="1996-02-04T00:00:00"/>
    <d v="2025-01-01T00:00:00"/>
    <n v="32"/>
    <n v="43"/>
    <x v="0"/>
    <s v="NA"/>
    <x v="0"/>
    <s v="NA"/>
    <x v="1"/>
    <n v="7.96"/>
    <n v="1007.74475"/>
    <n v="1031.3765000000001"/>
    <n v="1041.6903"/>
    <n v="1165.7869000000001"/>
    <x v="0"/>
    <x v="0"/>
    <n v="1.11913"/>
    <n v="685.19680000000005"/>
  </r>
  <r>
    <x v="0"/>
    <s v="P89707497"/>
    <x v="0"/>
    <x v="3"/>
    <x v="3"/>
    <x v="3"/>
    <x v="3"/>
    <x v="0"/>
    <x v="2"/>
    <x v="2"/>
    <n v="127.36"/>
    <d v="1996-02-04T00:00:00"/>
    <d v="2025-01-01T00:00:00"/>
    <n v="32"/>
    <n v="43"/>
    <x v="0"/>
    <s v="NA"/>
    <x v="0"/>
    <s v="NA"/>
    <x v="1"/>
    <n v="7.96"/>
    <n v="1007.74475"/>
    <n v="1031.3765000000001"/>
    <n v="1041.6902"/>
    <n v="1165.7869000000001"/>
    <x v="0"/>
    <x v="0"/>
    <n v="1.11913"/>
    <n v="685.19680000000005"/>
  </r>
  <r>
    <x v="0"/>
    <s v="P89707497"/>
    <x v="0"/>
    <x v="4"/>
    <x v="4"/>
    <x v="4"/>
    <x v="3"/>
    <x v="0"/>
    <x v="2"/>
    <x v="2"/>
    <n v="127.36"/>
    <d v="1996-02-04T00:00:00"/>
    <d v="2025-01-01T00:00:00"/>
    <n v="32"/>
    <n v="43"/>
    <x v="0"/>
    <s v="NA"/>
    <x v="0"/>
    <s v="NA"/>
    <x v="1"/>
    <n v="7.96"/>
    <n v="1007.74475"/>
    <n v="1031.3765000000001"/>
    <n v="1041.6902"/>
    <n v="1165.7869000000001"/>
    <x v="0"/>
    <x v="0"/>
    <n v="1.11913"/>
    <n v="685.19680000000005"/>
  </r>
  <r>
    <x v="0"/>
    <s v="P89707497"/>
    <x v="0"/>
    <x v="5"/>
    <x v="5"/>
    <x v="5"/>
    <x v="3"/>
    <x v="0"/>
    <x v="2"/>
    <x v="2"/>
    <n v="127.36"/>
    <d v="1996-02-04T00:00:00"/>
    <d v="2025-01-01T00:00:00"/>
    <n v="32"/>
    <n v="43"/>
    <x v="0"/>
    <s v="NA"/>
    <x v="0"/>
    <s v="NA"/>
    <x v="1"/>
    <n v="7.96"/>
    <n v="1008.0077"/>
    <n v="1031.3933"/>
    <n v="1041.7073"/>
    <n v="1165.8058000000001"/>
    <x v="0"/>
    <x v="0"/>
    <n v="1.11913"/>
    <n v="685.19680000000005"/>
  </r>
  <r>
    <x v="0"/>
    <s v="P89707497"/>
    <x v="0"/>
    <x v="6"/>
    <x v="6"/>
    <x v="6"/>
    <x v="3"/>
    <x v="0"/>
    <x v="2"/>
    <x v="2"/>
    <n v="127.36"/>
    <d v="1996-02-04T00:00:00"/>
    <d v="2025-01-01T00:00:00"/>
    <n v="32"/>
    <n v="43"/>
    <x v="0"/>
    <s v="NA"/>
    <x v="0"/>
    <s v="NA"/>
    <x v="1"/>
    <n v="7.96"/>
    <n v="932.84900000000005"/>
    <n v="954.48820000000001"/>
    <n v="964.03309999999999"/>
    <n v="1078.8784000000001"/>
    <x v="0"/>
    <x v="0"/>
    <n v="1.11913"/>
    <n v="685.19680000000005"/>
  </r>
  <r>
    <x v="0"/>
    <s v="P89707497"/>
    <x v="0"/>
    <x v="7"/>
    <x v="7"/>
    <x v="7"/>
    <x v="3"/>
    <x v="0"/>
    <x v="2"/>
    <x v="2"/>
    <n v="127.36"/>
    <d v="1996-02-04T00:00:00"/>
    <d v="2025-01-01T00:00:00"/>
    <n v="32"/>
    <n v="43"/>
    <x v="0"/>
    <s v="NA"/>
    <x v="0"/>
    <s v="NA"/>
    <x v="1"/>
    <n v="7.96"/>
    <n v="937.50165000000004"/>
    <n v="959.10180000000003"/>
    <n v="968.69280000000003"/>
    <n v="1084.0933"/>
    <x v="0"/>
    <x v="0"/>
    <n v="1.11913"/>
    <n v="685.19680000000005"/>
  </r>
  <r>
    <x v="0"/>
    <s v="P89707497"/>
    <x v="0"/>
    <x v="8"/>
    <x v="8"/>
    <x v="8"/>
    <x v="2"/>
    <x v="2"/>
    <x v="2"/>
    <x v="2"/>
    <n v="127.36"/>
    <d v="1996-02-04T00:00:00"/>
    <d v="2025-02-01T00:00:00"/>
    <n v="32"/>
    <n v="43"/>
    <x v="0"/>
    <s v="NA"/>
    <x v="0"/>
    <s v="NA"/>
    <x v="1"/>
    <n v="7.96"/>
    <n v="937.50165000000004"/>
    <n v="959.10180000000003"/>
    <n v="968.69280000000003"/>
    <n v="1084.0933"/>
    <x v="0"/>
    <x v="0"/>
    <n v="1.11913"/>
    <n v="685.19680000000005"/>
  </r>
  <r>
    <x v="0"/>
    <s v="P89707497"/>
    <x v="0"/>
    <x v="9"/>
    <x v="9"/>
    <x v="9"/>
    <x v="3"/>
    <x v="2"/>
    <x v="2"/>
    <x v="2"/>
    <n v="127.36"/>
    <d v="1996-02-04T00:00:00"/>
    <d v="2025-02-01T00:00:00"/>
    <n v="32"/>
    <n v="43"/>
    <x v="0"/>
    <s v="NA"/>
    <x v="0"/>
    <s v="NA"/>
    <x v="1"/>
    <n v="7.96"/>
    <n v="937.50165000000004"/>
    <n v="959.10180000000003"/>
    <n v="968.69280000000003"/>
    <n v="1084.0933"/>
    <x v="0"/>
    <x v="0"/>
    <n v="1.11913"/>
    <n v="685.19680000000005"/>
  </r>
  <r>
    <x v="0"/>
    <s v="P89707497"/>
    <x v="0"/>
    <x v="10"/>
    <x v="10"/>
    <x v="10"/>
    <x v="3"/>
    <x v="2"/>
    <x v="2"/>
    <x v="2"/>
    <n v="127.36"/>
    <d v="1996-02-04T00:00:00"/>
    <d v="2025-02-01T00:00:00"/>
    <n v="32"/>
    <n v="43"/>
    <x v="0"/>
    <s v="NA"/>
    <x v="0"/>
    <s v="NA"/>
    <x v="1"/>
    <n v="7.96"/>
    <n v="938.16345000000001"/>
    <n v="959.76340000000005"/>
    <n v="969.36099999999999"/>
    <n v="1084.8411000000001"/>
    <x v="0"/>
    <x v="0"/>
    <n v="1.11913"/>
    <n v="685.19680000000005"/>
  </r>
  <r>
    <x v="0"/>
    <s v="P89707497"/>
    <x v="0"/>
    <x v="11"/>
    <x v="11"/>
    <x v="11"/>
    <x v="3"/>
    <x v="2"/>
    <x v="2"/>
    <x v="2"/>
    <n v="127.36"/>
    <d v="1996-02-04T00:00:00"/>
    <d v="2025-02-01T00:00:00"/>
    <n v="32"/>
    <n v="43"/>
    <x v="0"/>
    <s v="NA"/>
    <x v="0"/>
    <s v="NA"/>
    <x v="1"/>
    <n v="7.96"/>
    <n v="932.06539999999995"/>
    <n v="953.52495999999996"/>
    <n v="963.06020000000001"/>
    <n v="1077.7896000000001"/>
    <x v="0"/>
    <x v="0"/>
    <n v="1.11913"/>
    <n v="685.19680000000005"/>
  </r>
  <r>
    <x v="0"/>
    <s v="P89707497"/>
    <x v="0"/>
    <x v="12"/>
    <x v="12"/>
    <x v="12"/>
    <x v="3"/>
    <x v="2"/>
    <x v="2"/>
    <x v="2"/>
    <n v="127.36"/>
    <d v="1996-02-04T00:00:00"/>
    <d v="2025-02-01T00:00:00"/>
    <n v="32"/>
    <n v="43"/>
    <x v="0"/>
    <s v="NA"/>
    <x v="0"/>
    <s v="NA"/>
    <x v="1"/>
    <n v="7.96"/>
    <n v="926.13495"/>
    <n v="947.45794999999998"/>
    <n v="956.9325"/>
    <n v="1070.9319"/>
    <x v="0"/>
    <x v="0"/>
    <n v="1.11913"/>
    <n v="685.19680000000005"/>
  </r>
  <r>
    <x v="0"/>
    <s v="P89707497"/>
    <x v="0"/>
    <x v="13"/>
    <x v="13"/>
    <x v="13"/>
    <x v="3"/>
    <x v="2"/>
    <x v="2"/>
    <x v="2"/>
    <n v="127.36"/>
    <d v="1996-02-04T00:00:00"/>
    <d v="2025-02-01T00:00:00"/>
    <n v="32"/>
    <n v="43"/>
    <x v="0"/>
    <s v="NA"/>
    <x v="0"/>
    <s v="NA"/>
    <x v="1"/>
    <n v="7.96"/>
    <n v="930.75409999999999"/>
    <n v="951.93600000000004"/>
    <n v="961.45529999999997"/>
    <n v="1075.9935"/>
    <x v="0"/>
    <x v="0"/>
    <n v="1.11913"/>
    <n v="685.19680000000005"/>
  </r>
  <r>
    <x v="0"/>
    <s v="P89707497"/>
    <x v="0"/>
    <x v="14"/>
    <x v="14"/>
    <x v="14"/>
    <x v="3"/>
    <x v="2"/>
    <x v="2"/>
    <x v="2"/>
    <n v="127.36"/>
    <d v="1996-02-04T00:00:00"/>
    <d v="2025-02-01T00:00:00"/>
    <n v="32"/>
    <n v="43"/>
    <x v="0"/>
    <s v="NA"/>
    <x v="0"/>
    <s v="NA"/>
    <x v="1"/>
    <n v="7.96"/>
    <n v="930.75409999999999"/>
    <n v="951.93600000000004"/>
    <n v="961.45529999999997"/>
    <n v="1075.9935"/>
    <x v="0"/>
    <x v="0"/>
    <n v="1.11913"/>
    <n v="686.47040000000004"/>
  </r>
  <r>
    <x v="0"/>
    <s v="P89707497"/>
    <x v="0"/>
    <x v="15"/>
    <x v="15"/>
    <x v="15"/>
    <x v="3"/>
    <x v="2"/>
    <x v="2"/>
    <x v="2"/>
    <n v="127.36"/>
    <d v="1996-02-04T00:00:00"/>
    <d v="2025-02-01T00:00:00"/>
    <n v="32"/>
    <n v="43"/>
    <x v="0"/>
    <s v="NA"/>
    <x v="0"/>
    <s v="NA"/>
    <x v="1"/>
    <n v="7.96"/>
    <n v="930.75409999999999"/>
    <n v="951.93600000000004"/>
    <n v="961.45529999999997"/>
    <n v="1073.7029"/>
    <x v="0"/>
    <x v="0"/>
    <n v="1.1167475"/>
    <n v="686.47040000000004"/>
  </r>
  <r>
    <x v="0"/>
    <s v="P89707497"/>
    <x v="0"/>
    <x v="16"/>
    <x v="16"/>
    <x v="16"/>
    <x v="3"/>
    <x v="2"/>
    <x v="2"/>
    <x v="2"/>
    <n v="127.36"/>
    <d v="1996-02-04T00:00:00"/>
    <d v="2025-02-01T00:00:00"/>
    <n v="32"/>
    <n v="43"/>
    <x v="0"/>
    <s v="NA"/>
    <x v="0"/>
    <s v="NA"/>
    <x v="1"/>
    <n v="7.96"/>
    <n v="930.75409999999999"/>
    <n v="951.93600000000004"/>
    <n v="961.45529999999997"/>
    <n v="1073.7029"/>
    <x v="0"/>
    <x v="0"/>
    <n v="1.1167475"/>
    <n v="686.47040000000004"/>
  </r>
  <r>
    <x v="0"/>
    <s v="P89707497"/>
    <x v="0"/>
    <x v="17"/>
    <x v="17"/>
    <x v="17"/>
    <x v="3"/>
    <x v="2"/>
    <x v="2"/>
    <x v="2"/>
    <n v="127.36"/>
    <d v="1996-02-04T00:00:00"/>
    <d v="2025-02-01T00:00:00"/>
    <n v="32"/>
    <n v="43"/>
    <x v="0"/>
    <s v="NA"/>
    <x v="0"/>
    <s v="NA"/>
    <x v="1"/>
    <n v="7.96"/>
    <n v="930.75409999999999"/>
    <n v="951.93600000000004"/>
    <n v="961.45529999999997"/>
    <n v="1073.7028"/>
    <x v="0"/>
    <x v="0"/>
    <n v="1.1167475"/>
    <n v="686.47040000000004"/>
  </r>
  <r>
    <x v="0"/>
    <s v="P89707497"/>
    <x v="0"/>
    <x v="18"/>
    <x v="18"/>
    <x v="18"/>
    <x v="2"/>
    <x v="2"/>
    <x v="2"/>
    <x v="2"/>
    <n v="127.36"/>
    <d v="1996-02-04T00:00:00"/>
    <d v="2025-02-01T00:00:00"/>
    <n v="32"/>
    <n v="43"/>
    <x v="0"/>
    <s v="NA"/>
    <x v="0"/>
    <s v="NA"/>
    <x v="1"/>
    <n v="7.96"/>
    <n v="930.75409999999999"/>
    <n v="951.93600000000004"/>
    <n v="961.45529999999997"/>
    <n v="1073.7028"/>
    <x v="0"/>
    <x v="0"/>
    <n v="1.1167475"/>
    <n v="686.47040000000004"/>
  </r>
  <r>
    <x v="0"/>
    <s v="P89707497"/>
    <x v="0"/>
    <x v="19"/>
    <x v="19"/>
    <x v="19"/>
    <x v="4"/>
    <x v="2"/>
    <x v="2"/>
    <x v="2"/>
    <n v="127.36"/>
    <d v="1996-02-04T00:00:00"/>
    <d v="2025-02-01T00:00:00"/>
    <n v="32"/>
    <n v="43"/>
    <x v="0"/>
    <s v="NA"/>
    <x v="0"/>
    <s v="NA"/>
    <x v="1"/>
    <n v="7.96"/>
    <n v="930.75409999999999"/>
    <n v="951.93600000000004"/>
    <n v="961.45529999999997"/>
    <n v="1073.7028"/>
    <x v="0"/>
    <x v="0"/>
    <n v="1.1167475"/>
    <n v="686.47040000000004"/>
  </r>
  <r>
    <x v="0"/>
    <s v="P89707497"/>
    <x v="0"/>
    <x v="20"/>
    <x v="20"/>
    <x v="20"/>
    <x v="5"/>
    <x v="2"/>
    <x v="2"/>
    <x v="2"/>
    <n v="127.36"/>
    <d v="1996-02-04T00:00:00"/>
    <d v="2025-02-01T00:00:00"/>
    <n v="32"/>
    <n v="43"/>
    <x v="0"/>
    <s v="NA"/>
    <x v="0"/>
    <s v="NA"/>
    <x v="1"/>
    <n v="7.96"/>
    <n v="930.75409999999999"/>
    <n v="951.93600000000004"/>
    <n v="961.45529999999997"/>
    <n v="1073.7028"/>
    <x v="0"/>
    <x v="0"/>
    <n v="1.1167475"/>
    <n v="686.47040000000004"/>
  </r>
  <r>
    <x v="0"/>
    <s v="P89707497"/>
    <x v="0"/>
    <x v="21"/>
    <x v="21"/>
    <x v="21"/>
    <x v="3"/>
    <x v="2"/>
    <x v="2"/>
    <x v="2"/>
    <n v="127.36"/>
    <d v="1996-02-04T00:00:00"/>
    <d v="2025-02-01T00:00:00"/>
    <n v="32"/>
    <n v="43"/>
    <x v="0"/>
    <s v="NA"/>
    <x v="0"/>
    <s v="NA"/>
    <x v="1"/>
    <n v="7.96"/>
    <n v="933.46429999999998"/>
    <n v="952.72500000000002"/>
    <n v="962.25220000000002"/>
    <n v="1074.5927999999999"/>
    <x v="0"/>
    <x v="0"/>
    <n v="1.1167475"/>
    <n v="686.47040000000004"/>
  </r>
  <r>
    <x v="0"/>
    <s v="P89707497"/>
    <x v="0"/>
    <x v="22"/>
    <x v="22"/>
    <x v="22"/>
    <x v="3"/>
    <x v="2"/>
    <x v="2"/>
    <x v="2"/>
    <n v="127.36"/>
    <d v="1996-02-04T00:00:00"/>
    <d v="2025-02-01T00:00:00"/>
    <n v="32"/>
    <n v="43"/>
    <x v="0"/>
    <s v="NA"/>
    <x v="0"/>
    <s v="NA"/>
    <x v="1"/>
    <n v="7.96"/>
    <n v="928.83167000000003"/>
    <n v="956.875"/>
    <n v="966.44370000000004"/>
    <n v="1079.2736"/>
    <x v="0"/>
    <x v="0"/>
    <n v="1.1167475"/>
    <n v="686.47040000000004"/>
  </r>
  <r>
    <x v="0"/>
    <s v="P89958542"/>
    <x v="0"/>
    <x v="0"/>
    <x v="0"/>
    <x v="0"/>
    <x v="0"/>
    <x v="0"/>
    <x v="2"/>
    <x v="1"/>
    <n v="11.96"/>
    <d v="1991-06-12T00:00:00"/>
    <d v="2014-06-12T00:00:00"/>
    <n v="23"/>
    <n v="52"/>
    <x v="1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1"/>
    <x v="1"/>
    <x v="1"/>
    <x v="1"/>
    <x v="0"/>
    <x v="2"/>
    <x v="1"/>
    <n v="11.96"/>
    <d v="1991-06-12T00:00:00"/>
    <d v="2014-06-12T00:00:00"/>
    <n v="23"/>
    <n v="52"/>
    <x v="1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2"/>
    <x v="2"/>
    <x v="2"/>
    <x v="2"/>
    <x v="0"/>
    <x v="2"/>
    <x v="1"/>
    <n v="11.96"/>
    <d v="1991-06-12T00:00:00"/>
    <d v="2014-06-12T00:00:00"/>
    <n v="23"/>
    <n v="52"/>
    <x v="1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3"/>
    <x v="3"/>
    <x v="3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4"/>
    <x v="4"/>
    <x v="4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6.864298000000002"/>
    <n v="27.412745000000001"/>
    <n v="27.686872000000001"/>
    <n v="72.896199999999993"/>
    <x v="0"/>
    <x v="0"/>
    <n v="1.0897813999999999"/>
    <n v="72.896199999999993"/>
  </r>
  <r>
    <x v="0"/>
    <s v="P89958542"/>
    <x v="0"/>
    <x v="5"/>
    <x v="5"/>
    <x v="5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6.871310000000001"/>
    <n v="27.413193"/>
    <n v="27.687325000000001"/>
    <n v="72.896199999999993"/>
    <x v="0"/>
    <x v="0"/>
    <n v="1.0897813999999999"/>
    <n v="72.896199999999993"/>
  </r>
  <r>
    <x v="0"/>
    <s v="P89958542"/>
    <x v="0"/>
    <x v="6"/>
    <x v="6"/>
    <x v="6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861122000000002"/>
    <n v="25.362466999999999"/>
    <n v="25.61609"/>
    <n v="72.896199999999993"/>
    <x v="0"/>
    <x v="0"/>
    <n v="1.0897813999999999"/>
    <n v="72.896199999999993"/>
  </r>
  <r>
    <x v="0"/>
    <s v="P89958542"/>
    <x v="0"/>
    <x v="7"/>
    <x v="7"/>
    <x v="7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985116999999999"/>
    <n v="25.485060000000001"/>
    <n v="25.739909999999998"/>
    <n v="72.896199999999993"/>
    <x v="0"/>
    <x v="0"/>
    <n v="1.0897813999999999"/>
    <n v="72.896199999999993"/>
  </r>
  <r>
    <x v="0"/>
    <s v="P89958542"/>
    <x v="0"/>
    <x v="8"/>
    <x v="8"/>
    <x v="8"/>
    <x v="2"/>
    <x v="0"/>
    <x v="2"/>
    <x v="1"/>
    <n v="11.96"/>
    <d v="1991-06-12T00:00:00"/>
    <d v="2014-06-12T00:00:00"/>
    <n v="23"/>
    <n v="52"/>
    <x v="1"/>
    <s v="NA"/>
    <x v="0"/>
    <s v="NA"/>
    <x v="1"/>
    <n v="1.04"/>
    <n v="24.985116999999999"/>
    <n v="25.485060000000001"/>
    <n v="25.739909999999998"/>
    <n v="72.896199999999993"/>
    <x v="0"/>
    <x v="0"/>
    <n v="1.0897813999999999"/>
    <n v="72.896199999999993"/>
  </r>
  <r>
    <x v="0"/>
    <s v="P89958542"/>
    <x v="0"/>
    <x v="9"/>
    <x v="9"/>
    <x v="9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985116999999999"/>
    <n v="25.485060000000001"/>
    <n v="25.739909999999998"/>
    <n v="72.896199999999993"/>
    <x v="0"/>
    <x v="0"/>
    <n v="1.0897813999999999"/>
    <n v="72.896199999999993"/>
  </r>
  <r>
    <x v="0"/>
    <s v="P89958542"/>
    <x v="0"/>
    <x v="10"/>
    <x v="10"/>
    <x v="10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985116999999999"/>
    <n v="25.485060000000001"/>
    <n v="25.739909999999998"/>
    <n v="72.896199999999993"/>
    <x v="0"/>
    <x v="0"/>
    <n v="1.0897813999999999"/>
    <n v="72.896199999999993"/>
  </r>
  <r>
    <x v="0"/>
    <s v="P89958542"/>
    <x v="0"/>
    <x v="11"/>
    <x v="11"/>
    <x v="11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822714000000001"/>
    <n v="25.319407000000002"/>
    <n v="25.572600000000001"/>
    <n v="72.896199999999993"/>
    <x v="0"/>
    <x v="0"/>
    <n v="1.0897813999999999"/>
    <n v="72.896199999999993"/>
  </r>
  <r>
    <x v="0"/>
    <s v="P89958542"/>
    <x v="0"/>
    <x v="12"/>
    <x v="12"/>
    <x v="12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201363000000001"/>
    <n v="24.685623"/>
    <n v="24.932480000000002"/>
    <n v="72.896199999999993"/>
    <x v="0"/>
    <x v="0"/>
    <n v="1.0897813999999999"/>
    <n v="72.896199999999993"/>
  </r>
  <r>
    <x v="0"/>
    <s v="P89958542"/>
    <x v="0"/>
    <x v="13"/>
    <x v="13"/>
    <x v="13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32207"/>
    <n v="24.802295999999998"/>
    <n v="25.050318000000001"/>
    <n v="72.896199999999993"/>
    <x v="0"/>
    <x v="0"/>
    <n v="1.0897813999999999"/>
    <n v="72.896199999999993"/>
  </r>
  <r>
    <x v="0"/>
    <s v="P89958542"/>
    <x v="0"/>
    <x v="14"/>
    <x v="14"/>
    <x v="14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5"/>
    <x v="15"/>
    <x v="15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6"/>
    <x v="16"/>
    <x v="16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7"/>
    <x v="17"/>
    <x v="17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8"/>
    <x v="18"/>
    <x v="18"/>
    <x v="2"/>
    <x v="0"/>
    <x v="2"/>
    <x v="1"/>
    <n v="11.96"/>
    <d v="1991-06-12T00:00:00"/>
    <d v="2014-06-12T00:00:00"/>
    <n v="23"/>
    <n v="52"/>
    <x v="1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19"/>
    <x v="19"/>
    <x v="19"/>
    <x v="4"/>
    <x v="0"/>
    <x v="2"/>
    <x v="1"/>
    <n v="11.96"/>
    <d v="1991-06-12T00:00:00"/>
    <d v="2014-06-12T00:00:00"/>
    <n v="23"/>
    <n v="52"/>
    <x v="1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20"/>
    <x v="20"/>
    <x v="20"/>
    <x v="5"/>
    <x v="0"/>
    <x v="2"/>
    <x v="1"/>
    <n v="11.96"/>
    <d v="1991-06-12T00:00:00"/>
    <d v="2014-06-12T00:00:00"/>
    <n v="23"/>
    <n v="52"/>
    <x v="1"/>
    <s v="NA"/>
    <x v="0"/>
    <s v="NA"/>
    <x v="1"/>
    <n v="1.04"/>
    <n v="24.32207"/>
    <n v="24.802295999999998"/>
    <n v="25.050318000000001"/>
    <n v="73.015799999999999"/>
    <x v="0"/>
    <x v="0"/>
    <n v="1.0897813999999999"/>
    <n v="73.015799999999999"/>
  </r>
  <r>
    <x v="0"/>
    <s v="P89958542"/>
    <x v="0"/>
    <x v="21"/>
    <x v="21"/>
    <x v="21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375692000000001"/>
    <n v="24.805707999999999"/>
    <n v="25.053766"/>
    <n v="73.015799999999999"/>
    <x v="0"/>
    <x v="0"/>
    <n v="1.0897813999999999"/>
    <n v="73.015799999999999"/>
  </r>
  <r>
    <x v="0"/>
    <s v="P89958542"/>
    <x v="0"/>
    <x v="22"/>
    <x v="22"/>
    <x v="22"/>
    <x v="3"/>
    <x v="0"/>
    <x v="2"/>
    <x v="1"/>
    <n v="11.96"/>
    <d v="1991-06-12T00:00:00"/>
    <d v="2014-06-12T00:00:00"/>
    <n v="23"/>
    <n v="52"/>
    <x v="1"/>
    <s v="NA"/>
    <x v="0"/>
    <s v="NA"/>
    <x v="1"/>
    <n v="1.04"/>
    <n v="24.254719999999999"/>
    <n v="24.913761000000001"/>
    <n v="25.162898999999999"/>
    <n v="73.015799999999999"/>
    <x v="0"/>
    <x v="0"/>
    <n v="1.0897813999999999"/>
    <n v="73.015799999999999"/>
  </r>
  <r>
    <x v="0"/>
    <s v="P90340679"/>
    <x v="0"/>
    <x v="0"/>
    <x v="0"/>
    <x v="0"/>
    <x v="0"/>
    <x v="0"/>
    <x v="3"/>
    <x v="1"/>
    <n v="82.29"/>
    <d v="1985-12-04T00:00:00"/>
    <d v="2011-12-04T00:00:00"/>
    <n v="26"/>
    <n v="49"/>
    <x v="0"/>
    <s v="52"/>
    <x v="1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1"/>
    <x v="1"/>
    <x v="1"/>
    <x v="1"/>
    <x v="0"/>
    <x v="3"/>
    <x v="1"/>
    <n v="82.29"/>
    <d v="1985-12-04T00:00:00"/>
    <d v="2011-12-04T00:00:00"/>
    <n v="26"/>
    <n v="49"/>
    <x v="0"/>
    <s v="52"/>
    <x v="1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2"/>
    <x v="2"/>
    <x v="2"/>
    <x v="2"/>
    <x v="0"/>
    <x v="3"/>
    <x v="1"/>
    <n v="82.29"/>
    <d v="1985-12-04T00:00:00"/>
    <d v="2011-12-04T00:00:00"/>
    <n v="26"/>
    <n v="49"/>
    <x v="0"/>
    <s v="52"/>
    <x v="1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3"/>
    <x v="3"/>
    <x v="3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4"/>
    <x v="4"/>
    <x v="4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5.871699"/>
    <n v="16.139240000000001"/>
    <n v="16.300632"/>
    <n v="568.21245999999996"/>
    <x v="0"/>
    <x v="0"/>
    <n v="1.0795321"/>
    <n v="568.21245999999996"/>
  </r>
  <r>
    <x v="0"/>
    <s v="P90340679"/>
    <x v="0"/>
    <x v="5"/>
    <x v="5"/>
    <x v="5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5.882898000000001"/>
    <n v="16.139952000000001"/>
    <n v="16.301352000000001"/>
    <n v="568.21245999999996"/>
    <x v="0"/>
    <x v="0"/>
    <n v="1.0795321"/>
    <n v="568.21245999999996"/>
  </r>
  <r>
    <x v="0"/>
    <s v="P90340679"/>
    <x v="0"/>
    <x v="6"/>
    <x v="6"/>
    <x v="6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4.694731000000001"/>
    <n v="14.932555000000001"/>
    <n v="15.081880999999999"/>
    <n v="568.21245999999996"/>
    <x v="0"/>
    <x v="0"/>
    <n v="1.0795321"/>
    <n v="568.21245999999996"/>
  </r>
  <r>
    <x v="0"/>
    <s v="P90340679"/>
    <x v="0"/>
    <x v="7"/>
    <x v="7"/>
    <x v="7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4.749734"/>
    <n v="14.990178999999999"/>
    <n v="15.140079999999999"/>
    <n v="568.21245999999996"/>
    <x v="0"/>
    <x v="0"/>
    <n v="1.0795321"/>
    <n v="568.21245999999996"/>
  </r>
  <r>
    <x v="0"/>
    <s v="P90340679"/>
    <x v="0"/>
    <x v="8"/>
    <x v="8"/>
    <x v="8"/>
    <x v="2"/>
    <x v="0"/>
    <x v="3"/>
    <x v="1"/>
    <n v="82.29"/>
    <d v="1985-12-04T00:00:00"/>
    <d v="2011-12-04T00:00:00"/>
    <n v="26"/>
    <n v="49"/>
    <x v="0"/>
    <s v="52"/>
    <x v="1"/>
    <s v="52"/>
    <x v="1"/>
    <n v="6.33"/>
    <n v="14.749734"/>
    <n v="14.990178999999999"/>
    <n v="15.140079999999999"/>
    <n v="568.21245999999996"/>
    <x v="0"/>
    <x v="0"/>
    <n v="1.0795321"/>
    <n v="568.21245999999996"/>
  </r>
  <r>
    <x v="0"/>
    <s v="P90340679"/>
    <x v="0"/>
    <x v="9"/>
    <x v="9"/>
    <x v="9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4.749734"/>
    <n v="14.990178999999999"/>
    <n v="15.140079999999999"/>
    <n v="568.21245999999996"/>
    <x v="0"/>
    <x v="0"/>
    <n v="1.0795321"/>
    <n v="568.21245999999996"/>
  </r>
  <r>
    <x v="0"/>
    <s v="P90340679"/>
    <x v="0"/>
    <x v="10"/>
    <x v="10"/>
    <x v="10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4.749734"/>
    <n v="14.990178999999999"/>
    <n v="15.140079999999999"/>
    <n v="568.21245999999996"/>
    <x v="0"/>
    <x v="0"/>
    <n v="1.0795321"/>
    <n v="568.21245999999996"/>
  </r>
  <r>
    <x v="0"/>
    <s v="P90340679"/>
    <x v="0"/>
    <x v="11"/>
    <x v="11"/>
    <x v="11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4.65386"/>
    <n v="14.892742"/>
    <n v="15.04167"/>
    <n v="568.21245999999996"/>
    <x v="0"/>
    <x v="0"/>
    <n v="1.0795321"/>
    <n v="568.21245999999996"/>
  </r>
  <r>
    <x v="0"/>
    <s v="P90340679"/>
    <x v="0"/>
    <x v="12"/>
    <x v="12"/>
    <x v="12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3.963645"/>
    <n v="14.191276"/>
    <n v="14.333188"/>
    <n v="568.21245999999996"/>
    <x v="0"/>
    <x v="0"/>
    <n v="1.0795321"/>
    <n v="568.21245999999996"/>
  </r>
  <r>
    <x v="0"/>
    <s v="P90340679"/>
    <x v="0"/>
    <x v="13"/>
    <x v="13"/>
    <x v="13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4.01591"/>
    <n v="14.244671"/>
    <n v="14.387117"/>
    <n v="568.21245999999996"/>
    <x v="0"/>
    <x v="0"/>
    <n v="1.0795321"/>
    <n v="568.21245999999996"/>
  </r>
  <r>
    <x v="0"/>
    <s v="P90340679"/>
    <x v="0"/>
    <x v="14"/>
    <x v="14"/>
    <x v="14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4.01591"/>
    <n v="14.244671"/>
    <n v="14.387117"/>
    <n v="569.03534000000002"/>
    <x v="0"/>
    <x v="0"/>
    <n v="1.0795321"/>
    <n v="569.03534000000002"/>
  </r>
  <r>
    <x v="0"/>
    <s v="P90340679"/>
    <x v="0"/>
    <x v="15"/>
    <x v="15"/>
    <x v="15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4.01591"/>
    <n v="14.244671"/>
    <n v="14.387117"/>
    <n v="569.03534000000002"/>
    <x v="0"/>
    <x v="0"/>
    <n v="1.0795321"/>
    <n v="569.03534000000002"/>
  </r>
  <r>
    <x v="0"/>
    <s v="P90340679"/>
    <x v="0"/>
    <x v="16"/>
    <x v="16"/>
    <x v="16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4.01591"/>
    <n v="14.244671"/>
    <n v="14.387117"/>
    <n v="569.03534000000002"/>
    <x v="0"/>
    <x v="0"/>
    <n v="1.0795321"/>
    <n v="569.03534000000002"/>
  </r>
  <r>
    <x v="0"/>
    <s v="P90340679"/>
    <x v="0"/>
    <x v="17"/>
    <x v="17"/>
    <x v="17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4.01591"/>
    <n v="14.244671"/>
    <n v="14.387117999999999"/>
    <n v="569.03534000000002"/>
    <x v="0"/>
    <x v="0"/>
    <n v="1.0795321"/>
    <n v="569.03534000000002"/>
  </r>
  <r>
    <x v="0"/>
    <s v="P90340679"/>
    <x v="0"/>
    <x v="18"/>
    <x v="18"/>
    <x v="18"/>
    <x v="2"/>
    <x v="0"/>
    <x v="3"/>
    <x v="1"/>
    <n v="82.29"/>
    <d v="1985-12-04T00:00:00"/>
    <d v="2011-12-04T00:00:00"/>
    <n v="26"/>
    <n v="49"/>
    <x v="0"/>
    <s v="52"/>
    <x v="1"/>
    <s v="52"/>
    <x v="1"/>
    <n v="6.33"/>
    <n v="14.01591"/>
    <n v="14.244671"/>
    <n v="14.387117999999999"/>
    <n v="569.03534000000002"/>
    <x v="0"/>
    <x v="0"/>
    <n v="1.0795321"/>
    <n v="569.03534000000002"/>
  </r>
  <r>
    <x v="0"/>
    <s v="P90340679"/>
    <x v="0"/>
    <x v="19"/>
    <x v="19"/>
    <x v="19"/>
    <x v="4"/>
    <x v="0"/>
    <x v="3"/>
    <x v="1"/>
    <n v="82.29"/>
    <d v="1985-12-04T00:00:00"/>
    <d v="2011-12-04T00:00:00"/>
    <n v="26"/>
    <n v="49"/>
    <x v="0"/>
    <s v="52"/>
    <x v="1"/>
    <s v="52"/>
    <x v="1"/>
    <n v="6.33"/>
    <n v="14.01591"/>
    <n v="14.244671"/>
    <n v="14.387117999999999"/>
    <n v="569.03534000000002"/>
    <x v="0"/>
    <x v="0"/>
    <n v="1.0795321"/>
    <n v="569.03534000000002"/>
  </r>
  <r>
    <x v="0"/>
    <s v="P90340679"/>
    <x v="0"/>
    <x v="20"/>
    <x v="20"/>
    <x v="20"/>
    <x v="5"/>
    <x v="0"/>
    <x v="3"/>
    <x v="1"/>
    <n v="82.29"/>
    <d v="1985-12-04T00:00:00"/>
    <d v="2011-12-04T00:00:00"/>
    <n v="26"/>
    <n v="49"/>
    <x v="0"/>
    <s v="52"/>
    <x v="1"/>
    <s v="52"/>
    <x v="1"/>
    <n v="6.33"/>
    <n v="14.01591"/>
    <n v="14.244671"/>
    <n v="14.387117999999999"/>
    <n v="569.03534000000002"/>
    <x v="0"/>
    <x v="0"/>
    <n v="1.0795321"/>
    <n v="569.03534000000002"/>
  </r>
  <r>
    <x v="0"/>
    <s v="P90340679"/>
    <x v="0"/>
    <x v="21"/>
    <x v="21"/>
    <x v="21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4.047648000000001"/>
    <n v="14.246684999999999"/>
    <n v="14.389151999999999"/>
    <n v="569.03534000000002"/>
    <x v="0"/>
    <x v="0"/>
    <n v="1.0795321"/>
    <n v="569.03534000000002"/>
  </r>
  <r>
    <x v="0"/>
    <s v="P90340679"/>
    <x v="0"/>
    <x v="22"/>
    <x v="22"/>
    <x v="22"/>
    <x v="3"/>
    <x v="0"/>
    <x v="3"/>
    <x v="1"/>
    <n v="82.29"/>
    <d v="1985-12-04T00:00:00"/>
    <d v="2011-12-04T00:00:00"/>
    <n v="26"/>
    <n v="49"/>
    <x v="0"/>
    <s v="52"/>
    <x v="1"/>
    <s v="52"/>
    <x v="1"/>
    <n v="6.33"/>
    <n v="13.995264000000001"/>
    <n v="14.296512"/>
    <n v="14.439477"/>
    <n v="569.03534000000002"/>
    <x v="0"/>
    <x v="0"/>
    <n v="1.0795321"/>
    <n v="569.03534000000002"/>
  </r>
  <r>
    <x v="0"/>
    <s v="P90388876"/>
    <x v="0"/>
    <x v="0"/>
    <x v="0"/>
    <x v="0"/>
    <x v="0"/>
    <x v="0"/>
    <x v="0"/>
    <x v="1"/>
    <n v="108.87"/>
    <d v="1980-01-06T00:00:00"/>
    <d v="2018-01-06T00:00:00"/>
    <n v="38"/>
    <n v="37"/>
    <x v="0"/>
    <s v="40"/>
    <x v="2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1"/>
    <x v="1"/>
    <x v="1"/>
    <x v="1"/>
    <x v="0"/>
    <x v="0"/>
    <x v="1"/>
    <n v="108.87"/>
    <d v="1980-01-06T00:00:00"/>
    <d v="2018-01-06T00:00:00"/>
    <n v="38"/>
    <n v="37"/>
    <x v="0"/>
    <s v="40"/>
    <x v="2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2"/>
    <x v="2"/>
    <x v="2"/>
    <x v="2"/>
    <x v="0"/>
    <x v="0"/>
    <x v="1"/>
    <n v="108.87"/>
    <d v="1980-01-06T00:00:00"/>
    <d v="2018-01-06T00:00:00"/>
    <n v="38"/>
    <n v="37"/>
    <x v="0"/>
    <s v="40"/>
    <x v="2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3"/>
    <x v="3"/>
    <x v="3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4"/>
    <x v="4"/>
    <x v="4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73.69092000000001"/>
    <n v="277.67275999999998"/>
    <n v="280.4495"/>
    <n v="848.09735000000001"/>
    <x v="0"/>
    <x v="0"/>
    <n v="1.0897813999999999"/>
    <n v="848.09735000000001"/>
  </r>
  <r>
    <x v="0"/>
    <s v="P90388876"/>
    <x v="0"/>
    <x v="5"/>
    <x v="5"/>
    <x v="5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73.88403"/>
    <n v="277.685"/>
    <n v="280.46185000000003"/>
    <n v="848.09735000000001"/>
    <x v="0"/>
    <x v="0"/>
    <n v="1.0897813999999999"/>
    <n v="848.09735000000001"/>
  </r>
  <r>
    <x v="0"/>
    <s v="P90388876"/>
    <x v="0"/>
    <x v="6"/>
    <x v="6"/>
    <x v="6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53.39532"/>
    <n v="256.91196000000002"/>
    <n v="259.48108000000002"/>
    <n v="848.09735000000001"/>
    <x v="0"/>
    <x v="0"/>
    <n v="1.0897813999999999"/>
    <n v="848.09735000000001"/>
  </r>
  <r>
    <x v="0"/>
    <s v="P90388876"/>
    <x v="0"/>
    <x v="7"/>
    <x v="7"/>
    <x v="7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54.34378000000001"/>
    <n v="257.90334999999999"/>
    <n v="260.48239999999998"/>
    <n v="848.09735000000001"/>
    <x v="0"/>
    <x v="0"/>
    <n v="1.0897813999999999"/>
    <n v="848.09735000000001"/>
  </r>
  <r>
    <x v="0"/>
    <s v="P90388876"/>
    <x v="0"/>
    <x v="8"/>
    <x v="8"/>
    <x v="8"/>
    <x v="2"/>
    <x v="0"/>
    <x v="0"/>
    <x v="1"/>
    <n v="108.87"/>
    <d v="1980-01-06T00:00:00"/>
    <d v="2018-01-06T00:00:00"/>
    <n v="38"/>
    <n v="37"/>
    <x v="0"/>
    <s v="40"/>
    <x v="2"/>
    <s v="40"/>
    <x v="1"/>
    <n v="5.73"/>
    <n v="254.34378000000001"/>
    <n v="257.90334999999999"/>
    <n v="260.48239999999998"/>
    <n v="848.09735000000001"/>
    <x v="0"/>
    <x v="0"/>
    <n v="1.0897813999999999"/>
    <n v="848.09735000000001"/>
  </r>
  <r>
    <x v="0"/>
    <s v="P90388876"/>
    <x v="0"/>
    <x v="9"/>
    <x v="9"/>
    <x v="9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54.34378000000001"/>
    <n v="257.90334999999999"/>
    <n v="260.48239999999998"/>
    <n v="848.09735000000001"/>
    <x v="0"/>
    <x v="0"/>
    <n v="1.0897813999999999"/>
    <n v="848.09735000000001"/>
  </r>
  <r>
    <x v="0"/>
    <s v="P90388876"/>
    <x v="0"/>
    <x v="10"/>
    <x v="10"/>
    <x v="10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54.34378000000001"/>
    <n v="257.90334999999999"/>
    <n v="260.48239999999998"/>
    <n v="848.09735000000001"/>
    <x v="0"/>
    <x v="0"/>
    <n v="1.0897813999999999"/>
    <n v="848.09735000000001"/>
  </r>
  <r>
    <x v="0"/>
    <s v="P90388876"/>
    <x v="0"/>
    <x v="11"/>
    <x v="11"/>
    <x v="11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52.69055"/>
    <n v="256.22699999999998"/>
    <n v="258.78924999999998"/>
    <n v="848.09735000000001"/>
    <x v="0"/>
    <x v="0"/>
    <n v="1.0897813999999999"/>
    <n v="848.09735000000001"/>
  </r>
  <r>
    <x v="0"/>
    <s v="P90388876"/>
    <x v="0"/>
    <x v="12"/>
    <x v="12"/>
    <x v="12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46.36530999999999"/>
    <n v="249.81323"/>
    <n v="252.31136000000001"/>
    <n v="848.09735000000001"/>
    <x v="0"/>
    <x v="0"/>
    <n v="1.0897813999999999"/>
    <n v="848.09735000000001"/>
  </r>
  <r>
    <x v="0"/>
    <s v="P90388876"/>
    <x v="0"/>
    <x v="13"/>
    <x v="13"/>
    <x v="13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47.28746000000001"/>
    <n v="250.75317000000001"/>
    <n v="253.26070000000001"/>
    <n v="848.09735000000001"/>
    <x v="0"/>
    <x v="0"/>
    <n v="1.0897813999999999"/>
    <n v="848.09735000000001"/>
  </r>
  <r>
    <x v="0"/>
    <s v="P90388876"/>
    <x v="0"/>
    <x v="14"/>
    <x v="14"/>
    <x v="14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47.28746000000001"/>
    <n v="250.75317000000001"/>
    <n v="253.26070000000001"/>
    <n v="849.18604000000005"/>
    <x v="0"/>
    <x v="0"/>
    <n v="1.0897813999999999"/>
    <n v="849.18604000000005"/>
  </r>
  <r>
    <x v="0"/>
    <s v="P90388876"/>
    <x v="0"/>
    <x v="15"/>
    <x v="15"/>
    <x v="15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47.28746000000001"/>
    <n v="250.75317000000001"/>
    <n v="253.26070000000001"/>
    <n v="849.18604000000005"/>
    <x v="0"/>
    <x v="0"/>
    <n v="1.0897813999999999"/>
    <n v="849.18604000000005"/>
  </r>
  <r>
    <x v="0"/>
    <s v="P90388876"/>
    <x v="0"/>
    <x v="16"/>
    <x v="16"/>
    <x v="16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47.28746000000001"/>
    <n v="250.75317000000001"/>
    <n v="253.26070000000001"/>
    <n v="849.18604000000005"/>
    <x v="0"/>
    <x v="0"/>
    <n v="1.0897813999999999"/>
    <n v="849.18604000000005"/>
  </r>
  <r>
    <x v="0"/>
    <s v="P90388876"/>
    <x v="0"/>
    <x v="17"/>
    <x v="17"/>
    <x v="17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47.28746000000001"/>
    <n v="250.75317000000001"/>
    <n v="253.26070999999999"/>
    <n v="849.18604000000005"/>
    <x v="0"/>
    <x v="0"/>
    <n v="1.0897813999999999"/>
    <n v="849.18604000000005"/>
  </r>
  <r>
    <x v="0"/>
    <s v="P90388876"/>
    <x v="0"/>
    <x v="18"/>
    <x v="18"/>
    <x v="18"/>
    <x v="2"/>
    <x v="0"/>
    <x v="0"/>
    <x v="1"/>
    <n v="108.87"/>
    <d v="1980-01-06T00:00:00"/>
    <d v="2018-01-06T00:00:00"/>
    <n v="38"/>
    <n v="37"/>
    <x v="0"/>
    <s v="40"/>
    <x v="2"/>
    <s v="40"/>
    <x v="1"/>
    <n v="5.73"/>
    <n v="247.28746000000001"/>
    <n v="250.75317000000001"/>
    <n v="253.26070999999999"/>
    <n v="849.18604000000005"/>
    <x v="0"/>
    <x v="0"/>
    <n v="1.0897813999999999"/>
    <n v="849.18604000000005"/>
  </r>
  <r>
    <x v="0"/>
    <s v="P90388876"/>
    <x v="0"/>
    <x v="19"/>
    <x v="19"/>
    <x v="19"/>
    <x v="4"/>
    <x v="0"/>
    <x v="0"/>
    <x v="1"/>
    <n v="108.87"/>
    <d v="1980-01-06T00:00:00"/>
    <d v="2018-01-06T00:00:00"/>
    <n v="38"/>
    <n v="37"/>
    <x v="0"/>
    <s v="40"/>
    <x v="2"/>
    <s v="40"/>
    <x v="1"/>
    <n v="5.73"/>
    <n v="247.28746000000001"/>
    <n v="250.75317000000001"/>
    <n v="253.26070999999999"/>
    <n v="849.18604000000005"/>
    <x v="0"/>
    <x v="0"/>
    <n v="1.0897813999999999"/>
    <n v="849.18604000000005"/>
  </r>
  <r>
    <x v="0"/>
    <s v="P90388876"/>
    <x v="0"/>
    <x v="20"/>
    <x v="20"/>
    <x v="20"/>
    <x v="5"/>
    <x v="0"/>
    <x v="0"/>
    <x v="1"/>
    <n v="108.87"/>
    <d v="1980-01-06T00:00:00"/>
    <d v="2018-01-06T00:00:00"/>
    <n v="38"/>
    <n v="37"/>
    <x v="0"/>
    <s v="40"/>
    <x v="2"/>
    <s v="40"/>
    <x v="1"/>
    <n v="5.73"/>
    <n v="247.28746000000001"/>
    <n v="250.75317000000001"/>
    <n v="253.26070999999999"/>
    <n v="849.18604000000005"/>
    <x v="0"/>
    <x v="0"/>
    <n v="1.0897813999999999"/>
    <n v="849.18604000000005"/>
  </r>
  <r>
    <x v="0"/>
    <s v="P90388876"/>
    <x v="0"/>
    <x v="21"/>
    <x v="21"/>
    <x v="21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47.84743"/>
    <n v="250.78862000000001"/>
    <n v="253.29651000000001"/>
    <n v="849.18604000000005"/>
    <x v="0"/>
    <x v="0"/>
    <n v="1.0897813999999999"/>
    <n v="849.18604000000005"/>
  </r>
  <r>
    <x v="0"/>
    <s v="P90388876"/>
    <x v="0"/>
    <x v="22"/>
    <x v="22"/>
    <x v="22"/>
    <x v="3"/>
    <x v="0"/>
    <x v="0"/>
    <x v="1"/>
    <n v="108.87"/>
    <d v="1980-01-06T00:00:00"/>
    <d v="2018-01-06T00:00:00"/>
    <n v="38"/>
    <n v="37"/>
    <x v="0"/>
    <s v="40"/>
    <x v="2"/>
    <s v="40"/>
    <x v="1"/>
    <n v="5.73"/>
    <n v="246.92319000000001"/>
    <n v="251.66574"/>
    <n v="254.1824"/>
    <n v="849.18604000000005"/>
    <x v="0"/>
    <x v="0"/>
    <n v="1.0897813999999999"/>
    <n v="849.18604000000005"/>
  </r>
  <r>
    <x v="0"/>
    <s v="P90502761"/>
    <x v="0"/>
    <x v="0"/>
    <x v="0"/>
    <x v="0"/>
    <x v="0"/>
    <x v="0"/>
    <x v="1"/>
    <x v="2"/>
    <n v="2525.4"/>
    <d v="1989-04-06T00:00:00"/>
    <d v="2025-01-01T00:00:00"/>
    <n v="46"/>
    <n v="29"/>
    <x v="0"/>
    <s v="NA"/>
    <x v="0"/>
    <s v="NA"/>
    <x v="0"/>
    <n v="9.15"/>
    <n v="42672.222999999998"/>
    <n v="43534.71"/>
    <n v="43970.055"/>
    <n v="50003.925999999999"/>
    <x v="0"/>
    <x v="0"/>
    <n v="1.1372268000000001"/>
    <n v="16112.052"/>
  </r>
  <r>
    <x v="0"/>
    <s v="P90502761"/>
    <x v="0"/>
    <x v="1"/>
    <x v="1"/>
    <x v="1"/>
    <x v="1"/>
    <x v="0"/>
    <x v="1"/>
    <x v="2"/>
    <n v="2525.4"/>
    <d v="1989-04-06T00:00:00"/>
    <d v="2025-01-01T00:00:00"/>
    <n v="46"/>
    <n v="29"/>
    <x v="0"/>
    <s v="NA"/>
    <x v="0"/>
    <s v="NA"/>
    <x v="0"/>
    <n v="9.15"/>
    <n v="42672.222999999998"/>
    <n v="43534.71"/>
    <n v="43970.055"/>
    <n v="50003.925999999999"/>
    <x v="0"/>
    <x v="0"/>
    <n v="1.1372268000000001"/>
    <n v="16112.052"/>
  </r>
  <r>
    <x v="0"/>
    <s v="P90502761"/>
    <x v="0"/>
    <x v="2"/>
    <x v="2"/>
    <x v="2"/>
    <x v="2"/>
    <x v="0"/>
    <x v="1"/>
    <x v="2"/>
    <n v="2525.4"/>
    <d v="1989-04-06T00:00:00"/>
    <d v="2025-01-01T00:00:00"/>
    <n v="46"/>
    <n v="29"/>
    <x v="0"/>
    <s v="NA"/>
    <x v="0"/>
    <s v="NA"/>
    <x v="0"/>
    <n v="9.15"/>
    <n v="42672.222999999998"/>
    <n v="43534.71"/>
    <n v="43970.055"/>
    <n v="50003.925999999999"/>
    <x v="0"/>
    <x v="0"/>
    <n v="1.1372268000000001"/>
    <n v="16112.052"/>
  </r>
  <r>
    <x v="0"/>
    <s v="P90502761"/>
    <x v="0"/>
    <x v="3"/>
    <x v="3"/>
    <x v="3"/>
    <x v="3"/>
    <x v="0"/>
    <x v="1"/>
    <x v="2"/>
    <n v="2525.4"/>
    <d v="1989-04-06T00:00:00"/>
    <d v="2025-01-01T00:00:00"/>
    <n v="46"/>
    <n v="29"/>
    <x v="0"/>
    <s v="NA"/>
    <x v="0"/>
    <s v="NA"/>
    <x v="0"/>
    <n v="9.15"/>
    <n v="42672.222999999998"/>
    <n v="43534.71"/>
    <n v="43970.06"/>
    <n v="50003.93"/>
    <x v="0"/>
    <x v="0"/>
    <n v="1.1372268000000001"/>
    <n v="16112.052"/>
  </r>
  <r>
    <x v="0"/>
    <s v="P90502761"/>
    <x v="0"/>
    <x v="4"/>
    <x v="4"/>
    <x v="4"/>
    <x v="3"/>
    <x v="0"/>
    <x v="1"/>
    <x v="2"/>
    <n v="2525.4"/>
    <d v="1989-04-06T00:00:00"/>
    <d v="2025-01-01T00:00:00"/>
    <n v="46"/>
    <n v="29"/>
    <x v="0"/>
    <s v="NA"/>
    <x v="0"/>
    <s v="NA"/>
    <x v="0"/>
    <n v="9.15"/>
    <n v="42672.222999999998"/>
    <n v="43534.71"/>
    <n v="43970.06"/>
    <n v="50003.93"/>
    <x v="0"/>
    <x v="0"/>
    <n v="1.1372268000000001"/>
    <n v="16112.052"/>
  </r>
  <r>
    <x v="0"/>
    <s v="P90502761"/>
    <x v="0"/>
    <x v="5"/>
    <x v="5"/>
    <x v="5"/>
    <x v="3"/>
    <x v="0"/>
    <x v="1"/>
    <x v="2"/>
    <n v="2525.4"/>
    <d v="1989-04-06T00:00:00"/>
    <d v="2025-01-01T00:00:00"/>
    <n v="46"/>
    <n v="29"/>
    <x v="0"/>
    <s v="NA"/>
    <x v="0"/>
    <s v="NA"/>
    <x v="0"/>
    <n v="9.15"/>
    <n v="42683.355000000003"/>
    <n v="43535.417999999998"/>
    <n v="43970.773000000001"/>
    <n v="50004.741999999998"/>
    <x v="0"/>
    <x v="0"/>
    <n v="1.1372268000000001"/>
    <n v="16112.052"/>
  </r>
  <r>
    <x v="0"/>
    <s v="P90502761"/>
    <x v="0"/>
    <x v="6"/>
    <x v="6"/>
    <x v="6"/>
    <x v="3"/>
    <x v="0"/>
    <x v="1"/>
    <x v="2"/>
    <n v="2525.4"/>
    <d v="1989-04-06T00:00:00"/>
    <d v="2025-01-01T00:00:00"/>
    <n v="46"/>
    <n v="29"/>
    <x v="0"/>
    <s v="NA"/>
    <x v="0"/>
    <s v="NA"/>
    <x v="0"/>
    <n v="9.15"/>
    <n v="39493.78"/>
    <n v="40282.15"/>
    <n v="40684.97"/>
    <n v="46268.04"/>
    <x v="0"/>
    <x v="0"/>
    <n v="1.1372268000000001"/>
    <n v="16112.052"/>
  </r>
  <r>
    <x v="0"/>
    <s v="P90502761"/>
    <x v="0"/>
    <x v="7"/>
    <x v="7"/>
    <x v="7"/>
    <x v="3"/>
    <x v="0"/>
    <x v="1"/>
    <x v="2"/>
    <n v="2525.4"/>
    <d v="1989-04-06T00:00:00"/>
    <d v="2025-01-01T00:00:00"/>
    <n v="46"/>
    <n v="29"/>
    <x v="0"/>
    <s v="NA"/>
    <x v="0"/>
    <s v="NA"/>
    <x v="0"/>
    <n v="9.15"/>
    <n v="39690.76"/>
    <n v="40476.855000000003"/>
    <n v="40881.625"/>
    <n v="46491.68"/>
    <x v="0"/>
    <x v="0"/>
    <n v="1.1372268000000001"/>
    <n v="16112.052"/>
  </r>
  <r>
    <x v="0"/>
    <s v="P90502761"/>
    <x v="0"/>
    <x v="8"/>
    <x v="8"/>
    <x v="8"/>
    <x v="2"/>
    <x v="2"/>
    <x v="1"/>
    <x v="2"/>
    <n v="2525.4"/>
    <d v="1989-04-06T00:00:00"/>
    <d v="2025-02-01T00:00:00"/>
    <n v="46"/>
    <n v="29"/>
    <x v="0"/>
    <s v="NA"/>
    <x v="0"/>
    <s v="NA"/>
    <x v="0"/>
    <n v="9.15"/>
    <n v="39690.76"/>
    <n v="40476.855000000003"/>
    <n v="40881.625"/>
    <n v="46491.68"/>
    <x v="0"/>
    <x v="0"/>
    <n v="1.1372268000000001"/>
    <n v="16112.052"/>
  </r>
  <r>
    <x v="0"/>
    <s v="P90502761"/>
    <x v="0"/>
    <x v="9"/>
    <x v="9"/>
    <x v="9"/>
    <x v="3"/>
    <x v="2"/>
    <x v="1"/>
    <x v="2"/>
    <n v="2525.4"/>
    <d v="1989-04-06T00:00:00"/>
    <d v="2025-02-01T00:00:00"/>
    <n v="46"/>
    <n v="29"/>
    <x v="0"/>
    <s v="NA"/>
    <x v="0"/>
    <s v="NA"/>
    <x v="0"/>
    <n v="9.15"/>
    <n v="39690.76"/>
    <n v="40476.855000000003"/>
    <n v="40881.625"/>
    <n v="46491.68"/>
    <x v="0"/>
    <x v="0"/>
    <n v="1.1372268000000001"/>
    <n v="16112.052"/>
  </r>
  <r>
    <x v="0"/>
    <s v="P90502761"/>
    <x v="0"/>
    <x v="10"/>
    <x v="10"/>
    <x v="10"/>
    <x v="3"/>
    <x v="2"/>
    <x v="1"/>
    <x v="2"/>
    <n v="2525.4"/>
    <d v="1989-04-06T00:00:00"/>
    <d v="2025-02-01T00:00:00"/>
    <n v="46"/>
    <n v="29"/>
    <x v="0"/>
    <s v="NA"/>
    <x v="0"/>
    <s v="NA"/>
    <x v="0"/>
    <n v="9.15"/>
    <n v="39699.917999999998"/>
    <n v="40486.008000000002"/>
    <n v="40890.866999999998"/>
    <n v="46502.19"/>
    <x v="0"/>
    <x v="0"/>
    <n v="1.1372268000000001"/>
    <n v="16112.052"/>
  </r>
  <r>
    <x v="0"/>
    <s v="P90502761"/>
    <x v="0"/>
    <x v="11"/>
    <x v="11"/>
    <x v="11"/>
    <x v="3"/>
    <x v="2"/>
    <x v="1"/>
    <x v="2"/>
    <n v="2525.4"/>
    <d v="1989-04-06T00:00:00"/>
    <d v="2025-02-01T00:00:00"/>
    <n v="46"/>
    <n v="29"/>
    <x v="0"/>
    <s v="NA"/>
    <x v="0"/>
    <s v="NA"/>
    <x v="0"/>
    <n v="9.15"/>
    <n v="39441.866999999998"/>
    <n v="40222.847999999998"/>
    <n v="40625.074000000001"/>
    <n v="46199.925999999999"/>
    <x v="0"/>
    <x v="0"/>
    <n v="1.1372268000000001"/>
    <n v="16112.052"/>
  </r>
  <r>
    <x v="0"/>
    <s v="P90502761"/>
    <x v="0"/>
    <x v="12"/>
    <x v="12"/>
    <x v="12"/>
    <x v="3"/>
    <x v="2"/>
    <x v="1"/>
    <x v="2"/>
    <n v="2525.4"/>
    <d v="1989-04-06T00:00:00"/>
    <d v="2025-02-01T00:00:00"/>
    <n v="46"/>
    <n v="29"/>
    <x v="0"/>
    <s v="NA"/>
    <x v="0"/>
    <s v="NA"/>
    <x v="0"/>
    <n v="9.15"/>
    <n v="39333.839999999997"/>
    <n v="40112.68"/>
    <n v="40513.805"/>
    <n v="46073.387000000002"/>
    <x v="0"/>
    <x v="0"/>
    <n v="1.1372268000000001"/>
    <n v="16112.052"/>
  </r>
  <r>
    <x v="0"/>
    <s v="P90502761"/>
    <x v="0"/>
    <x v="13"/>
    <x v="13"/>
    <x v="13"/>
    <x v="3"/>
    <x v="2"/>
    <x v="1"/>
    <x v="2"/>
    <n v="2525.4"/>
    <d v="1989-04-06T00:00:00"/>
    <d v="2025-02-01T00:00:00"/>
    <n v="46"/>
    <n v="29"/>
    <x v="0"/>
    <s v="NA"/>
    <x v="0"/>
    <s v="NA"/>
    <x v="0"/>
    <n v="9.15"/>
    <n v="39530.019999999997"/>
    <n v="40302.266000000003"/>
    <n v="40705.29"/>
    <n v="46291.144999999997"/>
    <x v="0"/>
    <x v="0"/>
    <n v="1.1372268000000001"/>
    <n v="16112.052"/>
  </r>
  <r>
    <x v="0"/>
    <s v="P90502761"/>
    <x v="0"/>
    <x v="14"/>
    <x v="14"/>
    <x v="14"/>
    <x v="3"/>
    <x v="2"/>
    <x v="1"/>
    <x v="2"/>
    <n v="2525.4"/>
    <d v="1989-04-06T00:00:00"/>
    <d v="2025-02-01T00:00:00"/>
    <n v="46"/>
    <n v="29"/>
    <x v="0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5"/>
    <x v="15"/>
    <x v="15"/>
    <x v="3"/>
    <x v="2"/>
    <x v="1"/>
    <x v="2"/>
    <n v="2525.4"/>
    <d v="1989-04-06T00:00:00"/>
    <d v="2025-02-01T00:00:00"/>
    <n v="46"/>
    <n v="29"/>
    <x v="0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6"/>
    <x v="16"/>
    <x v="16"/>
    <x v="3"/>
    <x v="2"/>
    <x v="1"/>
    <x v="2"/>
    <n v="2525.4"/>
    <d v="1989-04-06T00:00:00"/>
    <d v="2025-02-01T00:00:00"/>
    <n v="46"/>
    <n v="29"/>
    <x v="0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7"/>
    <x v="17"/>
    <x v="17"/>
    <x v="3"/>
    <x v="2"/>
    <x v="1"/>
    <x v="2"/>
    <n v="2525.4"/>
    <d v="1989-04-06T00:00:00"/>
    <d v="2025-02-01T00:00:00"/>
    <n v="46"/>
    <n v="29"/>
    <x v="0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8"/>
    <x v="18"/>
    <x v="18"/>
    <x v="2"/>
    <x v="2"/>
    <x v="1"/>
    <x v="2"/>
    <n v="2525.4"/>
    <d v="1989-04-06T00:00:00"/>
    <d v="2025-02-01T00:00:00"/>
    <n v="46"/>
    <n v="29"/>
    <x v="0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19"/>
    <x v="19"/>
    <x v="19"/>
    <x v="4"/>
    <x v="2"/>
    <x v="1"/>
    <x v="2"/>
    <n v="2525.4"/>
    <d v="1989-04-06T00:00:00"/>
    <d v="2025-02-01T00:00:00"/>
    <n v="46"/>
    <n v="29"/>
    <x v="0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20"/>
    <x v="20"/>
    <x v="20"/>
    <x v="5"/>
    <x v="2"/>
    <x v="1"/>
    <x v="2"/>
    <n v="2525.4"/>
    <d v="1989-04-06T00:00:00"/>
    <d v="2025-02-01T00:00:00"/>
    <n v="46"/>
    <n v="29"/>
    <x v="0"/>
    <s v="NA"/>
    <x v="0"/>
    <s v="NA"/>
    <x v="0"/>
    <n v="9.15"/>
    <n v="39530.019999999997"/>
    <n v="40302.266000000003"/>
    <n v="40705.29"/>
    <n v="46291.144999999997"/>
    <x v="0"/>
    <x v="0"/>
    <n v="1.1372268000000001"/>
    <n v="16137.306"/>
  </r>
  <r>
    <x v="0"/>
    <s v="P90502761"/>
    <x v="0"/>
    <x v="21"/>
    <x v="21"/>
    <x v="21"/>
    <x v="3"/>
    <x v="2"/>
    <x v="1"/>
    <x v="2"/>
    <n v="2525.4"/>
    <d v="1989-04-06T00:00:00"/>
    <d v="2025-02-01T00:00:00"/>
    <n v="46"/>
    <n v="29"/>
    <x v="0"/>
    <s v="NA"/>
    <x v="0"/>
    <s v="NA"/>
    <x v="0"/>
    <n v="9.15"/>
    <n v="39626.28"/>
    <n v="40316.92"/>
    <n v="40720.093999999997"/>
    <n v="46307.98"/>
    <x v="0"/>
    <x v="0"/>
    <n v="1.1372268000000001"/>
    <n v="16137.306"/>
  </r>
  <r>
    <x v="0"/>
    <s v="P90502761"/>
    <x v="0"/>
    <x v="22"/>
    <x v="22"/>
    <x v="22"/>
    <x v="3"/>
    <x v="2"/>
    <x v="1"/>
    <x v="2"/>
    <n v="2525.4"/>
    <d v="1989-04-06T00:00:00"/>
    <d v="2025-02-01T00:00:00"/>
    <n v="46"/>
    <n v="29"/>
    <x v="0"/>
    <s v="NA"/>
    <x v="0"/>
    <s v="NA"/>
    <x v="0"/>
    <n v="9.15"/>
    <n v="39429.625"/>
    <n v="40492.542999999998"/>
    <n v="40897.464999999997"/>
    <n v="46509.695"/>
    <x v="0"/>
    <x v="0"/>
    <n v="1.1372268000000001"/>
    <n v="16137.306"/>
  </r>
  <r>
    <x v="0"/>
    <s v="P90676650"/>
    <x v="0"/>
    <x v="0"/>
    <x v="0"/>
    <x v="0"/>
    <x v="0"/>
    <x v="0"/>
    <x v="1"/>
    <x v="1"/>
    <n v="411.84"/>
    <d v="1994-05-15T00:00:00"/>
    <d v="2018-05-15T00:00:00"/>
    <n v="24"/>
    <n v="51"/>
    <x v="0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1"/>
    <x v="1"/>
    <x v="1"/>
    <x v="1"/>
    <x v="0"/>
    <x v="1"/>
    <x v="1"/>
    <n v="411.84"/>
    <d v="1994-05-15T00:00:00"/>
    <d v="2018-05-15T00:00:00"/>
    <n v="24"/>
    <n v="51"/>
    <x v="0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2"/>
    <x v="2"/>
    <x v="2"/>
    <x v="2"/>
    <x v="0"/>
    <x v="1"/>
    <x v="1"/>
    <n v="411.84"/>
    <d v="1994-05-15T00:00:00"/>
    <d v="2018-05-15T00:00:00"/>
    <n v="24"/>
    <n v="51"/>
    <x v="0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3"/>
    <x v="3"/>
    <x v="3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4"/>
    <x v="4"/>
    <x v="4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680.07"/>
    <n v="1715.9315999999999"/>
    <n v="1733.0909999999999"/>
    <n v="2335.1327999999999"/>
    <x v="0"/>
    <x v="0"/>
    <n v="1.0973379999999999"/>
    <n v="2335.1327999999999"/>
  </r>
  <r>
    <x v="0"/>
    <s v="P90676650"/>
    <x v="0"/>
    <x v="5"/>
    <x v="5"/>
    <x v="5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680.5083"/>
    <n v="1715.9595999999999"/>
    <n v="1733.1190999999999"/>
    <n v="2335.1327999999999"/>
    <x v="0"/>
    <x v="0"/>
    <n v="1.0973379999999999"/>
    <n v="2335.1327999999999"/>
  </r>
  <r>
    <x v="0"/>
    <s v="P90676650"/>
    <x v="0"/>
    <x v="6"/>
    <x v="6"/>
    <x v="6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54.7929999999999"/>
    <n v="1587.5922"/>
    <n v="1603.4680000000001"/>
    <n v="2335.1327999999999"/>
    <x v="0"/>
    <x v="0"/>
    <n v="1.0973379999999999"/>
    <n v="2335.1327999999999"/>
  </r>
  <r>
    <x v="0"/>
    <s v="P90676650"/>
    <x v="0"/>
    <x v="7"/>
    <x v="7"/>
    <x v="7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62.5476000000001"/>
    <n v="1595.2660000000001"/>
    <n v="1611.2185999999999"/>
    <n v="2335.1327999999999"/>
    <x v="0"/>
    <x v="0"/>
    <n v="1.0973379999999999"/>
    <n v="2335.1327999999999"/>
  </r>
  <r>
    <x v="0"/>
    <s v="P90676650"/>
    <x v="0"/>
    <x v="8"/>
    <x v="8"/>
    <x v="8"/>
    <x v="2"/>
    <x v="0"/>
    <x v="1"/>
    <x v="1"/>
    <n v="411.84"/>
    <d v="1994-05-15T00:00:00"/>
    <d v="2018-05-15T00:00:00"/>
    <n v="24"/>
    <n v="51"/>
    <x v="0"/>
    <s v="NA"/>
    <x v="0"/>
    <s v="NA"/>
    <x v="0"/>
    <n v="2.86"/>
    <n v="1562.5476000000001"/>
    <n v="1595.2660000000001"/>
    <n v="1611.2185999999999"/>
    <n v="2335.1327999999999"/>
    <x v="0"/>
    <x v="0"/>
    <n v="1.0973379999999999"/>
    <n v="2335.1327999999999"/>
  </r>
  <r>
    <x v="0"/>
    <s v="P90676650"/>
    <x v="0"/>
    <x v="9"/>
    <x v="9"/>
    <x v="9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62.5476000000001"/>
    <n v="1595.2660000000001"/>
    <n v="1611.2185999999999"/>
    <n v="2335.1327999999999"/>
    <x v="0"/>
    <x v="0"/>
    <n v="1.0973379999999999"/>
    <n v="2335.1327999999999"/>
  </r>
  <r>
    <x v="0"/>
    <s v="P90676650"/>
    <x v="0"/>
    <x v="10"/>
    <x v="10"/>
    <x v="10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62.5476000000001"/>
    <n v="1595.2660000000001"/>
    <n v="1611.2185999999999"/>
    <n v="2335.1327999999999"/>
    <x v="0"/>
    <x v="0"/>
    <n v="1.0973379999999999"/>
    <n v="2335.1327999999999"/>
  </r>
  <r>
    <x v="0"/>
    <s v="P90676650"/>
    <x v="0"/>
    <x v="11"/>
    <x v="11"/>
    <x v="11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52.3911000000001"/>
    <n v="1584.8967"/>
    <n v="1600.7456999999999"/>
    <n v="2335.1327999999999"/>
    <x v="0"/>
    <x v="0"/>
    <n v="1.0973379999999999"/>
    <n v="2335.1327999999999"/>
  </r>
  <r>
    <x v="0"/>
    <s v="P90676650"/>
    <x v="0"/>
    <x v="12"/>
    <x v="12"/>
    <x v="12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26.8959"/>
    <n v="1558.8677"/>
    <n v="1574.4563000000001"/>
    <n v="2335.1327999999999"/>
    <x v="0"/>
    <x v="0"/>
    <n v="1.0973379999999999"/>
    <n v="2335.1327999999999"/>
  </r>
  <r>
    <x v="0"/>
    <s v="P90676650"/>
    <x v="0"/>
    <x v="13"/>
    <x v="13"/>
    <x v="13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34.5114000000001"/>
    <n v="1566.2354"/>
    <n v="1581.8977"/>
    <n v="2335.1327999999999"/>
    <x v="0"/>
    <x v="0"/>
    <n v="1.0973379999999999"/>
    <n v="2335.1327999999999"/>
  </r>
  <r>
    <x v="0"/>
    <s v="P90676650"/>
    <x v="0"/>
    <x v="14"/>
    <x v="14"/>
    <x v="14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5"/>
    <x v="15"/>
    <x v="15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6"/>
    <x v="16"/>
    <x v="16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7"/>
    <x v="17"/>
    <x v="17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8"/>
    <x v="18"/>
    <x v="18"/>
    <x v="2"/>
    <x v="0"/>
    <x v="1"/>
    <x v="1"/>
    <n v="411.84"/>
    <d v="1994-05-15T00:00:00"/>
    <d v="2018-05-15T00:00:00"/>
    <n v="24"/>
    <n v="51"/>
    <x v="0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19"/>
    <x v="19"/>
    <x v="19"/>
    <x v="4"/>
    <x v="0"/>
    <x v="1"/>
    <x v="1"/>
    <n v="411.84"/>
    <d v="1994-05-15T00:00:00"/>
    <d v="2018-05-15T00:00:00"/>
    <n v="24"/>
    <n v="51"/>
    <x v="0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20"/>
    <x v="20"/>
    <x v="20"/>
    <x v="5"/>
    <x v="0"/>
    <x v="1"/>
    <x v="1"/>
    <n v="411.84"/>
    <d v="1994-05-15T00:00:00"/>
    <d v="2018-05-15T00:00:00"/>
    <n v="24"/>
    <n v="51"/>
    <x v="0"/>
    <s v="NA"/>
    <x v="0"/>
    <s v="NA"/>
    <x v="0"/>
    <n v="2.86"/>
    <n v="1534.5114000000001"/>
    <n v="1566.2354"/>
    <n v="1581.8977"/>
    <n v="2339.2512000000002"/>
    <x v="0"/>
    <x v="0"/>
    <n v="1.0973379999999999"/>
    <n v="2339.2512000000002"/>
  </r>
  <r>
    <x v="0"/>
    <s v="P90676650"/>
    <x v="0"/>
    <x v="21"/>
    <x v="21"/>
    <x v="21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37.8945000000001"/>
    <n v="1566.4509"/>
    <n v="1582.1155000000001"/>
    <n v="2339.2512000000002"/>
    <x v="0"/>
    <x v="0"/>
    <n v="1.0973379999999999"/>
    <n v="2339.2512000000002"/>
  </r>
  <r>
    <x v="0"/>
    <s v="P90676650"/>
    <x v="0"/>
    <x v="22"/>
    <x v="22"/>
    <x v="22"/>
    <x v="3"/>
    <x v="0"/>
    <x v="1"/>
    <x v="1"/>
    <n v="411.84"/>
    <d v="1994-05-15T00:00:00"/>
    <d v="2018-05-15T00:00:00"/>
    <n v="24"/>
    <n v="51"/>
    <x v="0"/>
    <s v="NA"/>
    <x v="0"/>
    <s v="NA"/>
    <x v="0"/>
    <n v="2.86"/>
    <n v="1530.2621999999999"/>
    <n v="1573.2743"/>
    <n v="1589.0071"/>
    <n v="2339.2512000000002"/>
    <x v="0"/>
    <x v="0"/>
    <n v="1.0973379999999999"/>
    <n v="2339.2512000000002"/>
  </r>
  <r>
    <x v="0"/>
    <s v="P90901831"/>
    <x v="0"/>
    <x v="0"/>
    <x v="0"/>
    <x v="0"/>
    <x v="0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1"/>
    <x v="1"/>
    <x v="1"/>
    <x v="1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2"/>
    <x v="2"/>
    <x v="2"/>
    <x v="2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3"/>
    <x v="3"/>
    <x v="3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4"/>
    <x v="4"/>
    <x v="4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5.6529099999999999E-4"/>
    <n v="5.7518059999999999E-4"/>
    <n v="5.8093236000000001E-4"/>
    <n v="381.69675000000001"/>
    <x v="0"/>
    <x v="0"/>
    <n v="1.0649835999999999"/>
    <n v="381.69675000000001"/>
  </r>
  <r>
    <x v="0"/>
    <s v="P90901831"/>
    <x v="0"/>
    <x v="5"/>
    <x v="5"/>
    <x v="5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5.6543849999999998E-4"/>
    <n v="5.7518993999999997E-4"/>
    <n v="5.8094185000000004E-4"/>
    <n v="381.69675000000001"/>
    <x v="0"/>
    <x v="0"/>
    <n v="1.0649835999999999"/>
    <n v="381.69675000000001"/>
  </r>
  <r>
    <x v="0"/>
    <s v="P90901831"/>
    <x v="0"/>
    <x v="6"/>
    <x v="6"/>
    <x v="6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5.2313920000000001E-4"/>
    <n v="5.3216115000000001E-4"/>
    <n v="5.3748279999999999E-4"/>
    <n v="381.69675000000001"/>
    <x v="0"/>
    <x v="0"/>
    <n v="1.0649835999999999"/>
    <n v="381.69675000000001"/>
  </r>
  <r>
    <x v="0"/>
    <s v="P90901831"/>
    <x v="0"/>
    <x v="7"/>
    <x v="7"/>
    <x v="7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5.2574839999999996E-4"/>
    <n v="5.3473340000000005E-4"/>
    <n v="5.4008069999999999E-4"/>
    <n v="381.69675000000001"/>
    <x v="0"/>
    <x v="0"/>
    <n v="1.0649835999999999"/>
    <n v="381.69675000000001"/>
  </r>
  <r>
    <x v="0"/>
    <s v="P90901831"/>
    <x v="0"/>
    <x v="8"/>
    <x v="8"/>
    <x v="8"/>
    <x v="2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5.2574839999999996E-4"/>
    <n v="5.3473340000000005E-4"/>
    <n v="5.4008069999999999E-4"/>
    <n v="381.69675000000001"/>
    <x v="0"/>
    <x v="0"/>
    <n v="1.0649835999999999"/>
    <n v="381.69675000000001"/>
  </r>
  <r>
    <x v="0"/>
    <s v="P90901831"/>
    <x v="0"/>
    <x v="9"/>
    <x v="9"/>
    <x v="9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5.2574839999999996E-4"/>
    <n v="5.3473340000000005E-4"/>
    <n v="5.4008069999999999E-4"/>
    <n v="381.69675000000001"/>
    <x v="0"/>
    <x v="0"/>
    <n v="1.0649835999999999"/>
    <n v="381.69675000000001"/>
  </r>
  <r>
    <x v="0"/>
    <s v="P90901831"/>
    <x v="0"/>
    <x v="10"/>
    <x v="10"/>
    <x v="10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5.2574839999999996E-4"/>
    <n v="5.3473340000000005E-4"/>
    <n v="5.4008069999999999E-4"/>
    <n v="381.69675000000001"/>
    <x v="0"/>
    <x v="0"/>
    <n v="1.0649835999999999"/>
    <n v="381.69675000000001"/>
  </r>
  <r>
    <x v="0"/>
    <s v="P90901831"/>
    <x v="0"/>
    <x v="11"/>
    <x v="11"/>
    <x v="11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5.2233103999999996E-4"/>
    <n v="5.3125765000000004E-4"/>
    <n v="5.3657019999999995E-4"/>
    <n v="381.69675000000001"/>
    <x v="0"/>
    <x v="0"/>
    <n v="1.0649835999999999"/>
    <n v="381.69675000000001"/>
  </r>
  <r>
    <x v="0"/>
    <s v="P90901831"/>
    <x v="0"/>
    <x v="12"/>
    <x v="12"/>
    <x v="12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4.5177183E-4"/>
    <n v="4.5949260000000003E-4"/>
    <n v="4.6408753000000001E-4"/>
    <n v="381.69675000000001"/>
    <x v="0"/>
    <x v="0"/>
    <n v="1.0649835999999999"/>
    <n v="381.69675000000001"/>
  </r>
  <r>
    <x v="0"/>
    <s v="P90901831"/>
    <x v="0"/>
    <x v="13"/>
    <x v="13"/>
    <x v="13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4.5402508E-4"/>
    <n v="4.6166430000000002E-4"/>
    <n v="4.6628094E-4"/>
    <n v="381.69675000000001"/>
    <x v="0"/>
    <x v="0"/>
    <n v="1.0649835999999999"/>
    <n v="381.69675000000001"/>
  </r>
  <r>
    <x v="0"/>
    <s v="P90901831"/>
    <x v="0"/>
    <x v="14"/>
    <x v="14"/>
    <x v="14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4.5402508E-4"/>
    <n v="4.6166430000000002E-4"/>
    <n v="4.6628094E-4"/>
    <n v="382.19569999999999"/>
    <x v="0"/>
    <x v="0"/>
    <n v="1.0649835999999999"/>
    <n v="382.19569999999999"/>
  </r>
  <r>
    <x v="0"/>
    <s v="P90901831"/>
    <x v="0"/>
    <x v="15"/>
    <x v="15"/>
    <x v="15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4.5402508E-4"/>
    <n v="4.6166430000000002E-4"/>
    <n v="4.6628094E-4"/>
    <n v="382.19569999999999"/>
    <x v="0"/>
    <x v="0"/>
    <n v="1.0649835999999999"/>
    <n v="382.19569999999999"/>
  </r>
  <r>
    <x v="0"/>
    <s v="P90901831"/>
    <x v="0"/>
    <x v="16"/>
    <x v="16"/>
    <x v="16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4.5402508E-4"/>
    <n v="4.6166430000000002E-4"/>
    <n v="4.6628094E-4"/>
    <n v="382.19569999999999"/>
    <x v="0"/>
    <x v="0"/>
    <n v="1.0649835999999999"/>
    <n v="382.19569999999999"/>
  </r>
  <r>
    <x v="0"/>
    <s v="P90901831"/>
    <x v="0"/>
    <x v="17"/>
    <x v="17"/>
    <x v="17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4.5402508E-4"/>
    <n v="4.6166430000000002E-4"/>
    <n v="4.6628096999999999E-4"/>
    <n v="382.19569999999999"/>
    <x v="0"/>
    <x v="0"/>
    <n v="1.0649835999999999"/>
    <n v="382.19569999999999"/>
  </r>
  <r>
    <x v="0"/>
    <s v="P90901831"/>
    <x v="0"/>
    <x v="18"/>
    <x v="18"/>
    <x v="18"/>
    <x v="2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4.5402508E-4"/>
    <n v="4.6166430000000002E-4"/>
    <n v="4.6628096999999999E-4"/>
    <n v="382.19569999999999"/>
    <x v="0"/>
    <x v="0"/>
    <n v="1.0649835999999999"/>
    <n v="382.19569999999999"/>
  </r>
  <r>
    <x v="0"/>
    <s v="P90901831"/>
    <x v="0"/>
    <x v="19"/>
    <x v="19"/>
    <x v="19"/>
    <x v="4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4.5402508E-4"/>
    <n v="4.6166430000000002E-4"/>
    <n v="4.6628096999999999E-4"/>
    <n v="382.19569999999999"/>
    <x v="0"/>
    <x v="0"/>
    <n v="1.0649835999999999"/>
    <n v="382.19569999999999"/>
  </r>
  <r>
    <x v="0"/>
    <s v="P90901831"/>
    <x v="0"/>
    <x v="20"/>
    <x v="20"/>
    <x v="20"/>
    <x v="5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4.5402508E-4"/>
    <n v="4.6166430000000002E-4"/>
    <n v="4.6628096999999999E-4"/>
    <n v="382.19569999999999"/>
    <x v="0"/>
    <x v="0"/>
    <n v="1.0649835999999999"/>
    <n v="382.19569999999999"/>
  </r>
  <r>
    <x v="0"/>
    <s v="P90901831"/>
    <x v="0"/>
    <x v="21"/>
    <x v="21"/>
    <x v="21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4.5502607999999998E-4"/>
    <n v="4.6172788E-4"/>
    <n v="4.6634513999999999E-4"/>
    <n v="382.19569999999999"/>
    <x v="0"/>
    <x v="0"/>
    <n v="1.0649835999999999"/>
    <n v="382.19569999999999"/>
  </r>
  <r>
    <x v="0"/>
    <s v="P90901831"/>
    <x v="0"/>
    <x v="22"/>
    <x v="22"/>
    <x v="22"/>
    <x v="3"/>
    <x v="0"/>
    <x v="1"/>
    <x v="1"/>
    <n v="49.895000000000003"/>
    <d v="1981-03-28T00:00:00"/>
    <d v="1998-03-28T00:00:00"/>
    <n v="17"/>
    <n v="58"/>
    <x v="0"/>
    <s v="NA"/>
    <x v="0"/>
    <s v="NA"/>
    <x v="1"/>
    <n v="5.87"/>
    <n v="4.5276787999999998E-4"/>
    <n v="4.6373912000000002E-4"/>
    <n v="4.6837653E-4"/>
    <n v="382.19569999999999"/>
    <x v="0"/>
    <x v="0"/>
    <n v="1.0649835999999999"/>
    <n v="382.19569999999999"/>
  </r>
  <r>
    <x v="0"/>
    <s v="P91189278"/>
    <x v="0"/>
    <x v="0"/>
    <x v="0"/>
    <x v="0"/>
    <x v="0"/>
    <x v="0"/>
    <x v="3"/>
    <x v="1"/>
    <n v="1143.72"/>
    <d v="1991-06-01T00:00:00"/>
    <d v="2018-06-01T00:00:00"/>
    <n v="27"/>
    <n v="48"/>
    <x v="0"/>
    <s v="51"/>
    <x v="1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1"/>
    <x v="1"/>
    <x v="1"/>
    <x v="1"/>
    <x v="0"/>
    <x v="3"/>
    <x v="1"/>
    <n v="1143.72"/>
    <d v="1991-06-01T00:00:00"/>
    <d v="2018-06-01T00:00:00"/>
    <n v="27"/>
    <n v="48"/>
    <x v="0"/>
    <s v="51"/>
    <x v="1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2"/>
    <x v="2"/>
    <x v="2"/>
    <x v="2"/>
    <x v="0"/>
    <x v="3"/>
    <x v="1"/>
    <n v="1143.72"/>
    <d v="1991-06-01T00:00:00"/>
    <d v="2018-06-01T00:00:00"/>
    <n v="27"/>
    <n v="48"/>
    <x v="0"/>
    <s v="51"/>
    <x v="1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3"/>
    <x v="3"/>
    <x v="3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4"/>
    <x v="4"/>
    <x v="4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710.6017999999999"/>
    <n v="1739.4496999999999"/>
    <n v="1756.8442"/>
    <n v="6970.973"/>
    <x v="0"/>
    <x v="0"/>
    <n v="1.0916136999999999"/>
    <n v="6970.973"/>
  </r>
  <r>
    <x v="0"/>
    <s v="P91189278"/>
    <x v="0"/>
    <x v="5"/>
    <x v="5"/>
    <x v="5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711.8087"/>
    <n v="1739.5264"/>
    <n v="1756.9215999999999"/>
    <n v="6970.973"/>
    <x v="0"/>
    <x v="0"/>
    <n v="1.0916136999999999"/>
    <n v="6970.973"/>
  </r>
  <r>
    <x v="0"/>
    <s v="P91189278"/>
    <x v="0"/>
    <x v="6"/>
    <x v="6"/>
    <x v="6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83.7518"/>
    <n v="1609.396"/>
    <n v="1625.49"/>
    <n v="6970.973"/>
    <x v="0"/>
    <x v="0"/>
    <n v="1.0916136999999999"/>
    <n v="6970.973"/>
  </r>
  <r>
    <x v="0"/>
    <s v="P91189278"/>
    <x v="0"/>
    <x v="7"/>
    <x v="7"/>
    <x v="7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89.6797999999999"/>
    <n v="1615.6066000000001"/>
    <n v="1631.7626"/>
    <n v="6970.973"/>
    <x v="0"/>
    <x v="0"/>
    <n v="1.0916136999999999"/>
    <n v="6970.973"/>
  </r>
  <r>
    <x v="0"/>
    <s v="P91189278"/>
    <x v="0"/>
    <x v="8"/>
    <x v="8"/>
    <x v="8"/>
    <x v="2"/>
    <x v="0"/>
    <x v="3"/>
    <x v="1"/>
    <n v="1143.72"/>
    <d v="1991-06-01T00:00:00"/>
    <d v="2018-06-01T00:00:00"/>
    <n v="27"/>
    <n v="48"/>
    <x v="0"/>
    <s v="51"/>
    <x v="1"/>
    <s v="51"/>
    <x v="0"/>
    <n v="7.06"/>
    <n v="1589.6797999999999"/>
    <n v="1615.6066000000001"/>
    <n v="1631.7626"/>
    <n v="6970.973"/>
    <x v="0"/>
    <x v="0"/>
    <n v="1.0916136999999999"/>
    <n v="6970.973"/>
  </r>
  <r>
    <x v="0"/>
    <s v="P91189278"/>
    <x v="0"/>
    <x v="9"/>
    <x v="9"/>
    <x v="9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89.6797999999999"/>
    <n v="1615.6066000000001"/>
    <n v="1631.7626"/>
    <n v="6970.973"/>
    <x v="0"/>
    <x v="0"/>
    <n v="1.0916136999999999"/>
    <n v="6970.973"/>
  </r>
  <r>
    <x v="0"/>
    <s v="P91189278"/>
    <x v="0"/>
    <x v="10"/>
    <x v="10"/>
    <x v="10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89.6797999999999"/>
    <n v="1615.6066000000001"/>
    <n v="1631.7626"/>
    <n v="6970.973"/>
    <x v="0"/>
    <x v="0"/>
    <n v="1.0916136999999999"/>
    <n v="6970.973"/>
  </r>
  <r>
    <x v="0"/>
    <s v="P91189278"/>
    <x v="0"/>
    <x v="11"/>
    <x v="11"/>
    <x v="11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79.3469"/>
    <n v="1605.1051"/>
    <n v="1621.1560999999999"/>
    <n v="6970.973"/>
    <x v="0"/>
    <x v="0"/>
    <n v="1.0916136999999999"/>
    <n v="6970.973"/>
  </r>
  <r>
    <x v="0"/>
    <s v="P91189278"/>
    <x v="0"/>
    <x v="12"/>
    <x v="12"/>
    <x v="12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43.7666999999999"/>
    <n v="1568.9447"/>
    <n v="1584.6342"/>
    <n v="6970.973"/>
    <x v="0"/>
    <x v="0"/>
    <n v="1.0916136999999999"/>
    <n v="6970.973"/>
  </r>
  <r>
    <x v="0"/>
    <s v="P91189278"/>
    <x v="0"/>
    <x v="13"/>
    <x v="13"/>
    <x v="13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49.5450000000001"/>
    <n v="1574.848"/>
    <n v="1590.5963999999999"/>
    <n v="6970.973"/>
    <x v="0"/>
    <x v="0"/>
    <n v="1.0916136999999999"/>
    <n v="6970.973"/>
  </r>
  <r>
    <x v="0"/>
    <s v="P91189278"/>
    <x v="0"/>
    <x v="14"/>
    <x v="14"/>
    <x v="14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5"/>
    <x v="15"/>
    <x v="15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6"/>
    <x v="16"/>
    <x v="16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7"/>
    <x v="17"/>
    <x v="17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8"/>
    <x v="18"/>
    <x v="18"/>
    <x v="2"/>
    <x v="0"/>
    <x v="3"/>
    <x v="1"/>
    <n v="1143.72"/>
    <d v="1991-06-01T00:00:00"/>
    <d v="2018-06-01T00:00:00"/>
    <n v="27"/>
    <n v="48"/>
    <x v="0"/>
    <s v="51"/>
    <x v="1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19"/>
    <x v="19"/>
    <x v="19"/>
    <x v="4"/>
    <x v="0"/>
    <x v="3"/>
    <x v="1"/>
    <n v="1143.72"/>
    <d v="1991-06-01T00:00:00"/>
    <d v="2018-06-01T00:00:00"/>
    <n v="27"/>
    <n v="48"/>
    <x v="0"/>
    <s v="51"/>
    <x v="1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20"/>
    <x v="20"/>
    <x v="20"/>
    <x v="5"/>
    <x v="0"/>
    <x v="3"/>
    <x v="1"/>
    <n v="1143.72"/>
    <d v="1991-06-01T00:00:00"/>
    <d v="2018-06-01T00:00:00"/>
    <n v="27"/>
    <n v="48"/>
    <x v="0"/>
    <s v="51"/>
    <x v="1"/>
    <s v="51"/>
    <x v="0"/>
    <n v="7.06"/>
    <n v="1549.5450000000001"/>
    <n v="1574.848"/>
    <n v="1590.5963999999999"/>
    <n v="6982.4106000000002"/>
    <x v="0"/>
    <x v="0"/>
    <n v="1.0916136999999999"/>
    <n v="6982.4106000000002"/>
  </r>
  <r>
    <x v="0"/>
    <s v="P91189278"/>
    <x v="0"/>
    <x v="21"/>
    <x v="21"/>
    <x v="21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53.0537999999999"/>
    <n v="1575.0706"/>
    <n v="1590.8213000000001"/>
    <n v="6982.4106000000002"/>
    <x v="0"/>
    <x v="0"/>
    <n v="1.0916136999999999"/>
    <n v="6982.4106000000002"/>
  </r>
  <r>
    <x v="0"/>
    <s v="P91189278"/>
    <x v="0"/>
    <x v="22"/>
    <x v="22"/>
    <x v="22"/>
    <x v="3"/>
    <x v="0"/>
    <x v="3"/>
    <x v="1"/>
    <n v="1143.72"/>
    <d v="1991-06-01T00:00:00"/>
    <d v="2018-06-01T00:00:00"/>
    <n v="27"/>
    <n v="48"/>
    <x v="0"/>
    <s v="51"/>
    <x v="1"/>
    <s v="51"/>
    <x v="0"/>
    <n v="7.06"/>
    <n v="1547.2625"/>
    <n v="1580.5793000000001"/>
    <n v="1596.3851"/>
    <n v="6982.4106000000002"/>
    <x v="0"/>
    <x v="0"/>
    <n v="1.0916136999999999"/>
    <n v="6982.4106000000002"/>
  </r>
  <r>
    <x v="0"/>
    <s v="P91259120"/>
    <x v="0"/>
    <x v="0"/>
    <x v="0"/>
    <x v="0"/>
    <x v="0"/>
    <x v="0"/>
    <x v="1"/>
    <x v="2"/>
    <n v="146.16"/>
    <d v="1990-01-27T00:00:00"/>
    <d v="2025-01-01T00:00:00"/>
    <n v="58"/>
    <n v="17"/>
    <x v="1"/>
    <s v="NA"/>
    <x v="0"/>
    <s v="NA"/>
    <x v="1"/>
    <n v="5.04"/>
    <n v="2230.4171999999999"/>
    <n v="2275.73"/>
    <n v="2298.4872999999998"/>
    <n v="2700.4335999999998"/>
    <x v="0"/>
    <x v="0"/>
    <n v="1.1748742999999999"/>
    <n v="919.34644000000003"/>
  </r>
  <r>
    <x v="0"/>
    <s v="P91259120"/>
    <x v="0"/>
    <x v="1"/>
    <x v="1"/>
    <x v="1"/>
    <x v="1"/>
    <x v="0"/>
    <x v="1"/>
    <x v="2"/>
    <n v="146.16"/>
    <d v="1990-01-27T00:00:00"/>
    <d v="2025-01-01T00:00:00"/>
    <n v="58"/>
    <n v="17"/>
    <x v="1"/>
    <s v="NA"/>
    <x v="0"/>
    <s v="NA"/>
    <x v="1"/>
    <n v="5.04"/>
    <n v="2230.4171999999999"/>
    <n v="2275.73"/>
    <n v="2298.4872999999998"/>
    <n v="2700.4335999999998"/>
    <x v="0"/>
    <x v="0"/>
    <n v="1.1748742999999999"/>
    <n v="919.34644000000003"/>
  </r>
  <r>
    <x v="0"/>
    <s v="P91259120"/>
    <x v="0"/>
    <x v="2"/>
    <x v="2"/>
    <x v="2"/>
    <x v="2"/>
    <x v="0"/>
    <x v="1"/>
    <x v="2"/>
    <n v="146.16"/>
    <d v="1990-01-27T00:00:00"/>
    <d v="2025-01-01T00:00:00"/>
    <n v="58"/>
    <n v="17"/>
    <x v="1"/>
    <s v="NA"/>
    <x v="0"/>
    <s v="NA"/>
    <x v="1"/>
    <n v="5.04"/>
    <n v="2230.4171999999999"/>
    <n v="2275.73"/>
    <n v="2298.4872999999998"/>
    <n v="2700.4335999999998"/>
    <x v="0"/>
    <x v="0"/>
    <n v="1.1748742999999999"/>
    <n v="919.34644000000003"/>
  </r>
  <r>
    <x v="0"/>
    <s v="P91259120"/>
    <x v="0"/>
    <x v="3"/>
    <x v="3"/>
    <x v="3"/>
    <x v="3"/>
    <x v="0"/>
    <x v="1"/>
    <x v="2"/>
    <n v="146.16"/>
    <d v="1990-01-27T00:00:00"/>
    <d v="2025-01-01T00:00:00"/>
    <n v="58"/>
    <n v="17"/>
    <x v="1"/>
    <s v="NA"/>
    <x v="0"/>
    <s v="NA"/>
    <x v="1"/>
    <n v="5.04"/>
    <n v="2230.4171999999999"/>
    <n v="2275.73"/>
    <n v="2298.4872999999998"/>
    <n v="2700.4337999999998"/>
    <x v="0"/>
    <x v="0"/>
    <n v="1.1748742999999999"/>
    <n v="919.34644000000003"/>
  </r>
  <r>
    <x v="0"/>
    <s v="P91259120"/>
    <x v="0"/>
    <x v="4"/>
    <x v="4"/>
    <x v="4"/>
    <x v="3"/>
    <x v="0"/>
    <x v="1"/>
    <x v="2"/>
    <n v="146.16"/>
    <d v="1990-01-27T00:00:00"/>
    <d v="2025-01-01T00:00:00"/>
    <n v="58"/>
    <n v="17"/>
    <x v="1"/>
    <s v="NA"/>
    <x v="0"/>
    <s v="NA"/>
    <x v="1"/>
    <n v="5.04"/>
    <n v="2230.4171999999999"/>
    <n v="2275.73"/>
    <n v="2298.4872999999998"/>
    <n v="2700.4337999999998"/>
    <x v="0"/>
    <x v="0"/>
    <n v="1.1748742999999999"/>
    <n v="919.34644000000003"/>
  </r>
  <r>
    <x v="0"/>
    <s v="P91259120"/>
    <x v="0"/>
    <x v="5"/>
    <x v="5"/>
    <x v="5"/>
    <x v="3"/>
    <x v="0"/>
    <x v="1"/>
    <x v="2"/>
    <n v="146.16"/>
    <d v="1990-01-27T00:00:00"/>
    <d v="2025-01-01T00:00:00"/>
    <n v="58"/>
    <n v="17"/>
    <x v="1"/>
    <s v="NA"/>
    <x v="0"/>
    <s v="NA"/>
    <x v="1"/>
    <n v="5.04"/>
    <n v="2230.9992999999999"/>
    <n v="2275.7669999999998"/>
    <n v="2298.5246999999999"/>
    <n v="2700.4775"/>
    <x v="0"/>
    <x v="0"/>
    <n v="1.1748742999999999"/>
    <n v="919.34644000000003"/>
  </r>
  <r>
    <x v="0"/>
    <s v="P91259120"/>
    <x v="0"/>
    <x v="6"/>
    <x v="6"/>
    <x v="6"/>
    <x v="3"/>
    <x v="0"/>
    <x v="1"/>
    <x v="2"/>
    <n v="146.16"/>
    <d v="1990-01-27T00:00:00"/>
    <d v="2025-01-01T00:00:00"/>
    <n v="58"/>
    <n v="17"/>
    <x v="1"/>
    <s v="NA"/>
    <x v="0"/>
    <s v="NA"/>
    <x v="1"/>
    <n v="5.04"/>
    <n v="2064.2644"/>
    <n v="2105.6849999999999"/>
    <n v="2126.7420000000002"/>
    <n v="2498.6543000000001"/>
    <x v="0"/>
    <x v="0"/>
    <n v="1.1748742999999999"/>
    <n v="919.34644000000003"/>
  </r>
  <r>
    <x v="0"/>
    <s v="P91259120"/>
    <x v="0"/>
    <x v="7"/>
    <x v="7"/>
    <x v="7"/>
    <x v="3"/>
    <x v="0"/>
    <x v="1"/>
    <x v="2"/>
    <n v="146.16"/>
    <d v="1990-01-27T00:00:00"/>
    <d v="2025-01-01T00:00:00"/>
    <n v="58"/>
    <n v="17"/>
    <x v="1"/>
    <s v="NA"/>
    <x v="0"/>
    <s v="NA"/>
    <x v="1"/>
    <n v="5.04"/>
    <n v="2074.56"/>
    <n v="2115.8633"/>
    <n v="2137.0219999999999"/>
    <n v="2510.732"/>
    <x v="0"/>
    <x v="0"/>
    <n v="1.1748742999999999"/>
    <n v="919.34644000000003"/>
  </r>
  <r>
    <x v="0"/>
    <s v="P91259120"/>
    <x v="0"/>
    <x v="8"/>
    <x v="8"/>
    <x v="8"/>
    <x v="2"/>
    <x v="2"/>
    <x v="1"/>
    <x v="2"/>
    <n v="146.16"/>
    <d v="1990-01-27T00:00:00"/>
    <d v="2025-02-01T00:00:00"/>
    <n v="58"/>
    <n v="17"/>
    <x v="1"/>
    <s v="NA"/>
    <x v="0"/>
    <s v="NA"/>
    <x v="1"/>
    <n v="5.04"/>
    <n v="2074.56"/>
    <n v="2115.8633"/>
    <n v="2137.0219999999999"/>
    <n v="2510.732"/>
    <x v="0"/>
    <x v="0"/>
    <n v="1.1748742999999999"/>
    <n v="919.34644000000003"/>
  </r>
  <r>
    <x v="0"/>
    <s v="P91259120"/>
    <x v="0"/>
    <x v="9"/>
    <x v="9"/>
    <x v="9"/>
    <x v="3"/>
    <x v="2"/>
    <x v="1"/>
    <x v="2"/>
    <n v="146.16"/>
    <d v="1990-01-27T00:00:00"/>
    <d v="2025-02-01T00:00:00"/>
    <n v="58"/>
    <n v="17"/>
    <x v="1"/>
    <s v="NA"/>
    <x v="0"/>
    <s v="NA"/>
    <x v="1"/>
    <n v="5.04"/>
    <n v="2074.56"/>
    <n v="2115.8633"/>
    <n v="2137.0219999999999"/>
    <n v="2510.732"/>
    <x v="0"/>
    <x v="0"/>
    <n v="1.1748742999999999"/>
    <n v="919.34644000000003"/>
  </r>
  <r>
    <x v="0"/>
    <s v="P91259120"/>
    <x v="0"/>
    <x v="10"/>
    <x v="10"/>
    <x v="10"/>
    <x v="3"/>
    <x v="2"/>
    <x v="1"/>
    <x v="2"/>
    <n v="146.16"/>
    <d v="1990-01-27T00:00:00"/>
    <d v="2025-02-01T00:00:00"/>
    <n v="58"/>
    <n v="17"/>
    <x v="1"/>
    <s v="NA"/>
    <x v="0"/>
    <s v="NA"/>
    <x v="1"/>
    <n v="5.04"/>
    <n v="2074.9812000000002"/>
    <n v="2116.2842000000001"/>
    <n v="2137.4470000000001"/>
    <n v="2511.2316999999998"/>
    <x v="0"/>
    <x v="0"/>
    <n v="1.1748742999999999"/>
    <n v="919.34644000000003"/>
  </r>
  <r>
    <x v="0"/>
    <s v="P91259120"/>
    <x v="0"/>
    <x v="11"/>
    <x v="11"/>
    <x v="11"/>
    <x v="3"/>
    <x v="2"/>
    <x v="1"/>
    <x v="2"/>
    <n v="146.16"/>
    <d v="1990-01-27T00:00:00"/>
    <d v="2025-02-01T00:00:00"/>
    <n v="58"/>
    <n v="17"/>
    <x v="1"/>
    <s v="NA"/>
    <x v="0"/>
    <s v="NA"/>
    <x v="1"/>
    <n v="5.04"/>
    <n v="2061.4937"/>
    <n v="2102.5282999999999"/>
    <n v="2123.5535"/>
    <n v="2494.9087"/>
    <x v="0"/>
    <x v="0"/>
    <n v="1.1748742999999999"/>
    <n v="919.34644000000003"/>
  </r>
  <r>
    <x v="0"/>
    <s v="P91259120"/>
    <x v="0"/>
    <x v="12"/>
    <x v="12"/>
    <x v="12"/>
    <x v="3"/>
    <x v="2"/>
    <x v="1"/>
    <x v="2"/>
    <n v="146.16"/>
    <d v="1990-01-27T00:00:00"/>
    <d v="2025-02-01T00:00:00"/>
    <n v="58"/>
    <n v="17"/>
    <x v="1"/>
    <s v="NA"/>
    <x v="0"/>
    <s v="NA"/>
    <x v="1"/>
    <n v="5.04"/>
    <n v="2059.8989999999999"/>
    <n v="2100.9018999999998"/>
    <n v="2121.9110000000001"/>
    <n v="2492.9785000000002"/>
    <x v="0"/>
    <x v="0"/>
    <n v="1.1748742999999999"/>
    <n v="919.34644000000003"/>
  </r>
  <r>
    <x v="0"/>
    <s v="P91259120"/>
    <x v="0"/>
    <x v="13"/>
    <x v="13"/>
    <x v="13"/>
    <x v="3"/>
    <x v="2"/>
    <x v="1"/>
    <x v="2"/>
    <n v="146.16"/>
    <d v="1990-01-27T00:00:00"/>
    <d v="2025-02-01T00:00:00"/>
    <n v="58"/>
    <n v="17"/>
    <x v="1"/>
    <s v="NA"/>
    <x v="0"/>
    <s v="NA"/>
    <x v="1"/>
    <n v="5.04"/>
    <n v="2070.1729"/>
    <n v="2110.8314999999998"/>
    <n v="2131.94"/>
    <n v="2504.7611999999999"/>
    <x v="0"/>
    <x v="0"/>
    <n v="1.1748742999999999"/>
    <n v="919.34644000000003"/>
  </r>
  <r>
    <x v="0"/>
    <s v="P91259120"/>
    <x v="0"/>
    <x v="14"/>
    <x v="14"/>
    <x v="14"/>
    <x v="3"/>
    <x v="2"/>
    <x v="1"/>
    <x v="2"/>
    <n v="146.16"/>
    <d v="1990-01-27T00:00:00"/>
    <d v="2025-02-01T00:00:00"/>
    <n v="58"/>
    <n v="17"/>
    <x v="1"/>
    <s v="NA"/>
    <x v="0"/>
    <s v="NA"/>
    <x v="1"/>
    <n v="5.04"/>
    <n v="2070.1729"/>
    <n v="2110.8314999999998"/>
    <n v="2131.94"/>
    <n v="2504.7611999999999"/>
    <x v="0"/>
    <x v="0"/>
    <n v="1.1748742999999999"/>
    <n v="920.80804000000001"/>
  </r>
  <r>
    <x v="0"/>
    <s v="P91259120"/>
    <x v="0"/>
    <x v="15"/>
    <x v="15"/>
    <x v="15"/>
    <x v="3"/>
    <x v="2"/>
    <x v="1"/>
    <x v="2"/>
    <n v="146.16"/>
    <d v="1990-01-27T00:00:00"/>
    <d v="2025-02-01T00:00:00"/>
    <n v="58"/>
    <n v="17"/>
    <x v="1"/>
    <s v="NA"/>
    <x v="0"/>
    <s v="NA"/>
    <x v="1"/>
    <n v="5.04"/>
    <n v="2070.1729"/>
    <n v="2110.8314999999998"/>
    <n v="2131.94"/>
    <n v="2504.7611999999999"/>
    <x v="0"/>
    <x v="0"/>
    <n v="1.1748742999999999"/>
    <n v="920.80804000000001"/>
  </r>
  <r>
    <x v="0"/>
    <s v="P91259120"/>
    <x v="0"/>
    <x v="16"/>
    <x v="16"/>
    <x v="16"/>
    <x v="3"/>
    <x v="2"/>
    <x v="1"/>
    <x v="2"/>
    <n v="146.16"/>
    <d v="1990-01-27T00:00:00"/>
    <d v="2025-02-01T00:00:00"/>
    <n v="58"/>
    <n v="17"/>
    <x v="1"/>
    <s v="NA"/>
    <x v="0"/>
    <s v="NA"/>
    <x v="1"/>
    <n v="5.04"/>
    <n v="2070.1729"/>
    <n v="2110.8314999999998"/>
    <n v="2131.94"/>
    <n v="2504.7611999999999"/>
    <x v="0"/>
    <x v="0"/>
    <n v="1.1748742999999999"/>
    <n v="920.80804000000001"/>
  </r>
  <r>
    <x v="0"/>
    <s v="P91259120"/>
    <x v="0"/>
    <x v="17"/>
    <x v="17"/>
    <x v="17"/>
    <x v="3"/>
    <x v="2"/>
    <x v="1"/>
    <x v="2"/>
    <n v="146.16"/>
    <d v="1990-01-27T00:00:00"/>
    <d v="2025-02-01T00:00:00"/>
    <n v="58"/>
    <n v="17"/>
    <x v="1"/>
    <s v="NA"/>
    <x v="0"/>
    <s v="NA"/>
    <x v="1"/>
    <n v="5.04"/>
    <n v="2070.1729"/>
    <n v="2110.8314999999998"/>
    <n v="2131.9396999999999"/>
    <n v="2504.7611999999999"/>
    <x v="0"/>
    <x v="0"/>
    <n v="1.1748742999999999"/>
    <n v="920.80804000000001"/>
  </r>
  <r>
    <x v="0"/>
    <s v="P91259120"/>
    <x v="0"/>
    <x v="18"/>
    <x v="18"/>
    <x v="18"/>
    <x v="2"/>
    <x v="2"/>
    <x v="1"/>
    <x v="2"/>
    <n v="146.16"/>
    <d v="1990-01-27T00:00:00"/>
    <d v="2025-02-01T00:00:00"/>
    <n v="58"/>
    <n v="17"/>
    <x v="1"/>
    <s v="NA"/>
    <x v="0"/>
    <s v="NA"/>
    <x v="1"/>
    <n v="5.04"/>
    <n v="2070.1729"/>
    <n v="2110.8314999999998"/>
    <n v="2131.9396999999999"/>
    <n v="2504.7611999999999"/>
    <x v="0"/>
    <x v="0"/>
    <n v="1.1748742999999999"/>
    <n v="920.80804000000001"/>
  </r>
  <r>
    <x v="0"/>
    <s v="P91259120"/>
    <x v="0"/>
    <x v="19"/>
    <x v="19"/>
    <x v="19"/>
    <x v="4"/>
    <x v="2"/>
    <x v="1"/>
    <x v="2"/>
    <n v="146.16"/>
    <d v="1990-01-27T00:00:00"/>
    <d v="2025-02-01T00:00:00"/>
    <n v="58"/>
    <n v="17"/>
    <x v="1"/>
    <s v="NA"/>
    <x v="0"/>
    <s v="NA"/>
    <x v="1"/>
    <n v="5.04"/>
    <n v="2070.1729"/>
    <n v="2110.8314999999998"/>
    <n v="2131.9396999999999"/>
    <n v="2504.7611999999999"/>
    <x v="0"/>
    <x v="0"/>
    <n v="1.1748742999999999"/>
    <n v="920.80804000000001"/>
  </r>
  <r>
    <x v="0"/>
    <s v="P91259120"/>
    <x v="0"/>
    <x v="20"/>
    <x v="20"/>
    <x v="20"/>
    <x v="5"/>
    <x v="2"/>
    <x v="1"/>
    <x v="2"/>
    <n v="146.16"/>
    <d v="1990-01-27T00:00:00"/>
    <d v="2025-02-01T00:00:00"/>
    <n v="58"/>
    <n v="17"/>
    <x v="1"/>
    <s v="NA"/>
    <x v="0"/>
    <s v="NA"/>
    <x v="1"/>
    <n v="5.04"/>
    <n v="2070.1729"/>
    <n v="2110.8314999999998"/>
    <n v="2131.9396999999999"/>
    <n v="2504.7611999999999"/>
    <x v="0"/>
    <x v="0"/>
    <n v="1.1748742999999999"/>
    <n v="920.80804000000001"/>
  </r>
  <r>
    <x v="0"/>
    <s v="P91259120"/>
    <x v="0"/>
    <x v="21"/>
    <x v="21"/>
    <x v="21"/>
    <x v="3"/>
    <x v="2"/>
    <x v="1"/>
    <x v="2"/>
    <n v="146.16"/>
    <d v="1990-01-27T00:00:00"/>
    <d v="2025-02-01T00:00:00"/>
    <n v="58"/>
    <n v="17"/>
    <x v="1"/>
    <s v="NA"/>
    <x v="0"/>
    <s v="NA"/>
    <x v="1"/>
    <n v="5.04"/>
    <n v="2075.1559999999999"/>
    <n v="2111.5410000000002"/>
    <n v="2132.6561999999999"/>
    <n v="2505.6030000000001"/>
    <x v="0"/>
    <x v="0"/>
    <n v="1.1748742999999999"/>
    <n v="920.80804000000001"/>
  </r>
  <r>
    <x v="0"/>
    <s v="P91259120"/>
    <x v="0"/>
    <x v="22"/>
    <x v="22"/>
    <x v="22"/>
    <x v="3"/>
    <x v="2"/>
    <x v="1"/>
    <x v="2"/>
    <n v="146.16"/>
    <d v="1990-01-27T00:00:00"/>
    <d v="2025-02-01T00:00:00"/>
    <n v="58"/>
    <n v="17"/>
    <x v="1"/>
    <s v="NA"/>
    <x v="0"/>
    <s v="NA"/>
    <x v="1"/>
    <n v="5.04"/>
    <n v="2064.8573999999999"/>
    <n v="2120.7388000000001"/>
    <n v="2141.9459999999999"/>
    <n v="2516.5173"/>
    <x v="0"/>
    <x v="0"/>
    <n v="1.1748742999999999"/>
    <n v="920.80804000000001"/>
  </r>
  <r>
    <x v="0"/>
    <s v="P91345852"/>
    <x v="0"/>
    <x v="0"/>
    <x v="0"/>
    <x v="0"/>
    <x v="0"/>
    <x v="0"/>
    <x v="0"/>
    <x v="2"/>
    <n v="1764"/>
    <d v="1980-06-25T00:00:00"/>
    <d v="2025-01-01T00:00:00"/>
    <n v="49"/>
    <n v="26"/>
    <x v="0"/>
    <s v="NA"/>
    <x v="0"/>
    <s v="NA"/>
    <x v="0"/>
    <n v="6"/>
    <n v="26120.565999999999"/>
    <n v="26504.44"/>
    <n v="26769.482"/>
    <n v="30023.615000000002"/>
    <x v="0"/>
    <x v="0"/>
    <n v="1.1215613"/>
    <n v="13653.36"/>
  </r>
  <r>
    <x v="0"/>
    <s v="P91345852"/>
    <x v="0"/>
    <x v="1"/>
    <x v="1"/>
    <x v="1"/>
    <x v="1"/>
    <x v="0"/>
    <x v="0"/>
    <x v="2"/>
    <n v="1764"/>
    <d v="1980-06-25T00:00:00"/>
    <d v="2025-01-01T00:00:00"/>
    <n v="49"/>
    <n v="26"/>
    <x v="0"/>
    <s v="NA"/>
    <x v="0"/>
    <s v="NA"/>
    <x v="0"/>
    <n v="6"/>
    <n v="26120.565999999999"/>
    <n v="26504.44"/>
    <n v="26769.482"/>
    <n v="30023.615000000002"/>
    <x v="0"/>
    <x v="0"/>
    <n v="1.1215613"/>
    <n v="13653.36"/>
  </r>
  <r>
    <x v="0"/>
    <s v="P91345852"/>
    <x v="0"/>
    <x v="2"/>
    <x v="2"/>
    <x v="2"/>
    <x v="2"/>
    <x v="0"/>
    <x v="0"/>
    <x v="2"/>
    <n v="1764"/>
    <d v="1980-06-25T00:00:00"/>
    <d v="2025-01-01T00:00:00"/>
    <n v="49"/>
    <n v="26"/>
    <x v="0"/>
    <s v="NA"/>
    <x v="0"/>
    <s v="NA"/>
    <x v="0"/>
    <n v="6"/>
    <n v="26120.565999999999"/>
    <n v="26504.44"/>
    <n v="26769.482"/>
    <n v="30023.615000000002"/>
    <x v="0"/>
    <x v="0"/>
    <n v="1.1215613"/>
    <n v="13653.36"/>
  </r>
  <r>
    <x v="0"/>
    <s v="P91345852"/>
    <x v="0"/>
    <x v="3"/>
    <x v="3"/>
    <x v="3"/>
    <x v="3"/>
    <x v="0"/>
    <x v="0"/>
    <x v="2"/>
    <n v="1764"/>
    <d v="1980-06-25T00:00:00"/>
    <d v="2025-01-01T00:00:00"/>
    <n v="49"/>
    <n v="26"/>
    <x v="0"/>
    <s v="NA"/>
    <x v="0"/>
    <s v="NA"/>
    <x v="0"/>
    <n v="6"/>
    <n v="26120.565999999999"/>
    <n v="26504.44"/>
    <n v="26769.484"/>
    <n v="30023.616999999998"/>
    <x v="0"/>
    <x v="0"/>
    <n v="1.1215613"/>
    <n v="13653.36"/>
  </r>
  <r>
    <x v="0"/>
    <s v="P91345852"/>
    <x v="0"/>
    <x v="4"/>
    <x v="4"/>
    <x v="4"/>
    <x v="3"/>
    <x v="0"/>
    <x v="0"/>
    <x v="2"/>
    <n v="1764"/>
    <d v="1980-06-25T00:00:00"/>
    <d v="2025-01-01T00:00:00"/>
    <n v="49"/>
    <n v="26"/>
    <x v="0"/>
    <s v="NA"/>
    <x v="0"/>
    <s v="NA"/>
    <x v="0"/>
    <n v="6"/>
    <n v="26120.565999999999"/>
    <n v="26504.44"/>
    <n v="26769.484"/>
    <n v="30023.616999999998"/>
    <x v="0"/>
    <x v="0"/>
    <n v="1.1215613"/>
    <n v="13653.36"/>
  </r>
  <r>
    <x v="0"/>
    <s v="P91345852"/>
    <x v="0"/>
    <x v="5"/>
    <x v="5"/>
    <x v="5"/>
    <x v="3"/>
    <x v="0"/>
    <x v="0"/>
    <x v="2"/>
    <n v="1764"/>
    <d v="1980-06-25T00:00:00"/>
    <d v="2025-01-01T00:00:00"/>
    <n v="49"/>
    <n v="26"/>
    <x v="0"/>
    <s v="NA"/>
    <x v="0"/>
    <s v="NA"/>
    <x v="0"/>
    <n v="6"/>
    <n v="26138.995999999999"/>
    <n v="26505.607"/>
    <n v="26770.664000000001"/>
    <n v="30024.94"/>
    <x v="0"/>
    <x v="0"/>
    <n v="1.1215613"/>
    <n v="13653.36"/>
  </r>
  <r>
    <x v="0"/>
    <s v="P91345852"/>
    <x v="0"/>
    <x v="6"/>
    <x v="6"/>
    <x v="6"/>
    <x v="3"/>
    <x v="0"/>
    <x v="0"/>
    <x v="2"/>
    <n v="1764"/>
    <d v="1980-06-25T00:00:00"/>
    <d v="2025-01-01T00:00:00"/>
    <n v="49"/>
    <n v="26"/>
    <x v="0"/>
    <s v="NA"/>
    <x v="0"/>
    <s v="NA"/>
    <x v="0"/>
    <n v="6"/>
    <n v="24185.828000000001"/>
    <n v="24525.037"/>
    <n v="24770.287"/>
    <n v="27781.395"/>
    <x v="0"/>
    <x v="0"/>
    <n v="1.1215613"/>
    <n v="13653.36"/>
  </r>
  <r>
    <x v="0"/>
    <s v="P91345852"/>
    <x v="0"/>
    <x v="7"/>
    <x v="7"/>
    <x v="7"/>
    <x v="3"/>
    <x v="0"/>
    <x v="0"/>
    <x v="2"/>
    <n v="1764"/>
    <d v="1980-06-25T00:00:00"/>
    <d v="2025-01-01T00:00:00"/>
    <n v="49"/>
    <n v="26"/>
    <x v="0"/>
    <s v="NA"/>
    <x v="0"/>
    <s v="NA"/>
    <x v="0"/>
    <n v="6"/>
    <n v="24276.355"/>
    <n v="24619.675999999999"/>
    <n v="24865.873"/>
    <n v="27888.6"/>
    <x v="0"/>
    <x v="0"/>
    <n v="1.1215613"/>
    <n v="13653.36"/>
  </r>
  <r>
    <x v="0"/>
    <s v="P91345852"/>
    <x v="0"/>
    <x v="8"/>
    <x v="8"/>
    <x v="8"/>
    <x v="2"/>
    <x v="2"/>
    <x v="0"/>
    <x v="2"/>
    <n v="1764"/>
    <d v="1980-06-25T00:00:00"/>
    <d v="2025-02-01T00:00:00"/>
    <n v="49"/>
    <n v="26"/>
    <x v="0"/>
    <s v="NA"/>
    <x v="0"/>
    <s v="NA"/>
    <x v="0"/>
    <n v="6"/>
    <n v="24276.355"/>
    <n v="24619.675999999999"/>
    <n v="24865.873"/>
    <n v="27888.6"/>
    <x v="0"/>
    <x v="0"/>
    <n v="1.1215613"/>
    <n v="13653.36"/>
  </r>
  <r>
    <x v="0"/>
    <s v="P91345852"/>
    <x v="0"/>
    <x v="9"/>
    <x v="9"/>
    <x v="9"/>
    <x v="3"/>
    <x v="2"/>
    <x v="0"/>
    <x v="2"/>
    <n v="1764"/>
    <d v="1980-06-25T00:00:00"/>
    <d v="2025-02-01T00:00:00"/>
    <n v="49"/>
    <n v="26"/>
    <x v="0"/>
    <s v="NA"/>
    <x v="0"/>
    <s v="NA"/>
    <x v="0"/>
    <n v="6"/>
    <n v="24276.355"/>
    <n v="24619.675999999999"/>
    <n v="24865.873"/>
    <n v="27888.6"/>
    <x v="0"/>
    <x v="0"/>
    <n v="1.1215613"/>
    <n v="13653.36"/>
  </r>
  <r>
    <x v="0"/>
    <s v="P91345852"/>
    <x v="0"/>
    <x v="10"/>
    <x v="10"/>
    <x v="10"/>
    <x v="3"/>
    <x v="2"/>
    <x v="0"/>
    <x v="2"/>
    <n v="1764"/>
    <d v="1980-06-25T00:00:00"/>
    <d v="2025-02-01T00:00:00"/>
    <n v="49"/>
    <n v="26"/>
    <x v="0"/>
    <s v="NA"/>
    <x v="0"/>
    <s v="NA"/>
    <x v="0"/>
    <n v="6"/>
    <n v="24282.331999999999"/>
    <n v="24625.651999999998"/>
    <n v="24871.907999999999"/>
    <n v="27895.37"/>
    <x v="0"/>
    <x v="0"/>
    <n v="1.1215613"/>
    <n v="13653.36"/>
  </r>
  <r>
    <x v="0"/>
    <s v="P91345852"/>
    <x v="0"/>
    <x v="11"/>
    <x v="11"/>
    <x v="11"/>
    <x v="3"/>
    <x v="2"/>
    <x v="0"/>
    <x v="2"/>
    <n v="1764"/>
    <d v="1980-06-25T00:00:00"/>
    <d v="2025-02-01T00:00:00"/>
    <n v="49"/>
    <n v="26"/>
    <x v="0"/>
    <s v="NA"/>
    <x v="0"/>
    <s v="NA"/>
    <x v="0"/>
    <n v="6"/>
    <n v="24124.495999999999"/>
    <n v="24465.585999999999"/>
    <n v="24710.241999999998"/>
    <n v="27714.05"/>
    <x v="0"/>
    <x v="0"/>
    <n v="1.1215613"/>
    <n v="13653.36"/>
  </r>
  <r>
    <x v="0"/>
    <s v="P91345852"/>
    <x v="0"/>
    <x v="12"/>
    <x v="12"/>
    <x v="12"/>
    <x v="3"/>
    <x v="2"/>
    <x v="0"/>
    <x v="2"/>
    <n v="1764"/>
    <d v="1980-06-25T00:00:00"/>
    <d v="2025-02-01T00:00:00"/>
    <n v="49"/>
    <n v="26"/>
    <x v="0"/>
    <s v="NA"/>
    <x v="0"/>
    <s v="NA"/>
    <x v="0"/>
    <n v="6"/>
    <n v="24000.164000000001"/>
    <n v="24339.495999999999"/>
    <n v="24582.89"/>
    <n v="27571.219000000001"/>
    <x v="0"/>
    <x v="0"/>
    <n v="1.1215613"/>
    <n v="13653.36"/>
  </r>
  <r>
    <x v="0"/>
    <s v="P91345852"/>
    <x v="0"/>
    <x v="13"/>
    <x v="13"/>
    <x v="13"/>
    <x v="3"/>
    <x v="2"/>
    <x v="0"/>
    <x v="2"/>
    <n v="1764"/>
    <d v="1980-06-25T00:00:00"/>
    <d v="2025-02-01T00:00:00"/>
    <n v="49"/>
    <n v="26"/>
    <x v="0"/>
    <s v="NA"/>
    <x v="0"/>
    <s v="NA"/>
    <x v="0"/>
    <n v="6"/>
    <n v="24089.995999999999"/>
    <n v="24431.076000000001"/>
    <n v="24675.386999999999"/>
    <n v="27674.958999999999"/>
    <x v="0"/>
    <x v="0"/>
    <n v="1.1215613"/>
    <n v="13653.36"/>
  </r>
  <r>
    <x v="0"/>
    <s v="P91345852"/>
    <x v="0"/>
    <x v="14"/>
    <x v="14"/>
    <x v="14"/>
    <x v="3"/>
    <x v="2"/>
    <x v="0"/>
    <x v="2"/>
    <n v="1764"/>
    <d v="1980-06-25T00:00:00"/>
    <d v="2025-02-01T00:00:00"/>
    <n v="49"/>
    <n v="26"/>
    <x v="0"/>
    <s v="NA"/>
    <x v="0"/>
    <s v="NA"/>
    <x v="0"/>
    <n v="6"/>
    <n v="24089.995999999999"/>
    <n v="24431.076000000001"/>
    <n v="24675.386999999999"/>
    <n v="27674.958999999999"/>
    <x v="0"/>
    <x v="0"/>
    <n v="1.1215613"/>
    <n v="13671"/>
  </r>
  <r>
    <x v="0"/>
    <s v="P91345852"/>
    <x v="0"/>
    <x v="15"/>
    <x v="15"/>
    <x v="15"/>
    <x v="3"/>
    <x v="2"/>
    <x v="0"/>
    <x v="2"/>
    <n v="1764"/>
    <d v="1980-06-25T00:00:00"/>
    <d v="2025-02-01T00:00:00"/>
    <n v="49"/>
    <n v="26"/>
    <x v="0"/>
    <s v="NA"/>
    <x v="0"/>
    <s v="NA"/>
    <x v="0"/>
    <n v="6"/>
    <n v="24089.995999999999"/>
    <n v="24431.076000000001"/>
    <n v="24675.386999999999"/>
    <n v="27674.958999999999"/>
    <x v="0"/>
    <x v="0"/>
    <n v="1.1215613"/>
    <n v="13671"/>
  </r>
  <r>
    <x v="0"/>
    <s v="P91345852"/>
    <x v="0"/>
    <x v="16"/>
    <x v="16"/>
    <x v="16"/>
    <x v="3"/>
    <x v="2"/>
    <x v="0"/>
    <x v="2"/>
    <n v="1764"/>
    <d v="1980-06-25T00:00:00"/>
    <d v="2025-02-01T00:00:00"/>
    <n v="49"/>
    <n v="26"/>
    <x v="0"/>
    <s v="NA"/>
    <x v="0"/>
    <s v="NA"/>
    <x v="0"/>
    <n v="6"/>
    <n v="24089.995999999999"/>
    <n v="24431.076000000001"/>
    <n v="24675.386999999999"/>
    <n v="27674.958999999999"/>
    <x v="0"/>
    <x v="0"/>
    <n v="1.1215613"/>
    <n v="13671"/>
  </r>
  <r>
    <x v="0"/>
    <s v="P91345852"/>
    <x v="0"/>
    <x v="17"/>
    <x v="17"/>
    <x v="17"/>
    <x v="3"/>
    <x v="2"/>
    <x v="0"/>
    <x v="2"/>
    <n v="1764"/>
    <d v="1980-06-25T00:00:00"/>
    <d v="2025-02-01T00:00:00"/>
    <n v="49"/>
    <n v="26"/>
    <x v="0"/>
    <s v="NA"/>
    <x v="0"/>
    <s v="NA"/>
    <x v="0"/>
    <n v="6"/>
    <n v="24089.995999999999"/>
    <n v="24431.076000000001"/>
    <n v="24675.386999999999"/>
    <n v="27674.956999999999"/>
    <x v="0"/>
    <x v="0"/>
    <n v="1.1215613"/>
    <n v="13671"/>
  </r>
  <r>
    <x v="0"/>
    <s v="P91345852"/>
    <x v="0"/>
    <x v="18"/>
    <x v="18"/>
    <x v="18"/>
    <x v="2"/>
    <x v="2"/>
    <x v="0"/>
    <x v="2"/>
    <n v="1764"/>
    <d v="1980-06-25T00:00:00"/>
    <d v="2025-02-01T00:00:00"/>
    <n v="49"/>
    <n v="26"/>
    <x v="0"/>
    <s v="NA"/>
    <x v="0"/>
    <s v="NA"/>
    <x v="0"/>
    <n v="6"/>
    <n v="24089.995999999999"/>
    <n v="24431.076000000001"/>
    <n v="24675.386999999999"/>
    <n v="27674.956999999999"/>
    <x v="0"/>
    <x v="0"/>
    <n v="1.1215613"/>
    <n v="13671"/>
  </r>
  <r>
    <x v="0"/>
    <s v="P91345852"/>
    <x v="0"/>
    <x v="19"/>
    <x v="19"/>
    <x v="19"/>
    <x v="4"/>
    <x v="2"/>
    <x v="0"/>
    <x v="2"/>
    <n v="1764"/>
    <d v="1980-06-25T00:00:00"/>
    <d v="2025-02-01T00:00:00"/>
    <n v="49"/>
    <n v="26"/>
    <x v="0"/>
    <s v="NA"/>
    <x v="0"/>
    <s v="NA"/>
    <x v="0"/>
    <n v="6"/>
    <n v="24089.995999999999"/>
    <n v="24431.076000000001"/>
    <n v="24675.386999999999"/>
    <n v="27674.956999999999"/>
    <x v="0"/>
    <x v="0"/>
    <n v="1.1215613"/>
    <n v="13671"/>
  </r>
  <r>
    <x v="0"/>
    <s v="P91345852"/>
    <x v="0"/>
    <x v="20"/>
    <x v="20"/>
    <x v="20"/>
    <x v="5"/>
    <x v="2"/>
    <x v="0"/>
    <x v="2"/>
    <n v="1764"/>
    <d v="1980-06-25T00:00:00"/>
    <d v="2025-02-01T00:00:00"/>
    <n v="49"/>
    <n v="26"/>
    <x v="0"/>
    <s v="NA"/>
    <x v="0"/>
    <s v="NA"/>
    <x v="0"/>
    <n v="6"/>
    <n v="24089.995999999999"/>
    <n v="24431.076000000001"/>
    <n v="24675.386999999999"/>
    <n v="27674.956999999999"/>
    <x v="0"/>
    <x v="0"/>
    <n v="1.1215613"/>
    <n v="13671"/>
  </r>
  <r>
    <x v="0"/>
    <s v="P91345852"/>
    <x v="0"/>
    <x v="21"/>
    <x v="21"/>
    <x v="21"/>
    <x v="3"/>
    <x v="2"/>
    <x v="0"/>
    <x v="2"/>
    <n v="1764"/>
    <d v="1980-06-25T00:00:00"/>
    <d v="2025-02-01T00:00:00"/>
    <n v="49"/>
    <n v="26"/>
    <x v="0"/>
    <s v="NA"/>
    <x v="0"/>
    <s v="NA"/>
    <x v="0"/>
    <n v="6"/>
    <n v="24150.498"/>
    <n v="24440.482"/>
    <n v="24684.886999999999"/>
    <n v="27685.613000000001"/>
    <x v="0"/>
    <x v="0"/>
    <n v="1.1215613"/>
    <n v="13671"/>
  </r>
  <r>
    <x v="0"/>
    <s v="P91345852"/>
    <x v="0"/>
    <x v="22"/>
    <x v="22"/>
    <x v="22"/>
    <x v="3"/>
    <x v="2"/>
    <x v="0"/>
    <x v="2"/>
    <n v="1764"/>
    <d v="1980-06-25T00:00:00"/>
    <d v="2025-02-01T00:00:00"/>
    <n v="49"/>
    <n v="26"/>
    <x v="0"/>
    <s v="NA"/>
    <x v="0"/>
    <s v="NA"/>
    <x v="0"/>
    <n v="6"/>
    <n v="24060.440999999999"/>
    <n v="24525.96"/>
    <n v="24771.22"/>
    <n v="27782.440999999999"/>
    <x v="0"/>
    <x v="0"/>
    <n v="1.1215613"/>
    <n v="13671"/>
  </r>
  <r>
    <x v="0"/>
    <s v="P91907063"/>
    <x v="0"/>
    <x v="0"/>
    <x v="0"/>
    <x v="0"/>
    <x v="0"/>
    <x v="0"/>
    <x v="0"/>
    <x v="2"/>
    <n v="541.67999999999995"/>
    <d v="1989-05-16T00:00:00"/>
    <d v="2025-01-01T00:00:00"/>
    <n v="37"/>
    <n v="38"/>
    <x v="0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1"/>
    <x v="1"/>
    <x v="1"/>
    <x v="1"/>
    <x v="0"/>
    <x v="0"/>
    <x v="2"/>
    <n v="541.67999999999995"/>
    <d v="1989-05-16T00:00:00"/>
    <d v="2025-01-01T00:00:00"/>
    <n v="37"/>
    <n v="38"/>
    <x v="0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2"/>
    <x v="2"/>
    <x v="2"/>
    <x v="2"/>
    <x v="0"/>
    <x v="0"/>
    <x v="2"/>
    <n v="541.67999999999995"/>
    <d v="1989-05-16T00:00:00"/>
    <d v="2025-01-01T00:00:00"/>
    <n v="37"/>
    <n v="38"/>
    <x v="0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3"/>
    <x v="3"/>
    <x v="3"/>
    <x v="3"/>
    <x v="0"/>
    <x v="0"/>
    <x v="2"/>
    <n v="541.67999999999995"/>
    <d v="1989-05-16T00:00:00"/>
    <d v="2025-01-01T00:00:00"/>
    <n v="37"/>
    <n v="38"/>
    <x v="0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4"/>
    <x v="4"/>
    <x v="4"/>
    <x v="3"/>
    <x v="0"/>
    <x v="0"/>
    <x v="2"/>
    <n v="541.67999999999995"/>
    <d v="1989-05-16T00:00:00"/>
    <d v="2025-01-01T00:00:00"/>
    <n v="37"/>
    <n v="38"/>
    <x v="0"/>
    <s v="NA"/>
    <x v="0"/>
    <s v="NA"/>
    <x v="0"/>
    <n v="2.44"/>
    <n v="3797.2860999999998"/>
    <n v="3861.2080000000001"/>
    <n v="3899.82"/>
    <n v="4346.0083000000004"/>
    <x v="0"/>
    <x v="0"/>
    <n v="1.1144125"/>
    <n v="3450.5014999999999"/>
  </r>
  <r>
    <x v="0"/>
    <s v="P91907063"/>
    <x v="0"/>
    <x v="5"/>
    <x v="5"/>
    <x v="5"/>
    <x v="3"/>
    <x v="0"/>
    <x v="0"/>
    <x v="2"/>
    <n v="541.67999999999995"/>
    <d v="1989-05-16T00:00:00"/>
    <d v="2025-01-01T00:00:00"/>
    <n v="37"/>
    <n v="38"/>
    <x v="0"/>
    <s v="NA"/>
    <x v="0"/>
    <s v="NA"/>
    <x v="0"/>
    <n v="2.44"/>
    <n v="3799.9652999999998"/>
    <n v="3861.3782000000001"/>
    <n v="3899.9920000000002"/>
    <n v="4346.2"/>
    <x v="0"/>
    <x v="0"/>
    <n v="1.1144125"/>
    <n v="3450.5014999999999"/>
  </r>
  <r>
    <x v="0"/>
    <s v="P91907063"/>
    <x v="0"/>
    <x v="6"/>
    <x v="6"/>
    <x v="6"/>
    <x v="3"/>
    <x v="0"/>
    <x v="0"/>
    <x v="2"/>
    <n v="541.67999999999995"/>
    <d v="1989-05-16T00:00:00"/>
    <d v="2025-01-01T00:00:00"/>
    <n v="37"/>
    <n v="38"/>
    <x v="0"/>
    <s v="NA"/>
    <x v="0"/>
    <s v="NA"/>
    <x v="0"/>
    <n v="2.44"/>
    <n v="3516.5981000000002"/>
    <n v="3573.4258"/>
    <n v="3609.16"/>
    <n v="4022.0933"/>
    <x v="0"/>
    <x v="0"/>
    <n v="1.1144125"/>
    <n v="3450.5014999999999"/>
  </r>
  <r>
    <x v="0"/>
    <s v="P91907063"/>
    <x v="0"/>
    <x v="7"/>
    <x v="7"/>
    <x v="7"/>
    <x v="3"/>
    <x v="0"/>
    <x v="0"/>
    <x v="2"/>
    <n v="541.67999999999995"/>
    <d v="1989-05-16T00:00:00"/>
    <d v="2025-01-01T00:00:00"/>
    <n v="37"/>
    <n v="38"/>
    <x v="0"/>
    <s v="NA"/>
    <x v="0"/>
    <s v="NA"/>
    <x v="0"/>
    <n v="2.44"/>
    <n v="3529.7606999999998"/>
    <n v="3587.2152999999998"/>
    <n v="3623.0873999999999"/>
    <n v="4037.614"/>
    <x v="0"/>
    <x v="0"/>
    <n v="1.1144125"/>
    <n v="3450.5014999999999"/>
  </r>
  <r>
    <x v="0"/>
    <s v="P91907063"/>
    <x v="0"/>
    <x v="8"/>
    <x v="8"/>
    <x v="8"/>
    <x v="2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529.7606999999998"/>
    <n v="3587.2152999999998"/>
    <n v="3623.0873999999999"/>
    <n v="4037.614"/>
    <x v="0"/>
    <x v="0"/>
    <n v="1.1144125"/>
    <n v="3450.5014999999999"/>
  </r>
  <r>
    <x v="0"/>
    <s v="P91907063"/>
    <x v="0"/>
    <x v="9"/>
    <x v="9"/>
    <x v="9"/>
    <x v="3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529.7606999999998"/>
    <n v="3587.2152999999998"/>
    <n v="3623.0873999999999"/>
    <n v="4037.614"/>
    <x v="0"/>
    <x v="0"/>
    <n v="1.1144125"/>
    <n v="3450.5014999999999"/>
  </r>
  <r>
    <x v="0"/>
    <s v="P91907063"/>
    <x v="0"/>
    <x v="10"/>
    <x v="10"/>
    <x v="10"/>
    <x v="3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532.1858000000002"/>
    <n v="3589.6408999999999"/>
    <n v="3625.5374000000002"/>
    <n v="4040.3442"/>
    <x v="0"/>
    <x v="0"/>
    <n v="1.1144125"/>
    <n v="3450.5014999999999"/>
  </r>
  <r>
    <x v="0"/>
    <s v="P91907063"/>
    <x v="0"/>
    <x v="11"/>
    <x v="11"/>
    <x v="11"/>
    <x v="3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509.2266"/>
    <n v="3566.3083000000001"/>
    <n v="3601.9713999999999"/>
    <n v="4014.0823"/>
    <x v="0"/>
    <x v="0"/>
    <n v="1.1144125"/>
    <n v="3450.5014999999999"/>
  </r>
  <r>
    <x v="0"/>
    <s v="P91907063"/>
    <x v="0"/>
    <x v="12"/>
    <x v="12"/>
    <x v="12"/>
    <x v="3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484.4175"/>
    <n v="3541.0956999999999"/>
    <n v="3576.5066000000002"/>
    <n v="3985.7039"/>
    <x v="0"/>
    <x v="0"/>
    <n v="1.1144125"/>
    <n v="3450.5014999999999"/>
  </r>
  <r>
    <x v="0"/>
    <s v="P91907063"/>
    <x v="0"/>
    <x v="13"/>
    <x v="13"/>
    <x v="13"/>
    <x v="3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497.4596999999999"/>
    <n v="3554.4194000000002"/>
    <n v="3589.9636"/>
    <n v="4000.7004000000002"/>
    <x v="0"/>
    <x v="0"/>
    <n v="1.1144125"/>
    <n v="3450.5014999999999"/>
  </r>
  <r>
    <x v="0"/>
    <s v="P91907063"/>
    <x v="0"/>
    <x v="14"/>
    <x v="14"/>
    <x v="14"/>
    <x v="3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5"/>
    <x v="15"/>
    <x v="15"/>
    <x v="3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6"/>
    <x v="16"/>
    <x v="16"/>
    <x v="3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7"/>
    <x v="17"/>
    <x v="17"/>
    <x v="3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8"/>
    <x v="18"/>
    <x v="18"/>
    <x v="2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19"/>
    <x v="19"/>
    <x v="19"/>
    <x v="4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20"/>
    <x v="20"/>
    <x v="20"/>
    <x v="5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497.4596999999999"/>
    <n v="3554.4194000000002"/>
    <n v="3589.9636"/>
    <n v="4000.7004000000002"/>
    <x v="0"/>
    <x v="0"/>
    <n v="1.1144125"/>
    <n v="3455.9185000000002"/>
  </r>
  <r>
    <x v="0"/>
    <s v="P91907063"/>
    <x v="0"/>
    <x v="21"/>
    <x v="21"/>
    <x v="21"/>
    <x v="3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507.7954"/>
    <n v="3557.3380999999999"/>
    <n v="3592.9114"/>
    <n v="4003.9856"/>
    <x v="0"/>
    <x v="0"/>
    <n v="1.1144125"/>
    <n v="3455.9185000000002"/>
  </r>
  <r>
    <x v="0"/>
    <s v="P91907063"/>
    <x v="0"/>
    <x v="22"/>
    <x v="22"/>
    <x v="22"/>
    <x v="3"/>
    <x v="2"/>
    <x v="0"/>
    <x v="2"/>
    <n v="541.67999999999995"/>
    <d v="1989-05-16T00:00:00"/>
    <d v="2025-02-01T00:00:00"/>
    <n v="37"/>
    <n v="38"/>
    <x v="0"/>
    <s v="NA"/>
    <x v="0"/>
    <s v="NA"/>
    <x v="0"/>
    <n v="2.44"/>
    <n v="3494.7148000000002"/>
    <n v="3569.7795000000001"/>
    <n v="3605.4773"/>
    <n v="4017.9893000000002"/>
    <x v="0"/>
    <x v="0"/>
    <n v="1.1144125"/>
    <n v="3455.9185000000002"/>
  </r>
  <r>
    <x v="0"/>
    <s v="P92141639"/>
    <x v="0"/>
    <x v="0"/>
    <x v="0"/>
    <x v="0"/>
    <x v="0"/>
    <x v="0"/>
    <x v="1"/>
    <x v="2"/>
    <n v="117.03"/>
    <d v="1997-03-24T00:00:00"/>
    <d v="2025-01-01T00:00:00"/>
    <n v="47"/>
    <n v="28"/>
    <x v="0"/>
    <s v="NA"/>
    <x v="0"/>
    <s v="NA"/>
    <x v="1"/>
    <n v="4.9800000000000004"/>
    <n v="889.28989999999999"/>
    <n v="909.71216000000004"/>
    <n v="918.80926999999997"/>
    <n v="1070.0364"/>
    <x v="0"/>
    <x v="0"/>
    <n v="1.1645901999999999"/>
    <n v="613.23720000000003"/>
  </r>
  <r>
    <x v="0"/>
    <s v="P92141639"/>
    <x v="0"/>
    <x v="1"/>
    <x v="1"/>
    <x v="1"/>
    <x v="1"/>
    <x v="0"/>
    <x v="1"/>
    <x v="2"/>
    <n v="117.03"/>
    <d v="1997-03-24T00:00:00"/>
    <d v="2025-01-01T00:00:00"/>
    <n v="47"/>
    <n v="28"/>
    <x v="0"/>
    <s v="NA"/>
    <x v="0"/>
    <s v="NA"/>
    <x v="1"/>
    <n v="4.9800000000000004"/>
    <n v="889.28989999999999"/>
    <n v="909.71216000000004"/>
    <n v="918.80926999999997"/>
    <n v="1070.0364"/>
    <x v="0"/>
    <x v="0"/>
    <n v="1.1645901999999999"/>
    <n v="613.23720000000003"/>
  </r>
  <r>
    <x v="0"/>
    <s v="P92141639"/>
    <x v="0"/>
    <x v="2"/>
    <x v="2"/>
    <x v="2"/>
    <x v="2"/>
    <x v="0"/>
    <x v="1"/>
    <x v="2"/>
    <n v="117.03"/>
    <d v="1997-03-24T00:00:00"/>
    <d v="2025-01-01T00:00:00"/>
    <n v="47"/>
    <n v="28"/>
    <x v="0"/>
    <s v="NA"/>
    <x v="0"/>
    <s v="NA"/>
    <x v="1"/>
    <n v="4.9800000000000004"/>
    <n v="889.28989999999999"/>
    <n v="909.71216000000004"/>
    <n v="918.80926999999997"/>
    <n v="1070.0364"/>
    <x v="0"/>
    <x v="0"/>
    <n v="1.1645901999999999"/>
    <n v="613.23720000000003"/>
  </r>
  <r>
    <x v="0"/>
    <s v="P92141639"/>
    <x v="0"/>
    <x v="3"/>
    <x v="3"/>
    <x v="3"/>
    <x v="3"/>
    <x v="0"/>
    <x v="1"/>
    <x v="2"/>
    <n v="117.03"/>
    <d v="1997-03-24T00:00:00"/>
    <d v="2025-01-01T00:00:00"/>
    <n v="47"/>
    <n v="28"/>
    <x v="0"/>
    <s v="NA"/>
    <x v="0"/>
    <s v="NA"/>
    <x v="1"/>
    <n v="4.9800000000000004"/>
    <n v="889.28989999999999"/>
    <n v="909.71216000000004"/>
    <n v="918.80926999999997"/>
    <n v="1070.0363"/>
    <x v="0"/>
    <x v="0"/>
    <n v="1.1645901999999999"/>
    <n v="613.23720000000003"/>
  </r>
  <r>
    <x v="0"/>
    <s v="P92141639"/>
    <x v="0"/>
    <x v="4"/>
    <x v="4"/>
    <x v="4"/>
    <x v="3"/>
    <x v="0"/>
    <x v="1"/>
    <x v="2"/>
    <n v="117.03"/>
    <d v="1997-03-24T00:00:00"/>
    <d v="2025-01-01T00:00:00"/>
    <n v="47"/>
    <n v="28"/>
    <x v="0"/>
    <s v="NA"/>
    <x v="0"/>
    <s v="NA"/>
    <x v="1"/>
    <n v="4.9800000000000004"/>
    <n v="889.28989999999999"/>
    <n v="909.71216000000004"/>
    <n v="918.80926999999997"/>
    <n v="1070.0363"/>
    <x v="0"/>
    <x v="0"/>
    <n v="1.1645901999999999"/>
    <n v="613.23720000000003"/>
  </r>
  <r>
    <x v="0"/>
    <s v="P92141639"/>
    <x v="0"/>
    <x v="5"/>
    <x v="5"/>
    <x v="5"/>
    <x v="3"/>
    <x v="0"/>
    <x v="1"/>
    <x v="2"/>
    <n v="117.03"/>
    <d v="1997-03-24T00:00:00"/>
    <d v="2025-01-01T00:00:00"/>
    <n v="47"/>
    <n v="28"/>
    <x v="0"/>
    <s v="NA"/>
    <x v="0"/>
    <s v="NA"/>
    <x v="1"/>
    <n v="4.9800000000000004"/>
    <n v="889.52200000000005"/>
    <n v="909.72699999999998"/>
    <n v="918.82429999999999"/>
    <n v="1070.0537999999999"/>
    <x v="0"/>
    <x v="0"/>
    <n v="1.1645901999999999"/>
    <n v="613.23720000000003"/>
  </r>
  <r>
    <x v="0"/>
    <s v="P92141639"/>
    <x v="0"/>
    <x v="6"/>
    <x v="6"/>
    <x v="6"/>
    <x v="3"/>
    <x v="0"/>
    <x v="1"/>
    <x v="2"/>
    <n v="117.03"/>
    <d v="1997-03-24T00:00:00"/>
    <d v="2025-01-01T00:00:00"/>
    <n v="47"/>
    <n v="28"/>
    <x v="0"/>
    <s v="NA"/>
    <x v="0"/>
    <s v="NA"/>
    <x v="1"/>
    <n v="4.9800000000000004"/>
    <n v="823.13793999999996"/>
    <n v="841.83344"/>
    <n v="850.2518"/>
    <n v="990.19489999999996"/>
    <x v="0"/>
    <x v="0"/>
    <n v="1.1645901999999999"/>
    <n v="613.23720000000003"/>
  </r>
  <r>
    <x v="0"/>
    <s v="P92141639"/>
    <x v="0"/>
    <x v="7"/>
    <x v="7"/>
    <x v="7"/>
    <x v="3"/>
    <x v="0"/>
    <x v="1"/>
    <x v="2"/>
    <n v="117.03"/>
    <d v="1997-03-24T00:00:00"/>
    <d v="2025-01-01T00:00:00"/>
    <n v="47"/>
    <n v="28"/>
    <x v="0"/>
    <s v="NA"/>
    <x v="0"/>
    <s v="NA"/>
    <x v="1"/>
    <n v="4.9800000000000004"/>
    <n v="827.24339999999995"/>
    <n v="845.90246999999999"/>
    <n v="854.36149999999998"/>
    <n v="994.98109999999997"/>
    <x v="0"/>
    <x v="0"/>
    <n v="1.1645901999999999"/>
    <n v="613.23720000000003"/>
  </r>
  <r>
    <x v="0"/>
    <s v="P92141639"/>
    <x v="0"/>
    <x v="8"/>
    <x v="8"/>
    <x v="8"/>
    <x v="2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7.24339999999995"/>
    <n v="845.90246999999999"/>
    <n v="854.36149999999998"/>
    <n v="994.98109999999997"/>
    <x v="0"/>
    <x v="0"/>
    <n v="1.1645901999999999"/>
    <n v="613.23720000000003"/>
  </r>
  <r>
    <x v="0"/>
    <s v="P92141639"/>
    <x v="0"/>
    <x v="9"/>
    <x v="9"/>
    <x v="9"/>
    <x v="3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7.24339999999995"/>
    <n v="845.90246999999999"/>
    <n v="854.36149999999998"/>
    <n v="994.98109999999997"/>
    <x v="0"/>
    <x v="0"/>
    <n v="1.1645901999999999"/>
    <n v="613.23720000000003"/>
  </r>
  <r>
    <x v="0"/>
    <s v="P92141639"/>
    <x v="0"/>
    <x v="10"/>
    <x v="10"/>
    <x v="10"/>
    <x v="3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7.65935999999999"/>
    <n v="846.31835999999998"/>
    <n v="854.78156000000001"/>
    <n v="995.47019999999998"/>
    <x v="0"/>
    <x v="0"/>
    <n v="1.1645901999999999"/>
    <n v="613.23720000000003"/>
  </r>
  <r>
    <x v="0"/>
    <s v="P92141639"/>
    <x v="0"/>
    <x v="11"/>
    <x v="11"/>
    <x v="11"/>
    <x v="3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2.27959999999996"/>
    <n v="840.81726000000003"/>
    <n v="849.22540000000004"/>
    <n v="988.99963000000002"/>
    <x v="0"/>
    <x v="0"/>
    <n v="1.1645901999999999"/>
    <n v="613.23720000000003"/>
  </r>
  <r>
    <x v="0"/>
    <s v="P92141639"/>
    <x v="0"/>
    <x v="12"/>
    <x v="12"/>
    <x v="12"/>
    <x v="3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1.40704000000005"/>
    <n v="839.92505000000006"/>
    <n v="848.32429999999999"/>
    <n v="987.9502"/>
    <x v="0"/>
    <x v="0"/>
    <n v="1.1645901999999999"/>
    <n v="613.23720000000003"/>
  </r>
  <r>
    <x v="0"/>
    <s v="P92141639"/>
    <x v="0"/>
    <x v="13"/>
    <x v="13"/>
    <x v="13"/>
    <x v="3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5.50390000000004"/>
    <n v="843.89484000000004"/>
    <n v="852.3338"/>
    <n v="992.61956999999995"/>
    <x v="0"/>
    <x v="0"/>
    <n v="1.1645901999999999"/>
    <n v="613.23720000000003"/>
  </r>
  <r>
    <x v="0"/>
    <s v="P92141639"/>
    <x v="0"/>
    <x v="14"/>
    <x v="14"/>
    <x v="14"/>
    <x v="3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5.50390000000004"/>
    <n v="843.89484000000004"/>
    <n v="852.3338"/>
    <n v="992.61956999999995"/>
    <x v="0"/>
    <x v="0"/>
    <n v="1.1645901999999999"/>
    <n v="614.40750000000003"/>
  </r>
  <r>
    <x v="0"/>
    <s v="P92141639"/>
    <x v="0"/>
    <x v="15"/>
    <x v="15"/>
    <x v="15"/>
    <x v="3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5.50390000000004"/>
    <n v="843.89484000000004"/>
    <n v="852.3338"/>
    <n v="992.61956999999995"/>
    <x v="0"/>
    <x v="0"/>
    <n v="1.1645901999999999"/>
    <n v="614.40750000000003"/>
  </r>
  <r>
    <x v="0"/>
    <s v="P92141639"/>
    <x v="0"/>
    <x v="16"/>
    <x v="16"/>
    <x v="16"/>
    <x v="3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5.50390000000004"/>
    <n v="843.89484000000004"/>
    <n v="852.3338"/>
    <n v="992.61956999999995"/>
    <x v="0"/>
    <x v="0"/>
    <n v="1.1645901999999999"/>
    <n v="614.40750000000003"/>
  </r>
  <r>
    <x v="0"/>
    <s v="P92141639"/>
    <x v="0"/>
    <x v="17"/>
    <x v="17"/>
    <x v="17"/>
    <x v="3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5.50390000000004"/>
    <n v="843.89484000000004"/>
    <n v="852.3338"/>
    <n v="992.61959999999999"/>
    <x v="0"/>
    <x v="0"/>
    <n v="1.1645901999999999"/>
    <n v="614.40750000000003"/>
  </r>
  <r>
    <x v="0"/>
    <s v="P92141639"/>
    <x v="0"/>
    <x v="18"/>
    <x v="18"/>
    <x v="18"/>
    <x v="2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5.50390000000004"/>
    <n v="843.89484000000004"/>
    <n v="852.3338"/>
    <n v="992.61959999999999"/>
    <x v="0"/>
    <x v="0"/>
    <n v="1.1645901999999999"/>
    <n v="614.40750000000003"/>
  </r>
  <r>
    <x v="0"/>
    <s v="P92141639"/>
    <x v="0"/>
    <x v="19"/>
    <x v="19"/>
    <x v="19"/>
    <x v="4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5.50390000000004"/>
    <n v="843.89484000000004"/>
    <n v="852.3338"/>
    <n v="992.61959999999999"/>
    <x v="0"/>
    <x v="0"/>
    <n v="1.1645901999999999"/>
    <n v="614.40750000000003"/>
  </r>
  <r>
    <x v="0"/>
    <s v="P92141639"/>
    <x v="0"/>
    <x v="20"/>
    <x v="20"/>
    <x v="20"/>
    <x v="5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5.50390000000004"/>
    <n v="843.89484000000004"/>
    <n v="852.3338"/>
    <n v="992.61959999999999"/>
    <x v="0"/>
    <x v="0"/>
    <n v="1.1645901999999999"/>
    <n v="614.40750000000003"/>
  </r>
  <r>
    <x v="0"/>
    <s v="P92141639"/>
    <x v="0"/>
    <x v="21"/>
    <x v="21"/>
    <x v="21"/>
    <x v="3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7.73779999999999"/>
    <n v="844.4248"/>
    <n v="852.8691"/>
    <n v="993.24303999999995"/>
    <x v="0"/>
    <x v="0"/>
    <n v="1.1645901999999999"/>
    <n v="614.40750000000003"/>
  </r>
  <r>
    <x v="0"/>
    <s v="P92141639"/>
    <x v="0"/>
    <x v="22"/>
    <x v="22"/>
    <x v="22"/>
    <x v="3"/>
    <x v="2"/>
    <x v="1"/>
    <x v="2"/>
    <n v="117.03"/>
    <d v="1997-03-24T00:00:00"/>
    <d v="2025-02-01T00:00:00"/>
    <n v="47"/>
    <n v="28"/>
    <x v="0"/>
    <s v="NA"/>
    <x v="0"/>
    <s v="NA"/>
    <x v="1"/>
    <n v="4.9800000000000004"/>
    <n v="823.62990000000002"/>
    <n v="848.10310000000004"/>
    <n v="856.58410000000003"/>
    <n v="997.56949999999995"/>
    <x v="0"/>
    <x v="0"/>
    <n v="1.1645901999999999"/>
    <n v="614.40750000000003"/>
  </r>
  <r>
    <x v="0"/>
    <s v="P92266842"/>
    <x v="0"/>
    <x v="0"/>
    <x v="0"/>
    <x v="0"/>
    <x v="0"/>
    <x v="0"/>
    <x v="0"/>
    <x v="2"/>
    <n v="2272.62"/>
    <d v="1991-11-17T00:00:00"/>
    <d v="2025-01-01T00:00:00"/>
    <n v="49"/>
    <n v="26"/>
    <x v="0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1"/>
    <x v="1"/>
    <x v="1"/>
    <x v="1"/>
    <x v="0"/>
    <x v="0"/>
    <x v="2"/>
    <n v="2272.62"/>
    <d v="1991-11-17T00:00:00"/>
    <d v="2025-01-01T00:00:00"/>
    <n v="49"/>
    <n v="26"/>
    <x v="0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2"/>
    <x v="2"/>
    <x v="2"/>
    <x v="2"/>
    <x v="0"/>
    <x v="0"/>
    <x v="2"/>
    <n v="2272.62"/>
    <d v="1991-11-17T00:00:00"/>
    <d v="2025-01-01T00:00:00"/>
    <n v="49"/>
    <n v="26"/>
    <x v="0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3"/>
    <x v="3"/>
    <x v="3"/>
    <x v="3"/>
    <x v="0"/>
    <x v="0"/>
    <x v="2"/>
    <n v="2272.62"/>
    <d v="1991-11-17T00:00:00"/>
    <d v="2025-01-01T00:00:00"/>
    <n v="49"/>
    <n v="26"/>
    <x v="0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4"/>
    <x v="4"/>
    <x v="4"/>
    <x v="3"/>
    <x v="0"/>
    <x v="0"/>
    <x v="2"/>
    <n v="2272.62"/>
    <d v="1991-11-17T00:00:00"/>
    <d v="2025-01-01T00:00:00"/>
    <n v="49"/>
    <n v="26"/>
    <x v="0"/>
    <s v="NA"/>
    <x v="0"/>
    <s v="NA"/>
    <x v="0"/>
    <n v="7.73"/>
    <n v="16841.36"/>
    <n v="17128.447"/>
    <n v="17299.732"/>
    <n v="19926.053"/>
    <x v="0"/>
    <x v="0"/>
    <n v="1.1518128000000001"/>
    <n v="13681.173000000001"/>
  </r>
  <r>
    <x v="0"/>
    <s v="P92266842"/>
    <x v="0"/>
    <x v="5"/>
    <x v="5"/>
    <x v="5"/>
    <x v="3"/>
    <x v="0"/>
    <x v="0"/>
    <x v="2"/>
    <n v="2272.62"/>
    <d v="1991-11-17T00:00:00"/>
    <d v="2025-01-01T00:00:00"/>
    <n v="49"/>
    <n v="26"/>
    <x v="0"/>
    <s v="NA"/>
    <x v="0"/>
    <s v="NA"/>
    <x v="0"/>
    <n v="7.73"/>
    <n v="16853.241999999998"/>
    <n v="17129.203000000001"/>
    <n v="17300.493999999999"/>
    <n v="19926.932000000001"/>
    <x v="0"/>
    <x v="0"/>
    <n v="1.1518128000000001"/>
    <n v="13681.173000000001"/>
  </r>
  <r>
    <x v="0"/>
    <s v="P92266842"/>
    <x v="0"/>
    <x v="6"/>
    <x v="6"/>
    <x v="6"/>
    <x v="3"/>
    <x v="0"/>
    <x v="0"/>
    <x v="2"/>
    <n v="2272.62"/>
    <d v="1991-11-17T00:00:00"/>
    <d v="2025-01-01T00:00:00"/>
    <n v="49"/>
    <n v="26"/>
    <x v="0"/>
    <s v="NA"/>
    <x v="0"/>
    <s v="NA"/>
    <x v="0"/>
    <n v="7.73"/>
    <n v="15595.424000000001"/>
    <n v="15850.769"/>
    <n v="16009.276"/>
    <n v="18439.687999999998"/>
    <x v="0"/>
    <x v="0"/>
    <n v="1.1518128000000001"/>
    <n v="13681.173000000001"/>
  </r>
  <r>
    <x v="0"/>
    <s v="P92266842"/>
    <x v="0"/>
    <x v="7"/>
    <x v="7"/>
    <x v="7"/>
    <x v="3"/>
    <x v="0"/>
    <x v="0"/>
    <x v="2"/>
    <n v="2272.62"/>
    <d v="1991-11-17T00:00:00"/>
    <d v="2025-01-01T00:00:00"/>
    <n v="49"/>
    <n v="26"/>
    <x v="0"/>
    <s v="NA"/>
    <x v="0"/>
    <s v="NA"/>
    <x v="0"/>
    <n v="7.73"/>
    <n v="15653.798000000001"/>
    <n v="15911.936"/>
    <n v="16071.055"/>
    <n v="18510.846000000001"/>
    <x v="0"/>
    <x v="0"/>
    <n v="1.1518128000000001"/>
    <n v="13681.173000000001"/>
  </r>
  <r>
    <x v="0"/>
    <s v="P92266842"/>
    <x v="0"/>
    <x v="8"/>
    <x v="8"/>
    <x v="8"/>
    <x v="2"/>
    <x v="2"/>
    <x v="0"/>
    <x v="2"/>
    <n v="2272.62"/>
    <d v="1991-11-17T00:00:00"/>
    <d v="2025-02-01T00:00:00"/>
    <n v="49"/>
    <n v="26"/>
    <x v="0"/>
    <s v="NA"/>
    <x v="0"/>
    <s v="NA"/>
    <x v="0"/>
    <n v="7.73"/>
    <n v="15653.798000000001"/>
    <n v="15911.936"/>
    <n v="16071.055"/>
    <n v="18510.846000000001"/>
    <x v="0"/>
    <x v="0"/>
    <n v="1.1518128000000001"/>
    <n v="13681.173000000001"/>
  </r>
  <r>
    <x v="0"/>
    <s v="P92266842"/>
    <x v="0"/>
    <x v="9"/>
    <x v="9"/>
    <x v="9"/>
    <x v="3"/>
    <x v="2"/>
    <x v="0"/>
    <x v="2"/>
    <n v="2272.62"/>
    <d v="1991-11-17T00:00:00"/>
    <d v="2025-02-01T00:00:00"/>
    <n v="49"/>
    <n v="26"/>
    <x v="0"/>
    <s v="NA"/>
    <x v="0"/>
    <s v="NA"/>
    <x v="0"/>
    <n v="7.73"/>
    <n v="15653.798000000001"/>
    <n v="15911.936"/>
    <n v="16071.055"/>
    <n v="18510.846000000001"/>
    <x v="0"/>
    <x v="0"/>
    <n v="1.1518128000000001"/>
    <n v="13681.173000000001"/>
  </r>
  <r>
    <x v="0"/>
    <s v="P92266842"/>
    <x v="0"/>
    <x v="10"/>
    <x v="10"/>
    <x v="10"/>
    <x v="3"/>
    <x v="2"/>
    <x v="0"/>
    <x v="2"/>
    <n v="2272.62"/>
    <d v="1991-11-17T00:00:00"/>
    <d v="2025-02-01T00:00:00"/>
    <n v="49"/>
    <n v="26"/>
    <x v="0"/>
    <s v="NA"/>
    <x v="0"/>
    <s v="NA"/>
    <x v="0"/>
    <n v="7.73"/>
    <n v="15661.522000000001"/>
    <n v="15919.662"/>
    <n v="16078.858"/>
    <n v="18519.835999999999"/>
    <x v="0"/>
    <x v="0"/>
    <n v="1.1518128000000001"/>
    <n v="13681.173000000001"/>
  </r>
  <r>
    <x v="0"/>
    <s v="P92266842"/>
    <x v="0"/>
    <x v="11"/>
    <x v="11"/>
    <x v="11"/>
    <x v="3"/>
    <x v="2"/>
    <x v="0"/>
    <x v="2"/>
    <n v="2272.62"/>
    <d v="1991-11-17T00:00:00"/>
    <d v="2025-02-01T00:00:00"/>
    <n v="49"/>
    <n v="26"/>
    <x v="0"/>
    <s v="NA"/>
    <x v="0"/>
    <s v="NA"/>
    <x v="0"/>
    <n v="7.73"/>
    <n v="15559.723"/>
    <n v="15816.184999999999"/>
    <n v="15974.347"/>
    <n v="18399.455000000002"/>
    <x v="0"/>
    <x v="0"/>
    <n v="1.1518128000000001"/>
    <n v="13681.173000000001"/>
  </r>
  <r>
    <x v="0"/>
    <s v="P92266842"/>
    <x v="0"/>
    <x v="12"/>
    <x v="12"/>
    <x v="12"/>
    <x v="3"/>
    <x v="2"/>
    <x v="0"/>
    <x v="2"/>
    <n v="2272.62"/>
    <d v="1991-11-17T00:00:00"/>
    <d v="2025-02-01T00:00:00"/>
    <n v="49"/>
    <n v="26"/>
    <x v="0"/>
    <s v="NA"/>
    <x v="0"/>
    <s v="NA"/>
    <x v="0"/>
    <n v="7.73"/>
    <n v="15534.558000000001"/>
    <n v="15790.604499999999"/>
    <n v="15948.511"/>
    <n v="18369.7"/>
    <x v="0"/>
    <x v="0"/>
    <n v="1.1518128000000001"/>
    <n v="13681.173000000001"/>
  </r>
  <r>
    <x v="0"/>
    <s v="P92266842"/>
    <x v="0"/>
    <x v="13"/>
    <x v="13"/>
    <x v="13"/>
    <x v="3"/>
    <x v="2"/>
    <x v="0"/>
    <x v="2"/>
    <n v="2272.62"/>
    <d v="1991-11-17T00:00:00"/>
    <d v="2025-02-01T00:00:00"/>
    <n v="49"/>
    <n v="26"/>
    <x v="0"/>
    <s v="NA"/>
    <x v="0"/>
    <s v="NA"/>
    <x v="0"/>
    <n v="7.73"/>
    <n v="15592.704"/>
    <n v="15850.019"/>
    <n v="16008.519"/>
    <n v="18438.815999999999"/>
    <x v="0"/>
    <x v="0"/>
    <n v="1.1518128000000001"/>
    <n v="13681.173000000001"/>
  </r>
  <r>
    <x v="0"/>
    <s v="P92266842"/>
    <x v="0"/>
    <x v="14"/>
    <x v="14"/>
    <x v="14"/>
    <x v="3"/>
    <x v="2"/>
    <x v="0"/>
    <x v="2"/>
    <n v="2272.62"/>
    <d v="1991-11-17T00:00:00"/>
    <d v="2025-02-01T00:00:00"/>
    <n v="49"/>
    <n v="26"/>
    <x v="0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5"/>
    <x v="15"/>
    <x v="15"/>
    <x v="3"/>
    <x v="2"/>
    <x v="0"/>
    <x v="2"/>
    <n v="2272.62"/>
    <d v="1991-11-17T00:00:00"/>
    <d v="2025-02-01T00:00:00"/>
    <n v="49"/>
    <n v="26"/>
    <x v="0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6"/>
    <x v="16"/>
    <x v="16"/>
    <x v="3"/>
    <x v="2"/>
    <x v="0"/>
    <x v="2"/>
    <n v="2272.62"/>
    <d v="1991-11-17T00:00:00"/>
    <d v="2025-02-01T00:00:00"/>
    <n v="49"/>
    <n v="26"/>
    <x v="0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7"/>
    <x v="17"/>
    <x v="17"/>
    <x v="3"/>
    <x v="2"/>
    <x v="0"/>
    <x v="2"/>
    <n v="2272.62"/>
    <d v="1991-11-17T00:00:00"/>
    <d v="2025-02-01T00:00:00"/>
    <n v="49"/>
    <n v="26"/>
    <x v="0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8"/>
    <x v="18"/>
    <x v="18"/>
    <x v="2"/>
    <x v="2"/>
    <x v="0"/>
    <x v="2"/>
    <n v="2272.62"/>
    <d v="1991-11-17T00:00:00"/>
    <d v="2025-02-01T00:00:00"/>
    <n v="49"/>
    <n v="26"/>
    <x v="0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19"/>
    <x v="19"/>
    <x v="19"/>
    <x v="4"/>
    <x v="2"/>
    <x v="0"/>
    <x v="2"/>
    <n v="2272.62"/>
    <d v="1991-11-17T00:00:00"/>
    <d v="2025-02-01T00:00:00"/>
    <n v="49"/>
    <n v="26"/>
    <x v="0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20"/>
    <x v="20"/>
    <x v="20"/>
    <x v="5"/>
    <x v="2"/>
    <x v="0"/>
    <x v="2"/>
    <n v="2272.62"/>
    <d v="1991-11-17T00:00:00"/>
    <d v="2025-02-01T00:00:00"/>
    <n v="49"/>
    <n v="26"/>
    <x v="0"/>
    <s v="NA"/>
    <x v="0"/>
    <s v="NA"/>
    <x v="0"/>
    <n v="7.73"/>
    <n v="15592.704"/>
    <n v="15850.019"/>
    <n v="16008.519"/>
    <n v="18438.815999999999"/>
    <x v="0"/>
    <x v="0"/>
    <n v="1.1518128000000001"/>
    <n v="13703.898999999999"/>
  </r>
  <r>
    <x v="0"/>
    <s v="P92266842"/>
    <x v="0"/>
    <x v="21"/>
    <x v="21"/>
    <x v="21"/>
    <x v="3"/>
    <x v="2"/>
    <x v="0"/>
    <x v="2"/>
    <n v="2272.62"/>
    <d v="1991-11-17T00:00:00"/>
    <d v="2025-02-01T00:00:00"/>
    <n v="49"/>
    <n v="26"/>
    <x v="0"/>
    <s v="NA"/>
    <x v="0"/>
    <s v="NA"/>
    <x v="0"/>
    <n v="7.73"/>
    <n v="15635.708000000001"/>
    <n v="15859.956"/>
    <n v="16018.556"/>
    <n v="18450.377"/>
    <x v="0"/>
    <x v="0"/>
    <n v="1.1518128000000001"/>
    <n v="13703.898999999999"/>
  </r>
  <r>
    <x v="0"/>
    <s v="P92266842"/>
    <x v="0"/>
    <x v="22"/>
    <x v="22"/>
    <x v="22"/>
    <x v="3"/>
    <x v="2"/>
    <x v="0"/>
    <x v="2"/>
    <n v="2272.62"/>
    <d v="1991-11-17T00:00:00"/>
    <d v="2025-02-01T00:00:00"/>
    <n v="49"/>
    <n v="26"/>
    <x v="0"/>
    <s v="NA"/>
    <x v="0"/>
    <s v="NA"/>
    <x v="0"/>
    <n v="7.73"/>
    <n v="15577.402"/>
    <n v="15915.424999999999"/>
    <n v="16074.579"/>
    <n v="18514.905999999999"/>
    <x v="0"/>
    <x v="0"/>
    <n v="1.1518128000000001"/>
    <n v="13703.898999999999"/>
  </r>
  <r>
    <x v="0"/>
    <s v="P92275203"/>
    <x v="0"/>
    <x v="0"/>
    <x v="0"/>
    <x v="0"/>
    <x v="0"/>
    <x v="0"/>
    <x v="3"/>
    <x v="2"/>
    <n v="42.4"/>
    <d v="1982-03-26T00:00:00"/>
    <d v="2025-01-01T00:00:00"/>
    <n v="53"/>
    <n v="22"/>
    <x v="1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1"/>
    <x v="1"/>
    <x v="1"/>
    <x v="1"/>
    <x v="0"/>
    <x v="3"/>
    <x v="2"/>
    <n v="42.4"/>
    <d v="1982-03-26T00:00:00"/>
    <d v="2025-01-01T00:00:00"/>
    <n v="53"/>
    <n v="22"/>
    <x v="1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2"/>
    <x v="2"/>
    <x v="2"/>
    <x v="2"/>
    <x v="0"/>
    <x v="3"/>
    <x v="2"/>
    <n v="42.4"/>
    <d v="1982-03-26T00:00:00"/>
    <d v="2025-01-01T00:00:00"/>
    <n v="53"/>
    <n v="22"/>
    <x v="1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3"/>
    <x v="3"/>
    <x v="3"/>
    <x v="3"/>
    <x v="0"/>
    <x v="3"/>
    <x v="2"/>
    <n v="42.4"/>
    <d v="1982-03-26T00:00:00"/>
    <d v="2025-01-01T00:00:00"/>
    <n v="53"/>
    <n v="22"/>
    <x v="1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4"/>
    <x v="4"/>
    <x v="4"/>
    <x v="3"/>
    <x v="0"/>
    <x v="3"/>
    <x v="2"/>
    <n v="42.4"/>
    <d v="1982-03-26T00:00:00"/>
    <d v="2025-01-01T00:00:00"/>
    <n v="53"/>
    <n v="22"/>
    <x v="1"/>
    <s v="NA"/>
    <x v="0"/>
    <s v="NA"/>
    <x v="1"/>
    <n v="1.6"/>
    <n v="637.52904999999998"/>
    <n v="647.53229999999996"/>
    <n v="654.00760000000002"/>
    <n v="743.755"/>
    <x v="0"/>
    <x v="0"/>
    <n v="1.1372268000000001"/>
    <n v="318.42399999999998"/>
  </r>
  <r>
    <x v="0"/>
    <s v="P92275203"/>
    <x v="0"/>
    <x v="5"/>
    <x v="5"/>
    <x v="5"/>
    <x v="3"/>
    <x v="0"/>
    <x v="3"/>
    <x v="2"/>
    <n v="42.4"/>
    <d v="1982-03-26T00:00:00"/>
    <d v="2025-01-01T00:00:00"/>
    <n v="53"/>
    <n v="22"/>
    <x v="1"/>
    <s v="NA"/>
    <x v="0"/>
    <s v="NA"/>
    <x v="1"/>
    <n v="1.6"/>
    <n v="637.97889999999995"/>
    <n v="647.56084999999996"/>
    <n v="654.03643999999997"/>
    <n v="743.78783999999996"/>
    <x v="0"/>
    <x v="0"/>
    <n v="1.1372268000000001"/>
    <n v="318.42399999999998"/>
  </r>
  <r>
    <x v="0"/>
    <s v="P92275203"/>
    <x v="0"/>
    <x v="6"/>
    <x v="6"/>
    <x v="6"/>
    <x v="3"/>
    <x v="0"/>
    <x v="3"/>
    <x v="2"/>
    <n v="42.4"/>
    <d v="1982-03-26T00:00:00"/>
    <d v="2025-01-01T00:00:00"/>
    <n v="53"/>
    <n v="22"/>
    <x v="1"/>
    <s v="NA"/>
    <x v="0"/>
    <s v="NA"/>
    <x v="1"/>
    <n v="1.6"/>
    <n v="590.30334000000005"/>
    <n v="599.16899999999998"/>
    <n v="605.16070000000002"/>
    <n v="688.20496000000003"/>
    <x v="0"/>
    <x v="0"/>
    <n v="1.1372268000000001"/>
    <n v="318.42399999999998"/>
  </r>
  <r>
    <x v="0"/>
    <s v="P92275203"/>
    <x v="0"/>
    <x v="7"/>
    <x v="7"/>
    <x v="7"/>
    <x v="3"/>
    <x v="0"/>
    <x v="3"/>
    <x v="2"/>
    <n v="42.4"/>
    <d v="1982-03-26T00:00:00"/>
    <d v="2025-01-01T00:00:00"/>
    <n v="53"/>
    <n v="22"/>
    <x v="1"/>
    <s v="NA"/>
    <x v="0"/>
    <s v="NA"/>
    <x v="1"/>
    <n v="1.6"/>
    <n v="592.51289999999995"/>
    <n v="601.48113999999998"/>
    <n v="607.49599999999998"/>
    <n v="690.86069999999995"/>
    <x v="0"/>
    <x v="0"/>
    <n v="1.1372268000000001"/>
    <n v="318.42399999999998"/>
  </r>
  <r>
    <x v="0"/>
    <s v="P92275203"/>
    <x v="0"/>
    <x v="8"/>
    <x v="8"/>
    <x v="8"/>
    <x v="2"/>
    <x v="2"/>
    <x v="3"/>
    <x v="2"/>
    <n v="42.4"/>
    <d v="1982-03-26T00:00:00"/>
    <d v="2025-02-01T00:00:00"/>
    <n v="53"/>
    <n v="22"/>
    <x v="1"/>
    <s v="NA"/>
    <x v="0"/>
    <s v="NA"/>
    <x v="1"/>
    <n v="1.6"/>
    <n v="592.51289999999995"/>
    <n v="601.48113999999998"/>
    <n v="607.49599999999998"/>
    <n v="690.86069999999995"/>
    <x v="0"/>
    <x v="0"/>
    <n v="1.1372268000000001"/>
    <n v="318.42399999999998"/>
  </r>
  <r>
    <x v="0"/>
    <s v="P92275203"/>
    <x v="0"/>
    <x v="9"/>
    <x v="9"/>
    <x v="9"/>
    <x v="3"/>
    <x v="2"/>
    <x v="3"/>
    <x v="2"/>
    <n v="42.4"/>
    <d v="1982-03-26T00:00:00"/>
    <d v="2025-02-01T00:00:00"/>
    <n v="53"/>
    <n v="22"/>
    <x v="1"/>
    <s v="NA"/>
    <x v="0"/>
    <s v="NA"/>
    <x v="1"/>
    <n v="1.6"/>
    <n v="592.51289999999995"/>
    <n v="601.48113999999998"/>
    <n v="607.49599999999998"/>
    <n v="690.86069999999995"/>
    <x v="0"/>
    <x v="0"/>
    <n v="1.1372268000000001"/>
    <n v="318.42399999999998"/>
  </r>
  <r>
    <x v="0"/>
    <s v="P92275203"/>
    <x v="0"/>
    <x v="10"/>
    <x v="10"/>
    <x v="10"/>
    <x v="3"/>
    <x v="2"/>
    <x v="3"/>
    <x v="2"/>
    <n v="42.4"/>
    <d v="1982-03-26T00:00:00"/>
    <d v="2025-02-01T00:00:00"/>
    <n v="53"/>
    <n v="22"/>
    <x v="1"/>
    <s v="NA"/>
    <x v="0"/>
    <s v="NA"/>
    <x v="1"/>
    <n v="1.6"/>
    <n v="592.64594"/>
    <n v="601.61425999999994"/>
    <n v="607.63040000000001"/>
    <n v="691.0136"/>
    <x v="0"/>
    <x v="0"/>
    <n v="1.1372268000000001"/>
    <n v="318.42399999999998"/>
  </r>
  <r>
    <x v="0"/>
    <s v="P92275203"/>
    <x v="0"/>
    <x v="11"/>
    <x v="11"/>
    <x v="11"/>
    <x v="3"/>
    <x v="2"/>
    <x v="3"/>
    <x v="2"/>
    <n v="42.4"/>
    <d v="1982-03-26T00:00:00"/>
    <d v="2025-02-01T00:00:00"/>
    <n v="53"/>
    <n v="22"/>
    <x v="1"/>
    <s v="NA"/>
    <x v="0"/>
    <s v="NA"/>
    <x v="1"/>
    <n v="1.6"/>
    <n v="588.79376000000002"/>
    <n v="597.7038"/>
    <n v="603.68084999999996"/>
    <n v="686.52202999999997"/>
    <x v="0"/>
    <x v="0"/>
    <n v="1.1372268000000001"/>
    <n v="318.42399999999998"/>
  </r>
  <r>
    <x v="0"/>
    <s v="P92275203"/>
    <x v="0"/>
    <x v="12"/>
    <x v="12"/>
    <x v="12"/>
    <x v="3"/>
    <x v="2"/>
    <x v="3"/>
    <x v="2"/>
    <n v="42.4"/>
    <d v="1982-03-26T00:00:00"/>
    <d v="2025-02-01T00:00:00"/>
    <n v="53"/>
    <n v="22"/>
    <x v="1"/>
    <s v="NA"/>
    <x v="0"/>
    <s v="NA"/>
    <x v="1"/>
    <n v="1.6"/>
    <n v="587.18110000000001"/>
    <n v="596.06669999999997"/>
    <n v="602.02733999999998"/>
    <n v="684.64166"/>
    <x v="0"/>
    <x v="0"/>
    <n v="1.1372268000000001"/>
    <n v="318.42399999999998"/>
  </r>
  <r>
    <x v="0"/>
    <s v="P92275203"/>
    <x v="0"/>
    <x v="13"/>
    <x v="13"/>
    <x v="13"/>
    <x v="3"/>
    <x v="2"/>
    <x v="3"/>
    <x v="2"/>
    <n v="42.4"/>
    <d v="1982-03-26T00:00:00"/>
    <d v="2025-02-01T00:00:00"/>
    <n v="53"/>
    <n v="22"/>
    <x v="1"/>
    <s v="NA"/>
    <x v="0"/>
    <s v="NA"/>
    <x v="1"/>
    <n v="1.6"/>
    <n v="589.37890000000004"/>
    <n v="598.30944999999997"/>
    <n v="604.29254000000003"/>
    <n v="687.21770000000004"/>
    <x v="0"/>
    <x v="0"/>
    <n v="1.1372268000000001"/>
    <n v="318.42399999999998"/>
  </r>
  <r>
    <x v="0"/>
    <s v="P92275203"/>
    <x v="0"/>
    <x v="14"/>
    <x v="14"/>
    <x v="14"/>
    <x v="3"/>
    <x v="2"/>
    <x v="3"/>
    <x v="2"/>
    <n v="42.4"/>
    <d v="1982-03-26T00:00:00"/>
    <d v="2025-02-01T00:00:00"/>
    <n v="53"/>
    <n v="22"/>
    <x v="1"/>
    <s v="NA"/>
    <x v="0"/>
    <s v="NA"/>
    <x v="1"/>
    <n v="1.6"/>
    <n v="589.37890000000004"/>
    <n v="598.30944999999997"/>
    <n v="604.29254000000003"/>
    <n v="687.21770000000004"/>
    <x v="0"/>
    <x v="0"/>
    <n v="1.1372268000000001"/>
    <n v="318.84802000000002"/>
  </r>
  <r>
    <x v="0"/>
    <s v="P92275203"/>
    <x v="0"/>
    <x v="15"/>
    <x v="15"/>
    <x v="15"/>
    <x v="3"/>
    <x v="2"/>
    <x v="3"/>
    <x v="2"/>
    <n v="42.4"/>
    <d v="1982-03-26T00:00:00"/>
    <d v="2025-02-01T00:00:00"/>
    <n v="53"/>
    <n v="22"/>
    <x v="1"/>
    <s v="NA"/>
    <x v="0"/>
    <s v="NA"/>
    <x v="1"/>
    <n v="1.6"/>
    <n v="589.37890000000004"/>
    <n v="598.30944999999997"/>
    <n v="604.29254000000003"/>
    <n v="687.21770000000004"/>
    <x v="0"/>
    <x v="0"/>
    <n v="1.1372268000000001"/>
    <n v="318.84802000000002"/>
  </r>
  <r>
    <x v="0"/>
    <s v="P92275203"/>
    <x v="0"/>
    <x v="16"/>
    <x v="16"/>
    <x v="16"/>
    <x v="3"/>
    <x v="2"/>
    <x v="3"/>
    <x v="2"/>
    <n v="42.4"/>
    <d v="1982-03-26T00:00:00"/>
    <d v="2025-02-01T00:00:00"/>
    <n v="53"/>
    <n v="22"/>
    <x v="1"/>
    <s v="NA"/>
    <x v="0"/>
    <s v="NA"/>
    <x v="1"/>
    <n v="1.6"/>
    <n v="589.37890000000004"/>
    <n v="598.30944999999997"/>
    <n v="604.29254000000003"/>
    <n v="687.21770000000004"/>
    <x v="0"/>
    <x v="0"/>
    <n v="1.1372268000000001"/>
    <n v="318.84802000000002"/>
  </r>
  <r>
    <x v="0"/>
    <s v="P92275203"/>
    <x v="0"/>
    <x v="17"/>
    <x v="17"/>
    <x v="17"/>
    <x v="3"/>
    <x v="2"/>
    <x v="3"/>
    <x v="2"/>
    <n v="42.4"/>
    <d v="1982-03-26T00:00:00"/>
    <d v="2025-02-01T00:00:00"/>
    <n v="53"/>
    <n v="22"/>
    <x v="1"/>
    <s v="NA"/>
    <x v="0"/>
    <s v="NA"/>
    <x v="1"/>
    <n v="1.6"/>
    <n v="589.37890000000004"/>
    <n v="598.30944999999997"/>
    <n v="604.29259999999999"/>
    <n v="687.21770000000004"/>
    <x v="0"/>
    <x v="0"/>
    <n v="1.1372268000000001"/>
    <n v="318.84802000000002"/>
  </r>
  <r>
    <x v="0"/>
    <s v="P92275203"/>
    <x v="0"/>
    <x v="18"/>
    <x v="18"/>
    <x v="18"/>
    <x v="2"/>
    <x v="2"/>
    <x v="3"/>
    <x v="2"/>
    <n v="42.4"/>
    <d v="1982-03-26T00:00:00"/>
    <d v="2025-02-01T00:00:00"/>
    <n v="53"/>
    <n v="22"/>
    <x v="1"/>
    <s v="NA"/>
    <x v="0"/>
    <s v="NA"/>
    <x v="1"/>
    <n v="1.6"/>
    <n v="589.37890000000004"/>
    <n v="598.30944999999997"/>
    <n v="604.29259999999999"/>
    <n v="687.21770000000004"/>
    <x v="0"/>
    <x v="0"/>
    <n v="1.1372268000000001"/>
    <n v="318.84802000000002"/>
  </r>
  <r>
    <x v="0"/>
    <s v="P92275203"/>
    <x v="0"/>
    <x v="19"/>
    <x v="19"/>
    <x v="19"/>
    <x v="4"/>
    <x v="2"/>
    <x v="3"/>
    <x v="2"/>
    <n v="42.4"/>
    <d v="1982-03-26T00:00:00"/>
    <d v="2025-02-01T00:00:00"/>
    <n v="53"/>
    <n v="22"/>
    <x v="1"/>
    <s v="NA"/>
    <x v="0"/>
    <s v="NA"/>
    <x v="1"/>
    <n v="1.6"/>
    <n v="589.37890000000004"/>
    <n v="598.30944999999997"/>
    <n v="604.29259999999999"/>
    <n v="687.21770000000004"/>
    <x v="0"/>
    <x v="0"/>
    <n v="1.1372268000000001"/>
    <n v="318.84802000000002"/>
  </r>
  <r>
    <x v="0"/>
    <s v="P92275203"/>
    <x v="0"/>
    <x v="20"/>
    <x v="20"/>
    <x v="20"/>
    <x v="5"/>
    <x v="2"/>
    <x v="3"/>
    <x v="2"/>
    <n v="42.4"/>
    <d v="1982-03-26T00:00:00"/>
    <d v="2025-02-01T00:00:00"/>
    <n v="53"/>
    <n v="22"/>
    <x v="1"/>
    <s v="NA"/>
    <x v="0"/>
    <s v="NA"/>
    <x v="1"/>
    <n v="1.6"/>
    <n v="589.37890000000004"/>
    <n v="598.30944999999997"/>
    <n v="604.29259999999999"/>
    <n v="687.21770000000004"/>
    <x v="0"/>
    <x v="0"/>
    <n v="1.1372268000000001"/>
    <n v="318.84802000000002"/>
  </r>
  <r>
    <x v="0"/>
    <s v="P92275203"/>
    <x v="0"/>
    <x v="21"/>
    <x v="21"/>
    <x v="21"/>
    <x v="3"/>
    <x v="2"/>
    <x v="3"/>
    <x v="2"/>
    <n v="42.4"/>
    <d v="1982-03-26T00:00:00"/>
    <d v="2025-02-01T00:00:00"/>
    <n v="53"/>
    <n v="22"/>
    <x v="1"/>
    <s v="NA"/>
    <x v="0"/>
    <s v="NA"/>
    <x v="1"/>
    <n v="1.6"/>
    <n v="590.84609999999998"/>
    <n v="598.52670000000001"/>
    <n v="604.51196000000004"/>
    <n v="687.46716000000004"/>
    <x v="0"/>
    <x v="0"/>
    <n v="1.1372268000000001"/>
    <n v="318.84802000000002"/>
  </r>
  <r>
    <x v="0"/>
    <s v="P92275203"/>
    <x v="0"/>
    <x v="22"/>
    <x v="22"/>
    <x v="22"/>
    <x v="3"/>
    <x v="2"/>
    <x v="3"/>
    <x v="2"/>
    <n v="42.4"/>
    <d v="1982-03-26T00:00:00"/>
    <d v="2025-02-01T00:00:00"/>
    <n v="53"/>
    <n v="22"/>
    <x v="1"/>
    <s v="NA"/>
    <x v="0"/>
    <s v="NA"/>
    <x v="1"/>
    <n v="1.6"/>
    <n v="588.64279999999997"/>
    <n v="600.62"/>
    <n v="606.62616000000003"/>
    <n v="689.87149999999997"/>
    <x v="0"/>
    <x v="0"/>
    <n v="1.1372268000000001"/>
    <n v="318.84802000000002"/>
  </r>
  <r>
    <x v="0"/>
    <s v="P92658996"/>
    <x v="0"/>
    <x v="0"/>
    <x v="0"/>
    <x v="0"/>
    <x v="0"/>
    <x v="0"/>
    <x v="0"/>
    <x v="1"/>
    <n v="441.96"/>
    <d v="1985-07-13T00:00:00"/>
    <d v="2014-07-13T00:00:00"/>
    <n v="29"/>
    <n v="46"/>
    <x v="1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1"/>
    <x v="1"/>
    <x v="1"/>
    <x v="1"/>
    <x v="0"/>
    <x v="0"/>
    <x v="1"/>
    <n v="441.96"/>
    <d v="1985-07-13T00:00:00"/>
    <d v="2014-07-13T00:00:00"/>
    <n v="29"/>
    <n v="46"/>
    <x v="1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2"/>
    <x v="2"/>
    <x v="2"/>
    <x v="2"/>
    <x v="0"/>
    <x v="0"/>
    <x v="1"/>
    <n v="441.96"/>
    <d v="1985-07-13T00:00:00"/>
    <d v="2014-07-13T00:00:00"/>
    <n v="29"/>
    <n v="46"/>
    <x v="1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3"/>
    <x v="3"/>
    <x v="3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4"/>
    <x v="4"/>
    <x v="4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749.19976999999994"/>
    <n v="761.56384000000003"/>
    <n v="769.17949999999996"/>
    <n v="3084.8809000000001"/>
    <x v="0"/>
    <x v="0"/>
    <n v="1.0897813999999999"/>
    <n v="3084.8809000000001"/>
  </r>
  <r>
    <x v="0"/>
    <s v="P92658996"/>
    <x v="0"/>
    <x v="5"/>
    <x v="5"/>
    <x v="5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749.72833000000003"/>
    <n v="761.59739999999999"/>
    <n v="769.21339999999998"/>
    <n v="3084.8809000000001"/>
    <x v="0"/>
    <x v="0"/>
    <n v="1.0897813999999999"/>
    <n v="3084.8809000000001"/>
  </r>
  <r>
    <x v="0"/>
    <s v="P92658996"/>
    <x v="0"/>
    <x v="6"/>
    <x v="6"/>
    <x v="6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93.64269999999999"/>
    <n v="704.62390000000005"/>
    <n v="711.67010000000005"/>
    <n v="3084.8809000000001"/>
    <x v="0"/>
    <x v="0"/>
    <n v="1.0897813999999999"/>
    <n v="3084.8809000000001"/>
  </r>
  <r>
    <x v="0"/>
    <s v="P92658996"/>
    <x v="0"/>
    <x v="7"/>
    <x v="7"/>
    <x v="7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96.23900000000003"/>
    <n v="707.34295999999995"/>
    <n v="714.41639999999995"/>
    <n v="3084.8809000000001"/>
    <x v="0"/>
    <x v="0"/>
    <n v="1.0897813999999999"/>
    <n v="3084.8809000000001"/>
  </r>
  <r>
    <x v="0"/>
    <s v="P92658996"/>
    <x v="0"/>
    <x v="8"/>
    <x v="8"/>
    <x v="8"/>
    <x v="2"/>
    <x v="0"/>
    <x v="0"/>
    <x v="1"/>
    <n v="441.96"/>
    <d v="1985-07-13T00:00:00"/>
    <d v="2014-07-13T00:00:00"/>
    <n v="29"/>
    <n v="46"/>
    <x v="1"/>
    <s v="NA"/>
    <x v="0"/>
    <s v="NA"/>
    <x v="0"/>
    <n v="2.54"/>
    <n v="696.23900000000003"/>
    <n v="707.34295999999995"/>
    <n v="714.41639999999995"/>
    <n v="3084.8809000000001"/>
    <x v="0"/>
    <x v="0"/>
    <n v="1.0897813999999999"/>
    <n v="3084.8809000000001"/>
  </r>
  <r>
    <x v="0"/>
    <s v="P92658996"/>
    <x v="0"/>
    <x v="9"/>
    <x v="9"/>
    <x v="9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96.23900000000003"/>
    <n v="707.34295999999995"/>
    <n v="714.41639999999995"/>
    <n v="3084.8809000000001"/>
    <x v="0"/>
    <x v="0"/>
    <n v="1.0897813999999999"/>
    <n v="3084.8809000000001"/>
  </r>
  <r>
    <x v="0"/>
    <s v="P92658996"/>
    <x v="0"/>
    <x v="10"/>
    <x v="10"/>
    <x v="10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96.23900000000003"/>
    <n v="707.34295999999995"/>
    <n v="714.41639999999995"/>
    <n v="3084.8809000000001"/>
    <x v="0"/>
    <x v="0"/>
    <n v="1.0897813999999999"/>
    <n v="3084.8809000000001"/>
  </r>
  <r>
    <x v="0"/>
    <s v="P92658996"/>
    <x v="0"/>
    <x v="11"/>
    <x v="11"/>
    <x v="11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91.71343999999999"/>
    <n v="702.74523999999997"/>
    <n v="709.77269999999999"/>
    <n v="3084.8809000000001"/>
    <x v="0"/>
    <x v="0"/>
    <n v="1.0897813999999999"/>
    <n v="3084.8809000000001"/>
  </r>
  <r>
    <x v="0"/>
    <s v="P92658996"/>
    <x v="0"/>
    <x v="12"/>
    <x v="12"/>
    <x v="12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74.39880000000005"/>
    <n v="685.15449999999998"/>
    <n v="692.00603999999998"/>
    <n v="3084.8809000000001"/>
    <x v="0"/>
    <x v="0"/>
    <n v="1.0897813999999999"/>
    <n v="3084.8809000000001"/>
  </r>
  <r>
    <x v="0"/>
    <s v="P92658996"/>
    <x v="0"/>
    <x v="13"/>
    <x v="13"/>
    <x v="13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76.92309999999998"/>
    <n v="687.73239999999998"/>
    <n v="694.60973999999999"/>
    <n v="3084.8809000000001"/>
    <x v="0"/>
    <x v="0"/>
    <n v="1.0897813999999999"/>
    <n v="3084.8809000000001"/>
  </r>
  <r>
    <x v="0"/>
    <s v="P92658996"/>
    <x v="0"/>
    <x v="14"/>
    <x v="14"/>
    <x v="14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5"/>
    <x v="15"/>
    <x v="15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6"/>
    <x v="16"/>
    <x v="16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7"/>
    <x v="17"/>
    <x v="17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8"/>
    <x v="18"/>
    <x v="18"/>
    <x v="2"/>
    <x v="0"/>
    <x v="0"/>
    <x v="1"/>
    <n v="441.96"/>
    <d v="1985-07-13T00:00:00"/>
    <d v="2014-07-13T00:00:00"/>
    <n v="29"/>
    <n v="46"/>
    <x v="1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19"/>
    <x v="19"/>
    <x v="19"/>
    <x v="4"/>
    <x v="0"/>
    <x v="0"/>
    <x v="1"/>
    <n v="441.96"/>
    <d v="1985-07-13T00:00:00"/>
    <d v="2014-07-13T00:00:00"/>
    <n v="29"/>
    <n v="46"/>
    <x v="1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20"/>
    <x v="20"/>
    <x v="20"/>
    <x v="5"/>
    <x v="0"/>
    <x v="0"/>
    <x v="1"/>
    <n v="441.96"/>
    <d v="1985-07-13T00:00:00"/>
    <d v="2014-07-13T00:00:00"/>
    <n v="29"/>
    <n v="46"/>
    <x v="1"/>
    <s v="NA"/>
    <x v="0"/>
    <s v="NA"/>
    <x v="0"/>
    <n v="2.54"/>
    <n v="676.92309999999998"/>
    <n v="687.73239999999998"/>
    <n v="694.60973999999999"/>
    <n v="3089.3002999999999"/>
    <x v="0"/>
    <x v="0"/>
    <n v="1.0897813999999999"/>
    <n v="3089.3002999999999"/>
  </r>
  <r>
    <x v="0"/>
    <s v="P92658996"/>
    <x v="0"/>
    <x v="21"/>
    <x v="21"/>
    <x v="21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78.45592999999997"/>
    <n v="687.82965000000002"/>
    <n v="694.70794999999998"/>
    <n v="3089.3002999999999"/>
    <x v="0"/>
    <x v="0"/>
    <n v="1.0897813999999999"/>
    <n v="3089.3002999999999"/>
  </r>
  <r>
    <x v="0"/>
    <s v="P92658996"/>
    <x v="0"/>
    <x v="22"/>
    <x v="22"/>
    <x v="22"/>
    <x v="3"/>
    <x v="0"/>
    <x v="0"/>
    <x v="1"/>
    <n v="441.96"/>
    <d v="1985-07-13T00:00:00"/>
    <d v="2014-07-13T00:00:00"/>
    <n v="29"/>
    <n v="46"/>
    <x v="1"/>
    <s v="NA"/>
    <x v="0"/>
    <s v="NA"/>
    <x v="0"/>
    <n v="2.54"/>
    <n v="675.92589999999996"/>
    <n v="690.23530000000005"/>
    <n v="697.13762999999994"/>
    <n v="3089.3002999999999"/>
    <x v="0"/>
    <x v="0"/>
    <n v="1.0897813999999999"/>
    <n v="3089.3002999999999"/>
  </r>
  <r>
    <x v="0"/>
    <s v="P92933630"/>
    <x v="0"/>
    <x v="0"/>
    <x v="0"/>
    <x v="0"/>
    <x v="0"/>
    <x v="0"/>
    <x v="0"/>
    <x v="2"/>
    <n v="657.6"/>
    <d v="1986-05-11T00:00:00"/>
    <d v="2025-01-01T00:00:00"/>
    <n v="40"/>
    <n v="35"/>
    <x v="0"/>
    <s v="38"/>
    <x v="2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1"/>
    <x v="1"/>
    <x v="1"/>
    <x v="1"/>
    <x v="0"/>
    <x v="0"/>
    <x v="2"/>
    <n v="657.6"/>
    <d v="1986-05-11T00:00:00"/>
    <d v="2025-01-01T00:00:00"/>
    <n v="40"/>
    <n v="35"/>
    <x v="0"/>
    <s v="38"/>
    <x v="2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2"/>
    <x v="2"/>
    <x v="2"/>
    <x v="2"/>
    <x v="0"/>
    <x v="0"/>
    <x v="2"/>
    <n v="657.6"/>
    <d v="1986-05-11T00:00:00"/>
    <d v="2025-01-01T00:00:00"/>
    <n v="40"/>
    <n v="35"/>
    <x v="0"/>
    <s v="38"/>
    <x v="2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3"/>
    <x v="3"/>
    <x v="3"/>
    <x v="3"/>
    <x v="0"/>
    <x v="0"/>
    <x v="2"/>
    <n v="657.6"/>
    <d v="1986-05-11T00:00:00"/>
    <d v="2025-01-01T00:00:00"/>
    <n v="40"/>
    <n v="35"/>
    <x v="0"/>
    <s v="38"/>
    <x v="2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4"/>
    <x v="4"/>
    <x v="4"/>
    <x v="3"/>
    <x v="0"/>
    <x v="0"/>
    <x v="2"/>
    <n v="657.6"/>
    <d v="1986-05-11T00:00:00"/>
    <d v="2025-01-01T00:00:00"/>
    <n v="40"/>
    <n v="35"/>
    <x v="0"/>
    <s v="38"/>
    <x v="2"/>
    <s v="38"/>
    <x v="0"/>
    <n v="2.74"/>
    <n v="4240.9750000000004"/>
    <n v="4313.38"/>
    <n v="4356.5137000000004"/>
    <n v="4825.6409999999996"/>
    <x v="0"/>
    <x v="0"/>
    <n v="1.1076840999999999"/>
    <n v="4504.5600000000004"/>
  </r>
  <r>
    <x v="0"/>
    <s v="P92933630"/>
    <x v="0"/>
    <x v="5"/>
    <x v="5"/>
    <x v="5"/>
    <x v="3"/>
    <x v="0"/>
    <x v="0"/>
    <x v="2"/>
    <n v="657.6"/>
    <d v="1986-05-11T00:00:00"/>
    <d v="2025-01-01T00:00:00"/>
    <n v="40"/>
    <n v="35"/>
    <x v="0"/>
    <s v="38"/>
    <x v="2"/>
    <s v="38"/>
    <x v="0"/>
    <n v="2.74"/>
    <n v="4243.9673000000003"/>
    <n v="4313.5703000000003"/>
    <n v="4356.7060000000001"/>
    <n v="4825.8540000000003"/>
    <x v="0"/>
    <x v="0"/>
    <n v="1.1076840999999999"/>
    <n v="4504.5600000000004"/>
  </r>
  <r>
    <x v="0"/>
    <s v="P92933630"/>
    <x v="0"/>
    <x v="6"/>
    <x v="6"/>
    <x v="6"/>
    <x v="3"/>
    <x v="0"/>
    <x v="0"/>
    <x v="2"/>
    <n v="657.6"/>
    <d v="1986-05-11T00:00:00"/>
    <d v="2025-01-01T00:00:00"/>
    <n v="40"/>
    <n v="35"/>
    <x v="0"/>
    <s v="38"/>
    <x v="2"/>
    <s v="38"/>
    <x v="0"/>
    <n v="2.74"/>
    <n v="3927.482"/>
    <n v="3991.8877000000002"/>
    <n v="4031.8065999999999"/>
    <n v="4504.5600000000004"/>
    <x v="0"/>
    <x v="0"/>
    <n v="1.1076840999999999"/>
    <n v="4504.5600000000004"/>
  </r>
  <r>
    <x v="0"/>
    <s v="P92933630"/>
    <x v="0"/>
    <x v="7"/>
    <x v="7"/>
    <x v="7"/>
    <x v="3"/>
    <x v="0"/>
    <x v="0"/>
    <x v="2"/>
    <n v="657.6"/>
    <d v="1986-05-11T00:00:00"/>
    <d v="2025-01-01T00:00:00"/>
    <n v="40"/>
    <n v="35"/>
    <x v="0"/>
    <s v="38"/>
    <x v="2"/>
    <s v="38"/>
    <x v="0"/>
    <n v="2.74"/>
    <n v="3942.1824000000001"/>
    <n v="4007.2919999999999"/>
    <n v="4047.3649999999998"/>
    <n v="4504.5600000000004"/>
    <x v="0"/>
    <x v="0"/>
    <n v="1.1076840999999999"/>
    <n v="4504.5600000000004"/>
  </r>
  <r>
    <x v="0"/>
    <s v="P92933630"/>
    <x v="0"/>
    <x v="8"/>
    <x v="8"/>
    <x v="8"/>
    <x v="2"/>
    <x v="2"/>
    <x v="0"/>
    <x v="2"/>
    <n v="657.6"/>
    <d v="1986-05-11T00:00:00"/>
    <d v="2025-02-01T00:00:00"/>
    <n v="40"/>
    <n v="35"/>
    <x v="0"/>
    <s v="38"/>
    <x v="2"/>
    <s v="38"/>
    <x v="0"/>
    <n v="2.74"/>
    <n v="3942.1824000000001"/>
    <n v="4007.2919999999999"/>
    <n v="4047.3649999999998"/>
    <n v="4504.5600000000004"/>
    <x v="0"/>
    <x v="0"/>
    <n v="1.1076840999999999"/>
    <n v="4504.5600000000004"/>
  </r>
  <r>
    <x v="0"/>
    <s v="P92933630"/>
    <x v="0"/>
    <x v="9"/>
    <x v="9"/>
    <x v="9"/>
    <x v="3"/>
    <x v="2"/>
    <x v="0"/>
    <x v="2"/>
    <n v="657.6"/>
    <d v="1986-05-11T00:00:00"/>
    <d v="2025-02-01T00:00:00"/>
    <n v="40"/>
    <n v="35"/>
    <x v="0"/>
    <s v="38"/>
    <x v="2"/>
    <s v="38"/>
    <x v="0"/>
    <n v="2.74"/>
    <n v="3942.1824000000001"/>
    <n v="4007.2919999999999"/>
    <n v="4047.3649999999998"/>
    <n v="4504.5600000000004"/>
    <x v="0"/>
    <x v="0"/>
    <n v="1.1076840999999999"/>
    <n v="4504.5600000000004"/>
  </r>
  <r>
    <x v="0"/>
    <s v="P92933630"/>
    <x v="0"/>
    <x v="10"/>
    <x v="10"/>
    <x v="10"/>
    <x v="3"/>
    <x v="2"/>
    <x v="0"/>
    <x v="2"/>
    <n v="657.6"/>
    <d v="1986-05-11T00:00:00"/>
    <d v="2025-02-01T00:00:00"/>
    <n v="40"/>
    <n v="35"/>
    <x v="0"/>
    <s v="38"/>
    <x v="2"/>
    <s v="38"/>
    <x v="0"/>
    <n v="2.74"/>
    <n v="3944.8984"/>
    <n v="4010.0084999999999"/>
    <n v="4050.1086"/>
    <n v="4504.5600000000004"/>
    <x v="0"/>
    <x v="0"/>
    <n v="1.1076840999999999"/>
    <n v="4504.5600000000004"/>
  </r>
  <r>
    <x v="0"/>
    <s v="P92933630"/>
    <x v="0"/>
    <x v="11"/>
    <x v="11"/>
    <x v="11"/>
    <x v="3"/>
    <x v="2"/>
    <x v="0"/>
    <x v="2"/>
    <n v="657.6"/>
    <d v="1986-05-11T00:00:00"/>
    <d v="2025-02-01T00:00:00"/>
    <n v="40"/>
    <n v="35"/>
    <x v="0"/>
    <s v="38"/>
    <x v="2"/>
    <s v="38"/>
    <x v="0"/>
    <n v="2.74"/>
    <n v="3919.2566000000002"/>
    <n v="3983.9436000000001"/>
    <n v="4023.7829999999999"/>
    <n v="4504.5600000000004"/>
    <x v="0"/>
    <x v="0"/>
    <n v="1.1076840999999999"/>
    <n v="4504.5600000000004"/>
  </r>
  <r>
    <x v="0"/>
    <s v="P92933630"/>
    <x v="0"/>
    <x v="12"/>
    <x v="12"/>
    <x v="12"/>
    <x v="3"/>
    <x v="2"/>
    <x v="0"/>
    <x v="2"/>
    <n v="657.6"/>
    <d v="1986-05-11T00:00:00"/>
    <d v="2025-02-01T00:00:00"/>
    <n v="40"/>
    <n v="35"/>
    <x v="0"/>
    <s v="38"/>
    <x v="2"/>
    <s v="38"/>
    <x v="0"/>
    <n v="2.74"/>
    <n v="3881.2485000000001"/>
    <n v="3945.3083000000001"/>
    <n v="3984.7615000000001"/>
    <n v="4504.5600000000004"/>
    <x v="0"/>
    <x v="0"/>
    <n v="1.1076840999999999"/>
    <n v="4504.5600000000004"/>
  </r>
  <r>
    <x v="0"/>
    <s v="P92933630"/>
    <x v="0"/>
    <x v="13"/>
    <x v="13"/>
    <x v="13"/>
    <x v="3"/>
    <x v="2"/>
    <x v="0"/>
    <x v="2"/>
    <n v="657.6"/>
    <d v="1986-05-11T00:00:00"/>
    <d v="2025-02-01T00:00:00"/>
    <n v="40"/>
    <n v="35"/>
    <x v="0"/>
    <s v="38"/>
    <x v="2"/>
    <s v="38"/>
    <x v="0"/>
    <n v="2.74"/>
    <n v="3895.7761"/>
    <n v="3960.1527999999998"/>
    <n v="3999.7543999999998"/>
    <n v="4504.5600000000004"/>
    <x v="0"/>
    <x v="0"/>
    <n v="1.1076840999999999"/>
    <n v="4504.5600000000004"/>
  </r>
  <r>
    <x v="0"/>
    <s v="P92933630"/>
    <x v="0"/>
    <x v="14"/>
    <x v="14"/>
    <x v="14"/>
    <x v="3"/>
    <x v="2"/>
    <x v="0"/>
    <x v="2"/>
    <n v="657.6"/>
    <d v="1986-05-11T00:00:00"/>
    <d v="2025-02-01T00:00:00"/>
    <n v="40"/>
    <n v="35"/>
    <x v="0"/>
    <s v="38"/>
    <x v="2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5"/>
    <x v="15"/>
    <x v="15"/>
    <x v="3"/>
    <x v="2"/>
    <x v="0"/>
    <x v="2"/>
    <n v="657.6"/>
    <d v="1986-05-11T00:00:00"/>
    <d v="2025-02-01T00:00:00"/>
    <n v="40"/>
    <n v="35"/>
    <x v="0"/>
    <s v="38"/>
    <x v="2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6"/>
    <x v="16"/>
    <x v="16"/>
    <x v="3"/>
    <x v="2"/>
    <x v="0"/>
    <x v="2"/>
    <n v="657.6"/>
    <d v="1986-05-11T00:00:00"/>
    <d v="2025-02-01T00:00:00"/>
    <n v="40"/>
    <n v="35"/>
    <x v="0"/>
    <s v="38"/>
    <x v="2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7"/>
    <x v="17"/>
    <x v="17"/>
    <x v="3"/>
    <x v="2"/>
    <x v="0"/>
    <x v="2"/>
    <n v="657.6"/>
    <d v="1986-05-11T00:00:00"/>
    <d v="2025-02-01T00:00:00"/>
    <n v="40"/>
    <n v="35"/>
    <x v="0"/>
    <s v="38"/>
    <x v="2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8"/>
    <x v="18"/>
    <x v="18"/>
    <x v="2"/>
    <x v="2"/>
    <x v="0"/>
    <x v="2"/>
    <n v="657.6"/>
    <d v="1986-05-11T00:00:00"/>
    <d v="2025-02-01T00:00:00"/>
    <n v="40"/>
    <n v="35"/>
    <x v="0"/>
    <s v="38"/>
    <x v="2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19"/>
    <x v="19"/>
    <x v="19"/>
    <x v="4"/>
    <x v="2"/>
    <x v="0"/>
    <x v="2"/>
    <n v="657.6"/>
    <d v="1986-05-11T00:00:00"/>
    <d v="2025-02-01T00:00:00"/>
    <n v="40"/>
    <n v="35"/>
    <x v="0"/>
    <s v="38"/>
    <x v="2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20"/>
    <x v="20"/>
    <x v="20"/>
    <x v="5"/>
    <x v="2"/>
    <x v="0"/>
    <x v="2"/>
    <n v="657.6"/>
    <d v="1986-05-11T00:00:00"/>
    <d v="2025-02-01T00:00:00"/>
    <n v="40"/>
    <n v="35"/>
    <x v="0"/>
    <s v="38"/>
    <x v="2"/>
    <s v="38"/>
    <x v="0"/>
    <n v="2.74"/>
    <n v="3895.7761"/>
    <n v="3960.1527999999998"/>
    <n v="3999.7543999999998"/>
    <n v="4511.1356999999998"/>
    <x v="0"/>
    <x v="0"/>
    <n v="1.1076840999999999"/>
    <n v="4511.1356999999998"/>
  </r>
  <r>
    <x v="0"/>
    <s v="P92933630"/>
    <x v="0"/>
    <x v="21"/>
    <x v="21"/>
    <x v="21"/>
    <x v="3"/>
    <x v="2"/>
    <x v="0"/>
    <x v="2"/>
    <n v="657.6"/>
    <d v="1986-05-11T00:00:00"/>
    <d v="2025-02-01T00:00:00"/>
    <n v="40"/>
    <n v="35"/>
    <x v="0"/>
    <s v="38"/>
    <x v="2"/>
    <s v="38"/>
    <x v="0"/>
    <n v="2.74"/>
    <n v="3907.3036999999999"/>
    <n v="3963.4189999999999"/>
    <n v="4003.0529999999999"/>
    <n v="4511.1356999999998"/>
    <x v="0"/>
    <x v="0"/>
    <n v="1.1076840999999999"/>
    <n v="4511.1356999999998"/>
  </r>
  <r>
    <x v="0"/>
    <s v="P92933630"/>
    <x v="0"/>
    <x v="22"/>
    <x v="22"/>
    <x v="22"/>
    <x v="3"/>
    <x v="2"/>
    <x v="0"/>
    <x v="2"/>
    <n v="657.6"/>
    <d v="1986-05-11T00:00:00"/>
    <d v="2025-02-01T00:00:00"/>
    <n v="40"/>
    <n v="35"/>
    <x v="0"/>
    <s v="38"/>
    <x v="2"/>
    <s v="38"/>
    <x v="0"/>
    <n v="2.74"/>
    <n v="3892.7332000000001"/>
    <n v="3977.2804999999998"/>
    <n v="4017.0535"/>
    <n v="4511.1356999999998"/>
    <x v="0"/>
    <x v="0"/>
    <n v="1.1076840999999999"/>
    <n v="4511.1356999999998"/>
  </r>
  <r>
    <x v="0"/>
    <s v="P93042200"/>
    <x v="0"/>
    <x v="0"/>
    <x v="0"/>
    <x v="0"/>
    <x v="0"/>
    <x v="0"/>
    <x v="2"/>
    <x v="2"/>
    <n v="2623.5"/>
    <d v="1996-07-22T00:00:00"/>
    <d v="2025-01-01T00:00:00"/>
    <n v="55"/>
    <n v="20"/>
    <x v="1"/>
    <s v="NA"/>
    <x v="0"/>
    <s v="NA"/>
    <x v="0"/>
    <n v="7.95"/>
    <n v="19588.361000000001"/>
    <n v="20055.021000000001"/>
    <n v="20255.572"/>
    <n v="24095.88"/>
    <x v="0"/>
    <x v="0"/>
    <n v="1.1895926999999999"/>
    <n v="13983.254999999999"/>
  </r>
  <r>
    <x v="0"/>
    <s v="P93042200"/>
    <x v="0"/>
    <x v="1"/>
    <x v="1"/>
    <x v="1"/>
    <x v="1"/>
    <x v="0"/>
    <x v="2"/>
    <x v="2"/>
    <n v="2623.5"/>
    <d v="1996-07-22T00:00:00"/>
    <d v="2025-01-01T00:00:00"/>
    <n v="55"/>
    <n v="20"/>
    <x v="1"/>
    <s v="NA"/>
    <x v="0"/>
    <s v="NA"/>
    <x v="0"/>
    <n v="7.95"/>
    <n v="19588.361000000001"/>
    <n v="20055.021000000001"/>
    <n v="20255.572"/>
    <n v="24095.88"/>
    <x v="0"/>
    <x v="0"/>
    <n v="1.1895926999999999"/>
    <n v="13983.254999999999"/>
  </r>
  <r>
    <x v="0"/>
    <s v="P93042200"/>
    <x v="0"/>
    <x v="2"/>
    <x v="2"/>
    <x v="2"/>
    <x v="2"/>
    <x v="0"/>
    <x v="2"/>
    <x v="2"/>
    <n v="2623.5"/>
    <d v="1996-07-22T00:00:00"/>
    <d v="2025-01-01T00:00:00"/>
    <n v="55"/>
    <n v="20"/>
    <x v="1"/>
    <s v="NA"/>
    <x v="0"/>
    <s v="NA"/>
    <x v="0"/>
    <n v="7.95"/>
    <n v="19588.361000000001"/>
    <n v="20055.021000000001"/>
    <n v="20255.572"/>
    <n v="24095.88"/>
    <x v="0"/>
    <x v="0"/>
    <n v="1.1895926999999999"/>
    <n v="13983.254999999999"/>
  </r>
  <r>
    <x v="0"/>
    <s v="P93042200"/>
    <x v="0"/>
    <x v="3"/>
    <x v="3"/>
    <x v="3"/>
    <x v="3"/>
    <x v="0"/>
    <x v="2"/>
    <x v="2"/>
    <n v="2623.5"/>
    <d v="1996-07-22T00:00:00"/>
    <d v="2025-01-01T00:00:00"/>
    <n v="55"/>
    <n v="20"/>
    <x v="1"/>
    <s v="NA"/>
    <x v="0"/>
    <s v="NA"/>
    <x v="0"/>
    <n v="7.95"/>
    <n v="19588.361000000001"/>
    <n v="20055.021000000001"/>
    <n v="20255.572"/>
    <n v="24095.879000000001"/>
    <x v="0"/>
    <x v="0"/>
    <n v="1.1895926999999999"/>
    <n v="13983.254999999999"/>
  </r>
  <r>
    <x v="0"/>
    <s v="P93042200"/>
    <x v="0"/>
    <x v="4"/>
    <x v="4"/>
    <x v="4"/>
    <x v="3"/>
    <x v="0"/>
    <x v="2"/>
    <x v="2"/>
    <n v="2623.5"/>
    <d v="1996-07-22T00:00:00"/>
    <d v="2025-01-01T00:00:00"/>
    <n v="55"/>
    <n v="20"/>
    <x v="1"/>
    <s v="NA"/>
    <x v="0"/>
    <s v="NA"/>
    <x v="0"/>
    <n v="7.95"/>
    <n v="19588.361000000001"/>
    <n v="20055.021000000001"/>
    <n v="20255.572"/>
    <n v="24095.879000000001"/>
    <x v="0"/>
    <x v="0"/>
    <n v="1.1895926999999999"/>
    <n v="13983.254999999999"/>
  </r>
  <r>
    <x v="0"/>
    <s v="P93042200"/>
    <x v="0"/>
    <x v="5"/>
    <x v="5"/>
    <x v="5"/>
    <x v="3"/>
    <x v="0"/>
    <x v="2"/>
    <x v="2"/>
    <n v="2623.5"/>
    <d v="1996-07-22T00:00:00"/>
    <d v="2025-01-01T00:00:00"/>
    <n v="55"/>
    <n v="20"/>
    <x v="1"/>
    <s v="NA"/>
    <x v="0"/>
    <s v="NA"/>
    <x v="0"/>
    <n v="7.95"/>
    <n v="19593.473000000002"/>
    <n v="20055.348000000002"/>
    <n v="20255.900000000001"/>
    <n v="24096.271000000001"/>
    <x v="0"/>
    <x v="0"/>
    <n v="1.1895926999999999"/>
    <n v="13983.254999999999"/>
  </r>
  <r>
    <x v="0"/>
    <s v="P93042200"/>
    <x v="0"/>
    <x v="6"/>
    <x v="6"/>
    <x v="6"/>
    <x v="3"/>
    <x v="0"/>
    <x v="2"/>
    <x v="2"/>
    <n v="2623.5"/>
    <d v="1996-07-22T00:00:00"/>
    <d v="2025-01-01T00:00:00"/>
    <n v="55"/>
    <n v="20"/>
    <x v="1"/>
    <s v="NA"/>
    <x v="0"/>
    <s v="NA"/>
    <x v="0"/>
    <n v="7.95"/>
    <n v="18130.785"/>
    <n v="18558.146000000001"/>
    <n v="18743.728999999999"/>
    <n v="22297.401999999998"/>
    <x v="0"/>
    <x v="0"/>
    <n v="1.1895926999999999"/>
    <n v="13983.254999999999"/>
  </r>
  <r>
    <x v="0"/>
    <s v="P93042200"/>
    <x v="0"/>
    <x v="7"/>
    <x v="7"/>
    <x v="7"/>
    <x v="3"/>
    <x v="0"/>
    <x v="2"/>
    <x v="2"/>
    <n v="2623.5"/>
    <d v="1996-07-22T00:00:00"/>
    <d v="2025-01-01T00:00:00"/>
    <n v="55"/>
    <n v="20"/>
    <x v="1"/>
    <s v="NA"/>
    <x v="0"/>
    <s v="NA"/>
    <x v="0"/>
    <n v="7.95"/>
    <n v="18221.213"/>
    <n v="18647.849999999999"/>
    <n v="18834.328000000001"/>
    <n v="22405.18"/>
    <x v="0"/>
    <x v="0"/>
    <n v="1.1895926999999999"/>
    <n v="13983.254999999999"/>
  </r>
  <r>
    <x v="0"/>
    <s v="P93042200"/>
    <x v="0"/>
    <x v="8"/>
    <x v="8"/>
    <x v="8"/>
    <x v="2"/>
    <x v="2"/>
    <x v="2"/>
    <x v="2"/>
    <n v="2623.5"/>
    <d v="1996-07-22T00:00:00"/>
    <d v="2025-02-01T00:00:00"/>
    <n v="55"/>
    <n v="20"/>
    <x v="1"/>
    <s v="NA"/>
    <x v="0"/>
    <s v="NA"/>
    <x v="0"/>
    <n v="7.95"/>
    <n v="18221.213"/>
    <n v="18647.849999999999"/>
    <n v="18834.328000000001"/>
    <n v="22405.18"/>
    <x v="0"/>
    <x v="0"/>
    <n v="1.1895926999999999"/>
    <n v="13983.254999999999"/>
  </r>
  <r>
    <x v="0"/>
    <s v="P93042200"/>
    <x v="0"/>
    <x v="9"/>
    <x v="9"/>
    <x v="9"/>
    <x v="3"/>
    <x v="2"/>
    <x v="2"/>
    <x v="2"/>
    <n v="2623.5"/>
    <d v="1996-07-22T00:00:00"/>
    <d v="2025-02-01T00:00:00"/>
    <n v="55"/>
    <n v="20"/>
    <x v="1"/>
    <s v="NA"/>
    <x v="0"/>
    <s v="NA"/>
    <x v="0"/>
    <n v="7.95"/>
    <n v="18221.213"/>
    <n v="18647.849999999999"/>
    <n v="18834.328000000001"/>
    <n v="22405.18"/>
    <x v="0"/>
    <x v="0"/>
    <n v="1.1895926999999999"/>
    <n v="13983.254999999999"/>
  </r>
  <r>
    <x v="0"/>
    <s v="P93042200"/>
    <x v="0"/>
    <x v="10"/>
    <x v="10"/>
    <x v="10"/>
    <x v="3"/>
    <x v="2"/>
    <x v="2"/>
    <x v="2"/>
    <n v="2623.5"/>
    <d v="1996-07-22T00:00:00"/>
    <d v="2025-02-01T00:00:00"/>
    <n v="55"/>
    <n v="20"/>
    <x v="1"/>
    <s v="NA"/>
    <x v="0"/>
    <s v="NA"/>
    <x v="0"/>
    <n v="7.95"/>
    <n v="18229.187999999998"/>
    <n v="18655.82"/>
    <n v="18842.379000000001"/>
    <n v="22414.756000000001"/>
    <x v="0"/>
    <x v="0"/>
    <n v="1.1895926999999999"/>
    <n v="13983.254999999999"/>
  </r>
  <r>
    <x v="0"/>
    <s v="P93042200"/>
    <x v="0"/>
    <x v="11"/>
    <x v="11"/>
    <x v="11"/>
    <x v="3"/>
    <x v="2"/>
    <x v="2"/>
    <x v="2"/>
    <n v="2623.5"/>
    <d v="1996-07-22T00:00:00"/>
    <d v="2025-02-01T00:00:00"/>
    <n v="55"/>
    <n v="20"/>
    <x v="1"/>
    <s v="NA"/>
    <x v="0"/>
    <s v="NA"/>
    <x v="0"/>
    <n v="7.95"/>
    <n v="18110.697"/>
    <n v="18534.557000000001"/>
    <n v="18719.901999999998"/>
    <n v="22269.06"/>
    <x v="0"/>
    <x v="0"/>
    <n v="1.1895926999999999"/>
    <n v="13983.254999999999"/>
  </r>
  <r>
    <x v="0"/>
    <s v="P93042200"/>
    <x v="0"/>
    <x v="12"/>
    <x v="12"/>
    <x v="12"/>
    <x v="3"/>
    <x v="2"/>
    <x v="2"/>
    <x v="2"/>
    <n v="2623.5"/>
    <d v="1996-07-22T00:00:00"/>
    <d v="2025-02-01T00:00:00"/>
    <n v="55"/>
    <n v="20"/>
    <x v="1"/>
    <s v="NA"/>
    <x v="0"/>
    <s v="NA"/>
    <x v="0"/>
    <n v="7.95"/>
    <n v="18101.506000000001"/>
    <n v="18525.150000000001"/>
    <n v="18710.401999999998"/>
    <n v="22257.758000000002"/>
    <x v="0"/>
    <x v="0"/>
    <n v="1.1895926999999999"/>
    <n v="13983.254999999999"/>
  </r>
  <r>
    <x v="0"/>
    <s v="P93042200"/>
    <x v="0"/>
    <x v="13"/>
    <x v="13"/>
    <x v="13"/>
    <x v="3"/>
    <x v="2"/>
    <x v="2"/>
    <x v="2"/>
    <n v="2623.5"/>
    <d v="1996-07-22T00:00:00"/>
    <d v="2025-02-01T00:00:00"/>
    <n v="55"/>
    <n v="20"/>
    <x v="1"/>
    <s v="NA"/>
    <x v="0"/>
    <s v="NA"/>
    <x v="0"/>
    <n v="7.95"/>
    <n v="18191.787"/>
    <n v="18612.706999999999"/>
    <n v="18798.833999999999"/>
    <n v="22362.956999999999"/>
    <x v="0"/>
    <x v="0"/>
    <n v="1.1895926999999999"/>
    <n v="13983.254999999999"/>
  </r>
  <r>
    <x v="0"/>
    <s v="P93042200"/>
    <x v="0"/>
    <x v="14"/>
    <x v="14"/>
    <x v="14"/>
    <x v="3"/>
    <x v="2"/>
    <x v="2"/>
    <x v="2"/>
    <n v="2623.5"/>
    <d v="1996-07-22T00:00:00"/>
    <d v="2025-02-01T00:00:00"/>
    <n v="55"/>
    <n v="20"/>
    <x v="1"/>
    <s v="NA"/>
    <x v="0"/>
    <s v="NA"/>
    <x v="0"/>
    <n v="7.95"/>
    <n v="18191.787"/>
    <n v="18612.706999999999"/>
    <n v="18798.833999999999"/>
    <n v="22362.956999999999"/>
    <x v="0"/>
    <x v="0"/>
    <n v="1.1895926999999999"/>
    <n v="14009.49"/>
  </r>
  <r>
    <x v="0"/>
    <s v="P93042200"/>
    <x v="0"/>
    <x v="15"/>
    <x v="15"/>
    <x v="15"/>
    <x v="3"/>
    <x v="2"/>
    <x v="2"/>
    <x v="2"/>
    <n v="2623.5"/>
    <d v="1996-07-22T00:00:00"/>
    <d v="2025-02-01T00:00:00"/>
    <n v="55"/>
    <n v="20"/>
    <x v="1"/>
    <s v="NA"/>
    <x v="0"/>
    <s v="NA"/>
    <x v="0"/>
    <n v="7.95"/>
    <n v="18191.787"/>
    <n v="18612.706999999999"/>
    <n v="18798.833999999999"/>
    <n v="22362.956999999999"/>
    <x v="0"/>
    <x v="0"/>
    <n v="1.1895926999999999"/>
    <n v="14009.49"/>
  </r>
  <r>
    <x v="0"/>
    <s v="P93042200"/>
    <x v="0"/>
    <x v="16"/>
    <x v="16"/>
    <x v="16"/>
    <x v="3"/>
    <x v="2"/>
    <x v="2"/>
    <x v="2"/>
    <n v="2623.5"/>
    <d v="1996-07-22T00:00:00"/>
    <d v="2025-02-01T00:00:00"/>
    <n v="55"/>
    <n v="20"/>
    <x v="1"/>
    <s v="NA"/>
    <x v="0"/>
    <s v="NA"/>
    <x v="0"/>
    <n v="7.95"/>
    <n v="18191.787"/>
    <n v="18612.706999999999"/>
    <n v="18798.833999999999"/>
    <n v="22362.956999999999"/>
    <x v="0"/>
    <x v="0"/>
    <n v="1.1895926999999999"/>
    <n v="14009.49"/>
  </r>
  <r>
    <x v="0"/>
    <s v="P93042200"/>
    <x v="0"/>
    <x v="17"/>
    <x v="17"/>
    <x v="17"/>
    <x v="3"/>
    <x v="2"/>
    <x v="2"/>
    <x v="2"/>
    <n v="2623.5"/>
    <d v="1996-07-22T00:00:00"/>
    <d v="2025-02-01T00:00:00"/>
    <n v="55"/>
    <n v="20"/>
    <x v="1"/>
    <s v="NA"/>
    <x v="0"/>
    <s v="NA"/>
    <x v="0"/>
    <n v="7.95"/>
    <n v="18191.787"/>
    <n v="18612.706999999999"/>
    <n v="18798.833999999999"/>
    <n v="22362.955000000002"/>
    <x v="0"/>
    <x v="0"/>
    <n v="1.1895926999999999"/>
    <n v="14009.49"/>
  </r>
  <r>
    <x v="0"/>
    <s v="P93042200"/>
    <x v="0"/>
    <x v="18"/>
    <x v="18"/>
    <x v="18"/>
    <x v="2"/>
    <x v="2"/>
    <x v="2"/>
    <x v="2"/>
    <n v="2623.5"/>
    <d v="1996-07-22T00:00:00"/>
    <d v="2025-02-01T00:00:00"/>
    <n v="55"/>
    <n v="20"/>
    <x v="1"/>
    <s v="NA"/>
    <x v="0"/>
    <s v="NA"/>
    <x v="0"/>
    <n v="7.95"/>
    <n v="18191.787"/>
    <n v="18612.706999999999"/>
    <n v="18798.833999999999"/>
    <n v="22362.955000000002"/>
    <x v="0"/>
    <x v="0"/>
    <n v="1.1895926999999999"/>
    <n v="14009.49"/>
  </r>
  <r>
    <x v="0"/>
    <s v="P93042200"/>
    <x v="0"/>
    <x v="19"/>
    <x v="19"/>
    <x v="19"/>
    <x v="4"/>
    <x v="2"/>
    <x v="2"/>
    <x v="2"/>
    <n v="2623.5"/>
    <d v="1996-07-22T00:00:00"/>
    <d v="2025-02-01T00:00:00"/>
    <n v="55"/>
    <n v="20"/>
    <x v="1"/>
    <s v="NA"/>
    <x v="0"/>
    <s v="NA"/>
    <x v="0"/>
    <n v="7.95"/>
    <n v="18191.787"/>
    <n v="18612.706999999999"/>
    <n v="18798.833999999999"/>
    <n v="22362.955000000002"/>
    <x v="0"/>
    <x v="0"/>
    <n v="1.1895926999999999"/>
    <n v="14009.49"/>
  </r>
  <r>
    <x v="0"/>
    <s v="P93042200"/>
    <x v="0"/>
    <x v="20"/>
    <x v="20"/>
    <x v="20"/>
    <x v="5"/>
    <x v="2"/>
    <x v="2"/>
    <x v="2"/>
    <n v="2623.5"/>
    <d v="1996-07-22T00:00:00"/>
    <d v="2025-02-01T00:00:00"/>
    <n v="55"/>
    <n v="20"/>
    <x v="1"/>
    <s v="NA"/>
    <x v="0"/>
    <s v="NA"/>
    <x v="0"/>
    <n v="7.95"/>
    <n v="18191.787"/>
    <n v="18612.706999999999"/>
    <n v="18798.833999999999"/>
    <n v="22362.955000000002"/>
    <x v="0"/>
    <x v="0"/>
    <n v="1.1895926999999999"/>
    <n v="14009.49"/>
  </r>
  <r>
    <x v="0"/>
    <s v="P93042200"/>
    <x v="0"/>
    <x v="21"/>
    <x v="21"/>
    <x v="21"/>
    <x v="3"/>
    <x v="2"/>
    <x v="2"/>
    <x v="2"/>
    <n v="2623.5"/>
    <d v="1996-07-22T00:00:00"/>
    <d v="2025-02-01T00:00:00"/>
    <n v="55"/>
    <n v="20"/>
    <x v="1"/>
    <s v="NA"/>
    <x v="0"/>
    <s v="NA"/>
    <x v="0"/>
    <n v="7.95"/>
    <n v="18239.830000000002"/>
    <n v="18623.201000000001"/>
    <n v="18809.432000000001"/>
    <n v="22375.563999999998"/>
    <x v="0"/>
    <x v="0"/>
    <n v="1.1895926999999999"/>
    <n v="14009.49"/>
  </r>
  <r>
    <x v="0"/>
    <s v="P93042200"/>
    <x v="0"/>
    <x v="22"/>
    <x v="22"/>
    <x v="22"/>
    <x v="3"/>
    <x v="2"/>
    <x v="2"/>
    <x v="2"/>
    <n v="2623.5"/>
    <d v="1996-07-22T00:00:00"/>
    <d v="2025-02-01T00:00:00"/>
    <n v="55"/>
    <n v="20"/>
    <x v="1"/>
    <s v="NA"/>
    <x v="0"/>
    <s v="NA"/>
    <x v="0"/>
    <n v="7.95"/>
    <n v="18149.309000000001"/>
    <n v="18704.322"/>
    <n v="18891.365000000002"/>
    <n v="22473.03"/>
    <x v="0"/>
    <x v="0"/>
    <n v="1.1895926999999999"/>
    <n v="14009.49"/>
  </r>
  <r>
    <x v="0"/>
    <s v="P94194568"/>
    <x v="0"/>
    <x v="0"/>
    <x v="0"/>
    <x v="0"/>
    <x v="0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1"/>
    <x v="1"/>
    <x v="1"/>
    <x v="1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2"/>
    <x v="2"/>
    <x v="2"/>
    <x v="2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3"/>
    <x v="3"/>
    <x v="3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4"/>
    <x v="4"/>
    <x v="4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312.8623"/>
    <n v="1339.6731"/>
    <n v="1353.0698"/>
    <n v="8392.02"/>
    <x v="0"/>
    <x v="0"/>
    <n v="1.0828115"/>
    <n v="8392.02"/>
  </r>
  <r>
    <x v="0"/>
    <s v="P94194568"/>
    <x v="0"/>
    <x v="5"/>
    <x v="5"/>
    <x v="5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313.2048"/>
    <n v="1339.6949999999999"/>
    <n v="1353.0918999999999"/>
    <n v="8392.02"/>
    <x v="0"/>
    <x v="0"/>
    <n v="1.0828115"/>
    <n v="8392.02"/>
  </r>
  <r>
    <x v="0"/>
    <s v="P94194568"/>
    <x v="0"/>
    <x v="6"/>
    <x v="6"/>
    <x v="6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214.9666999999999"/>
    <n v="1239.4751000000001"/>
    <n v="1251.8698999999999"/>
    <n v="8392.02"/>
    <x v="0"/>
    <x v="0"/>
    <n v="1.0828115"/>
    <n v="8392.02"/>
  </r>
  <r>
    <x v="0"/>
    <s v="P94194568"/>
    <x v="0"/>
    <x v="7"/>
    <x v="7"/>
    <x v="7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221.0264999999999"/>
    <n v="1245.4663"/>
    <n v="1257.921"/>
    <n v="8392.02"/>
    <x v="0"/>
    <x v="0"/>
    <n v="1.0828115"/>
    <n v="8392.02"/>
  </r>
  <r>
    <x v="0"/>
    <s v="P94194568"/>
    <x v="0"/>
    <x v="8"/>
    <x v="8"/>
    <x v="8"/>
    <x v="2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221.0264999999999"/>
    <n v="1245.4663"/>
    <n v="1257.921"/>
    <n v="8392.02"/>
    <x v="0"/>
    <x v="0"/>
    <n v="1.0828115"/>
    <n v="8392.02"/>
  </r>
  <r>
    <x v="0"/>
    <s v="P94194568"/>
    <x v="0"/>
    <x v="9"/>
    <x v="9"/>
    <x v="9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221.0264999999999"/>
    <n v="1245.4663"/>
    <n v="1257.921"/>
    <n v="8392.02"/>
    <x v="0"/>
    <x v="0"/>
    <n v="1.0828115"/>
    <n v="8392.02"/>
  </r>
  <r>
    <x v="0"/>
    <s v="P94194568"/>
    <x v="0"/>
    <x v="10"/>
    <x v="10"/>
    <x v="10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221.0264999999999"/>
    <n v="1245.4663"/>
    <n v="1257.921"/>
    <n v="8392.02"/>
    <x v="0"/>
    <x v="0"/>
    <n v="1.0828115"/>
    <n v="8392.02"/>
  </r>
  <r>
    <x v="0"/>
    <s v="P94194568"/>
    <x v="0"/>
    <x v="11"/>
    <x v="11"/>
    <x v="11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213.0897"/>
    <n v="1237.3706999999999"/>
    <n v="1249.7444"/>
    <n v="8392.02"/>
    <x v="0"/>
    <x v="0"/>
    <n v="1.0828115"/>
    <n v="8392.02"/>
  </r>
  <r>
    <x v="0"/>
    <s v="P94194568"/>
    <x v="0"/>
    <x v="12"/>
    <x v="12"/>
    <x v="12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166.8079"/>
    <n v="1190.1624999999999"/>
    <n v="1202.0641000000001"/>
    <n v="8392.02"/>
    <x v="0"/>
    <x v="0"/>
    <n v="1.0828115"/>
    <n v="8392.02"/>
  </r>
  <r>
    <x v="0"/>
    <s v="P94194568"/>
    <x v="0"/>
    <x v="13"/>
    <x v="13"/>
    <x v="13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172.6274000000001"/>
    <n v="1195.7876000000001"/>
    <n v="1207.7455"/>
    <n v="8392.02"/>
    <x v="0"/>
    <x v="0"/>
    <n v="1.0828115"/>
    <n v="8392.02"/>
  </r>
  <r>
    <x v="0"/>
    <s v="P94194568"/>
    <x v="0"/>
    <x v="14"/>
    <x v="14"/>
    <x v="14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5"/>
    <x v="15"/>
    <x v="15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6"/>
    <x v="16"/>
    <x v="16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7"/>
    <x v="17"/>
    <x v="17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8"/>
    <x v="18"/>
    <x v="18"/>
    <x v="2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19"/>
    <x v="19"/>
    <x v="19"/>
    <x v="4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20"/>
    <x v="20"/>
    <x v="20"/>
    <x v="5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172.6274000000001"/>
    <n v="1195.7876000000001"/>
    <n v="1207.7455"/>
    <n v="8404.2000000000007"/>
    <x v="0"/>
    <x v="0"/>
    <n v="1.0828115"/>
    <n v="8404.2000000000007"/>
  </r>
  <r>
    <x v="0"/>
    <s v="P94194568"/>
    <x v="0"/>
    <x v="21"/>
    <x v="21"/>
    <x v="21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175.2128"/>
    <n v="1195.9522999999999"/>
    <n v="1207.9117000000001"/>
    <n v="8404.2000000000007"/>
    <x v="0"/>
    <x v="0"/>
    <n v="1.0828115"/>
    <n v="8404.2000000000007"/>
  </r>
  <r>
    <x v="0"/>
    <s v="P94194568"/>
    <x v="0"/>
    <x v="22"/>
    <x v="22"/>
    <x v="22"/>
    <x v="3"/>
    <x v="0"/>
    <x v="1"/>
    <x v="1"/>
    <n v="1218"/>
    <d v="1986-01-08T00:00:00"/>
    <d v="2011-01-08T00:00:00"/>
    <n v="25"/>
    <n v="50"/>
    <x v="1"/>
    <s v="NA"/>
    <x v="0"/>
    <s v="NA"/>
    <x v="0"/>
    <n v="8.1199999999999992"/>
    <n v="1169.3804"/>
    <n v="1201.1617000000001"/>
    <n v="1213.1732999999999"/>
    <n v="8404.2000000000007"/>
    <x v="0"/>
    <x v="0"/>
    <n v="1.0828115"/>
    <n v="8404.2000000000007"/>
  </r>
  <r>
    <x v="0"/>
    <s v="P94203868"/>
    <x v="0"/>
    <x v="0"/>
    <x v="0"/>
    <x v="0"/>
    <x v="0"/>
    <x v="0"/>
    <x v="2"/>
    <x v="1"/>
    <n v="55.05"/>
    <d v="1991-01-26T00:00:00"/>
    <d v="2006-01-26T00:00:00"/>
    <n v="15"/>
    <n v="60"/>
    <x v="1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1"/>
    <x v="1"/>
    <x v="1"/>
    <x v="1"/>
    <x v="0"/>
    <x v="2"/>
    <x v="1"/>
    <n v="55.05"/>
    <d v="1991-01-26T00:00:00"/>
    <d v="2006-01-26T00:00:00"/>
    <n v="15"/>
    <n v="60"/>
    <x v="1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2"/>
    <x v="2"/>
    <x v="2"/>
    <x v="2"/>
    <x v="0"/>
    <x v="2"/>
    <x v="1"/>
    <n v="55.05"/>
    <d v="1991-01-26T00:00:00"/>
    <d v="2006-01-26T00:00:00"/>
    <n v="15"/>
    <n v="60"/>
    <x v="1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3"/>
    <x v="3"/>
    <x v="3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4"/>
    <x v="4"/>
    <x v="4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3.0389495000000002"/>
    <n v="3.1022403000000001"/>
    <n v="3.1332626000000001"/>
    <n v="339.6585"/>
    <x v="0"/>
    <x v="0"/>
    <n v="1.0748551"/>
    <n v="339.6585"/>
  </r>
  <r>
    <x v="0"/>
    <s v="P94203868"/>
    <x v="0"/>
    <x v="5"/>
    <x v="5"/>
    <x v="5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3.0397425"/>
    <n v="3.1022908999999999"/>
    <n v="3.1333137"/>
    <n v="339.6585"/>
    <x v="0"/>
    <x v="0"/>
    <n v="1.0748551"/>
    <n v="339.6585"/>
  </r>
  <r>
    <x v="0"/>
    <s v="P94203868"/>
    <x v="0"/>
    <x v="6"/>
    <x v="6"/>
    <x v="6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8123455000000002"/>
    <n v="2.870215"/>
    <n v="2.898917"/>
    <n v="339.6585"/>
    <x v="0"/>
    <x v="0"/>
    <n v="1.0748551"/>
    <n v="339.6585"/>
  </r>
  <r>
    <x v="0"/>
    <s v="P94203868"/>
    <x v="0"/>
    <x v="7"/>
    <x v="7"/>
    <x v="7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8263723999999999"/>
    <n v="2.8840883000000002"/>
    <n v="2.9129290000000001"/>
    <n v="339.6585"/>
    <x v="0"/>
    <x v="0"/>
    <n v="1.0748551"/>
    <n v="339.6585"/>
  </r>
  <r>
    <x v="0"/>
    <s v="P94203868"/>
    <x v="0"/>
    <x v="8"/>
    <x v="8"/>
    <x v="8"/>
    <x v="2"/>
    <x v="0"/>
    <x v="2"/>
    <x v="1"/>
    <n v="55.05"/>
    <d v="1991-01-26T00:00:00"/>
    <d v="2006-01-26T00:00:00"/>
    <n v="15"/>
    <n v="60"/>
    <x v="1"/>
    <s v="NA"/>
    <x v="0"/>
    <s v="NA"/>
    <x v="1"/>
    <n v="7.34"/>
    <n v="2.8263723999999999"/>
    <n v="2.8840883000000002"/>
    <n v="2.9129290000000001"/>
    <n v="339.6585"/>
    <x v="0"/>
    <x v="0"/>
    <n v="1.0748551"/>
    <n v="339.6585"/>
  </r>
  <r>
    <x v="0"/>
    <s v="P94203868"/>
    <x v="0"/>
    <x v="9"/>
    <x v="9"/>
    <x v="9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8263723999999999"/>
    <n v="2.8840883000000002"/>
    <n v="2.9129290000000001"/>
    <n v="339.6585"/>
    <x v="0"/>
    <x v="0"/>
    <n v="1.0748551"/>
    <n v="339.6585"/>
  </r>
  <r>
    <x v="0"/>
    <s v="P94203868"/>
    <x v="0"/>
    <x v="10"/>
    <x v="10"/>
    <x v="10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8263723999999999"/>
    <n v="2.8840883000000002"/>
    <n v="2.9129290000000001"/>
    <n v="339.6585"/>
    <x v="0"/>
    <x v="0"/>
    <n v="1.0748551"/>
    <n v="339.6585"/>
  </r>
  <r>
    <x v="0"/>
    <s v="P94203868"/>
    <x v="0"/>
    <x v="11"/>
    <x v="11"/>
    <x v="11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808001"/>
    <n v="2.8653417000000001"/>
    <n v="2.8939949999999999"/>
    <n v="339.6585"/>
    <x v="0"/>
    <x v="0"/>
    <n v="1.0748551"/>
    <n v="339.6585"/>
  </r>
  <r>
    <x v="0"/>
    <s v="P94203868"/>
    <x v="0"/>
    <x v="12"/>
    <x v="12"/>
    <x v="12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6265738000000001"/>
    <n v="2.6802096"/>
    <n v="2.7070116999999998"/>
    <n v="339.6585"/>
    <x v="0"/>
    <x v="0"/>
    <n v="1.0748551"/>
    <n v="339.6585"/>
  </r>
  <r>
    <x v="0"/>
    <s v="P94203868"/>
    <x v="0"/>
    <x v="13"/>
    <x v="13"/>
    <x v="13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6396739999999999"/>
    <n v="2.6928773000000001"/>
    <n v="2.7198060000000002"/>
    <n v="339.6585"/>
    <x v="0"/>
    <x v="0"/>
    <n v="1.0748551"/>
    <n v="339.6585"/>
  </r>
  <r>
    <x v="0"/>
    <s v="P94203868"/>
    <x v="0"/>
    <x v="14"/>
    <x v="14"/>
    <x v="14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5"/>
    <x v="15"/>
    <x v="15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6"/>
    <x v="16"/>
    <x v="16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7"/>
    <x v="17"/>
    <x v="17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8"/>
    <x v="18"/>
    <x v="18"/>
    <x v="2"/>
    <x v="0"/>
    <x v="2"/>
    <x v="1"/>
    <n v="55.05"/>
    <d v="1991-01-26T00:00:00"/>
    <d v="2006-01-26T00:00:00"/>
    <n v="15"/>
    <n v="60"/>
    <x v="1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19"/>
    <x v="19"/>
    <x v="19"/>
    <x v="4"/>
    <x v="0"/>
    <x v="2"/>
    <x v="1"/>
    <n v="55.05"/>
    <d v="1991-01-26T00:00:00"/>
    <d v="2006-01-26T00:00:00"/>
    <n v="15"/>
    <n v="60"/>
    <x v="1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20"/>
    <x v="20"/>
    <x v="20"/>
    <x v="5"/>
    <x v="0"/>
    <x v="2"/>
    <x v="1"/>
    <n v="55.05"/>
    <d v="1991-01-26T00:00:00"/>
    <d v="2006-01-26T00:00:00"/>
    <n v="15"/>
    <n v="60"/>
    <x v="1"/>
    <s v="NA"/>
    <x v="0"/>
    <s v="NA"/>
    <x v="1"/>
    <n v="7.34"/>
    <n v="2.6396739999999999"/>
    <n v="2.6928773000000001"/>
    <n v="2.7198060000000002"/>
    <n v="340.20898"/>
    <x v="0"/>
    <x v="0"/>
    <n v="1.0748551"/>
    <n v="340.20898"/>
  </r>
  <r>
    <x v="0"/>
    <s v="P94203868"/>
    <x v="0"/>
    <x v="21"/>
    <x v="21"/>
    <x v="21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6454935000000002"/>
    <n v="2.6932478"/>
    <n v="2.7201803"/>
    <n v="340.20898"/>
    <x v="0"/>
    <x v="0"/>
    <n v="1.0748551"/>
    <n v="340.20898"/>
  </r>
  <r>
    <x v="0"/>
    <s v="P94203868"/>
    <x v="0"/>
    <x v="22"/>
    <x v="22"/>
    <x v="22"/>
    <x v="3"/>
    <x v="0"/>
    <x v="2"/>
    <x v="1"/>
    <n v="55.05"/>
    <d v="1991-01-26T00:00:00"/>
    <d v="2006-01-26T00:00:00"/>
    <n v="15"/>
    <n v="60"/>
    <x v="1"/>
    <s v="NA"/>
    <x v="0"/>
    <s v="NA"/>
    <x v="1"/>
    <n v="7.34"/>
    <n v="2.6323645"/>
    <n v="2.7049794"/>
    <n v="2.7320291999999999"/>
    <n v="340.20898"/>
    <x v="0"/>
    <x v="0"/>
    <n v="1.0748551"/>
    <n v="340.20898"/>
  </r>
  <r>
    <x v="0"/>
    <s v="P94259144"/>
    <x v="0"/>
    <x v="0"/>
    <x v="0"/>
    <x v="0"/>
    <x v="0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209.85497000000001"/>
    <n v="213.43183999999999"/>
    <n v="215.56614999999999"/>
    <n v="6484.6323000000002"/>
    <x v="0"/>
    <x v="0"/>
    <n v="1.0811553"/>
    <n v="6484.6323000000002"/>
  </r>
  <r>
    <x v="0"/>
    <s v="P94259144"/>
    <x v="0"/>
    <x v="1"/>
    <x v="1"/>
    <x v="1"/>
    <x v="1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209.85497000000001"/>
    <n v="213.43183999999999"/>
    <n v="215.56614999999999"/>
    <n v="6484.6323000000002"/>
    <x v="0"/>
    <x v="0"/>
    <n v="1.0811553"/>
    <n v="6484.6323000000002"/>
  </r>
  <r>
    <x v="0"/>
    <s v="P94259144"/>
    <x v="0"/>
    <x v="2"/>
    <x v="2"/>
    <x v="2"/>
    <x v="2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209.85497000000001"/>
    <n v="213.43183999999999"/>
    <n v="215.56614999999999"/>
    <n v="6484.6323000000002"/>
    <x v="0"/>
    <x v="0"/>
    <n v="1.0811553"/>
    <n v="6484.6323000000002"/>
  </r>
  <r>
    <x v="0"/>
    <s v="P94259144"/>
    <x v="0"/>
    <x v="3"/>
    <x v="3"/>
    <x v="3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209.85497000000001"/>
    <n v="213.43183999999999"/>
    <n v="215.56616"/>
    <n v="6484.6323000000002"/>
    <x v="0"/>
    <x v="0"/>
    <n v="1.0811553"/>
    <n v="6484.6323000000002"/>
  </r>
  <r>
    <x v="0"/>
    <s v="P94259144"/>
    <x v="0"/>
    <x v="4"/>
    <x v="4"/>
    <x v="4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209.85497000000001"/>
    <n v="213.43183999999999"/>
    <n v="215.56616"/>
    <n v="6484.6323000000002"/>
    <x v="0"/>
    <x v="0"/>
    <n v="1.0811553"/>
    <n v="6484.6323000000002"/>
  </r>
  <r>
    <x v="0"/>
    <s v="P94259144"/>
    <x v="0"/>
    <x v="5"/>
    <x v="5"/>
    <x v="5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210.00301999999999"/>
    <n v="213.44123999999999"/>
    <n v="215.57565"/>
    <n v="6484.6323000000002"/>
    <x v="0"/>
    <x v="0"/>
    <n v="1.0811553"/>
    <n v="6484.6323000000002"/>
  </r>
  <r>
    <x v="0"/>
    <s v="P94259144"/>
    <x v="0"/>
    <x v="6"/>
    <x v="6"/>
    <x v="6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94.29313999999999"/>
    <n v="197.47414000000001"/>
    <n v="199.44888"/>
    <n v="6484.6323000000002"/>
    <x v="0"/>
    <x v="0"/>
    <n v="1.0811553"/>
    <n v="6484.6323000000002"/>
  </r>
  <r>
    <x v="0"/>
    <s v="P94259144"/>
    <x v="0"/>
    <x v="7"/>
    <x v="7"/>
    <x v="7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95.02037000000001"/>
    <n v="198.23617999999999"/>
    <n v="200.21853999999999"/>
    <n v="6484.6323000000002"/>
    <x v="0"/>
    <x v="0"/>
    <n v="1.0811553"/>
    <n v="6484.6323000000002"/>
  </r>
  <r>
    <x v="0"/>
    <s v="P94259144"/>
    <x v="0"/>
    <x v="8"/>
    <x v="8"/>
    <x v="8"/>
    <x v="2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95.02037000000001"/>
    <n v="198.23617999999999"/>
    <n v="200.21853999999999"/>
    <n v="6484.6323000000002"/>
    <x v="0"/>
    <x v="0"/>
    <n v="1.0811553"/>
    <n v="6484.6323000000002"/>
  </r>
  <r>
    <x v="0"/>
    <s v="P94259144"/>
    <x v="0"/>
    <x v="9"/>
    <x v="9"/>
    <x v="9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95.02037000000001"/>
    <n v="198.23617999999999"/>
    <n v="200.21853999999999"/>
    <n v="6484.6323000000002"/>
    <x v="0"/>
    <x v="0"/>
    <n v="1.0811553"/>
    <n v="6484.6323000000002"/>
  </r>
  <r>
    <x v="0"/>
    <s v="P94259144"/>
    <x v="0"/>
    <x v="10"/>
    <x v="10"/>
    <x v="10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95.02037000000001"/>
    <n v="198.23617999999999"/>
    <n v="200.21853999999999"/>
    <n v="6484.6323000000002"/>
    <x v="0"/>
    <x v="0"/>
    <n v="1.0811553"/>
    <n v="6484.6323000000002"/>
  </r>
  <r>
    <x v="0"/>
    <s v="P94259144"/>
    <x v="0"/>
    <x v="11"/>
    <x v="11"/>
    <x v="11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93.75273000000001"/>
    <n v="196.94765000000001"/>
    <n v="198.91711000000001"/>
    <n v="6484.6323000000002"/>
    <x v="0"/>
    <x v="0"/>
    <n v="1.0811553"/>
    <n v="6484.6323000000002"/>
  </r>
  <r>
    <x v="0"/>
    <s v="P94259144"/>
    <x v="0"/>
    <x v="12"/>
    <x v="12"/>
    <x v="12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85.53934000000001"/>
    <n v="188.59880000000001"/>
    <n v="190.48479"/>
    <n v="6484.6323000000002"/>
    <x v="0"/>
    <x v="0"/>
    <n v="1.0811553"/>
    <n v="6484.6323000000002"/>
  </r>
  <r>
    <x v="0"/>
    <s v="P94259144"/>
    <x v="0"/>
    <x v="13"/>
    <x v="13"/>
    <x v="13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86.23381000000001"/>
    <n v="189.30842999999999"/>
    <n v="191.20150000000001"/>
    <n v="6484.6323000000002"/>
    <x v="0"/>
    <x v="0"/>
    <n v="1.0811553"/>
    <n v="6484.6323000000002"/>
  </r>
  <r>
    <x v="0"/>
    <s v="P94259144"/>
    <x v="0"/>
    <x v="14"/>
    <x v="14"/>
    <x v="14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5"/>
    <x v="15"/>
    <x v="15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6"/>
    <x v="16"/>
    <x v="16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7"/>
    <x v="17"/>
    <x v="17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8"/>
    <x v="18"/>
    <x v="18"/>
    <x v="2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19"/>
    <x v="19"/>
    <x v="19"/>
    <x v="4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20"/>
    <x v="20"/>
    <x v="20"/>
    <x v="5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86.23381000000001"/>
    <n v="189.30842999999999"/>
    <n v="191.20150000000001"/>
    <n v="6494.7964000000002"/>
    <x v="0"/>
    <x v="0"/>
    <n v="1.0811553"/>
    <n v="6494.7964000000002"/>
  </r>
  <r>
    <x v="0"/>
    <s v="P94259144"/>
    <x v="0"/>
    <x v="21"/>
    <x v="21"/>
    <x v="21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86.65552"/>
    <n v="189.33519000000001"/>
    <n v="191.22855000000001"/>
    <n v="6494.7964000000002"/>
    <x v="0"/>
    <x v="0"/>
    <n v="1.0811553"/>
    <n v="6494.7964000000002"/>
  </r>
  <r>
    <x v="0"/>
    <s v="P94259144"/>
    <x v="0"/>
    <x v="22"/>
    <x v="22"/>
    <x v="22"/>
    <x v="3"/>
    <x v="0"/>
    <x v="0"/>
    <x v="1"/>
    <n v="1016.4"/>
    <d v="1989-04-03T00:00:00"/>
    <d v="2009-04-03T00:00:00"/>
    <n v="20"/>
    <n v="55"/>
    <x v="1"/>
    <s v="NA"/>
    <x v="0"/>
    <s v="NA"/>
    <x v="0"/>
    <n v="8.4700000000000006"/>
    <n v="185.95947000000001"/>
    <n v="189.99737999999999"/>
    <n v="191.89734999999999"/>
    <n v="6494.7964000000002"/>
    <x v="0"/>
    <x v="0"/>
    <n v="1.0811553"/>
    <n v="6494.7964000000002"/>
  </r>
  <r>
    <x v="0"/>
    <s v="P94303852"/>
    <x v="0"/>
    <x v="0"/>
    <x v="0"/>
    <x v="0"/>
    <x v="0"/>
    <x v="0"/>
    <x v="0"/>
    <x v="2"/>
    <n v="660.48"/>
    <d v="1993-06-22T00:00:00"/>
    <d v="2025-01-01T00:00:00"/>
    <n v="32"/>
    <n v="43"/>
    <x v="1"/>
    <s v="NA"/>
    <x v="0"/>
    <s v="NA"/>
    <x v="0"/>
    <n v="3.44"/>
    <n v="3446.6377000000002"/>
    <n v="3505.8834999999999"/>
    <n v="3540.9423999999999"/>
    <n v="3937.9679999999998"/>
    <x v="0"/>
    <x v="0"/>
    <n v="1.1121242"/>
    <n v="3843.9933999999998"/>
  </r>
  <r>
    <x v="0"/>
    <s v="P94303852"/>
    <x v="0"/>
    <x v="1"/>
    <x v="1"/>
    <x v="1"/>
    <x v="1"/>
    <x v="0"/>
    <x v="0"/>
    <x v="2"/>
    <n v="660.48"/>
    <d v="1993-06-22T00:00:00"/>
    <d v="2025-01-01T00:00:00"/>
    <n v="32"/>
    <n v="43"/>
    <x v="1"/>
    <s v="NA"/>
    <x v="0"/>
    <s v="NA"/>
    <x v="0"/>
    <n v="3.44"/>
    <n v="3446.6377000000002"/>
    <n v="3505.8834999999999"/>
    <n v="3540.9423999999999"/>
    <n v="3937.9679999999998"/>
    <x v="0"/>
    <x v="0"/>
    <n v="1.1121242"/>
    <n v="3843.9933999999998"/>
  </r>
  <r>
    <x v="0"/>
    <s v="P94303852"/>
    <x v="0"/>
    <x v="2"/>
    <x v="2"/>
    <x v="2"/>
    <x v="2"/>
    <x v="0"/>
    <x v="0"/>
    <x v="2"/>
    <n v="660.48"/>
    <d v="1993-06-22T00:00:00"/>
    <d v="2025-01-01T00:00:00"/>
    <n v="32"/>
    <n v="43"/>
    <x v="1"/>
    <s v="NA"/>
    <x v="0"/>
    <s v="NA"/>
    <x v="0"/>
    <n v="3.44"/>
    <n v="3446.6377000000002"/>
    <n v="3505.8834999999999"/>
    <n v="3540.9423999999999"/>
    <n v="3937.9679999999998"/>
    <x v="0"/>
    <x v="0"/>
    <n v="1.1121242"/>
    <n v="3843.9933999999998"/>
  </r>
  <r>
    <x v="0"/>
    <s v="P94303852"/>
    <x v="0"/>
    <x v="3"/>
    <x v="3"/>
    <x v="3"/>
    <x v="3"/>
    <x v="0"/>
    <x v="0"/>
    <x v="2"/>
    <n v="660.48"/>
    <d v="1993-06-22T00:00:00"/>
    <d v="2025-01-01T00:00:00"/>
    <n v="32"/>
    <n v="43"/>
    <x v="1"/>
    <s v="NA"/>
    <x v="0"/>
    <s v="NA"/>
    <x v="0"/>
    <n v="3.44"/>
    <n v="3446.6377000000002"/>
    <n v="3505.8834999999999"/>
    <n v="3540.9423999999999"/>
    <n v="3937.9677999999999"/>
    <x v="0"/>
    <x v="0"/>
    <n v="1.1121242"/>
    <n v="3843.9933999999998"/>
  </r>
  <r>
    <x v="0"/>
    <s v="P94303852"/>
    <x v="0"/>
    <x v="4"/>
    <x v="4"/>
    <x v="4"/>
    <x v="3"/>
    <x v="0"/>
    <x v="0"/>
    <x v="2"/>
    <n v="660.48"/>
    <d v="1993-06-22T00:00:00"/>
    <d v="2025-01-01T00:00:00"/>
    <n v="32"/>
    <n v="43"/>
    <x v="1"/>
    <s v="NA"/>
    <x v="0"/>
    <s v="NA"/>
    <x v="0"/>
    <n v="3.44"/>
    <n v="3446.6377000000002"/>
    <n v="3505.8834999999999"/>
    <n v="3540.9423999999999"/>
    <n v="3937.9677999999999"/>
    <x v="0"/>
    <x v="0"/>
    <n v="1.1121242"/>
    <n v="3843.9933999999998"/>
  </r>
  <r>
    <x v="0"/>
    <s v="P94303852"/>
    <x v="0"/>
    <x v="5"/>
    <x v="5"/>
    <x v="5"/>
    <x v="3"/>
    <x v="0"/>
    <x v="0"/>
    <x v="2"/>
    <n v="660.48"/>
    <d v="1993-06-22T00:00:00"/>
    <d v="2025-01-01T00:00:00"/>
    <n v="32"/>
    <n v="43"/>
    <x v="1"/>
    <s v="NA"/>
    <x v="0"/>
    <s v="NA"/>
    <x v="0"/>
    <n v="3.44"/>
    <n v="3449.0695999999998"/>
    <n v="3506.038"/>
    <n v="3541.0983999999999"/>
    <n v="3938.1414"/>
    <x v="0"/>
    <x v="0"/>
    <n v="1.1121242"/>
    <n v="3843.9933999999998"/>
  </r>
  <r>
    <x v="0"/>
    <s v="P94303852"/>
    <x v="0"/>
    <x v="6"/>
    <x v="6"/>
    <x v="6"/>
    <x v="3"/>
    <x v="0"/>
    <x v="0"/>
    <x v="2"/>
    <n v="660.48"/>
    <d v="1993-06-22T00:00:00"/>
    <d v="2025-01-01T00:00:00"/>
    <n v="32"/>
    <n v="43"/>
    <x v="1"/>
    <s v="NA"/>
    <x v="0"/>
    <s v="NA"/>
    <x v="0"/>
    <n v="3.44"/>
    <n v="3192.3162000000002"/>
    <n v="3245.0354000000002"/>
    <n v="3277.4857999999999"/>
    <n v="3843.9933999999998"/>
    <x v="0"/>
    <x v="0"/>
    <n v="1.1121242"/>
    <n v="3843.9933999999998"/>
  </r>
  <r>
    <x v="0"/>
    <s v="P94303852"/>
    <x v="0"/>
    <x v="7"/>
    <x v="7"/>
    <x v="7"/>
    <x v="3"/>
    <x v="0"/>
    <x v="0"/>
    <x v="2"/>
    <n v="660.48"/>
    <d v="1993-06-22T00:00:00"/>
    <d v="2025-01-01T00:00:00"/>
    <n v="32"/>
    <n v="43"/>
    <x v="1"/>
    <s v="NA"/>
    <x v="0"/>
    <s v="NA"/>
    <x v="0"/>
    <n v="3.44"/>
    <n v="3204.2649999999999"/>
    <n v="3257.5576000000001"/>
    <n v="3290.1329999999998"/>
    <n v="3843.9933999999998"/>
    <x v="0"/>
    <x v="0"/>
    <n v="1.1121242"/>
    <n v="3843.9933999999998"/>
  </r>
  <r>
    <x v="0"/>
    <s v="P94303852"/>
    <x v="0"/>
    <x v="8"/>
    <x v="8"/>
    <x v="8"/>
    <x v="2"/>
    <x v="2"/>
    <x v="0"/>
    <x v="2"/>
    <n v="660.48"/>
    <d v="1993-06-22T00:00:00"/>
    <d v="2025-02-01T00:00:00"/>
    <n v="32"/>
    <n v="43"/>
    <x v="1"/>
    <s v="NA"/>
    <x v="0"/>
    <s v="NA"/>
    <x v="0"/>
    <n v="3.44"/>
    <n v="3204.2649999999999"/>
    <n v="3257.5576000000001"/>
    <n v="3290.1329999999998"/>
    <n v="3843.9933999999998"/>
    <x v="0"/>
    <x v="0"/>
    <n v="1.1121242"/>
    <n v="3843.9933999999998"/>
  </r>
  <r>
    <x v="0"/>
    <s v="P94303852"/>
    <x v="0"/>
    <x v="9"/>
    <x v="9"/>
    <x v="9"/>
    <x v="3"/>
    <x v="2"/>
    <x v="0"/>
    <x v="2"/>
    <n v="660.48"/>
    <d v="1993-06-22T00:00:00"/>
    <d v="2025-02-01T00:00:00"/>
    <n v="32"/>
    <n v="43"/>
    <x v="1"/>
    <s v="NA"/>
    <x v="0"/>
    <s v="NA"/>
    <x v="0"/>
    <n v="3.44"/>
    <n v="3204.2649999999999"/>
    <n v="3257.5576000000001"/>
    <n v="3290.1329999999998"/>
    <n v="3843.9933999999998"/>
    <x v="0"/>
    <x v="0"/>
    <n v="1.1121242"/>
    <n v="3843.9933999999998"/>
  </r>
  <r>
    <x v="0"/>
    <s v="P94303852"/>
    <x v="0"/>
    <x v="10"/>
    <x v="10"/>
    <x v="10"/>
    <x v="3"/>
    <x v="2"/>
    <x v="0"/>
    <x v="2"/>
    <n v="660.48"/>
    <d v="1993-06-22T00:00:00"/>
    <d v="2025-02-01T00:00:00"/>
    <n v="32"/>
    <n v="43"/>
    <x v="1"/>
    <s v="NA"/>
    <x v="0"/>
    <s v="NA"/>
    <x v="0"/>
    <n v="3.44"/>
    <n v="3207.6812"/>
    <n v="3260.9746"/>
    <n v="3293.5841999999998"/>
    <n v="3843.9933999999998"/>
    <x v="0"/>
    <x v="0"/>
    <n v="1.1121242"/>
    <n v="3843.9933999999998"/>
  </r>
  <r>
    <x v="0"/>
    <s v="P94303852"/>
    <x v="0"/>
    <x v="11"/>
    <x v="11"/>
    <x v="11"/>
    <x v="3"/>
    <x v="2"/>
    <x v="0"/>
    <x v="2"/>
    <n v="660.48"/>
    <d v="1993-06-22T00:00:00"/>
    <d v="2025-02-01T00:00:00"/>
    <n v="32"/>
    <n v="43"/>
    <x v="1"/>
    <s v="NA"/>
    <x v="0"/>
    <s v="NA"/>
    <x v="0"/>
    <n v="3.44"/>
    <n v="3186.8312999999998"/>
    <n v="3239.7782999999999"/>
    <n v="3272.1759999999999"/>
    <n v="3843.9933999999998"/>
    <x v="0"/>
    <x v="0"/>
    <n v="1.1121242"/>
    <n v="3843.9933999999998"/>
  </r>
  <r>
    <x v="0"/>
    <s v="P94303852"/>
    <x v="0"/>
    <x v="12"/>
    <x v="12"/>
    <x v="12"/>
    <x v="3"/>
    <x v="2"/>
    <x v="0"/>
    <x v="2"/>
    <n v="660.48"/>
    <d v="1993-06-22T00:00:00"/>
    <d v="2025-02-01T00:00:00"/>
    <n v="32"/>
    <n v="43"/>
    <x v="1"/>
    <s v="NA"/>
    <x v="0"/>
    <s v="NA"/>
    <x v="0"/>
    <n v="3.44"/>
    <n v="3161.7979999999998"/>
    <n v="3214.3292999999999"/>
    <n v="3246.4726999999998"/>
    <n v="3843.9933999999998"/>
    <x v="0"/>
    <x v="0"/>
    <n v="1.1121242"/>
    <n v="3843.9933999999998"/>
  </r>
  <r>
    <x v="0"/>
    <s v="P94303852"/>
    <x v="0"/>
    <x v="13"/>
    <x v="13"/>
    <x v="13"/>
    <x v="3"/>
    <x v="2"/>
    <x v="0"/>
    <x v="2"/>
    <n v="660.48"/>
    <d v="1993-06-22T00:00:00"/>
    <d v="2025-02-01T00:00:00"/>
    <n v="32"/>
    <n v="43"/>
    <x v="1"/>
    <s v="NA"/>
    <x v="0"/>
    <s v="NA"/>
    <x v="0"/>
    <n v="3.44"/>
    <n v="3173.6325999999999"/>
    <n v="3226.4236000000001"/>
    <n v="3258.6876999999999"/>
    <n v="3843.9933999999998"/>
    <x v="0"/>
    <x v="0"/>
    <n v="1.1121242"/>
    <n v="3843.9933999999998"/>
  </r>
  <r>
    <x v="0"/>
    <s v="P94303852"/>
    <x v="0"/>
    <x v="14"/>
    <x v="14"/>
    <x v="14"/>
    <x v="3"/>
    <x v="2"/>
    <x v="0"/>
    <x v="2"/>
    <n v="660.48"/>
    <d v="1993-06-22T00:00:00"/>
    <d v="2025-02-01T00:00:00"/>
    <n v="32"/>
    <n v="43"/>
    <x v="1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5"/>
    <x v="15"/>
    <x v="15"/>
    <x v="3"/>
    <x v="2"/>
    <x v="0"/>
    <x v="2"/>
    <n v="660.48"/>
    <d v="1993-06-22T00:00:00"/>
    <d v="2025-02-01T00:00:00"/>
    <n v="32"/>
    <n v="43"/>
    <x v="1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6"/>
    <x v="16"/>
    <x v="16"/>
    <x v="3"/>
    <x v="2"/>
    <x v="0"/>
    <x v="2"/>
    <n v="660.48"/>
    <d v="1993-06-22T00:00:00"/>
    <d v="2025-02-01T00:00:00"/>
    <n v="32"/>
    <n v="43"/>
    <x v="1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7"/>
    <x v="17"/>
    <x v="17"/>
    <x v="3"/>
    <x v="2"/>
    <x v="0"/>
    <x v="2"/>
    <n v="660.48"/>
    <d v="1993-06-22T00:00:00"/>
    <d v="2025-02-01T00:00:00"/>
    <n v="32"/>
    <n v="43"/>
    <x v="1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8"/>
    <x v="18"/>
    <x v="18"/>
    <x v="2"/>
    <x v="2"/>
    <x v="0"/>
    <x v="2"/>
    <n v="660.48"/>
    <d v="1993-06-22T00:00:00"/>
    <d v="2025-02-01T00:00:00"/>
    <n v="32"/>
    <n v="43"/>
    <x v="1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19"/>
    <x v="19"/>
    <x v="19"/>
    <x v="4"/>
    <x v="2"/>
    <x v="0"/>
    <x v="2"/>
    <n v="660.48"/>
    <d v="1993-06-22T00:00:00"/>
    <d v="2025-02-01T00:00:00"/>
    <n v="32"/>
    <n v="43"/>
    <x v="1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20"/>
    <x v="20"/>
    <x v="20"/>
    <x v="5"/>
    <x v="2"/>
    <x v="0"/>
    <x v="2"/>
    <n v="660.48"/>
    <d v="1993-06-22T00:00:00"/>
    <d v="2025-02-01T00:00:00"/>
    <n v="32"/>
    <n v="43"/>
    <x v="1"/>
    <s v="NA"/>
    <x v="0"/>
    <s v="NA"/>
    <x v="0"/>
    <n v="3.44"/>
    <n v="3173.6325999999999"/>
    <n v="3226.4236000000001"/>
    <n v="3258.6876999999999"/>
    <n v="3850.5983999999999"/>
    <x v="0"/>
    <x v="0"/>
    <n v="1.1121242"/>
    <n v="3850.5983999999999"/>
  </r>
  <r>
    <x v="0"/>
    <s v="P94303852"/>
    <x v="0"/>
    <x v="21"/>
    <x v="21"/>
    <x v="21"/>
    <x v="3"/>
    <x v="2"/>
    <x v="0"/>
    <x v="2"/>
    <n v="660.48"/>
    <d v="1993-06-22T00:00:00"/>
    <d v="2025-02-01T00:00:00"/>
    <n v="32"/>
    <n v="43"/>
    <x v="1"/>
    <s v="NA"/>
    <x v="0"/>
    <s v="NA"/>
    <x v="0"/>
    <n v="3.44"/>
    <n v="3184.2226999999998"/>
    <n v="3230.2833999999998"/>
    <n v="3262.5862000000002"/>
    <n v="3850.5983999999999"/>
    <x v="0"/>
    <x v="0"/>
    <n v="1.1121242"/>
    <n v="3850.5983999999999"/>
  </r>
  <r>
    <x v="0"/>
    <s v="P94303852"/>
    <x v="0"/>
    <x v="22"/>
    <x v="22"/>
    <x v="22"/>
    <x v="3"/>
    <x v="2"/>
    <x v="0"/>
    <x v="2"/>
    <n v="660.48"/>
    <d v="1993-06-22T00:00:00"/>
    <d v="2025-02-01T00:00:00"/>
    <n v="32"/>
    <n v="43"/>
    <x v="1"/>
    <s v="NA"/>
    <x v="0"/>
    <s v="NA"/>
    <x v="0"/>
    <n v="3.44"/>
    <n v="3172.3485999999998"/>
    <n v="3241.5810000000001"/>
    <n v="3273.9967999999999"/>
    <n v="3850.5983999999999"/>
    <x v="0"/>
    <x v="0"/>
    <n v="1.1121242"/>
    <n v="3850.5983999999999"/>
  </r>
  <r>
    <x v="0"/>
    <s v="P94436693"/>
    <x v="0"/>
    <x v="0"/>
    <x v="0"/>
    <x v="0"/>
    <x v="0"/>
    <x v="0"/>
    <x v="1"/>
    <x v="2"/>
    <n v="2070.9"/>
    <d v="1999-09-29T00:00:00"/>
    <d v="2025-01-01T00:00:00"/>
    <n v="59"/>
    <n v="16"/>
    <x v="0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1"/>
    <x v="1"/>
    <x v="1"/>
    <x v="1"/>
    <x v="0"/>
    <x v="1"/>
    <x v="2"/>
    <n v="2070.9"/>
    <d v="1999-09-29T00:00:00"/>
    <d v="2025-01-01T00:00:00"/>
    <n v="59"/>
    <n v="16"/>
    <x v="0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2"/>
    <x v="2"/>
    <x v="2"/>
    <x v="2"/>
    <x v="0"/>
    <x v="1"/>
    <x v="2"/>
    <n v="2070.9"/>
    <d v="1999-09-29T00:00:00"/>
    <d v="2025-01-01T00:00:00"/>
    <n v="59"/>
    <n v="16"/>
    <x v="0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3"/>
    <x v="3"/>
    <x v="3"/>
    <x v="3"/>
    <x v="0"/>
    <x v="1"/>
    <x v="2"/>
    <n v="2070.9"/>
    <d v="1999-09-29T00:00:00"/>
    <d v="2025-01-01T00:00:00"/>
    <n v="59"/>
    <n v="16"/>
    <x v="0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4"/>
    <x v="4"/>
    <x v="4"/>
    <x v="3"/>
    <x v="0"/>
    <x v="1"/>
    <x v="2"/>
    <n v="2070.9"/>
    <d v="1999-09-29T00:00:00"/>
    <d v="2025-01-01T00:00:00"/>
    <n v="59"/>
    <n v="16"/>
    <x v="0"/>
    <s v="NA"/>
    <x v="0"/>
    <s v="NA"/>
    <x v="0"/>
    <n v="5.85"/>
    <n v="10046.075999999999"/>
    <n v="10233.647000000001"/>
    <n v="10335.983"/>
    <n v="12593.291999999999"/>
    <x v="0"/>
    <x v="0"/>
    <n v="1.2183932"/>
    <n v="10126.700000000001"/>
  </r>
  <r>
    <x v="0"/>
    <s v="P94436693"/>
    <x v="0"/>
    <x v="5"/>
    <x v="5"/>
    <x v="5"/>
    <x v="3"/>
    <x v="0"/>
    <x v="1"/>
    <x v="2"/>
    <n v="2070.9"/>
    <d v="1999-09-29T00:00:00"/>
    <d v="2025-01-01T00:00:00"/>
    <n v="59"/>
    <n v="16"/>
    <x v="0"/>
    <s v="NA"/>
    <x v="0"/>
    <s v="NA"/>
    <x v="0"/>
    <n v="5.85"/>
    <n v="10048.698"/>
    <n v="10233.813"/>
    <n v="10336.151"/>
    <n v="12593.495999999999"/>
    <x v="0"/>
    <x v="0"/>
    <n v="1.2183932"/>
    <n v="10126.700000000001"/>
  </r>
  <r>
    <x v="0"/>
    <s v="P94436693"/>
    <x v="0"/>
    <x v="6"/>
    <x v="6"/>
    <x v="6"/>
    <x v="3"/>
    <x v="0"/>
    <x v="1"/>
    <x v="2"/>
    <n v="2070.9"/>
    <d v="1999-09-29T00:00:00"/>
    <d v="2025-01-01T00:00:00"/>
    <n v="59"/>
    <n v="16"/>
    <x v="0"/>
    <s v="NA"/>
    <x v="0"/>
    <s v="NA"/>
    <x v="0"/>
    <n v="5.85"/>
    <n v="9299.23"/>
    <n v="9470.5259999999998"/>
    <n v="9565.2309999999998"/>
    <n v="11654.213"/>
    <x v="0"/>
    <x v="0"/>
    <n v="1.2183932"/>
    <n v="10126.700000000001"/>
  </r>
  <r>
    <x v="0"/>
    <s v="P94436693"/>
    <x v="0"/>
    <x v="7"/>
    <x v="7"/>
    <x v="7"/>
    <x v="3"/>
    <x v="0"/>
    <x v="1"/>
    <x v="2"/>
    <n v="2070.9"/>
    <d v="1999-09-29T00:00:00"/>
    <d v="2025-01-01T00:00:00"/>
    <n v="59"/>
    <n v="16"/>
    <x v="0"/>
    <s v="NA"/>
    <x v="0"/>
    <s v="NA"/>
    <x v="0"/>
    <n v="5.85"/>
    <n v="9345.6110000000008"/>
    <n v="9516.3029999999999"/>
    <n v="9611.4660000000003"/>
    <n v="11710.545"/>
    <x v="0"/>
    <x v="0"/>
    <n v="1.2183932"/>
    <n v="10126.700000000001"/>
  </r>
  <r>
    <x v="0"/>
    <s v="P94436693"/>
    <x v="0"/>
    <x v="8"/>
    <x v="8"/>
    <x v="8"/>
    <x v="2"/>
    <x v="2"/>
    <x v="1"/>
    <x v="2"/>
    <n v="2070.9"/>
    <d v="1999-09-29T00:00:00"/>
    <d v="2025-02-01T00:00:00"/>
    <n v="59"/>
    <n v="16"/>
    <x v="0"/>
    <s v="NA"/>
    <x v="0"/>
    <s v="NA"/>
    <x v="0"/>
    <n v="5.85"/>
    <n v="9345.6110000000008"/>
    <n v="9516.3029999999999"/>
    <n v="9611.4660000000003"/>
    <n v="11710.545"/>
    <x v="0"/>
    <x v="0"/>
    <n v="1.2183932"/>
    <n v="10126.700000000001"/>
  </r>
  <r>
    <x v="0"/>
    <s v="P94436693"/>
    <x v="0"/>
    <x v="9"/>
    <x v="9"/>
    <x v="9"/>
    <x v="3"/>
    <x v="2"/>
    <x v="1"/>
    <x v="2"/>
    <n v="2070.9"/>
    <d v="1999-09-29T00:00:00"/>
    <d v="2025-02-01T00:00:00"/>
    <n v="59"/>
    <n v="16"/>
    <x v="0"/>
    <s v="NA"/>
    <x v="0"/>
    <s v="NA"/>
    <x v="0"/>
    <n v="5.85"/>
    <n v="9345.6110000000008"/>
    <n v="9516.3029999999999"/>
    <n v="9611.4660000000003"/>
    <n v="11710.545"/>
    <x v="0"/>
    <x v="0"/>
    <n v="1.2183932"/>
    <n v="10126.700000000001"/>
  </r>
  <r>
    <x v="0"/>
    <s v="P94436693"/>
    <x v="0"/>
    <x v="10"/>
    <x v="10"/>
    <x v="10"/>
    <x v="3"/>
    <x v="2"/>
    <x v="1"/>
    <x v="2"/>
    <n v="2070.9"/>
    <d v="1999-09-29T00:00:00"/>
    <d v="2025-02-01T00:00:00"/>
    <n v="59"/>
    <n v="16"/>
    <x v="0"/>
    <s v="NA"/>
    <x v="0"/>
    <s v="NA"/>
    <x v="0"/>
    <n v="5.85"/>
    <n v="9351.4794999999995"/>
    <n v="9522.1689999999999"/>
    <n v="9617.3909999999996"/>
    <n v="11717.763999999999"/>
    <x v="0"/>
    <x v="0"/>
    <n v="1.2183932"/>
    <n v="10126.700000000001"/>
  </r>
  <r>
    <x v="0"/>
    <s v="P94436693"/>
    <x v="0"/>
    <x v="11"/>
    <x v="11"/>
    <x v="11"/>
    <x v="3"/>
    <x v="2"/>
    <x v="1"/>
    <x v="2"/>
    <n v="2070.9"/>
    <d v="1999-09-29T00:00:00"/>
    <d v="2025-02-01T00:00:00"/>
    <n v="59"/>
    <n v="16"/>
    <x v="0"/>
    <s v="NA"/>
    <x v="0"/>
    <s v="NA"/>
    <x v="0"/>
    <n v="5.85"/>
    <n v="9290.6949999999997"/>
    <n v="9460.2749999999996"/>
    <n v="9554.8780000000006"/>
    <n v="11641.599"/>
    <x v="0"/>
    <x v="0"/>
    <n v="1.2183932"/>
    <n v="10126.700000000001"/>
  </r>
  <r>
    <x v="0"/>
    <s v="P94436693"/>
    <x v="0"/>
    <x v="12"/>
    <x v="12"/>
    <x v="12"/>
    <x v="3"/>
    <x v="2"/>
    <x v="1"/>
    <x v="2"/>
    <n v="2070.9"/>
    <d v="1999-09-29T00:00:00"/>
    <d v="2025-02-01T00:00:00"/>
    <n v="59"/>
    <n v="16"/>
    <x v="0"/>
    <s v="NA"/>
    <x v="0"/>
    <s v="NA"/>
    <x v="0"/>
    <n v="5.85"/>
    <n v="9288.4390000000003"/>
    <n v="9457.9789999999994"/>
    <n v="9552.5589999999993"/>
    <n v="11638.772000000001"/>
    <x v="0"/>
    <x v="0"/>
    <n v="1.2183932"/>
    <n v="10126.700000000001"/>
  </r>
  <r>
    <x v="0"/>
    <s v="P94436693"/>
    <x v="0"/>
    <x v="13"/>
    <x v="13"/>
    <x v="13"/>
    <x v="3"/>
    <x v="2"/>
    <x v="1"/>
    <x v="2"/>
    <n v="2070.9"/>
    <d v="1999-09-29T00:00:00"/>
    <d v="2025-02-01T00:00:00"/>
    <n v="59"/>
    <n v="16"/>
    <x v="0"/>
    <s v="NA"/>
    <x v="0"/>
    <s v="NA"/>
    <x v="0"/>
    <n v="5.85"/>
    <n v="9334.7669999999998"/>
    <n v="9502.6810000000005"/>
    <n v="9597.7070000000003"/>
    <n v="11693.781999999999"/>
    <x v="0"/>
    <x v="0"/>
    <n v="1.2183932"/>
    <n v="10126.700000000001"/>
  </r>
  <r>
    <x v="0"/>
    <s v="P94436693"/>
    <x v="0"/>
    <x v="14"/>
    <x v="14"/>
    <x v="14"/>
    <x v="3"/>
    <x v="2"/>
    <x v="1"/>
    <x v="2"/>
    <n v="2070.9"/>
    <d v="1999-09-29T00:00:00"/>
    <d v="2025-02-01T00:00:00"/>
    <n v="59"/>
    <n v="16"/>
    <x v="0"/>
    <s v="NA"/>
    <x v="0"/>
    <s v="NA"/>
    <x v="0"/>
    <n v="5.85"/>
    <n v="9334.7669999999998"/>
    <n v="9502.6810000000005"/>
    <n v="9597.7070000000003"/>
    <n v="11693.781999999999"/>
    <x v="0"/>
    <x v="0"/>
    <n v="1.2183932"/>
    <n v="10147.409"/>
  </r>
  <r>
    <x v="0"/>
    <s v="P94436693"/>
    <x v="0"/>
    <x v="15"/>
    <x v="15"/>
    <x v="15"/>
    <x v="3"/>
    <x v="2"/>
    <x v="1"/>
    <x v="2"/>
    <n v="2070.9"/>
    <d v="1999-09-29T00:00:00"/>
    <d v="2025-02-01T00:00:00"/>
    <n v="59"/>
    <n v="16"/>
    <x v="0"/>
    <s v="NA"/>
    <x v="0"/>
    <s v="NA"/>
    <x v="0"/>
    <n v="5.85"/>
    <n v="9334.7669999999998"/>
    <n v="9502.6810000000005"/>
    <n v="9597.7070000000003"/>
    <n v="11693.781999999999"/>
    <x v="0"/>
    <x v="0"/>
    <n v="1.2183932"/>
    <n v="10147.409"/>
  </r>
  <r>
    <x v="0"/>
    <s v="P94436693"/>
    <x v="0"/>
    <x v="16"/>
    <x v="16"/>
    <x v="16"/>
    <x v="3"/>
    <x v="2"/>
    <x v="1"/>
    <x v="2"/>
    <n v="2070.9"/>
    <d v="1999-09-29T00:00:00"/>
    <d v="2025-02-01T00:00:00"/>
    <n v="59"/>
    <n v="16"/>
    <x v="0"/>
    <s v="NA"/>
    <x v="0"/>
    <s v="NA"/>
    <x v="0"/>
    <n v="5.85"/>
    <n v="9334.7669999999998"/>
    <n v="9502.6810000000005"/>
    <n v="9597.7070000000003"/>
    <n v="11693.781999999999"/>
    <x v="0"/>
    <x v="0"/>
    <n v="1.2183932"/>
    <n v="10147.409"/>
  </r>
  <r>
    <x v="0"/>
    <s v="P94436693"/>
    <x v="0"/>
    <x v="17"/>
    <x v="17"/>
    <x v="17"/>
    <x v="3"/>
    <x v="2"/>
    <x v="1"/>
    <x v="2"/>
    <n v="2070.9"/>
    <d v="1999-09-29T00:00:00"/>
    <d v="2025-02-01T00:00:00"/>
    <n v="59"/>
    <n v="16"/>
    <x v="0"/>
    <s v="NA"/>
    <x v="0"/>
    <s v="NA"/>
    <x v="0"/>
    <n v="5.85"/>
    <n v="9334.7669999999998"/>
    <n v="9502.6810000000005"/>
    <n v="9597.7070000000003"/>
    <n v="11693.781000000001"/>
    <x v="0"/>
    <x v="0"/>
    <n v="1.2183932"/>
    <n v="10147.409"/>
  </r>
  <r>
    <x v="0"/>
    <s v="P94436693"/>
    <x v="0"/>
    <x v="18"/>
    <x v="18"/>
    <x v="18"/>
    <x v="2"/>
    <x v="2"/>
    <x v="1"/>
    <x v="2"/>
    <n v="2070.9"/>
    <d v="1999-09-29T00:00:00"/>
    <d v="2025-02-01T00:00:00"/>
    <n v="59"/>
    <n v="16"/>
    <x v="0"/>
    <s v="NA"/>
    <x v="0"/>
    <s v="NA"/>
    <x v="0"/>
    <n v="5.85"/>
    <n v="9334.7669999999998"/>
    <n v="9502.6810000000005"/>
    <n v="9597.7070000000003"/>
    <n v="11693.781000000001"/>
    <x v="0"/>
    <x v="0"/>
    <n v="1.2183932"/>
    <n v="10147.409"/>
  </r>
  <r>
    <x v="0"/>
    <s v="P94436693"/>
    <x v="0"/>
    <x v="19"/>
    <x v="19"/>
    <x v="19"/>
    <x v="4"/>
    <x v="2"/>
    <x v="1"/>
    <x v="2"/>
    <n v="2070.9"/>
    <d v="1999-09-29T00:00:00"/>
    <d v="2025-02-01T00:00:00"/>
    <n v="59"/>
    <n v="16"/>
    <x v="0"/>
    <s v="NA"/>
    <x v="0"/>
    <s v="NA"/>
    <x v="0"/>
    <n v="5.85"/>
    <n v="9334.7669999999998"/>
    <n v="9502.6810000000005"/>
    <n v="9597.7070000000003"/>
    <n v="11693.781000000001"/>
    <x v="0"/>
    <x v="0"/>
    <n v="1.2183932"/>
    <n v="10147.409"/>
  </r>
  <r>
    <x v="0"/>
    <s v="P94436693"/>
    <x v="0"/>
    <x v="20"/>
    <x v="20"/>
    <x v="20"/>
    <x v="5"/>
    <x v="2"/>
    <x v="1"/>
    <x v="2"/>
    <n v="2070.9"/>
    <d v="1999-09-29T00:00:00"/>
    <d v="2025-02-01T00:00:00"/>
    <n v="59"/>
    <n v="16"/>
    <x v="0"/>
    <s v="NA"/>
    <x v="0"/>
    <s v="NA"/>
    <x v="0"/>
    <n v="5.85"/>
    <n v="9334.7669999999998"/>
    <n v="9502.6810000000005"/>
    <n v="9597.7070000000003"/>
    <n v="11693.781000000001"/>
    <x v="0"/>
    <x v="0"/>
    <n v="1.2183932"/>
    <n v="10147.409"/>
  </r>
  <r>
    <x v="0"/>
    <s v="P94436693"/>
    <x v="0"/>
    <x v="21"/>
    <x v="21"/>
    <x v="21"/>
    <x v="3"/>
    <x v="2"/>
    <x v="1"/>
    <x v="2"/>
    <n v="2070.9"/>
    <d v="1999-09-29T00:00:00"/>
    <d v="2025-02-01T00:00:00"/>
    <n v="59"/>
    <n v="16"/>
    <x v="0"/>
    <s v="NA"/>
    <x v="0"/>
    <s v="NA"/>
    <x v="0"/>
    <n v="5.85"/>
    <n v="9361.1869999999999"/>
    <n v="9509.8269999999993"/>
    <n v="9604.9249999999993"/>
    <n v="11702.575000000001"/>
    <x v="0"/>
    <x v="0"/>
    <n v="1.2183932"/>
    <n v="10147.409"/>
  </r>
  <r>
    <x v="0"/>
    <s v="P94436693"/>
    <x v="0"/>
    <x v="22"/>
    <x v="22"/>
    <x v="22"/>
    <x v="3"/>
    <x v="2"/>
    <x v="1"/>
    <x v="2"/>
    <n v="2070.9"/>
    <d v="1999-09-29T00:00:00"/>
    <d v="2025-02-01T00:00:00"/>
    <n v="59"/>
    <n v="16"/>
    <x v="0"/>
    <s v="NA"/>
    <x v="0"/>
    <s v="NA"/>
    <x v="0"/>
    <n v="5.85"/>
    <n v="9314.7289999999994"/>
    <n v="9551.2510000000002"/>
    <n v="9646.7639999999992"/>
    <n v="11753.550999999999"/>
    <x v="0"/>
    <x v="0"/>
    <n v="1.2183932"/>
    <n v="10147.409"/>
  </r>
  <r>
    <x v="0"/>
    <s v="P94500398"/>
    <x v="0"/>
    <x v="0"/>
    <x v="0"/>
    <x v="0"/>
    <x v="0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1"/>
    <x v="1"/>
    <x v="1"/>
    <x v="1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2"/>
    <x v="2"/>
    <x v="2"/>
    <x v="2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3"/>
    <x v="3"/>
    <x v="3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4"/>
    <x v="4"/>
    <x v="4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53.436638000000002"/>
    <n v="54.339599999999997"/>
    <n v="54.882995999999999"/>
    <n v="1843.3801000000001"/>
    <x v="0"/>
    <x v="0"/>
    <n v="1.0795321"/>
    <n v="1843.3801000000001"/>
  </r>
  <r>
    <x v="0"/>
    <s v="P94500398"/>
    <x v="0"/>
    <x v="5"/>
    <x v="5"/>
    <x v="5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53.474339999999998"/>
    <n v="54.341990000000003"/>
    <n v="54.88541"/>
    <n v="1843.3801000000001"/>
    <x v="0"/>
    <x v="0"/>
    <n v="1.0795321"/>
    <n v="1843.3801000000001"/>
  </r>
  <r>
    <x v="0"/>
    <s v="P94500398"/>
    <x v="0"/>
    <x v="6"/>
    <x v="6"/>
    <x v="6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9.474032999999999"/>
    <n v="50.276780000000002"/>
    <n v="50.779544999999999"/>
    <n v="1843.3801000000001"/>
    <x v="0"/>
    <x v="0"/>
    <n v="1.0795321"/>
    <n v="1843.3801000000001"/>
  </r>
  <r>
    <x v="0"/>
    <s v="P94500398"/>
    <x v="0"/>
    <x v="7"/>
    <x v="7"/>
    <x v="7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9.659218000000003"/>
    <n v="50.470795000000003"/>
    <n v="50.975501999999999"/>
    <n v="1843.3801000000001"/>
    <x v="0"/>
    <x v="0"/>
    <n v="1.0795321"/>
    <n v="1843.3801000000001"/>
  </r>
  <r>
    <x v="0"/>
    <s v="P94500398"/>
    <x v="0"/>
    <x v="8"/>
    <x v="8"/>
    <x v="8"/>
    <x v="2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9.659218000000003"/>
    <n v="50.470795000000003"/>
    <n v="50.975501999999999"/>
    <n v="1843.3801000000001"/>
    <x v="0"/>
    <x v="0"/>
    <n v="1.0795321"/>
    <n v="1843.3801000000001"/>
  </r>
  <r>
    <x v="0"/>
    <s v="P94500398"/>
    <x v="0"/>
    <x v="9"/>
    <x v="9"/>
    <x v="9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9.659218000000003"/>
    <n v="50.470795000000003"/>
    <n v="50.975501999999999"/>
    <n v="1843.3801000000001"/>
    <x v="0"/>
    <x v="0"/>
    <n v="1.0795321"/>
    <n v="1843.3801000000001"/>
  </r>
  <r>
    <x v="0"/>
    <s v="P94500398"/>
    <x v="0"/>
    <x v="10"/>
    <x v="10"/>
    <x v="10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9.659218000000003"/>
    <n v="50.470795000000003"/>
    <n v="50.975501999999999"/>
    <n v="1843.3801000000001"/>
    <x v="0"/>
    <x v="0"/>
    <n v="1.0795321"/>
    <n v="1843.3801000000001"/>
  </r>
  <r>
    <x v="0"/>
    <s v="P94500398"/>
    <x v="0"/>
    <x v="11"/>
    <x v="11"/>
    <x v="11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9.33643"/>
    <n v="50.142735000000002"/>
    <n v="50.644159999999999"/>
    <n v="1843.3801000000001"/>
    <x v="0"/>
    <x v="0"/>
    <n v="1.0795321"/>
    <n v="1843.3801000000001"/>
  </r>
  <r>
    <x v="0"/>
    <s v="P94500398"/>
    <x v="0"/>
    <x v="12"/>
    <x v="12"/>
    <x v="12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7.012622999999998"/>
    <n v="47.780949999999997"/>
    <n v="48.258760000000002"/>
    <n v="1843.3801000000001"/>
    <x v="0"/>
    <x v="0"/>
    <n v="1.0795321"/>
    <n v="1843.3801000000001"/>
  </r>
  <r>
    <x v="0"/>
    <s v="P94500398"/>
    <x v="0"/>
    <x v="13"/>
    <x v="13"/>
    <x v="13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7.188589999999998"/>
    <n v="47.960728000000003"/>
    <n v="48.440334"/>
    <n v="1843.3801000000001"/>
    <x v="0"/>
    <x v="0"/>
    <n v="1.0795321"/>
    <n v="1843.3801000000001"/>
  </r>
  <r>
    <x v="0"/>
    <s v="P94500398"/>
    <x v="0"/>
    <x v="14"/>
    <x v="14"/>
    <x v="14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5"/>
    <x v="15"/>
    <x v="15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6"/>
    <x v="16"/>
    <x v="16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7"/>
    <x v="17"/>
    <x v="17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8"/>
    <x v="18"/>
    <x v="18"/>
    <x v="2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19"/>
    <x v="19"/>
    <x v="19"/>
    <x v="4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20"/>
    <x v="20"/>
    <x v="20"/>
    <x v="5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7.188589999999998"/>
    <n v="47.960728000000003"/>
    <n v="48.440334"/>
    <n v="1846.1521"/>
    <x v="0"/>
    <x v="0"/>
    <n v="1.0795321"/>
    <n v="1846.1521"/>
  </r>
  <r>
    <x v="0"/>
    <s v="P94500398"/>
    <x v="0"/>
    <x v="21"/>
    <x v="21"/>
    <x v="21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7.295444000000003"/>
    <n v="47.967509999999997"/>
    <n v="48.447180000000003"/>
    <n v="1846.1521"/>
    <x v="0"/>
    <x v="0"/>
    <n v="1.0795321"/>
    <n v="1846.1521"/>
  </r>
  <r>
    <x v="0"/>
    <s v="P94500398"/>
    <x v="0"/>
    <x v="22"/>
    <x v="22"/>
    <x v="22"/>
    <x v="3"/>
    <x v="0"/>
    <x v="0"/>
    <x v="1"/>
    <n v="277.2"/>
    <d v="1988-01-23T00:00:00"/>
    <d v="2009-01-23T00:00:00"/>
    <n v="21"/>
    <n v="54"/>
    <x v="0"/>
    <s v="NA"/>
    <x v="0"/>
    <s v="NA"/>
    <x v="0"/>
    <n v="2.2000000000000002"/>
    <n v="47.119079999999997"/>
    <n v="48.135272999999998"/>
    <n v="48.616622999999997"/>
    <n v="1846.1521"/>
    <x v="0"/>
    <x v="0"/>
    <n v="1.0795321"/>
    <n v="1846.1521"/>
  </r>
  <r>
    <x v="0"/>
    <s v="P96665439"/>
    <x v="0"/>
    <x v="0"/>
    <x v="0"/>
    <x v="0"/>
    <x v="0"/>
    <x v="0"/>
    <x v="3"/>
    <x v="1"/>
    <n v="823.86"/>
    <d v="1991-06-22T00:00:00"/>
    <d v="2014-06-22T00:00:00"/>
    <n v="23"/>
    <n v="52"/>
    <x v="1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1"/>
    <x v="1"/>
    <x v="1"/>
    <x v="1"/>
    <x v="0"/>
    <x v="3"/>
    <x v="1"/>
    <n v="823.86"/>
    <d v="1991-06-22T00:00:00"/>
    <d v="2014-06-22T00:00:00"/>
    <n v="23"/>
    <n v="52"/>
    <x v="1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2"/>
    <x v="2"/>
    <x v="2"/>
    <x v="2"/>
    <x v="0"/>
    <x v="3"/>
    <x v="1"/>
    <n v="823.86"/>
    <d v="1991-06-22T00:00:00"/>
    <d v="2014-06-22T00:00:00"/>
    <n v="23"/>
    <n v="52"/>
    <x v="1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3"/>
    <x v="3"/>
    <x v="3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4"/>
    <x v="4"/>
    <x v="4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1012.37634"/>
    <n v="1029.6027999999999"/>
    <n v="1039.8987999999999"/>
    <n v="5021.4269999999997"/>
    <x v="0"/>
    <x v="0"/>
    <n v="1.0897813999999999"/>
    <n v="5021.4269999999997"/>
  </r>
  <r>
    <x v="0"/>
    <s v="P96665439"/>
    <x v="0"/>
    <x v="5"/>
    <x v="5"/>
    <x v="5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1013.09064"/>
    <n v="1029.6482000000001"/>
    <n v="1039.9447"/>
    <n v="5021.4269999999997"/>
    <x v="0"/>
    <x v="0"/>
    <n v="1.0897813999999999"/>
    <n v="5021.4269999999997"/>
  </r>
  <r>
    <x v="0"/>
    <s v="P96665439"/>
    <x v="0"/>
    <x v="6"/>
    <x v="6"/>
    <x v="6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37.30340000000001"/>
    <n v="952.62239999999997"/>
    <n v="962.14859999999999"/>
    <n v="5021.4269999999997"/>
    <x v="0"/>
    <x v="0"/>
    <n v="1.0897813999999999"/>
    <n v="5021.4269999999997"/>
  </r>
  <r>
    <x v="0"/>
    <s v="P96665439"/>
    <x v="0"/>
    <x v="7"/>
    <x v="7"/>
    <x v="7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40.81169999999997"/>
    <n v="956.29845999999998"/>
    <n v="965.86144999999999"/>
    <n v="5021.4269999999997"/>
    <x v="0"/>
    <x v="0"/>
    <n v="1.0897813999999999"/>
    <n v="5021.4269999999997"/>
  </r>
  <r>
    <x v="0"/>
    <s v="P96665439"/>
    <x v="0"/>
    <x v="8"/>
    <x v="8"/>
    <x v="8"/>
    <x v="2"/>
    <x v="0"/>
    <x v="3"/>
    <x v="1"/>
    <n v="823.86"/>
    <d v="1991-06-22T00:00:00"/>
    <d v="2014-06-22T00:00:00"/>
    <n v="23"/>
    <n v="52"/>
    <x v="1"/>
    <s v="NA"/>
    <x v="0"/>
    <s v="NA"/>
    <x v="0"/>
    <n v="5.97"/>
    <n v="940.81169999999997"/>
    <n v="956.29845999999998"/>
    <n v="965.86144999999999"/>
    <n v="5021.4269999999997"/>
    <x v="0"/>
    <x v="0"/>
    <n v="1.0897813999999999"/>
    <n v="5021.4269999999997"/>
  </r>
  <r>
    <x v="0"/>
    <s v="P96665439"/>
    <x v="0"/>
    <x v="9"/>
    <x v="9"/>
    <x v="9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40.81169999999997"/>
    <n v="956.29845999999998"/>
    <n v="965.86144999999999"/>
    <n v="5021.4269999999997"/>
    <x v="0"/>
    <x v="0"/>
    <n v="1.0897813999999999"/>
    <n v="5021.4269999999997"/>
  </r>
  <r>
    <x v="0"/>
    <s v="P96665439"/>
    <x v="0"/>
    <x v="10"/>
    <x v="10"/>
    <x v="10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40.81169999999997"/>
    <n v="956.29845999999998"/>
    <n v="965.86144999999999"/>
    <n v="5021.4269999999997"/>
    <x v="0"/>
    <x v="0"/>
    <n v="1.0897813999999999"/>
    <n v="5021.4269999999997"/>
  </r>
  <r>
    <x v="0"/>
    <s v="P96665439"/>
    <x v="0"/>
    <x v="11"/>
    <x v="11"/>
    <x v="11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34.69650000000001"/>
    <n v="950.08249999999998"/>
    <n v="959.58330000000001"/>
    <n v="5021.4269999999997"/>
    <x v="0"/>
    <x v="0"/>
    <n v="1.0897813999999999"/>
    <n v="5021.4269999999997"/>
  </r>
  <r>
    <x v="0"/>
    <s v="P96665439"/>
    <x v="0"/>
    <x v="12"/>
    <x v="12"/>
    <x v="12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11.29956000000004"/>
    <n v="926.30050000000006"/>
    <n v="935.56349999999998"/>
    <n v="5021.4269999999997"/>
    <x v="0"/>
    <x v="0"/>
    <n v="1.0897813999999999"/>
    <n v="5021.4269999999997"/>
  </r>
  <r>
    <x v="0"/>
    <s v="P96665439"/>
    <x v="0"/>
    <x v="13"/>
    <x v="13"/>
    <x v="13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14.71050000000002"/>
    <n v="929.78576999999996"/>
    <n v="939.08360000000005"/>
    <n v="5021.4269999999997"/>
    <x v="0"/>
    <x v="0"/>
    <n v="1.0897813999999999"/>
    <n v="5021.4269999999997"/>
  </r>
  <r>
    <x v="0"/>
    <s v="P96665439"/>
    <x v="0"/>
    <x v="14"/>
    <x v="14"/>
    <x v="14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5"/>
    <x v="15"/>
    <x v="15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6"/>
    <x v="16"/>
    <x v="16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7"/>
    <x v="17"/>
    <x v="17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8"/>
    <x v="18"/>
    <x v="18"/>
    <x v="2"/>
    <x v="0"/>
    <x v="3"/>
    <x v="1"/>
    <n v="823.86"/>
    <d v="1991-06-22T00:00:00"/>
    <d v="2014-06-22T00:00:00"/>
    <n v="23"/>
    <n v="52"/>
    <x v="1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19"/>
    <x v="19"/>
    <x v="19"/>
    <x v="4"/>
    <x v="0"/>
    <x v="3"/>
    <x v="1"/>
    <n v="823.86"/>
    <d v="1991-06-22T00:00:00"/>
    <d v="2014-06-22T00:00:00"/>
    <n v="23"/>
    <n v="52"/>
    <x v="1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20"/>
    <x v="20"/>
    <x v="20"/>
    <x v="5"/>
    <x v="0"/>
    <x v="3"/>
    <x v="1"/>
    <n v="823.86"/>
    <d v="1991-06-22T00:00:00"/>
    <d v="2014-06-22T00:00:00"/>
    <n v="23"/>
    <n v="52"/>
    <x v="1"/>
    <s v="NA"/>
    <x v="0"/>
    <s v="NA"/>
    <x v="0"/>
    <n v="5.97"/>
    <n v="914.71050000000002"/>
    <n v="929.78576999999996"/>
    <n v="939.08360000000005"/>
    <n v="5029.665"/>
    <x v="0"/>
    <x v="0"/>
    <n v="1.0897813999999999"/>
    <n v="5029.665"/>
  </r>
  <r>
    <x v="0"/>
    <s v="P96665439"/>
    <x v="0"/>
    <x v="21"/>
    <x v="21"/>
    <x v="21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16.78186000000005"/>
    <n v="929.91723999999999"/>
    <n v="939.21640000000002"/>
    <n v="5029.665"/>
    <x v="0"/>
    <x v="0"/>
    <n v="1.0897813999999999"/>
    <n v="5029.665"/>
  </r>
  <r>
    <x v="0"/>
    <s v="P96665439"/>
    <x v="0"/>
    <x v="22"/>
    <x v="22"/>
    <x v="22"/>
    <x v="3"/>
    <x v="0"/>
    <x v="3"/>
    <x v="1"/>
    <n v="823.86"/>
    <d v="1991-06-22T00:00:00"/>
    <d v="2014-06-22T00:00:00"/>
    <n v="23"/>
    <n v="52"/>
    <x v="1"/>
    <s v="NA"/>
    <x v="0"/>
    <s v="NA"/>
    <x v="0"/>
    <n v="5.97"/>
    <n v="913.36310000000003"/>
    <n v="933.16949999999997"/>
    <n v="942.50120000000004"/>
    <n v="5029.665"/>
    <x v="0"/>
    <x v="0"/>
    <n v="1.0897813999999999"/>
    <n v="5029.665"/>
  </r>
  <r>
    <x v="0"/>
    <s v="P97234174"/>
    <x v="0"/>
    <x v="0"/>
    <x v="0"/>
    <x v="0"/>
    <x v="0"/>
    <x v="0"/>
    <x v="3"/>
    <x v="2"/>
    <n v="2769.78"/>
    <d v="1986-12-25T00:00:00"/>
    <d v="2025-01-01T00:00:00"/>
    <n v="53"/>
    <n v="22"/>
    <x v="0"/>
    <s v="25"/>
    <x v="1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1"/>
    <x v="1"/>
    <x v="1"/>
    <x v="1"/>
    <x v="0"/>
    <x v="3"/>
    <x v="2"/>
    <n v="2769.78"/>
    <d v="1986-12-25T00:00:00"/>
    <d v="2025-01-01T00:00:00"/>
    <n v="53"/>
    <n v="22"/>
    <x v="0"/>
    <s v="25"/>
    <x v="1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2"/>
    <x v="2"/>
    <x v="2"/>
    <x v="2"/>
    <x v="0"/>
    <x v="3"/>
    <x v="2"/>
    <n v="2769.78"/>
    <d v="1986-12-25T00:00:00"/>
    <d v="2025-01-01T00:00:00"/>
    <n v="53"/>
    <n v="22"/>
    <x v="0"/>
    <s v="25"/>
    <x v="1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3"/>
    <x v="3"/>
    <x v="3"/>
    <x v="3"/>
    <x v="0"/>
    <x v="3"/>
    <x v="2"/>
    <n v="2769.78"/>
    <d v="1986-12-25T00:00:00"/>
    <d v="2025-01-01T00:00:00"/>
    <n v="53"/>
    <n v="22"/>
    <x v="0"/>
    <s v="25"/>
    <x v="1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4"/>
    <x v="4"/>
    <x v="4"/>
    <x v="3"/>
    <x v="0"/>
    <x v="3"/>
    <x v="2"/>
    <n v="2769.78"/>
    <d v="1986-12-25T00:00:00"/>
    <d v="2025-01-01T00:00:00"/>
    <n v="53"/>
    <n v="22"/>
    <x v="0"/>
    <s v="25"/>
    <x v="1"/>
    <s v="25"/>
    <x v="0"/>
    <n v="8.7100000000000009"/>
    <n v="27980.261999999999"/>
    <n v="28459.759999999998"/>
    <n v="28744.357"/>
    <n v="32769.35"/>
    <x v="0"/>
    <x v="0"/>
    <n v="1.1400273000000001"/>
    <n v="18779.11"/>
  </r>
  <r>
    <x v="0"/>
    <s v="P97234174"/>
    <x v="0"/>
    <x v="5"/>
    <x v="5"/>
    <x v="5"/>
    <x v="3"/>
    <x v="0"/>
    <x v="3"/>
    <x v="2"/>
    <n v="2769.78"/>
    <d v="1986-12-25T00:00:00"/>
    <d v="2025-01-01T00:00:00"/>
    <n v="53"/>
    <n v="22"/>
    <x v="0"/>
    <s v="25"/>
    <x v="1"/>
    <s v="25"/>
    <x v="0"/>
    <n v="8.7100000000000009"/>
    <n v="28000.004000000001"/>
    <n v="28461.013999999999"/>
    <n v="28745.623"/>
    <n v="32770.796999999999"/>
    <x v="0"/>
    <x v="0"/>
    <n v="1.1400273000000001"/>
    <n v="18779.11"/>
  </r>
  <r>
    <x v="0"/>
    <s v="P97234174"/>
    <x v="0"/>
    <x v="6"/>
    <x v="6"/>
    <x v="6"/>
    <x v="3"/>
    <x v="0"/>
    <x v="3"/>
    <x v="2"/>
    <n v="2769.78"/>
    <d v="1986-12-25T00:00:00"/>
    <d v="2025-01-01T00:00:00"/>
    <n v="53"/>
    <n v="22"/>
    <x v="0"/>
    <s v="25"/>
    <x v="1"/>
    <s v="25"/>
    <x v="0"/>
    <n v="8.7100000000000009"/>
    <n v="25908.678"/>
    <n v="26335.234"/>
    <n v="26598.585999999999"/>
    <n v="30323.113000000001"/>
    <x v="0"/>
    <x v="0"/>
    <n v="1.1400273000000001"/>
    <n v="18779.11"/>
  </r>
  <r>
    <x v="0"/>
    <s v="P97234174"/>
    <x v="0"/>
    <x v="7"/>
    <x v="7"/>
    <x v="7"/>
    <x v="3"/>
    <x v="0"/>
    <x v="3"/>
    <x v="2"/>
    <n v="2769.78"/>
    <d v="1986-12-25T00:00:00"/>
    <d v="2025-01-01T00:00:00"/>
    <n v="53"/>
    <n v="22"/>
    <x v="0"/>
    <s v="25"/>
    <x v="1"/>
    <s v="25"/>
    <x v="0"/>
    <n v="8.7100000000000009"/>
    <n v="26005.653999999999"/>
    <n v="26436.86"/>
    <n v="26701.228999999999"/>
    <n v="30440.127"/>
    <x v="0"/>
    <x v="0"/>
    <n v="1.1400273000000001"/>
    <n v="18779.11"/>
  </r>
  <r>
    <x v="0"/>
    <s v="P97234174"/>
    <x v="0"/>
    <x v="8"/>
    <x v="8"/>
    <x v="8"/>
    <x v="2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6005.653999999999"/>
    <n v="26436.86"/>
    <n v="26701.228999999999"/>
    <n v="30440.127"/>
    <x v="0"/>
    <x v="0"/>
    <n v="1.1400273000000001"/>
    <n v="18779.11"/>
  </r>
  <r>
    <x v="0"/>
    <s v="P97234174"/>
    <x v="0"/>
    <x v="9"/>
    <x v="9"/>
    <x v="9"/>
    <x v="3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6005.653999999999"/>
    <n v="26436.86"/>
    <n v="26701.228999999999"/>
    <n v="30440.127"/>
    <x v="0"/>
    <x v="0"/>
    <n v="1.1400273000000001"/>
    <n v="18779.11"/>
  </r>
  <r>
    <x v="0"/>
    <s v="P97234174"/>
    <x v="0"/>
    <x v="10"/>
    <x v="10"/>
    <x v="10"/>
    <x v="3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6014.351999999999"/>
    <n v="26445.559000000001"/>
    <n v="26710.013999999999"/>
    <n v="30450.145"/>
    <x v="0"/>
    <x v="0"/>
    <n v="1.1400273000000001"/>
    <n v="18779.11"/>
  </r>
  <r>
    <x v="0"/>
    <s v="P97234174"/>
    <x v="0"/>
    <x v="11"/>
    <x v="11"/>
    <x v="11"/>
    <x v="3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5845.258000000002"/>
    <n v="26273.662"/>
    <n v="26536.398000000001"/>
    <n v="30252.219000000001"/>
    <x v="0"/>
    <x v="0"/>
    <n v="1.1400273000000001"/>
    <n v="18779.11"/>
  </r>
  <r>
    <x v="0"/>
    <s v="P97234174"/>
    <x v="0"/>
    <x v="12"/>
    <x v="12"/>
    <x v="12"/>
    <x v="3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5781.548999999999"/>
    <n v="26208.896000000001"/>
    <n v="26470.984"/>
    <n v="30177.646000000001"/>
    <x v="0"/>
    <x v="0"/>
    <n v="1.1400273000000001"/>
    <n v="18779.11"/>
  </r>
  <r>
    <x v="0"/>
    <s v="P97234174"/>
    <x v="0"/>
    <x v="13"/>
    <x v="13"/>
    <x v="13"/>
    <x v="3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5878.048999999999"/>
    <n v="26307.51"/>
    <n v="26570.583999999999"/>
    <n v="30291.190999999999"/>
    <x v="0"/>
    <x v="0"/>
    <n v="1.1400273000000001"/>
    <n v="18779.11"/>
  </r>
  <r>
    <x v="0"/>
    <s v="P97234174"/>
    <x v="0"/>
    <x v="14"/>
    <x v="14"/>
    <x v="14"/>
    <x v="3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5878.048999999999"/>
    <n v="26307.51"/>
    <n v="26570.583999999999"/>
    <n v="30291.190999999999"/>
    <x v="0"/>
    <x v="0"/>
    <n v="1.1400273000000001"/>
    <n v="18806.807000000001"/>
  </r>
  <r>
    <x v="0"/>
    <s v="P97234174"/>
    <x v="0"/>
    <x v="15"/>
    <x v="15"/>
    <x v="15"/>
    <x v="3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5878.048999999999"/>
    <n v="26307.51"/>
    <n v="26570.583999999999"/>
    <n v="30291.190999999999"/>
    <x v="0"/>
    <x v="0"/>
    <n v="1.1400273000000001"/>
    <n v="18806.807000000001"/>
  </r>
  <r>
    <x v="0"/>
    <s v="P97234174"/>
    <x v="0"/>
    <x v="16"/>
    <x v="16"/>
    <x v="16"/>
    <x v="3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5878.048999999999"/>
    <n v="26307.51"/>
    <n v="26570.583999999999"/>
    <n v="30291.190999999999"/>
    <x v="0"/>
    <x v="0"/>
    <n v="1.1400273000000001"/>
    <n v="18806.807000000001"/>
  </r>
  <r>
    <x v="0"/>
    <s v="P97234174"/>
    <x v="0"/>
    <x v="17"/>
    <x v="17"/>
    <x v="17"/>
    <x v="3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5878.048999999999"/>
    <n v="26307.51"/>
    <n v="26570.583999999999"/>
    <n v="30291.192999999999"/>
    <x v="0"/>
    <x v="0"/>
    <n v="1.1400273000000001"/>
    <n v="18806.807000000001"/>
  </r>
  <r>
    <x v="0"/>
    <s v="P97234174"/>
    <x v="0"/>
    <x v="18"/>
    <x v="18"/>
    <x v="18"/>
    <x v="2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5878.048999999999"/>
    <n v="26307.51"/>
    <n v="26570.583999999999"/>
    <n v="30291.192999999999"/>
    <x v="0"/>
    <x v="0"/>
    <n v="1.1400273000000001"/>
    <n v="18806.807000000001"/>
  </r>
  <r>
    <x v="0"/>
    <s v="P97234174"/>
    <x v="0"/>
    <x v="19"/>
    <x v="19"/>
    <x v="19"/>
    <x v="4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5878.048999999999"/>
    <n v="26307.51"/>
    <n v="26570.583999999999"/>
    <n v="30291.192999999999"/>
    <x v="0"/>
    <x v="0"/>
    <n v="1.1400273000000001"/>
    <n v="18806.807000000001"/>
  </r>
  <r>
    <x v="0"/>
    <s v="P97234174"/>
    <x v="0"/>
    <x v="20"/>
    <x v="20"/>
    <x v="20"/>
    <x v="5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5878.048999999999"/>
    <n v="26307.51"/>
    <n v="26570.583999999999"/>
    <n v="30291.192999999999"/>
    <x v="0"/>
    <x v="0"/>
    <n v="1.1400273000000001"/>
    <n v="18806.807000000001"/>
  </r>
  <r>
    <x v="0"/>
    <s v="P97234174"/>
    <x v="0"/>
    <x v="21"/>
    <x v="21"/>
    <x v="21"/>
    <x v="3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5945.312000000002"/>
    <n v="26319.895"/>
    <n v="26583.092000000001"/>
    <n v="30305.451000000001"/>
    <x v="0"/>
    <x v="0"/>
    <n v="1.1400273000000001"/>
    <n v="18806.807000000001"/>
  </r>
  <r>
    <x v="0"/>
    <s v="P97234174"/>
    <x v="0"/>
    <x v="22"/>
    <x v="22"/>
    <x v="22"/>
    <x v="3"/>
    <x v="2"/>
    <x v="3"/>
    <x v="2"/>
    <n v="2769.78"/>
    <d v="1986-12-25T00:00:00"/>
    <d v="2025-02-01T00:00:00"/>
    <n v="53"/>
    <n v="22"/>
    <x v="0"/>
    <s v="25"/>
    <x v="1"/>
    <s v="25"/>
    <x v="0"/>
    <n v="8.7100000000000009"/>
    <n v="25848.560000000001"/>
    <n v="26411.945"/>
    <n v="26676.063999999998"/>
    <n v="30411.442999999999"/>
    <x v="0"/>
    <x v="0"/>
    <n v="1.1400273000000001"/>
    <n v="18806.807000000001"/>
  </r>
  <r>
    <x v="0"/>
    <s v="P97468728"/>
    <x v="0"/>
    <x v="0"/>
    <x v="0"/>
    <x v="0"/>
    <x v="0"/>
    <x v="0"/>
    <x v="1"/>
    <x v="0"/>
    <n v="1436.4"/>
    <d v="1995-04-04T00:00:00"/>
    <d v="2009-02-04T00:00:00"/>
    <n v="38"/>
    <n v="37"/>
    <x v="0"/>
    <s v="40"/>
    <x v="2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1"/>
    <x v="1"/>
    <x v="1"/>
    <x v="1"/>
    <x v="0"/>
    <x v="1"/>
    <x v="0"/>
    <n v="1436.4"/>
    <d v="1995-04-04T00:00:00"/>
    <d v="2009-02-04T00:00:00"/>
    <n v="38"/>
    <n v="37"/>
    <x v="0"/>
    <s v="40"/>
    <x v="2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2"/>
    <x v="2"/>
    <x v="2"/>
    <x v="2"/>
    <x v="0"/>
    <x v="1"/>
    <x v="0"/>
    <n v="1436.4"/>
    <d v="1995-04-04T00:00:00"/>
    <d v="2009-02-04T00:00:00"/>
    <n v="38"/>
    <n v="37"/>
    <x v="0"/>
    <s v="40"/>
    <x v="2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3"/>
    <x v="3"/>
    <x v="3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4"/>
    <x v="4"/>
    <x v="4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9524.8220000000001"/>
    <n v="9750.5205000000005"/>
    <n v="9848.0249999999996"/>
    <n v="11069.596"/>
    <x v="0"/>
    <x v="0"/>
    <n v="1.1240422000000001"/>
    <n v="2865.4920000000002"/>
  </r>
  <r>
    <x v="0"/>
    <s v="P97468728"/>
    <x v="0"/>
    <x v="5"/>
    <x v="5"/>
    <x v="5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9527.3080000000009"/>
    <n v="9750.68"/>
    <n v="9848.1869999999999"/>
    <n v="11069.776"/>
    <x v="0"/>
    <x v="0"/>
    <n v="1.1240422000000001"/>
    <n v="2865.4920000000002"/>
  </r>
  <r>
    <x v="0"/>
    <s v="P97468728"/>
    <x v="0"/>
    <x v="6"/>
    <x v="6"/>
    <x v="6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814.59"/>
    <n v="9021.2510000000002"/>
    <n v="9111.4639999999999"/>
    <n v="10241.669"/>
    <x v="0"/>
    <x v="0"/>
    <n v="1.1240422000000001"/>
    <n v="2865.4920000000002"/>
  </r>
  <r>
    <x v="0"/>
    <s v="P97468728"/>
    <x v="0"/>
    <x v="7"/>
    <x v="7"/>
    <x v="7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858.5529999999999"/>
    <n v="9064.8559999999998"/>
    <n v="9155.5049999999992"/>
    <n v="10291.173000000001"/>
    <x v="0"/>
    <x v="0"/>
    <n v="1.1240422000000001"/>
    <n v="2865.4920000000002"/>
  </r>
  <r>
    <x v="0"/>
    <s v="P97468728"/>
    <x v="0"/>
    <x v="8"/>
    <x v="8"/>
    <x v="8"/>
    <x v="2"/>
    <x v="0"/>
    <x v="1"/>
    <x v="0"/>
    <n v="1436.4"/>
    <d v="1995-04-04T00:00:00"/>
    <d v="2009-02-04T00:00:00"/>
    <n v="38"/>
    <n v="37"/>
    <x v="0"/>
    <s v="40"/>
    <x v="2"/>
    <s v="40"/>
    <x v="0"/>
    <n v="6.3"/>
    <n v="8858.5529999999999"/>
    <n v="9064.8559999999998"/>
    <n v="9155.5049999999992"/>
    <n v="10291.173000000001"/>
    <x v="0"/>
    <x v="0"/>
    <n v="1.1240422000000001"/>
    <n v="2865.4920000000002"/>
  </r>
  <r>
    <x v="0"/>
    <s v="P97468728"/>
    <x v="0"/>
    <x v="9"/>
    <x v="9"/>
    <x v="9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858.5529999999999"/>
    <n v="9064.8559999999998"/>
    <n v="9155.5049999999992"/>
    <n v="10291.173000000001"/>
    <x v="0"/>
    <x v="0"/>
    <n v="1.1240422000000001"/>
    <n v="2865.4920000000002"/>
  </r>
  <r>
    <x v="0"/>
    <s v="P97468728"/>
    <x v="0"/>
    <x v="10"/>
    <x v="10"/>
    <x v="10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858.5529999999999"/>
    <n v="9064.8559999999998"/>
    <n v="9155.5049999999992"/>
    <n v="10291.173000000001"/>
    <x v="0"/>
    <x v="0"/>
    <n v="1.1240422000000001"/>
    <n v="2865.4920000000002"/>
  </r>
  <r>
    <x v="0"/>
    <s v="P97468728"/>
    <x v="0"/>
    <x v="11"/>
    <x v="11"/>
    <x v="11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800.973"/>
    <n v="9005.9349999999995"/>
    <n v="9095.9940000000006"/>
    <n v="10224.280000000001"/>
    <x v="0"/>
    <x v="0"/>
    <n v="1.1240422000000001"/>
    <n v="2865.4920000000002"/>
  </r>
  <r>
    <x v="0"/>
    <s v="P97468728"/>
    <x v="0"/>
    <x v="12"/>
    <x v="12"/>
    <x v="12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760.15"/>
    <n v="8964.1610000000001"/>
    <n v="9053.8029999999999"/>
    <n v="10176.855"/>
    <x v="0"/>
    <x v="0"/>
    <n v="1.1240422000000001"/>
    <n v="2865.4920000000002"/>
  </r>
  <r>
    <x v="0"/>
    <s v="P97468728"/>
    <x v="0"/>
    <x v="13"/>
    <x v="13"/>
    <x v="13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803.8420000000006"/>
    <n v="9006.5290000000005"/>
    <n v="9096.5949999999993"/>
    <n v="10224.956"/>
    <x v="0"/>
    <x v="0"/>
    <n v="1.1240422000000001"/>
    <n v="2865.4920000000002"/>
  </r>
  <r>
    <x v="0"/>
    <s v="P97468728"/>
    <x v="0"/>
    <x v="14"/>
    <x v="14"/>
    <x v="14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803.8420000000006"/>
    <n v="9006.5290000000005"/>
    <n v="9096.5949999999993"/>
    <n v="10224.956"/>
    <x v="0"/>
    <x v="0"/>
    <n v="1.1240422000000001"/>
    <n v="2870.721"/>
  </r>
  <r>
    <x v="0"/>
    <s v="P97468728"/>
    <x v="0"/>
    <x v="15"/>
    <x v="15"/>
    <x v="15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803.8420000000006"/>
    <n v="9006.5290000000005"/>
    <n v="9096.5949999999993"/>
    <n v="10224.956"/>
    <x v="0"/>
    <x v="0"/>
    <n v="1.1240422000000001"/>
    <n v="2870.721"/>
  </r>
  <r>
    <x v="0"/>
    <s v="P97468728"/>
    <x v="0"/>
    <x v="16"/>
    <x v="16"/>
    <x v="16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803.8420000000006"/>
    <n v="9006.5290000000005"/>
    <n v="9096.5949999999993"/>
    <n v="10224.956"/>
    <x v="0"/>
    <x v="0"/>
    <n v="1.1240422000000001"/>
    <n v="2870.721"/>
  </r>
  <r>
    <x v="0"/>
    <s v="P97468728"/>
    <x v="0"/>
    <x v="17"/>
    <x v="17"/>
    <x v="17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803.8420000000006"/>
    <n v="9006.5290000000005"/>
    <n v="9096.5949999999993"/>
    <n v="10224.955"/>
    <x v="0"/>
    <x v="0"/>
    <n v="1.1240422000000001"/>
    <n v="2870.721"/>
  </r>
  <r>
    <x v="0"/>
    <s v="P97468728"/>
    <x v="0"/>
    <x v="18"/>
    <x v="18"/>
    <x v="18"/>
    <x v="2"/>
    <x v="0"/>
    <x v="1"/>
    <x v="0"/>
    <n v="1436.4"/>
    <d v="1995-04-04T00:00:00"/>
    <d v="2009-02-04T00:00:00"/>
    <n v="38"/>
    <n v="37"/>
    <x v="0"/>
    <s v="40"/>
    <x v="2"/>
    <s v="40"/>
    <x v="0"/>
    <n v="6.3"/>
    <n v="8803.8420000000006"/>
    <n v="9006.5290000000005"/>
    <n v="9096.5949999999993"/>
    <n v="10224.955"/>
    <x v="0"/>
    <x v="0"/>
    <n v="1.1240422000000001"/>
    <n v="2870.721"/>
  </r>
  <r>
    <x v="0"/>
    <s v="P97468728"/>
    <x v="0"/>
    <x v="19"/>
    <x v="19"/>
    <x v="19"/>
    <x v="4"/>
    <x v="0"/>
    <x v="1"/>
    <x v="0"/>
    <n v="1436.4"/>
    <d v="1995-04-04T00:00:00"/>
    <d v="2009-02-04T00:00:00"/>
    <n v="38"/>
    <n v="37"/>
    <x v="0"/>
    <s v="40"/>
    <x v="2"/>
    <s v="40"/>
    <x v="0"/>
    <n v="6.3"/>
    <n v="8803.8420000000006"/>
    <n v="9006.5290000000005"/>
    <n v="9096.5949999999993"/>
    <n v="10224.955"/>
    <x v="0"/>
    <x v="0"/>
    <n v="1.1240422000000001"/>
    <n v="2870.721"/>
  </r>
  <r>
    <x v="0"/>
    <s v="P97468728"/>
    <x v="0"/>
    <x v="20"/>
    <x v="20"/>
    <x v="20"/>
    <x v="5"/>
    <x v="0"/>
    <x v="1"/>
    <x v="0"/>
    <n v="1436.4"/>
    <d v="1995-04-04T00:00:00"/>
    <d v="2009-02-04T00:00:00"/>
    <n v="38"/>
    <n v="37"/>
    <x v="0"/>
    <s v="40"/>
    <x v="2"/>
    <s v="40"/>
    <x v="0"/>
    <n v="6.3"/>
    <n v="8803.8420000000006"/>
    <n v="9006.5290000000005"/>
    <n v="9096.5949999999993"/>
    <n v="10224.955"/>
    <x v="0"/>
    <x v="0"/>
    <n v="1.1240422000000001"/>
    <n v="2870.721"/>
  </r>
  <r>
    <x v="0"/>
    <s v="P97468728"/>
    <x v="0"/>
    <x v="21"/>
    <x v="21"/>
    <x v="21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823.2520000000004"/>
    <n v="9007.7690000000002"/>
    <n v="9097.8469999999998"/>
    <n v="10226.362999999999"/>
    <x v="0"/>
    <x v="0"/>
    <n v="1.1240422000000001"/>
    <n v="2870.721"/>
  </r>
  <r>
    <x v="0"/>
    <s v="P97468728"/>
    <x v="0"/>
    <x v="22"/>
    <x v="22"/>
    <x v="22"/>
    <x v="3"/>
    <x v="0"/>
    <x v="1"/>
    <x v="0"/>
    <n v="1436.4"/>
    <d v="1995-04-04T00:00:00"/>
    <d v="2009-02-04T00:00:00"/>
    <n v="38"/>
    <n v="37"/>
    <x v="0"/>
    <s v="40"/>
    <x v="2"/>
    <s v="40"/>
    <x v="0"/>
    <n v="6.3"/>
    <n v="8779.4639999999999"/>
    <n v="9047.0059999999994"/>
    <n v="9137.4770000000008"/>
    <n v="10270.907999999999"/>
    <x v="0"/>
    <x v="0"/>
    <n v="1.1240422000000001"/>
    <n v="2870.721"/>
  </r>
  <r>
    <x v="0"/>
    <s v="P97711940"/>
    <x v="0"/>
    <x v="0"/>
    <x v="0"/>
    <x v="0"/>
    <x v="0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362.1194"/>
    <n v="2401.3755000000001"/>
    <n v="2425.3894"/>
    <n v="10336.383"/>
    <x v="0"/>
    <x v="0"/>
    <n v="1.0897813999999999"/>
    <n v="10336.383"/>
  </r>
  <r>
    <x v="0"/>
    <s v="P97711940"/>
    <x v="0"/>
    <x v="1"/>
    <x v="1"/>
    <x v="1"/>
    <x v="1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362.1194"/>
    <n v="2401.3755000000001"/>
    <n v="2425.3894"/>
    <n v="10336.383"/>
    <x v="0"/>
    <x v="0"/>
    <n v="1.0897813999999999"/>
    <n v="10336.383"/>
  </r>
  <r>
    <x v="0"/>
    <s v="P97711940"/>
    <x v="0"/>
    <x v="2"/>
    <x v="2"/>
    <x v="2"/>
    <x v="2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362.1194"/>
    <n v="2401.3755000000001"/>
    <n v="2425.3894"/>
    <n v="10336.383"/>
    <x v="0"/>
    <x v="0"/>
    <n v="1.0897813999999999"/>
    <n v="10336.383"/>
  </r>
  <r>
    <x v="0"/>
    <s v="P97711940"/>
    <x v="0"/>
    <x v="3"/>
    <x v="3"/>
    <x v="3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362.1194"/>
    <n v="2401.3755000000001"/>
    <n v="2425.3892000000001"/>
    <n v="10336.383"/>
    <x v="0"/>
    <x v="0"/>
    <n v="1.0897813999999999"/>
    <n v="10336.383"/>
  </r>
  <r>
    <x v="0"/>
    <s v="P97711940"/>
    <x v="0"/>
    <x v="4"/>
    <x v="4"/>
    <x v="4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362.1194"/>
    <n v="2401.3755000000001"/>
    <n v="2425.3892000000001"/>
    <n v="10336.383"/>
    <x v="0"/>
    <x v="0"/>
    <n v="1.0897813999999999"/>
    <n v="10336.383"/>
  </r>
  <r>
    <x v="0"/>
    <s v="P97711940"/>
    <x v="0"/>
    <x v="5"/>
    <x v="5"/>
    <x v="5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363.7860000000001"/>
    <n v="2401.4814000000001"/>
    <n v="2425.4962999999998"/>
    <n v="10336.383"/>
    <x v="0"/>
    <x v="0"/>
    <n v="1.0897813999999999"/>
    <n v="10336.383"/>
  </r>
  <r>
    <x v="0"/>
    <s v="P97711940"/>
    <x v="0"/>
    <x v="6"/>
    <x v="6"/>
    <x v="6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86.9560000000001"/>
    <n v="2221.8314999999998"/>
    <n v="2244.0497999999998"/>
    <n v="10336.383"/>
    <x v="0"/>
    <x v="0"/>
    <n v="1.0897813999999999"/>
    <n v="10336.383"/>
  </r>
  <r>
    <x v="0"/>
    <s v="P97711940"/>
    <x v="0"/>
    <x v="7"/>
    <x v="7"/>
    <x v="7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95.1417999999999"/>
    <n v="2230.4052999999999"/>
    <n v="2252.7091999999998"/>
    <n v="10336.383"/>
    <x v="0"/>
    <x v="0"/>
    <n v="1.0897813999999999"/>
    <n v="10336.383"/>
  </r>
  <r>
    <x v="0"/>
    <s v="P97711940"/>
    <x v="0"/>
    <x v="8"/>
    <x v="8"/>
    <x v="8"/>
    <x v="2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95.1417999999999"/>
    <n v="2230.4052999999999"/>
    <n v="2252.7091999999998"/>
    <n v="10336.383"/>
    <x v="0"/>
    <x v="0"/>
    <n v="1.0897813999999999"/>
    <n v="10336.383"/>
  </r>
  <r>
    <x v="0"/>
    <s v="P97711940"/>
    <x v="0"/>
    <x v="9"/>
    <x v="9"/>
    <x v="9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95.1417999999999"/>
    <n v="2230.4052999999999"/>
    <n v="2252.7091999999998"/>
    <n v="10336.383"/>
    <x v="0"/>
    <x v="0"/>
    <n v="1.0897813999999999"/>
    <n v="10336.383"/>
  </r>
  <r>
    <x v="0"/>
    <s v="P97711940"/>
    <x v="0"/>
    <x v="10"/>
    <x v="10"/>
    <x v="10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95.1417999999999"/>
    <n v="2230.4052999999999"/>
    <n v="2252.7091999999998"/>
    <n v="10336.383"/>
    <x v="0"/>
    <x v="0"/>
    <n v="1.0897813999999999"/>
    <n v="10336.383"/>
  </r>
  <r>
    <x v="0"/>
    <s v="P97711940"/>
    <x v="0"/>
    <x v="11"/>
    <x v="11"/>
    <x v="11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80.8733000000002"/>
    <n v="2215.9077000000002"/>
    <n v="2238.0666999999999"/>
    <n v="10336.383"/>
    <x v="0"/>
    <x v="0"/>
    <n v="1.0897813999999999"/>
    <n v="10336.383"/>
  </r>
  <r>
    <x v="0"/>
    <s v="P97711940"/>
    <x v="0"/>
    <x v="12"/>
    <x v="12"/>
    <x v="12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26.2827000000002"/>
    <n v="2160.4402"/>
    <n v="2182.0446999999999"/>
    <n v="10336.383"/>
    <x v="0"/>
    <x v="0"/>
    <n v="1.0897813999999999"/>
    <n v="10336.383"/>
  </r>
  <r>
    <x v="0"/>
    <s v="P97711940"/>
    <x v="0"/>
    <x v="13"/>
    <x v="13"/>
    <x v="13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34.2415000000001"/>
    <n v="2168.569"/>
    <n v="2190.2550000000001"/>
    <n v="10336.383"/>
    <x v="0"/>
    <x v="0"/>
    <n v="1.0897813999999999"/>
    <n v="10336.383"/>
  </r>
  <r>
    <x v="0"/>
    <s v="P97711940"/>
    <x v="0"/>
    <x v="14"/>
    <x v="14"/>
    <x v="14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34.2415000000001"/>
    <n v="2168.569"/>
    <n v="2190.2550000000001"/>
    <n v="10352.407999999999"/>
    <x v="0"/>
    <x v="0"/>
    <n v="1.0897813999999999"/>
    <n v="10352.407999999999"/>
  </r>
  <r>
    <x v="0"/>
    <s v="P97711940"/>
    <x v="0"/>
    <x v="15"/>
    <x v="15"/>
    <x v="15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34.2415000000001"/>
    <n v="2168.569"/>
    <n v="2190.2550000000001"/>
    <n v="10352.407999999999"/>
    <x v="0"/>
    <x v="0"/>
    <n v="1.0897813999999999"/>
    <n v="10352.407999999999"/>
  </r>
  <r>
    <x v="0"/>
    <s v="P97711940"/>
    <x v="0"/>
    <x v="16"/>
    <x v="16"/>
    <x v="16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34.2415000000001"/>
    <n v="2168.569"/>
    <n v="2190.2550000000001"/>
    <n v="10352.407999999999"/>
    <x v="0"/>
    <x v="0"/>
    <n v="1.0897813999999999"/>
    <n v="10352.407999999999"/>
  </r>
  <r>
    <x v="0"/>
    <s v="P97711940"/>
    <x v="0"/>
    <x v="17"/>
    <x v="17"/>
    <x v="17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34.2415000000001"/>
    <n v="2168.569"/>
    <n v="2190.2546000000002"/>
    <n v="10352.407999999999"/>
    <x v="0"/>
    <x v="0"/>
    <n v="1.0897813999999999"/>
    <n v="10352.407999999999"/>
  </r>
  <r>
    <x v="0"/>
    <s v="P97711940"/>
    <x v="0"/>
    <x v="18"/>
    <x v="18"/>
    <x v="18"/>
    <x v="2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34.2415000000001"/>
    <n v="2168.569"/>
    <n v="2190.2546000000002"/>
    <n v="10352.407999999999"/>
    <x v="0"/>
    <x v="0"/>
    <n v="1.0897813999999999"/>
    <n v="10352.407999999999"/>
  </r>
  <r>
    <x v="0"/>
    <s v="P97711940"/>
    <x v="0"/>
    <x v="19"/>
    <x v="19"/>
    <x v="19"/>
    <x v="4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34.2415000000001"/>
    <n v="2168.569"/>
    <n v="2190.2546000000002"/>
    <n v="10352.407999999999"/>
    <x v="0"/>
    <x v="0"/>
    <n v="1.0897813999999999"/>
    <n v="10352.407999999999"/>
  </r>
  <r>
    <x v="0"/>
    <s v="P97711940"/>
    <x v="0"/>
    <x v="20"/>
    <x v="20"/>
    <x v="20"/>
    <x v="5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34.2415000000001"/>
    <n v="2168.569"/>
    <n v="2190.2546000000002"/>
    <n v="10352.407999999999"/>
    <x v="0"/>
    <x v="0"/>
    <n v="1.0897813999999999"/>
    <n v="10352.407999999999"/>
  </r>
  <r>
    <x v="0"/>
    <s v="P97711940"/>
    <x v="0"/>
    <x v="21"/>
    <x v="21"/>
    <x v="21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39.0742"/>
    <n v="2168.8755000000001"/>
    <n v="2190.5645"/>
    <n v="10352.407999999999"/>
    <x v="0"/>
    <x v="0"/>
    <n v="1.0897813999999999"/>
    <n v="10352.407999999999"/>
  </r>
  <r>
    <x v="0"/>
    <s v="P97711940"/>
    <x v="0"/>
    <x v="22"/>
    <x v="22"/>
    <x v="22"/>
    <x v="3"/>
    <x v="0"/>
    <x v="3"/>
    <x v="1"/>
    <n v="1602.54"/>
    <d v="1988-11-06T00:00:00"/>
    <d v="2017-11-06T00:00:00"/>
    <n v="29"/>
    <n v="46"/>
    <x v="1"/>
    <s v="49"/>
    <x v="1"/>
    <s v="49"/>
    <x v="0"/>
    <n v="9.2100000000000009"/>
    <n v="2131.0974000000001"/>
    <n v="2176.4612000000002"/>
    <n v="2198.2256000000002"/>
    <n v="10352.407999999999"/>
    <x v="0"/>
    <x v="0"/>
    <n v="1.0897813999999999"/>
    <n v="10352.407999999999"/>
  </r>
  <r>
    <x v="0"/>
    <s v="P97911554"/>
    <x v="0"/>
    <x v="0"/>
    <x v="0"/>
    <x v="0"/>
    <x v="0"/>
    <x v="0"/>
    <x v="2"/>
    <x v="2"/>
    <n v="2366.6999999999998"/>
    <d v="1992-07-21T00:00:00"/>
    <d v="2025-01-01T00:00:00"/>
    <n v="49"/>
    <n v="26"/>
    <x v="1"/>
    <s v="NA"/>
    <x v="0"/>
    <s v="NA"/>
    <x v="0"/>
    <n v="8.0500000000000007"/>
    <n v="29411.66"/>
    <n v="30026.38"/>
    <n v="30326.645"/>
    <n v="35024.58"/>
    <x v="0"/>
    <x v="0"/>
    <n v="1.154911"/>
    <n v="14034.53"/>
  </r>
  <r>
    <x v="0"/>
    <s v="P97911554"/>
    <x v="0"/>
    <x v="1"/>
    <x v="1"/>
    <x v="1"/>
    <x v="1"/>
    <x v="0"/>
    <x v="2"/>
    <x v="2"/>
    <n v="2366.6999999999998"/>
    <d v="1992-07-21T00:00:00"/>
    <d v="2025-01-01T00:00:00"/>
    <n v="49"/>
    <n v="26"/>
    <x v="1"/>
    <s v="NA"/>
    <x v="0"/>
    <s v="NA"/>
    <x v="0"/>
    <n v="8.0500000000000007"/>
    <n v="29411.66"/>
    <n v="30026.38"/>
    <n v="30326.645"/>
    <n v="35024.58"/>
    <x v="0"/>
    <x v="0"/>
    <n v="1.154911"/>
    <n v="14034.53"/>
  </r>
  <r>
    <x v="0"/>
    <s v="P97911554"/>
    <x v="0"/>
    <x v="2"/>
    <x v="2"/>
    <x v="2"/>
    <x v="2"/>
    <x v="0"/>
    <x v="2"/>
    <x v="2"/>
    <n v="2366.6999999999998"/>
    <d v="1992-07-21T00:00:00"/>
    <d v="2025-01-01T00:00:00"/>
    <n v="49"/>
    <n v="26"/>
    <x v="1"/>
    <s v="NA"/>
    <x v="0"/>
    <s v="NA"/>
    <x v="0"/>
    <n v="8.0500000000000007"/>
    <n v="29411.66"/>
    <n v="30026.38"/>
    <n v="30326.645"/>
    <n v="35024.58"/>
    <x v="0"/>
    <x v="0"/>
    <n v="1.154911"/>
    <n v="14034.53"/>
  </r>
  <r>
    <x v="0"/>
    <s v="P97911554"/>
    <x v="0"/>
    <x v="3"/>
    <x v="3"/>
    <x v="3"/>
    <x v="3"/>
    <x v="0"/>
    <x v="2"/>
    <x v="2"/>
    <n v="2366.6999999999998"/>
    <d v="1992-07-21T00:00:00"/>
    <d v="2025-01-01T00:00:00"/>
    <n v="49"/>
    <n v="26"/>
    <x v="1"/>
    <s v="NA"/>
    <x v="0"/>
    <s v="NA"/>
    <x v="0"/>
    <n v="8.0500000000000007"/>
    <n v="29411.66"/>
    <n v="30026.38"/>
    <n v="30326.645"/>
    <n v="35024.574000000001"/>
    <x v="0"/>
    <x v="0"/>
    <n v="1.154911"/>
    <n v="14034.53"/>
  </r>
  <r>
    <x v="0"/>
    <s v="P97911554"/>
    <x v="0"/>
    <x v="4"/>
    <x v="4"/>
    <x v="4"/>
    <x v="3"/>
    <x v="0"/>
    <x v="2"/>
    <x v="2"/>
    <n v="2366.6999999999998"/>
    <d v="1992-07-21T00:00:00"/>
    <d v="2025-01-01T00:00:00"/>
    <n v="49"/>
    <n v="26"/>
    <x v="1"/>
    <s v="NA"/>
    <x v="0"/>
    <s v="NA"/>
    <x v="0"/>
    <n v="8.0500000000000007"/>
    <n v="29411.66"/>
    <n v="30026.38"/>
    <n v="30326.645"/>
    <n v="35024.574000000001"/>
    <x v="0"/>
    <x v="0"/>
    <n v="1.154911"/>
    <n v="14034.53"/>
  </r>
  <r>
    <x v="0"/>
    <s v="P97911554"/>
    <x v="0"/>
    <x v="5"/>
    <x v="5"/>
    <x v="5"/>
    <x v="3"/>
    <x v="0"/>
    <x v="2"/>
    <x v="2"/>
    <n v="2366.6999999999998"/>
    <d v="1992-07-21T00:00:00"/>
    <d v="2025-01-01T00:00:00"/>
    <n v="49"/>
    <n v="26"/>
    <x v="1"/>
    <s v="NA"/>
    <x v="0"/>
    <s v="NA"/>
    <x v="0"/>
    <n v="8.0500000000000007"/>
    <n v="29419.335999999999"/>
    <n v="30026.870999999999"/>
    <n v="30327.138999999999"/>
    <n v="35025.15"/>
    <x v="0"/>
    <x v="0"/>
    <n v="1.154911"/>
    <n v="14034.53"/>
  </r>
  <r>
    <x v="0"/>
    <s v="P97911554"/>
    <x v="0"/>
    <x v="6"/>
    <x v="6"/>
    <x v="6"/>
    <x v="3"/>
    <x v="0"/>
    <x v="2"/>
    <x v="2"/>
    <n v="2366.6999999999998"/>
    <d v="1992-07-21T00:00:00"/>
    <d v="2025-01-01T00:00:00"/>
    <n v="49"/>
    <n v="26"/>
    <x v="1"/>
    <s v="NA"/>
    <x v="0"/>
    <s v="NA"/>
    <x v="0"/>
    <n v="8.0500000000000007"/>
    <n v="27221.62"/>
    <n v="27783.741999999998"/>
    <n v="28061.58"/>
    <n v="32408.627"/>
    <x v="0"/>
    <x v="0"/>
    <n v="1.154911"/>
    <n v="14034.53"/>
  </r>
  <r>
    <x v="0"/>
    <s v="P97911554"/>
    <x v="0"/>
    <x v="7"/>
    <x v="7"/>
    <x v="7"/>
    <x v="3"/>
    <x v="0"/>
    <x v="2"/>
    <x v="2"/>
    <n v="2366.6999999999998"/>
    <d v="1992-07-21T00:00:00"/>
    <d v="2025-01-01T00:00:00"/>
    <n v="49"/>
    <n v="26"/>
    <x v="1"/>
    <s v="NA"/>
    <x v="0"/>
    <s v="NA"/>
    <x v="0"/>
    <n v="8.0500000000000007"/>
    <n v="27357.388999999999"/>
    <n v="27918.037"/>
    <n v="28197.217000000001"/>
    <n v="32565.276999999998"/>
    <x v="0"/>
    <x v="0"/>
    <n v="1.154911"/>
    <n v="14034.53"/>
  </r>
  <r>
    <x v="0"/>
    <s v="P97911554"/>
    <x v="0"/>
    <x v="8"/>
    <x v="8"/>
    <x v="8"/>
    <x v="2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357.388999999999"/>
    <n v="27918.037"/>
    <n v="28197.217000000001"/>
    <n v="32565.276999999998"/>
    <x v="0"/>
    <x v="0"/>
    <n v="1.154911"/>
    <n v="14034.53"/>
  </r>
  <r>
    <x v="0"/>
    <s v="P97911554"/>
    <x v="0"/>
    <x v="9"/>
    <x v="9"/>
    <x v="9"/>
    <x v="3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357.388999999999"/>
    <n v="27918.037"/>
    <n v="28197.217000000001"/>
    <n v="32565.276999999998"/>
    <x v="0"/>
    <x v="0"/>
    <n v="1.154911"/>
    <n v="14034.53"/>
  </r>
  <r>
    <x v="0"/>
    <s v="P97911554"/>
    <x v="0"/>
    <x v="10"/>
    <x v="10"/>
    <x v="10"/>
    <x v="3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365.455000000002"/>
    <n v="27926.101999999999"/>
    <n v="28205.363000000001"/>
    <n v="32574.684000000001"/>
    <x v="0"/>
    <x v="0"/>
    <n v="1.154911"/>
    <n v="14034.53"/>
  </r>
  <r>
    <x v="0"/>
    <s v="P97911554"/>
    <x v="0"/>
    <x v="11"/>
    <x v="11"/>
    <x v="11"/>
    <x v="3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187.578000000001"/>
    <n v="27744.581999999999"/>
    <n v="28022.026999999998"/>
    <n v="32362.95"/>
    <x v="0"/>
    <x v="0"/>
    <n v="1.154911"/>
    <n v="14034.53"/>
  </r>
  <r>
    <x v="0"/>
    <s v="P97911554"/>
    <x v="0"/>
    <x v="12"/>
    <x v="12"/>
    <x v="12"/>
    <x v="3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148.006000000001"/>
    <n v="27704.197"/>
    <n v="27981.238000000001"/>
    <n v="32315.842000000001"/>
    <x v="0"/>
    <x v="0"/>
    <n v="1.154911"/>
    <n v="14034.53"/>
  </r>
  <r>
    <x v="0"/>
    <s v="P97911554"/>
    <x v="0"/>
    <x v="13"/>
    <x v="13"/>
    <x v="13"/>
    <x v="3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34.53"/>
  </r>
  <r>
    <x v="0"/>
    <s v="P97911554"/>
    <x v="0"/>
    <x v="14"/>
    <x v="14"/>
    <x v="14"/>
    <x v="3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5"/>
    <x v="15"/>
    <x v="15"/>
    <x v="3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6"/>
    <x v="16"/>
    <x v="16"/>
    <x v="3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7"/>
    <x v="17"/>
    <x v="17"/>
    <x v="3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8"/>
    <x v="18"/>
    <x v="18"/>
    <x v="2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19"/>
    <x v="19"/>
    <x v="19"/>
    <x v="4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20"/>
    <x v="20"/>
    <x v="20"/>
    <x v="5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283.407999999999"/>
    <n v="27835.136999999999"/>
    <n v="28113.488000000001"/>
    <n v="32468.578000000001"/>
    <x v="0"/>
    <x v="0"/>
    <n v="1.154911"/>
    <n v="14058.197"/>
  </r>
  <r>
    <x v="0"/>
    <s v="P97911554"/>
    <x v="0"/>
    <x v="21"/>
    <x v="21"/>
    <x v="21"/>
    <x v="3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351.585999999999"/>
    <n v="27846.991999999998"/>
    <n v="28125.463"/>
    <n v="32482.405999999999"/>
    <x v="0"/>
    <x v="0"/>
    <n v="1.154911"/>
    <n v="14058.197"/>
  </r>
  <r>
    <x v="0"/>
    <s v="P97911554"/>
    <x v="0"/>
    <x v="22"/>
    <x v="22"/>
    <x v="22"/>
    <x v="3"/>
    <x v="2"/>
    <x v="2"/>
    <x v="2"/>
    <n v="2366.6999999999998"/>
    <d v="1992-07-21T00:00:00"/>
    <d v="2025-02-01T00:00:00"/>
    <n v="49"/>
    <n v="26"/>
    <x v="1"/>
    <s v="NA"/>
    <x v="0"/>
    <s v="NA"/>
    <x v="0"/>
    <n v="8.0500000000000007"/>
    <n v="27215.846000000001"/>
    <n v="27968.291000000001"/>
    <n v="28247.974999999999"/>
    <n v="32623.898000000001"/>
    <x v="0"/>
    <x v="0"/>
    <n v="1.154911"/>
    <n v="14058.197"/>
  </r>
  <r>
    <x v="0"/>
    <s v="P98027313"/>
    <x v="0"/>
    <x v="0"/>
    <x v="0"/>
    <x v="0"/>
    <x v="0"/>
    <x v="0"/>
    <x v="0"/>
    <x v="2"/>
    <n v="420"/>
    <d v="1984-05-23T00:00:00"/>
    <d v="2025-01-01T00:00:00"/>
    <n v="56"/>
    <n v="19"/>
    <x v="1"/>
    <s v="NA"/>
    <x v="0"/>
    <s v="NA"/>
    <x v="0"/>
    <n v="1.25"/>
    <n v="5538.8516"/>
    <n v="5628.0902999999998"/>
    <n v="5684.3710000000001"/>
    <n v="6547.3320000000003"/>
    <x v="0"/>
    <x v="0"/>
    <n v="1.1518128000000001"/>
    <n v="3003"/>
  </r>
  <r>
    <x v="0"/>
    <s v="P98027313"/>
    <x v="0"/>
    <x v="1"/>
    <x v="1"/>
    <x v="1"/>
    <x v="1"/>
    <x v="0"/>
    <x v="0"/>
    <x v="2"/>
    <n v="420"/>
    <d v="1984-05-23T00:00:00"/>
    <d v="2025-01-01T00:00:00"/>
    <n v="56"/>
    <n v="19"/>
    <x v="1"/>
    <s v="NA"/>
    <x v="0"/>
    <s v="NA"/>
    <x v="0"/>
    <n v="1.25"/>
    <n v="5538.8516"/>
    <n v="5628.0902999999998"/>
    <n v="5684.3710000000001"/>
    <n v="6547.3320000000003"/>
    <x v="0"/>
    <x v="0"/>
    <n v="1.1518128000000001"/>
    <n v="3003"/>
  </r>
  <r>
    <x v="0"/>
    <s v="P98027313"/>
    <x v="0"/>
    <x v="2"/>
    <x v="2"/>
    <x v="2"/>
    <x v="2"/>
    <x v="0"/>
    <x v="0"/>
    <x v="2"/>
    <n v="420"/>
    <d v="1984-05-23T00:00:00"/>
    <d v="2025-01-01T00:00:00"/>
    <n v="56"/>
    <n v="19"/>
    <x v="1"/>
    <s v="NA"/>
    <x v="0"/>
    <s v="NA"/>
    <x v="0"/>
    <n v="1.25"/>
    <n v="5538.8516"/>
    <n v="5628.0902999999998"/>
    <n v="5684.3710000000001"/>
    <n v="6547.3320000000003"/>
    <x v="0"/>
    <x v="0"/>
    <n v="1.1518128000000001"/>
    <n v="3003"/>
  </r>
  <r>
    <x v="0"/>
    <s v="P98027313"/>
    <x v="0"/>
    <x v="3"/>
    <x v="3"/>
    <x v="3"/>
    <x v="3"/>
    <x v="0"/>
    <x v="0"/>
    <x v="2"/>
    <n v="420"/>
    <d v="1984-05-23T00:00:00"/>
    <d v="2025-01-01T00:00:00"/>
    <n v="56"/>
    <n v="19"/>
    <x v="1"/>
    <s v="NA"/>
    <x v="0"/>
    <s v="NA"/>
    <x v="0"/>
    <n v="1.25"/>
    <n v="5538.8516"/>
    <n v="5628.0902999999998"/>
    <n v="5684.3710000000001"/>
    <n v="6547.3315000000002"/>
    <x v="0"/>
    <x v="0"/>
    <n v="1.1518128000000001"/>
    <n v="3003"/>
  </r>
  <r>
    <x v="0"/>
    <s v="P98027313"/>
    <x v="0"/>
    <x v="4"/>
    <x v="4"/>
    <x v="4"/>
    <x v="3"/>
    <x v="0"/>
    <x v="0"/>
    <x v="2"/>
    <n v="420"/>
    <d v="1984-05-23T00:00:00"/>
    <d v="2025-01-01T00:00:00"/>
    <n v="56"/>
    <n v="19"/>
    <x v="1"/>
    <s v="NA"/>
    <x v="0"/>
    <s v="NA"/>
    <x v="0"/>
    <n v="1.25"/>
    <n v="5538.8516"/>
    <n v="5628.0902999999998"/>
    <n v="5684.3710000000001"/>
    <n v="6547.3315000000002"/>
    <x v="0"/>
    <x v="0"/>
    <n v="1.1518128000000001"/>
    <n v="3003"/>
  </r>
  <r>
    <x v="0"/>
    <s v="P98027313"/>
    <x v="0"/>
    <x v="5"/>
    <x v="5"/>
    <x v="5"/>
    <x v="3"/>
    <x v="0"/>
    <x v="0"/>
    <x v="2"/>
    <n v="420"/>
    <d v="1984-05-23T00:00:00"/>
    <d v="2025-01-01T00:00:00"/>
    <n v="56"/>
    <n v="19"/>
    <x v="1"/>
    <s v="NA"/>
    <x v="0"/>
    <s v="NA"/>
    <x v="0"/>
    <n v="1.25"/>
    <n v="5542.76"/>
    <n v="5628.3383999999996"/>
    <n v="5684.6216000000004"/>
    <n v="6547.6196"/>
    <x v="0"/>
    <x v="0"/>
    <n v="1.1518128000000001"/>
    <n v="3003"/>
  </r>
  <r>
    <x v="0"/>
    <s v="P98027313"/>
    <x v="0"/>
    <x v="6"/>
    <x v="6"/>
    <x v="6"/>
    <x v="3"/>
    <x v="0"/>
    <x v="0"/>
    <x v="2"/>
    <n v="420"/>
    <d v="1984-05-23T00:00:00"/>
    <d v="2025-01-01T00:00:00"/>
    <n v="56"/>
    <n v="19"/>
    <x v="1"/>
    <s v="NA"/>
    <x v="0"/>
    <s v="NA"/>
    <x v="0"/>
    <n v="1.25"/>
    <n v="5128.5923000000003"/>
    <n v="5207.7740000000003"/>
    <n v="5259.8516"/>
    <n v="6058.3647000000001"/>
    <x v="0"/>
    <x v="0"/>
    <n v="1.1518128000000001"/>
    <n v="3003"/>
  </r>
  <r>
    <x v="0"/>
    <s v="P98027313"/>
    <x v="0"/>
    <x v="7"/>
    <x v="7"/>
    <x v="7"/>
    <x v="3"/>
    <x v="0"/>
    <x v="0"/>
    <x v="2"/>
    <n v="420"/>
    <d v="1984-05-23T00:00:00"/>
    <d v="2025-01-01T00:00:00"/>
    <n v="56"/>
    <n v="19"/>
    <x v="1"/>
    <s v="NA"/>
    <x v="0"/>
    <s v="NA"/>
    <x v="0"/>
    <n v="1.25"/>
    <n v="5147.7885999999999"/>
    <n v="5227.87"/>
    <n v="5280.1490000000003"/>
    <n v="6081.7430000000004"/>
    <x v="0"/>
    <x v="0"/>
    <n v="1.1518128000000001"/>
    <n v="3003"/>
  </r>
  <r>
    <x v="0"/>
    <s v="P98027313"/>
    <x v="0"/>
    <x v="8"/>
    <x v="8"/>
    <x v="8"/>
    <x v="2"/>
    <x v="2"/>
    <x v="0"/>
    <x v="2"/>
    <n v="420"/>
    <d v="1984-05-23T00:00:00"/>
    <d v="2025-02-01T00:00:00"/>
    <n v="56"/>
    <n v="19"/>
    <x v="1"/>
    <s v="NA"/>
    <x v="0"/>
    <s v="NA"/>
    <x v="0"/>
    <n v="1.25"/>
    <n v="5147.7885999999999"/>
    <n v="5227.87"/>
    <n v="5280.1490000000003"/>
    <n v="6081.7430000000004"/>
    <x v="0"/>
    <x v="0"/>
    <n v="1.1518128000000001"/>
    <n v="3003"/>
  </r>
  <r>
    <x v="0"/>
    <s v="P98027313"/>
    <x v="0"/>
    <x v="9"/>
    <x v="9"/>
    <x v="9"/>
    <x v="3"/>
    <x v="2"/>
    <x v="0"/>
    <x v="2"/>
    <n v="420"/>
    <d v="1984-05-23T00:00:00"/>
    <d v="2025-02-01T00:00:00"/>
    <n v="56"/>
    <n v="19"/>
    <x v="1"/>
    <s v="NA"/>
    <x v="0"/>
    <s v="NA"/>
    <x v="0"/>
    <n v="1.25"/>
    <n v="5147.7885999999999"/>
    <n v="5227.87"/>
    <n v="5280.1490000000003"/>
    <n v="6081.7430000000004"/>
    <x v="0"/>
    <x v="0"/>
    <n v="1.1518128000000001"/>
    <n v="3003"/>
  </r>
  <r>
    <x v="0"/>
    <s v="P98027313"/>
    <x v="0"/>
    <x v="10"/>
    <x v="10"/>
    <x v="10"/>
    <x v="3"/>
    <x v="2"/>
    <x v="0"/>
    <x v="2"/>
    <n v="420"/>
    <d v="1984-05-23T00:00:00"/>
    <d v="2025-02-01T00:00:00"/>
    <n v="56"/>
    <n v="19"/>
    <x v="1"/>
    <s v="NA"/>
    <x v="0"/>
    <s v="NA"/>
    <x v="0"/>
    <n v="1.25"/>
    <n v="5149.0375999999997"/>
    <n v="5229.1196"/>
    <n v="5281.4106000000002"/>
    <n v="6083.1962999999996"/>
    <x v="0"/>
    <x v="0"/>
    <n v="1.1518128000000001"/>
    <n v="3003"/>
  </r>
  <r>
    <x v="0"/>
    <s v="P98027313"/>
    <x v="0"/>
    <x v="11"/>
    <x v="11"/>
    <x v="11"/>
    <x v="3"/>
    <x v="2"/>
    <x v="0"/>
    <x v="2"/>
    <n v="420"/>
    <d v="1984-05-23T00:00:00"/>
    <d v="2025-02-01T00:00:00"/>
    <n v="56"/>
    <n v="19"/>
    <x v="1"/>
    <s v="NA"/>
    <x v="0"/>
    <s v="NA"/>
    <x v="0"/>
    <n v="1.25"/>
    <n v="5115.5690000000004"/>
    <n v="5195.1304"/>
    <n v="5247.0815000000002"/>
    <n v="6043.6553000000004"/>
    <x v="0"/>
    <x v="0"/>
    <n v="1.1518128000000001"/>
    <n v="3003"/>
  </r>
  <r>
    <x v="0"/>
    <s v="P98027313"/>
    <x v="0"/>
    <x v="12"/>
    <x v="12"/>
    <x v="12"/>
    <x v="3"/>
    <x v="2"/>
    <x v="0"/>
    <x v="2"/>
    <n v="420"/>
    <d v="1984-05-23T00:00:00"/>
    <d v="2025-02-01T00:00:00"/>
    <n v="56"/>
    <n v="19"/>
    <x v="1"/>
    <s v="NA"/>
    <x v="0"/>
    <s v="NA"/>
    <x v="0"/>
    <n v="1.25"/>
    <n v="5107.2954"/>
    <n v="5186.7280000000001"/>
    <n v="5238.5950000000003"/>
    <n v="6033.8810000000003"/>
    <x v="0"/>
    <x v="0"/>
    <n v="1.1518128000000001"/>
    <n v="3003"/>
  </r>
  <r>
    <x v="0"/>
    <s v="P98027313"/>
    <x v="0"/>
    <x v="13"/>
    <x v="13"/>
    <x v="13"/>
    <x v="3"/>
    <x v="2"/>
    <x v="0"/>
    <x v="2"/>
    <n v="420"/>
    <d v="1984-05-23T00:00:00"/>
    <d v="2025-02-01T00:00:00"/>
    <n v="56"/>
    <n v="19"/>
    <x v="1"/>
    <s v="NA"/>
    <x v="0"/>
    <s v="NA"/>
    <x v="0"/>
    <n v="1.25"/>
    <n v="5126.4120000000003"/>
    <n v="5206.2437"/>
    <n v="5258.3059999999996"/>
    <n v="6056.5844999999999"/>
    <x v="0"/>
    <x v="0"/>
    <n v="1.1518128000000001"/>
    <n v="3003"/>
  </r>
  <r>
    <x v="0"/>
    <s v="P98027313"/>
    <x v="0"/>
    <x v="14"/>
    <x v="14"/>
    <x v="14"/>
    <x v="3"/>
    <x v="2"/>
    <x v="0"/>
    <x v="2"/>
    <n v="420"/>
    <d v="1984-05-23T00:00:00"/>
    <d v="2025-02-01T00:00:00"/>
    <n v="56"/>
    <n v="19"/>
    <x v="1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5"/>
    <x v="15"/>
    <x v="15"/>
    <x v="3"/>
    <x v="2"/>
    <x v="0"/>
    <x v="2"/>
    <n v="420"/>
    <d v="1984-05-23T00:00:00"/>
    <d v="2025-02-01T00:00:00"/>
    <n v="56"/>
    <n v="19"/>
    <x v="1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6"/>
    <x v="16"/>
    <x v="16"/>
    <x v="3"/>
    <x v="2"/>
    <x v="0"/>
    <x v="2"/>
    <n v="420"/>
    <d v="1984-05-23T00:00:00"/>
    <d v="2025-02-01T00:00:00"/>
    <n v="56"/>
    <n v="19"/>
    <x v="1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7"/>
    <x v="17"/>
    <x v="17"/>
    <x v="3"/>
    <x v="2"/>
    <x v="0"/>
    <x v="2"/>
    <n v="420"/>
    <d v="1984-05-23T00:00:00"/>
    <d v="2025-02-01T00:00:00"/>
    <n v="56"/>
    <n v="19"/>
    <x v="1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8"/>
    <x v="18"/>
    <x v="18"/>
    <x v="2"/>
    <x v="2"/>
    <x v="0"/>
    <x v="2"/>
    <n v="420"/>
    <d v="1984-05-23T00:00:00"/>
    <d v="2025-02-01T00:00:00"/>
    <n v="56"/>
    <n v="19"/>
    <x v="1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19"/>
    <x v="19"/>
    <x v="19"/>
    <x v="4"/>
    <x v="2"/>
    <x v="0"/>
    <x v="2"/>
    <n v="420"/>
    <d v="1984-05-23T00:00:00"/>
    <d v="2025-02-01T00:00:00"/>
    <n v="56"/>
    <n v="19"/>
    <x v="1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20"/>
    <x v="20"/>
    <x v="20"/>
    <x v="5"/>
    <x v="2"/>
    <x v="0"/>
    <x v="2"/>
    <n v="420"/>
    <d v="1984-05-23T00:00:00"/>
    <d v="2025-02-01T00:00:00"/>
    <n v="56"/>
    <n v="19"/>
    <x v="1"/>
    <s v="NA"/>
    <x v="0"/>
    <s v="NA"/>
    <x v="0"/>
    <n v="1.25"/>
    <n v="5126.4120000000003"/>
    <n v="5206.2437"/>
    <n v="5258.3059999999996"/>
    <n v="6056.5844999999999"/>
    <x v="0"/>
    <x v="0"/>
    <n v="1.1518128000000001"/>
    <n v="3007.2"/>
  </r>
  <r>
    <x v="0"/>
    <s v="P98027313"/>
    <x v="0"/>
    <x v="21"/>
    <x v="21"/>
    <x v="21"/>
    <x v="3"/>
    <x v="2"/>
    <x v="0"/>
    <x v="2"/>
    <n v="420"/>
    <d v="1984-05-23T00:00:00"/>
    <d v="2025-02-01T00:00:00"/>
    <n v="56"/>
    <n v="19"/>
    <x v="1"/>
    <s v="NA"/>
    <x v="0"/>
    <s v="NA"/>
    <x v="0"/>
    <n v="1.25"/>
    <n v="5139.2646000000004"/>
    <n v="5208.2240000000002"/>
    <n v="5260.3065999999999"/>
    <n v="6058.8887000000004"/>
    <x v="0"/>
    <x v="0"/>
    <n v="1.1518128000000001"/>
    <n v="3007.2"/>
  </r>
  <r>
    <x v="0"/>
    <s v="P98027313"/>
    <x v="0"/>
    <x v="22"/>
    <x v="22"/>
    <x v="22"/>
    <x v="3"/>
    <x v="2"/>
    <x v="0"/>
    <x v="2"/>
    <n v="420"/>
    <d v="1984-05-23T00:00:00"/>
    <d v="2025-02-01T00:00:00"/>
    <n v="56"/>
    <n v="19"/>
    <x v="1"/>
    <s v="NA"/>
    <x v="0"/>
    <s v="NA"/>
    <x v="0"/>
    <n v="1.25"/>
    <n v="5120.1005999999998"/>
    <n v="5226.4395000000004"/>
    <n v="5278.7039999999997"/>
    <n v="6080.0789999999997"/>
    <x v="0"/>
    <x v="0"/>
    <n v="1.1518128000000001"/>
    <n v="3007.2"/>
  </r>
  <r>
    <x v="0"/>
    <s v="P98275297"/>
    <x v="0"/>
    <x v="0"/>
    <x v="0"/>
    <x v="0"/>
    <x v="0"/>
    <x v="0"/>
    <x v="0"/>
    <x v="2"/>
    <n v="220.25"/>
    <d v="1992-07-18T00:00:00"/>
    <d v="2025-01-01T00:00:00"/>
    <n v="50"/>
    <n v="25"/>
    <x v="0"/>
    <s v="NA"/>
    <x v="0"/>
    <s v="NA"/>
    <x v="1"/>
    <n v="8.81"/>
    <n v="1537.3909000000001"/>
    <n v="1563.9847"/>
    <n v="1579.6246000000001"/>
    <n v="1829.3198"/>
    <x v="0"/>
    <x v="0"/>
    <n v="1.1580725000000001"/>
    <n v="1306.0825"/>
  </r>
  <r>
    <x v="0"/>
    <s v="P98275297"/>
    <x v="0"/>
    <x v="1"/>
    <x v="1"/>
    <x v="1"/>
    <x v="1"/>
    <x v="0"/>
    <x v="0"/>
    <x v="2"/>
    <n v="220.25"/>
    <d v="1992-07-18T00:00:00"/>
    <d v="2025-01-01T00:00:00"/>
    <n v="50"/>
    <n v="25"/>
    <x v="0"/>
    <s v="NA"/>
    <x v="0"/>
    <s v="NA"/>
    <x v="1"/>
    <n v="8.81"/>
    <n v="1537.3909000000001"/>
    <n v="1563.9847"/>
    <n v="1579.6246000000001"/>
    <n v="1829.3198"/>
    <x v="0"/>
    <x v="0"/>
    <n v="1.1580725000000001"/>
    <n v="1306.0825"/>
  </r>
  <r>
    <x v="0"/>
    <s v="P98275297"/>
    <x v="0"/>
    <x v="2"/>
    <x v="2"/>
    <x v="2"/>
    <x v="2"/>
    <x v="0"/>
    <x v="0"/>
    <x v="2"/>
    <n v="220.25"/>
    <d v="1992-07-18T00:00:00"/>
    <d v="2025-01-01T00:00:00"/>
    <n v="50"/>
    <n v="25"/>
    <x v="0"/>
    <s v="NA"/>
    <x v="0"/>
    <s v="NA"/>
    <x v="1"/>
    <n v="8.81"/>
    <n v="1537.3909000000001"/>
    <n v="1563.9847"/>
    <n v="1579.6246000000001"/>
    <n v="1829.3198"/>
    <x v="0"/>
    <x v="0"/>
    <n v="1.1580725000000001"/>
    <n v="1306.0825"/>
  </r>
  <r>
    <x v="0"/>
    <s v="P98275297"/>
    <x v="0"/>
    <x v="3"/>
    <x v="3"/>
    <x v="3"/>
    <x v="3"/>
    <x v="0"/>
    <x v="0"/>
    <x v="2"/>
    <n v="220.25"/>
    <d v="1992-07-18T00:00:00"/>
    <d v="2025-01-01T00:00:00"/>
    <n v="50"/>
    <n v="25"/>
    <x v="0"/>
    <s v="NA"/>
    <x v="0"/>
    <s v="NA"/>
    <x v="1"/>
    <n v="8.81"/>
    <n v="1537.3909000000001"/>
    <n v="1563.9847"/>
    <n v="1579.6246000000001"/>
    <n v="1829.3197"/>
    <x v="0"/>
    <x v="0"/>
    <n v="1.1580725000000001"/>
    <n v="1306.0825"/>
  </r>
  <r>
    <x v="0"/>
    <s v="P98275297"/>
    <x v="0"/>
    <x v="4"/>
    <x v="4"/>
    <x v="4"/>
    <x v="3"/>
    <x v="0"/>
    <x v="0"/>
    <x v="2"/>
    <n v="220.25"/>
    <d v="1992-07-18T00:00:00"/>
    <d v="2025-01-01T00:00:00"/>
    <n v="50"/>
    <n v="25"/>
    <x v="0"/>
    <s v="NA"/>
    <x v="0"/>
    <s v="NA"/>
    <x v="1"/>
    <n v="8.81"/>
    <n v="1537.3909000000001"/>
    <n v="1563.9847"/>
    <n v="1579.6246000000001"/>
    <n v="1829.3197"/>
    <x v="0"/>
    <x v="0"/>
    <n v="1.1580725000000001"/>
    <n v="1306.0825"/>
  </r>
  <r>
    <x v="0"/>
    <s v="P98275297"/>
    <x v="0"/>
    <x v="5"/>
    <x v="5"/>
    <x v="5"/>
    <x v="3"/>
    <x v="0"/>
    <x v="0"/>
    <x v="2"/>
    <n v="220.25"/>
    <d v="1992-07-18T00:00:00"/>
    <d v="2025-01-01T00:00:00"/>
    <n v="50"/>
    <n v="25"/>
    <x v="0"/>
    <s v="NA"/>
    <x v="0"/>
    <s v="NA"/>
    <x v="1"/>
    <n v="8.81"/>
    <n v="1538.4756"/>
    <n v="1564.0536999999999"/>
    <n v="1579.6941999999999"/>
    <n v="1829.4005"/>
    <x v="0"/>
    <x v="0"/>
    <n v="1.1580725000000001"/>
    <n v="1306.0825"/>
  </r>
  <r>
    <x v="0"/>
    <s v="P98275297"/>
    <x v="0"/>
    <x v="6"/>
    <x v="6"/>
    <x v="6"/>
    <x v="3"/>
    <x v="0"/>
    <x v="0"/>
    <x v="2"/>
    <n v="220.25"/>
    <d v="1992-07-18T00:00:00"/>
    <d v="2025-01-01T00:00:00"/>
    <n v="50"/>
    <n v="25"/>
    <x v="0"/>
    <s v="NA"/>
    <x v="0"/>
    <s v="NA"/>
    <x v="1"/>
    <n v="8.81"/>
    <n v="1423.6648"/>
    <n v="1447.3322000000001"/>
    <n v="1461.8054"/>
    <n v="1692.8766000000001"/>
    <x v="0"/>
    <x v="0"/>
    <n v="1.1580725000000001"/>
    <n v="1306.0825"/>
  </r>
  <r>
    <x v="0"/>
    <s v="P98275297"/>
    <x v="0"/>
    <x v="7"/>
    <x v="7"/>
    <x v="7"/>
    <x v="3"/>
    <x v="0"/>
    <x v="0"/>
    <x v="2"/>
    <n v="220.25"/>
    <d v="1992-07-18T00:00:00"/>
    <d v="2025-01-01T00:00:00"/>
    <n v="50"/>
    <n v="25"/>
    <x v="0"/>
    <s v="NA"/>
    <x v="0"/>
    <s v="NA"/>
    <x v="1"/>
    <n v="8.81"/>
    <n v="1428.9935"/>
    <n v="1452.9174"/>
    <n v="1467.4465"/>
    <n v="1699.4094"/>
    <x v="0"/>
    <x v="0"/>
    <n v="1.1580725000000001"/>
    <n v="1306.0825"/>
  </r>
  <r>
    <x v="0"/>
    <s v="P98275297"/>
    <x v="0"/>
    <x v="8"/>
    <x v="8"/>
    <x v="8"/>
    <x v="2"/>
    <x v="2"/>
    <x v="0"/>
    <x v="2"/>
    <n v="220.25"/>
    <d v="1992-07-18T00:00:00"/>
    <d v="2025-02-01T00:00:00"/>
    <n v="50"/>
    <n v="25"/>
    <x v="0"/>
    <s v="NA"/>
    <x v="0"/>
    <s v="NA"/>
    <x v="1"/>
    <n v="8.81"/>
    <n v="1428.9935"/>
    <n v="1452.9174"/>
    <n v="1467.4465"/>
    <n v="1699.4094"/>
    <x v="0"/>
    <x v="0"/>
    <n v="1.1580725000000001"/>
    <n v="1306.0825"/>
  </r>
  <r>
    <x v="0"/>
    <s v="P98275297"/>
    <x v="0"/>
    <x v="9"/>
    <x v="9"/>
    <x v="9"/>
    <x v="3"/>
    <x v="2"/>
    <x v="0"/>
    <x v="2"/>
    <n v="220.25"/>
    <d v="1992-07-18T00:00:00"/>
    <d v="2025-02-01T00:00:00"/>
    <n v="50"/>
    <n v="25"/>
    <x v="0"/>
    <s v="NA"/>
    <x v="0"/>
    <s v="NA"/>
    <x v="1"/>
    <n v="8.81"/>
    <n v="1428.9935"/>
    <n v="1452.9174"/>
    <n v="1467.4465"/>
    <n v="1699.4094"/>
    <x v="0"/>
    <x v="0"/>
    <n v="1.1580725000000001"/>
    <n v="1306.0825"/>
  </r>
  <r>
    <x v="0"/>
    <s v="P98275297"/>
    <x v="0"/>
    <x v="10"/>
    <x v="10"/>
    <x v="10"/>
    <x v="3"/>
    <x v="2"/>
    <x v="0"/>
    <x v="2"/>
    <n v="220.25"/>
    <d v="1992-07-18T00:00:00"/>
    <d v="2025-02-01T00:00:00"/>
    <n v="50"/>
    <n v="25"/>
    <x v="0"/>
    <s v="NA"/>
    <x v="0"/>
    <s v="NA"/>
    <x v="1"/>
    <n v="8.81"/>
    <n v="1429.7274"/>
    <n v="1453.6514"/>
    <n v="1468.1878999999999"/>
    <n v="1700.268"/>
    <x v="0"/>
    <x v="0"/>
    <n v="1.1580725000000001"/>
    <n v="1306.0825"/>
  </r>
  <r>
    <x v="0"/>
    <s v="P98275297"/>
    <x v="0"/>
    <x v="11"/>
    <x v="11"/>
    <x v="11"/>
    <x v="3"/>
    <x v="2"/>
    <x v="0"/>
    <x v="2"/>
    <n v="220.25"/>
    <d v="1992-07-18T00:00:00"/>
    <d v="2025-02-01T00:00:00"/>
    <n v="50"/>
    <n v="25"/>
    <x v="0"/>
    <s v="NA"/>
    <x v="0"/>
    <s v="NA"/>
    <x v="1"/>
    <n v="8.81"/>
    <n v="1420.4341999999999"/>
    <n v="1444.2026000000001"/>
    <n v="1458.6447000000001"/>
    <n v="1689.2162000000001"/>
    <x v="0"/>
    <x v="0"/>
    <n v="1.1580725000000001"/>
    <n v="1306.0825"/>
  </r>
  <r>
    <x v="0"/>
    <s v="P98275297"/>
    <x v="0"/>
    <x v="12"/>
    <x v="12"/>
    <x v="12"/>
    <x v="3"/>
    <x v="2"/>
    <x v="0"/>
    <x v="2"/>
    <n v="220.25"/>
    <d v="1992-07-18T00:00:00"/>
    <d v="2025-02-01T00:00:00"/>
    <n v="50"/>
    <n v="25"/>
    <x v="0"/>
    <s v="NA"/>
    <x v="0"/>
    <s v="NA"/>
    <x v="1"/>
    <n v="8.81"/>
    <n v="1418.5735"/>
    <n v="1442.3108"/>
    <n v="1456.7338999999999"/>
    <n v="1687.0034000000001"/>
    <x v="0"/>
    <x v="0"/>
    <n v="1.1580725000000001"/>
    <n v="1306.0825"/>
  </r>
  <r>
    <x v="0"/>
    <s v="P98275297"/>
    <x v="0"/>
    <x v="13"/>
    <x v="13"/>
    <x v="13"/>
    <x v="3"/>
    <x v="2"/>
    <x v="0"/>
    <x v="2"/>
    <n v="220.25"/>
    <d v="1992-07-18T00:00:00"/>
    <d v="2025-02-01T00:00:00"/>
    <n v="50"/>
    <n v="25"/>
    <x v="0"/>
    <s v="NA"/>
    <x v="0"/>
    <s v="NA"/>
    <x v="1"/>
    <n v="8.81"/>
    <n v="1423.8832"/>
    <n v="1447.7375"/>
    <n v="1462.2149999999999"/>
    <n v="1693.3507999999999"/>
    <x v="0"/>
    <x v="0"/>
    <n v="1.1580725000000001"/>
    <n v="1306.0825"/>
  </r>
  <r>
    <x v="0"/>
    <s v="P98275297"/>
    <x v="0"/>
    <x v="14"/>
    <x v="14"/>
    <x v="14"/>
    <x v="3"/>
    <x v="2"/>
    <x v="0"/>
    <x v="2"/>
    <n v="220.25"/>
    <d v="1992-07-18T00:00:00"/>
    <d v="2025-02-01T00:00:00"/>
    <n v="50"/>
    <n v="25"/>
    <x v="0"/>
    <s v="NA"/>
    <x v="0"/>
    <s v="NA"/>
    <x v="1"/>
    <n v="8.81"/>
    <n v="1423.8832"/>
    <n v="1447.7375"/>
    <n v="1462.2149999999999"/>
    <n v="1693.3507999999999"/>
    <x v="0"/>
    <x v="0"/>
    <n v="1.1580725000000001"/>
    <n v="1308.2850000000001"/>
  </r>
  <r>
    <x v="0"/>
    <s v="P98275297"/>
    <x v="0"/>
    <x v="15"/>
    <x v="15"/>
    <x v="15"/>
    <x v="3"/>
    <x v="2"/>
    <x v="0"/>
    <x v="2"/>
    <n v="220.25"/>
    <d v="1992-07-18T00:00:00"/>
    <d v="2025-02-01T00:00:00"/>
    <n v="50"/>
    <n v="25"/>
    <x v="0"/>
    <s v="NA"/>
    <x v="0"/>
    <s v="NA"/>
    <x v="1"/>
    <n v="8.81"/>
    <n v="1423.8832"/>
    <n v="1447.7375"/>
    <n v="1462.2149999999999"/>
    <n v="1693.3507999999999"/>
    <x v="0"/>
    <x v="0"/>
    <n v="1.1580725000000001"/>
    <n v="1308.2850000000001"/>
  </r>
  <r>
    <x v="0"/>
    <s v="P98275297"/>
    <x v="0"/>
    <x v="16"/>
    <x v="16"/>
    <x v="16"/>
    <x v="3"/>
    <x v="2"/>
    <x v="0"/>
    <x v="2"/>
    <n v="220.25"/>
    <d v="1992-07-18T00:00:00"/>
    <d v="2025-02-01T00:00:00"/>
    <n v="50"/>
    <n v="25"/>
    <x v="0"/>
    <s v="NA"/>
    <x v="0"/>
    <s v="NA"/>
    <x v="1"/>
    <n v="8.81"/>
    <n v="1423.8832"/>
    <n v="1447.7375"/>
    <n v="1462.2149999999999"/>
    <n v="1693.3507999999999"/>
    <x v="0"/>
    <x v="0"/>
    <n v="1.1580725000000001"/>
    <n v="1308.2850000000001"/>
  </r>
  <r>
    <x v="0"/>
    <s v="P98275297"/>
    <x v="0"/>
    <x v="17"/>
    <x v="17"/>
    <x v="17"/>
    <x v="3"/>
    <x v="2"/>
    <x v="0"/>
    <x v="2"/>
    <n v="220.25"/>
    <d v="1992-07-18T00:00:00"/>
    <d v="2025-02-01T00:00:00"/>
    <n v="50"/>
    <n v="25"/>
    <x v="0"/>
    <s v="NA"/>
    <x v="0"/>
    <s v="NA"/>
    <x v="1"/>
    <n v="8.81"/>
    <n v="1423.8832"/>
    <n v="1447.7375"/>
    <n v="1462.2149999999999"/>
    <n v="1693.3510000000001"/>
    <x v="0"/>
    <x v="0"/>
    <n v="1.1580725000000001"/>
    <n v="1308.2850000000001"/>
  </r>
  <r>
    <x v="0"/>
    <s v="P98275297"/>
    <x v="0"/>
    <x v="18"/>
    <x v="18"/>
    <x v="18"/>
    <x v="2"/>
    <x v="2"/>
    <x v="0"/>
    <x v="2"/>
    <n v="220.25"/>
    <d v="1992-07-18T00:00:00"/>
    <d v="2025-02-01T00:00:00"/>
    <n v="50"/>
    <n v="25"/>
    <x v="0"/>
    <s v="NA"/>
    <x v="0"/>
    <s v="NA"/>
    <x v="1"/>
    <n v="8.81"/>
    <n v="1423.8832"/>
    <n v="1447.7375"/>
    <n v="1462.2149999999999"/>
    <n v="1693.3510000000001"/>
    <x v="0"/>
    <x v="0"/>
    <n v="1.1580725000000001"/>
    <n v="1308.2850000000001"/>
  </r>
  <r>
    <x v="0"/>
    <s v="P98275297"/>
    <x v="0"/>
    <x v="19"/>
    <x v="19"/>
    <x v="19"/>
    <x v="4"/>
    <x v="2"/>
    <x v="0"/>
    <x v="2"/>
    <n v="220.25"/>
    <d v="1992-07-18T00:00:00"/>
    <d v="2025-02-01T00:00:00"/>
    <n v="50"/>
    <n v="25"/>
    <x v="0"/>
    <s v="NA"/>
    <x v="0"/>
    <s v="NA"/>
    <x v="1"/>
    <n v="8.81"/>
    <n v="1423.8832"/>
    <n v="1447.7375"/>
    <n v="1462.2149999999999"/>
    <n v="1693.3510000000001"/>
    <x v="0"/>
    <x v="0"/>
    <n v="1.1580725000000001"/>
    <n v="1308.2850000000001"/>
  </r>
  <r>
    <x v="0"/>
    <s v="P98275297"/>
    <x v="0"/>
    <x v="20"/>
    <x v="20"/>
    <x v="20"/>
    <x v="5"/>
    <x v="2"/>
    <x v="0"/>
    <x v="2"/>
    <n v="220.25"/>
    <d v="1992-07-18T00:00:00"/>
    <d v="2025-02-01T00:00:00"/>
    <n v="50"/>
    <n v="25"/>
    <x v="0"/>
    <s v="NA"/>
    <x v="0"/>
    <s v="NA"/>
    <x v="1"/>
    <n v="8.81"/>
    <n v="1423.8832"/>
    <n v="1447.7375"/>
    <n v="1462.2149999999999"/>
    <n v="1693.3510000000001"/>
    <x v="0"/>
    <x v="0"/>
    <n v="1.1580725000000001"/>
    <n v="1308.2850000000001"/>
  </r>
  <r>
    <x v="0"/>
    <s v="P98275297"/>
    <x v="0"/>
    <x v="21"/>
    <x v="21"/>
    <x v="21"/>
    <x v="3"/>
    <x v="2"/>
    <x v="0"/>
    <x v="2"/>
    <n v="220.25"/>
    <d v="1992-07-18T00:00:00"/>
    <d v="2025-02-01T00:00:00"/>
    <n v="50"/>
    <n v="25"/>
    <x v="0"/>
    <s v="NA"/>
    <x v="0"/>
    <s v="NA"/>
    <x v="1"/>
    <n v="8.81"/>
    <n v="1427.8386"/>
    <n v="1448.6735000000001"/>
    <n v="1463.1602"/>
    <n v="1694.4456"/>
    <x v="0"/>
    <x v="0"/>
    <n v="1.1580725000000001"/>
    <n v="1308.2850000000001"/>
  </r>
  <r>
    <x v="0"/>
    <s v="P98275297"/>
    <x v="0"/>
    <x v="22"/>
    <x v="22"/>
    <x v="22"/>
    <x v="3"/>
    <x v="2"/>
    <x v="0"/>
    <x v="2"/>
    <n v="220.25"/>
    <d v="1992-07-18T00:00:00"/>
    <d v="2025-02-01T00:00:00"/>
    <n v="50"/>
    <n v="25"/>
    <x v="0"/>
    <s v="NA"/>
    <x v="0"/>
    <s v="NA"/>
    <x v="1"/>
    <n v="8.81"/>
    <n v="1422.5142000000001"/>
    <n v="1453.7401"/>
    <n v="1468.2774999999999"/>
    <n v="1700.3717999999999"/>
    <x v="0"/>
    <x v="0"/>
    <n v="1.1580725000000001"/>
    <n v="1308.2850000000001"/>
  </r>
  <r>
    <x v="0"/>
    <s v="P98403250"/>
    <x v="0"/>
    <x v="0"/>
    <x v="0"/>
    <x v="0"/>
    <x v="0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1"/>
    <x v="1"/>
    <x v="1"/>
    <x v="1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2"/>
    <x v="2"/>
    <x v="2"/>
    <x v="2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3"/>
    <x v="3"/>
    <x v="3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4"/>
    <x v="4"/>
    <x v="4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70.03969999999998"/>
    <n v="377.37709999999998"/>
    <n v="381.15087999999997"/>
    <n v="710.46375"/>
    <x v="0"/>
    <x v="0"/>
    <n v="1.0897813999999999"/>
    <n v="710.46375"/>
  </r>
  <r>
    <x v="0"/>
    <s v="P98403250"/>
    <x v="0"/>
    <x v="5"/>
    <x v="5"/>
    <x v="5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70.13625999999999"/>
    <n v="377.38324"/>
    <n v="381.15706999999998"/>
    <n v="710.46375"/>
    <x v="0"/>
    <x v="0"/>
    <n v="1.0897813999999999"/>
    <n v="710.46375"/>
  </r>
  <r>
    <x v="0"/>
    <s v="P98403250"/>
    <x v="0"/>
    <x v="6"/>
    <x v="6"/>
    <x v="6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42.44713999999999"/>
    <n v="349.15197999999998"/>
    <n v="352.64350000000002"/>
    <n v="710.46375"/>
    <x v="0"/>
    <x v="0"/>
    <n v="1.0897813999999999"/>
    <n v="710.46375"/>
  </r>
  <r>
    <x v="0"/>
    <s v="P98403250"/>
    <x v="0"/>
    <x v="7"/>
    <x v="7"/>
    <x v="7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44.15512000000001"/>
    <n v="350.83963"/>
    <n v="354.34802000000002"/>
    <n v="710.46375"/>
    <x v="0"/>
    <x v="0"/>
    <n v="1.0897813999999999"/>
    <n v="710.46375"/>
  </r>
  <r>
    <x v="0"/>
    <s v="P98403250"/>
    <x v="0"/>
    <x v="8"/>
    <x v="8"/>
    <x v="8"/>
    <x v="2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44.15512000000001"/>
    <n v="350.83963"/>
    <n v="354.34802000000002"/>
    <n v="710.46375"/>
    <x v="0"/>
    <x v="0"/>
    <n v="1.0897813999999999"/>
    <n v="710.46375"/>
  </r>
  <r>
    <x v="0"/>
    <s v="P98403250"/>
    <x v="0"/>
    <x v="9"/>
    <x v="9"/>
    <x v="9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44.15512000000001"/>
    <n v="350.83963"/>
    <n v="354.34802000000002"/>
    <n v="710.46375"/>
    <x v="0"/>
    <x v="0"/>
    <n v="1.0897813999999999"/>
    <n v="710.46375"/>
  </r>
  <r>
    <x v="0"/>
    <s v="P98403250"/>
    <x v="0"/>
    <x v="10"/>
    <x v="10"/>
    <x v="10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44.15512000000001"/>
    <n v="350.83963"/>
    <n v="354.34802000000002"/>
    <n v="710.46375"/>
    <x v="0"/>
    <x v="0"/>
    <n v="1.0897813999999999"/>
    <n v="710.46375"/>
  </r>
  <r>
    <x v="0"/>
    <s v="P98403250"/>
    <x v="0"/>
    <x v="11"/>
    <x v="11"/>
    <x v="11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41.91809999999998"/>
    <n v="348.55916999999999"/>
    <n v="352.04477000000003"/>
    <n v="710.46375"/>
    <x v="0"/>
    <x v="0"/>
    <n v="1.0897813999999999"/>
    <n v="710.46375"/>
  </r>
  <r>
    <x v="0"/>
    <s v="P98403250"/>
    <x v="0"/>
    <x v="12"/>
    <x v="12"/>
    <x v="12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33.35937999999999"/>
    <n v="339.83420000000001"/>
    <n v="343.23253999999997"/>
    <n v="710.46375"/>
    <x v="0"/>
    <x v="0"/>
    <n v="1.0897813999999999"/>
    <n v="710.46375"/>
  </r>
  <r>
    <x v="0"/>
    <s v="P98403250"/>
    <x v="0"/>
    <x v="13"/>
    <x v="13"/>
    <x v="13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35.02199999999999"/>
    <n v="341.44036999999997"/>
    <n v="344.85476999999997"/>
    <n v="710.46375"/>
    <x v="0"/>
    <x v="0"/>
    <n v="1.0897813999999999"/>
    <n v="710.46375"/>
  </r>
  <r>
    <x v="0"/>
    <s v="P98403250"/>
    <x v="0"/>
    <x v="14"/>
    <x v="14"/>
    <x v="14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5"/>
    <x v="15"/>
    <x v="15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6"/>
    <x v="16"/>
    <x v="16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7"/>
    <x v="17"/>
    <x v="17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8"/>
    <x v="18"/>
    <x v="18"/>
    <x v="2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19"/>
    <x v="19"/>
    <x v="19"/>
    <x v="4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20"/>
    <x v="20"/>
    <x v="20"/>
    <x v="5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35.02199999999999"/>
    <n v="341.44036999999997"/>
    <n v="344.85476999999997"/>
    <n v="711.48595999999998"/>
    <x v="0"/>
    <x v="0"/>
    <n v="1.0897813999999999"/>
    <n v="711.48595999999998"/>
  </r>
  <r>
    <x v="0"/>
    <s v="P98403250"/>
    <x v="0"/>
    <x v="21"/>
    <x v="21"/>
    <x v="21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35.76065"/>
    <n v="341.48737"/>
    <n v="344.90224999999998"/>
    <n v="711.48595999999998"/>
    <x v="0"/>
    <x v="0"/>
    <n v="1.0897813999999999"/>
    <n v="711.48595999999998"/>
  </r>
  <r>
    <x v="0"/>
    <s v="P98403250"/>
    <x v="0"/>
    <x v="22"/>
    <x v="22"/>
    <x v="22"/>
    <x v="3"/>
    <x v="0"/>
    <x v="1"/>
    <x v="1"/>
    <n v="102.22499999999999"/>
    <d v="1985-09-04T00:00:00"/>
    <d v="2014-09-04T00:00:00"/>
    <n v="29"/>
    <n v="46"/>
    <x v="1"/>
    <s v="NA"/>
    <x v="0"/>
    <s v="NA"/>
    <x v="1"/>
    <n v="7.05"/>
    <n v="334.09433000000001"/>
    <n v="342.97487999999998"/>
    <n v="346.40463"/>
    <n v="711.48595999999998"/>
    <x v="0"/>
    <x v="0"/>
    <n v="1.0897813999999999"/>
    <n v="711.48595999999998"/>
  </r>
  <r>
    <x v="0"/>
    <s v="P98746881"/>
    <x v="0"/>
    <x v="0"/>
    <x v="0"/>
    <x v="0"/>
    <x v="0"/>
    <x v="0"/>
    <x v="3"/>
    <x v="1"/>
    <n v="582.9"/>
    <d v="1983-02-04T00:00:00"/>
    <d v="2012-02-04T00:00:00"/>
    <n v="29"/>
    <n v="46"/>
    <x v="1"/>
    <s v="NA"/>
    <x v="0"/>
    <s v="NA"/>
    <x v="0"/>
    <n v="3.35"/>
    <n v="533.96094000000005"/>
    <n v="542.34490000000005"/>
    <n v="547.76829999999995"/>
    <n v="4255.1704"/>
    <x v="0"/>
    <x v="0"/>
    <n v="1.0862261"/>
    <n v="4255.1704"/>
  </r>
  <r>
    <x v="0"/>
    <s v="P98746881"/>
    <x v="0"/>
    <x v="1"/>
    <x v="1"/>
    <x v="1"/>
    <x v="1"/>
    <x v="0"/>
    <x v="3"/>
    <x v="1"/>
    <n v="582.9"/>
    <d v="1983-02-04T00:00:00"/>
    <d v="2012-02-04T00:00:00"/>
    <n v="29"/>
    <n v="46"/>
    <x v="1"/>
    <s v="NA"/>
    <x v="0"/>
    <s v="NA"/>
    <x v="0"/>
    <n v="3.35"/>
    <n v="533.96094000000005"/>
    <n v="542.34490000000005"/>
    <n v="547.76829999999995"/>
    <n v="4255.1704"/>
    <x v="0"/>
    <x v="0"/>
    <n v="1.0862261"/>
    <n v="4255.1704"/>
  </r>
  <r>
    <x v="0"/>
    <s v="P98746881"/>
    <x v="0"/>
    <x v="2"/>
    <x v="2"/>
    <x v="2"/>
    <x v="2"/>
    <x v="0"/>
    <x v="3"/>
    <x v="1"/>
    <n v="582.9"/>
    <d v="1983-02-04T00:00:00"/>
    <d v="2012-02-04T00:00:00"/>
    <n v="29"/>
    <n v="46"/>
    <x v="1"/>
    <s v="NA"/>
    <x v="0"/>
    <s v="NA"/>
    <x v="0"/>
    <n v="3.35"/>
    <n v="533.96094000000005"/>
    <n v="542.34490000000005"/>
    <n v="547.76829999999995"/>
    <n v="4255.1704"/>
    <x v="0"/>
    <x v="0"/>
    <n v="1.0862261"/>
    <n v="4255.1704"/>
  </r>
  <r>
    <x v="0"/>
    <s v="P98746881"/>
    <x v="0"/>
    <x v="3"/>
    <x v="3"/>
    <x v="3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533.96094000000005"/>
    <n v="542.34490000000005"/>
    <n v="547.76840000000004"/>
    <n v="4255.1704"/>
    <x v="0"/>
    <x v="0"/>
    <n v="1.0862261"/>
    <n v="4255.1704"/>
  </r>
  <r>
    <x v="0"/>
    <s v="P98746881"/>
    <x v="0"/>
    <x v="4"/>
    <x v="4"/>
    <x v="4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533.96094000000005"/>
    <n v="542.34490000000005"/>
    <n v="547.76840000000004"/>
    <n v="4255.1704"/>
    <x v="0"/>
    <x v="0"/>
    <n v="1.0862261"/>
    <n v="4255.1704"/>
  </r>
  <r>
    <x v="0"/>
    <s v="P98746881"/>
    <x v="0"/>
    <x v="5"/>
    <x v="5"/>
    <x v="5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534.33765000000005"/>
    <n v="542.36879999999996"/>
    <n v="547.79250000000002"/>
    <n v="4255.1704"/>
    <x v="0"/>
    <x v="0"/>
    <n v="1.0862261"/>
    <n v="4255.1704"/>
  </r>
  <r>
    <x v="0"/>
    <s v="P98746881"/>
    <x v="0"/>
    <x v="6"/>
    <x v="6"/>
    <x v="6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94.36500000000001"/>
    <n v="501.79532"/>
    <n v="506.81326000000001"/>
    <n v="4255.1704"/>
    <x v="0"/>
    <x v="0"/>
    <n v="1.0862261"/>
    <n v="4255.1704"/>
  </r>
  <r>
    <x v="0"/>
    <s v="P98746881"/>
    <x v="0"/>
    <x v="7"/>
    <x v="7"/>
    <x v="7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96.21539999999999"/>
    <n v="503.73169999999999"/>
    <n v="508.76900000000001"/>
    <n v="4255.1704"/>
    <x v="0"/>
    <x v="0"/>
    <n v="1.0862261"/>
    <n v="4255.1704"/>
  </r>
  <r>
    <x v="0"/>
    <s v="P98746881"/>
    <x v="0"/>
    <x v="8"/>
    <x v="8"/>
    <x v="8"/>
    <x v="2"/>
    <x v="0"/>
    <x v="3"/>
    <x v="1"/>
    <n v="582.9"/>
    <d v="1983-02-04T00:00:00"/>
    <d v="2012-02-04T00:00:00"/>
    <n v="29"/>
    <n v="46"/>
    <x v="1"/>
    <s v="NA"/>
    <x v="0"/>
    <s v="NA"/>
    <x v="0"/>
    <n v="3.35"/>
    <n v="496.21539999999999"/>
    <n v="503.73169999999999"/>
    <n v="508.76900000000001"/>
    <n v="4255.1704"/>
    <x v="0"/>
    <x v="0"/>
    <n v="1.0862261"/>
    <n v="4255.1704"/>
  </r>
  <r>
    <x v="0"/>
    <s v="P98746881"/>
    <x v="0"/>
    <x v="9"/>
    <x v="9"/>
    <x v="9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96.21539999999999"/>
    <n v="503.73169999999999"/>
    <n v="508.76900000000001"/>
    <n v="4255.1704"/>
    <x v="0"/>
    <x v="0"/>
    <n v="1.0862261"/>
    <n v="4255.1704"/>
  </r>
  <r>
    <x v="0"/>
    <s v="P98746881"/>
    <x v="0"/>
    <x v="10"/>
    <x v="10"/>
    <x v="10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96.21539999999999"/>
    <n v="503.73169999999999"/>
    <n v="508.76900000000001"/>
    <n v="4255.1704"/>
    <x v="0"/>
    <x v="0"/>
    <n v="1.0862261"/>
    <n v="4255.1704"/>
  </r>
  <r>
    <x v="0"/>
    <s v="P98746881"/>
    <x v="0"/>
    <x v="11"/>
    <x v="11"/>
    <x v="11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92.99"/>
    <n v="500.45742999999999"/>
    <n v="505.46199999999999"/>
    <n v="4255.1704"/>
    <x v="0"/>
    <x v="0"/>
    <n v="1.0862261"/>
    <n v="4255.1704"/>
  </r>
  <r>
    <x v="0"/>
    <s v="P98746881"/>
    <x v="0"/>
    <x v="12"/>
    <x v="12"/>
    <x v="12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76.06225999999998"/>
    <n v="483.27332000000001"/>
    <n v="488.10604999999998"/>
    <n v="4255.1704"/>
    <x v="0"/>
    <x v="0"/>
    <n v="1.0862261"/>
    <n v="4255.1704"/>
  </r>
  <r>
    <x v="0"/>
    <s v="P98746881"/>
    <x v="0"/>
    <x v="13"/>
    <x v="13"/>
    <x v="13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77.84417999999999"/>
    <n v="485.09167000000002"/>
    <n v="489.94260000000003"/>
    <n v="4255.1704"/>
    <x v="0"/>
    <x v="0"/>
    <n v="1.0862261"/>
    <n v="4255.1704"/>
  </r>
  <r>
    <x v="0"/>
    <s v="P98746881"/>
    <x v="0"/>
    <x v="14"/>
    <x v="14"/>
    <x v="14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77.84417999999999"/>
    <n v="485.09167000000002"/>
    <n v="489.94260000000003"/>
    <n v="4260.9989999999998"/>
    <x v="0"/>
    <x v="0"/>
    <n v="1.0862261"/>
    <n v="4260.9989999999998"/>
  </r>
  <r>
    <x v="0"/>
    <s v="P98746881"/>
    <x v="0"/>
    <x v="15"/>
    <x v="15"/>
    <x v="15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16"/>
    <x v="16"/>
    <x v="16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17"/>
    <x v="17"/>
    <x v="17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18"/>
    <x v="18"/>
    <x v="18"/>
    <x v="2"/>
    <x v="0"/>
    <x v="3"/>
    <x v="1"/>
    <n v="582.9"/>
    <d v="1983-02-04T00:00:00"/>
    <d v="2012-02-04T00:00:00"/>
    <n v="29"/>
    <n v="46"/>
    <x v="1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19"/>
    <x v="19"/>
    <x v="19"/>
    <x v="4"/>
    <x v="0"/>
    <x v="3"/>
    <x v="1"/>
    <n v="582.9"/>
    <d v="1983-02-04T00:00:00"/>
    <d v="2012-02-04T00:00:00"/>
    <n v="29"/>
    <n v="46"/>
    <x v="1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20"/>
    <x v="20"/>
    <x v="20"/>
    <x v="5"/>
    <x v="0"/>
    <x v="3"/>
    <x v="1"/>
    <n v="582.9"/>
    <d v="1983-02-04T00:00:00"/>
    <d v="2012-02-04T00:00:00"/>
    <n v="29"/>
    <n v="46"/>
    <x v="1"/>
    <s v="NA"/>
    <x v="0"/>
    <s v="NA"/>
    <x v="0"/>
    <n v="3.35"/>
    <n v="477.84417999999999"/>
    <n v="485.09167000000002"/>
    <n v="489.94260000000003"/>
    <n v="4260.9989999999998"/>
    <x v="0"/>
    <x v="0"/>
    <n v="1.0845015"/>
    <n v="4260.9989999999998"/>
  </r>
  <r>
    <x v="0"/>
    <s v="P98746881"/>
    <x v="0"/>
    <x v="21"/>
    <x v="21"/>
    <x v="21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78.92619999999999"/>
    <n v="485.16025000000002"/>
    <n v="490.01184000000001"/>
    <n v="4260.9989999999998"/>
    <x v="0"/>
    <x v="0"/>
    <n v="1.0845015"/>
    <n v="4260.9989999999998"/>
  </r>
  <r>
    <x v="0"/>
    <s v="P98746881"/>
    <x v="0"/>
    <x v="22"/>
    <x v="22"/>
    <x v="22"/>
    <x v="3"/>
    <x v="0"/>
    <x v="3"/>
    <x v="1"/>
    <n v="582.9"/>
    <d v="1983-02-04T00:00:00"/>
    <d v="2012-02-04T00:00:00"/>
    <n v="29"/>
    <n v="46"/>
    <x v="1"/>
    <s v="NA"/>
    <x v="0"/>
    <s v="NA"/>
    <x v="0"/>
    <n v="3.35"/>
    <n v="477.14030000000002"/>
    <n v="486.85705999999999"/>
    <n v="491.72564999999997"/>
    <n v="4260.9989999999998"/>
    <x v="0"/>
    <x v="0"/>
    <n v="1.0845015"/>
    <n v="4260.9989999999998"/>
  </r>
  <r>
    <x v="0"/>
    <s v="P99843684"/>
    <x v="0"/>
    <x v="0"/>
    <x v="0"/>
    <x v="0"/>
    <x v="0"/>
    <x v="0"/>
    <x v="3"/>
    <x v="1"/>
    <n v="62.27"/>
    <d v="1991-01-28T00:00:00"/>
    <d v="2017-01-28T00:00:00"/>
    <n v="26"/>
    <n v="49"/>
    <x v="1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1"/>
    <x v="1"/>
    <x v="1"/>
    <x v="1"/>
    <x v="0"/>
    <x v="3"/>
    <x v="1"/>
    <n v="62.27"/>
    <d v="1991-01-28T00:00:00"/>
    <d v="2017-01-28T00:00:00"/>
    <n v="26"/>
    <n v="49"/>
    <x v="1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2"/>
    <x v="2"/>
    <x v="2"/>
    <x v="2"/>
    <x v="0"/>
    <x v="3"/>
    <x v="1"/>
    <n v="62.27"/>
    <d v="1991-01-28T00:00:00"/>
    <d v="2017-01-28T00:00:00"/>
    <n v="26"/>
    <n v="49"/>
    <x v="1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3"/>
    <x v="3"/>
    <x v="3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4"/>
    <x v="4"/>
    <x v="4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40.19658000000001"/>
    <n v="142.53263999999999"/>
    <n v="143.95796000000001"/>
    <n v="384.20589999999999"/>
    <x v="0"/>
    <x v="0"/>
    <n v="1.0934832999999999"/>
    <n v="384.20589999999999"/>
  </r>
  <r>
    <x v="0"/>
    <s v="P99843684"/>
    <x v="0"/>
    <x v="5"/>
    <x v="5"/>
    <x v="5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40.2955"/>
    <n v="142.53892999999999"/>
    <n v="143.96431000000001"/>
    <n v="384.20589999999999"/>
    <x v="0"/>
    <x v="0"/>
    <n v="1.0934832999999999"/>
    <n v="384.20589999999999"/>
  </r>
  <r>
    <x v="0"/>
    <s v="P99843684"/>
    <x v="0"/>
    <x v="6"/>
    <x v="6"/>
    <x v="6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29.80027999999999"/>
    <n v="131.87589"/>
    <n v="133.19463999999999"/>
    <n v="384.20589999999999"/>
    <x v="0"/>
    <x v="0"/>
    <n v="1.0934832999999999"/>
    <n v="384.20589999999999"/>
  </r>
  <r>
    <x v="0"/>
    <s v="P99843684"/>
    <x v="0"/>
    <x v="7"/>
    <x v="7"/>
    <x v="7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30.28612000000001"/>
    <n v="132.38478000000001"/>
    <n v="133.70863"/>
    <n v="384.20589999999999"/>
    <x v="0"/>
    <x v="0"/>
    <n v="1.0934832999999999"/>
    <n v="384.20589999999999"/>
  </r>
  <r>
    <x v="0"/>
    <s v="P99843684"/>
    <x v="0"/>
    <x v="8"/>
    <x v="8"/>
    <x v="8"/>
    <x v="2"/>
    <x v="0"/>
    <x v="3"/>
    <x v="1"/>
    <n v="62.27"/>
    <d v="1991-01-28T00:00:00"/>
    <d v="2017-01-28T00:00:00"/>
    <n v="26"/>
    <n v="49"/>
    <x v="1"/>
    <s v="NA"/>
    <x v="0"/>
    <s v="NA"/>
    <x v="1"/>
    <n v="4.79"/>
    <n v="130.28612000000001"/>
    <n v="132.38478000000001"/>
    <n v="133.70863"/>
    <n v="384.20589999999999"/>
    <x v="0"/>
    <x v="0"/>
    <n v="1.0934832999999999"/>
    <n v="384.20589999999999"/>
  </r>
  <r>
    <x v="0"/>
    <s v="P99843684"/>
    <x v="0"/>
    <x v="9"/>
    <x v="9"/>
    <x v="9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30.28612000000001"/>
    <n v="132.38478000000001"/>
    <n v="133.70863"/>
    <n v="384.20589999999999"/>
    <x v="0"/>
    <x v="0"/>
    <n v="1.0934832999999999"/>
    <n v="384.20589999999999"/>
  </r>
  <r>
    <x v="0"/>
    <s v="P99843684"/>
    <x v="0"/>
    <x v="10"/>
    <x v="10"/>
    <x v="10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30.28612000000001"/>
    <n v="132.38478000000001"/>
    <n v="133.70863"/>
    <n v="384.20589999999999"/>
    <x v="0"/>
    <x v="0"/>
    <n v="1.0934832999999999"/>
    <n v="384.20589999999999"/>
  </r>
  <r>
    <x v="0"/>
    <s v="P99843684"/>
    <x v="0"/>
    <x v="11"/>
    <x v="11"/>
    <x v="11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29.43926999999999"/>
    <n v="131.52428"/>
    <n v="132.83951999999999"/>
    <n v="384.20589999999999"/>
    <x v="0"/>
    <x v="0"/>
    <n v="1.0934832999999999"/>
    <n v="384.20589999999999"/>
  </r>
  <r>
    <x v="0"/>
    <s v="P99843684"/>
    <x v="0"/>
    <x v="12"/>
    <x v="12"/>
    <x v="12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26.81480999999999"/>
    <n v="128.85754"/>
    <n v="130.14612"/>
    <n v="384.20589999999999"/>
    <x v="0"/>
    <x v="0"/>
    <n v="1.0934832999999999"/>
    <n v="384.20589999999999"/>
  </r>
  <r>
    <x v="0"/>
    <s v="P99843684"/>
    <x v="0"/>
    <x v="13"/>
    <x v="13"/>
    <x v="13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27.289474"/>
    <n v="129.34238999999999"/>
    <n v="130.63582"/>
    <n v="384.20589999999999"/>
    <x v="0"/>
    <x v="0"/>
    <n v="1.0934832999999999"/>
    <n v="384.20589999999999"/>
  </r>
  <r>
    <x v="0"/>
    <s v="P99843684"/>
    <x v="0"/>
    <x v="14"/>
    <x v="14"/>
    <x v="14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5"/>
    <x v="15"/>
    <x v="15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6"/>
    <x v="16"/>
    <x v="16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7"/>
    <x v="17"/>
    <x v="17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8"/>
    <x v="18"/>
    <x v="18"/>
    <x v="2"/>
    <x v="0"/>
    <x v="3"/>
    <x v="1"/>
    <n v="62.27"/>
    <d v="1991-01-28T00:00:00"/>
    <d v="2017-01-28T00:00:00"/>
    <n v="26"/>
    <n v="49"/>
    <x v="1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19"/>
    <x v="19"/>
    <x v="19"/>
    <x v="4"/>
    <x v="0"/>
    <x v="3"/>
    <x v="1"/>
    <n v="62.27"/>
    <d v="1991-01-28T00:00:00"/>
    <d v="2017-01-28T00:00:00"/>
    <n v="26"/>
    <n v="49"/>
    <x v="1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20"/>
    <x v="20"/>
    <x v="20"/>
    <x v="5"/>
    <x v="0"/>
    <x v="3"/>
    <x v="1"/>
    <n v="62.27"/>
    <d v="1991-01-28T00:00:00"/>
    <d v="2017-01-28T00:00:00"/>
    <n v="26"/>
    <n v="49"/>
    <x v="1"/>
    <s v="NA"/>
    <x v="0"/>
    <s v="NA"/>
    <x v="1"/>
    <n v="4.79"/>
    <n v="127.289474"/>
    <n v="129.34238999999999"/>
    <n v="130.63582"/>
    <n v="384.82859999999999"/>
    <x v="0"/>
    <x v="0"/>
    <n v="1.0934832999999999"/>
    <n v="384.82859999999999"/>
  </r>
  <r>
    <x v="0"/>
    <s v="P99843684"/>
    <x v="0"/>
    <x v="21"/>
    <x v="21"/>
    <x v="21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27.57771"/>
    <n v="129.36067"/>
    <n v="130.65428"/>
    <n v="384.82859999999999"/>
    <x v="0"/>
    <x v="0"/>
    <n v="1.0934832999999999"/>
    <n v="384.82859999999999"/>
  </r>
  <r>
    <x v="0"/>
    <s v="P99843684"/>
    <x v="0"/>
    <x v="22"/>
    <x v="22"/>
    <x v="22"/>
    <x v="3"/>
    <x v="0"/>
    <x v="3"/>
    <x v="1"/>
    <n v="62.27"/>
    <d v="1991-01-28T00:00:00"/>
    <d v="2017-01-28T00:00:00"/>
    <n v="26"/>
    <n v="49"/>
    <x v="1"/>
    <s v="NA"/>
    <x v="0"/>
    <s v="NA"/>
    <x v="1"/>
    <n v="4.79"/>
    <n v="127.101974"/>
    <n v="129.81310999999999"/>
    <n v="131.11124000000001"/>
    <n v="384.82859999999999"/>
    <x v="0"/>
    <x v="0"/>
    <n v="1.0934832999999999"/>
    <n v="384.82859999999999"/>
  </r>
  <r>
    <x v="0"/>
    <s v="P99914601"/>
    <x v="0"/>
    <x v="0"/>
    <x v="0"/>
    <x v="0"/>
    <x v="0"/>
    <x v="0"/>
    <x v="1"/>
    <x v="2"/>
    <n v="1357.92"/>
    <d v="1993-12-22T00:00:00"/>
    <d v="2025-01-01T00:00:00"/>
    <n v="46"/>
    <n v="29"/>
    <x v="0"/>
    <s v="NA"/>
    <x v="0"/>
    <s v="NA"/>
    <x v="0"/>
    <n v="4.92"/>
    <n v="14765.562"/>
    <n v="15078.596"/>
    <n v="15229.380999999999"/>
    <n v="17495.155999999999"/>
    <x v="0"/>
    <x v="0"/>
    <n v="1.1487765000000001"/>
    <n v="7821.6196"/>
  </r>
  <r>
    <x v="0"/>
    <s v="P99914601"/>
    <x v="0"/>
    <x v="1"/>
    <x v="1"/>
    <x v="1"/>
    <x v="1"/>
    <x v="0"/>
    <x v="1"/>
    <x v="2"/>
    <n v="1357.92"/>
    <d v="1993-12-22T00:00:00"/>
    <d v="2025-01-01T00:00:00"/>
    <n v="46"/>
    <n v="29"/>
    <x v="0"/>
    <s v="NA"/>
    <x v="0"/>
    <s v="NA"/>
    <x v="0"/>
    <n v="4.92"/>
    <n v="14765.562"/>
    <n v="15078.596"/>
    <n v="15229.380999999999"/>
    <n v="17495.155999999999"/>
    <x v="0"/>
    <x v="0"/>
    <n v="1.1487765000000001"/>
    <n v="7821.6196"/>
  </r>
  <r>
    <x v="0"/>
    <s v="P99914601"/>
    <x v="0"/>
    <x v="2"/>
    <x v="2"/>
    <x v="2"/>
    <x v="2"/>
    <x v="0"/>
    <x v="1"/>
    <x v="2"/>
    <n v="1357.92"/>
    <d v="1993-12-22T00:00:00"/>
    <d v="2025-01-01T00:00:00"/>
    <n v="46"/>
    <n v="29"/>
    <x v="0"/>
    <s v="NA"/>
    <x v="0"/>
    <s v="NA"/>
    <x v="0"/>
    <n v="4.92"/>
    <n v="14765.562"/>
    <n v="15078.596"/>
    <n v="15229.380999999999"/>
    <n v="17495.155999999999"/>
    <x v="0"/>
    <x v="0"/>
    <n v="1.1487765000000001"/>
    <n v="7821.6196"/>
  </r>
  <r>
    <x v="0"/>
    <s v="P99914601"/>
    <x v="0"/>
    <x v="3"/>
    <x v="3"/>
    <x v="3"/>
    <x v="3"/>
    <x v="0"/>
    <x v="1"/>
    <x v="2"/>
    <n v="1357.92"/>
    <d v="1993-12-22T00:00:00"/>
    <d v="2025-01-01T00:00:00"/>
    <n v="46"/>
    <n v="29"/>
    <x v="0"/>
    <s v="NA"/>
    <x v="0"/>
    <s v="NA"/>
    <x v="0"/>
    <n v="4.92"/>
    <n v="14765.562"/>
    <n v="15078.596"/>
    <n v="15229.382"/>
    <n v="17495.155999999999"/>
    <x v="0"/>
    <x v="0"/>
    <n v="1.1487765000000001"/>
    <n v="7821.6196"/>
  </r>
  <r>
    <x v="0"/>
    <s v="P99914601"/>
    <x v="0"/>
    <x v="4"/>
    <x v="4"/>
    <x v="4"/>
    <x v="3"/>
    <x v="0"/>
    <x v="1"/>
    <x v="2"/>
    <n v="1357.92"/>
    <d v="1993-12-22T00:00:00"/>
    <d v="2025-01-01T00:00:00"/>
    <n v="46"/>
    <n v="29"/>
    <x v="0"/>
    <s v="NA"/>
    <x v="0"/>
    <s v="NA"/>
    <x v="0"/>
    <n v="4.92"/>
    <n v="14765.562"/>
    <n v="15078.596"/>
    <n v="15229.382"/>
    <n v="17495.155999999999"/>
    <x v="0"/>
    <x v="0"/>
    <n v="1.1487765000000001"/>
    <n v="7821.6196"/>
  </r>
  <r>
    <x v="0"/>
    <s v="P99914601"/>
    <x v="0"/>
    <x v="5"/>
    <x v="5"/>
    <x v="5"/>
    <x v="3"/>
    <x v="0"/>
    <x v="1"/>
    <x v="2"/>
    <n v="1357.92"/>
    <d v="1993-12-22T00:00:00"/>
    <d v="2025-01-01T00:00:00"/>
    <n v="46"/>
    <n v="29"/>
    <x v="0"/>
    <s v="NA"/>
    <x v="0"/>
    <s v="NA"/>
    <x v="0"/>
    <n v="4.92"/>
    <n v="14769.415000000001"/>
    <n v="15078.841"/>
    <n v="15229.629000000001"/>
    <n v="17495.440999999999"/>
    <x v="0"/>
    <x v="0"/>
    <n v="1.1487765000000001"/>
    <n v="7821.6196"/>
  </r>
  <r>
    <x v="0"/>
    <s v="P99914601"/>
    <x v="0"/>
    <x v="6"/>
    <x v="6"/>
    <x v="6"/>
    <x v="3"/>
    <x v="0"/>
    <x v="1"/>
    <x v="2"/>
    <n v="1357.92"/>
    <d v="1993-12-22T00:00:00"/>
    <d v="2025-01-01T00:00:00"/>
    <n v="46"/>
    <n v="29"/>
    <x v="0"/>
    <s v="NA"/>
    <x v="0"/>
    <s v="NA"/>
    <x v="0"/>
    <n v="4.92"/>
    <n v="13666.427"/>
    <n v="13952.728999999999"/>
    <n v="14092.255999999999"/>
    <n v="16188.852999999999"/>
    <x v="0"/>
    <x v="0"/>
    <n v="1.1487765000000001"/>
    <n v="7821.6196"/>
  </r>
  <r>
    <x v="0"/>
    <s v="P99914601"/>
    <x v="0"/>
    <x v="7"/>
    <x v="7"/>
    <x v="7"/>
    <x v="3"/>
    <x v="0"/>
    <x v="1"/>
    <x v="2"/>
    <n v="1357.92"/>
    <d v="1993-12-22T00:00:00"/>
    <d v="2025-01-01T00:00:00"/>
    <n v="46"/>
    <n v="29"/>
    <x v="0"/>
    <s v="NA"/>
    <x v="0"/>
    <s v="NA"/>
    <x v="0"/>
    <n v="4.92"/>
    <n v="13734.589"/>
    <n v="14020.171"/>
    <n v="14160.371999999999"/>
    <n v="16267.103999999999"/>
    <x v="0"/>
    <x v="0"/>
    <n v="1.1487765000000001"/>
    <n v="7821.6196"/>
  </r>
  <r>
    <x v="0"/>
    <s v="P99914601"/>
    <x v="0"/>
    <x v="8"/>
    <x v="8"/>
    <x v="8"/>
    <x v="2"/>
    <x v="2"/>
    <x v="1"/>
    <x v="2"/>
    <n v="1357.92"/>
    <d v="1993-12-22T00:00:00"/>
    <d v="2025-02-01T00:00:00"/>
    <n v="46"/>
    <n v="29"/>
    <x v="0"/>
    <s v="NA"/>
    <x v="0"/>
    <s v="NA"/>
    <x v="0"/>
    <n v="4.92"/>
    <n v="13734.589"/>
    <n v="14020.171"/>
    <n v="14160.371999999999"/>
    <n v="16267.103999999999"/>
    <x v="0"/>
    <x v="0"/>
    <n v="1.1487765000000001"/>
    <n v="7821.6196"/>
  </r>
  <r>
    <x v="0"/>
    <s v="P99914601"/>
    <x v="0"/>
    <x v="9"/>
    <x v="9"/>
    <x v="9"/>
    <x v="3"/>
    <x v="2"/>
    <x v="1"/>
    <x v="2"/>
    <n v="1357.92"/>
    <d v="1993-12-22T00:00:00"/>
    <d v="2025-02-01T00:00:00"/>
    <n v="46"/>
    <n v="29"/>
    <x v="0"/>
    <s v="NA"/>
    <x v="0"/>
    <s v="NA"/>
    <x v="0"/>
    <n v="4.92"/>
    <n v="13734.589"/>
    <n v="14020.171"/>
    <n v="14160.371999999999"/>
    <n v="16267.103999999999"/>
    <x v="0"/>
    <x v="0"/>
    <n v="1.1487765000000001"/>
    <n v="7821.6196"/>
  </r>
  <r>
    <x v="0"/>
    <s v="P99914601"/>
    <x v="0"/>
    <x v="10"/>
    <x v="10"/>
    <x v="10"/>
    <x v="3"/>
    <x v="2"/>
    <x v="1"/>
    <x v="2"/>
    <n v="1357.92"/>
    <d v="1993-12-22T00:00:00"/>
    <d v="2025-02-01T00:00:00"/>
    <n v="46"/>
    <n v="29"/>
    <x v="0"/>
    <s v="NA"/>
    <x v="0"/>
    <s v="NA"/>
    <x v="0"/>
    <n v="4.92"/>
    <n v="13739.518"/>
    <n v="14025.097"/>
    <n v="14165.348"/>
    <n v="16272.819"/>
    <x v="0"/>
    <x v="0"/>
    <n v="1.1487765000000001"/>
    <n v="7821.6196"/>
  </r>
  <r>
    <x v="0"/>
    <s v="P99914601"/>
    <x v="0"/>
    <x v="11"/>
    <x v="11"/>
    <x v="11"/>
    <x v="3"/>
    <x v="2"/>
    <x v="1"/>
    <x v="2"/>
    <n v="1357.92"/>
    <d v="1993-12-22T00:00:00"/>
    <d v="2025-02-01T00:00:00"/>
    <n v="46"/>
    <n v="29"/>
    <x v="0"/>
    <s v="NA"/>
    <x v="0"/>
    <s v="NA"/>
    <x v="0"/>
    <n v="4.92"/>
    <n v="13650.21"/>
    <n v="13933.933999999999"/>
    <n v="14073.272000000001"/>
    <n v="16167.045"/>
    <x v="0"/>
    <x v="0"/>
    <n v="1.1487765000000001"/>
    <n v="7821.6196"/>
  </r>
  <r>
    <x v="0"/>
    <s v="P99914601"/>
    <x v="0"/>
    <x v="12"/>
    <x v="12"/>
    <x v="12"/>
    <x v="3"/>
    <x v="2"/>
    <x v="1"/>
    <x v="2"/>
    <n v="1357.92"/>
    <d v="1993-12-22T00:00:00"/>
    <d v="2025-02-01T00:00:00"/>
    <n v="46"/>
    <n v="29"/>
    <x v="0"/>
    <s v="NA"/>
    <x v="0"/>
    <s v="NA"/>
    <x v="0"/>
    <n v="4.92"/>
    <n v="13625.681"/>
    <n v="13908.895"/>
    <n v="14047.983"/>
    <n v="16137.994000000001"/>
    <x v="0"/>
    <x v="0"/>
    <n v="1.1487765000000001"/>
    <n v="7821.6196"/>
  </r>
  <r>
    <x v="0"/>
    <s v="P99914601"/>
    <x v="0"/>
    <x v="13"/>
    <x v="13"/>
    <x v="13"/>
    <x v="3"/>
    <x v="2"/>
    <x v="1"/>
    <x v="2"/>
    <n v="1357.92"/>
    <d v="1993-12-22T00:00:00"/>
    <d v="2025-02-01T00:00:00"/>
    <n v="46"/>
    <n v="29"/>
    <x v="0"/>
    <s v="NA"/>
    <x v="0"/>
    <s v="NA"/>
    <x v="0"/>
    <n v="4.92"/>
    <n v="13693.64"/>
    <n v="13974.633"/>
    <n v="14114.379000000001"/>
    <n v="16214.268"/>
    <x v="0"/>
    <x v="0"/>
    <n v="1.1487765000000001"/>
    <n v="7821.6196"/>
  </r>
  <r>
    <x v="0"/>
    <s v="P99914601"/>
    <x v="0"/>
    <x v="14"/>
    <x v="14"/>
    <x v="14"/>
    <x v="3"/>
    <x v="2"/>
    <x v="1"/>
    <x v="2"/>
    <n v="1357.92"/>
    <d v="1993-12-22T00:00:00"/>
    <d v="2025-02-01T00:00:00"/>
    <n v="46"/>
    <n v="29"/>
    <x v="0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5"/>
    <x v="15"/>
    <x v="15"/>
    <x v="3"/>
    <x v="2"/>
    <x v="1"/>
    <x v="2"/>
    <n v="1357.92"/>
    <d v="1993-12-22T00:00:00"/>
    <d v="2025-02-01T00:00:00"/>
    <n v="46"/>
    <n v="29"/>
    <x v="0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6"/>
    <x v="16"/>
    <x v="16"/>
    <x v="3"/>
    <x v="2"/>
    <x v="1"/>
    <x v="2"/>
    <n v="1357.92"/>
    <d v="1993-12-22T00:00:00"/>
    <d v="2025-02-01T00:00:00"/>
    <n v="46"/>
    <n v="29"/>
    <x v="0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7"/>
    <x v="17"/>
    <x v="17"/>
    <x v="3"/>
    <x v="2"/>
    <x v="1"/>
    <x v="2"/>
    <n v="1357.92"/>
    <d v="1993-12-22T00:00:00"/>
    <d v="2025-02-01T00:00:00"/>
    <n v="46"/>
    <n v="29"/>
    <x v="0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8"/>
    <x v="18"/>
    <x v="18"/>
    <x v="2"/>
    <x v="2"/>
    <x v="1"/>
    <x v="2"/>
    <n v="1357.92"/>
    <d v="1993-12-22T00:00:00"/>
    <d v="2025-02-01T00:00:00"/>
    <n v="46"/>
    <n v="29"/>
    <x v="0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19"/>
    <x v="19"/>
    <x v="19"/>
    <x v="4"/>
    <x v="2"/>
    <x v="1"/>
    <x v="2"/>
    <n v="1357.92"/>
    <d v="1993-12-22T00:00:00"/>
    <d v="2025-02-01T00:00:00"/>
    <n v="46"/>
    <n v="29"/>
    <x v="0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20"/>
    <x v="20"/>
    <x v="20"/>
    <x v="5"/>
    <x v="2"/>
    <x v="1"/>
    <x v="2"/>
    <n v="1357.92"/>
    <d v="1993-12-22T00:00:00"/>
    <d v="2025-02-01T00:00:00"/>
    <n v="46"/>
    <n v="29"/>
    <x v="0"/>
    <s v="NA"/>
    <x v="0"/>
    <s v="NA"/>
    <x v="0"/>
    <n v="4.92"/>
    <n v="13693.64"/>
    <n v="13974.633"/>
    <n v="14114.379000000001"/>
    <n v="16214.268"/>
    <x v="0"/>
    <x v="0"/>
    <n v="1.1487765000000001"/>
    <n v="7835.1986999999999"/>
  </r>
  <r>
    <x v="0"/>
    <s v="P99914601"/>
    <x v="0"/>
    <x v="21"/>
    <x v="21"/>
    <x v="21"/>
    <x v="3"/>
    <x v="2"/>
    <x v="1"/>
    <x v="2"/>
    <n v="1357.92"/>
    <d v="1993-12-22T00:00:00"/>
    <d v="2025-02-01T00:00:00"/>
    <n v="46"/>
    <n v="29"/>
    <x v="0"/>
    <s v="NA"/>
    <x v="0"/>
    <s v="NA"/>
    <x v="0"/>
    <n v="4.92"/>
    <n v="13728.734"/>
    <n v="13981.459000000001"/>
    <n v="14121.272999999999"/>
    <n v="16222.188"/>
    <x v="0"/>
    <x v="0"/>
    <n v="1.1487765000000001"/>
    <n v="7835.1986999999999"/>
  </r>
  <r>
    <x v="0"/>
    <s v="P99914601"/>
    <x v="0"/>
    <x v="22"/>
    <x v="22"/>
    <x v="22"/>
    <x v="3"/>
    <x v="2"/>
    <x v="1"/>
    <x v="2"/>
    <n v="1357.92"/>
    <d v="1993-12-22T00:00:00"/>
    <d v="2025-02-01T00:00:00"/>
    <n v="46"/>
    <n v="29"/>
    <x v="0"/>
    <s v="NA"/>
    <x v="0"/>
    <s v="NA"/>
    <x v="0"/>
    <n v="4.92"/>
    <n v="13660.601000000001"/>
    <n v="14042.361000000001"/>
    <n v="14182.785"/>
    <n v="16292.851000000001"/>
    <x v="0"/>
    <x v="0"/>
    <n v="1.1487765000000001"/>
    <n v="7835.1986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EF73A-AF31-4E6A-AD58-9F2C0DD7D209}" name="PivotTable1" cacheId="37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fieldListSortAscending="1">
  <location ref="A1:G24" firstHeaderRow="0" firstDataRow="1" firstDataCol="2"/>
  <pivotFields count="29"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axis="axisRow" compact="0" outline="0" showAll="0" defaultSubtotal="0">
      <items count="23">
        <item x="20"/>
        <item x="9"/>
        <item x="17"/>
        <item x="3"/>
        <item x="15"/>
        <item x="16"/>
        <item x="14"/>
        <item x="8"/>
        <item x="11"/>
        <item x="13"/>
        <item x="12"/>
        <item x="19"/>
        <item x="21"/>
        <item x="7"/>
        <item x="0"/>
        <item x="10"/>
        <item x="1"/>
        <item x="4"/>
        <item x="2"/>
        <item x="6"/>
        <item x="5"/>
        <item x="18"/>
        <item x="2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5"/>
  </rowFields>
  <rowItems count="23">
    <i>
      <x/>
      <x v="14"/>
    </i>
    <i>
      <x v="1"/>
      <x v="16"/>
    </i>
    <i>
      <x v="2"/>
      <x v="18"/>
    </i>
    <i>
      <x v="3"/>
      <x v="3"/>
    </i>
    <i>
      <x v="4"/>
      <x v="17"/>
    </i>
    <i>
      <x v="5"/>
      <x v="20"/>
    </i>
    <i>
      <x v="6"/>
      <x v="19"/>
    </i>
    <i>
      <x v="7"/>
      <x v="13"/>
    </i>
    <i>
      <x v="8"/>
      <x v="7"/>
    </i>
    <i>
      <x v="9"/>
      <x v="1"/>
    </i>
    <i>
      <x v="10"/>
      <x v="15"/>
    </i>
    <i>
      <x v="11"/>
      <x v="8"/>
    </i>
    <i>
      <x v="12"/>
      <x v="10"/>
    </i>
    <i>
      <x v="13"/>
      <x v="9"/>
    </i>
    <i>
      <x v="14"/>
      <x v="6"/>
    </i>
    <i>
      <x v="15"/>
      <x v="4"/>
    </i>
    <i>
      <x v="16"/>
      <x v="5"/>
    </i>
    <i>
      <x v="17"/>
      <x v="2"/>
    </i>
    <i>
      <x v="18"/>
      <x v="21"/>
    </i>
    <i>
      <x v="19"/>
      <x v="11"/>
    </i>
    <i>
      <x v="20"/>
      <x/>
    </i>
    <i>
      <x v="21"/>
      <x v="12"/>
    </i>
    <i>
      <x v="22"/>
      <x v="2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" fld="1" subtotal="count" baseField="0" baseItem="0"/>
    <dataField name="∑UAS" fld="21" baseField="0" baseItem="0" numFmtId="169"/>
    <dataField name="∑SAS" fld="22" baseField="0" baseItem="0" numFmtId="169"/>
    <dataField name="∑CSV" fld="23" baseField="0" baseItem="0" numFmtId="169"/>
    <dataField name="∑DV" fld="24" baseField="26" baseItem="14" numFmtId="169"/>
  </dataFields>
  <formats count="32">
    <format dxfId="254">
      <pivotArea type="all" dataOnly="0" outline="0" fieldPosition="0"/>
    </format>
    <format dxfId="253">
      <pivotArea field="4" type="button" dataOnly="0" labelOnly="1" outline="0" axis="axisRow" fieldPosition="0"/>
    </format>
    <format dxfId="252">
      <pivotArea dataOnly="0" labelOnly="1" fieldPosition="0">
        <references count="1">
          <reference field="4" count="0"/>
        </references>
      </pivotArea>
    </format>
    <format dxfId="251">
      <pivotArea dataOnly="0" labelOnly="1" grandRow="1" outline="0" fieldPosition="0"/>
    </format>
    <format dxfId="250">
      <pivotArea outline="0" collapsedLevelsAreSubtotals="1" fieldPosition="0"/>
    </format>
    <format dxfId="249">
      <pivotArea dataOnly="0" labelOnly="1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  <format dxfId="248">
      <pivotArea outline="0" fieldPosition="0">
        <references count="1">
          <reference field="4294967294" count="1">
            <x v="4"/>
          </reference>
        </references>
      </pivotArea>
    </format>
    <format dxfId="247">
      <pivotArea outline="0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246">
      <pivotArea field="5" type="button" dataOnly="0" labelOnly="1" outline="0" axis="axisRow" fieldPosition="1"/>
    </format>
    <format dxfId="245">
      <pivotArea dataOnly="0" labelOnly="1" outline="0" fieldPosition="0">
        <references count="2">
          <reference field="4" count="1" selected="0">
            <x v="0"/>
          </reference>
          <reference field="5" count="1">
            <x v="14"/>
          </reference>
        </references>
      </pivotArea>
    </format>
    <format dxfId="244">
      <pivotArea dataOnly="0" labelOnly="1" outline="0" fieldPosition="0">
        <references count="2">
          <reference field="4" count="1" selected="0">
            <x v="1"/>
          </reference>
          <reference field="5" count="1">
            <x v="16"/>
          </reference>
        </references>
      </pivotArea>
    </format>
    <format dxfId="243">
      <pivotArea dataOnly="0" labelOnly="1" outline="0" fieldPosition="0">
        <references count="2">
          <reference field="4" count="1" selected="0">
            <x v="2"/>
          </reference>
          <reference field="5" count="1">
            <x v="18"/>
          </reference>
        </references>
      </pivotArea>
    </format>
    <format dxfId="242">
      <pivotArea dataOnly="0" labelOnly="1" outline="0" fieldPosition="0">
        <references count="2">
          <reference field="4" count="1" selected="0">
            <x v="3"/>
          </reference>
          <reference field="5" count="1">
            <x v="3"/>
          </reference>
        </references>
      </pivotArea>
    </format>
    <format dxfId="241">
      <pivotArea dataOnly="0" labelOnly="1" outline="0" fieldPosition="0">
        <references count="2">
          <reference field="4" count="1" selected="0">
            <x v="4"/>
          </reference>
          <reference field="5" count="1">
            <x v="17"/>
          </reference>
        </references>
      </pivotArea>
    </format>
    <format dxfId="240">
      <pivotArea dataOnly="0" labelOnly="1" outline="0" fieldPosition="0">
        <references count="2">
          <reference field="4" count="1" selected="0">
            <x v="5"/>
          </reference>
          <reference field="5" count="1">
            <x v="20"/>
          </reference>
        </references>
      </pivotArea>
    </format>
    <format dxfId="239">
      <pivotArea dataOnly="0" labelOnly="1" outline="0" fieldPosition="0">
        <references count="2">
          <reference field="4" count="1" selected="0">
            <x v="6"/>
          </reference>
          <reference field="5" count="1">
            <x v="19"/>
          </reference>
        </references>
      </pivotArea>
    </format>
    <format dxfId="238">
      <pivotArea dataOnly="0" labelOnly="1" outline="0" fieldPosition="0">
        <references count="2">
          <reference field="4" count="1" selected="0">
            <x v="7"/>
          </reference>
          <reference field="5" count="1">
            <x v="13"/>
          </reference>
        </references>
      </pivotArea>
    </format>
    <format dxfId="237">
      <pivotArea dataOnly="0" labelOnly="1" outline="0" fieldPosition="0">
        <references count="2">
          <reference field="4" count="1" selected="0">
            <x v="8"/>
          </reference>
          <reference field="5" count="1">
            <x v="7"/>
          </reference>
        </references>
      </pivotArea>
    </format>
    <format dxfId="236">
      <pivotArea dataOnly="0" labelOnly="1" outline="0" fieldPosition="0">
        <references count="2">
          <reference field="4" count="1" selected="0">
            <x v="9"/>
          </reference>
          <reference field="5" count="1">
            <x v="1"/>
          </reference>
        </references>
      </pivotArea>
    </format>
    <format dxfId="235">
      <pivotArea dataOnly="0" labelOnly="1" outline="0" fieldPosition="0">
        <references count="2">
          <reference field="4" count="1" selected="0">
            <x v="10"/>
          </reference>
          <reference field="5" count="1">
            <x v="15"/>
          </reference>
        </references>
      </pivotArea>
    </format>
    <format dxfId="234">
      <pivotArea dataOnly="0" labelOnly="1" outline="0" fieldPosition="0">
        <references count="2">
          <reference field="4" count="1" selected="0">
            <x v="11"/>
          </reference>
          <reference field="5" count="1">
            <x v="8"/>
          </reference>
        </references>
      </pivotArea>
    </format>
    <format dxfId="233">
      <pivotArea dataOnly="0" labelOnly="1" outline="0" fieldPosition="0">
        <references count="2">
          <reference field="4" count="1" selected="0">
            <x v="12"/>
          </reference>
          <reference field="5" count="1">
            <x v="10"/>
          </reference>
        </references>
      </pivotArea>
    </format>
    <format dxfId="232">
      <pivotArea dataOnly="0" labelOnly="1" outline="0" fieldPosition="0">
        <references count="2">
          <reference field="4" count="1" selected="0">
            <x v="13"/>
          </reference>
          <reference field="5" count="1">
            <x v="9"/>
          </reference>
        </references>
      </pivotArea>
    </format>
    <format dxfId="231">
      <pivotArea dataOnly="0" labelOnly="1" outline="0" fieldPosition="0">
        <references count="2">
          <reference field="4" count="1" selected="0">
            <x v="14"/>
          </reference>
          <reference field="5" count="1">
            <x v="6"/>
          </reference>
        </references>
      </pivotArea>
    </format>
    <format dxfId="230">
      <pivotArea dataOnly="0" labelOnly="1" outline="0" fieldPosition="0">
        <references count="2">
          <reference field="4" count="1" selected="0">
            <x v="15"/>
          </reference>
          <reference field="5" count="1">
            <x v="4"/>
          </reference>
        </references>
      </pivotArea>
    </format>
    <format dxfId="229">
      <pivotArea dataOnly="0" labelOnly="1" outline="0" fieldPosition="0">
        <references count="2">
          <reference field="4" count="1" selected="0">
            <x v="16"/>
          </reference>
          <reference field="5" count="1">
            <x v="5"/>
          </reference>
        </references>
      </pivotArea>
    </format>
    <format dxfId="228">
      <pivotArea dataOnly="0" labelOnly="1" outline="0" fieldPosition="0">
        <references count="2">
          <reference field="4" count="1" selected="0">
            <x v="17"/>
          </reference>
          <reference field="5" count="1">
            <x v="2"/>
          </reference>
        </references>
      </pivotArea>
    </format>
    <format dxfId="227">
      <pivotArea dataOnly="0" labelOnly="1" outline="0" fieldPosition="0">
        <references count="2">
          <reference field="4" count="1" selected="0">
            <x v="18"/>
          </reference>
          <reference field="5" count="1">
            <x v="21"/>
          </reference>
        </references>
      </pivotArea>
    </format>
    <format dxfId="226">
      <pivotArea dataOnly="0" labelOnly="1" outline="0" fieldPosition="0">
        <references count="2">
          <reference field="4" count="1" selected="0">
            <x v="19"/>
          </reference>
          <reference field="5" count="1">
            <x v="11"/>
          </reference>
        </references>
      </pivotArea>
    </format>
    <format dxfId="225">
      <pivotArea dataOnly="0" labelOnly="1" outline="0" fieldPosition="0">
        <references count="2">
          <reference field="4" count="1" selected="0">
            <x v="20"/>
          </reference>
          <reference field="5" count="1">
            <x v="0"/>
          </reference>
        </references>
      </pivotArea>
    </format>
    <format dxfId="224">
      <pivotArea dataOnly="0" labelOnly="1" outline="0" fieldPosition="0">
        <references count="2">
          <reference field="4" count="1" selected="0">
            <x v="21"/>
          </reference>
          <reference field="5" count="1">
            <x v="12"/>
          </reference>
        </references>
      </pivotArea>
    </format>
    <format dxfId="223">
      <pivotArea dataOnly="0" labelOnly="1" outline="0" fieldPosition="0">
        <references count="2">
          <reference field="4" count="1" selected="0">
            <x v="22"/>
          </reference>
          <reference field="5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BEE63-62AC-40DC-A28D-AFA1B1356807}" name="PivotTable2" cacheId="31" applyNumberFormats="0" applyBorderFormats="0" applyFontFormats="0" applyPatternFormats="0" applyAlignmentFormats="0" applyWidthHeightFormats="1" dataCaption="Values" updatedVersion="8" minRefreshableVersion="3" showDrill="0" useAutoFormatting="1" colGrandTotals="0" itemPrintTitles="1" createdVersion="8" indent="0" compact="0" compactData="0" multipleFieldFilters="0" fieldListSortAscending="1">
  <location ref="E17:J19" firstHeaderRow="0" firstDataRow="1" firstDataCol="2"/>
  <pivotFields count="5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"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</items>
    </pivotField>
    <pivotField axis="axisRow" compact="0" outline="0" showAll="0" defaultSubtotal="0">
      <items count="22">
        <item x="19"/>
        <item x="8"/>
        <item x="16"/>
        <item x="2"/>
        <item x="14"/>
        <item x="15"/>
        <item x="13"/>
        <item x="7"/>
        <item x="10"/>
        <item x="12"/>
        <item x="11"/>
        <item x="18"/>
        <item x="20"/>
        <item x="6"/>
        <item x="9"/>
        <item x="0"/>
        <item x="3"/>
        <item x="1"/>
        <item x="5"/>
        <item x="4"/>
        <item x="17"/>
        <item x="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2">
    <field x="4"/>
    <field x="5"/>
  </rowFields>
  <rowItems count="2">
    <i>
      <x v="7"/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51" baseField="0" baseItem="0"/>
    <dataField name="∆SAS" fld="52" baseField="0" baseItem="0"/>
    <dataField name="∆CSV" fld="53" baseField="0" baseItem="0"/>
    <dataField name="∆DV" fld="54" baseField="0" baseItem="0"/>
  </dataFields>
  <formats count="8">
    <format dxfId="141">
      <pivotArea type="all" dataOnly="0" outline="0" fieldPosition="0"/>
    </format>
    <format dxfId="140">
      <pivotArea outline="0" collapsedLevelsAreSubtotals="1" fieldPosition="0"/>
    </format>
    <format dxfId="139">
      <pivotArea field="4" type="button" dataOnly="0" labelOnly="1" outline="0" axis="axisRow" fieldPosition="0"/>
    </format>
    <format dxfId="138">
      <pivotArea dataOnly="0" labelOnly="1" outline="0" fieldPosition="0">
        <references count="1">
          <reference field="4" count="0"/>
        </references>
      </pivotArea>
    </format>
    <format dxfId="13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36">
      <pivotArea dataOnly="0" labelOnly="1" outline="0" fieldPosition="0">
        <references count="2">
          <reference field="4" count="0" selected="0"/>
          <reference field="5" count="1">
            <x v="17"/>
          </reference>
        </references>
      </pivotArea>
    </format>
    <format dxfId="135">
      <pivotArea field="5" type="button" dataOnly="0" labelOnly="1" outline="0" axis="axisRow" fieldPosition="1"/>
    </format>
    <format dxfId="134">
      <pivotArea dataOnly="0" labelOnly="1" outline="0" fieldPosition="0">
        <references count="2">
          <reference field="4" count="0" selected="0"/>
          <reference field="5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0BA58-6750-4C84-88B1-68F99562A3F1}" name="PivotTable4" cacheId="33" applyNumberFormats="0" applyBorderFormats="0" applyFontFormats="0" applyPatternFormats="0" applyAlignmentFormats="0" applyWidthHeightFormats="1" dataCaption="Values" updatedVersion="8" minRefreshableVersion="3" showDrill="0" useAutoFormatting="1" colGrandTotals="0" itemPrintTitles="1" createdVersion="8" indent="0" compact="0" compactData="0" multipleFieldFilters="0" fieldListSortAscending="1">
  <location ref="E9:J15" firstHeaderRow="0" firstDataRow="1" firstDataCol="2"/>
  <pivotFields count="39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6">
        <item x="0"/>
        <item x="1"/>
        <item x="2"/>
        <item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</items>
    </pivotField>
    <pivotField axis="axisRow" compact="0" outline="0" showAll="0" defaultSubtotal="0">
      <items count="16">
        <item x="5"/>
        <item x="13"/>
        <item x="0"/>
        <item x="11"/>
        <item x="12"/>
        <item x="10"/>
        <item x="7"/>
        <item x="9"/>
        <item x="8"/>
        <item x="14"/>
        <item x="4"/>
        <item x="6"/>
        <item x="1"/>
        <item x="3"/>
        <item x="2"/>
        <item x="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3"/>
    <field x="4"/>
  </rowFields>
  <rowItems count="6">
    <i>
      <x/>
      <x v="2"/>
    </i>
    <i>
      <x v="1"/>
      <x v="12"/>
    </i>
    <i>
      <x v="2"/>
      <x v="14"/>
    </i>
    <i>
      <x v="3"/>
      <x v="13"/>
    </i>
    <i>
      <x v="4"/>
      <x v="1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35" baseField="0" baseItem="0" numFmtId="169"/>
    <dataField name="∆SAS" fld="36" baseField="0" baseItem="0" numFmtId="169"/>
    <dataField name="∆CSV" fld="37" baseField="0" baseItem="0" numFmtId="169"/>
    <dataField name="∆DV" fld="38" baseField="0" baseItem="0" numFmtId="169"/>
  </dataFields>
  <formats count="14">
    <format dxfId="155">
      <pivotArea dataOnly="0" labelOnly="1" outline="0" fieldPosition="0">
        <references count="2">
          <reference field="3" count="1" selected="0">
            <x v="0"/>
          </reference>
          <reference field="4" count="0"/>
        </references>
      </pivotArea>
    </format>
    <format dxfId="154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153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152">
      <pivotArea type="all" dataOnly="0" outline="0" fieldPosition="0"/>
    </format>
    <format dxfId="151">
      <pivotArea outline="0" collapsedLevelsAreSubtotals="1" fieldPosition="0"/>
    </format>
    <format dxfId="150">
      <pivotArea field="3" type="button" dataOnly="0" labelOnly="1" outline="0" axis="axisRow" fieldPosition="0"/>
    </format>
    <format dxfId="149">
      <pivotArea dataOnly="0" labelOnly="1" outline="0" fieldPosition="0">
        <references count="1">
          <reference field="3" count="0"/>
        </references>
      </pivotArea>
    </format>
    <format dxfId="14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47">
      <pivotArea field="4" type="button" dataOnly="0" labelOnly="1" outline="0" axis="axisRow" fieldPosition="1"/>
    </format>
    <format dxfId="146">
      <pivotArea dataOnly="0" labelOnly="1" outline="0" fieldPosition="0">
        <references count="2">
          <reference field="3" count="1" selected="0">
            <x v="0"/>
          </reference>
          <reference field="4" count="1">
            <x v="2"/>
          </reference>
        </references>
      </pivotArea>
    </format>
    <format dxfId="145">
      <pivotArea dataOnly="0" labelOnly="1" outline="0" fieldPosition="0">
        <references count="2">
          <reference field="3" count="1" selected="0">
            <x v="1"/>
          </reference>
          <reference field="4" count="1">
            <x v="12"/>
          </reference>
        </references>
      </pivotArea>
    </format>
    <format dxfId="144">
      <pivotArea dataOnly="0" labelOnly="1" outline="0" fieldPosition="0">
        <references count="2">
          <reference field="3" count="1" selected="0">
            <x v="2"/>
          </reference>
          <reference field="4" count="1">
            <x v="14"/>
          </reference>
        </references>
      </pivotArea>
    </format>
    <format dxfId="143">
      <pivotArea dataOnly="0" labelOnly="1" outline="0" fieldPosition="0">
        <references count="2">
          <reference field="3" count="1" selected="0">
            <x v="3"/>
          </reference>
          <reference field="4" count="1">
            <x v="13"/>
          </reference>
        </references>
      </pivotArea>
    </format>
    <format dxfId="142">
      <pivotArea dataOnly="0" labelOnly="1" outline="0" fieldPosition="0">
        <references count="2">
          <reference field="3" count="1" selected="0">
            <x v="4"/>
          </reference>
          <reference field="4" count="1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622105-5AB1-408A-BDC3-2641A65174BF}" name="PivotTable5" cacheId="31" applyNumberFormats="0" applyBorderFormats="0" applyFontFormats="0" applyPatternFormats="0" applyAlignmentFormats="0" applyWidthHeightFormats="1" dataCaption="Values" updatedVersion="8" minRefreshableVersion="3" showDrill="0" useAutoFormatting="1" colGrandTotals="0" itemPrintTitles="1" createdVersion="8" indent="0" compact="0" compactData="0" multipleFieldFilters="0" fieldListSortAscending="1">
  <location ref="E33:J36" firstHeaderRow="0" firstDataRow="1" firstDataCol="2"/>
  <pivotFields count="5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x="18"/>
        <item h="1" x="19"/>
        <item h="1" x="20"/>
        <item h="1" x="21"/>
      </items>
    </pivotField>
    <pivotField axis="axisRow" compact="0" outline="0" showAll="0" defaultSubtotal="0">
      <items count="22">
        <item x="19"/>
        <item x="8"/>
        <item x="16"/>
        <item x="2"/>
        <item x="14"/>
        <item x="15"/>
        <item x="13"/>
        <item x="7"/>
        <item x="10"/>
        <item x="12"/>
        <item x="11"/>
        <item x="18"/>
        <item x="20"/>
        <item x="6"/>
        <item x="9"/>
        <item x="0"/>
        <item x="3"/>
        <item x="1"/>
        <item x="5"/>
        <item x="4"/>
        <item x="17"/>
        <item x="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2">
    <field x="4"/>
    <field x="5"/>
  </rowFields>
  <rowItems count="3">
    <i>
      <x v="17"/>
      <x v="20"/>
    </i>
    <i>
      <x v="18"/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51" baseField="0" baseItem="0"/>
    <dataField name="∆SAS" fld="52" baseField="0" baseItem="0"/>
    <dataField name="∆CSV" fld="53" baseField="0" baseItem="0"/>
    <dataField name="∆DV" fld="54" baseField="0" baseItem="0"/>
  </dataFields>
  <formats count="9">
    <format dxfId="164">
      <pivotArea type="all" dataOnly="0" outline="0" fieldPosition="0"/>
    </format>
    <format dxfId="163">
      <pivotArea outline="0" collapsedLevelsAreSubtotals="1" fieldPosition="0"/>
    </format>
    <format dxfId="162">
      <pivotArea field="4" type="button" dataOnly="0" labelOnly="1" outline="0" axis="axisRow" fieldPosition="0"/>
    </format>
    <format dxfId="161">
      <pivotArea dataOnly="0" labelOnly="1" outline="0" fieldPosition="0">
        <references count="1">
          <reference field="4" count="0"/>
        </references>
      </pivotArea>
    </format>
    <format dxfId="16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59">
      <pivotArea dataOnly="0" labelOnly="1" outline="0" fieldPosition="0">
        <references count="2">
          <reference field="4" count="0" selected="0"/>
          <reference field="5" count="1">
            <x v="17"/>
          </reference>
        </references>
      </pivotArea>
    </format>
    <format dxfId="158">
      <pivotArea field="5" type="button" dataOnly="0" labelOnly="1" outline="0" axis="axisRow" fieldPosition="1"/>
    </format>
    <format dxfId="157">
      <pivotArea dataOnly="0" labelOnly="1" outline="0" fieldPosition="0">
        <references count="2">
          <reference field="4" count="1" selected="0">
            <x v="17"/>
          </reference>
          <reference field="5" count="1">
            <x v="20"/>
          </reference>
        </references>
      </pivotArea>
    </format>
    <format dxfId="156">
      <pivotArea dataOnly="0" labelOnly="1" outline="0" fieldPosition="0">
        <references count="2">
          <reference field="4" count="1" selected="0">
            <x v="18"/>
          </reference>
          <reference field="5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E484C-14E1-48E4-96DB-4F9C396CA06A}" name="PivotTable3" cacheId="33" applyNumberFormats="0" applyBorderFormats="0" applyFontFormats="0" applyPatternFormats="0" applyAlignmentFormats="0" applyWidthHeightFormats="1" dataCaption="Values" updatedVersion="8" minRefreshableVersion="3" showDrill="0" useAutoFormatting="1" colGrandTotals="0" itemPrintTitles="1" createdVersion="8" indent="0" compact="0" compactData="0" multipleFieldFilters="0" fieldListSortAscending="1">
  <location ref="E21:J31" firstHeaderRow="0" firstDataRow="1" firstDataCol="2"/>
  <pivotFields count="39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6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h="1" x="14"/>
        <item h="1" x="15"/>
      </items>
    </pivotField>
    <pivotField axis="axisRow" compact="0" outline="0" showAll="0" defaultSubtotal="0">
      <items count="16">
        <item x="5"/>
        <item x="13"/>
        <item x="0"/>
        <item x="11"/>
        <item x="12"/>
        <item x="10"/>
        <item x="7"/>
        <item x="9"/>
        <item x="8"/>
        <item x="14"/>
        <item x="4"/>
        <item x="6"/>
        <item x="1"/>
        <item x="3"/>
        <item x="2"/>
        <item x="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3"/>
    <field x="4"/>
  </rowFields>
  <rowItems count="10">
    <i>
      <x v="5"/>
      <x/>
    </i>
    <i>
      <x v="6"/>
      <x v="11"/>
    </i>
    <i>
      <x v="7"/>
      <x v="6"/>
    </i>
    <i>
      <x v="8"/>
      <x v="8"/>
    </i>
    <i>
      <x v="9"/>
      <x v="7"/>
    </i>
    <i>
      <x v="10"/>
      <x v="5"/>
    </i>
    <i>
      <x v="11"/>
      <x v="3"/>
    </i>
    <i>
      <x v="12"/>
      <x v="4"/>
    </i>
    <i>
      <x v="13"/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35" baseField="0" baseItem="0" numFmtId="169"/>
    <dataField name="∆SAS" fld="36" baseField="0" baseItem="0" numFmtId="169"/>
    <dataField name="∆CSV" fld="37" baseField="0" baseItem="0" numFmtId="169"/>
    <dataField name="∆DV" fld="38" baseField="0" baseItem="0" numFmtId="169"/>
  </dataFields>
  <formats count="22">
    <format dxfId="186">
      <pivotArea dataOnly="0" labelOnly="1" outline="0" fieldPosition="0">
        <references count="2">
          <reference field="3" count="1" selected="0">
            <x v="0"/>
          </reference>
          <reference field="4" count="0"/>
        </references>
      </pivotArea>
    </format>
    <format dxfId="185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184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183">
      <pivotArea type="all" dataOnly="0" outline="0" fieldPosition="0"/>
    </format>
    <format dxfId="182">
      <pivotArea outline="0" collapsedLevelsAreSubtotals="1" fieldPosition="0"/>
    </format>
    <format dxfId="181">
      <pivotArea field="3" type="button" dataOnly="0" labelOnly="1" outline="0" axis="axisRow" fieldPosition="0"/>
    </format>
    <format dxfId="180">
      <pivotArea dataOnly="0" labelOnly="1" outline="0" fieldPosition="0">
        <references count="1">
          <reference field="3" count="0"/>
        </references>
      </pivotArea>
    </format>
    <format dxfId="17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78">
      <pivotArea dataOnly="0" labelOnly="1" outline="0" fieldPosition="0">
        <references count="2">
          <reference field="3" count="1" selected="0">
            <x v="0"/>
          </reference>
          <reference field="4" count="1">
            <x v="2"/>
          </reference>
        </references>
      </pivotArea>
    </format>
    <format dxfId="177">
      <pivotArea dataOnly="0" labelOnly="1" outline="0" fieldPosition="0">
        <references count="2">
          <reference field="3" count="1" selected="0">
            <x v="1"/>
          </reference>
          <reference field="4" count="1">
            <x v="12"/>
          </reference>
        </references>
      </pivotArea>
    </format>
    <format dxfId="176">
      <pivotArea dataOnly="0" labelOnly="1" outline="0" fieldPosition="0">
        <references count="2">
          <reference field="3" count="1" selected="0">
            <x v="2"/>
          </reference>
          <reference field="4" count="1">
            <x v="14"/>
          </reference>
        </references>
      </pivotArea>
    </format>
    <format dxfId="175">
      <pivotArea dataOnly="0" labelOnly="1" outline="0" fieldPosition="0">
        <references count="2">
          <reference field="3" count="1" selected="0">
            <x v="3"/>
          </reference>
          <reference field="4" count="1">
            <x v="13"/>
          </reference>
        </references>
      </pivotArea>
    </format>
    <format dxfId="174">
      <pivotArea field="4" type="button" dataOnly="0" labelOnly="1" outline="0" axis="axisRow" fieldPosition="1"/>
    </format>
    <format dxfId="173">
      <pivotArea dataOnly="0" labelOnly="1" outline="0" fieldPosition="0">
        <references count="2">
          <reference field="3" count="1" selected="0">
            <x v="5"/>
          </reference>
          <reference field="4" count="1">
            <x v="0"/>
          </reference>
        </references>
      </pivotArea>
    </format>
    <format dxfId="172">
      <pivotArea dataOnly="0" labelOnly="1" outline="0" fieldPosition="0">
        <references count="2">
          <reference field="3" count="1" selected="0">
            <x v="6"/>
          </reference>
          <reference field="4" count="1">
            <x v="11"/>
          </reference>
        </references>
      </pivotArea>
    </format>
    <format dxfId="171">
      <pivotArea dataOnly="0" labelOnly="1" outline="0" fieldPosition="0">
        <references count="2">
          <reference field="3" count="1" selected="0">
            <x v="7"/>
          </reference>
          <reference field="4" count="1">
            <x v="6"/>
          </reference>
        </references>
      </pivotArea>
    </format>
    <format dxfId="170">
      <pivotArea dataOnly="0" labelOnly="1" outline="0" fieldPosition="0">
        <references count="2">
          <reference field="3" count="1" selected="0">
            <x v="8"/>
          </reference>
          <reference field="4" count="1">
            <x v="8"/>
          </reference>
        </references>
      </pivotArea>
    </format>
    <format dxfId="169">
      <pivotArea dataOnly="0" labelOnly="1" outline="0" fieldPosition="0">
        <references count="2">
          <reference field="3" count="1" selected="0">
            <x v="9"/>
          </reference>
          <reference field="4" count="1">
            <x v="7"/>
          </reference>
        </references>
      </pivotArea>
    </format>
    <format dxfId="168">
      <pivotArea dataOnly="0" labelOnly="1" outline="0" fieldPosition="0">
        <references count="2">
          <reference field="3" count="1" selected="0">
            <x v="10"/>
          </reference>
          <reference field="4" count="1">
            <x v="5"/>
          </reference>
        </references>
      </pivotArea>
    </format>
    <format dxfId="167">
      <pivotArea dataOnly="0" labelOnly="1" outline="0" fieldPosition="0">
        <references count="2">
          <reference field="3" count="1" selected="0">
            <x v="11"/>
          </reference>
          <reference field="4" count="1">
            <x v="3"/>
          </reference>
        </references>
      </pivotArea>
    </format>
    <format dxfId="166">
      <pivotArea dataOnly="0" labelOnly="1" outline="0" fieldPosition="0">
        <references count="2">
          <reference field="3" count="1" selected="0">
            <x v="12"/>
          </reference>
          <reference field="4" count="1">
            <x v="4"/>
          </reference>
        </references>
      </pivotArea>
    </format>
    <format dxfId="165">
      <pivotArea dataOnly="0" labelOnly="1" outline="0" fieldPosition="0">
        <references count="2">
          <reference field="3" count="1" selected="0">
            <x v="13"/>
          </reference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0C307-71BF-45FC-B0E3-E14FD094D14C}" name="PivotTable8" cacheId="33" applyNumberFormats="0" applyBorderFormats="0" applyFontFormats="0" applyPatternFormats="0" applyAlignmentFormats="0" applyWidthHeightFormats="1" dataCaption="Values" updatedVersion="8" minRefreshableVersion="3" showDrill="0" useAutoFormatting="1" colGrandTotals="0" itemPrintTitles="1" createdVersion="8" indent="0" compact="0" compactData="0" multipleFieldFilters="0" fieldListSortAscending="1">
  <location ref="E42:J45" firstHeaderRow="0" firstDataRow="1" firstDataCol="2"/>
  <pivotFields count="39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</items>
    </pivotField>
    <pivotField axis="axisRow" compact="0" outline="0" showAll="0" defaultSubtotal="0">
      <items count="16">
        <item x="5"/>
        <item x="13"/>
        <item x="0"/>
        <item x="11"/>
        <item x="12"/>
        <item x="10"/>
        <item x="7"/>
        <item x="9"/>
        <item x="8"/>
        <item x="14"/>
        <item x="4"/>
        <item x="6"/>
        <item x="1"/>
        <item x="3"/>
        <item x="2"/>
        <item x="1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3"/>
    <field x="4"/>
  </rowFields>
  <rowItems count="3">
    <i>
      <x v="14"/>
      <x v="9"/>
    </i>
    <i>
      <x v="15"/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35" baseField="0" baseItem="0" numFmtId="169"/>
    <dataField name="∆SAS" fld="36" baseField="0" baseItem="0" numFmtId="169"/>
    <dataField name="∆CSV" fld="37" baseField="0" baseItem="0" numFmtId="169"/>
    <dataField name="∆DV" fld="38" baseField="0" baseItem="0" numFmtId="169"/>
  </dataFields>
  <formats count="22">
    <format dxfId="208">
      <pivotArea dataOnly="0" labelOnly="1" outline="0" fieldPosition="0">
        <references count="2">
          <reference field="3" count="1" selected="0">
            <x v="0"/>
          </reference>
          <reference field="4" count="0"/>
        </references>
      </pivotArea>
    </format>
    <format dxfId="207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206">
      <pivotArea outline="0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205">
      <pivotArea type="all" dataOnly="0" outline="0" fieldPosition="0"/>
    </format>
    <format dxfId="204">
      <pivotArea outline="0" collapsedLevelsAreSubtotals="1" fieldPosition="0"/>
    </format>
    <format dxfId="203">
      <pivotArea field="3" type="button" dataOnly="0" labelOnly="1" outline="0" axis="axisRow" fieldPosition="0"/>
    </format>
    <format dxfId="202">
      <pivotArea dataOnly="0" labelOnly="1" outline="0" fieldPosition="0">
        <references count="1">
          <reference field="3" count="0"/>
        </references>
      </pivotArea>
    </format>
    <format dxfId="20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00">
      <pivotArea dataOnly="0" labelOnly="1" outline="0" fieldPosition="0">
        <references count="2">
          <reference field="3" count="1" selected="0">
            <x v="0"/>
          </reference>
          <reference field="4" count="1">
            <x v="2"/>
          </reference>
        </references>
      </pivotArea>
    </format>
    <format dxfId="199">
      <pivotArea dataOnly="0" labelOnly="1" outline="0" fieldPosition="0">
        <references count="2">
          <reference field="3" count="1" selected="0">
            <x v="1"/>
          </reference>
          <reference field="4" count="1">
            <x v="12"/>
          </reference>
        </references>
      </pivotArea>
    </format>
    <format dxfId="198">
      <pivotArea dataOnly="0" labelOnly="1" outline="0" fieldPosition="0">
        <references count="2">
          <reference field="3" count="1" selected="0">
            <x v="2"/>
          </reference>
          <reference field="4" count="1">
            <x v="14"/>
          </reference>
        </references>
      </pivotArea>
    </format>
    <format dxfId="197">
      <pivotArea dataOnly="0" labelOnly="1" outline="0" fieldPosition="0">
        <references count="2">
          <reference field="3" count="1" selected="0">
            <x v="3"/>
          </reference>
          <reference field="4" count="1">
            <x v="13"/>
          </reference>
        </references>
      </pivotArea>
    </format>
    <format dxfId="196">
      <pivotArea field="4" type="button" dataOnly="0" labelOnly="1" outline="0" axis="axisRow" fieldPosition="1"/>
    </format>
    <format dxfId="195">
      <pivotArea dataOnly="0" labelOnly="1" outline="0" fieldPosition="0">
        <references count="2">
          <reference field="3" count="1" selected="0">
            <x v="5"/>
          </reference>
          <reference field="4" count="1">
            <x v="0"/>
          </reference>
        </references>
      </pivotArea>
    </format>
    <format dxfId="194">
      <pivotArea dataOnly="0" labelOnly="1" outline="0" fieldPosition="0">
        <references count="2">
          <reference field="3" count="1" selected="0">
            <x v="6"/>
          </reference>
          <reference field="4" count="1">
            <x v="11"/>
          </reference>
        </references>
      </pivotArea>
    </format>
    <format dxfId="193">
      <pivotArea dataOnly="0" labelOnly="1" outline="0" fieldPosition="0">
        <references count="2">
          <reference field="3" count="1" selected="0">
            <x v="7"/>
          </reference>
          <reference field="4" count="1">
            <x v="6"/>
          </reference>
        </references>
      </pivotArea>
    </format>
    <format dxfId="192">
      <pivotArea dataOnly="0" labelOnly="1" outline="0" fieldPosition="0">
        <references count="2">
          <reference field="3" count="1" selected="0">
            <x v="8"/>
          </reference>
          <reference field="4" count="1">
            <x v="8"/>
          </reference>
        </references>
      </pivotArea>
    </format>
    <format dxfId="191">
      <pivotArea dataOnly="0" labelOnly="1" outline="0" fieldPosition="0">
        <references count="2">
          <reference field="3" count="1" selected="0">
            <x v="9"/>
          </reference>
          <reference field="4" count="1">
            <x v="7"/>
          </reference>
        </references>
      </pivotArea>
    </format>
    <format dxfId="190">
      <pivotArea dataOnly="0" labelOnly="1" outline="0" fieldPosition="0">
        <references count="2">
          <reference field="3" count="1" selected="0">
            <x v="10"/>
          </reference>
          <reference field="4" count="1">
            <x v="5"/>
          </reference>
        </references>
      </pivotArea>
    </format>
    <format dxfId="189">
      <pivotArea dataOnly="0" labelOnly="1" outline="0" fieldPosition="0">
        <references count="2">
          <reference field="3" count="1" selected="0">
            <x v="11"/>
          </reference>
          <reference field="4" count="1">
            <x v="3"/>
          </reference>
        </references>
      </pivotArea>
    </format>
    <format dxfId="188">
      <pivotArea dataOnly="0" labelOnly="1" outline="0" fieldPosition="0">
        <references count="2">
          <reference field="3" count="1" selected="0">
            <x v="12"/>
          </reference>
          <reference field="4" count="1">
            <x v="4"/>
          </reference>
        </references>
      </pivotArea>
    </format>
    <format dxfId="187">
      <pivotArea dataOnly="0" labelOnly="1" outline="0" fieldPosition="0">
        <references count="2">
          <reference field="3" count="1" selected="0">
            <x v="13"/>
          </reference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E3BB19-997B-410E-9078-FAD5F88EE19C}" name="PivotTable6" cacheId="35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fieldListSortAscending="1">
  <location ref="E38:J40" firstHeaderRow="0" firstDataRow="1" firstDataCol="2"/>
  <pivotFields count="3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">
        <item x="0"/>
      </items>
    </pivotField>
    <pivotField axis="axisRow"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2">
    <field x="4"/>
    <field x="5"/>
  </rowFields>
  <rowItems count="2">
    <i>
      <x/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29" baseField="0" baseItem="1"/>
    <dataField name="∆SAS" fld="30" baseField="0" baseItem="1"/>
    <dataField name="∆CSV" fld="31" baseField="0" baseItem="2"/>
    <dataField name="∆DV" fld="32" baseField="0" baseItem="3"/>
  </dataFields>
  <formats count="4">
    <format dxfId="90">
      <pivotArea type="all" dataOnly="0" outline="0" fieldPosition="0"/>
    </format>
    <format dxfId="89">
      <pivotArea outline="0" collapsedLevelsAreSubtotals="1" fieldPosition="0"/>
    </format>
    <format dxfId="8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8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D7FD7-90E9-4526-A931-F92425DE4E23}" name="PivotTable1" cacheId="31" applyNumberFormats="0" applyBorderFormats="0" applyFontFormats="0" applyPatternFormats="0" applyAlignmentFormats="0" applyWidthHeightFormats="1" dataCaption="Values" updatedVersion="8" minRefreshableVersion="3" showDrill="0" useAutoFormatting="1" colGrandTotals="0" itemPrintTitles="1" createdVersion="8" indent="0" compact="0" compactData="0" multipleFieldFilters="0" fieldListSortAscending="1">
  <location ref="E5:J7" firstHeaderRow="0" firstDataRow="1" firstDataCol="2"/>
  <pivotFields count="5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2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</items>
    </pivotField>
    <pivotField axis="axisRow" compact="0" outline="0" showAll="0" defaultSubtotal="0">
      <items count="22">
        <item x="19"/>
        <item x="8"/>
        <item x="16"/>
        <item x="2"/>
        <item x="14"/>
        <item x="15"/>
        <item x="13"/>
        <item x="7"/>
        <item x="10"/>
        <item x="12"/>
        <item x="11"/>
        <item x="18"/>
        <item x="20"/>
        <item x="6"/>
        <item x="9"/>
        <item x="0"/>
        <item x="3"/>
        <item x="1"/>
        <item x="5"/>
        <item x="4"/>
        <item x="17"/>
        <item x="2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</pivotFields>
  <rowFields count="2">
    <field x="4"/>
    <field x="5"/>
  </rowFields>
  <rowItems count="2">
    <i>
      <x v="1"/>
      <x v="1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∆UAS" fld="51" baseField="0" baseItem="0"/>
    <dataField name="∆SAS" fld="52" baseField="0" baseItem="0"/>
    <dataField name="∆CSV" fld="53" baseField="0" baseItem="0"/>
    <dataField name="∆DV" fld="54" baseField="0" baseItem="0"/>
  </dataFields>
  <formats count="8">
    <format dxfId="215">
      <pivotArea type="all" dataOnly="0" outline="0" fieldPosition="0"/>
    </format>
    <format dxfId="214">
      <pivotArea outline="0" collapsedLevelsAreSubtotals="1" fieldPosition="0"/>
    </format>
    <format dxfId="213">
      <pivotArea field="4" type="button" dataOnly="0" labelOnly="1" outline="0" axis="axisRow" fieldPosition="0"/>
    </format>
    <format dxfId="212">
      <pivotArea dataOnly="0" labelOnly="1" outline="0" fieldPosition="0">
        <references count="1">
          <reference field="4" count="0"/>
        </references>
      </pivotArea>
    </format>
    <format dxfId="21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10">
      <pivotArea field="5" type="button" dataOnly="0" labelOnly="1" outline="0" axis="axisRow" fieldPosition="1"/>
    </format>
    <format dxfId="209">
      <pivotArea dataOnly="0" labelOnly="1" outline="0" fieldPosition="0">
        <references count="2">
          <reference field="4" count="0" selected="0"/>
          <reference field="5" count="1">
            <x v="17"/>
          </reference>
        </references>
      </pivotArea>
    </format>
    <format dxfId="65">
      <pivotArea outline="0" fieldPosition="0">
        <references count="2">
          <reference field="4" count="0" selected="0"/>
          <reference field="5" count="1" selected="0"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FF4ED-BAB4-4491-B92C-723ADB6972B4}" name="PivotTable7" cacheId="29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fieldListSortAscending="1">
  <location ref="G2" firstHeaderRow="0" firstDataRow="1" firstDataCol="0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colFields count="1">
    <field x="-2"/>
  </colFields>
  <dataFields count="4">
    <dataField name="∆UAS" fld="29" baseField="0" baseItem="0" numFmtId="169"/>
    <dataField name="∆SAS" fld="30" baseField="0" baseItem="0" numFmtId="169"/>
    <dataField name="∆CSV" fld="31" baseField="0" baseItem="0" numFmtId="169"/>
    <dataField name="∆DV" fld="32" baseField="0" baseItem="0" numFmtId="169"/>
  </dataFields>
  <formats count="7">
    <format dxfId="2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2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2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1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18">
      <pivotArea type="all" dataOnly="0" outline="0" fieldPosition="0"/>
    </format>
    <format dxfId="217">
      <pivotArea outline="0" collapsedLevelsAreSubtotals="1" fieldPosition="0"/>
    </format>
    <format dxfId="2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B39A845-BFB2-4F56-B359-E7F6614AA2C0}" autoFormatId="16" applyNumberFormats="0" applyBorderFormats="0" applyFontFormats="0" applyPatternFormats="0" applyAlignmentFormats="0" applyWidthHeightFormats="0">
  <queryTableRefresh nextId="15">
    <queryTableFields count="12">
      <queryTableField id="10" name="run_uid" tableColumnId="10"/>
      <queryTableField id="11" name="session_uid" tableColumnId="11"/>
      <queryTableField id="1" name="policy_id" tableColumnId="1"/>
      <queryTableField id="2" name="data_source" tableColumnId="2"/>
      <queryTableField id="3" name="requestor_name" tableColumnId="3"/>
      <queryTableField id="4" name="endpoint_id" tableColumnId="4"/>
      <queryTableField id="5" name="request_submitted" tableColumnId="5"/>
      <queryTableField id="6" name="processing_start" tableColumnId="6"/>
      <queryTableField id="7" name="processing_end" tableColumnId="7"/>
      <queryTableField id="8" name="delay_duration" tableColumnId="8"/>
      <queryTableField id="9" name="processing_duration" tableColumnId="9"/>
      <queryTableField id="14" name="total_duration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C9EC17E-B217-401F-8AA5-98B76AFECF2F}" autoFormatId="16" applyNumberFormats="0" applyBorderFormats="0" applyFontFormats="0" applyPatternFormats="0" applyAlignmentFormats="0" applyWidthHeightFormats="0">
  <queryTableRefresh nextId="35">
    <queryTableFields count="18">
      <queryTableField id="30" name="run_uid" tableColumnId="17"/>
      <queryTableField id="31" name="session_uid" tableColumnId="18"/>
      <queryTableField id="1" name="policy_id" tableColumnId="1"/>
      <queryTableField id="2" name="request_submitted" tableColumnId="2"/>
      <queryTableField id="13" name="read_start" tableColumnId="7"/>
      <queryTableField id="14" name="read_end" tableColumnId="8"/>
      <queryTableField id="3" name="evaluation_start" tableColumnId="3"/>
      <queryTableField id="4" name="evaluation_end" tableColumnId="4"/>
      <queryTableField id="15" name="write_start" tableColumnId="9"/>
      <queryTableField id="16" name="write_end" tableColumnId="11"/>
      <queryTableField id="17" name="delay_until_read_duration" tableColumnId="12"/>
      <queryTableField id="18" name="read_duration" tableColumnId="13"/>
      <queryTableField id="19" name="delay_until_evaluation_duration" tableColumnId="14"/>
      <queryTableField id="10" name="evaluation_duration" tableColumnId="10"/>
      <queryTableField id="20" name="delay_until_write_duration" tableColumnId="15"/>
      <queryTableField id="21" name="write_duration" tableColumnId="16"/>
      <queryTableField id="5" name="data_store_read_idx" tableColumnId="5"/>
      <queryTableField id="6" name="data_store_write_idx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AEAF1BE-B0C0-403D-978B-6DA910C8AC03}" autoFormatId="16" applyNumberFormats="0" applyBorderFormats="0" applyFontFormats="0" applyPatternFormats="0" applyAlignmentFormats="0" applyWidthHeightFormats="0">
  <queryTableRefresh nextId="3">
    <queryTableFields count="2">
      <queryTableField id="1" name="num_concurrent" tableColumnId="1"/>
      <queryTableField id="2" name="duration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BE56C326-279B-4C53-BC71-23D7D8AA9BEA}" autoFormatId="16" applyNumberFormats="0" applyBorderFormats="0" applyFontFormats="0" applyPatternFormats="0" applyAlignmentFormats="0" applyWidthHeightFormats="0">
  <queryTableRefresh nextId="4">
    <queryTableFields count="3">
      <queryTableField id="1" name="endpoint_id" tableColumnId="1"/>
      <queryTableField id="2" name="num_concurrent" tableColumnId="2"/>
      <queryTableField id="3" name="duration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AEB4C82-20DE-47BF-B323-F5949323A6E2}" name="API_REQUESTS" displayName="API_REQUESTS" ref="A2:L1405" tableType="queryTable" totalsRowShown="0" headerRowDxfId="133" dataDxfId="132">
  <autoFilter ref="A2:L1405" xr:uid="{BAEB4C82-20DE-47BF-B323-F5949323A6E2}"/>
  <tableColumns count="12">
    <tableColumn id="10" xr3:uid="{44E70A90-E555-4960-AED9-0C87AD5977B7}" uniqueName="10" name="run_uid" queryTableFieldId="10" dataDxfId="125"/>
    <tableColumn id="11" xr3:uid="{68884D67-9826-4C07-B753-DF37F3260423}" uniqueName="11" name="session_uid" queryTableFieldId="11" dataDxfId="124"/>
    <tableColumn id="1" xr3:uid="{A56D3BA1-B0B2-466A-A8EF-4FDBDE1C658D}" uniqueName="1" name="policy_id" queryTableFieldId="1" dataDxfId="123"/>
    <tableColumn id="2" xr3:uid="{4F04BFB9-0A81-4EE6-BBD8-31796FED9E97}" uniqueName="2" name="data_source" queryTableFieldId="2" dataDxfId="122"/>
    <tableColumn id="3" xr3:uid="{7C4FBD68-95B7-4E1F-A537-414AEBB4E264}" uniqueName="3" name="requestor_name" queryTableFieldId="3" dataDxfId="121"/>
    <tableColumn id="4" xr3:uid="{0FB8409F-0977-4C11-B455-7E6A03CCD644}" uniqueName="4" name="endpoint_id" queryTableFieldId="4" dataDxfId="120"/>
    <tableColumn id="5" xr3:uid="{C6D5933E-3070-45E6-AA30-49A536B7C835}" uniqueName="5" name="request_submitted" queryTableFieldId="5" dataDxfId="119"/>
    <tableColumn id="6" xr3:uid="{FD7C9EFB-154C-46D8-B12D-EF1BC6CE3B2E}" uniqueName="6" name="processing_start" queryTableFieldId="6" dataDxfId="118"/>
    <tableColumn id="7" xr3:uid="{64F51A6D-577D-4254-9791-4C72F4DA56C2}" uniqueName="7" name="processing_end" queryTableFieldId="7" dataDxfId="117"/>
    <tableColumn id="8" xr3:uid="{9F270559-B0BD-454F-9F87-929A1DAEAF11}" uniqueName="8" name="delay_duration" queryTableFieldId="8" dataDxfId="116"/>
    <tableColumn id="9" xr3:uid="{D2E51E62-F4C9-4921-ABDE-9CB54152450A}" uniqueName="9" name="processing_duration" queryTableFieldId="9" dataDxfId="115"/>
    <tableColumn id="12" xr3:uid="{0B821B88-D4B0-4B31-B9BE-EBFFD1792F73}" uniqueName="12" name="total_duration" queryTableFieldId="14" dataDxfId="114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5B06EC-D5BF-446C-BFF3-59959989411A}" name="COMPLETED_PROCESSING" displayName="COMPLETED_PROCESSING" ref="A2:R1002" tableType="queryTable" totalsRowShown="0" headerRowDxfId="131" dataDxfId="130">
  <autoFilter ref="A2:R1002" xr:uid="{595B06EC-D5BF-446C-BFF3-59959989411A}"/>
  <tableColumns count="18">
    <tableColumn id="17" xr3:uid="{4E3F4A0D-1391-4CCC-81B9-D19143AE761D}" uniqueName="17" name="run_uid" queryTableFieldId="30" dataDxfId="113"/>
    <tableColumn id="18" xr3:uid="{DE455B17-86D7-45BA-BDE3-B70509FB4CE7}" uniqueName="18" name="session_uid" queryTableFieldId="31" dataDxfId="112"/>
    <tableColumn id="1" xr3:uid="{4A351296-AA18-48E8-AA0F-0BC466BE7EB6}" uniqueName="1" name="policy_id" queryTableFieldId="1" dataDxfId="111"/>
    <tableColumn id="2" xr3:uid="{F67313DA-5DEB-48FF-A7D7-0035962D0D4A}" uniqueName="2" name="request_submitted" queryTableFieldId="2" dataDxfId="110"/>
    <tableColumn id="7" xr3:uid="{9A4EE662-36BF-49F2-91B1-D8380E18356C}" uniqueName="7" name="read_start" queryTableFieldId="13" dataDxfId="109"/>
    <tableColumn id="8" xr3:uid="{8FA55974-75BC-47AF-8BA8-18782EC08404}" uniqueName="8" name="read_end" queryTableFieldId="14" dataDxfId="108"/>
    <tableColumn id="3" xr3:uid="{C6AA3747-D892-4C49-8130-8EEC60FABBD8}" uniqueName="3" name="evaluation_start" queryTableFieldId="3" dataDxfId="107"/>
    <tableColumn id="4" xr3:uid="{5153984A-1000-4A10-84DF-2826620F2F0D}" uniqueName="4" name="evaluation_end" queryTableFieldId="4" dataDxfId="106"/>
    <tableColumn id="9" xr3:uid="{1060F656-76B4-4E5C-B935-A5BA69A91023}" uniqueName="9" name="write_start" queryTableFieldId="15" dataDxfId="105"/>
    <tableColumn id="11" xr3:uid="{BB92531E-411C-49AC-85C5-47EA7B975BDE}" uniqueName="11" name="write_end" queryTableFieldId="16" dataDxfId="104"/>
    <tableColumn id="12" xr3:uid="{68E8EFD4-D39F-4122-A92B-3B01FCC61B7F}" uniqueName="12" name="delay_until_read_duration" queryTableFieldId="17" dataDxfId="103"/>
    <tableColumn id="13" xr3:uid="{CA0A09ED-711F-4E6E-96CD-DBCBA60C5DFA}" uniqueName="13" name="read_duration" queryTableFieldId="18" dataDxfId="102"/>
    <tableColumn id="14" xr3:uid="{599824B9-99E1-40E0-8FA8-E05D42C56581}" uniqueName="14" name="delay_until_evaluation_duration" queryTableFieldId="19" dataDxfId="101"/>
    <tableColumn id="10" xr3:uid="{9FB83167-CB3C-474A-AD14-598A14CAAF8E}" uniqueName="10" name="evaluation_duration" queryTableFieldId="10" dataDxfId="100"/>
    <tableColumn id="15" xr3:uid="{30540B7B-63A2-47E3-81A1-1F29F0617A0E}" uniqueName="15" name="delay_until_write_duration" queryTableFieldId="20" dataDxfId="99"/>
    <tableColumn id="16" xr3:uid="{986E5AF5-7D4C-4888-BD08-D50BC5FD3EB9}" uniqueName="16" name="write_duration" queryTableFieldId="21" dataDxfId="98"/>
    <tableColumn id="5" xr3:uid="{BE9EF300-3A18-4DEF-982A-FFD522CC6108}" uniqueName="5" name="data_store_read_idx" queryTableFieldId="5" dataDxfId="97"/>
    <tableColumn id="6" xr3:uid="{FD89836C-0D6D-4ED5-9DD7-AAE4FB0D5B78}" uniqueName="6" name="data_store_write_idx" queryTableFieldId="6" dataDxfId="96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0A9A4F-C6B9-42DC-ADB7-BB6DDD68D183}" name="EVAL_CONCURRENCY" displayName="EVAL_CONCURRENCY" ref="B2:C600" tableType="queryTable" totalsRowShown="0" headerRowDxfId="129" dataDxfId="128">
  <autoFilter ref="B2:C600" xr:uid="{FC0A9A4F-C6B9-42DC-ADB7-BB6DDD68D183}"/>
  <tableColumns count="2">
    <tableColumn id="1" xr3:uid="{E761D502-AA3B-4F96-8851-2E044255A6BA}" uniqueName="1" name="num_concurrent" queryTableFieldId="1" dataDxfId="92"/>
    <tableColumn id="2" xr3:uid="{BBE8A5A7-C71F-4067-BE98-AC329F7FA78F}" uniqueName="2" name="duration" queryTableFieldId="2" dataDxfId="91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F3A90B3-9656-4D4A-8B34-A4F0EFEA10A4}" name="API_CONCURRENCY" displayName="API_CONCURRENCY" ref="L2:N2804" tableType="queryTable" totalsRowShown="0" headerRowDxfId="127" dataDxfId="126">
  <autoFilter ref="L2:N2804" xr:uid="{7F3A90B3-9656-4D4A-8B34-A4F0EFEA10A4}"/>
  <tableColumns count="3">
    <tableColumn id="1" xr3:uid="{5C8E1E1F-E49F-4574-A49D-E945B8672357}" uniqueName="1" name="endpoint_id" queryTableFieldId="1" dataDxfId="95"/>
    <tableColumn id="2" xr3:uid="{5A9A1600-A377-4C98-BD4B-B32FC1F44992}" uniqueName="2" name="num_concurrent" queryTableFieldId="2" dataDxfId="94"/>
    <tableColumn id="3" xr3:uid="{E07E31C5-E57C-4C6D-BBD6-70276832660D}" uniqueName="3" name="duration" queryTableFieldId="3" dataDxfId="93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BCD76-C5AE-4CBE-A75C-B24B6A8A9DC6}">
  <dimension ref="A1:I48"/>
  <sheetViews>
    <sheetView topLeftCell="A3" workbookViewId="0">
      <selection activeCell="D26" sqref="D26"/>
    </sheetView>
  </sheetViews>
  <sheetFormatPr defaultRowHeight="14.25" x14ac:dyDescent="0.45"/>
  <cols>
    <col min="1" max="1" width="11.73046875" style="1" bestFit="1" customWidth="1"/>
    <col min="2" max="2" width="27.265625" style="24" bestFit="1" customWidth="1"/>
    <col min="3" max="3" width="5.53125" style="1" bestFit="1" customWidth="1"/>
    <col min="4" max="6" width="9.1328125" style="1" bestFit="1" customWidth="1"/>
    <col min="7" max="7" width="9.1328125" bestFit="1" customWidth="1"/>
    <col min="14" max="14" width="30.3984375" bestFit="1" customWidth="1"/>
    <col min="15" max="15" width="26.33203125" bestFit="1" customWidth="1"/>
    <col min="16" max="16" width="14.9296875" bestFit="1" customWidth="1"/>
    <col min="17" max="17" width="10.73046875" bestFit="1" customWidth="1"/>
    <col min="18" max="20" width="11.73046875" bestFit="1" customWidth="1"/>
  </cols>
  <sheetData>
    <row r="1" spans="1:9" x14ac:dyDescent="0.45">
      <c r="A1" s="22" t="s">
        <v>63</v>
      </c>
      <c r="B1" s="23" t="s">
        <v>92</v>
      </c>
      <c r="C1" s="1" t="s">
        <v>91</v>
      </c>
      <c r="D1" s="1" t="s">
        <v>87</v>
      </c>
      <c r="E1" s="1" t="s">
        <v>88</v>
      </c>
      <c r="F1" s="1" t="s">
        <v>89</v>
      </c>
      <c r="G1" s="1" t="s">
        <v>90</v>
      </c>
    </row>
    <row r="2" spans="1:9" x14ac:dyDescent="0.45">
      <c r="A2" s="1">
        <v>0</v>
      </c>
      <c r="B2" s="24" t="s">
        <v>64</v>
      </c>
      <c r="C2" s="30">
        <v>289</v>
      </c>
      <c r="D2" s="25">
        <v>2090586.5992984658</v>
      </c>
      <c r="E2" s="25">
        <v>2129678.5749783977</v>
      </c>
      <c r="F2" s="25">
        <v>2150975.3557976154</v>
      </c>
      <c r="G2" s="25">
        <v>2743623.7131309998</v>
      </c>
    </row>
    <row r="3" spans="1:9" x14ac:dyDescent="0.45">
      <c r="A3" s="1">
        <v>1</v>
      </c>
      <c r="B3" s="24" t="s">
        <v>65</v>
      </c>
      <c r="C3" s="30">
        <v>289</v>
      </c>
      <c r="D3" s="25">
        <v>2090586.5992984658</v>
      </c>
      <c r="E3" s="25">
        <v>2129678.5749783977</v>
      </c>
      <c r="F3" s="25">
        <v>2150975.3557976154</v>
      </c>
      <c r="G3" s="25">
        <v>2743623.7131309998</v>
      </c>
      <c r="I3" s="25"/>
    </row>
    <row r="4" spans="1:9" x14ac:dyDescent="0.45">
      <c r="A4" s="1">
        <v>2</v>
      </c>
      <c r="B4" s="24" t="s">
        <v>66</v>
      </c>
      <c r="C4" s="30">
        <v>289</v>
      </c>
      <c r="D4" s="25">
        <v>2090587.515298466</v>
      </c>
      <c r="E4" s="25">
        <v>2129679.4908783976</v>
      </c>
      <c r="F4" s="25">
        <v>2150976.2808976155</v>
      </c>
      <c r="G4" s="25">
        <v>2743624.7398310001</v>
      </c>
      <c r="I4" s="25"/>
    </row>
    <row r="5" spans="1:9" x14ac:dyDescent="0.45">
      <c r="A5" s="1">
        <v>3</v>
      </c>
      <c r="B5" s="24" t="s">
        <v>67</v>
      </c>
      <c r="C5" s="30">
        <v>289</v>
      </c>
      <c r="D5" s="25">
        <v>2090587.515298466</v>
      </c>
      <c r="E5" s="25">
        <v>2129679.4908783976</v>
      </c>
      <c r="F5" s="25">
        <v>2150976.2612593109</v>
      </c>
      <c r="G5" s="25">
        <v>2743624.6915809996</v>
      </c>
      <c r="I5" s="25"/>
    </row>
    <row r="6" spans="1:9" x14ac:dyDescent="0.45">
      <c r="A6" s="1">
        <v>4</v>
      </c>
      <c r="B6" s="24" t="s">
        <v>68</v>
      </c>
      <c r="C6" s="30">
        <v>289</v>
      </c>
      <c r="D6" s="25">
        <v>2090587.515298466</v>
      </c>
      <c r="E6" s="25">
        <v>2129679.4908783976</v>
      </c>
      <c r="F6" s="25">
        <v>2150976.2612593109</v>
      </c>
      <c r="G6" s="25">
        <v>2743624.6915809996</v>
      </c>
      <c r="I6" s="25"/>
    </row>
    <row r="7" spans="1:9" x14ac:dyDescent="0.45">
      <c r="A7" s="1">
        <v>5</v>
      </c>
      <c r="B7" s="24" t="s">
        <v>69</v>
      </c>
      <c r="C7" s="30">
        <v>289</v>
      </c>
      <c r="D7" s="25">
        <v>2091506.0096422699</v>
      </c>
      <c r="E7" s="25">
        <v>2129737.8993001017</v>
      </c>
      <c r="F7" s="25">
        <v>2151035.2573744049</v>
      </c>
      <c r="G7" s="25">
        <v>2743685.714321</v>
      </c>
      <c r="I7" s="25"/>
    </row>
    <row r="8" spans="1:9" x14ac:dyDescent="0.45">
      <c r="A8" s="1">
        <v>6</v>
      </c>
      <c r="B8" s="24" t="s">
        <v>70</v>
      </c>
      <c r="C8" s="30">
        <v>289</v>
      </c>
      <c r="D8" s="25">
        <v>1935209.9232008671</v>
      </c>
      <c r="E8" s="25">
        <v>1970583.5650488927</v>
      </c>
      <c r="F8" s="25">
        <v>1990289.373738951</v>
      </c>
      <c r="G8" s="25">
        <v>2575075.5719509996</v>
      </c>
      <c r="I8" s="25"/>
    </row>
    <row r="9" spans="1:9" x14ac:dyDescent="0.45">
      <c r="A9" s="1">
        <v>7</v>
      </c>
      <c r="B9" s="24" t="s">
        <v>71</v>
      </c>
      <c r="C9" s="30">
        <v>289</v>
      </c>
      <c r="D9" s="25">
        <v>1943895.1955309624</v>
      </c>
      <c r="E9" s="25">
        <v>1979339.3945638039</v>
      </c>
      <c r="F9" s="25">
        <v>1999132.7716107373</v>
      </c>
      <c r="G9" s="25">
        <v>2584280.1537809996</v>
      </c>
      <c r="I9" s="25"/>
    </row>
    <row r="10" spans="1:9" x14ac:dyDescent="0.45">
      <c r="A10" s="1">
        <v>8</v>
      </c>
      <c r="B10" s="24" t="s">
        <v>72</v>
      </c>
      <c r="C10" s="30">
        <v>289</v>
      </c>
      <c r="D10" s="25">
        <v>1943895.1955309624</v>
      </c>
      <c r="E10" s="25">
        <v>1979339.3945638039</v>
      </c>
      <c r="F10" s="25">
        <v>1999132.7716107373</v>
      </c>
      <c r="G10" s="25">
        <v>2584280.1537809996</v>
      </c>
      <c r="I10" s="25"/>
    </row>
    <row r="11" spans="1:9" x14ac:dyDescent="0.45">
      <c r="A11" s="1">
        <v>9</v>
      </c>
      <c r="B11" s="24" t="s">
        <v>73</v>
      </c>
      <c r="C11" s="30">
        <v>289</v>
      </c>
      <c r="D11" s="25">
        <v>1943895.1955309624</v>
      </c>
      <c r="E11" s="25">
        <v>1979339.3945638039</v>
      </c>
      <c r="F11" s="25">
        <v>1999132.7716107373</v>
      </c>
      <c r="G11" s="25">
        <v>2584280.1537809996</v>
      </c>
      <c r="I11" s="25"/>
    </row>
    <row r="12" spans="1:9" x14ac:dyDescent="0.45">
      <c r="A12" s="1">
        <v>10</v>
      </c>
      <c r="B12" s="24" t="s">
        <v>74</v>
      </c>
      <c r="C12" s="30">
        <v>289</v>
      </c>
      <c r="D12" s="25">
        <v>1944322.2784909622</v>
      </c>
      <c r="E12" s="25">
        <v>1979766.4670438035</v>
      </c>
      <c r="F12" s="25">
        <v>1999564.0968207368</v>
      </c>
      <c r="G12" s="25">
        <v>2584702.3128610007</v>
      </c>
      <c r="I12" s="25"/>
    </row>
    <row r="13" spans="1:9" x14ac:dyDescent="0.45">
      <c r="A13" s="1">
        <v>11</v>
      </c>
      <c r="B13" s="24" t="s">
        <v>75</v>
      </c>
      <c r="C13" s="30">
        <v>289</v>
      </c>
      <c r="D13" s="25">
        <v>1931684.1646477641</v>
      </c>
      <c r="E13" s="25">
        <v>1966897.9982721519</v>
      </c>
      <c r="F13" s="25">
        <v>1986566.96252749</v>
      </c>
      <c r="G13" s="25">
        <v>2571278.1749710012</v>
      </c>
      <c r="I13" s="25"/>
    </row>
    <row r="14" spans="1:9" x14ac:dyDescent="0.45">
      <c r="A14" s="1">
        <v>12</v>
      </c>
      <c r="B14" s="24" t="s">
        <v>76</v>
      </c>
      <c r="C14" s="30">
        <v>289</v>
      </c>
      <c r="D14" s="25">
        <v>1922608.8316115746</v>
      </c>
      <c r="E14" s="25">
        <v>1957660.7591948381</v>
      </c>
      <c r="F14" s="25">
        <v>1977237.330940068</v>
      </c>
      <c r="G14" s="25">
        <v>2563534.393871001</v>
      </c>
      <c r="I14" s="25"/>
    </row>
    <row r="15" spans="1:9" x14ac:dyDescent="0.45">
      <c r="A15" s="1">
        <v>13</v>
      </c>
      <c r="B15" s="24" t="s">
        <v>77</v>
      </c>
      <c r="C15" s="30">
        <v>289</v>
      </c>
      <c r="D15" s="25">
        <v>1931238.1355627344</v>
      </c>
      <c r="E15" s="25">
        <v>1966158.112500021</v>
      </c>
      <c r="F15" s="25">
        <v>1985819.680873106</v>
      </c>
      <c r="G15" s="25">
        <v>2572438.9710910013</v>
      </c>
      <c r="I15" s="25"/>
    </row>
    <row r="16" spans="1:9" x14ac:dyDescent="0.45">
      <c r="A16" s="1">
        <v>14</v>
      </c>
      <c r="B16" s="24" t="s">
        <v>78</v>
      </c>
      <c r="C16" s="30">
        <v>289</v>
      </c>
      <c r="D16" s="25">
        <v>1931238.1355627344</v>
      </c>
      <c r="E16" s="25">
        <v>1966158.112500021</v>
      </c>
      <c r="F16" s="25">
        <v>1985819.680873106</v>
      </c>
      <c r="G16" s="25">
        <v>2573278.091432001</v>
      </c>
      <c r="I16" s="25"/>
    </row>
    <row r="17" spans="1:9" x14ac:dyDescent="0.45">
      <c r="A17" s="1">
        <v>15</v>
      </c>
      <c r="B17" s="24" t="s">
        <v>79</v>
      </c>
      <c r="C17" s="30">
        <v>289</v>
      </c>
      <c r="D17" s="25">
        <v>1931238.1355627344</v>
      </c>
      <c r="E17" s="25">
        <v>1966158.112500021</v>
      </c>
      <c r="F17" s="25">
        <v>1985819.680873106</v>
      </c>
      <c r="G17" s="25">
        <v>2573170.7300920011</v>
      </c>
      <c r="I17" s="25"/>
    </row>
    <row r="18" spans="1:9" x14ac:dyDescent="0.45">
      <c r="A18" s="1">
        <v>16</v>
      </c>
      <c r="B18" s="24" t="s">
        <v>80</v>
      </c>
      <c r="C18" s="30">
        <v>289</v>
      </c>
      <c r="D18" s="25">
        <v>1931238.1355627344</v>
      </c>
      <c r="E18" s="25">
        <v>1966158.112500021</v>
      </c>
      <c r="F18" s="25">
        <v>1985819.680873106</v>
      </c>
      <c r="G18" s="25">
        <v>2573170.7300920011</v>
      </c>
      <c r="I18" s="25"/>
    </row>
    <row r="19" spans="1:9" x14ac:dyDescent="0.45">
      <c r="A19" s="1">
        <v>17</v>
      </c>
      <c r="B19" s="24" t="s">
        <v>81</v>
      </c>
      <c r="C19" s="30">
        <v>289</v>
      </c>
      <c r="D19" s="25">
        <v>1931238.1355627344</v>
      </c>
      <c r="E19" s="25">
        <v>1966158.112500021</v>
      </c>
      <c r="F19" s="25">
        <v>1985819.7058277412</v>
      </c>
      <c r="G19" s="25">
        <v>2573170.7519620014</v>
      </c>
      <c r="I19" s="25"/>
    </row>
    <row r="20" spans="1:9" x14ac:dyDescent="0.45">
      <c r="A20" s="1">
        <v>18</v>
      </c>
      <c r="B20" s="24" t="s">
        <v>82</v>
      </c>
      <c r="C20" s="30">
        <v>289</v>
      </c>
      <c r="D20" s="25">
        <v>1931202.4212627343</v>
      </c>
      <c r="E20" s="25">
        <v>1966122.3981000211</v>
      </c>
      <c r="F20" s="25">
        <v>1985783.6356277412</v>
      </c>
      <c r="G20" s="25">
        <v>2572776.6142620016</v>
      </c>
      <c r="I20" s="25"/>
    </row>
    <row r="21" spans="1:9" x14ac:dyDescent="0.45">
      <c r="A21" s="1">
        <v>19</v>
      </c>
      <c r="B21" s="24" t="s">
        <v>83</v>
      </c>
      <c r="C21" s="30">
        <v>289</v>
      </c>
      <c r="D21" s="25">
        <v>1931202.4212627343</v>
      </c>
      <c r="E21" s="25">
        <v>1966122.3981000211</v>
      </c>
      <c r="F21" s="25">
        <v>1985783.6356277412</v>
      </c>
      <c r="G21" s="25">
        <v>2572776.6142620016</v>
      </c>
      <c r="I21" s="25"/>
    </row>
    <row r="22" spans="1:9" x14ac:dyDescent="0.45">
      <c r="A22" s="1">
        <v>20</v>
      </c>
      <c r="B22" s="24" t="s">
        <v>84</v>
      </c>
      <c r="C22" s="30">
        <v>299</v>
      </c>
      <c r="D22" s="25">
        <v>2036998.4085262043</v>
      </c>
      <c r="E22" s="25">
        <v>2073810.6327067211</v>
      </c>
      <c r="F22" s="25">
        <v>2094548.7520252911</v>
      </c>
      <c r="G22" s="25">
        <v>2703823.9227620019</v>
      </c>
      <c r="I22" s="25"/>
    </row>
    <row r="23" spans="1:9" x14ac:dyDescent="0.45">
      <c r="A23" s="1">
        <v>21</v>
      </c>
      <c r="B23" s="24" t="s">
        <v>85</v>
      </c>
      <c r="C23" s="30">
        <v>299</v>
      </c>
      <c r="D23" s="25">
        <v>2041943.5152632778</v>
      </c>
      <c r="E23" s="25">
        <v>2074504.9005490714</v>
      </c>
      <c r="F23" s="25">
        <v>2095249.9529553491</v>
      </c>
      <c r="G23" s="25">
        <v>2704531.0221219994</v>
      </c>
    </row>
    <row r="24" spans="1:9" x14ac:dyDescent="0.45">
      <c r="A24" s="1">
        <v>22</v>
      </c>
      <c r="B24" s="24" t="s">
        <v>86</v>
      </c>
      <c r="C24" s="30">
        <v>299</v>
      </c>
      <c r="D24" s="25">
        <v>2032811.4715099551</v>
      </c>
      <c r="E24" s="25">
        <v>2082834.5347214702</v>
      </c>
      <c r="F24" s="25">
        <v>2103662.8717208495</v>
      </c>
      <c r="G24" s="25">
        <v>2713332.9442719994</v>
      </c>
    </row>
    <row r="25" spans="1:9" x14ac:dyDescent="0.45">
      <c r="A25"/>
      <c r="B25"/>
      <c r="C25"/>
      <c r="D25"/>
      <c r="E25"/>
      <c r="F25"/>
    </row>
    <row r="26" spans="1:9" x14ac:dyDescent="0.45">
      <c r="A26"/>
      <c r="B26"/>
      <c r="C26"/>
      <c r="D26" s="25">
        <f>GETPIVOTDATA("∑UAS",$A$1,"step_idx",20,"step_title","Add New Records")-GETPIVOTDATA("∑UAS",$A$1,"step_idx",0,"step_title","Opening Re-Run")</f>
        <v>-53588.190772261471</v>
      </c>
      <c r="E26" s="25">
        <f>GETPIVOTDATA("∑SAS",$A$1,"step_idx",20,"step_title","Add New Records")-GETPIVOTDATA("∑SAS",$A$1,"step_idx",0,"step_title","Opening Re-Run")</f>
        <v>-55867.942271676613</v>
      </c>
      <c r="F26" s="25">
        <f>GETPIVOTDATA("∑CSV",$A$1,"step_idx",20,"step_title","Add New Records")-GETPIVOTDATA("∑CSV",$A$1,"step_idx",0,"step_title","Opening Re-Run")</f>
        <v>-56426.603772324277</v>
      </c>
      <c r="G26" s="25">
        <f>GETPIVOTDATA("∑DV",$A$1,"step_idx",20,"step_title","Add New Records")-GETPIVOTDATA("∑DV",$A$1,"step_idx",0,"step_title","Opening Re-Run")</f>
        <v>-39799.790368997958</v>
      </c>
    </row>
    <row r="27" spans="1:9" x14ac:dyDescent="0.45">
      <c r="A27"/>
      <c r="B27"/>
      <c r="C27"/>
      <c r="D27"/>
      <c r="E27"/>
      <c r="F27"/>
    </row>
    <row r="28" spans="1:9" x14ac:dyDescent="0.45">
      <c r="A28"/>
      <c r="B28"/>
      <c r="C28"/>
      <c r="D28"/>
      <c r="E28"/>
      <c r="F28"/>
    </row>
    <row r="29" spans="1:9" x14ac:dyDescent="0.45">
      <c r="A29"/>
      <c r="B29"/>
      <c r="C29"/>
      <c r="D29"/>
      <c r="E29"/>
      <c r="F29"/>
    </row>
    <row r="30" spans="1:9" x14ac:dyDescent="0.45">
      <c r="A30"/>
      <c r="B30"/>
      <c r="C30"/>
      <c r="D30"/>
      <c r="E30"/>
      <c r="F30"/>
    </row>
    <row r="31" spans="1:9" x14ac:dyDescent="0.45">
      <c r="A31"/>
      <c r="B31"/>
      <c r="C31"/>
      <c r="D31"/>
      <c r="E31"/>
      <c r="F31"/>
    </row>
    <row r="32" spans="1:9" x14ac:dyDescent="0.45">
      <c r="A32"/>
      <c r="B32"/>
      <c r="C32"/>
      <c r="D32"/>
      <c r="E32"/>
      <c r="F32"/>
    </row>
    <row r="33" spans="1:6" x14ac:dyDescent="0.45">
      <c r="A33"/>
      <c r="B33"/>
      <c r="C33"/>
      <c r="D33"/>
      <c r="E33"/>
      <c r="F33"/>
    </row>
    <row r="34" spans="1:6" x14ac:dyDescent="0.45">
      <c r="A34"/>
      <c r="B34"/>
      <c r="C34"/>
      <c r="D34"/>
      <c r="E34"/>
      <c r="F34"/>
    </row>
    <row r="35" spans="1:6" x14ac:dyDescent="0.45">
      <c r="A35"/>
      <c r="B35"/>
      <c r="C35"/>
      <c r="D35"/>
      <c r="E35"/>
      <c r="F35"/>
    </row>
    <row r="36" spans="1:6" x14ac:dyDescent="0.45">
      <c r="A36"/>
      <c r="B36"/>
      <c r="C36"/>
      <c r="D36"/>
      <c r="E36"/>
      <c r="F36"/>
    </row>
    <row r="37" spans="1:6" x14ac:dyDescent="0.45">
      <c r="A37"/>
      <c r="B37"/>
      <c r="C37"/>
      <c r="D37"/>
      <c r="E37"/>
      <c r="F37"/>
    </row>
    <row r="38" spans="1:6" x14ac:dyDescent="0.45">
      <c r="A38"/>
      <c r="B38"/>
      <c r="C38"/>
      <c r="D38"/>
      <c r="E38"/>
      <c r="F38"/>
    </row>
    <row r="39" spans="1:6" x14ac:dyDescent="0.45">
      <c r="A39"/>
      <c r="B39"/>
      <c r="C39"/>
      <c r="D39"/>
      <c r="E39"/>
      <c r="F39"/>
    </row>
    <row r="40" spans="1:6" x14ac:dyDescent="0.45">
      <c r="A40"/>
      <c r="B40"/>
      <c r="C40"/>
      <c r="D40"/>
      <c r="E40"/>
      <c r="F40"/>
    </row>
    <row r="41" spans="1:6" x14ac:dyDescent="0.45">
      <c r="A41"/>
      <c r="B41"/>
      <c r="C41"/>
      <c r="D41"/>
      <c r="E41"/>
      <c r="F41"/>
    </row>
    <row r="42" spans="1:6" x14ac:dyDescent="0.45">
      <c r="A42"/>
      <c r="B42"/>
      <c r="C42"/>
      <c r="D42"/>
      <c r="E42"/>
      <c r="F42"/>
    </row>
    <row r="43" spans="1:6" x14ac:dyDescent="0.45">
      <c r="A43"/>
      <c r="B43"/>
      <c r="C43"/>
      <c r="D43"/>
      <c r="E43"/>
      <c r="F43"/>
    </row>
    <row r="44" spans="1:6" x14ac:dyDescent="0.45">
      <c r="A44"/>
      <c r="B44"/>
      <c r="C44"/>
      <c r="D44"/>
      <c r="E44"/>
      <c r="F44"/>
    </row>
    <row r="45" spans="1:6" x14ac:dyDescent="0.45">
      <c r="A45"/>
      <c r="B45"/>
      <c r="C45"/>
      <c r="D45"/>
      <c r="E45"/>
      <c r="F45"/>
    </row>
    <row r="46" spans="1:6" x14ac:dyDescent="0.45">
      <c r="A46"/>
      <c r="B46"/>
      <c r="C46"/>
      <c r="D46"/>
      <c r="E46"/>
      <c r="F46"/>
    </row>
    <row r="47" spans="1:6" x14ac:dyDescent="0.45">
      <c r="A47"/>
      <c r="B47"/>
      <c r="C47"/>
      <c r="D47"/>
      <c r="E47"/>
      <c r="F47"/>
    </row>
    <row r="48" spans="1:6" x14ac:dyDescent="0.45">
      <c r="A4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6323F-D6AC-4325-BF91-6B0BE1C633E4}">
  <dimension ref="E2:L56"/>
  <sheetViews>
    <sheetView tabSelected="1" topLeftCell="B2" workbookViewId="0">
      <selection activeCell="B5" sqref="A4:XFD5"/>
    </sheetView>
  </sheetViews>
  <sheetFormatPr defaultRowHeight="14.25" x14ac:dyDescent="0.45"/>
  <cols>
    <col min="1" max="4" width="9.06640625" style="1"/>
    <col min="5" max="5" width="35.06640625" style="1" bestFit="1" customWidth="1"/>
    <col min="6" max="6" width="26.46484375" style="1" bestFit="1" customWidth="1"/>
    <col min="7" max="10" width="10.19921875" style="1" customWidth="1"/>
    <col min="11" max="12" width="7.59765625" style="1" bestFit="1" customWidth="1"/>
    <col min="13" max="13" width="14.9296875" style="1" bestFit="1" customWidth="1"/>
    <col min="14" max="14" width="33.86328125" style="1" bestFit="1" customWidth="1"/>
    <col min="15" max="15" width="31.796875" style="1" bestFit="1" customWidth="1"/>
    <col min="16" max="16" width="27.73046875" style="1" bestFit="1" customWidth="1"/>
    <col min="17" max="17" width="24.33203125" style="1" bestFit="1" customWidth="1"/>
    <col min="18" max="16384" width="9.06640625" style="1"/>
  </cols>
  <sheetData>
    <row r="2" spans="5:12" x14ac:dyDescent="0.45">
      <c r="H2"/>
      <c r="I2"/>
      <c r="J2"/>
      <c r="K2"/>
      <c r="L2"/>
    </row>
    <row r="3" spans="5:12" x14ac:dyDescent="0.45">
      <c r="E3" s="26">
        <v>1</v>
      </c>
      <c r="F3" s="1" t="s">
        <v>65</v>
      </c>
      <c r="G3"/>
      <c r="H3"/>
      <c r="I3"/>
      <c r="J3"/>
      <c r="K3"/>
      <c r="L3"/>
    </row>
    <row r="4" spans="5:12" hidden="1" x14ac:dyDescent="0.45"/>
    <row r="5" spans="5:12" hidden="1" x14ac:dyDescent="0.45">
      <c r="E5" s="22" t="s">
        <v>63</v>
      </c>
      <c r="F5" s="22" t="s">
        <v>92</v>
      </c>
      <c r="G5" s="1" t="s">
        <v>93</v>
      </c>
      <c r="H5" s="1" t="s">
        <v>94</v>
      </c>
      <c r="I5" s="1" t="s">
        <v>95</v>
      </c>
      <c r="J5" s="1" t="s">
        <v>96</v>
      </c>
      <c r="K5"/>
    </row>
    <row r="6" spans="5:12" x14ac:dyDescent="0.45">
      <c r="E6" s="1">
        <v>2</v>
      </c>
      <c r="F6" s="1" t="s">
        <v>66</v>
      </c>
      <c r="G6" s="25">
        <v>0.91600000000005366</v>
      </c>
      <c r="H6" s="25">
        <v>0.91590000000019245</v>
      </c>
      <c r="I6" s="25">
        <v>0.92509999999992942</v>
      </c>
      <c r="J6" s="25">
        <v>1.0266999999998916</v>
      </c>
      <c r="K6"/>
      <c r="L6" s="27" t="s">
        <v>372</v>
      </c>
    </row>
    <row r="7" spans="5:12" hidden="1" x14ac:dyDescent="0.45">
      <c r="E7" s="1" t="s">
        <v>1095</v>
      </c>
      <c r="G7" s="30">
        <v>0.91600000000005366</v>
      </c>
      <c r="H7" s="30">
        <v>0.91590000000019245</v>
      </c>
      <c r="I7" s="30">
        <v>0.92509999999992942</v>
      </c>
      <c r="J7" s="30">
        <v>1.0266999999998916</v>
      </c>
    </row>
    <row r="8" spans="5:12" hidden="1" x14ac:dyDescent="0.45"/>
    <row r="9" spans="5:12" hidden="1" x14ac:dyDescent="0.45">
      <c r="E9" s="22" t="s">
        <v>63</v>
      </c>
      <c r="F9" s="22" t="s">
        <v>92</v>
      </c>
      <c r="G9" s="1" t="s">
        <v>93</v>
      </c>
      <c r="H9" s="1" t="s">
        <v>94</v>
      </c>
      <c r="I9" s="1" t="s">
        <v>95</v>
      </c>
      <c r="J9" s="1" t="s">
        <v>96</v>
      </c>
      <c r="K9"/>
    </row>
    <row r="10" spans="5:12" x14ac:dyDescent="0.45">
      <c r="E10" s="1">
        <v>3</v>
      </c>
      <c r="F10" s="1" t="s">
        <v>67</v>
      </c>
      <c r="G10" s="25">
        <v>0</v>
      </c>
      <c r="H10" s="25">
        <v>0</v>
      </c>
      <c r="I10" s="25">
        <v>-1.9638304993813523E-2</v>
      </c>
      <c r="J10" s="25">
        <v>-4.8250000007442395E-2</v>
      </c>
      <c r="K10"/>
    </row>
    <row r="11" spans="5:12" x14ac:dyDescent="0.45">
      <c r="E11" s="1">
        <v>4</v>
      </c>
      <c r="F11" s="1" t="s">
        <v>68</v>
      </c>
      <c r="G11" s="25">
        <v>0</v>
      </c>
      <c r="H11" s="25">
        <v>0</v>
      </c>
      <c r="I11" s="25">
        <v>0</v>
      </c>
      <c r="J11" s="25">
        <v>0</v>
      </c>
      <c r="K11"/>
    </row>
    <row r="12" spans="5:12" x14ac:dyDescent="0.45">
      <c r="E12" s="1">
        <v>5</v>
      </c>
      <c r="F12" s="1" t="s">
        <v>69</v>
      </c>
      <c r="G12" s="25">
        <v>918.49434380253626</v>
      </c>
      <c r="H12" s="25">
        <v>58.408421704353913</v>
      </c>
      <c r="I12" s="25">
        <v>58.996115093002089</v>
      </c>
      <c r="J12" s="25">
        <v>61.022740000030637</v>
      </c>
      <c r="K12"/>
    </row>
    <row r="13" spans="5:12" x14ac:dyDescent="0.45">
      <c r="E13" s="1">
        <v>6</v>
      </c>
      <c r="F13" s="1" t="s">
        <v>70</v>
      </c>
      <c r="G13" s="25">
        <v>-156296.08644140355</v>
      </c>
      <c r="H13" s="25">
        <v>-159154.33425120861</v>
      </c>
      <c r="I13" s="25">
        <v>-160745.88363545144</v>
      </c>
      <c r="J13" s="25">
        <v>-168610.14237000002</v>
      </c>
      <c r="K13"/>
    </row>
    <row r="14" spans="5:12" x14ac:dyDescent="0.45">
      <c r="E14" s="1">
        <v>7</v>
      </c>
      <c r="F14" s="1" t="s">
        <v>71</v>
      </c>
      <c r="G14" s="25">
        <v>8685.2723300964044</v>
      </c>
      <c r="H14" s="25">
        <v>8755.8295149114238</v>
      </c>
      <c r="I14" s="25">
        <v>8843.3978717838581</v>
      </c>
      <c r="J14" s="25">
        <v>9204.5818300000174</v>
      </c>
    </row>
    <row r="15" spans="5:12" hidden="1" x14ac:dyDescent="0.45">
      <c r="E15" s="1" t="s">
        <v>1095</v>
      </c>
      <c r="G15" s="25">
        <v>-146692.31976750461</v>
      </c>
      <c r="H15" s="25">
        <v>-150340.09631459284</v>
      </c>
      <c r="I15" s="25">
        <v>-151843.50928687959</v>
      </c>
      <c r="J15" s="25">
        <v>-159344.58604999998</v>
      </c>
    </row>
    <row r="16" spans="5:12" hidden="1" x14ac:dyDescent="0.45"/>
    <row r="17" spans="5:10" hidden="1" x14ac:dyDescent="0.45">
      <c r="E17" s="22" t="s">
        <v>63</v>
      </c>
      <c r="F17" s="22" t="s">
        <v>92</v>
      </c>
      <c r="G17" s="1" t="s">
        <v>93</v>
      </c>
      <c r="H17" s="1" t="s">
        <v>94</v>
      </c>
      <c r="I17" s="1" t="s">
        <v>95</v>
      </c>
      <c r="J17" s="1" t="s">
        <v>96</v>
      </c>
    </row>
    <row r="18" spans="5:10" x14ac:dyDescent="0.45">
      <c r="E18" s="1">
        <v>8</v>
      </c>
      <c r="F18" s="1" t="s">
        <v>72</v>
      </c>
      <c r="G18" s="30">
        <v>0</v>
      </c>
      <c r="H18" s="30">
        <v>0</v>
      </c>
      <c r="I18" s="30">
        <v>0</v>
      </c>
      <c r="J18" s="30">
        <v>0</v>
      </c>
    </row>
    <row r="19" spans="5:10" hidden="1" x14ac:dyDescent="0.45">
      <c r="E19" s="1" t="s">
        <v>1095</v>
      </c>
      <c r="G19" s="30">
        <v>0</v>
      </c>
      <c r="H19" s="30">
        <v>0</v>
      </c>
      <c r="I19" s="30">
        <v>0</v>
      </c>
      <c r="J19" s="30">
        <v>0</v>
      </c>
    </row>
    <row r="20" spans="5:10" hidden="1" x14ac:dyDescent="0.45"/>
    <row r="21" spans="5:10" hidden="1" x14ac:dyDescent="0.45">
      <c r="E21" s="22" t="s">
        <v>63</v>
      </c>
      <c r="F21" s="22" t="s">
        <v>92</v>
      </c>
      <c r="G21" s="1" t="s">
        <v>93</v>
      </c>
      <c r="H21" s="1" t="s">
        <v>94</v>
      </c>
      <c r="I21" s="1" t="s">
        <v>95</v>
      </c>
      <c r="J21" s="1" t="s">
        <v>96</v>
      </c>
    </row>
    <row r="22" spans="5:10" x14ac:dyDescent="0.45">
      <c r="E22" s="1">
        <v>9</v>
      </c>
      <c r="F22" s="1" t="s">
        <v>73</v>
      </c>
      <c r="G22" s="25">
        <v>0</v>
      </c>
      <c r="H22" s="25">
        <v>0</v>
      </c>
      <c r="I22" s="25">
        <v>0</v>
      </c>
      <c r="J22" s="25">
        <v>0</v>
      </c>
    </row>
    <row r="23" spans="5:10" x14ac:dyDescent="0.45">
      <c r="E23" s="1">
        <v>10</v>
      </c>
      <c r="F23" s="1" t="s">
        <v>74</v>
      </c>
      <c r="G23" s="25">
        <v>427.0829599999916</v>
      </c>
      <c r="H23" s="25">
        <v>427.0724800000088</v>
      </c>
      <c r="I23" s="25">
        <v>431.32521000001958</v>
      </c>
      <c r="J23" s="25">
        <v>422.15908000001656</v>
      </c>
    </row>
    <row r="24" spans="5:10" x14ac:dyDescent="0.45">
      <c r="E24" s="1">
        <v>11</v>
      </c>
      <c r="F24" s="1" t="s">
        <v>75</v>
      </c>
      <c r="G24" s="25">
        <v>-12638.11384319804</v>
      </c>
      <c r="H24" s="25">
        <v>-12868.468771651702</v>
      </c>
      <c r="I24" s="25">
        <v>-12997.134293247842</v>
      </c>
      <c r="J24" s="25">
        <v>-13424.137890000013</v>
      </c>
    </row>
    <row r="25" spans="5:10" x14ac:dyDescent="0.45">
      <c r="E25" s="1">
        <v>12</v>
      </c>
      <c r="F25" s="1" t="s">
        <v>76</v>
      </c>
      <c r="G25" s="25">
        <v>-9075.3330361896533</v>
      </c>
      <c r="H25" s="25">
        <v>-9237.2390773152529</v>
      </c>
      <c r="I25" s="25">
        <v>-9329.6315874192496</v>
      </c>
      <c r="J25" s="25">
        <v>-7743.7810999999865</v>
      </c>
    </row>
    <row r="26" spans="5:10" x14ac:dyDescent="0.45">
      <c r="E26" s="1">
        <v>13</v>
      </c>
      <c r="F26" s="1" t="s">
        <v>77</v>
      </c>
      <c r="G26" s="25">
        <v>8629.3039511621701</v>
      </c>
      <c r="H26" s="25">
        <v>8497.3533051847899</v>
      </c>
      <c r="I26" s="25">
        <v>8582.349933037156</v>
      </c>
      <c r="J26" s="25">
        <v>8904.577219999961</v>
      </c>
    </row>
    <row r="27" spans="5:10" x14ac:dyDescent="0.45">
      <c r="E27" s="1">
        <v>14</v>
      </c>
      <c r="F27" s="1" t="s">
        <v>78</v>
      </c>
      <c r="G27" s="25">
        <v>0</v>
      </c>
      <c r="H27" s="25">
        <v>0</v>
      </c>
      <c r="I27" s="25">
        <v>0</v>
      </c>
      <c r="J27" s="25">
        <v>839.12034099998823</v>
      </c>
    </row>
    <row r="28" spans="5:10" x14ac:dyDescent="0.45">
      <c r="E28" s="1">
        <v>15</v>
      </c>
      <c r="F28" s="1" t="s">
        <v>79</v>
      </c>
      <c r="G28" s="25">
        <v>0</v>
      </c>
      <c r="H28" s="25">
        <v>0</v>
      </c>
      <c r="I28" s="25">
        <v>0</v>
      </c>
      <c r="J28" s="25">
        <v>-107.3613399999989</v>
      </c>
    </row>
    <row r="29" spans="5:10" x14ac:dyDescent="0.45">
      <c r="E29" s="1">
        <v>16</v>
      </c>
      <c r="F29" s="1" t="s">
        <v>80</v>
      </c>
      <c r="G29" s="25">
        <v>0</v>
      </c>
      <c r="H29" s="25">
        <v>0</v>
      </c>
      <c r="I29" s="25">
        <v>0</v>
      </c>
      <c r="J29" s="25">
        <v>0</v>
      </c>
    </row>
    <row r="30" spans="5:10" x14ac:dyDescent="0.45">
      <c r="E30" s="1">
        <v>17</v>
      </c>
      <c r="F30" s="1" t="s">
        <v>81</v>
      </c>
      <c r="G30" s="25">
        <v>0</v>
      </c>
      <c r="H30" s="25">
        <v>0</v>
      </c>
      <c r="I30" s="25">
        <v>2.4954634026541574E-2</v>
      </c>
      <c r="J30" s="25">
        <v>2.1870000008277657E-2</v>
      </c>
    </row>
    <row r="31" spans="5:10" hidden="1" x14ac:dyDescent="0.45">
      <c r="E31" s="1" t="s">
        <v>1095</v>
      </c>
      <c r="G31" s="25">
        <v>-12657.059968225532</v>
      </c>
      <c r="H31" s="25">
        <v>-13181.282063782159</v>
      </c>
      <c r="I31" s="25">
        <v>-13313.065782995887</v>
      </c>
      <c r="J31" s="25">
        <v>-11109.401819000024</v>
      </c>
    </row>
    <row r="32" spans="5:10" hidden="1" x14ac:dyDescent="0.45"/>
    <row r="33" spans="5:12" hidden="1" x14ac:dyDescent="0.45">
      <c r="E33" s="22" t="s">
        <v>63</v>
      </c>
      <c r="F33" s="22" t="s">
        <v>92</v>
      </c>
      <c r="G33" s="1" t="s">
        <v>93</v>
      </c>
      <c r="H33" s="1" t="s">
        <v>94</v>
      </c>
      <c r="I33" s="1" t="s">
        <v>95</v>
      </c>
      <c r="J33" s="1" t="s">
        <v>96</v>
      </c>
    </row>
    <row r="34" spans="5:12" x14ac:dyDescent="0.45">
      <c r="E34" s="1">
        <v>18</v>
      </c>
      <c r="F34" s="1" t="s">
        <v>82</v>
      </c>
      <c r="G34" s="30">
        <v>-35.71429999999782</v>
      </c>
      <c r="H34" s="30">
        <v>-35.71440000000166</v>
      </c>
      <c r="I34" s="30">
        <v>-36.070199999998977</v>
      </c>
      <c r="J34" s="30">
        <v>-394.1377000000009</v>
      </c>
    </row>
    <row r="35" spans="5:12" x14ac:dyDescent="0.45">
      <c r="E35" s="1">
        <v>19</v>
      </c>
      <c r="F35" s="1" t="s">
        <v>83</v>
      </c>
      <c r="G35" s="30">
        <v>0</v>
      </c>
      <c r="H35" s="30">
        <v>0</v>
      </c>
      <c r="I35" s="30">
        <v>0</v>
      </c>
      <c r="J35" s="30">
        <v>0</v>
      </c>
    </row>
    <row r="36" spans="5:12" hidden="1" x14ac:dyDescent="0.45">
      <c r="E36" s="1" t="s">
        <v>1095</v>
      </c>
      <c r="G36" s="30">
        <v>-35.71429999999782</v>
      </c>
      <c r="H36" s="30">
        <v>-35.71440000000166</v>
      </c>
      <c r="I36" s="30">
        <v>-36.070199999998977</v>
      </c>
      <c r="J36" s="30">
        <v>-394.1377000000009</v>
      </c>
    </row>
    <row r="37" spans="5:12" hidden="1" x14ac:dyDescent="0.45"/>
    <row r="38" spans="5:12" hidden="1" x14ac:dyDescent="0.45">
      <c r="E38" s="22" t="s">
        <v>63</v>
      </c>
      <c r="F38" s="22" t="s">
        <v>92</v>
      </c>
      <c r="G38" s="1" t="s">
        <v>93</v>
      </c>
      <c r="H38" s="1" t="s">
        <v>94</v>
      </c>
      <c r="I38" s="1" t="s">
        <v>95</v>
      </c>
      <c r="J38" s="1" t="s">
        <v>96</v>
      </c>
    </row>
    <row r="39" spans="5:12" x14ac:dyDescent="0.45">
      <c r="E39" s="1">
        <v>20</v>
      </c>
      <c r="F39" s="1" t="s">
        <v>84</v>
      </c>
      <c r="G39" s="25">
        <v>105795.98726347</v>
      </c>
      <c r="H39" s="25">
        <v>107688.2346067</v>
      </c>
      <c r="I39" s="25">
        <v>108765.11639754998</v>
      </c>
      <c r="J39" s="25">
        <v>131047.30849999998</v>
      </c>
    </row>
    <row r="40" spans="5:12" hidden="1" x14ac:dyDescent="0.45">
      <c r="E40" s="1" t="s">
        <v>1095</v>
      </c>
      <c r="G40" s="25">
        <v>105795.98726347</v>
      </c>
      <c r="H40" s="25">
        <v>107688.2346067</v>
      </c>
      <c r="I40" s="25">
        <v>108765.11639754998</v>
      </c>
      <c r="J40" s="25">
        <v>131047.30849999998</v>
      </c>
      <c r="K40"/>
      <c r="L40"/>
    </row>
    <row r="41" spans="5:12" hidden="1" x14ac:dyDescent="0.45">
      <c r="E41"/>
      <c r="G41"/>
      <c r="H41"/>
      <c r="I41"/>
      <c r="J41"/>
      <c r="K41"/>
      <c r="L41"/>
    </row>
    <row r="42" spans="5:12" hidden="1" x14ac:dyDescent="0.45">
      <c r="E42" s="22" t="s">
        <v>63</v>
      </c>
      <c r="F42" s="22" t="s">
        <v>92</v>
      </c>
      <c r="G42" s="1" t="s">
        <v>93</v>
      </c>
      <c r="H42" s="1" t="s">
        <v>94</v>
      </c>
      <c r="I42" s="1" t="s">
        <v>95</v>
      </c>
      <c r="J42" s="1" t="s">
        <v>96</v>
      </c>
    </row>
    <row r="43" spans="5:12" x14ac:dyDescent="0.45">
      <c r="E43" s="1">
        <v>21</v>
      </c>
      <c r="F43" s="1" t="s">
        <v>85</v>
      </c>
      <c r="G43" s="25">
        <v>4945.106737071862</v>
      </c>
      <c r="H43" s="25">
        <v>694.26784234804131</v>
      </c>
      <c r="I43" s="25">
        <v>701.2009300566358</v>
      </c>
      <c r="J43" s="25">
        <v>707.09935999999993</v>
      </c>
    </row>
    <row r="44" spans="5:12" x14ac:dyDescent="0.45">
      <c r="E44" s="1">
        <v>22</v>
      </c>
      <c r="F44" s="1" t="s">
        <v>86</v>
      </c>
      <c r="G44" s="25">
        <v>-9132.0437533222976</v>
      </c>
      <c r="H44" s="25">
        <v>8329.6341723989826</v>
      </c>
      <c r="I44" s="25">
        <v>8412.9187655027526</v>
      </c>
      <c r="J44" s="25">
        <v>8801.9221499999858</v>
      </c>
    </row>
    <row r="45" spans="5:12" hidden="1" x14ac:dyDescent="0.45">
      <c r="E45" s="1" t="s">
        <v>1095</v>
      </c>
      <c r="G45" s="25">
        <v>-4186.9370162504356</v>
      </c>
      <c r="H45" s="25">
        <v>9023.9020147470237</v>
      </c>
      <c r="I45" s="25">
        <v>9114.1196955593878</v>
      </c>
      <c r="J45" s="25">
        <v>9509.0215099999859</v>
      </c>
    </row>
    <row r="46" spans="5:12" x14ac:dyDescent="0.45">
      <c r="E46"/>
      <c r="F46"/>
      <c r="G46"/>
      <c r="H46"/>
      <c r="I46"/>
      <c r="J46"/>
    </row>
    <row r="47" spans="5:12" x14ac:dyDescent="0.45">
      <c r="E47"/>
      <c r="F47"/>
      <c r="G47" s="31">
        <f>GETPIVOTDATA("∆UAS",$E$5)+GETPIVOTDATA("∆UAS",$E$9)+GETPIVOTDATA("∆UAS",$E$17)+GETPIVOTDATA("∆UAS",$E$21)+GETPIVOTDATA("∆UAS",$E$33)+GETPIVOTDATA("∆UAS",$E$38)</f>
        <v>-53588.190772260146</v>
      </c>
      <c r="H47" s="31">
        <f>GETPIVOTDATA("∆SAS",$E$5)+GETPIVOTDATA("∆SAS",$E$9)+GETPIVOTDATA("∆SAS",$E$17)+GETPIVOTDATA("∆SAS",$E$21)+GETPIVOTDATA("∆SAS",$E$33)+GETPIVOTDATA("∆SAS",$E$38)</f>
        <v>-55867.942271674998</v>
      </c>
      <c r="I47" s="31">
        <f>GETPIVOTDATA("∆CSV",$E$5)+GETPIVOTDATA("∆CSV",$E$9)+GETPIVOTDATA("∆CSV",$E$17)+GETPIVOTDATA("∆CSV",$E$21)+GETPIVOTDATA("∆CSV",$E$33)+GETPIVOTDATA("∆CSV",$E$38)</f>
        <v>-56426.603772325499</v>
      </c>
      <c r="J47" s="31">
        <f>GETPIVOTDATA("∆DV",$E$5)+GETPIVOTDATA("∆DV",$E$9)+GETPIVOTDATA("∆DV",$E$17)+GETPIVOTDATA("∆DV",$E$21)+GETPIVOTDATA("∆DV",$E$33)+GETPIVOTDATA("∆DV",$E$38)</f>
        <v>-39799.790369000024</v>
      </c>
    </row>
    <row r="48" spans="5:12" x14ac:dyDescent="0.45">
      <c r="E48"/>
      <c r="F48"/>
      <c r="G48"/>
      <c r="H48"/>
      <c r="I48"/>
      <c r="J48"/>
    </row>
    <row r="49" spans="5:10" x14ac:dyDescent="0.45">
      <c r="E49"/>
      <c r="F49"/>
      <c r="G49"/>
      <c r="H49"/>
      <c r="I49"/>
      <c r="J49"/>
    </row>
    <row r="50" spans="5:10" x14ac:dyDescent="0.45">
      <c r="E50"/>
      <c r="F50"/>
      <c r="G50"/>
      <c r="H50"/>
      <c r="I50"/>
      <c r="J50"/>
    </row>
    <row r="51" spans="5:10" x14ac:dyDescent="0.45">
      <c r="E51"/>
      <c r="F51"/>
      <c r="G51"/>
      <c r="H51"/>
      <c r="I51"/>
      <c r="J51"/>
    </row>
    <row r="52" spans="5:10" x14ac:dyDescent="0.45">
      <c r="E52"/>
      <c r="G52"/>
    </row>
    <row r="53" spans="5:10" x14ac:dyDescent="0.45">
      <c r="E53"/>
      <c r="G53"/>
    </row>
    <row r="54" spans="5:10" x14ac:dyDescent="0.45">
      <c r="E54"/>
      <c r="G54"/>
    </row>
    <row r="55" spans="5:10" x14ac:dyDescent="0.45">
      <c r="E55"/>
      <c r="G55"/>
    </row>
    <row r="56" spans="5:10" x14ac:dyDescent="0.45">
      <c r="E56"/>
      <c r="G5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7B8BA-0A8A-4FAA-903E-1F745D3D969F}">
  <sheetPr>
    <tabColor theme="8" tint="0.59999389629810485"/>
  </sheetPr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A28A2-C2D0-4BE4-AD83-84E5B54862D4}">
  <sheetPr>
    <tabColor theme="8" tint="0.79998168889431442"/>
  </sheetPr>
  <dimension ref="A1:L1405"/>
  <sheetViews>
    <sheetView workbookViewId="0">
      <selection activeCell="A21" sqref="A21"/>
    </sheetView>
  </sheetViews>
  <sheetFormatPr defaultRowHeight="14.25" x14ac:dyDescent="0.45"/>
  <cols>
    <col min="1" max="1" width="34.796875" style="1" bestFit="1" customWidth="1"/>
    <col min="2" max="2" width="34.1328125" style="1" bestFit="1" customWidth="1"/>
    <col min="3" max="3" width="12.19921875" style="1" bestFit="1" customWidth="1"/>
    <col min="4" max="4" width="35.19921875" style="1" bestFit="1" customWidth="1"/>
    <col min="5" max="5" width="28.86328125" style="1" bestFit="1" customWidth="1"/>
    <col min="6" max="6" width="14.46484375" style="1" bestFit="1" customWidth="1"/>
    <col min="7" max="9" width="21.06640625" style="1" bestFit="1" customWidth="1"/>
    <col min="10" max="10" width="16.9296875" style="11" bestFit="1" customWidth="1"/>
    <col min="11" max="11" width="21.3984375" style="11" customWidth="1"/>
    <col min="12" max="12" width="14.06640625" style="11" bestFit="1" customWidth="1"/>
    <col min="13" max="16384" width="9.06640625" style="1"/>
  </cols>
  <sheetData>
    <row r="1" spans="1:12" x14ac:dyDescent="0.45">
      <c r="J1" s="3" t="s">
        <v>15</v>
      </c>
      <c r="K1" s="3" t="s">
        <v>15</v>
      </c>
      <c r="L1" s="3" t="s">
        <v>15</v>
      </c>
    </row>
    <row r="2" spans="1:12" x14ac:dyDescent="0.45">
      <c r="A2" t="s">
        <v>30</v>
      </c>
      <c r="B2" t="s">
        <v>31</v>
      </c>
      <c r="C2" s="1" t="s">
        <v>1</v>
      </c>
      <c r="D2" s="1" t="s">
        <v>6</v>
      </c>
      <c r="E2" s="1" t="s">
        <v>5</v>
      </c>
      <c r="F2" s="1" t="s">
        <v>0</v>
      </c>
      <c r="G2" s="1" t="s">
        <v>4</v>
      </c>
      <c r="H2" s="1" t="s">
        <v>3</v>
      </c>
      <c r="I2" s="1" t="s">
        <v>2</v>
      </c>
      <c r="J2" s="1" t="s">
        <v>13</v>
      </c>
      <c r="K2" s="1" t="s">
        <v>14</v>
      </c>
      <c r="L2" t="s">
        <v>46</v>
      </c>
    </row>
    <row r="3" spans="1:12" x14ac:dyDescent="0.45">
      <c r="A3" s="29" t="s">
        <v>32</v>
      </c>
      <c r="B3" s="29" t="s">
        <v>1086</v>
      </c>
      <c r="C3" s="30" t="s">
        <v>149</v>
      </c>
      <c r="E3" s="30" t="s">
        <v>8</v>
      </c>
      <c r="F3" s="30" t="s">
        <v>7</v>
      </c>
      <c r="G3" s="2">
        <v>45897.387543159719</v>
      </c>
      <c r="H3" s="2">
        <v>45897.387543379627</v>
      </c>
      <c r="I3" s="2">
        <v>45897.387552916669</v>
      </c>
      <c r="J3" s="11">
        <v>1.9016999999999999E-2</v>
      </c>
      <c r="K3" s="11">
        <v>0.82383699999999993</v>
      </c>
      <c r="L3" s="11">
        <v>0.84285399999999999</v>
      </c>
    </row>
    <row r="4" spans="1:12" x14ac:dyDescent="0.45">
      <c r="A4" s="29" t="s">
        <v>32</v>
      </c>
      <c r="B4" s="29" t="s">
        <v>1086</v>
      </c>
      <c r="C4" s="30" t="s">
        <v>151</v>
      </c>
      <c r="E4" s="30" t="s">
        <v>8</v>
      </c>
      <c r="F4" s="30" t="s">
        <v>33</v>
      </c>
      <c r="G4" s="2">
        <v>45897.387543159719</v>
      </c>
      <c r="H4" s="2">
        <v>45897.387543379627</v>
      </c>
      <c r="I4" s="2">
        <v>45897.387553148146</v>
      </c>
      <c r="J4" s="11">
        <v>1.9025999999999998E-2</v>
      </c>
      <c r="K4" s="11">
        <v>0.84402099999999991</v>
      </c>
      <c r="L4" s="11">
        <v>0.86304700000000001</v>
      </c>
    </row>
    <row r="5" spans="1:12" x14ac:dyDescent="0.45">
      <c r="A5" s="29" t="s">
        <v>32</v>
      </c>
      <c r="B5" s="29" t="s">
        <v>1086</v>
      </c>
      <c r="C5" s="30" t="s">
        <v>148</v>
      </c>
      <c r="E5" s="30" t="s">
        <v>9</v>
      </c>
      <c r="F5" s="30" t="s">
        <v>33</v>
      </c>
      <c r="G5" s="2">
        <v>45897.387543159719</v>
      </c>
      <c r="H5" s="2">
        <v>45897.387553148146</v>
      </c>
      <c r="I5" s="2">
        <v>45897.387559918985</v>
      </c>
      <c r="J5" s="11">
        <v>0.863174</v>
      </c>
      <c r="K5" s="11">
        <v>0.58472999999999997</v>
      </c>
      <c r="L5" s="11">
        <v>1.4479039999999999</v>
      </c>
    </row>
    <row r="6" spans="1:12" x14ac:dyDescent="0.45">
      <c r="A6" s="29" t="s">
        <v>32</v>
      </c>
      <c r="B6" s="29" t="s">
        <v>1086</v>
      </c>
      <c r="C6" s="30" t="s">
        <v>150</v>
      </c>
      <c r="E6" s="30" t="s">
        <v>9</v>
      </c>
      <c r="F6" s="30" t="s">
        <v>7</v>
      </c>
      <c r="G6" s="2">
        <v>45897.387543159719</v>
      </c>
      <c r="H6" s="2">
        <v>45897.38755295139</v>
      </c>
      <c r="I6" s="2">
        <v>45897.387560057869</v>
      </c>
      <c r="J6" s="11">
        <v>0.84538399999999991</v>
      </c>
      <c r="K6" s="11">
        <v>0.61455300000000002</v>
      </c>
      <c r="L6" s="11">
        <v>1.459937</v>
      </c>
    </row>
    <row r="7" spans="1:12" x14ac:dyDescent="0.45">
      <c r="A7" s="29" t="s">
        <v>32</v>
      </c>
      <c r="B7" s="29" t="s">
        <v>1086</v>
      </c>
      <c r="C7" s="30" t="s">
        <v>148</v>
      </c>
      <c r="E7" s="30" t="s">
        <v>8</v>
      </c>
      <c r="F7" s="30" t="s">
        <v>33</v>
      </c>
      <c r="G7" s="2">
        <v>45897.387543217592</v>
      </c>
      <c r="H7" s="2">
        <v>45897.387559918985</v>
      </c>
      <c r="I7" s="2">
        <v>45897.387566076388</v>
      </c>
      <c r="J7" s="11">
        <v>1.443497</v>
      </c>
      <c r="K7" s="11">
        <v>0.53162500000000001</v>
      </c>
      <c r="L7" s="11">
        <v>1.9751219999999998</v>
      </c>
    </row>
    <row r="8" spans="1:12" x14ac:dyDescent="0.45">
      <c r="A8" s="29" t="s">
        <v>32</v>
      </c>
      <c r="B8" s="29" t="s">
        <v>1086</v>
      </c>
      <c r="C8" s="30" t="s">
        <v>150</v>
      </c>
      <c r="E8" s="30" t="s">
        <v>8</v>
      </c>
      <c r="F8" s="30" t="s">
        <v>7</v>
      </c>
      <c r="G8" s="2">
        <v>45897.387543217592</v>
      </c>
      <c r="H8" s="2">
        <v>45897.387560057869</v>
      </c>
      <c r="I8" s="2">
        <v>45897.387566134261</v>
      </c>
      <c r="J8" s="11">
        <v>1.4554879999999999</v>
      </c>
      <c r="K8" s="11">
        <v>0.52488599999999996</v>
      </c>
      <c r="L8" s="11">
        <v>1.9803739999999999</v>
      </c>
    </row>
    <row r="9" spans="1:12" x14ac:dyDescent="0.45">
      <c r="A9" s="29" t="s">
        <v>32</v>
      </c>
      <c r="B9" s="29" t="s">
        <v>1086</v>
      </c>
      <c r="C9" s="30" t="s">
        <v>151</v>
      </c>
      <c r="E9" s="30" t="s">
        <v>10</v>
      </c>
      <c r="F9" s="30" t="s">
        <v>33</v>
      </c>
      <c r="G9" s="2">
        <v>45897.387543217592</v>
      </c>
      <c r="H9" s="2">
        <v>45897.387566076388</v>
      </c>
      <c r="I9" s="2">
        <v>45897.387576759262</v>
      </c>
      <c r="J9" s="11">
        <v>1.975239</v>
      </c>
      <c r="K9" s="11">
        <v>0.92269699999999999</v>
      </c>
      <c r="L9" s="11">
        <v>2.8979360000000001</v>
      </c>
    </row>
    <row r="10" spans="1:12" x14ac:dyDescent="0.45">
      <c r="A10" s="29" t="s">
        <v>32</v>
      </c>
      <c r="B10" s="29" t="s">
        <v>1086</v>
      </c>
      <c r="C10" s="30" t="s">
        <v>149</v>
      </c>
      <c r="E10" s="30" t="s">
        <v>10</v>
      </c>
      <c r="F10" s="30" t="s">
        <v>7</v>
      </c>
      <c r="G10" s="2">
        <v>45897.387543217592</v>
      </c>
      <c r="H10" s="2">
        <v>45897.387566134261</v>
      </c>
      <c r="I10" s="2">
        <v>45897.387576759262</v>
      </c>
      <c r="J10" s="11">
        <v>1.9804519999999999</v>
      </c>
      <c r="K10" s="11">
        <v>0.91748699999999994</v>
      </c>
      <c r="L10" s="11">
        <v>2.897939</v>
      </c>
    </row>
    <row r="11" spans="1:12" x14ac:dyDescent="0.45">
      <c r="A11" s="29" t="s">
        <v>32</v>
      </c>
      <c r="B11" s="29" t="s">
        <v>1086</v>
      </c>
      <c r="C11" s="30" t="s">
        <v>148</v>
      </c>
      <c r="E11" s="30" t="s">
        <v>10</v>
      </c>
      <c r="F11" s="30" t="s">
        <v>33</v>
      </c>
      <c r="G11" s="2">
        <v>45897.387543217592</v>
      </c>
      <c r="H11" s="2">
        <v>45897.387576759262</v>
      </c>
      <c r="I11" s="2">
        <v>45897.38758761574</v>
      </c>
      <c r="J11" s="11">
        <v>2.8979689999999998</v>
      </c>
      <c r="K11" s="11">
        <v>0.93809299999999995</v>
      </c>
      <c r="L11" s="11">
        <v>3.8360619999999996</v>
      </c>
    </row>
    <row r="12" spans="1:12" x14ac:dyDescent="0.45">
      <c r="A12" s="29" t="s">
        <v>32</v>
      </c>
      <c r="B12" s="29" t="s">
        <v>1086</v>
      </c>
      <c r="C12" s="30" t="s">
        <v>150</v>
      </c>
      <c r="E12" s="30" t="s">
        <v>10</v>
      </c>
      <c r="F12" s="30" t="s">
        <v>7</v>
      </c>
      <c r="G12" s="2">
        <v>45897.387543217592</v>
      </c>
      <c r="H12" s="2">
        <v>45897.387576759262</v>
      </c>
      <c r="I12" s="2">
        <v>45897.387588124999</v>
      </c>
      <c r="J12" s="11">
        <v>2.8979119999999998</v>
      </c>
      <c r="K12" s="11">
        <v>0.98247999999999991</v>
      </c>
      <c r="L12" s="11">
        <v>3.8803919999999996</v>
      </c>
    </row>
    <row r="13" spans="1:12" x14ac:dyDescent="0.45">
      <c r="A13" s="29" t="s">
        <v>32</v>
      </c>
      <c r="B13" s="29" t="s">
        <v>1086</v>
      </c>
      <c r="C13" s="30" t="s">
        <v>150</v>
      </c>
      <c r="E13" s="30" t="s">
        <v>11</v>
      </c>
      <c r="F13" s="30" t="s">
        <v>33</v>
      </c>
      <c r="G13" s="2">
        <v>45897.387543217592</v>
      </c>
      <c r="H13" s="2">
        <v>45897.38758761574</v>
      </c>
      <c r="I13" s="2">
        <v>45897.38759583333</v>
      </c>
      <c r="J13" s="11">
        <v>3.8360349999999999</v>
      </c>
      <c r="K13" s="11">
        <v>0.71038800000000002</v>
      </c>
      <c r="L13" s="11">
        <v>4.5464229999999999</v>
      </c>
    </row>
    <row r="14" spans="1:12" x14ac:dyDescent="0.45">
      <c r="A14" s="29" t="s">
        <v>32</v>
      </c>
      <c r="B14" s="29" t="s">
        <v>1086</v>
      </c>
      <c r="C14" s="30" t="s">
        <v>148</v>
      </c>
      <c r="E14" s="30" t="s">
        <v>11</v>
      </c>
      <c r="F14" s="30" t="s">
        <v>7</v>
      </c>
      <c r="G14" s="2">
        <v>45897.387543217592</v>
      </c>
      <c r="H14" s="2">
        <v>45897.387588124999</v>
      </c>
      <c r="I14" s="2">
        <v>45897.387595844906</v>
      </c>
      <c r="J14" s="11">
        <v>3.8803319999999997</v>
      </c>
      <c r="K14" s="11">
        <v>0.66691699999999998</v>
      </c>
      <c r="L14" s="11">
        <v>4.5472489999999999</v>
      </c>
    </row>
    <row r="15" spans="1:12" x14ac:dyDescent="0.45">
      <c r="A15" s="29" t="s">
        <v>32</v>
      </c>
      <c r="B15" s="29" t="s">
        <v>1086</v>
      </c>
      <c r="C15" s="30" t="s">
        <v>152</v>
      </c>
      <c r="E15" s="30" t="s">
        <v>9</v>
      </c>
      <c r="F15" s="30" t="s">
        <v>33</v>
      </c>
      <c r="G15" s="2">
        <v>45897.387543344907</v>
      </c>
      <c r="H15" s="2">
        <v>45897.38759583333</v>
      </c>
      <c r="I15" s="2">
        <v>45897.387602743052</v>
      </c>
      <c r="J15" s="11">
        <v>4.535069</v>
      </c>
      <c r="K15" s="11">
        <v>0.59672899999999995</v>
      </c>
      <c r="L15" s="11">
        <v>5.1317979999999999</v>
      </c>
    </row>
    <row r="16" spans="1:12" x14ac:dyDescent="0.45">
      <c r="A16" s="29" t="s">
        <v>32</v>
      </c>
      <c r="B16" s="29" t="s">
        <v>1086</v>
      </c>
      <c r="C16" s="30" t="s">
        <v>152</v>
      </c>
      <c r="E16" s="30" t="s">
        <v>8</v>
      </c>
      <c r="F16" s="30" t="s">
        <v>7</v>
      </c>
      <c r="G16" s="2">
        <v>45897.387543344907</v>
      </c>
      <c r="H16" s="2">
        <v>45897.387595844906</v>
      </c>
      <c r="I16" s="2">
        <v>45897.387602743052</v>
      </c>
      <c r="J16" s="11">
        <v>4.5359099999999994</v>
      </c>
      <c r="K16" s="11">
        <v>0.59596799999999994</v>
      </c>
      <c r="L16" s="11">
        <v>5.1318779999999995</v>
      </c>
    </row>
    <row r="17" spans="1:12" x14ac:dyDescent="0.45">
      <c r="A17" s="29" t="s">
        <v>32</v>
      </c>
      <c r="B17" s="29" t="s">
        <v>1086</v>
      </c>
      <c r="C17" s="30" t="s">
        <v>152</v>
      </c>
      <c r="E17" s="30" t="s">
        <v>11</v>
      </c>
      <c r="F17" s="30" t="s">
        <v>7</v>
      </c>
      <c r="G17" s="2">
        <v>45897.387543344907</v>
      </c>
      <c r="H17" s="2">
        <v>45897.387602743052</v>
      </c>
      <c r="I17" s="2">
        <v>45897.387608969904</v>
      </c>
      <c r="J17" s="11">
        <v>5.1320929999999993</v>
      </c>
      <c r="K17" s="11">
        <v>0.53739399999999993</v>
      </c>
      <c r="L17" s="11">
        <v>5.6694870000000002</v>
      </c>
    </row>
    <row r="18" spans="1:12" x14ac:dyDescent="0.45">
      <c r="A18" s="29" t="s">
        <v>32</v>
      </c>
      <c r="B18" s="29" t="s">
        <v>1086</v>
      </c>
      <c r="C18" s="30" t="s">
        <v>152</v>
      </c>
      <c r="E18" s="30" t="s">
        <v>10</v>
      </c>
      <c r="F18" s="30" t="s">
        <v>33</v>
      </c>
      <c r="G18" s="2">
        <v>45897.387543344907</v>
      </c>
      <c r="H18" s="2">
        <v>45897.387602743052</v>
      </c>
      <c r="I18" s="2">
        <v>45897.387612430553</v>
      </c>
      <c r="J18" s="11">
        <v>5.1318539999999997</v>
      </c>
      <c r="K18" s="11">
        <v>0.83667399999999992</v>
      </c>
      <c r="L18" s="11">
        <v>5.9685280000000001</v>
      </c>
    </row>
    <row r="19" spans="1:12" x14ac:dyDescent="0.45">
      <c r="A19" s="29" t="s">
        <v>32</v>
      </c>
      <c r="B19" s="29" t="s">
        <v>1086</v>
      </c>
      <c r="C19" s="30" t="s">
        <v>149</v>
      </c>
      <c r="D19" s="1" t="s">
        <v>12</v>
      </c>
      <c r="E19" s="30" t="s">
        <v>9</v>
      </c>
      <c r="F19" s="30" t="s">
        <v>7</v>
      </c>
      <c r="G19" s="2">
        <v>45897.387576747686</v>
      </c>
      <c r="H19" s="2">
        <v>45897.387608969904</v>
      </c>
      <c r="I19" s="2">
        <v>45897.387616180553</v>
      </c>
      <c r="J19" s="11">
        <v>2.7839</v>
      </c>
      <c r="K19" s="11">
        <v>0.623556</v>
      </c>
      <c r="L19" s="11">
        <v>3.4074559999999998</v>
      </c>
    </row>
    <row r="20" spans="1:12" x14ac:dyDescent="0.45">
      <c r="A20" s="29" t="s">
        <v>32</v>
      </c>
      <c r="B20" s="29" t="s">
        <v>1086</v>
      </c>
      <c r="C20" s="30" t="s">
        <v>151</v>
      </c>
      <c r="D20" s="1" t="s">
        <v>12</v>
      </c>
      <c r="E20" s="30" t="s">
        <v>9</v>
      </c>
      <c r="F20" s="30" t="s">
        <v>33</v>
      </c>
      <c r="G20" s="2">
        <v>45897.387576747686</v>
      </c>
      <c r="H20" s="2">
        <v>45897.387612430553</v>
      </c>
      <c r="I20" s="2">
        <v>45897.387619606481</v>
      </c>
      <c r="J20" s="11">
        <v>3.0828929999999999</v>
      </c>
      <c r="K20" s="11">
        <v>0.62004399999999993</v>
      </c>
      <c r="L20" s="11">
        <v>3.7029369999999999</v>
      </c>
    </row>
    <row r="21" spans="1:12" x14ac:dyDescent="0.45">
      <c r="A21" s="29" t="s">
        <v>32</v>
      </c>
      <c r="B21" s="29" t="s">
        <v>1086</v>
      </c>
      <c r="C21" s="30" t="s">
        <v>149</v>
      </c>
      <c r="D21" s="1" t="s">
        <v>12</v>
      </c>
      <c r="E21" s="30" t="s">
        <v>8</v>
      </c>
      <c r="F21" s="30" t="s">
        <v>7</v>
      </c>
      <c r="G21" s="2">
        <v>45897.387576747686</v>
      </c>
      <c r="H21" s="2">
        <v>45897.387616180553</v>
      </c>
      <c r="I21" s="2">
        <v>45897.387623159724</v>
      </c>
      <c r="J21" s="11">
        <v>3.407511</v>
      </c>
      <c r="K21" s="11">
        <v>0.60263</v>
      </c>
      <c r="L21" s="11">
        <v>4.010141</v>
      </c>
    </row>
    <row r="22" spans="1:12" x14ac:dyDescent="0.45">
      <c r="A22" s="29" t="s">
        <v>32</v>
      </c>
      <c r="B22" s="29" t="s">
        <v>1086</v>
      </c>
      <c r="C22" s="30" t="s">
        <v>151</v>
      </c>
      <c r="D22" s="1" t="s">
        <v>12</v>
      </c>
      <c r="E22" s="30" t="s">
        <v>8</v>
      </c>
      <c r="F22" s="30" t="s">
        <v>33</v>
      </c>
      <c r="G22" s="2">
        <v>45897.387576747686</v>
      </c>
      <c r="H22" s="2">
        <v>45897.387619606481</v>
      </c>
      <c r="I22" s="2">
        <v>45897.387626377313</v>
      </c>
      <c r="J22" s="11">
        <v>3.7029969999999999</v>
      </c>
      <c r="K22" s="11">
        <v>0.58518099999999995</v>
      </c>
      <c r="L22" s="11">
        <v>4.2881779999999994</v>
      </c>
    </row>
    <row r="23" spans="1:12" x14ac:dyDescent="0.45">
      <c r="A23" s="29" t="s">
        <v>32</v>
      </c>
      <c r="B23" s="29" t="s">
        <v>1086</v>
      </c>
      <c r="C23" s="30" t="s">
        <v>149</v>
      </c>
      <c r="D23" s="1" t="s">
        <v>12</v>
      </c>
      <c r="E23" s="30" t="s">
        <v>10</v>
      </c>
      <c r="F23" s="30" t="s">
        <v>7</v>
      </c>
      <c r="G23" s="2">
        <v>45897.387576747686</v>
      </c>
      <c r="H23" s="2">
        <v>45897.387623159724</v>
      </c>
      <c r="I23" s="2">
        <v>45897.387632025464</v>
      </c>
      <c r="J23" s="11">
        <v>4.010205</v>
      </c>
      <c r="K23" s="11">
        <v>0.76566699999999999</v>
      </c>
      <c r="L23" s="11">
        <v>4.7758719999999997</v>
      </c>
    </row>
    <row r="24" spans="1:12" x14ac:dyDescent="0.45">
      <c r="A24" s="29" t="s">
        <v>32</v>
      </c>
      <c r="B24" s="29" t="s">
        <v>1086</v>
      </c>
      <c r="C24" s="30" t="s">
        <v>151</v>
      </c>
      <c r="D24" s="1" t="s">
        <v>12</v>
      </c>
      <c r="E24" s="30" t="s">
        <v>10</v>
      </c>
      <c r="F24" s="30" t="s">
        <v>33</v>
      </c>
      <c r="G24" s="2">
        <v>45897.387576747686</v>
      </c>
      <c r="H24" s="2">
        <v>45897.387626377313</v>
      </c>
      <c r="I24" s="2">
        <v>45897.387634780091</v>
      </c>
      <c r="J24" s="11">
        <v>4.2882429999999996</v>
      </c>
      <c r="K24" s="11">
        <v>0.72623899999999997</v>
      </c>
      <c r="L24" s="11">
        <v>5.0144820000000001</v>
      </c>
    </row>
    <row r="25" spans="1:12" x14ac:dyDescent="0.45">
      <c r="A25" s="29" t="s">
        <v>32</v>
      </c>
      <c r="B25" s="29" t="s">
        <v>1086</v>
      </c>
      <c r="C25" s="30" t="s">
        <v>149</v>
      </c>
      <c r="D25" s="1" t="s">
        <v>12</v>
      </c>
      <c r="E25" s="30" t="s">
        <v>11</v>
      </c>
      <c r="F25" s="30" t="s">
        <v>7</v>
      </c>
      <c r="G25" s="2">
        <v>45897.387576747686</v>
      </c>
      <c r="H25" s="2">
        <v>45897.387632025464</v>
      </c>
      <c r="I25" s="2">
        <v>45897.387637916669</v>
      </c>
      <c r="J25" s="11">
        <v>4.7759429999999998</v>
      </c>
      <c r="K25" s="11">
        <v>0.50861499999999993</v>
      </c>
      <c r="L25" s="11">
        <v>5.2845579999999996</v>
      </c>
    </row>
    <row r="26" spans="1:12" x14ac:dyDescent="0.45">
      <c r="A26" s="29" t="s">
        <v>32</v>
      </c>
      <c r="B26" s="29" t="s">
        <v>1086</v>
      </c>
      <c r="C26" s="30" t="s">
        <v>151</v>
      </c>
      <c r="D26" s="1" t="s">
        <v>12</v>
      </c>
      <c r="E26" s="30" t="s">
        <v>11</v>
      </c>
      <c r="F26" s="30" t="s">
        <v>33</v>
      </c>
      <c r="G26" s="2">
        <v>45897.387576747686</v>
      </c>
      <c r="H26" s="2">
        <v>45897.387634791667</v>
      </c>
      <c r="I26" s="2">
        <v>45897.387641365742</v>
      </c>
      <c r="J26" s="11">
        <v>5.0145529999999994</v>
      </c>
      <c r="K26" s="11">
        <v>0.56883399999999995</v>
      </c>
      <c r="L26" s="11">
        <v>5.5833870000000001</v>
      </c>
    </row>
    <row r="27" spans="1:12" x14ac:dyDescent="0.45">
      <c r="A27" s="29" t="s">
        <v>32</v>
      </c>
      <c r="B27" s="29" t="s">
        <v>1086</v>
      </c>
      <c r="C27" s="30" t="s">
        <v>153</v>
      </c>
      <c r="E27" s="30" t="s">
        <v>8</v>
      </c>
      <c r="F27" s="30" t="s">
        <v>7</v>
      </c>
      <c r="G27" s="2">
        <v>45897.38759583333</v>
      </c>
      <c r="H27" s="2">
        <v>45897.387637916669</v>
      </c>
      <c r="I27" s="2">
        <v>45897.3876446875</v>
      </c>
      <c r="J27" s="11">
        <v>3.6357709999999996</v>
      </c>
      <c r="K27" s="11">
        <v>0.58496999999999999</v>
      </c>
      <c r="L27" s="11">
        <v>4.2207409999999994</v>
      </c>
    </row>
    <row r="28" spans="1:12" x14ac:dyDescent="0.45">
      <c r="A28" s="29" t="s">
        <v>32</v>
      </c>
      <c r="B28" s="29" t="s">
        <v>1086</v>
      </c>
      <c r="C28" s="30" t="s">
        <v>153</v>
      </c>
      <c r="E28" s="30" t="s">
        <v>10</v>
      </c>
      <c r="F28" s="30" t="s">
        <v>33</v>
      </c>
      <c r="G28" s="2">
        <v>45897.38759583333</v>
      </c>
      <c r="H28" s="2">
        <v>45897.387641365742</v>
      </c>
      <c r="I28" s="2">
        <v>45897.387648958334</v>
      </c>
      <c r="J28" s="11">
        <v>3.934571</v>
      </c>
      <c r="K28" s="11">
        <v>0.65544099999999994</v>
      </c>
      <c r="L28" s="11">
        <v>4.5900119999999998</v>
      </c>
    </row>
    <row r="29" spans="1:12" x14ac:dyDescent="0.45">
      <c r="A29" s="29" t="s">
        <v>32</v>
      </c>
      <c r="B29" s="29" t="s">
        <v>1086</v>
      </c>
      <c r="C29" s="30" t="s">
        <v>154</v>
      </c>
      <c r="E29" s="30" t="s">
        <v>8</v>
      </c>
      <c r="F29" s="30" t="s">
        <v>7</v>
      </c>
      <c r="G29" s="2">
        <v>45897.387595844906</v>
      </c>
      <c r="H29" s="2">
        <v>45897.3876446875</v>
      </c>
      <c r="I29" s="2">
        <v>45897.387650775461</v>
      </c>
      <c r="J29" s="11">
        <v>4.2192150000000002</v>
      </c>
      <c r="K29" s="11">
        <v>0.52646399999999993</v>
      </c>
      <c r="L29" s="11">
        <v>4.745679</v>
      </c>
    </row>
    <row r="30" spans="1:12" x14ac:dyDescent="0.45">
      <c r="A30" s="29" t="s">
        <v>32</v>
      </c>
      <c r="B30" s="29" t="s">
        <v>1086</v>
      </c>
      <c r="C30" s="30" t="s">
        <v>155</v>
      </c>
      <c r="E30" s="30" t="s">
        <v>9</v>
      </c>
      <c r="F30" s="30" t="s">
        <v>7</v>
      </c>
      <c r="G30" s="2">
        <v>45897.387612430553</v>
      </c>
      <c r="H30" s="2">
        <v>45897.387650787037</v>
      </c>
      <c r="I30" s="2">
        <v>45897.387656527775</v>
      </c>
      <c r="J30" s="11">
        <v>3.3135119999999998</v>
      </c>
      <c r="K30" s="11">
        <v>0.49603399999999997</v>
      </c>
      <c r="L30" s="11">
        <v>3.8095459999999997</v>
      </c>
    </row>
    <row r="31" spans="1:12" x14ac:dyDescent="0.45">
      <c r="A31" s="29" t="s">
        <v>32</v>
      </c>
      <c r="B31" s="29" t="s">
        <v>1086</v>
      </c>
      <c r="C31" s="30" t="s">
        <v>154</v>
      </c>
      <c r="E31" s="30" t="s">
        <v>10</v>
      </c>
      <c r="F31" s="30" t="s">
        <v>33</v>
      </c>
      <c r="G31" s="2">
        <v>45897.387595844906</v>
      </c>
      <c r="H31" s="2">
        <v>45897.387648958334</v>
      </c>
      <c r="I31" s="2">
        <v>45897.387656597224</v>
      </c>
      <c r="J31" s="11">
        <v>4.5883859999999999</v>
      </c>
      <c r="K31" s="11">
        <v>0.66047099999999992</v>
      </c>
      <c r="L31" s="11">
        <v>5.2488570000000001</v>
      </c>
    </row>
    <row r="32" spans="1:12" x14ac:dyDescent="0.45">
      <c r="A32" s="29" t="s">
        <v>32</v>
      </c>
      <c r="B32" s="29" t="s">
        <v>1086</v>
      </c>
      <c r="C32" s="30" t="s">
        <v>155</v>
      </c>
      <c r="E32" s="30" t="s">
        <v>8</v>
      </c>
      <c r="F32" s="30" t="s">
        <v>7</v>
      </c>
      <c r="G32" s="2">
        <v>45897.387612430553</v>
      </c>
      <c r="H32" s="2">
        <v>45897.387656527775</v>
      </c>
      <c r="I32" s="2">
        <v>45897.387662129629</v>
      </c>
      <c r="J32" s="11">
        <v>3.8096019999999999</v>
      </c>
      <c r="K32" s="11">
        <v>0.484377</v>
      </c>
      <c r="L32" s="11">
        <v>4.2939790000000002</v>
      </c>
    </row>
    <row r="33" spans="1:12" x14ac:dyDescent="0.45">
      <c r="A33" s="29" t="s">
        <v>32</v>
      </c>
      <c r="B33" s="29" t="s">
        <v>1086</v>
      </c>
      <c r="C33" s="30" t="s">
        <v>155</v>
      </c>
      <c r="E33" s="30" t="s">
        <v>10</v>
      </c>
      <c r="F33" s="30" t="s">
        <v>33</v>
      </c>
      <c r="G33" s="2">
        <v>45897.387612430553</v>
      </c>
      <c r="H33" s="2">
        <v>45897.387656597224</v>
      </c>
      <c r="I33" s="2">
        <v>45897.387665381946</v>
      </c>
      <c r="J33" s="11">
        <v>3.816319</v>
      </c>
      <c r="K33" s="11">
        <v>0.75891299999999995</v>
      </c>
      <c r="L33" s="11">
        <v>4.5752319999999997</v>
      </c>
    </row>
    <row r="34" spans="1:12" x14ac:dyDescent="0.45">
      <c r="A34" s="29" t="s">
        <v>32</v>
      </c>
      <c r="B34" s="29" t="s">
        <v>1086</v>
      </c>
      <c r="C34" s="30" t="s">
        <v>155</v>
      </c>
      <c r="E34" s="30" t="s">
        <v>11</v>
      </c>
      <c r="F34" s="30" t="s">
        <v>7</v>
      </c>
      <c r="G34" s="2">
        <v>45897.387612430553</v>
      </c>
      <c r="H34" s="2">
        <v>45897.387662129629</v>
      </c>
      <c r="I34" s="2">
        <v>45897.387668738425</v>
      </c>
      <c r="J34" s="11">
        <v>4.2941820000000002</v>
      </c>
      <c r="K34" s="11">
        <v>0.57045299999999999</v>
      </c>
      <c r="L34" s="11">
        <v>4.8646349999999998</v>
      </c>
    </row>
    <row r="35" spans="1:12" x14ac:dyDescent="0.45">
      <c r="A35" s="29" t="s">
        <v>32</v>
      </c>
      <c r="B35" s="29" t="s">
        <v>1086</v>
      </c>
      <c r="C35" s="30" t="s">
        <v>157</v>
      </c>
      <c r="E35" s="30" t="s">
        <v>9</v>
      </c>
      <c r="F35" s="30" t="s">
        <v>33</v>
      </c>
      <c r="G35" s="2">
        <v>45897.387637916669</v>
      </c>
      <c r="H35" s="2">
        <v>45897.387665381946</v>
      </c>
      <c r="I35" s="2">
        <v>45897.387672129633</v>
      </c>
      <c r="J35" s="11">
        <v>2.3738030000000001</v>
      </c>
      <c r="K35" s="11">
        <v>0.58277899999999994</v>
      </c>
      <c r="L35" s="11">
        <v>2.956582</v>
      </c>
    </row>
    <row r="36" spans="1:12" x14ac:dyDescent="0.45">
      <c r="A36" s="29" t="s">
        <v>32</v>
      </c>
      <c r="B36" s="29" t="s">
        <v>1086</v>
      </c>
      <c r="C36" s="30" t="s">
        <v>157</v>
      </c>
      <c r="E36" s="30" t="s">
        <v>8</v>
      </c>
      <c r="F36" s="30" t="s">
        <v>7</v>
      </c>
      <c r="G36" s="2">
        <v>45897.387637916669</v>
      </c>
      <c r="H36" s="2">
        <v>45897.387668738425</v>
      </c>
      <c r="I36" s="2">
        <v>45897.387675335645</v>
      </c>
      <c r="J36" s="11">
        <v>2.6631640000000001</v>
      </c>
      <c r="K36" s="11">
        <v>0.569824</v>
      </c>
      <c r="L36" s="11">
        <v>3.2329879999999998</v>
      </c>
    </row>
    <row r="37" spans="1:12" x14ac:dyDescent="0.45">
      <c r="A37" s="29" t="s">
        <v>32</v>
      </c>
      <c r="B37" s="29" t="s">
        <v>1086</v>
      </c>
      <c r="C37" s="30" t="s">
        <v>157</v>
      </c>
      <c r="E37" s="30" t="s">
        <v>10</v>
      </c>
      <c r="F37" s="30" t="s">
        <v>33</v>
      </c>
      <c r="G37" s="2">
        <v>45897.387637916669</v>
      </c>
      <c r="H37" s="2">
        <v>45897.387672129633</v>
      </c>
      <c r="I37" s="2">
        <v>45897.387680763888</v>
      </c>
      <c r="J37" s="11">
        <v>2.9567609999999998</v>
      </c>
      <c r="K37" s="11">
        <v>0.74555899999999997</v>
      </c>
      <c r="L37" s="11">
        <v>3.7023199999999998</v>
      </c>
    </row>
    <row r="38" spans="1:12" x14ac:dyDescent="0.45">
      <c r="A38" s="29" t="s">
        <v>32</v>
      </c>
      <c r="B38" s="29" t="s">
        <v>1086</v>
      </c>
      <c r="C38" s="30" t="s">
        <v>157</v>
      </c>
      <c r="E38" s="30" t="s">
        <v>11</v>
      </c>
      <c r="F38" s="30" t="s">
        <v>7</v>
      </c>
      <c r="G38" s="2">
        <v>45897.387637916669</v>
      </c>
      <c r="H38" s="2">
        <v>45897.387675335645</v>
      </c>
      <c r="I38" s="2">
        <v>45897.387682129629</v>
      </c>
      <c r="J38" s="11">
        <v>3.2330969999999999</v>
      </c>
      <c r="K38" s="11">
        <v>0.587225</v>
      </c>
      <c r="L38" s="11">
        <v>3.820322</v>
      </c>
    </row>
    <row r="39" spans="1:12" x14ac:dyDescent="0.45">
      <c r="A39" s="29" t="s">
        <v>32</v>
      </c>
      <c r="B39" s="29" t="s">
        <v>1086</v>
      </c>
      <c r="C39" s="30" t="s">
        <v>158</v>
      </c>
      <c r="E39" s="30" t="s">
        <v>8</v>
      </c>
      <c r="F39" s="30" t="s">
        <v>33</v>
      </c>
      <c r="G39" s="2">
        <v>45897.38764144676</v>
      </c>
      <c r="H39" s="2">
        <v>45897.387680763888</v>
      </c>
      <c r="I39" s="2">
        <v>45897.38768792824</v>
      </c>
      <c r="J39" s="11">
        <v>3.3965079999999999</v>
      </c>
      <c r="K39" s="11">
        <v>0.61902699999999999</v>
      </c>
      <c r="L39" s="11">
        <v>4.0155349999999999</v>
      </c>
    </row>
    <row r="40" spans="1:12" x14ac:dyDescent="0.45">
      <c r="A40" s="29" t="s">
        <v>32</v>
      </c>
      <c r="B40" s="29" t="s">
        <v>1086</v>
      </c>
      <c r="C40" s="30" t="s">
        <v>158</v>
      </c>
      <c r="E40" s="30" t="s">
        <v>10</v>
      </c>
      <c r="F40" s="30" t="s">
        <v>7</v>
      </c>
      <c r="G40" s="2">
        <v>45897.387641458336</v>
      </c>
      <c r="H40" s="2">
        <v>45897.387682129629</v>
      </c>
      <c r="I40" s="2">
        <v>45897.387690439813</v>
      </c>
      <c r="J40" s="11">
        <v>3.5144839999999999</v>
      </c>
      <c r="K40" s="11">
        <v>0.71844699999999995</v>
      </c>
      <c r="L40" s="11">
        <v>4.2329309999999998</v>
      </c>
    </row>
    <row r="41" spans="1:12" x14ac:dyDescent="0.45">
      <c r="A41" s="29" t="s">
        <v>32</v>
      </c>
      <c r="B41" s="29" t="s">
        <v>1086</v>
      </c>
      <c r="C41" s="30" t="s">
        <v>153</v>
      </c>
      <c r="D41" s="1" t="s">
        <v>12</v>
      </c>
      <c r="E41" s="30" t="s">
        <v>9</v>
      </c>
      <c r="F41" s="30" t="s">
        <v>33</v>
      </c>
      <c r="G41" s="2">
        <v>45897.387648946758</v>
      </c>
      <c r="H41" s="2">
        <v>45897.38768792824</v>
      </c>
      <c r="I41" s="2">
        <v>45897.387695509256</v>
      </c>
      <c r="J41" s="11">
        <v>3.3676399999999997</v>
      </c>
      <c r="K41" s="11">
        <v>0.65531099999999998</v>
      </c>
      <c r="L41" s="11">
        <v>4.0229509999999999</v>
      </c>
    </row>
    <row r="42" spans="1:12" x14ac:dyDescent="0.45">
      <c r="A42" s="29" t="s">
        <v>32</v>
      </c>
      <c r="B42" s="29" t="s">
        <v>1086</v>
      </c>
      <c r="C42" s="30" t="s">
        <v>153</v>
      </c>
      <c r="D42" s="1" t="s">
        <v>12</v>
      </c>
      <c r="E42" s="30" t="s">
        <v>8</v>
      </c>
      <c r="F42" s="30" t="s">
        <v>7</v>
      </c>
      <c r="G42" s="2">
        <v>45897.387648946758</v>
      </c>
      <c r="H42" s="2">
        <v>45897.387690439813</v>
      </c>
      <c r="I42" s="2">
        <v>45897.387697638886</v>
      </c>
      <c r="J42" s="11">
        <v>3.584981</v>
      </c>
      <c r="K42" s="11">
        <v>0.62157799999999996</v>
      </c>
      <c r="L42" s="11">
        <v>4.2065589999999995</v>
      </c>
    </row>
    <row r="43" spans="1:12" x14ac:dyDescent="0.45">
      <c r="A43" s="29" t="s">
        <v>32</v>
      </c>
      <c r="B43" s="29" t="s">
        <v>1086</v>
      </c>
      <c r="C43" s="30" t="s">
        <v>153</v>
      </c>
      <c r="D43" s="1" t="s">
        <v>12</v>
      </c>
      <c r="E43" s="30" t="s">
        <v>10</v>
      </c>
      <c r="F43" s="30" t="s">
        <v>33</v>
      </c>
      <c r="G43" s="2">
        <v>45897.387648946758</v>
      </c>
      <c r="H43" s="2">
        <v>45897.387695509256</v>
      </c>
      <c r="I43" s="2">
        <v>45897.387703912034</v>
      </c>
      <c r="J43" s="11">
        <v>4.0229850000000003</v>
      </c>
      <c r="K43" s="11">
        <v>0.72552399999999995</v>
      </c>
      <c r="L43" s="11">
        <v>4.7485089999999994</v>
      </c>
    </row>
    <row r="44" spans="1:12" x14ac:dyDescent="0.45">
      <c r="A44" s="29" t="s">
        <v>32</v>
      </c>
      <c r="B44" s="29" t="s">
        <v>1086</v>
      </c>
      <c r="C44" s="30" t="s">
        <v>153</v>
      </c>
      <c r="D44" s="1" t="s">
        <v>12</v>
      </c>
      <c r="E44" s="30" t="s">
        <v>11</v>
      </c>
      <c r="F44" s="30" t="s">
        <v>7</v>
      </c>
      <c r="G44" s="2">
        <v>45897.387648946758</v>
      </c>
      <c r="H44" s="2">
        <v>45897.387697638886</v>
      </c>
      <c r="I44" s="2">
        <v>45897.387704421293</v>
      </c>
      <c r="J44" s="11">
        <v>4.2066059999999998</v>
      </c>
      <c r="K44" s="11">
        <v>0.58615600000000001</v>
      </c>
      <c r="L44" s="11">
        <v>4.7927619999999997</v>
      </c>
    </row>
    <row r="45" spans="1:12" x14ac:dyDescent="0.45">
      <c r="A45" s="29" t="s">
        <v>32</v>
      </c>
      <c r="B45" s="29" t="s">
        <v>1086</v>
      </c>
      <c r="C45" s="30" t="s">
        <v>154</v>
      </c>
      <c r="D45" s="1" t="s">
        <v>12</v>
      </c>
      <c r="E45" s="30" t="s">
        <v>9</v>
      </c>
      <c r="F45" s="30" t="s">
        <v>33</v>
      </c>
      <c r="G45" s="2">
        <v>45897.387656597224</v>
      </c>
      <c r="H45" s="2">
        <v>45897.387703912034</v>
      </c>
      <c r="I45" s="2">
        <v>45897.387711504627</v>
      </c>
      <c r="J45" s="11">
        <v>4.0881460000000001</v>
      </c>
      <c r="K45" s="11">
        <v>0.65627199999999997</v>
      </c>
      <c r="L45" s="11">
        <v>4.7444179999999996</v>
      </c>
    </row>
    <row r="46" spans="1:12" x14ac:dyDescent="0.45">
      <c r="A46" s="29" t="s">
        <v>32</v>
      </c>
      <c r="B46" s="29" t="s">
        <v>1086</v>
      </c>
      <c r="C46" s="30" t="s">
        <v>154</v>
      </c>
      <c r="D46" s="1" t="s">
        <v>12</v>
      </c>
      <c r="E46" s="30" t="s">
        <v>8</v>
      </c>
      <c r="F46" s="30" t="s">
        <v>7</v>
      </c>
      <c r="G46" s="2">
        <v>45897.387656597224</v>
      </c>
      <c r="H46" s="2">
        <v>45897.387704421293</v>
      </c>
      <c r="I46" s="2">
        <v>45897.387711631942</v>
      </c>
      <c r="J46" s="11">
        <v>4.1323980000000002</v>
      </c>
      <c r="K46" s="11">
        <v>0.62267399999999995</v>
      </c>
      <c r="L46" s="11">
        <v>4.7550720000000002</v>
      </c>
    </row>
    <row r="47" spans="1:12" x14ac:dyDescent="0.45">
      <c r="A47" s="29" t="s">
        <v>32</v>
      </c>
      <c r="B47" s="29" t="s">
        <v>1086</v>
      </c>
      <c r="C47" s="30" t="s">
        <v>154</v>
      </c>
      <c r="D47" s="1" t="s">
        <v>12</v>
      </c>
      <c r="E47" s="30" t="s">
        <v>11</v>
      </c>
      <c r="F47" s="30" t="s">
        <v>7</v>
      </c>
      <c r="G47" s="2">
        <v>45897.387656597224</v>
      </c>
      <c r="H47" s="2">
        <v>45897.387711631942</v>
      </c>
      <c r="I47" s="2">
        <v>45897.38771800926</v>
      </c>
      <c r="J47" s="11">
        <v>4.7551009999999998</v>
      </c>
      <c r="K47" s="11">
        <v>0.55125400000000002</v>
      </c>
      <c r="L47" s="11">
        <v>5.3063549999999999</v>
      </c>
    </row>
    <row r="48" spans="1:12" x14ac:dyDescent="0.45">
      <c r="A48" s="29" t="s">
        <v>32</v>
      </c>
      <c r="B48" s="29" t="s">
        <v>1086</v>
      </c>
      <c r="C48" s="30" t="s">
        <v>154</v>
      </c>
      <c r="D48" s="1" t="s">
        <v>12</v>
      </c>
      <c r="E48" s="30" t="s">
        <v>10</v>
      </c>
      <c r="F48" s="30" t="s">
        <v>33</v>
      </c>
      <c r="G48" s="2">
        <v>45897.387656597224</v>
      </c>
      <c r="H48" s="2">
        <v>45897.387711504627</v>
      </c>
      <c r="I48" s="2">
        <v>45897.387720046296</v>
      </c>
      <c r="J48" s="11">
        <v>4.7444549999999994</v>
      </c>
      <c r="K48" s="11">
        <v>0.73750099999999996</v>
      </c>
      <c r="L48" s="11">
        <v>5.4819559999999994</v>
      </c>
    </row>
    <row r="49" spans="1:12" x14ac:dyDescent="0.45">
      <c r="A49" s="29" t="s">
        <v>32</v>
      </c>
      <c r="B49" s="29" t="s">
        <v>1086</v>
      </c>
      <c r="C49" s="30" t="s">
        <v>159</v>
      </c>
      <c r="E49" s="30" t="s">
        <v>8</v>
      </c>
      <c r="F49" s="30" t="s">
        <v>7</v>
      </c>
      <c r="G49" s="2">
        <v>45897.387668738425</v>
      </c>
      <c r="H49" s="2">
        <v>45897.38771800926</v>
      </c>
      <c r="I49" s="2">
        <v>45897.387724942128</v>
      </c>
      <c r="J49" s="11">
        <v>4.2574579999999997</v>
      </c>
      <c r="K49" s="11">
        <v>0.59889700000000001</v>
      </c>
      <c r="L49" s="11">
        <v>4.8563549999999998</v>
      </c>
    </row>
    <row r="50" spans="1:12" x14ac:dyDescent="0.45">
      <c r="A50" s="29" t="s">
        <v>32</v>
      </c>
      <c r="B50" s="29" t="s">
        <v>1086</v>
      </c>
      <c r="C50" s="30" t="s">
        <v>159</v>
      </c>
      <c r="E50" s="30" t="s">
        <v>10</v>
      </c>
      <c r="F50" s="30" t="s">
        <v>33</v>
      </c>
      <c r="G50" s="2">
        <v>45897.387668738425</v>
      </c>
      <c r="H50" s="2">
        <v>45897.387720046296</v>
      </c>
      <c r="I50" s="2">
        <v>45897.387728263886</v>
      </c>
      <c r="J50" s="11">
        <v>4.4329179999999999</v>
      </c>
      <c r="K50" s="11">
        <v>0.71012599999999992</v>
      </c>
      <c r="L50" s="11">
        <v>5.1430439999999997</v>
      </c>
    </row>
    <row r="51" spans="1:12" x14ac:dyDescent="0.45">
      <c r="A51" s="29" t="s">
        <v>32</v>
      </c>
      <c r="B51" s="29" t="s">
        <v>1086</v>
      </c>
      <c r="C51" s="30" t="s">
        <v>160</v>
      </c>
      <c r="E51" s="30" t="s">
        <v>9</v>
      </c>
      <c r="F51" s="30" t="s">
        <v>7</v>
      </c>
      <c r="G51" s="2">
        <v>45897.387682141205</v>
      </c>
      <c r="H51" s="2">
        <v>45897.387724942128</v>
      </c>
      <c r="I51" s="2">
        <v>45897.387731539355</v>
      </c>
      <c r="J51" s="11">
        <v>3.6983189999999997</v>
      </c>
      <c r="K51" s="11">
        <v>0.56970500000000002</v>
      </c>
      <c r="L51" s="11">
        <v>4.2680239999999996</v>
      </c>
    </row>
    <row r="52" spans="1:12" x14ac:dyDescent="0.45">
      <c r="A52" s="29" t="s">
        <v>32</v>
      </c>
      <c r="B52" s="29" t="s">
        <v>1086</v>
      </c>
      <c r="C52" s="30" t="s">
        <v>160</v>
      </c>
      <c r="E52" s="30" t="s">
        <v>8</v>
      </c>
      <c r="F52" s="30" t="s">
        <v>33</v>
      </c>
      <c r="G52" s="2">
        <v>45897.387682141205</v>
      </c>
      <c r="H52" s="2">
        <v>45897.387728263886</v>
      </c>
      <c r="I52" s="2">
        <v>45897.387734594908</v>
      </c>
      <c r="J52" s="11">
        <v>3.984969</v>
      </c>
      <c r="K52" s="11">
        <v>0.54649700000000001</v>
      </c>
      <c r="L52" s="11">
        <v>4.531466</v>
      </c>
    </row>
    <row r="53" spans="1:12" x14ac:dyDescent="0.45">
      <c r="A53" s="29" t="s">
        <v>32</v>
      </c>
      <c r="B53" s="29" t="s">
        <v>1086</v>
      </c>
      <c r="C53" s="30" t="s">
        <v>160</v>
      </c>
      <c r="E53" s="30" t="s">
        <v>10</v>
      </c>
      <c r="F53" s="30" t="s">
        <v>7</v>
      </c>
      <c r="G53" s="2">
        <v>45897.387682141205</v>
      </c>
      <c r="H53" s="2">
        <v>45897.387731539355</v>
      </c>
      <c r="I53" s="2">
        <v>45897.387739768521</v>
      </c>
      <c r="J53" s="11">
        <v>4.2679840000000002</v>
      </c>
      <c r="K53" s="11">
        <v>0.71130399999999994</v>
      </c>
      <c r="L53" s="11">
        <v>4.9792879999999995</v>
      </c>
    </row>
    <row r="54" spans="1:12" x14ac:dyDescent="0.45">
      <c r="A54" s="29" t="s">
        <v>32</v>
      </c>
      <c r="B54" s="29" t="s">
        <v>1086</v>
      </c>
      <c r="C54" s="30" t="s">
        <v>160</v>
      </c>
      <c r="E54" s="30" t="s">
        <v>11</v>
      </c>
      <c r="F54" s="30" t="s">
        <v>33</v>
      </c>
      <c r="G54" s="2">
        <v>45897.387682141205</v>
      </c>
      <c r="H54" s="2">
        <v>45897.387734594908</v>
      </c>
      <c r="I54" s="2">
        <v>45897.387740763887</v>
      </c>
      <c r="J54" s="11">
        <v>4.5314619999999994</v>
      </c>
      <c r="K54" s="11">
        <v>0.53331200000000001</v>
      </c>
      <c r="L54" s="11">
        <v>5.0647739999999999</v>
      </c>
    </row>
    <row r="55" spans="1:12" x14ac:dyDescent="0.45">
      <c r="A55" s="29" t="s">
        <v>32</v>
      </c>
      <c r="B55" s="29" t="s">
        <v>1086</v>
      </c>
      <c r="C55" s="30" t="s">
        <v>158</v>
      </c>
      <c r="D55" s="1" t="s">
        <v>12</v>
      </c>
      <c r="E55" s="30" t="s">
        <v>9</v>
      </c>
      <c r="F55" s="30" t="s">
        <v>7</v>
      </c>
      <c r="G55" s="2">
        <v>45897.387690439813</v>
      </c>
      <c r="H55" s="2">
        <v>45897.38773978009</v>
      </c>
      <c r="I55" s="2">
        <v>45897.387746689812</v>
      </c>
      <c r="J55" s="11">
        <v>4.2624300000000002</v>
      </c>
      <c r="K55" s="11">
        <v>0.59729900000000002</v>
      </c>
      <c r="L55" s="11">
        <v>4.8597289999999997</v>
      </c>
    </row>
    <row r="56" spans="1:12" x14ac:dyDescent="0.45">
      <c r="A56" s="29" t="s">
        <v>32</v>
      </c>
      <c r="B56" s="29" t="s">
        <v>1086</v>
      </c>
      <c r="C56" s="30" t="s">
        <v>158</v>
      </c>
      <c r="D56" s="1" t="s">
        <v>12</v>
      </c>
      <c r="E56" s="30" t="s">
        <v>8</v>
      </c>
      <c r="F56" s="30" t="s">
        <v>33</v>
      </c>
      <c r="G56" s="2">
        <v>45897.387690439813</v>
      </c>
      <c r="H56" s="2">
        <v>45897.387740763887</v>
      </c>
      <c r="I56" s="2">
        <v>45897.387746759261</v>
      </c>
      <c r="J56" s="11">
        <v>4.3479200000000002</v>
      </c>
      <c r="K56" s="11">
        <v>0.517675</v>
      </c>
      <c r="L56" s="11">
        <v>4.8655949999999999</v>
      </c>
    </row>
    <row r="57" spans="1:12" x14ac:dyDescent="0.45">
      <c r="A57" s="29" t="s">
        <v>32</v>
      </c>
      <c r="B57" s="29" t="s">
        <v>1086</v>
      </c>
      <c r="C57" s="30" t="s">
        <v>158</v>
      </c>
      <c r="D57" s="1" t="s">
        <v>12</v>
      </c>
      <c r="E57" s="30" t="s">
        <v>11</v>
      </c>
      <c r="F57" s="30" t="s">
        <v>33</v>
      </c>
      <c r="G57" s="2">
        <v>45897.387690439813</v>
      </c>
      <c r="H57" s="2">
        <v>45897.387746759261</v>
      </c>
      <c r="I57" s="2">
        <v>45897.387752395836</v>
      </c>
      <c r="J57" s="11">
        <v>4.8656379999999997</v>
      </c>
      <c r="K57" s="11">
        <v>0.48709199999999997</v>
      </c>
      <c r="L57" s="11">
        <v>5.3527299999999993</v>
      </c>
    </row>
    <row r="58" spans="1:12" x14ac:dyDescent="0.45">
      <c r="A58" s="29" t="s">
        <v>32</v>
      </c>
      <c r="B58" s="29" t="s">
        <v>1086</v>
      </c>
      <c r="C58" s="30" t="s">
        <v>158</v>
      </c>
      <c r="D58" s="1" t="s">
        <v>12</v>
      </c>
      <c r="E58" s="30" t="s">
        <v>10</v>
      </c>
      <c r="F58" s="30" t="s">
        <v>7</v>
      </c>
      <c r="G58" s="2">
        <v>45897.387690439813</v>
      </c>
      <c r="H58" s="2">
        <v>45897.387746689812</v>
      </c>
      <c r="I58" s="2">
        <v>45897.387754525465</v>
      </c>
      <c r="J58" s="11">
        <v>4.8597519999999994</v>
      </c>
      <c r="K58" s="11">
        <v>0.67663299999999993</v>
      </c>
      <c r="L58" s="11">
        <v>5.5363850000000001</v>
      </c>
    </row>
    <row r="59" spans="1:12" x14ac:dyDescent="0.45">
      <c r="A59" s="29" t="s">
        <v>32</v>
      </c>
      <c r="B59" s="29" t="s">
        <v>1086</v>
      </c>
      <c r="C59" s="30" t="s">
        <v>161</v>
      </c>
      <c r="E59" s="30" t="s">
        <v>9</v>
      </c>
      <c r="F59" s="30" t="s">
        <v>33</v>
      </c>
      <c r="G59" s="2">
        <v>45897.387704421293</v>
      </c>
      <c r="H59" s="2">
        <v>45897.387752395836</v>
      </c>
      <c r="I59" s="2">
        <v>45897.387759490739</v>
      </c>
      <c r="J59" s="11">
        <v>4.144533</v>
      </c>
      <c r="K59" s="11">
        <v>0.61278500000000002</v>
      </c>
      <c r="L59" s="11">
        <v>4.7573179999999997</v>
      </c>
    </row>
    <row r="60" spans="1:12" x14ac:dyDescent="0.45">
      <c r="A60" s="29" t="s">
        <v>32</v>
      </c>
      <c r="B60" s="29" t="s">
        <v>1086</v>
      </c>
      <c r="C60" s="30" t="s">
        <v>161</v>
      </c>
      <c r="E60" s="30" t="s">
        <v>8</v>
      </c>
      <c r="F60" s="30" t="s">
        <v>7</v>
      </c>
      <c r="G60" s="2">
        <v>45897.387704432869</v>
      </c>
      <c r="H60" s="2">
        <v>45897.387754525465</v>
      </c>
      <c r="I60" s="2">
        <v>45897.387761296297</v>
      </c>
      <c r="J60" s="11">
        <v>4.3280219999999998</v>
      </c>
      <c r="K60" s="11">
        <v>0.58580100000000002</v>
      </c>
      <c r="L60" s="11">
        <v>4.9138229999999998</v>
      </c>
    </row>
    <row r="61" spans="1:12" x14ac:dyDescent="0.45">
      <c r="A61" s="29" t="s">
        <v>32</v>
      </c>
      <c r="B61" s="29" t="s">
        <v>1086</v>
      </c>
      <c r="C61" s="30" t="s">
        <v>161</v>
      </c>
      <c r="E61" s="30" t="s">
        <v>11</v>
      </c>
      <c r="F61" s="30" t="s">
        <v>7</v>
      </c>
      <c r="G61" s="2">
        <v>45897.387704432869</v>
      </c>
      <c r="H61" s="2">
        <v>45897.387761296297</v>
      </c>
      <c r="I61" s="2">
        <v>45897.387768182867</v>
      </c>
      <c r="J61" s="11">
        <v>4.9138649999999995</v>
      </c>
      <c r="K61" s="11">
        <v>0.59508099999999997</v>
      </c>
      <c r="L61" s="11">
        <v>5.5089459999999999</v>
      </c>
    </row>
    <row r="62" spans="1:12" x14ac:dyDescent="0.45">
      <c r="A62" s="29" t="s">
        <v>32</v>
      </c>
      <c r="B62" s="29" t="s">
        <v>1086</v>
      </c>
      <c r="C62" s="30" t="s">
        <v>161</v>
      </c>
      <c r="E62" s="30" t="s">
        <v>10</v>
      </c>
      <c r="F62" s="30" t="s">
        <v>33</v>
      </c>
      <c r="G62" s="2">
        <v>45897.387704432869</v>
      </c>
      <c r="H62" s="2">
        <v>45897.387759490739</v>
      </c>
      <c r="I62" s="2">
        <v>45897.387768692133</v>
      </c>
      <c r="J62" s="11">
        <v>4.7572599999999996</v>
      </c>
      <c r="K62" s="11">
        <v>0.79475299999999993</v>
      </c>
      <c r="L62" s="11">
        <v>5.5520129999999996</v>
      </c>
    </row>
    <row r="63" spans="1:12" x14ac:dyDescent="0.45">
      <c r="A63" s="29" t="s">
        <v>32</v>
      </c>
      <c r="B63" s="29" t="s">
        <v>1086</v>
      </c>
      <c r="C63" s="30" t="s">
        <v>162</v>
      </c>
      <c r="E63" s="30" t="s">
        <v>9</v>
      </c>
      <c r="F63" s="30" t="s">
        <v>7</v>
      </c>
      <c r="G63" s="2">
        <v>45897.387720046296</v>
      </c>
      <c r="H63" s="2">
        <v>45897.387768194443</v>
      </c>
      <c r="I63" s="2">
        <v>45897.387775740739</v>
      </c>
      <c r="J63" s="11">
        <v>4.159065</v>
      </c>
      <c r="K63" s="11">
        <v>0.65231299999999992</v>
      </c>
      <c r="L63" s="11">
        <v>4.8113779999999995</v>
      </c>
    </row>
    <row r="64" spans="1:12" x14ac:dyDescent="0.45">
      <c r="A64" s="29" t="s">
        <v>32</v>
      </c>
      <c r="B64" s="29" t="s">
        <v>1086</v>
      </c>
      <c r="C64" s="30" t="s">
        <v>162</v>
      </c>
      <c r="E64" s="30" t="s">
        <v>8</v>
      </c>
      <c r="F64" s="30" t="s">
        <v>33</v>
      </c>
      <c r="G64" s="2">
        <v>45897.387720046296</v>
      </c>
      <c r="H64" s="2">
        <v>45897.387768692133</v>
      </c>
      <c r="I64" s="2">
        <v>45897.387776134259</v>
      </c>
      <c r="J64" s="11">
        <v>4.2020900000000001</v>
      </c>
      <c r="K64" s="11">
        <v>0.64381599999999994</v>
      </c>
      <c r="L64" s="11">
        <v>4.8459059999999994</v>
      </c>
    </row>
    <row r="65" spans="1:12" x14ac:dyDescent="0.45">
      <c r="A65" s="29" t="s">
        <v>32</v>
      </c>
      <c r="B65" s="29" t="s">
        <v>1086</v>
      </c>
      <c r="C65" s="30" t="s">
        <v>162</v>
      </c>
      <c r="E65" s="30" t="s">
        <v>11</v>
      </c>
      <c r="F65" s="30" t="s">
        <v>33</v>
      </c>
      <c r="G65" s="2">
        <v>45897.387720046296</v>
      </c>
      <c r="H65" s="2">
        <v>45897.387776134259</v>
      </c>
      <c r="I65" s="2">
        <v>45897.387783067126</v>
      </c>
      <c r="J65" s="11">
        <v>4.8459409999999998</v>
      </c>
      <c r="K65" s="11">
        <v>0.59836</v>
      </c>
      <c r="L65" s="11">
        <v>5.4443009999999994</v>
      </c>
    </row>
    <row r="66" spans="1:12" x14ac:dyDescent="0.45">
      <c r="A66" s="29" t="s">
        <v>32</v>
      </c>
      <c r="B66" s="29" t="s">
        <v>1086</v>
      </c>
      <c r="C66" s="30" t="s">
        <v>162</v>
      </c>
      <c r="E66" s="30" t="s">
        <v>10</v>
      </c>
      <c r="F66" s="30" t="s">
        <v>7</v>
      </c>
      <c r="G66" s="2">
        <v>45897.387720046296</v>
      </c>
      <c r="H66" s="2">
        <v>45897.387775740739</v>
      </c>
      <c r="I66" s="2">
        <v>45897.387785798608</v>
      </c>
      <c r="J66" s="11">
        <v>4.8114089999999994</v>
      </c>
      <c r="K66" s="11">
        <v>0.86919299999999999</v>
      </c>
      <c r="L66" s="11">
        <v>5.6806019999999995</v>
      </c>
    </row>
    <row r="67" spans="1:12" x14ac:dyDescent="0.45">
      <c r="A67" s="29" t="s">
        <v>32</v>
      </c>
      <c r="B67" s="29" t="s">
        <v>1086</v>
      </c>
      <c r="C67" s="30" t="s">
        <v>159</v>
      </c>
      <c r="D67" s="1" t="s">
        <v>12</v>
      </c>
      <c r="E67" s="30" t="s">
        <v>9</v>
      </c>
      <c r="F67" s="30" t="s">
        <v>33</v>
      </c>
      <c r="G67" s="2">
        <v>45897.387728263886</v>
      </c>
      <c r="H67" s="2">
        <v>45897.387783067126</v>
      </c>
      <c r="I67" s="2">
        <v>45897.387790335648</v>
      </c>
      <c r="J67" s="11">
        <v>4.7350629999999994</v>
      </c>
      <c r="K67" s="11">
        <v>0.62800499999999992</v>
      </c>
      <c r="L67" s="11">
        <v>5.3630680000000002</v>
      </c>
    </row>
    <row r="68" spans="1:12" x14ac:dyDescent="0.45">
      <c r="A68" s="29" t="s">
        <v>32</v>
      </c>
      <c r="B68" s="29" t="s">
        <v>1086</v>
      </c>
      <c r="C68" s="30" t="s">
        <v>159</v>
      </c>
      <c r="D68" s="1" t="s">
        <v>12</v>
      </c>
      <c r="E68" s="30" t="s">
        <v>8</v>
      </c>
      <c r="F68" s="30" t="s">
        <v>7</v>
      </c>
      <c r="G68" s="2">
        <v>45897.387728263886</v>
      </c>
      <c r="H68" s="2">
        <v>45897.387785798608</v>
      </c>
      <c r="I68" s="2">
        <v>45897.387792071757</v>
      </c>
      <c r="J68" s="11">
        <v>4.9713259999999995</v>
      </c>
      <c r="K68" s="11">
        <v>0.54237999999999997</v>
      </c>
      <c r="L68" s="11">
        <v>5.513706</v>
      </c>
    </row>
    <row r="69" spans="1:12" x14ac:dyDescent="0.45">
      <c r="A69" s="29" t="s">
        <v>32</v>
      </c>
      <c r="B69" s="29" t="s">
        <v>1086</v>
      </c>
      <c r="C69" s="30" t="s">
        <v>159</v>
      </c>
      <c r="D69" s="1" t="s">
        <v>12</v>
      </c>
      <c r="E69" s="30" t="s">
        <v>11</v>
      </c>
      <c r="F69" s="30" t="s">
        <v>7</v>
      </c>
      <c r="G69" s="2">
        <v>45897.387728263886</v>
      </c>
      <c r="H69" s="2">
        <v>45897.387792083333</v>
      </c>
      <c r="I69" s="2">
        <v>45897.387798391203</v>
      </c>
      <c r="J69" s="11">
        <v>5.5137390000000002</v>
      </c>
      <c r="K69" s="11">
        <v>0.54518199999999994</v>
      </c>
      <c r="L69" s="11">
        <v>6.0589209999999998</v>
      </c>
    </row>
    <row r="70" spans="1:12" x14ac:dyDescent="0.45">
      <c r="A70" s="29" t="s">
        <v>32</v>
      </c>
      <c r="B70" s="29" t="s">
        <v>1086</v>
      </c>
      <c r="C70" s="30" t="s">
        <v>159</v>
      </c>
      <c r="D70" s="1" t="s">
        <v>12</v>
      </c>
      <c r="E70" s="30" t="s">
        <v>10</v>
      </c>
      <c r="F70" s="30" t="s">
        <v>33</v>
      </c>
      <c r="G70" s="2">
        <v>45897.387728263886</v>
      </c>
      <c r="H70" s="2">
        <v>45897.387790335648</v>
      </c>
      <c r="I70" s="2">
        <v>45897.387798414355</v>
      </c>
      <c r="J70" s="11">
        <v>5.363092</v>
      </c>
      <c r="K70" s="11">
        <v>0.69830599999999998</v>
      </c>
      <c r="L70" s="11">
        <v>6.0613979999999996</v>
      </c>
    </row>
    <row r="71" spans="1:12" x14ac:dyDescent="0.45">
      <c r="A71" s="29" t="s">
        <v>32</v>
      </c>
      <c r="B71" s="29" t="s">
        <v>1086</v>
      </c>
      <c r="C71" s="30" t="s">
        <v>164</v>
      </c>
      <c r="E71" s="30" t="s">
        <v>9</v>
      </c>
      <c r="F71" s="30" t="s">
        <v>7</v>
      </c>
      <c r="G71" s="2">
        <v>45897.387740763887</v>
      </c>
      <c r="H71" s="2">
        <v>45897.387798391203</v>
      </c>
      <c r="I71" s="2">
        <v>45897.387805335646</v>
      </c>
      <c r="J71" s="11">
        <v>4.9784639999999998</v>
      </c>
      <c r="K71" s="11">
        <v>0.60053800000000002</v>
      </c>
      <c r="L71" s="11">
        <v>5.579002</v>
      </c>
    </row>
    <row r="72" spans="1:12" x14ac:dyDescent="0.45">
      <c r="A72" s="29" t="s">
        <v>32</v>
      </c>
      <c r="B72" s="29" t="s">
        <v>1086</v>
      </c>
      <c r="C72" s="30" t="s">
        <v>164</v>
      </c>
      <c r="E72" s="30" t="s">
        <v>8</v>
      </c>
      <c r="F72" s="30" t="s">
        <v>33</v>
      </c>
      <c r="G72" s="2">
        <v>45897.387740763887</v>
      </c>
      <c r="H72" s="2">
        <v>45897.387798414355</v>
      </c>
      <c r="I72" s="2">
        <v>45897.387805335646</v>
      </c>
      <c r="J72" s="11">
        <v>4.9808849999999998</v>
      </c>
      <c r="K72" s="11">
        <v>0.59810699999999994</v>
      </c>
      <c r="L72" s="11">
        <v>5.5789919999999995</v>
      </c>
    </row>
    <row r="73" spans="1:12" x14ac:dyDescent="0.45">
      <c r="A73" s="29" t="s">
        <v>32</v>
      </c>
      <c r="B73" s="29" t="s">
        <v>1086</v>
      </c>
      <c r="C73" s="30" t="s">
        <v>164</v>
      </c>
      <c r="E73" s="30" t="s">
        <v>11</v>
      </c>
      <c r="F73" s="30" t="s">
        <v>33</v>
      </c>
      <c r="G73" s="2">
        <v>45897.387740763887</v>
      </c>
      <c r="H73" s="2">
        <v>45897.387805335646</v>
      </c>
      <c r="I73" s="2">
        <v>45897.387811666667</v>
      </c>
      <c r="J73" s="11">
        <v>5.5791079999999997</v>
      </c>
      <c r="K73" s="11">
        <v>0.54683700000000002</v>
      </c>
      <c r="L73" s="11">
        <v>6.1259449999999998</v>
      </c>
    </row>
    <row r="74" spans="1:12" x14ac:dyDescent="0.45">
      <c r="A74" s="29" t="s">
        <v>32</v>
      </c>
      <c r="B74" s="29" t="s">
        <v>1086</v>
      </c>
      <c r="C74" s="30" t="s">
        <v>164</v>
      </c>
      <c r="E74" s="30" t="s">
        <v>10</v>
      </c>
      <c r="F74" s="30" t="s">
        <v>7</v>
      </c>
      <c r="G74" s="2">
        <v>45897.387740763887</v>
      </c>
      <c r="H74" s="2">
        <v>45897.387805335646</v>
      </c>
      <c r="I74" s="2">
        <v>45897.387814710652</v>
      </c>
      <c r="J74" s="11">
        <v>5.5790150000000001</v>
      </c>
      <c r="K74" s="11">
        <v>0.80936799999999998</v>
      </c>
      <c r="L74" s="11">
        <v>6.3883830000000001</v>
      </c>
    </row>
    <row r="75" spans="1:12" x14ac:dyDescent="0.45">
      <c r="A75" s="29" t="s">
        <v>32</v>
      </c>
      <c r="B75" s="29" t="s">
        <v>1086</v>
      </c>
      <c r="C75" s="30" t="s">
        <v>166</v>
      </c>
      <c r="E75" s="30" t="s">
        <v>9</v>
      </c>
      <c r="F75" s="30" t="s">
        <v>33</v>
      </c>
      <c r="G75" s="2">
        <v>45897.387754525465</v>
      </c>
      <c r="H75" s="2">
        <v>45897.387811666667</v>
      </c>
      <c r="I75" s="2">
        <v>45897.387818287039</v>
      </c>
      <c r="J75" s="11">
        <v>4.9374389999999995</v>
      </c>
      <c r="K75" s="11">
        <v>0.57215399999999994</v>
      </c>
      <c r="L75" s="11">
        <v>5.5095929999999997</v>
      </c>
    </row>
    <row r="76" spans="1:12" x14ac:dyDescent="0.45">
      <c r="A76" s="29" t="s">
        <v>32</v>
      </c>
      <c r="B76" s="29" t="s">
        <v>1086</v>
      </c>
      <c r="C76" s="30" t="s">
        <v>166</v>
      </c>
      <c r="E76" s="30" t="s">
        <v>8</v>
      </c>
      <c r="F76" s="30" t="s">
        <v>7</v>
      </c>
      <c r="G76" s="2">
        <v>45897.387754525465</v>
      </c>
      <c r="H76" s="2">
        <v>45897.387814710652</v>
      </c>
      <c r="I76" s="2">
        <v>45897.387821064818</v>
      </c>
      <c r="J76" s="11">
        <v>5.1998429999999995</v>
      </c>
      <c r="K76" s="11">
        <v>0.54897499999999999</v>
      </c>
      <c r="L76" s="11">
        <v>5.748818</v>
      </c>
    </row>
    <row r="77" spans="1:12" x14ac:dyDescent="0.45">
      <c r="A77" s="29" t="s">
        <v>32</v>
      </c>
      <c r="B77" s="29" t="s">
        <v>1086</v>
      </c>
      <c r="C77" s="30" t="s">
        <v>166</v>
      </c>
      <c r="E77" s="30" t="s">
        <v>10</v>
      </c>
      <c r="F77" s="30" t="s">
        <v>33</v>
      </c>
      <c r="G77" s="2">
        <v>45897.387754525465</v>
      </c>
      <c r="H77" s="2">
        <v>45897.387818287039</v>
      </c>
      <c r="I77" s="2">
        <v>45897.387827048609</v>
      </c>
      <c r="J77" s="11">
        <v>5.5096299999999996</v>
      </c>
      <c r="K77" s="11">
        <v>0.75643899999999997</v>
      </c>
      <c r="L77" s="11">
        <v>6.2660689999999999</v>
      </c>
    </row>
    <row r="78" spans="1:12" x14ac:dyDescent="0.45">
      <c r="A78" s="29" t="s">
        <v>32</v>
      </c>
      <c r="B78" s="29" t="s">
        <v>1086</v>
      </c>
      <c r="C78" s="30" t="s">
        <v>166</v>
      </c>
      <c r="E78" s="30" t="s">
        <v>11</v>
      </c>
      <c r="F78" s="30" t="s">
        <v>7</v>
      </c>
      <c r="G78" s="2">
        <v>45897.387754525465</v>
      </c>
      <c r="H78" s="2">
        <v>45897.387821064818</v>
      </c>
      <c r="I78" s="2">
        <v>45897.38782729167</v>
      </c>
      <c r="J78" s="11">
        <v>5.7488510000000002</v>
      </c>
      <c r="K78" s="11">
        <v>0.53866499999999995</v>
      </c>
      <c r="L78" s="11">
        <v>6.2875160000000001</v>
      </c>
    </row>
    <row r="79" spans="1:12" x14ac:dyDescent="0.45">
      <c r="A79" s="29" t="s">
        <v>32</v>
      </c>
      <c r="B79" s="29" t="s">
        <v>1086</v>
      </c>
      <c r="C79" s="30" t="s">
        <v>167</v>
      </c>
      <c r="E79" s="30" t="s">
        <v>9</v>
      </c>
      <c r="F79" s="30" t="s">
        <v>33</v>
      </c>
      <c r="G79" s="2">
        <v>45897.387768692133</v>
      </c>
      <c r="H79" s="2">
        <v>45897.387827048609</v>
      </c>
      <c r="I79" s="2">
        <v>45897.387834062501</v>
      </c>
      <c r="J79" s="11">
        <v>5.0419849999999995</v>
      </c>
      <c r="K79" s="11">
        <v>0.60586799999999996</v>
      </c>
      <c r="L79" s="11">
        <v>5.6478529999999996</v>
      </c>
    </row>
    <row r="80" spans="1:12" x14ac:dyDescent="0.45">
      <c r="A80" s="29" t="s">
        <v>32</v>
      </c>
      <c r="B80" s="29" t="s">
        <v>1086</v>
      </c>
      <c r="C80" s="30" t="s">
        <v>167</v>
      </c>
      <c r="E80" s="30" t="s">
        <v>8</v>
      </c>
      <c r="F80" s="30" t="s">
        <v>7</v>
      </c>
      <c r="G80" s="2">
        <v>45897.387768692133</v>
      </c>
      <c r="H80" s="2">
        <v>45897.38782729167</v>
      </c>
      <c r="I80" s="2">
        <v>45897.387834120367</v>
      </c>
      <c r="J80" s="11">
        <v>5.0633369999999998</v>
      </c>
      <c r="K80" s="11">
        <v>0.58966499999999999</v>
      </c>
      <c r="L80" s="11">
        <v>5.6530019999999999</v>
      </c>
    </row>
    <row r="81" spans="1:12" x14ac:dyDescent="0.45">
      <c r="A81" s="29" t="s">
        <v>32</v>
      </c>
      <c r="B81" s="29" t="s">
        <v>1086</v>
      </c>
      <c r="C81" s="30" t="s">
        <v>167</v>
      </c>
      <c r="E81" s="30" t="s">
        <v>11</v>
      </c>
      <c r="F81" s="30" t="s">
        <v>7</v>
      </c>
      <c r="G81" s="2">
        <v>45897.387768692133</v>
      </c>
      <c r="H81" s="2">
        <v>45897.387834120367</v>
      </c>
      <c r="I81" s="2">
        <v>45897.387840555559</v>
      </c>
      <c r="J81" s="11">
        <v>5.6530499999999995</v>
      </c>
      <c r="K81" s="11">
        <v>0.55578399999999994</v>
      </c>
      <c r="L81" s="11">
        <v>6.2088339999999995</v>
      </c>
    </row>
    <row r="82" spans="1:12" x14ac:dyDescent="0.45">
      <c r="A82" s="29" t="s">
        <v>32</v>
      </c>
      <c r="B82" s="29" t="s">
        <v>1086</v>
      </c>
      <c r="C82" s="30" t="s">
        <v>167</v>
      </c>
      <c r="E82" s="30" t="s">
        <v>10</v>
      </c>
      <c r="F82" s="30" t="s">
        <v>33</v>
      </c>
      <c r="G82" s="2">
        <v>45897.387768692133</v>
      </c>
      <c r="H82" s="2">
        <v>45897.387834062501</v>
      </c>
      <c r="I82" s="2">
        <v>45897.387843599536</v>
      </c>
      <c r="J82" s="11">
        <v>5.6478820000000001</v>
      </c>
      <c r="K82" s="11">
        <v>0.82454899999999998</v>
      </c>
      <c r="L82" s="11">
        <v>6.4724309999999994</v>
      </c>
    </row>
    <row r="83" spans="1:12" x14ac:dyDescent="0.45">
      <c r="A83" s="29" t="s">
        <v>32</v>
      </c>
      <c r="B83" s="29" t="s">
        <v>1086</v>
      </c>
      <c r="C83" s="30" t="s">
        <v>168</v>
      </c>
      <c r="E83" s="30" t="s">
        <v>9</v>
      </c>
      <c r="F83" s="30" t="s">
        <v>7</v>
      </c>
      <c r="G83" s="2">
        <v>45897.387785798608</v>
      </c>
      <c r="H83" s="2">
        <v>45897.387840555559</v>
      </c>
      <c r="I83" s="2">
        <v>45897.387847743055</v>
      </c>
      <c r="J83" s="11">
        <v>4.7306340000000002</v>
      </c>
      <c r="K83" s="11">
        <v>0.62119000000000002</v>
      </c>
      <c r="L83" s="11">
        <v>5.3518239999999997</v>
      </c>
    </row>
    <row r="84" spans="1:12" x14ac:dyDescent="0.45">
      <c r="A84" s="29" t="s">
        <v>32</v>
      </c>
      <c r="B84" s="29" t="s">
        <v>1086</v>
      </c>
      <c r="C84" s="30" t="s">
        <v>168</v>
      </c>
      <c r="E84" s="30" t="s">
        <v>8</v>
      </c>
      <c r="F84" s="30" t="s">
        <v>33</v>
      </c>
      <c r="G84" s="2">
        <v>45897.387785798608</v>
      </c>
      <c r="H84" s="2">
        <v>45897.387843611112</v>
      </c>
      <c r="I84" s="2">
        <v>45897.38785053241</v>
      </c>
      <c r="J84" s="11">
        <v>4.9940869999999995</v>
      </c>
      <c r="K84" s="11">
        <v>0.59895199999999993</v>
      </c>
      <c r="L84" s="11">
        <v>5.5930390000000001</v>
      </c>
    </row>
    <row r="85" spans="1:12" x14ac:dyDescent="0.45">
      <c r="A85" s="29" t="s">
        <v>32</v>
      </c>
      <c r="B85" s="29" t="s">
        <v>1086</v>
      </c>
      <c r="C85" s="30" t="s">
        <v>168</v>
      </c>
      <c r="E85" s="30" t="s">
        <v>10</v>
      </c>
      <c r="F85" s="30" t="s">
        <v>7</v>
      </c>
      <c r="G85" s="2">
        <v>45897.387785798608</v>
      </c>
      <c r="H85" s="2">
        <v>45897.387847743055</v>
      </c>
      <c r="I85" s="2">
        <v>45897.387856712965</v>
      </c>
      <c r="J85" s="11">
        <v>5.3518520000000001</v>
      </c>
      <c r="K85" s="11">
        <v>0.774335</v>
      </c>
      <c r="L85" s="11">
        <v>6.1261869999999998</v>
      </c>
    </row>
    <row r="86" spans="1:12" x14ac:dyDescent="0.45">
      <c r="A86" s="29" t="s">
        <v>32</v>
      </c>
      <c r="B86" s="29" t="s">
        <v>1086</v>
      </c>
      <c r="C86" s="30" t="s">
        <v>168</v>
      </c>
      <c r="E86" s="30" t="s">
        <v>11</v>
      </c>
      <c r="F86" s="30" t="s">
        <v>33</v>
      </c>
      <c r="G86" s="2">
        <v>45897.387785798608</v>
      </c>
      <c r="H86" s="2">
        <v>45897.38785053241</v>
      </c>
      <c r="I86" s="2">
        <v>45897.387857152775</v>
      </c>
      <c r="J86" s="11">
        <v>5.5930739999999997</v>
      </c>
      <c r="K86" s="11">
        <v>0.57128000000000001</v>
      </c>
      <c r="L86" s="11">
        <v>6.1643539999999994</v>
      </c>
    </row>
    <row r="87" spans="1:12" x14ac:dyDescent="0.45">
      <c r="A87" s="29" t="s">
        <v>32</v>
      </c>
      <c r="B87" s="29" t="s">
        <v>1086</v>
      </c>
      <c r="C87" s="30" t="s">
        <v>169</v>
      </c>
      <c r="E87" s="30" t="s">
        <v>9</v>
      </c>
      <c r="F87" s="30" t="s">
        <v>7</v>
      </c>
      <c r="G87" s="2">
        <v>45897.387798425923</v>
      </c>
      <c r="H87" s="2">
        <v>45897.387856712965</v>
      </c>
      <c r="I87" s="2">
        <v>45897.387863946758</v>
      </c>
      <c r="J87" s="11">
        <v>5.0360719999999999</v>
      </c>
      <c r="K87" s="11">
        <v>0.62485899999999994</v>
      </c>
      <c r="L87" s="11">
        <v>5.6609309999999997</v>
      </c>
    </row>
    <row r="88" spans="1:12" x14ac:dyDescent="0.45">
      <c r="A88" s="29" t="s">
        <v>32</v>
      </c>
      <c r="B88" s="29" t="s">
        <v>1086</v>
      </c>
      <c r="C88" s="30" t="s">
        <v>169</v>
      </c>
      <c r="E88" s="30" t="s">
        <v>8</v>
      </c>
      <c r="F88" s="30" t="s">
        <v>33</v>
      </c>
      <c r="G88" s="2">
        <v>45897.387798425923</v>
      </c>
      <c r="H88" s="2">
        <v>45897.387857152775</v>
      </c>
      <c r="I88" s="2">
        <v>45897.387863946758</v>
      </c>
      <c r="J88" s="11">
        <v>5.0742159999999998</v>
      </c>
      <c r="K88" s="11">
        <v>0.58670599999999995</v>
      </c>
      <c r="L88" s="11">
        <v>5.6609219999999993</v>
      </c>
    </row>
    <row r="89" spans="1:12" x14ac:dyDescent="0.45">
      <c r="A89" s="29" t="s">
        <v>32</v>
      </c>
      <c r="B89" s="29" t="s">
        <v>1086</v>
      </c>
      <c r="C89" s="30" t="s">
        <v>169</v>
      </c>
      <c r="E89" s="30" t="s">
        <v>11</v>
      </c>
      <c r="F89" s="30" t="s">
        <v>7</v>
      </c>
      <c r="G89" s="2">
        <v>45897.387798425923</v>
      </c>
      <c r="H89" s="2">
        <v>45897.387863946758</v>
      </c>
      <c r="I89" s="2">
        <v>45897.387869583334</v>
      </c>
      <c r="J89" s="11">
        <v>5.661009</v>
      </c>
      <c r="K89" s="11">
        <v>0.48769199999999996</v>
      </c>
      <c r="L89" s="11">
        <v>6.148701</v>
      </c>
    </row>
    <row r="90" spans="1:12" x14ac:dyDescent="0.45">
      <c r="A90" s="29" t="s">
        <v>32</v>
      </c>
      <c r="B90" s="29" t="s">
        <v>1086</v>
      </c>
      <c r="C90" s="30" t="s">
        <v>169</v>
      </c>
      <c r="E90" s="30" t="s">
        <v>10</v>
      </c>
      <c r="F90" s="30" t="s">
        <v>33</v>
      </c>
      <c r="G90" s="2">
        <v>45897.387798425923</v>
      </c>
      <c r="H90" s="2">
        <v>45897.387863946758</v>
      </c>
      <c r="I90" s="2">
        <v>45897.387873229163</v>
      </c>
      <c r="J90" s="11">
        <v>5.66099</v>
      </c>
      <c r="K90" s="11">
        <v>0.80201299999999998</v>
      </c>
      <c r="L90" s="11">
        <v>6.4630029999999996</v>
      </c>
    </row>
    <row r="91" spans="1:12" x14ac:dyDescent="0.45">
      <c r="A91" s="29" t="s">
        <v>32</v>
      </c>
      <c r="B91" s="29" t="s">
        <v>1086</v>
      </c>
      <c r="C91" s="30" t="s">
        <v>170</v>
      </c>
      <c r="E91" s="30" t="s">
        <v>9</v>
      </c>
      <c r="F91" s="30" t="s">
        <v>7</v>
      </c>
      <c r="G91" s="2">
        <v>45897.38781472222</v>
      </c>
      <c r="H91" s="2">
        <v>45897.387869583334</v>
      </c>
      <c r="I91" s="2">
        <v>45897.387876365741</v>
      </c>
      <c r="J91" s="11">
        <v>4.7402009999999999</v>
      </c>
      <c r="K91" s="11">
        <v>0.58565</v>
      </c>
      <c r="L91" s="11">
        <v>5.3258510000000001</v>
      </c>
    </row>
    <row r="92" spans="1:12" x14ac:dyDescent="0.45">
      <c r="A92" s="29" t="s">
        <v>32</v>
      </c>
      <c r="B92" s="29" t="s">
        <v>1086</v>
      </c>
      <c r="C92" s="30" t="s">
        <v>170</v>
      </c>
      <c r="E92" s="30" t="s">
        <v>8</v>
      </c>
      <c r="F92" s="30" t="s">
        <v>33</v>
      </c>
      <c r="G92" s="2">
        <v>45897.38781472222</v>
      </c>
      <c r="H92" s="2">
        <v>45897.387873229163</v>
      </c>
      <c r="I92" s="2">
        <v>45897.387879606482</v>
      </c>
      <c r="J92" s="11">
        <v>5.0544690000000001</v>
      </c>
      <c r="K92" s="11">
        <v>0.55163899999999999</v>
      </c>
      <c r="L92" s="11">
        <v>5.6061079999999999</v>
      </c>
    </row>
    <row r="93" spans="1:12" x14ac:dyDescent="0.45">
      <c r="A93" s="29" t="s">
        <v>32</v>
      </c>
      <c r="B93" s="29" t="s">
        <v>1086</v>
      </c>
      <c r="C93" s="30" t="s">
        <v>170</v>
      </c>
      <c r="E93" s="30" t="s">
        <v>10</v>
      </c>
      <c r="F93" s="30" t="s">
        <v>7</v>
      </c>
      <c r="G93" s="2">
        <v>45897.38781472222</v>
      </c>
      <c r="H93" s="2">
        <v>45897.387876365741</v>
      </c>
      <c r="I93" s="2">
        <v>45897.38788480324</v>
      </c>
      <c r="J93" s="11">
        <v>5.3258789999999996</v>
      </c>
      <c r="K93" s="11">
        <v>0.72933799999999993</v>
      </c>
      <c r="L93" s="11">
        <v>6.0552169999999998</v>
      </c>
    </row>
    <row r="94" spans="1:12" x14ac:dyDescent="0.45">
      <c r="A94" s="29" t="s">
        <v>32</v>
      </c>
      <c r="B94" s="29" t="s">
        <v>1086</v>
      </c>
      <c r="C94" s="30" t="s">
        <v>170</v>
      </c>
      <c r="E94" s="30" t="s">
        <v>11</v>
      </c>
      <c r="F94" s="30" t="s">
        <v>33</v>
      </c>
      <c r="G94" s="2">
        <v>45897.38781472222</v>
      </c>
      <c r="H94" s="2">
        <v>45897.387879606482</v>
      </c>
      <c r="I94" s="2">
        <v>45897.387885763892</v>
      </c>
      <c r="J94" s="11">
        <v>5.6061429999999994</v>
      </c>
      <c r="K94" s="11">
        <v>0.53154699999999999</v>
      </c>
      <c r="L94" s="11">
        <v>6.1376900000000001</v>
      </c>
    </row>
    <row r="95" spans="1:12" x14ac:dyDescent="0.45">
      <c r="A95" s="29" t="s">
        <v>32</v>
      </c>
      <c r="B95" s="29" t="s">
        <v>1086</v>
      </c>
      <c r="C95" s="30" t="s">
        <v>62</v>
      </c>
      <c r="E95" s="30" t="s">
        <v>8</v>
      </c>
      <c r="F95" s="30" t="s">
        <v>7</v>
      </c>
      <c r="G95" s="2">
        <v>45897.387827395833</v>
      </c>
      <c r="H95" s="2">
        <v>45897.38788480324</v>
      </c>
      <c r="I95" s="2">
        <v>45897.387891516206</v>
      </c>
      <c r="J95" s="11">
        <v>4.9604999999999997</v>
      </c>
      <c r="K95" s="11">
        <v>0.57959700000000003</v>
      </c>
      <c r="L95" s="11">
        <v>5.5400969999999994</v>
      </c>
    </row>
    <row r="96" spans="1:12" x14ac:dyDescent="0.45">
      <c r="A96" s="29" t="s">
        <v>32</v>
      </c>
      <c r="B96" s="29" t="s">
        <v>1086</v>
      </c>
      <c r="C96" s="30" t="s">
        <v>62</v>
      </c>
      <c r="E96" s="30" t="s">
        <v>10</v>
      </c>
      <c r="F96" s="30" t="s">
        <v>33</v>
      </c>
      <c r="G96" s="2">
        <v>45897.387827395833</v>
      </c>
      <c r="H96" s="2">
        <v>45897.387885763892</v>
      </c>
      <c r="I96" s="2">
        <v>45897.38789391204</v>
      </c>
      <c r="J96" s="11">
        <v>5.0429949999999995</v>
      </c>
      <c r="K96" s="11">
        <v>0.70361200000000002</v>
      </c>
      <c r="L96" s="11">
        <v>5.746607</v>
      </c>
    </row>
    <row r="97" spans="1:12" x14ac:dyDescent="0.45">
      <c r="A97" s="29" t="s">
        <v>32</v>
      </c>
      <c r="B97" s="29" t="s">
        <v>1086</v>
      </c>
      <c r="C97" s="30" t="s">
        <v>172</v>
      </c>
      <c r="E97" s="30" t="s">
        <v>8</v>
      </c>
      <c r="F97" s="30" t="s">
        <v>7</v>
      </c>
      <c r="G97" s="2">
        <v>45897.387843611112</v>
      </c>
      <c r="H97" s="2">
        <v>45897.387891516206</v>
      </c>
      <c r="I97" s="2">
        <v>45897.38789834491</v>
      </c>
      <c r="J97" s="11">
        <v>4.1395919999999995</v>
      </c>
      <c r="K97" s="11">
        <v>0.58946900000000002</v>
      </c>
      <c r="L97" s="11">
        <v>4.7290609999999997</v>
      </c>
    </row>
    <row r="98" spans="1:12" x14ac:dyDescent="0.45">
      <c r="A98" s="29" t="s">
        <v>32</v>
      </c>
      <c r="B98" s="29" t="s">
        <v>1086</v>
      </c>
      <c r="C98" s="30" t="s">
        <v>172</v>
      </c>
      <c r="E98" s="30" t="s">
        <v>10</v>
      </c>
      <c r="F98" s="30" t="s">
        <v>33</v>
      </c>
      <c r="G98" s="2">
        <v>45897.387843611112</v>
      </c>
      <c r="H98" s="2">
        <v>45897.38789391204</v>
      </c>
      <c r="I98" s="2">
        <v>45897.387901793983</v>
      </c>
      <c r="J98" s="11">
        <v>4.3459430000000001</v>
      </c>
      <c r="K98" s="11">
        <v>0.68164799999999992</v>
      </c>
      <c r="L98" s="11">
        <v>5.0275910000000001</v>
      </c>
    </row>
    <row r="99" spans="1:12" x14ac:dyDescent="0.45">
      <c r="A99" s="29" t="s">
        <v>32</v>
      </c>
      <c r="B99" s="29" t="s">
        <v>1086</v>
      </c>
      <c r="C99" s="30" t="s">
        <v>173</v>
      </c>
      <c r="E99" s="30" t="s">
        <v>9</v>
      </c>
      <c r="F99" s="30" t="s">
        <v>7</v>
      </c>
      <c r="G99" s="2">
        <v>45897.387857152775</v>
      </c>
      <c r="H99" s="2">
        <v>45897.38789834491</v>
      </c>
      <c r="I99" s="2">
        <v>45897.387905104166</v>
      </c>
      <c r="J99" s="11">
        <v>3.5587109999999997</v>
      </c>
      <c r="K99" s="11">
        <v>0.58399000000000001</v>
      </c>
      <c r="L99" s="11">
        <v>4.1427009999999997</v>
      </c>
    </row>
    <row r="100" spans="1:12" x14ac:dyDescent="0.45">
      <c r="A100" s="29" t="s">
        <v>32</v>
      </c>
      <c r="B100" s="29" t="s">
        <v>1086</v>
      </c>
      <c r="C100" s="30" t="s">
        <v>173</v>
      </c>
      <c r="E100" s="30" t="s">
        <v>8</v>
      </c>
      <c r="F100" s="30" t="s">
        <v>33</v>
      </c>
      <c r="G100" s="2">
        <v>45897.387857152775</v>
      </c>
      <c r="H100" s="2">
        <v>45897.387901793983</v>
      </c>
      <c r="I100" s="2">
        <v>45897.387908078701</v>
      </c>
      <c r="J100" s="11">
        <v>3.8572359999999999</v>
      </c>
      <c r="K100" s="11">
        <v>0.54257299999999997</v>
      </c>
      <c r="L100" s="11">
        <v>4.3998089999999994</v>
      </c>
    </row>
    <row r="101" spans="1:12" x14ac:dyDescent="0.45">
      <c r="A101" s="29" t="s">
        <v>32</v>
      </c>
      <c r="B101" s="29" t="s">
        <v>1086</v>
      </c>
      <c r="C101" s="30" t="s">
        <v>173</v>
      </c>
      <c r="E101" s="30" t="s">
        <v>10</v>
      </c>
      <c r="F101" s="30" t="s">
        <v>7</v>
      </c>
      <c r="G101" s="2">
        <v>45897.387857152775</v>
      </c>
      <c r="H101" s="2">
        <v>45897.387905104166</v>
      </c>
      <c r="I101" s="2">
        <v>45897.387913599538</v>
      </c>
      <c r="J101" s="11">
        <v>4.1427300000000002</v>
      </c>
      <c r="K101" s="11">
        <v>0.73451999999999995</v>
      </c>
      <c r="L101" s="11">
        <v>4.8772500000000001</v>
      </c>
    </row>
    <row r="102" spans="1:12" x14ac:dyDescent="0.45">
      <c r="A102" s="29" t="s">
        <v>32</v>
      </c>
      <c r="B102" s="29" t="s">
        <v>1086</v>
      </c>
      <c r="C102" s="30" t="s">
        <v>173</v>
      </c>
      <c r="E102" s="30" t="s">
        <v>11</v>
      </c>
      <c r="F102" s="30" t="s">
        <v>33</v>
      </c>
      <c r="G102" s="2">
        <v>45897.387857152775</v>
      </c>
      <c r="H102" s="2">
        <v>45897.387908078701</v>
      </c>
      <c r="I102" s="2">
        <v>45897.387914687497</v>
      </c>
      <c r="J102" s="11">
        <v>4.3998419999999996</v>
      </c>
      <c r="K102" s="11">
        <v>0.57081199999999999</v>
      </c>
      <c r="L102" s="11">
        <v>4.9706539999999997</v>
      </c>
    </row>
    <row r="103" spans="1:12" x14ac:dyDescent="0.45">
      <c r="A103" s="29" t="s">
        <v>32</v>
      </c>
      <c r="B103" s="29" t="s">
        <v>1086</v>
      </c>
      <c r="C103" s="30" t="s">
        <v>174</v>
      </c>
      <c r="E103" s="30" t="s">
        <v>9</v>
      </c>
      <c r="F103" s="30" t="s">
        <v>7</v>
      </c>
      <c r="G103" s="2">
        <v>45897.387873229163</v>
      </c>
      <c r="H103" s="2">
        <v>45897.387913599538</v>
      </c>
      <c r="I103" s="2">
        <v>45897.387920706016</v>
      </c>
      <c r="J103" s="11">
        <v>3.4883759999999997</v>
      </c>
      <c r="K103" s="11">
        <v>0.61373</v>
      </c>
      <c r="L103" s="11">
        <v>4.102106</v>
      </c>
    </row>
    <row r="104" spans="1:12" x14ac:dyDescent="0.45">
      <c r="A104" s="29" t="s">
        <v>32</v>
      </c>
      <c r="B104" s="29" t="s">
        <v>1086</v>
      </c>
      <c r="C104" s="30" t="s">
        <v>174</v>
      </c>
      <c r="E104" s="30" t="s">
        <v>8</v>
      </c>
      <c r="F104" s="30" t="s">
        <v>33</v>
      </c>
      <c r="G104" s="2">
        <v>45897.387873229163</v>
      </c>
      <c r="H104" s="2">
        <v>45897.387914687497</v>
      </c>
      <c r="I104" s="2">
        <v>45897.387921226851</v>
      </c>
      <c r="J104" s="11">
        <v>3.5818809999999996</v>
      </c>
      <c r="K104" s="11">
        <v>0.56479599999999996</v>
      </c>
      <c r="L104" s="11">
        <v>4.1466769999999995</v>
      </c>
    </row>
    <row r="105" spans="1:12" x14ac:dyDescent="0.45">
      <c r="A105" s="29" t="s">
        <v>32</v>
      </c>
      <c r="B105" s="29" t="s">
        <v>1086</v>
      </c>
      <c r="C105" s="30" t="s">
        <v>174</v>
      </c>
      <c r="E105" s="30" t="s">
        <v>11</v>
      </c>
      <c r="F105" s="30" t="s">
        <v>33</v>
      </c>
      <c r="G105" s="2">
        <v>45897.387873229163</v>
      </c>
      <c r="H105" s="2">
        <v>45897.387921226851</v>
      </c>
      <c r="I105" s="2">
        <v>45897.387927881944</v>
      </c>
      <c r="J105" s="11">
        <v>4.1467079999999994</v>
      </c>
      <c r="K105" s="11">
        <v>0.57506499999999994</v>
      </c>
      <c r="L105" s="11">
        <v>4.7217729999999998</v>
      </c>
    </row>
    <row r="106" spans="1:12" x14ac:dyDescent="0.45">
      <c r="A106" s="29" t="s">
        <v>32</v>
      </c>
      <c r="B106" s="29" t="s">
        <v>1086</v>
      </c>
      <c r="C106" s="30" t="s">
        <v>174</v>
      </c>
      <c r="E106" s="30" t="s">
        <v>10</v>
      </c>
      <c r="F106" s="30" t="s">
        <v>7</v>
      </c>
      <c r="G106" s="2">
        <v>45897.387873229163</v>
      </c>
      <c r="H106" s="2">
        <v>45897.387920706016</v>
      </c>
      <c r="I106" s="2">
        <v>45897.387930462966</v>
      </c>
      <c r="J106" s="11">
        <v>4.1021320000000001</v>
      </c>
      <c r="K106" s="11">
        <v>0.84300299999999995</v>
      </c>
      <c r="L106" s="11">
        <v>4.9451349999999996</v>
      </c>
    </row>
    <row r="107" spans="1:12" x14ac:dyDescent="0.45">
      <c r="A107" s="29" t="s">
        <v>32</v>
      </c>
      <c r="B107" s="29" t="s">
        <v>1086</v>
      </c>
      <c r="C107" s="30" t="s">
        <v>175</v>
      </c>
      <c r="E107" s="30" t="s">
        <v>8</v>
      </c>
      <c r="F107" s="30" t="s">
        <v>33</v>
      </c>
      <c r="G107" s="2">
        <v>45897.387885763892</v>
      </c>
      <c r="H107" s="2">
        <v>45897.387927881944</v>
      </c>
      <c r="I107" s="2">
        <v>45897.387934432867</v>
      </c>
      <c r="J107" s="11">
        <v>3.638592</v>
      </c>
      <c r="K107" s="11">
        <v>0.56654899999999997</v>
      </c>
      <c r="L107" s="11">
        <v>4.2051410000000002</v>
      </c>
    </row>
    <row r="108" spans="1:12" x14ac:dyDescent="0.45">
      <c r="A108" s="29" t="s">
        <v>32</v>
      </c>
      <c r="B108" s="29" t="s">
        <v>1086</v>
      </c>
      <c r="C108" s="30" t="s">
        <v>175</v>
      </c>
      <c r="E108" s="30" t="s">
        <v>10</v>
      </c>
      <c r="F108" s="30" t="s">
        <v>7</v>
      </c>
      <c r="G108" s="2">
        <v>45897.387885763892</v>
      </c>
      <c r="H108" s="2">
        <v>45897.387930462966</v>
      </c>
      <c r="I108" s="2">
        <v>45897.387938287036</v>
      </c>
      <c r="J108" s="11">
        <v>3.8618929999999998</v>
      </c>
      <c r="K108" s="11">
        <v>0.67636600000000002</v>
      </c>
      <c r="L108" s="11">
        <v>4.538259</v>
      </c>
    </row>
    <row r="109" spans="1:12" x14ac:dyDescent="0.45">
      <c r="A109" s="29" t="s">
        <v>32</v>
      </c>
      <c r="B109" s="29" t="s">
        <v>1086</v>
      </c>
      <c r="C109" s="30" t="s">
        <v>62</v>
      </c>
      <c r="D109" s="1" t="s">
        <v>12</v>
      </c>
      <c r="E109" s="30" t="s">
        <v>9</v>
      </c>
      <c r="F109" s="30" t="s">
        <v>33</v>
      </c>
      <c r="G109" s="2">
        <v>45897.387893900464</v>
      </c>
      <c r="H109" s="2">
        <v>45897.387934432867</v>
      </c>
      <c r="I109" s="2">
        <v>45897.387941747686</v>
      </c>
      <c r="J109" s="11">
        <v>3.5020529999999996</v>
      </c>
      <c r="K109" s="11">
        <v>0.63216600000000001</v>
      </c>
      <c r="L109" s="11">
        <v>4.1342189999999999</v>
      </c>
    </row>
    <row r="110" spans="1:12" x14ac:dyDescent="0.45">
      <c r="A110" s="29" t="s">
        <v>32</v>
      </c>
      <c r="B110" s="29" t="s">
        <v>1086</v>
      </c>
      <c r="C110" s="30" t="s">
        <v>62</v>
      </c>
      <c r="D110" s="1" t="s">
        <v>12</v>
      </c>
      <c r="E110" s="30" t="s">
        <v>8</v>
      </c>
      <c r="F110" s="30" t="s">
        <v>7</v>
      </c>
      <c r="G110" s="2">
        <v>45897.387893900464</v>
      </c>
      <c r="H110" s="2">
        <v>45897.387938287036</v>
      </c>
      <c r="I110" s="2">
        <v>45897.387944918984</v>
      </c>
      <c r="J110" s="11">
        <v>3.8351919999999997</v>
      </c>
      <c r="K110" s="11">
        <v>0.57280799999999998</v>
      </c>
      <c r="L110" s="11">
        <v>4.4079999999999995</v>
      </c>
    </row>
    <row r="111" spans="1:12" x14ac:dyDescent="0.45">
      <c r="A111" s="29" t="s">
        <v>32</v>
      </c>
      <c r="B111" s="29" t="s">
        <v>1086</v>
      </c>
      <c r="C111" s="30" t="s">
        <v>62</v>
      </c>
      <c r="D111" s="1" t="s">
        <v>12</v>
      </c>
      <c r="E111" s="30" t="s">
        <v>10</v>
      </c>
      <c r="F111" s="30" t="s">
        <v>33</v>
      </c>
      <c r="G111" s="2">
        <v>45897.387893900464</v>
      </c>
      <c r="H111" s="2">
        <v>45897.387941759262</v>
      </c>
      <c r="I111" s="2">
        <v>45897.38794990741</v>
      </c>
      <c r="J111" s="11">
        <v>4.1342449999999999</v>
      </c>
      <c r="K111" s="11">
        <v>0.70482800000000001</v>
      </c>
      <c r="L111" s="11">
        <v>4.839073</v>
      </c>
    </row>
    <row r="112" spans="1:12" x14ac:dyDescent="0.45">
      <c r="A112" s="29" t="s">
        <v>32</v>
      </c>
      <c r="B112" s="29" t="s">
        <v>1086</v>
      </c>
      <c r="C112" s="30" t="s">
        <v>62</v>
      </c>
      <c r="D112" s="1" t="s">
        <v>12</v>
      </c>
      <c r="E112" s="30" t="s">
        <v>11</v>
      </c>
      <c r="F112" s="30" t="s">
        <v>7</v>
      </c>
      <c r="G112" s="2">
        <v>45897.387893900464</v>
      </c>
      <c r="H112" s="2">
        <v>45897.387944918984</v>
      </c>
      <c r="I112" s="2">
        <v>45897.387951909725</v>
      </c>
      <c r="J112" s="11">
        <v>4.4080339999999998</v>
      </c>
      <c r="K112" s="11">
        <v>0.603854</v>
      </c>
      <c r="L112" s="11">
        <v>5.0118879999999999</v>
      </c>
    </row>
    <row r="113" spans="1:12" x14ac:dyDescent="0.45">
      <c r="A113" s="29" t="s">
        <v>32</v>
      </c>
      <c r="B113" s="29" t="s">
        <v>1086</v>
      </c>
      <c r="C113" s="30" t="s">
        <v>172</v>
      </c>
      <c r="D113" s="1" t="s">
        <v>12</v>
      </c>
      <c r="E113" s="30" t="s">
        <v>9</v>
      </c>
      <c r="F113" s="30" t="s">
        <v>33</v>
      </c>
      <c r="G113" s="2">
        <v>45897.387901793983</v>
      </c>
      <c r="H113" s="2">
        <v>45897.38794990741</v>
      </c>
      <c r="I113" s="2">
        <v>45897.387956585648</v>
      </c>
      <c r="J113" s="11">
        <v>4.1574599999999995</v>
      </c>
      <c r="K113" s="11">
        <v>0.577017</v>
      </c>
      <c r="L113" s="11">
        <v>4.734477</v>
      </c>
    </row>
    <row r="114" spans="1:12" x14ac:dyDescent="0.45">
      <c r="A114" s="29" t="s">
        <v>32</v>
      </c>
      <c r="B114" s="29" t="s">
        <v>1086</v>
      </c>
      <c r="C114" s="30" t="s">
        <v>172</v>
      </c>
      <c r="D114" s="1" t="s">
        <v>12</v>
      </c>
      <c r="E114" s="30" t="s">
        <v>8</v>
      </c>
      <c r="F114" s="30" t="s">
        <v>7</v>
      </c>
      <c r="G114" s="2">
        <v>45897.387901793983</v>
      </c>
      <c r="H114" s="2">
        <v>45897.387951909725</v>
      </c>
      <c r="I114" s="2">
        <v>45897.38795802083</v>
      </c>
      <c r="J114" s="11">
        <v>4.330247</v>
      </c>
      <c r="K114" s="11">
        <v>0.52737000000000001</v>
      </c>
      <c r="L114" s="11">
        <v>4.8576169999999994</v>
      </c>
    </row>
    <row r="115" spans="1:12" x14ac:dyDescent="0.45">
      <c r="A115" s="29" t="s">
        <v>32</v>
      </c>
      <c r="B115" s="29" t="s">
        <v>1086</v>
      </c>
      <c r="C115" s="30" t="s">
        <v>172</v>
      </c>
      <c r="D115" s="1" t="s">
        <v>12</v>
      </c>
      <c r="E115" s="30" t="s">
        <v>11</v>
      </c>
      <c r="F115" s="30" t="s">
        <v>7</v>
      </c>
      <c r="G115" s="2">
        <v>45897.387901793983</v>
      </c>
      <c r="H115" s="2">
        <v>45897.38795802083</v>
      </c>
      <c r="I115" s="2">
        <v>45897.387963865738</v>
      </c>
      <c r="J115" s="11">
        <v>4.857653</v>
      </c>
      <c r="K115" s="11">
        <v>0.50584799999999996</v>
      </c>
      <c r="L115" s="11">
        <v>5.3635009999999994</v>
      </c>
    </row>
    <row r="116" spans="1:12" x14ac:dyDescent="0.45">
      <c r="A116" s="29" t="s">
        <v>32</v>
      </c>
      <c r="B116" s="29" t="s">
        <v>1086</v>
      </c>
      <c r="C116" s="30" t="s">
        <v>172</v>
      </c>
      <c r="D116" s="1" t="s">
        <v>12</v>
      </c>
      <c r="E116" s="30" t="s">
        <v>10</v>
      </c>
      <c r="F116" s="30" t="s">
        <v>33</v>
      </c>
      <c r="G116" s="2">
        <v>45897.387901793983</v>
      </c>
      <c r="H116" s="2">
        <v>45897.387956585648</v>
      </c>
      <c r="I116" s="2">
        <v>45897.387964409725</v>
      </c>
      <c r="J116" s="11">
        <v>4.7345039999999994</v>
      </c>
      <c r="K116" s="11">
        <v>0.67571899999999996</v>
      </c>
      <c r="L116" s="11">
        <v>5.4102229999999993</v>
      </c>
    </row>
    <row r="117" spans="1:12" x14ac:dyDescent="0.45">
      <c r="A117" s="29" t="s">
        <v>32</v>
      </c>
      <c r="B117" s="29" t="s">
        <v>1086</v>
      </c>
      <c r="C117" s="30" t="s">
        <v>176</v>
      </c>
      <c r="E117" s="30" t="s">
        <v>8</v>
      </c>
      <c r="F117" s="30" t="s">
        <v>7</v>
      </c>
      <c r="G117" s="2">
        <v>45897.387914687497</v>
      </c>
      <c r="H117" s="2">
        <v>45897.387963865738</v>
      </c>
      <c r="I117" s="2">
        <v>45897.387970462965</v>
      </c>
      <c r="J117" s="11">
        <v>4.2496049999999999</v>
      </c>
      <c r="K117" s="11">
        <v>0.56923499999999994</v>
      </c>
      <c r="L117" s="11">
        <v>4.8188399999999998</v>
      </c>
    </row>
    <row r="118" spans="1:12" x14ac:dyDescent="0.45">
      <c r="A118" s="29" t="s">
        <v>32</v>
      </c>
      <c r="B118" s="29" t="s">
        <v>1086</v>
      </c>
      <c r="C118" s="30" t="s">
        <v>176</v>
      </c>
      <c r="E118" s="30" t="s">
        <v>10</v>
      </c>
      <c r="F118" s="30" t="s">
        <v>33</v>
      </c>
      <c r="G118" s="2">
        <v>45897.387914687497</v>
      </c>
      <c r="H118" s="2">
        <v>45897.387964409725</v>
      </c>
      <c r="I118" s="2">
        <v>45897.387972893521</v>
      </c>
      <c r="J118" s="11">
        <v>4.2963149999999999</v>
      </c>
      <c r="K118" s="11">
        <v>0.73324099999999992</v>
      </c>
      <c r="L118" s="11">
        <v>5.0295559999999995</v>
      </c>
    </row>
    <row r="119" spans="1:12" x14ac:dyDescent="0.45">
      <c r="A119" s="29" t="s">
        <v>32</v>
      </c>
      <c r="B119" s="29" t="s">
        <v>1086</v>
      </c>
      <c r="C119" s="30" t="s">
        <v>177</v>
      </c>
      <c r="E119" s="30" t="s">
        <v>9</v>
      </c>
      <c r="F119" s="30" t="s">
        <v>7</v>
      </c>
      <c r="G119" s="2">
        <v>45897.387930462966</v>
      </c>
      <c r="H119" s="2">
        <v>45897.387970462965</v>
      </c>
      <c r="I119" s="2">
        <v>45897.387977384256</v>
      </c>
      <c r="J119" s="11">
        <v>3.4552739999999997</v>
      </c>
      <c r="K119" s="11">
        <v>0.59818899999999997</v>
      </c>
      <c r="L119" s="11">
        <v>4.0534629999999998</v>
      </c>
    </row>
    <row r="120" spans="1:12" x14ac:dyDescent="0.45">
      <c r="A120" s="29" t="s">
        <v>32</v>
      </c>
      <c r="B120" s="29" t="s">
        <v>1086</v>
      </c>
      <c r="C120" s="30" t="s">
        <v>177</v>
      </c>
      <c r="E120" s="30" t="s">
        <v>8</v>
      </c>
      <c r="F120" s="30" t="s">
        <v>33</v>
      </c>
      <c r="G120" s="2">
        <v>45897.387930462966</v>
      </c>
      <c r="H120" s="2">
        <v>45897.387972893521</v>
      </c>
      <c r="I120" s="2">
        <v>45897.387979409723</v>
      </c>
      <c r="J120" s="11">
        <v>3.6660019999999998</v>
      </c>
      <c r="K120" s="11">
        <v>0.56287100000000001</v>
      </c>
      <c r="L120" s="11">
        <v>4.2288730000000001</v>
      </c>
    </row>
    <row r="121" spans="1:12" x14ac:dyDescent="0.45">
      <c r="A121" s="29" t="s">
        <v>32</v>
      </c>
      <c r="B121" s="29" t="s">
        <v>1086</v>
      </c>
      <c r="C121" s="30" t="s">
        <v>177</v>
      </c>
      <c r="E121" s="30" t="s">
        <v>11</v>
      </c>
      <c r="F121" s="30" t="s">
        <v>33</v>
      </c>
      <c r="G121" s="2">
        <v>45897.387930462966</v>
      </c>
      <c r="H121" s="2">
        <v>45897.387979409723</v>
      </c>
      <c r="I121" s="2">
        <v>45897.387985671296</v>
      </c>
      <c r="J121" s="11">
        <v>4.2289069999999995</v>
      </c>
      <c r="K121" s="11">
        <v>0.54066599999999998</v>
      </c>
      <c r="L121" s="11">
        <v>4.7695729999999994</v>
      </c>
    </row>
    <row r="122" spans="1:12" x14ac:dyDescent="0.45">
      <c r="A122" s="29" t="s">
        <v>32</v>
      </c>
      <c r="B122" s="29" t="s">
        <v>1086</v>
      </c>
      <c r="C122" s="30" t="s">
        <v>177</v>
      </c>
      <c r="E122" s="30" t="s">
        <v>10</v>
      </c>
      <c r="F122" s="30" t="s">
        <v>7</v>
      </c>
      <c r="G122" s="2">
        <v>45897.387930462966</v>
      </c>
      <c r="H122" s="2">
        <v>45897.387977384256</v>
      </c>
      <c r="I122" s="2">
        <v>45897.387985891204</v>
      </c>
      <c r="J122" s="11">
        <v>4.0534910000000002</v>
      </c>
      <c r="K122" s="11">
        <v>0.73528899999999997</v>
      </c>
      <c r="L122" s="11">
        <v>4.78878</v>
      </c>
    </row>
    <row r="123" spans="1:12" x14ac:dyDescent="0.45">
      <c r="A123" s="29" t="s">
        <v>32</v>
      </c>
      <c r="B123" s="29" t="s">
        <v>1086</v>
      </c>
      <c r="C123" s="30" t="s">
        <v>175</v>
      </c>
      <c r="D123" s="1" t="s">
        <v>12</v>
      </c>
      <c r="E123" s="30" t="s">
        <v>8</v>
      </c>
      <c r="F123" s="30" t="s">
        <v>7</v>
      </c>
      <c r="G123" s="2">
        <v>45897.387938287036</v>
      </c>
      <c r="H123" s="2">
        <v>45897.387985925925</v>
      </c>
      <c r="I123" s="2">
        <v>45897.387991377313</v>
      </c>
      <c r="J123" s="11">
        <v>4.1154149999999996</v>
      </c>
      <c r="K123" s="11">
        <v>0.47162599999999999</v>
      </c>
      <c r="L123" s="11">
        <v>4.5870410000000001</v>
      </c>
    </row>
    <row r="124" spans="1:12" x14ac:dyDescent="0.45">
      <c r="A124" s="29" t="s">
        <v>32</v>
      </c>
      <c r="B124" s="29" t="s">
        <v>1086</v>
      </c>
      <c r="C124" s="30" t="s">
        <v>175</v>
      </c>
      <c r="D124" s="1" t="s">
        <v>12</v>
      </c>
      <c r="E124" s="30" t="s">
        <v>9</v>
      </c>
      <c r="F124" s="30" t="s">
        <v>33</v>
      </c>
      <c r="G124" s="2">
        <v>45897.387938287036</v>
      </c>
      <c r="H124" s="2">
        <v>45897.387985671296</v>
      </c>
      <c r="I124" s="2">
        <v>45897.387991585645</v>
      </c>
      <c r="J124" s="11">
        <v>4.0939699999999997</v>
      </c>
      <c r="K124" s="11">
        <v>0.51134400000000002</v>
      </c>
      <c r="L124" s="11">
        <v>4.6053139999999999</v>
      </c>
    </row>
    <row r="125" spans="1:12" x14ac:dyDescent="0.45">
      <c r="A125" s="29" t="s">
        <v>32</v>
      </c>
      <c r="B125" s="29" t="s">
        <v>1086</v>
      </c>
      <c r="C125" s="30" t="s">
        <v>175</v>
      </c>
      <c r="D125" s="1" t="s">
        <v>12</v>
      </c>
      <c r="E125" s="30" t="s">
        <v>11</v>
      </c>
      <c r="F125" s="30" t="s">
        <v>33</v>
      </c>
      <c r="G125" s="2">
        <v>45897.387938287036</v>
      </c>
      <c r="H125" s="2">
        <v>45897.387991585645</v>
      </c>
      <c r="I125" s="2">
        <v>45897.387996504629</v>
      </c>
      <c r="J125" s="11">
        <v>4.6053269999999999</v>
      </c>
      <c r="K125" s="11">
        <v>0.424647</v>
      </c>
      <c r="L125" s="11">
        <v>5.0299740000000002</v>
      </c>
    </row>
    <row r="126" spans="1:12" x14ac:dyDescent="0.45">
      <c r="A126" s="29" t="s">
        <v>32</v>
      </c>
      <c r="B126" s="29" t="s">
        <v>1086</v>
      </c>
      <c r="C126" s="30" t="s">
        <v>175</v>
      </c>
      <c r="D126" s="1" t="s">
        <v>12</v>
      </c>
      <c r="E126" s="30" t="s">
        <v>10</v>
      </c>
      <c r="F126" s="30" t="s">
        <v>7</v>
      </c>
      <c r="G126" s="2">
        <v>45897.387938287036</v>
      </c>
      <c r="H126" s="2">
        <v>45897.387991377313</v>
      </c>
      <c r="I126" s="2">
        <v>45897.387999525461</v>
      </c>
      <c r="J126" s="11">
        <v>4.5870809999999995</v>
      </c>
      <c r="K126" s="11">
        <v>0.70411499999999994</v>
      </c>
      <c r="L126" s="11">
        <v>5.2911959999999993</v>
      </c>
    </row>
    <row r="127" spans="1:12" x14ac:dyDescent="0.45">
      <c r="A127" s="29" t="s">
        <v>32</v>
      </c>
      <c r="B127" s="29" t="s">
        <v>1086</v>
      </c>
      <c r="C127" s="30" t="s">
        <v>1087</v>
      </c>
      <c r="E127" s="30" t="s">
        <v>9</v>
      </c>
      <c r="F127" s="30" t="s">
        <v>33</v>
      </c>
      <c r="G127" s="2">
        <v>45897.387951990742</v>
      </c>
      <c r="H127" s="2">
        <v>45897.387996504629</v>
      </c>
      <c r="I127" s="2">
        <v>45897.388004479166</v>
      </c>
      <c r="J127" s="11">
        <v>3.8459919999999999</v>
      </c>
      <c r="K127" s="11">
        <v>0.68896000000000002</v>
      </c>
      <c r="L127" s="11">
        <v>4.5349519999999997</v>
      </c>
    </row>
    <row r="128" spans="1:12" x14ac:dyDescent="0.45">
      <c r="A128" s="29" t="s">
        <v>32</v>
      </c>
      <c r="B128" s="29" t="s">
        <v>1086</v>
      </c>
      <c r="C128" s="30" t="s">
        <v>1087</v>
      </c>
      <c r="E128" s="30" t="s">
        <v>10</v>
      </c>
      <c r="F128" s="30" t="s">
        <v>7</v>
      </c>
      <c r="G128" s="2">
        <v>45897.387951990742</v>
      </c>
      <c r="H128" s="2">
        <v>45897.387999525461</v>
      </c>
      <c r="I128" s="2">
        <v>45897.388008020833</v>
      </c>
      <c r="J128" s="11">
        <v>4.1071729999999995</v>
      </c>
      <c r="K128" s="11">
        <v>0.73316499999999996</v>
      </c>
      <c r="L128" s="11">
        <v>4.840338</v>
      </c>
    </row>
    <row r="129" spans="1:12" x14ac:dyDescent="0.45">
      <c r="A129" s="29" t="s">
        <v>32</v>
      </c>
      <c r="B129" s="29" t="s">
        <v>1086</v>
      </c>
      <c r="C129" s="30" t="s">
        <v>1087</v>
      </c>
      <c r="E129" s="30" t="s">
        <v>11</v>
      </c>
      <c r="F129" s="30" t="s">
        <v>33</v>
      </c>
      <c r="G129" s="2">
        <v>45897.387951990742</v>
      </c>
      <c r="H129" s="2">
        <v>45897.388004479166</v>
      </c>
      <c r="I129" s="2">
        <v>45897.388011886571</v>
      </c>
      <c r="J129" s="11">
        <v>4.5349740000000001</v>
      </c>
      <c r="K129" s="11">
        <v>0.640123</v>
      </c>
      <c r="L129" s="11">
        <v>5.1750970000000001</v>
      </c>
    </row>
    <row r="130" spans="1:12" x14ac:dyDescent="0.45">
      <c r="A130" s="29" t="s">
        <v>32</v>
      </c>
      <c r="B130" s="29" t="s">
        <v>1086</v>
      </c>
      <c r="C130" s="30" t="s">
        <v>179</v>
      </c>
      <c r="E130" s="30" t="s">
        <v>9</v>
      </c>
      <c r="F130" s="30" t="s">
        <v>7</v>
      </c>
      <c r="G130" s="2">
        <v>45897.387964409725</v>
      </c>
      <c r="H130" s="2">
        <v>45897.388008020833</v>
      </c>
      <c r="I130" s="2">
        <v>45897.388015312499</v>
      </c>
      <c r="J130" s="11">
        <v>3.767153</v>
      </c>
      <c r="K130" s="11">
        <v>0.62997700000000001</v>
      </c>
      <c r="L130" s="11">
        <v>4.3971299999999998</v>
      </c>
    </row>
    <row r="131" spans="1:12" x14ac:dyDescent="0.45">
      <c r="A131" s="29" t="s">
        <v>32</v>
      </c>
      <c r="B131" s="29" t="s">
        <v>1086</v>
      </c>
      <c r="C131" s="30" t="s">
        <v>179</v>
      </c>
      <c r="E131" s="30" t="s">
        <v>8</v>
      </c>
      <c r="F131" s="30" t="s">
        <v>33</v>
      </c>
      <c r="G131" s="2">
        <v>45897.387964409725</v>
      </c>
      <c r="H131" s="2">
        <v>45897.388011886571</v>
      </c>
      <c r="I131" s="2">
        <v>45897.388018506943</v>
      </c>
      <c r="J131" s="11">
        <v>4.1019309999999995</v>
      </c>
      <c r="K131" s="11">
        <v>0.572075</v>
      </c>
      <c r="L131" s="11">
        <v>4.6740059999999994</v>
      </c>
    </row>
    <row r="132" spans="1:12" x14ac:dyDescent="0.45">
      <c r="A132" s="29" t="s">
        <v>32</v>
      </c>
      <c r="B132" s="29" t="s">
        <v>1086</v>
      </c>
      <c r="C132" s="30" t="s">
        <v>179</v>
      </c>
      <c r="E132" s="30" t="s">
        <v>10</v>
      </c>
      <c r="F132" s="30" t="s">
        <v>7</v>
      </c>
      <c r="G132" s="2">
        <v>45897.387964409725</v>
      </c>
      <c r="H132" s="2">
        <v>45897.388015312499</v>
      </c>
      <c r="I132" s="2">
        <v>45897.388023749998</v>
      </c>
      <c r="J132" s="11">
        <v>4.3971499999999999</v>
      </c>
      <c r="K132" s="11">
        <v>0.72948000000000002</v>
      </c>
      <c r="L132" s="11">
        <v>5.1266299999999996</v>
      </c>
    </row>
    <row r="133" spans="1:12" x14ac:dyDescent="0.45">
      <c r="A133" s="29" t="s">
        <v>32</v>
      </c>
      <c r="B133" s="29" t="s">
        <v>1086</v>
      </c>
      <c r="C133" s="30" t="s">
        <v>179</v>
      </c>
      <c r="E133" s="30" t="s">
        <v>11</v>
      </c>
      <c r="F133" s="30" t="s">
        <v>33</v>
      </c>
      <c r="G133" s="2">
        <v>45897.387964409725</v>
      </c>
      <c r="H133" s="2">
        <v>45897.388018506943</v>
      </c>
      <c r="I133" s="2">
        <v>45897.388025324071</v>
      </c>
      <c r="J133" s="11">
        <v>4.6740379999999995</v>
      </c>
      <c r="K133" s="11">
        <v>0.58852599999999999</v>
      </c>
      <c r="L133" s="11">
        <v>5.2625639999999994</v>
      </c>
    </row>
    <row r="134" spans="1:12" x14ac:dyDescent="0.45">
      <c r="A134" s="29" t="s">
        <v>32</v>
      </c>
      <c r="B134" s="29" t="s">
        <v>1086</v>
      </c>
      <c r="C134" s="30" t="s">
        <v>176</v>
      </c>
      <c r="D134" s="1" t="s">
        <v>12</v>
      </c>
      <c r="E134" s="30" t="s">
        <v>9</v>
      </c>
      <c r="F134" s="30" t="s">
        <v>7</v>
      </c>
      <c r="G134" s="2">
        <v>45897.387972893521</v>
      </c>
      <c r="H134" s="2">
        <v>45897.388023749998</v>
      </c>
      <c r="I134" s="2">
        <v>45897.38803130787</v>
      </c>
      <c r="J134" s="11">
        <v>4.3938839999999999</v>
      </c>
      <c r="K134" s="11">
        <v>0.65268099999999996</v>
      </c>
      <c r="L134" s="11">
        <v>5.0465650000000002</v>
      </c>
    </row>
    <row r="135" spans="1:12" x14ac:dyDescent="0.45">
      <c r="A135" s="29" t="s">
        <v>32</v>
      </c>
      <c r="B135" s="29" t="s">
        <v>1086</v>
      </c>
      <c r="C135" s="30" t="s">
        <v>176</v>
      </c>
      <c r="D135" s="1" t="s">
        <v>12</v>
      </c>
      <c r="E135" s="30" t="s">
        <v>8</v>
      </c>
      <c r="F135" s="30" t="s">
        <v>33</v>
      </c>
      <c r="G135" s="2">
        <v>45897.387972893521</v>
      </c>
      <c r="H135" s="2">
        <v>45897.388025324071</v>
      </c>
      <c r="I135" s="2">
        <v>45897.388032372684</v>
      </c>
      <c r="J135" s="11">
        <v>4.5298259999999999</v>
      </c>
      <c r="K135" s="11">
        <v>0.60937200000000002</v>
      </c>
      <c r="L135" s="11">
        <v>5.1391979999999995</v>
      </c>
    </row>
    <row r="136" spans="1:12" x14ac:dyDescent="0.45">
      <c r="A136" s="29" t="s">
        <v>32</v>
      </c>
      <c r="B136" s="29" t="s">
        <v>1086</v>
      </c>
      <c r="C136" s="30" t="s">
        <v>176</v>
      </c>
      <c r="D136" s="1" t="s">
        <v>12</v>
      </c>
      <c r="E136" s="30" t="s">
        <v>11</v>
      </c>
      <c r="F136" s="30" t="s">
        <v>33</v>
      </c>
      <c r="G136" s="2">
        <v>45897.387972893521</v>
      </c>
      <c r="H136" s="2">
        <v>45897.388032372684</v>
      </c>
      <c r="I136" s="2">
        <v>45897.388038831021</v>
      </c>
      <c r="J136" s="11">
        <v>5.1392369999999996</v>
      </c>
      <c r="K136" s="11">
        <v>0.55797200000000002</v>
      </c>
      <c r="L136" s="11">
        <v>5.697209</v>
      </c>
    </row>
    <row r="137" spans="1:12" x14ac:dyDescent="0.45">
      <c r="A137" s="29" t="s">
        <v>32</v>
      </c>
      <c r="B137" s="29" t="s">
        <v>1086</v>
      </c>
      <c r="C137" s="30" t="s">
        <v>176</v>
      </c>
      <c r="D137" s="1" t="s">
        <v>12</v>
      </c>
      <c r="E137" s="30" t="s">
        <v>10</v>
      </c>
      <c r="F137" s="30" t="s">
        <v>7</v>
      </c>
      <c r="G137" s="2">
        <v>45897.387972893521</v>
      </c>
      <c r="H137" s="2">
        <v>45897.38803130787</v>
      </c>
      <c r="I137" s="2">
        <v>45897.388040405094</v>
      </c>
      <c r="J137" s="11">
        <v>5.046735</v>
      </c>
      <c r="K137" s="11">
        <v>0.78645599999999993</v>
      </c>
      <c r="L137" s="11">
        <v>5.8331909999999993</v>
      </c>
    </row>
    <row r="138" spans="1:12" x14ac:dyDescent="0.45">
      <c r="A138" s="29" t="s">
        <v>32</v>
      </c>
      <c r="B138" s="29" t="s">
        <v>1086</v>
      </c>
      <c r="C138" s="30" t="s">
        <v>180</v>
      </c>
      <c r="E138" s="30" t="s">
        <v>9</v>
      </c>
      <c r="F138" s="30" t="s">
        <v>33</v>
      </c>
      <c r="G138" s="2">
        <v>45897.387985937501</v>
      </c>
      <c r="H138" s="2">
        <v>45897.38803884259</v>
      </c>
      <c r="I138" s="2">
        <v>45897.388045185187</v>
      </c>
      <c r="J138" s="11">
        <v>4.5706319999999998</v>
      </c>
      <c r="K138" s="11">
        <v>0.54842899999999994</v>
      </c>
      <c r="L138" s="11">
        <v>5.1190609999999994</v>
      </c>
    </row>
    <row r="139" spans="1:12" x14ac:dyDescent="0.45">
      <c r="A139" s="29" t="s">
        <v>32</v>
      </c>
      <c r="B139" s="29" t="s">
        <v>1086</v>
      </c>
      <c r="C139" s="30" t="s">
        <v>180</v>
      </c>
      <c r="E139" s="30" t="s">
        <v>8</v>
      </c>
      <c r="F139" s="30" t="s">
        <v>7</v>
      </c>
      <c r="G139" s="2">
        <v>45897.387985937501</v>
      </c>
      <c r="H139" s="2">
        <v>45897.388040405094</v>
      </c>
      <c r="I139" s="2">
        <v>45897.388046956017</v>
      </c>
      <c r="J139" s="11">
        <v>4.7065130000000002</v>
      </c>
      <c r="K139" s="11">
        <v>0.56601699999999999</v>
      </c>
      <c r="L139" s="11">
        <v>5.2725299999999997</v>
      </c>
    </row>
    <row r="140" spans="1:12" x14ac:dyDescent="0.45">
      <c r="A140" s="29" t="s">
        <v>32</v>
      </c>
      <c r="B140" s="29" t="s">
        <v>1086</v>
      </c>
      <c r="C140" s="30" t="s">
        <v>180</v>
      </c>
      <c r="E140" s="30" t="s">
        <v>11</v>
      </c>
      <c r="F140" s="30" t="s">
        <v>7</v>
      </c>
      <c r="G140" s="2">
        <v>45897.387985937501</v>
      </c>
      <c r="H140" s="2">
        <v>45897.388046956017</v>
      </c>
      <c r="I140" s="2">
        <v>45897.388053206021</v>
      </c>
      <c r="J140" s="11">
        <v>5.2725599999999995</v>
      </c>
      <c r="K140" s="11">
        <v>0.53989699999999996</v>
      </c>
      <c r="L140" s="11">
        <v>5.8124569999999993</v>
      </c>
    </row>
    <row r="141" spans="1:12" x14ac:dyDescent="0.45">
      <c r="A141" s="29" t="s">
        <v>32</v>
      </c>
      <c r="B141" s="29" t="s">
        <v>1086</v>
      </c>
      <c r="C141" s="30" t="s">
        <v>180</v>
      </c>
      <c r="E141" s="30" t="s">
        <v>10</v>
      </c>
      <c r="F141" s="30" t="s">
        <v>33</v>
      </c>
      <c r="G141" s="2">
        <v>45897.387985937501</v>
      </c>
      <c r="H141" s="2">
        <v>45897.388045185187</v>
      </c>
      <c r="I141" s="2">
        <v>45897.388054328701</v>
      </c>
      <c r="J141" s="11">
        <v>5.1190799999999994</v>
      </c>
      <c r="K141" s="11">
        <v>0.79037000000000002</v>
      </c>
      <c r="L141" s="11">
        <v>5.9094499999999996</v>
      </c>
    </row>
    <row r="142" spans="1:12" x14ac:dyDescent="0.45">
      <c r="A142" s="29" t="s">
        <v>32</v>
      </c>
      <c r="B142" s="29" t="s">
        <v>1086</v>
      </c>
      <c r="C142" s="30" t="s">
        <v>181</v>
      </c>
      <c r="E142" s="30" t="s">
        <v>8</v>
      </c>
      <c r="F142" s="30" t="s">
        <v>7</v>
      </c>
      <c r="G142" s="2">
        <v>45897.387999525461</v>
      </c>
      <c r="H142" s="2">
        <v>45897.388053206021</v>
      </c>
      <c r="I142" s="2">
        <v>45897.388059583333</v>
      </c>
      <c r="J142" s="11">
        <v>4.637988</v>
      </c>
      <c r="K142" s="11">
        <v>0.55050100000000002</v>
      </c>
      <c r="L142" s="11">
        <v>5.1884889999999997</v>
      </c>
    </row>
    <row r="143" spans="1:12" x14ac:dyDescent="0.45">
      <c r="A143" s="29" t="s">
        <v>32</v>
      </c>
      <c r="B143" s="29" t="s">
        <v>1086</v>
      </c>
      <c r="C143" s="30" t="s">
        <v>181</v>
      </c>
      <c r="E143" s="30" t="s">
        <v>10</v>
      </c>
      <c r="F143" s="30" t="s">
        <v>33</v>
      </c>
      <c r="G143" s="2">
        <v>45897.387999525461</v>
      </c>
      <c r="H143" s="2">
        <v>45897.388054328701</v>
      </c>
      <c r="I143" s="2">
        <v>45897.388062048609</v>
      </c>
      <c r="J143" s="11">
        <v>4.7349569999999996</v>
      </c>
      <c r="K143" s="11">
        <v>0.66638299999999995</v>
      </c>
      <c r="L143" s="11">
        <v>5.4013399999999994</v>
      </c>
    </row>
    <row r="144" spans="1:12" x14ac:dyDescent="0.45">
      <c r="A144" s="29" t="s">
        <v>32</v>
      </c>
      <c r="B144" s="29" t="s">
        <v>1086</v>
      </c>
      <c r="C144" s="30" t="s">
        <v>182</v>
      </c>
      <c r="E144" s="30" t="s">
        <v>8</v>
      </c>
      <c r="F144" s="30" t="s">
        <v>7</v>
      </c>
      <c r="G144" s="2">
        <v>45897.388011886571</v>
      </c>
      <c r="H144" s="2">
        <v>45897.388059583333</v>
      </c>
      <c r="I144" s="2">
        <v>45897.38806646991</v>
      </c>
      <c r="J144" s="11">
        <v>4.1209669999999994</v>
      </c>
      <c r="K144" s="11">
        <v>0.59531400000000001</v>
      </c>
      <c r="L144" s="11">
        <v>4.7162809999999995</v>
      </c>
    </row>
    <row r="145" spans="1:12" x14ac:dyDescent="0.45">
      <c r="A145" s="29" t="s">
        <v>32</v>
      </c>
      <c r="B145" s="29" t="s">
        <v>1086</v>
      </c>
      <c r="C145" s="30" t="s">
        <v>182</v>
      </c>
      <c r="E145" s="30" t="s">
        <v>10</v>
      </c>
      <c r="F145" s="30" t="s">
        <v>33</v>
      </c>
      <c r="G145" s="2">
        <v>45897.388011886571</v>
      </c>
      <c r="H145" s="2">
        <v>45897.388062048609</v>
      </c>
      <c r="I145" s="2">
        <v>45897.388070335648</v>
      </c>
      <c r="J145" s="11">
        <v>4.3338019999999995</v>
      </c>
      <c r="K145" s="11">
        <v>0.71654600000000002</v>
      </c>
      <c r="L145" s="11">
        <v>5.0503479999999996</v>
      </c>
    </row>
    <row r="146" spans="1:12" x14ac:dyDescent="0.45">
      <c r="A146" s="29" t="s">
        <v>32</v>
      </c>
      <c r="B146" s="29" t="s">
        <v>1086</v>
      </c>
      <c r="C146" s="30" t="s">
        <v>183</v>
      </c>
      <c r="E146" s="30" t="s">
        <v>8</v>
      </c>
      <c r="F146" s="30" t="s">
        <v>7</v>
      </c>
      <c r="G146" s="2">
        <v>45897.388025324071</v>
      </c>
      <c r="H146" s="2">
        <v>45897.38806646991</v>
      </c>
      <c r="I146" s="2">
        <v>45897.388072847221</v>
      </c>
      <c r="J146" s="11">
        <v>3.5552820000000001</v>
      </c>
      <c r="K146" s="11">
        <v>0.55037899999999995</v>
      </c>
      <c r="L146" s="11">
        <v>4.1056609999999996</v>
      </c>
    </row>
    <row r="147" spans="1:12" x14ac:dyDescent="0.45">
      <c r="A147" s="29" t="s">
        <v>32</v>
      </c>
      <c r="B147" s="29" t="s">
        <v>1086</v>
      </c>
      <c r="C147" s="30" t="s">
        <v>183</v>
      </c>
      <c r="E147" s="30" t="s">
        <v>10</v>
      </c>
      <c r="F147" s="30" t="s">
        <v>33</v>
      </c>
      <c r="G147" s="2">
        <v>45897.388025324071</v>
      </c>
      <c r="H147" s="2">
        <v>45897.388070335648</v>
      </c>
      <c r="I147" s="2">
        <v>45897.388077719908</v>
      </c>
      <c r="J147" s="11">
        <v>3.8893389999999997</v>
      </c>
      <c r="K147" s="11">
        <v>0.63740699999999995</v>
      </c>
      <c r="L147" s="11">
        <v>4.5267460000000002</v>
      </c>
    </row>
    <row r="148" spans="1:12" x14ac:dyDescent="0.45">
      <c r="A148" s="29" t="s">
        <v>32</v>
      </c>
      <c r="B148" s="29" t="s">
        <v>1086</v>
      </c>
      <c r="C148" s="30" t="s">
        <v>37</v>
      </c>
      <c r="E148" s="30" t="s">
        <v>9</v>
      </c>
      <c r="F148" s="30" t="s">
        <v>7</v>
      </c>
      <c r="G148" s="2">
        <v>45897.388040428239</v>
      </c>
      <c r="H148" s="2">
        <v>45897.388072847221</v>
      </c>
      <c r="I148" s="2">
        <v>45897.388077986114</v>
      </c>
      <c r="J148" s="11">
        <v>2.8012519999999999</v>
      </c>
      <c r="K148" s="11">
        <v>0.44445799999999996</v>
      </c>
      <c r="L148" s="11">
        <v>3.2457099999999999</v>
      </c>
    </row>
    <row r="149" spans="1:12" x14ac:dyDescent="0.45">
      <c r="A149" s="29" t="s">
        <v>32</v>
      </c>
      <c r="B149" s="29" t="s">
        <v>1086</v>
      </c>
      <c r="C149" s="30" t="s">
        <v>37</v>
      </c>
      <c r="E149" s="30" t="s">
        <v>8</v>
      </c>
      <c r="F149" s="30" t="s">
        <v>33</v>
      </c>
      <c r="G149" s="2">
        <v>45897.388040428239</v>
      </c>
      <c r="H149" s="2">
        <v>45897.388077719908</v>
      </c>
      <c r="I149" s="2">
        <v>45897.388083981481</v>
      </c>
      <c r="J149" s="11">
        <v>3.2222789999999999</v>
      </c>
      <c r="K149" s="11">
        <v>0.54136299999999993</v>
      </c>
      <c r="L149" s="11">
        <v>3.7636419999999999</v>
      </c>
    </row>
    <row r="150" spans="1:12" x14ac:dyDescent="0.45">
      <c r="A150" s="29" t="s">
        <v>32</v>
      </c>
      <c r="B150" s="29" t="s">
        <v>1086</v>
      </c>
      <c r="C150" s="30" t="s">
        <v>37</v>
      </c>
      <c r="E150" s="30" t="s">
        <v>10</v>
      </c>
      <c r="F150" s="30" t="s">
        <v>7</v>
      </c>
      <c r="G150" s="2">
        <v>45897.388040428239</v>
      </c>
      <c r="H150" s="2">
        <v>45897.388077986114</v>
      </c>
      <c r="I150" s="2">
        <v>45897.388086643521</v>
      </c>
      <c r="J150" s="11">
        <v>3.2456700000000001</v>
      </c>
      <c r="K150" s="11">
        <v>0.74740099999999998</v>
      </c>
      <c r="L150" s="11">
        <v>3.993071</v>
      </c>
    </row>
    <row r="151" spans="1:12" x14ac:dyDescent="0.45">
      <c r="A151" s="29" t="s">
        <v>32</v>
      </c>
      <c r="B151" s="29" t="s">
        <v>1086</v>
      </c>
      <c r="C151" s="30" t="s">
        <v>37</v>
      </c>
      <c r="E151" s="30" t="s">
        <v>11</v>
      </c>
      <c r="F151" s="30" t="s">
        <v>33</v>
      </c>
      <c r="G151" s="2">
        <v>45897.388040428239</v>
      </c>
      <c r="H151" s="2">
        <v>45897.388083981481</v>
      </c>
      <c r="I151" s="2">
        <v>45897.388090891203</v>
      </c>
      <c r="J151" s="11">
        <v>3.7636129999999999</v>
      </c>
      <c r="K151" s="11">
        <v>0.59638000000000002</v>
      </c>
      <c r="L151" s="11">
        <v>4.3599930000000002</v>
      </c>
    </row>
    <row r="152" spans="1:12" x14ac:dyDescent="0.45">
      <c r="A152" s="29" t="s">
        <v>32</v>
      </c>
      <c r="B152" s="29" t="s">
        <v>1086</v>
      </c>
      <c r="C152" s="30" t="s">
        <v>184</v>
      </c>
      <c r="E152" s="30" t="s">
        <v>9</v>
      </c>
      <c r="F152" s="30" t="s">
        <v>7</v>
      </c>
      <c r="G152" s="2">
        <v>45897.388054340277</v>
      </c>
      <c r="H152" s="2">
        <v>45897.388086643521</v>
      </c>
      <c r="I152" s="2">
        <v>45897.388093715279</v>
      </c>
      <c r="J152" s="11">
        <v>2.7908029999999999</v>
      </c>
      <c r="K152" s="11">
        <v>0.61124299999999998</v>
      </c>
      <c r="L152" s="11">
        <v>3.4020459999999999</v>
      </c>
    </row>
    <row r="153" spans="1:12" x14ac:dyDescent="0.45">
      <c r="A153" s="29" t="s">
        <v>32</v>
      </c>
      <c r="B153" s="29" t="s">
        <v>1086</v>
      </c>
      <c r="C153" s="30" t="s">
        <v>184</v>
      </c>
      <c r="E153" s="30" t="s">
        <v>8</v>
      </c>
      <c r="F153" s="30" t="s">
        <v>33</v>
      </c>
      <c r="G153" s="2">
        <v>45897.388054340277</v>
      </c>
      <c r="H153" s="2">
        <v>45897.388090891203</v>
      </c>
      <c r="I153" s="2">
        <v>45897.388097499999</v>
      </c>
      <c r="J153" s="11">
        <v>3.1577850000000001</v>
      </c>
      <c r="K153" s="11">
        <v>0.571739</v>
      </c>
      <c r="L153" s="11">
        <v>3.7295239999999996</v>
      </c>
    </row>
    <row r="154" spans="1:12" x14ac:dyDescent="0.45">
      <c r="A154" s="29" t="s">
        <v>32</v>
      </c>
      <c r="B154" s="29" t="s">
        <v>1086</v>
      </c>
      <c r="C154" s="30" t="s">
        <v>184</v>
      </c>
      <c r="E154" s="30" t="s">
        <v>10</v>
      </c>
      <c r="F154" s="30" t="s">
        <v>7</v>
      </c>
      <c r="G154" s="2">
        <v>45897.388054340277</v>
      </c>
      <c r="H154" s="2">
        <v>45897.388093715279</v>
      </c>
      <c r="I154" s="2">
        <v>45897.388102395831</v>
      </c>
      <c r="J154" s="11">
        <v>3.4020519999999999</v>
      </c>
      <c r="K154" s="11">
        <v>0.74993299999999996</v>
      </c>
      <c r="L154" s="11">
        <v>4.1519849999999998</v>
      </c>
    </row>
    <row r="155" spans="1:12" x14ac:dyDescent="0.45">
      <c r="A155" s="29" t="s">
        <v>32</v>
      </c>
      <c r="B155" s="29" t="s">
        <v>1086</v>
      </c>
      <c r="C155" s="30" t="s">
        <v>184</v>
      </c>
      <c r="E155" s="30" t="s">
        <v>11</v>
      </c>
      <c r="F155" s="30" t="s">
        <v>33</v>
      </c>
      <c r="G155" s="2">
        <v>45897.388054340277</v>
      </c>
      <c r="H155" s="2">
        <v>45897.388097499999</v>
      </c>
      <c r="I155" s="2">
        <v>45897.388104745369</v>
      </c>
      <c r="J155" s="11">
        <v>3.7295559999999996</v>
      </c>
      <c r="K155" s="11">
        <v>0.62573299999999998</v>
      </c>
      <c r="L155" s="11">
        <v>4.355289</v>
      </c>
    </row>
    <row r="156" spans="1:12" x14ac:dyDescent="0.45">
      <c r="A156" s="29" t="s">
        <v>32</v>
      </c>
      <c r="B156" s="29" t="s">
        <v>1086</v>
      </c>
      <c r="C156" s="30" t="s">
        <v>181</v>
      </c>
      <c r="D156" s="1" t="s">
        <v>12</v>
      </c>
      <c r="E156" s="30" t="s">
        <v>9</v>
      </c>
      <c r="F156" s="30" t="s">
        <v>7</v>
      </c>
      <c r="G156" s="2">
        <v>45897.388062048609</v>
      </c>
      <c r="H156" s="2">
        <v>45897.388102395831</v>
      </c>
      <c r="I156" s="2">
        <v>45897.388109467596</v>
      </c>
      <c r="J156" s="11">
        <v>3.4864119999999996</v>
      </c>
      <c r="K156" s="11">
        <v>0.61081099999999999</v>
      </c>
      <c r="L156" s="11">
        <v>4.0972229999999996</v>
      </c>
    </row>
    <row r="157" spans="1:12" x14ac:dyDescent="0.45">
      <c r="A157" s="29" t="s">
        <v>32</v>
      </c>
      <c r="B157" s="29" t="s">
        <v>1086</v>
      </c>
      <c r="C157" s="30" t="s">
        <v>181</v>
      </c>
      <c r="D157" s="1" t="s">
        <v>12</v>
      </c>
      <c r="E157" s="30" t="s">
        <v>8</v>
      </c>
      <c r="F157" s="30" t="s">
        <v>33</v>
      </c>
      <c r="G157" s="2">
        <v>45897.388062048609</v>
      </c>
      <c r="H157" s="2">
        <v>45897.388104745369</v>
      </c>
      <c r="I157" s="2">
        <v>45897.388110949076</v>
      </c>
      <c r="J157" s="11">
        <v>3.6896839999999997</v>
      </c>
      <c r="K157" s="11">
        <v>0.53593899999999994</v>
      </c>
      <c r="L157" s="11">
        <v>4.2256229999999997</v>
      </c>
    </row>
    <row r="158" spans="1:12" x14ac:dyDescent="0.45">
      <c r="A158" s="29" t="s">
        <v>32</v>
      </c>
      <c r="B158" s="29" t="s">
        <v>1086</v>
      </c>
      <c r="C158" s="30" t="s">
        <v>181</v>
      </c>
      <c r="D158" s="1" t="s">
        <v>12</v>
      </c>
      <c r="E158" s="30" t="s">
        <v>11</v>
      </c>
      <c r="F158" s="30" t="s">
        <v>33</v>
      </c>
      <c r="G158" s="2">
        <v>45897.388062048609</v>
      </c>
      <c r="H158" s="2">
        <v>45897.388110949076</v>
      </c>
      <c r="I158" s="2">
        <v>45897.388117361108</v>
      </c>
      <c r="J158" s="11">
        <v>4.2256589999999994</v>
      </c>
      <c r="K158" s="11">
        <v>0.55335499999999993</v>
      </c>
      <c r="L158" s="11">
        <v>4.7790140000000001</v>
      </c>
    </row>
    <row r="159" spans="1:12" x14ac:dyDescent="0.45">
      <c r="A159" s="29" t="s">
        <v>32</v>
      </c>
      <c r="B159" s="29" t="s">
        <v>1086</v>
      </c>
      <c r="C159" s="30" t="s">
        <v>181</v>
      </c>
      <c r="D159" s="1" t="s">
        <v>12</v>
      </c>
      <c r="E159" s="30" t="s">
        <v>10</v>
      </c>
      <c r="F159" s="30" t="s">
        <v>7</v>
      </c>
      <c r="G159" s="2">
        <v>45897.388062048609</v>
      </c>
      <c r="H159" s="2">
        <v>45897.388109467596</v>
      </c>
      <c r="I159" s="2">
        <v>45897.388117731483</v>
      </c>
      <c r="J159" s="11">
        <v>4.0972489999999997</v>
      </c>
      <c r="K159" s="11">
        <v>0.71428499999999995</v>
      </c>
      <c r="L159" s="11">
        <v>4.811534</v>
      </c>
    </row>
    <row r="160" spans="1:12" x14ac:dyDescent="0.45">
      <c r="A160" s="29" t="s">
        <v>32</v>
      </c>
      <c r="B160" s="29" t="s">
        <v>1086</v>
      </c>
      <c r="C160" s="30" t="s">
        <v>182</v>
      </c>
      <c r="D160" s="1" t="s">
        <v>12</v>
      </c>
      <c r="E160" s="30" t="s">
        <v>8</v>
      </c>
      <c r="F160" s="30" t="s">
        <v>7</v>
      </c>
      <c r="G160" s="2">
        <v>45897.388070335648</v>
      </c>
      <c r="H160" s="2">
        <v>45897.388117731483</v>
      </c>
      <c r="I160" s="2">
        <v>45897.388124421297</v>
      </c>
      <c r="J160" s="11">
        <v>4.0949749999999998</v>
      </c>
      <c r="K160" s="11">
        <v>0.57811999999999997</v>
      </c>
      <c r="L160" s="11">
        <v>4.673095</v>
      </c>
    </row>
    <row r="161" spans="1:12" x14ac:dyDescent="0.45">
      <c r="A161" s="29" t="s">
        <v>32</v>
      </c>
      <c r="B161" s="29" t="s">
        <v>1086</v>
      </c>
      <c r="C161" s="30" t="s">
        <v>182</v>
      </c>
      <c r="D161" s="1" t="s">
        <v>12</v>
      </c>
      <c r="E161" s="30" t="s">
        <v>9</v>
      </c>
      <c r="F161" s="30" t="s">
        <v>33</v>
      </c>
      <c r="G161" s="2">
        <v>45897.388070335648</v>
      </c>
      <c r="H161" s="2">
        <v>45897.388117361108</v>
      </c>
      <c r="I161" s="2">
        <v>45897.38812476852</v>
      </c>
      <c r="J161" s="11">
        <v>4.0624950000000002</v>
      </c>
      <c r="K161" s="11">
        <v>0.64002300000000001</v>
      </c>
      <c r="L161" s="11">
        <v>4.7025179999999995</v>
      </c>
    </row>
    <row r="162" spans="1:12" x14ac:dyDescent="0.45">
      <c r="A162" s="29" t="s">
        <v>32</v>
      </c>
      <c r="B162" s="29" t="s">
        <v>1086</v>
      </c>
      <c r="C162" s="30" t="s">
        <v>182</v>
      </c>
      <c r="D162" s="1" t="s">
        <v>12</v>
      </c>
      <c r="E162" s="30" t="s">
        <v>11</v>
      </c>
      <c r="F162" s="30" t="s">
        <v>33</v>
      </c>
      <c r="G162" s="2">
        <v>45897.388070335648</v>
      </c>
      <c r="H162" s="2">
        <v>45897.38812476852</v>
      </c>
      <c r="I162" s="2">
        <v>45897.388130509258</v>
      </c>
      <c r="J162" s="11">
        <v>4.7025449999999998</v>
      </c>
      <c r="K162" s="11">
        <v>0.49668799999999996</v>
      </c>
      <c r="L162" s="11">
        <v>5.1992329999999995</v>
      </c>
    </row>
    <row r="163" spans="1:12" x14ac:dyDescent="0.45">
      <c r="A163" s="29" t="s">
        <v>32</v>
      </c>
      <c r="B163" s="29" t="s">
        <v>1086</v>
      </c>
      <c r="C163" s="30" t="s">
        <v>182</v>
      </c>
      <c r="D163" s="1" t="s">
        <v>12</v>
      </c>
      <c r="E163" s="30" t="s">
        <v>10</v>
      </c>
      <c r="F163" s="30" t="s">
        <v>7</v>
      </c>
      <c r="G163" s="2">
        <v>45897.388070335648</v>
      </c>
      <c r="H163" s="2">
        <v>45897.388124421297</v>
      </c>
      <c r="I163" s="2">
        <v>45897.388133310182</v>
      </c>
      <c r="J163" s="11">
        <v>4.6732439999999995</v>
      </c>
      <c r="K163" s="11">
        <v>0.76791399999999999</v>
      </c>
      <c r="L163" s="11">
        <v>5.4411579999999997</v>
      </c>
    </row>
    <row r="164" spans="1:12" x14ac:dyDescent="0.45">
      <c r="A164" s="29" t="s">
        <v>32</v>
      </c>
      <c r="B164" s="29" t="s">
        <v>1086</v>
      </c>
      <c r="C164" s="30" t="s">
        <v>183</v>
      </c>
      <c r="D164" s="1" t="s">
        <v>12</v>
      </c>
      <c r="E164" s="30" t="s">
        <v>9</v>
      </c>
      <c r="F164" s="30" t="s">
        <v>33</v>
      </c>
      <c r="G164" s="2">
        <v>45897.388077708332</v>
      </c>
      <c r="H164" s="2">
        <v>45897.388130509258</v>
      </c>
      <c r="I164" s="2">
        <v>45897.388137210648</v>
      </c>
      <c r="J164" s="11">
        <v>4.5619160000000001</v>
      </c>
      <c r="K164" s="11">
        <v>0.57907299999999995</v>
      </c>
      <c r="L164" s="11">
        <v>5.1409889999999994</v>
      </c>
    </row>
    <row r="165" spans="1:12" x14ac:dyDescent="0.45">
      <c r="A165" s="29" t="s">
        <v>32</v>
      </c>
      <c r="B165" s="29" t="s">
        <v>1086</v>
      </c>
      <c r="C165" s="30" t="s">
        <v>183</v>
      </c>
      <c r="D165" s="1" t="s">
        <v>12</v>
      </c>
      <c r="E165" s="30" t="s">
        <v>8</v>
      </c>
      <c r="F165" s="30" t="s">
        <v>7</v>
      </c>
      <c r="G165" s="2">
        <v>45897.388077719908</v>
      </c>
      <c r="H165" s="2">
        <v>45897.388133310182</v>
      </c>
      <c r="I165" s="2">
        <v>45897.388139710645</v>
      </c>
      <c r="J165" s="11">
        <v>4.8038059999999998</v>
      </c>
      <c r="K165" s="11">
        <v>0.55242999999999998</v>
      </c>
      <c r="L165" s="11">
        <v>5.356236</v>
      </c>
    </row>
    <row r="166" spans="1:12" x14ac:dyDescent="0.45">
      <c r="A166" s="29" t="s">
        <v>32</v>
      </c>
      <c r="B166" s="29" t="s">
        <v>1086</v>
      </c>
      <c r="C166" s="30" t="s">
        <v>183</v>
      </c>
      <c r="D166" s="1" t="s">
        <v>12</v>
      </c>
      <c r="E166" s="30" t="s">
        <v>10</v>
      </c>
      <c r="F166" s="30" t="s">
        <v>33</v>
      </c>
      <c r="G166" s="2">
        <v>45897.388077719908</v>
      </c>
      <c r="H166" s="2">
        <v>45897.388137222224</v>
      </c>
      <c r="I166" s="2">
        <v>45897.388146053243</v>
      </c>
      <c r="J166" s="11">
        <v>5.1410169999999997</v>
      </c>
      <c r="K166" s="11">
        <v>0.76341999999999999</v>
      </c>
      <c r="L166" s="11">
        <v>5.9044369999999997</v>
      </c>
    </row>
    <row r="167" spans="1:12" x14ac:dyDescent="0.45">
      <c r="A167" s="29" t="s">
        <v>32</v>
      </c>
      <c r="B167" s="29" t="s">
        <v>1086</v>
      </c>
      <c r="C167" s="30" t="s">
        <v>183</v>
      </c>
      <c r="D167" s="1" t="s">
        <v>12</v>
      </c>
      <c r="E167" s="30" t="s">
        <v>11</v>
      </c>
      <c r="F167" s="30" t="s">
        <v>7</v>
      </c>
      <c r="G167" s="2">
        <v>45897.388077719908</v>
      </c>
      <c r="H167" s="2">
        <v>45897.388139710645</v>
      </c>
      <c r="I167" s="2">
        <v>45897.388146516205</v>
      </c>
      <c r="J167" s="11">
        <v>5.3562659999999997</v>
      </c>
      <c r="K167" s="11">
        <v>0.587982</v>
      </c>
      <c r="L167" s="11">
        <v>5.944248</v>
      </c>
    </row>
    <row r="168" spans="1:12" x14ac:dyDescent="0.45">
      <c r="A168" s="29" t="s">
        <v>32</v>
      </c>
      <c r="B168" s="29" t="s">
        <v>1086</v>
      </c>
      <c r="C168" s="30" t="s">
        <v>34</v>
      </c>
      <c r="E168" s="30" t="s">
        <v>8</v>
      </c>
      <c r="F168" s="30" t="s">
        <v>33</v>
      </c>
      <c r="G168" s="2">
        <v>45897.388090891203</v>
      </c>
      <c r="H168" s="2">
        <v>45897.388146053243</v>
      </c>
      <c r="I168" s="2">
        <v>45897.388153587963</v>
      </c>
      <c r="J168" s="11">
        <v>4.7658579999999997</v>
      </c>
      <c r="K168" s="11">
        <v>0.65099299999999993</v>
      </c>
      <c r="L168" s="11">
        <v>5.4168509999999994</v>
      </c>
    </row>
    <row r="169" spans="1:12" x14ac:dyDescent="0.45">
      <c r="A169" s="29" t="s">
        <v>32</v>
      </c>
      <c r="B169" s="29" t="s">
        <v>1086</v>
      </c>
      <c r="C169" s="30" t="s">
        <v>34</v>
      </c>
      <c r="E169" s="30" t="s">
        <v>10</v>
      </c>
      <c r="F169" s="30" t="s">
        <v>7</v>
      </c>
      <c r="G169" s="2">
        <v>45897.388090891203</v>
      </c>
      <c r="H169" s="2">
        <v>45897.388146516205</v>
      </c>
      <c r="I169" s="2">
        <v>45897.388155995373</v>
      </c>
      <c r="J169" s="11">
        <v>4.8056419999999997</v>
      </c>
      <c r="K169" s="11">
        <v>0.81874999999999998</v>
      </c>
      <c r="L169" s="11">
        <v>5.6243919999999994</v>
      </c>
    </row>
    <row r="170" spans="1:12" x14ac:dyDescent="0.45">
      <c r="A170" s="29" t="s">
        <v>32</v>
      </c>
      <c r="B170" s="29" t="s">
        <v>1086</v>
      </c>
      <c r="C170" s="30" t="s">
        <v>52</v>
      </c>
      <c r="E170" s="30" t="s">
        <v>9</v>
      </c>
      <c r="F170" s="30" t="s">
        <v>33</v>
      </c>
      <c r="G170" s="2">
        <v>45897.388104745369</v>
      </c>
      <c r="H170" s="2">
        <v>45897.388153587963</v>
      </c>
      <c r="I170" s="2">
        <v>45897.388160439812</v>
      </c>
      <c r="J170" s="11">
        <v>4.2195429999999998</v>
      </c>
      <c r="K170" s="11">
        <v>0.59202699999999997</v>
      </c>
      <c r="L170" s="11">
        <v>4.8115699999999997</v>
      </c>
    </row>
    <row r="171" spans="1:12" x14ac:dyDescent="0.45">
      <c r="A171" s="29" t="s">
        <v>32</v>
      </c>
      <c r="B171" s="29" t="s">
        <v>1086</v>
      </c>
      <c r="C171" s="30" t="s">
        <v>52</v>
      </c>
      <c r="E171" s="30" t="s">
        <v>8</v>
      </c>
      <c r="F171" s="30" t="s">
        <v>7</v>
      </c>
      <c r="G171" s="2">
        <v>45897.388104745369</v>
      </c>
      <c r="H171" s="2">
        <v>45897.388155995373</v>
      </c>
      <c r="I171" s="2">
        <v>45897.388162210649</v>
      </c>
      <c r="J171" s="11">
        <v>4.4270749999999994</v>
      </c>
      <c r="K171" s="11">
        <v>0.53747499999999993</v>
      </c>
      <c r="L171" s="11">
        <v>4.96455</v>
      </c>
    </row>
    <row r="172" spans="1:12" x14ac:dyDescent="0.45">
      <c r="A172" s="29" t="s">
        <v>32</v>
      </c>
      <c r="B172" s="29" t="s">
        <v>1086</v>
      </c>
      <c r="C172" s="30" t="s">
        <v>52</v>
      </c>
      <c r="E172" s="30" t="s">
        <v>11</v>
      </c>
      <c r="F172" s="30" t="s">
        <v>7</v>
      </c>
      <c r="G172" s="2">
        <v>45897.388104745369</v>
      </c>
      <c r="H172" s="2">
        <v>45897.388162210649</v>
      </c>
      <c r="I172" s="2">
        <v>45897.388168229169</v>
      </c>
      <c r="J172" s="11">
        <v>4.9645859999999997</v>
      </c>
      <c r="K172" s="11">
        <v>0.51988400000000001</v>
      </c>
      <c r="L172" s="11">
        <v>5.48447</v>
      </c>
    </row>
    <row r="173" spans="1:12" x14ac:dyDescent="0.45">
      <c r="A173" s="29" t="s">
        <v>32</v>
      </c>
      <c r="B173" s="29" t="s">
        <v>1086</v>
      </c>
      <c r="C173" s="30" t="s">
        <v>52</v>
      </c>
      <c r="E173" s="30" t="s">
        <v>10</v>
      </c>
      <c r="F173" s="30" t="s">
        <v>33</v>
      </c>
      <c r="G173" s="2">
        <v>45897.388104745369</v>
      </c>
      <c r="H173" s="2">
        <v>45897.388160439812</v>
      </c>
      <c r="I173" s="2">
        <v>45897.388168773148</v>
      </c>
      <c r="J173" s="11">
        <v>4.8115969999999999</v>
      </c>
      <c r="K173" s="11">
        <v>0.72035899999999997</v>
      </c>
      <c r="L173" s="11">
        <v>5.5319560000000001</v>
      </c>
    </row>
    <row r="174" spans="1:12" x14ac:dyDescent="0.45">
      <c r="A174" s="29" t="s">
        <v>32</v>
      </c>
      <c r="B174" s="29" t="s">
        <v>1086</v>
      </c>
      <c r="C174" s="30" t="s">
        <v>185</v>
      </c>
      <c r="E174" s="30" t="s">
        <v>9</v>
      </c>
      <c r="F174" s="30" t="s">
        <v>7</v>
      </c>
      <c r="G174" s="2">
        <v>45897.38811777778</v>
      </c>
      <c r="H174" s="2">
        <v>45897.388168229169</v>
      </c>
      <c r="I174" s="2">
        <v>45897.388174826388</v>
      </c>
      <c r="J174" s="11">
        <v>4.3586669999999996</v>
      </c>
      <c r="K174" s="11">
        <v>0.56996099999999994</v>
      </c>
      <c r="L174" s="11">
        <v>4.9286279999999998</v>
      </c>
    </row>
    <row r="175" spans="1:12" x14ac:dyDescent="0.45">
      <c r="A175" s="29" t="s">
        <v>32</v>
      </c>
      <c r="B175" s="29" t="s">
        <v>1086</v>
      </c>
      <c r="C175" s="30" t="s">
        <v>185</v>
      </c>
      <c r="E175" s="30" t="s">
        <v>8</v>
      </c>
      <c r="F175" s="30" t="s">
        <v>33</v>
      </c>
      <c r="G175" s="2">
        <v>45897.38811777778</v>
      </c>
      <c r="H175" s="2">
        <v>45897.388168784724</v>
      </c>
      <c r="I175" s="2">
        <v>45897.388175428241</v>
      </c>
      <c r="J175" s="11">
        <v>4.4061940000000002</v>
      </c>
      <c r="K175" s="11">
        <v>0.57487500000000002</v>
      </c>
      <c r="L175" s="11">
        <v>4.9810689999999997</v>
      </c>
    </row>
    <row r="176" spans="1:12" x14ac:dyDescent="0.45">
      <c r="A176" s="29" t="s">
        <v>32</v>
      </c>
      <c r="B176" s="29" t="s">
        <v>1086</v>
      </c>
      <c r="C176" s="30" t="s">
        <v>185</v>
      </c>
      <c r="E176" s="30" t="s">
        <v>11</v>
      </c>
      <c r="F176" s="30" t="s">
        <v>33</v>
      </c>
      <c r="G176" s="2">
        <v>45897.38811777778</v>
      </c>
      <c r="H176" s="2">
        <v>45897.388175439817</v>
      </c>
      <c r="I176" s="2">
        <v>45897.388181481481</v>
      </c>
      <c r="J176" s="11">
        <v>4.9812509999999994</v>
      </c>
      <c r="K176" s="11">
        <v>0.52259699999999998</v>
      </c>
      <c r="L176" s="11">
        <v>5.5038479999999996</v>
      </c>
    </row>
    <row r="177" spans="1:12" x14ac:dyDescent="0.45">
      <c r="A177" s="29" t="s">
        <v>32</v>
      </c>
      <c r="B177" s="29" t="s">
        <v>1086</v>
      </c>
      <c r="C177" s="30" t="s">
        <v>185</v>
      </c>
      <c r="E177" s="30" t="s">
        <v>10</v>
      </c>
      <c r="F177" s="30" t="s">
        <v>7</v>
      </c>
      <c r="G177" s="2">
        <v>45897.38811777778</v>
      </c>
      <c r="H177" s="2">
        <v>45897.388174826388</v>
      </c>
      <c r="I177" s="2">
        <v>45897.38818357639</v>
      </c>
      <c r="J177" s="11">
        <v>4.9287269999999994</v>
      </c>
      <c r="K177" s="11">
        <v>0.75617299999999998</v>
      </c>
      <c r="L177" s="11">
        <v>5.6848999999999998</v>
      </c>
    </row>
    <row r="178" spans="1:12" x14ac:dyDescent="0.45">
      <c r="A178" s="29" t="s">
        <v>32</v>
      </c>
      <c r="B178" s="29" t="s">
        <v>1086</v>
      </c>
      <c r="C178" s="30" t="s">
        <v>186</v>
      </c>
      <c r="E178" s="30" t="s">
        <v>9</v>
      </c>
      <c r="F178" s="30" t="s">
        <v>33</v>
      </c>
      <c r="G178" s="2">
        <v>45897.388133310182</v>
      </c>
      <c r="H178" s="2">
        <v>45897.388181481481</v>
      </c>
      <c r="I178" s="2">
        <v>45897.388188090277</v>
      </c>
      <c r="J178" s="11">
        <v>4.1618569999999995</v>
      </c>
      <c r="K178" s="11">
        <v>0.57056499999999999</v>
      </c>
      <c r="L178" s="11">
        <v>4.7324219999999997</v>
      </c>
    </row>
    <row r="179" spans="1:12" x14ac:dyDescent="0.45">
      <c r="A179" s="29" t="s">
        <v>32</v>
      </c>
      <c r="B179" s="29" t="s">
        <v>1086</v>
      </c>
      <c r="C179" s="30" t="s">
        <v>186</v>
      </c>
      <c r="E179" s="30" t="s">
        <v>8</v>
      </c>
      <c r="F179" s="30" t="s">
        <v>7</v>
      </c>
      <c r="G179" s="2">
        <v>45897.388133310182</v>
      </c>
      <c r="H179" s="2">
        <v>45897.38818357639</v>
      </c>
      <c r="I179" s="2">
        <v>45897.388189988429</v>
      </c>
      <c r="J179" s="11">
        <v>4.3428689999999994</v>
      </c>
      <c r="K179" s="11">
        <v>0.55348900000000001</v>
      </c>
      <c r="L179" s="11">
        <v>4.8963580000000002</v>
      </c>
    </row>
    <row r="180" spans="1:12" x14ac:dyDescent="0.45">
      <c r="A180" s="29" t="s">
        <v>32</v>
      </c>
      <c r="B180" s="29" t="s">
        <v>1086</v>
      </c>
      <c r="C180" s="30" t="s">
        <v>186</v>
      </c>
      <c r="E180" s="30" t="s">
        <v>11</v>
      </c>
      <c r="F180" s="30" t="s">
        <v>7</v>
      </c>
      <c r="G180" s="2">
        <v>45897.388133310182</v>
      </c>
      <c r="H180" s="2">
        <v>45897.388189988429</v>
      </c>
      <c r="I180" s="2">
        <v>45897.388196979169</v>
      </c>
      <c r="J180" s="11">
        <v>4.8963929999999998</v>
      </c>
      <c r="K180" s="11">
        <v>0.60437399999999997</v>
      </c>
      <c r="L180" s="11">
        <v>5.5007669999999997</v>
      </c>
    </row>
    <row r="181" spans="1:12" x14ac:dyDescent="0.45">
      <c r="A181" s="29" t="s">
        <v>32</v>
      </c>
      <c r="B181" s="29" t="s">
        <v>1086</v>
      </c>
      <c r="C181" s="30" t="s">
        <v>186</v>
      </c>
      <c r="E181" s="30" t="s">
        <v>10</v>
      </c>
      <c r="F181" s="30" t="s">
        <v>33</v>
      </c>
      <c r="G181" s="2">
        <v>45897.388133310182</v>
      </c>
      <c r="H181" s="2">
        <v>45897.388188090277</v>
      </c>
      <c r="I181" s="2">
        <v>45897.388197280095</v>
      </c>
      <c r="J181" s="11">
        <v>4.7324519999999994</v>
      </c>
      <c r="K181" s="11">
        <v>0.79419799999999996</v>
      </c>
      <c r="L181" s="11">
        <v>5.5266500000000001</v>
      </c>
    </row>
    <row r="182" spans="1:12" x14ac:dyDescent="0.45">
      <c r="A182" s="29" t="s">
        <v>32</v>
      </c>
      <c r="B182" s="29" t="s">
        <v>1086</v>
      </c>
      <c r="C182" s="30" t="s">
        <v>187</v>
      </c>
      <c r="E182" s="30" t="s">
        <v>9</v>
      </c>
      <c r="F182" s="30" t="s">
        <v>7</v>
      </c>
      <c r="G182" s="2">
        <v>45897.388146516205</v>
      </c>
      <c r="H182" s="2">
        <v>45897.388196979169</v>
      </c>
      <c r="I182" s="2">
        <v>45897.388203750001</v>
      </c>
      <c r="J182" s="11">
        <v>4.3601679999999998</v>
      </c>
      <c r="K182" s="11">
        <v>0.58450400000000002</v>
      </c>
      <c r="L182" s="11">
        <v>4.9446719999999997</v>
      </c>
    </row>
    <row r="183" spans="1:12" x14ac:dyDescent="0.45">
      <c r="A183" s="29" t="s">
        <v>32</v>
      </c>
      <c r="B183" s="29" t="s">
        <v>1086</v>
      </c>
      <c r="C183" s="30" t="s">
        <v>187</v>
      </c>
      <c r="E183" s="30" t="s">
        <v>8</v>
      </c>
      <c r="F183" s="30" t="s">
        <v>33</v>
      </c>
      <c r="G183" s="2">
        <v>45897.388146516205</v>
      </c>
      <c r="H183" s="2">
        <v>45897.388197280095</v>
      </c>
      <c r="I183" s="2">
        <v>45897.388203865739</v>
      </c>
      <c r="J183" s="11">
        <v>4.3860130000000002</v>
      </c>
      <c r="K183" s="11">
        <v>0.56941999999999993</v>
      </c>
      <c r="L183" s="11">
        <v>4.9554330000000002</v>
      </c>
    </row>
    <row r="184" spans="1:12" x14ac:dyDescent="0.45">
      <c r="A184" s="29" t="s">
        <v>32</v>
      </c>
      <c r="B184" s="29" t="s">
        <v>1086</v>
      </c>
      <c r="C184" s="30" t="s">
        <v>187</v>
      </c>
      <c r="E184" s="30" t="s">
        <v>11</v>
      </c>
      <c r="F184" s="30" t="s">
        <v>33</v>
      </c>
      <c r="G184" s="2">
        <v>45897.388146516205</v>
      </c>
      <c r="H184" s="2">
        <v>45897.388203877315</v>
      </c>
      <c r="I184" s="2">
        <v>45897.388210439814</v>
      </c>
      <c r="J184" s="11">
        <v>4.9554679999999998</v>
      </c>
      <c r="K184" s="11">
        <v>0.56715300000000002</v>
      </c>
      <c r="L184" s="11">
        <v>5.522621</v>
      </c>
    </row>
    <row r="185" spans="1:12" x14ac:dyDescent="0.45">
      <c r="A185" s="29" t="s">
        <v>32</v>
      </c>
      <c r="B185" s="29" t="s">
        <v>1086</v>
      </c>
      <c r="C185" s="30" t="s">
        <v>187</v>
      </c>
      <c r="E185" s="30" t="s">
        <v>10</v>
      </c>
      <c r="F185" s="30" t="s">
        <v>7</v>
      </c>
      <c r="G185" s="2">
        <v>45897.388146516205</v>
      </c>
      <c r="H185" s="2">
        <v>45897.388203750001</v>
      </c>
      <c r="I185" s="2">
        <v>45897.388212905091</v>
      </c>
      <c r="J185" s="11">
        <v>4.9447729999999996</v>
      </c>
      <c r="K185" s="11">
        <v>0.79080699999999993</v>
      </c>
      <c r="L185" s="11">
        <v>5.7355799999999997</v>
      </c>
    </row>
    <row r="186" spans="1:12" x14ac:dyDescent="0.45">
      <c r="A186" s="29" t="s">
        <v>32</v>
      </c>
      <c r="B186" s="29" t="s">
        <v>1086</v>
      </c>
      <c r="C186" s="30" t="s">
        <v>34</v>
      </c>
      <c r="D186" s="1" t="s">
        <v>12</v>
      </c>
      <c r="E186" s="30" t="s">
        <v>9</v>
      </c>
      <c r="F186" s="30" t="s">
        <v>33</v>
      </c>
      <c r="G186" s="2">
        <v>45897.388155983797</v>
      </c>
      <c r="H186" s="2">
        <v>45897.388210439814</v>
      </c>
      <c r="I186" s="2">
        <v>45897.388217395834</v>
      </c>
      <c r="J186" s="11">
        <v>4.704504</v>
      </c>
      <c r="K186" s="11">
        <v>0.60144900000000001</v>
      </c>
      <c r="L186" s="11">
        <v>5.3059529999999997</v>
      </c>
    </row>
    <row r="187" spans="1:12" x14ac:dyDescent="0.45">
      <c r="A187" s="29" t="s">
        <v>32</v>
      </c>
      <c r="B187" s="29" t="s">
        <v>1086</v>
      </c>
      <c r="C187" s="30" t="s">
        <v>34</v>
      </c>
      <c r="D187" s="1" t="s">
        <v>12</v>
      </c>
      <c r="E187" s="30" t="s">
        <v>8</v>
      </c>
      <c r="F187" s="30" t="s">
        <v>7</v>
      </c>
      <c r="G187" s="2">
        <v>45897.388155983797</v>
      </c>
      <c r="H187" s="2">
        <v>45897.388212905091</v>
      </c>
      <c r="I187" s="2">
        <v>45897.388219733795</v>
      </c>
      <c r="J187" s="11">
        <v>4.917427</v>
      </c>
      <c r="K187" s="11">
        <v>0.59031899999999993</v>
      </c>
      <c r="L187" s="11">
        <v>5.507746</v>
      </c>
    </row>
    <row r="188" spans="1:12" x14ac:dyDescent="0.45">
      <c r="A188" s="29" t="s">
        <v>32</v>
      </c>
      <c r="B188" s="29" t="s">
        <v>1086</v>
      </c>
      <c r="C188" s="30" t="s">
        <v>34</v>
      </c>
      <c r="D188" s="1" t="s">
        <v>12</v>
      </c>
      <c r="E188" s="30" t="s">
        <v>10</v>
      </c>
      <c r="F188" s="30" t="s">
        <v>33</v>
      </c>
      <c r="G188" s="2">
        <v>45897.388155983797</v>
      </c>
      <c r="H188" s="2">
        <v>45897.388217395834</v>
      </c>
      <c r="I188" s="2">
        <v>45897.388225648145</v>
      </c>
      <c r="J188" s="11">
        <v>5.3059759999999994</v>
      </c>
      <c r="K188" s="11">
        <v>0.71266099999999999</v>
      </c>
      <c r="L188" s="11">
        <v>6.018637</v>
      </c>
    </row>
    <row r="189" spans="1:12" x14ac:dyDescent="0.45">
      <c r="A189" s="29" t="s">
        <v>32</v>
      </c>
      <c r="B189" s="29" t="s">
        <v>1086</v>
      </c>
      <c r="C189" s="30" t="s">
        <v>34</v>
      </c>
      <c r="D189" s="1" t="s">
        <v>12</v>
      </c>
      <c r="E189" s="30" t="s">
        <v>11</v>
      </c>
      <c r="F189" s="30" t="s">
        <v>7</v>
      </c>
      <c r="G189" s="2">
        <v>45897.388155983797</v>
      </c>
      <c r="H189" s="2">
        <v>45897.388219733795</v>
      </c>
      <c r="I189" s="2">
        <v>45897.388226331015</v>
      </c>
      <c r="J189" s="11">
        <v>5.5077789999999993</v>
      </c>
      <c r="K189" s="11">
        <v>0.57001999999999997</v>
      </c>
      <c r="L189" s="11">
        <v>6.0777989999999997</v>
      </c>
    </row>
    <row r="190" spans="1:12" x14ac:dyDescent="0.45">
      <c r="A190" s="29" t="s">
        <v>32</v>
      </c>
      <c r="B190" s="29" t="s">
        <v>1086</v>
      </c>
      <c r="C190" s="30" t="s">
        <v>188</v>
      </c>
      <c r="E190" s="30" t="s">
        <v>9</v>
      </c>
      <c r="F190" s="30" t="s">
        <v>33</v>
      </c>
      <c r="G190" s="2">
        <v>45897.388168784724</v>
      </c>
      <c r="H190" s="2">
        <v>45897.388225648145</v>
      </c>
      <c r="I190" s="2">
        <v>45897.388232013887</v>
      </c>
      <c r="J190" s="11">
        <v>4.9133819999999995</v>
      </c>
      <c r="K190" s="11">
        <v>0.55051600000000001</v>
      </c>
      <c r="L190" s="11">
        <v>5.4638979999999995</v>
      </c>
    </row>
    <row r="191" spans="1:12" x14ac:dyDescent="0.45">
      <c r="A191" s="29" t="s">
        <v>32</v>
      </c>
      <c r="B191" s="29" t="s">
        <v>1086</v>
      </c>
      <c r="C191" s="30" t="s">
        <v>188</v>
      </c>
      <c r="E191" s="30" t="s">
        <v>8</v>
      </c>
      <c r="F191" s="30" t="s">
        <v>7</v>
      </c>
      <c r="G191" s="2">
        <v>45897.388168784724</v>
      </c>
      <c r="H191" s="2">
        <v>45897.388226331015</v>
      </c>
      <c r="I191" s="2">
        <v>45897.388232152778</v>
      </c>
      <c r="J191" s="11">
        <v>4.9725039999999998</v>
      </c>
      <c r="K191" s="11">
        <v>0.50329299999999999</v>
      </c>
      <c r="L191" s="11">
        <v>5.475797</v>
      </c>
    </row>
    <row r="192" spans="1:12" x14ac:dyDescent="0.45">
      <c r="A192" s="29" t="s">
        <v>32</v>
      </c>
      <c r="B192" s="29" t="s">
        <v>1086</v>
      </c>
      <c r="C192" s="30" t="s">
        <v>188</v>
      </c>
      <c r="E192" s="30" t="s">
        <v>11</v>
      </c>
      <c r="F192" s="30" t="s">
        <v>7</v>
      </c>
      <c r="G192" s="2">
        <v>45897.388168784724</v>
      </c>
      <c r="H192" s="2">
        <v>45897.388232152778</v>
      </c>
      <c r="I192" s="2">
        <v>45897.388237870371</v>
      </c>
      <c r="J192" s="11">
        <v>5.4757989999999994</v>
      </c>
      <c r="K192" s="11">
        <v>0.49376799999999998</v>
      </c>
      <c r="L192" s="11">
        <v>5.9695669999999996</v>
      </c>
    </row>
    <row r="193" spans="1:12" x14ac:dyDescent="0.45">
      <c r="A193" s="29" t="s">
        <v>32</v>
      </c>
      <c r="B193" s="29" t="s">
        <v>1086</v>
      </c>
      <c r="C193" s="30" t="s">
        <v>188</v>
      </c>
      <c r="E193" s="30" t="s">
        <v>10</v>
      </c>
      <c r="F193" s="30" t="s">
        <v>33</v>
      </c>
      <c r="G193" s="2">
        <v>45897.388168784724</v>
      </c>
      <c r="H193" s="2">
        <v>45897.388232013887</v>
      </c>
      <c r="I193" s="2">
        <v>45897.388240231485</v>
      </c>
      <c r="J193" s="11">
        <v>5.4638949999999999</v>
      </c>
      <c r="K193" s="11">
        <v>0.70918099999999995</v>
      </c>
      <c r="L193" s="11">
        <v>6.173076</v>
      </c>
    </row>
    <row r="194" spans="1:12" x14ac:dyDescent="0.45">
      <c r="A194" s="29" t="s">
        <v>32</v>
      </c>
      <c r="B194" s="29" t="s">
        <v>1086</v>
      </c>
      <c r="C194" s="30" t="s">
        <v>189</v>
      </c>
      <c r="E194" s="30" t="s">
        <v>9</v>
      </c>
      <c r="F194" s="30" t="s">
        <v>7</v>
      </c>
      <c r="G194" s="2">
        <v>45897.38818361111</v>
      </c>
      <c r="H194" s="2">
        <v>45897.388237870371</v>
      </c>
      <c r="I194" s="2">
        <v>45897.388245405091</v>
      </c>
      <c r="J194" s="11">
        <v>4.6878760000000002</v>
      </c>
      <c r="K194" s="11">
        <v>0.65108899999999992</v>
      </c>
      <c r="L194" s="11">
        <v>5.338965</v>
      </c>
    </row>
    <row r="195" spans="1:12" x14ac:dyDescent="0.45">
      <c r="A195" s="29" t="s">
        <v>32</v>
      </c>
      <c r="B195" s="29" t="s">
        <v>1086</v>
      </c>
      <c r="C195" s="30" t="s">
        <v>189</v>
      </c>
      <c r="E195" s="30" t="s">
        <v>8</v>
      </c>
      <c r="F195" s="30" t="s">
        <v>33</v>
      </c>
      <c r="G195" s="2">
        <v>45897.38818361111</v>
      </c>
      <c r="H195" s="2">
        <v>45897.388240231485</v>
      </c>
      <c r="I195" s="2">
        <v>45897.38824724537</v>
      </c>
      <c r="J195" s="11">
        <v>4.8913279999999997</v>
      </c>
      <c r="K195" s="11">
        <v>0.60660199999999997</v>
      </c>
      <c r="L195" s="11">
        <v>5.4979299999999993</v>
      </c>
    </row>
    <row r="196" spans="1:12" x14ac:dyDescent="0.45">
      <c r="A196" s="29" t="s">
        <v>32</v>
      </c>
      <c r="B196" s="29" t="s">
        <v>1086</v>
      </c>
      <c r="C196" s="30" t="s">
        <v>189</v>
      </c>
      <c r="E196" s="30" t="s">
        <v>11</v>
      </c>
      <c r="F196" s="30" t="s">
        <v>33</v>
      </c>
      <c r="G196" s="2">
        <v>45897.38818361111</v>
      </c>
      <c r="H196" s="2">
        <v>45897.38824724537</v>
      </c>
      <c r="I196" s="2">
        <v>45897.388254259262</v>
      </c>
      <c r="J196" s="11">
        <v>5.4979759999999995</v>
      </c>
      <c r="K196" s="11">
        <v>0.60616799999999993</v>
      </c>
      <c r="L196" s="11">
        <v>6.1041439999999998</v>
      </c>
    </row>
    <row r="197" spans="1:12" x14ac:dyDescent="0.45">
      <c r="A197" s="29" t="s">
        <v>32</v>
      </c>
      <c r="B197" s="29" t="s">
        <v>1086</v>
      </c>
      <c r="C197" s="30" t="s">
        <v>189</v>
      </c>
      <c r="E197" s="30" t="s">
        <v>10</v>
      </c>
      <c r="F197" s="30" t="s">
        <v>7</v>
      </c>
      <c r="G197" s="2">
        <v>45897.38818361111</v>
      </c>
      <c r="H197" s="2">
        <v>45897.388245405091</v>
      </c>
      <c r="I197" s="2">
        <v>45897.38825517361</v>
      </c>
      <c r="J197" s="11">
        <v>5.3389920000000002</v>
      </c>
      <c r="K197" s="11">
        <v>0.84415399999999996</v>
      </c>
      <c r="L197" s="11">
        <v>6.1831459999999998</v>
      </c>
    </row>
    <row r="198" spans="1:12" x14ac:dyDescent="0.45">
      <c r="A198" s="29" t="s">
        <v>32</v>
      </c>
      <c r="B198" s="29" t="s">
        <v>1086</v>
      </c>
      <c r="C198" s="30" t="s">
        <v>54</v>
      </c>
      <c r="E198" s="30" t="s">
        <v>9</v>
      </c>
      <c r="F198" s="30" t="s">
        <v>33</v>
      </c>
      <c r="G198" s="2">
        <v>45897.388197280095</v>
      </c>
      <c r="H198" s="2">
        <v>45897.388254270831</v>
      </c>
      <c r="I198" s="2">
        <v>45897.388261030093</v>
      </c>
      <c r="J198" s="11">
        <v>4.9233690000000001</v>
      </c>
      <c r="K198" s="11">
        <v>0.58470800000000001</v>
      </c>
      <c r="L198" s="11">
        <v>5.5080770000000001</v>
      </c>
    </row>
    <row r="199" spans="1:12" x14ac:dyDescent="0.45">
      <c r="A199" s="29" t="s">
        <v>32</v>
      </c>
      <c r="B199" s="29" t="s">
        <v>1086</v>
      </c>
      <c r="C199" s="30" t="s">
        <v>54</v>
      </c>
      <c r="E199" s="30" t="s">
        <v>8</v>
      </c>
      <c r="F199" s="30" t="s">
        <v>7</v>
      </c>
      <c r="G199" s="2">
        <v>45897.388197280095</v>
      </c>
      <c r="H199" s="2">
        <v>45897.388255185186</v>
      </c>
      <c r="I199" s="2">
        <v>45897.388262210647</v>
      </c>
      <c r="J199" s="11">
        <v>5.0022690000000001</v>
      </c>
      <c r="K199" s="11">
        <v>0.607406</v>
      </c>
      <c r="L199" s="11">
        <v>5.6096750000000002</v>
      </c>
    </row>
    <row r="200" spans="1:12" x14ac:dyDescent="0.45">
      <c r="A200" s="29" t="s">
        <v>32</v>
      </c>
      <c r="B200" s="29" t="s">
        <v>1086</v>
      </c>
      <c r="C200" s="30" t="s">
        <v>54</v>
      </c>
      <c r="E200" s="30" t="s">
        <v>11</v>
      </c>
      <c r="F200" s="30" t="s">
        <v>7</v>
      </c>
      <c r="G200" s="2">
        <v>45897.388197280095</v>
      </c>
      <c r="H200" s="2">
        <v>45897.388262210647</v>
      </c>
      <c r="I200" s="2">
        <v>45897.388268275463</v>
      </c>
      <c r="J200" s="11">
        <v>5.6097109999999999</v>
      </c>
      <c r="K200" s="11">
        <v>0.52420499999999992</v>
      </c>
      <c r="L200" s="11">
        <v>6.1339160000000001</v>
      </c>
    </row>
    <row r="201" spans="1:12" x14ac:dyDescent="0.45">
      <c r="A201" s="29" t="s">
        <v>32</v>
      </c>
      <c r="B201" s="29" t="s">
        <v>1086</v>
      </c>
      <c r="C201" s="30" t="s">
        <v>54</v>
      </c>
      <c r="E201" s="30" t="s">
        <v>10</v>
      </c>
      <c r="F201" s="30" t="s">
        <v>33</v>
      </c>
      <c r="G201" s="2">
        <v>45897.388197280095</v>
      </c>
      <c r="H201" s="2">
        <v>45897.388261030093</v>
      </c>
      <c r="I201" s="2">
        <v>45897.388269513889</v>
      </c>
      <c r="J201" s="11">
        <v>5.5081109999999995</v>
      </c>
      <c r="K201" s="11">
        <v>0.73278399999999999</v>
      </c>
      <c r="L201" s="11">
        <v>6.2408950000000001</v>
      </c>
    </row>
    <row r="202" spans="1:12" x14ac:dyDescent="0.45">
      <c r="A202" s="29" t="s">
        <v>32</v>
      </c>
      <c r="B202" s="29" t="s">
        <v>1086</v>
      </c>
      <c r="C202" s="30" t="s">
        <v>190</v>
      </c>
      <c r="E202" s="30" t="s">
        <v>8</v>
      </c>
      <c r="F202" s="30" t="s">
        <v>7</v>
      </c>
      <c r="G202" s="2">
        <v>45897.388212905091</v>
      </c>
      <c r="H202" s="2">
        <v>45897.388268275463</v>
      </c>
      <c r="I202" s="2">
        <v>45897.388274837962</v>
      </c>
      <c r="J202" s="11">
        <v>4.7845269999999998</v>
      </c>
      <c r="K202" s="11">
        <v>0.56674899999999995</v>
      </c>
      <c r="L202" s="11">
        <v>5.3512759999999995</v>
      </c>
    </row>
    <row r="203" spans="1:12" x14ac:dyDescent="0.45">
      <c r="A203" s="29" t="s">
        <v>32</v>
      </c>
      <c r="B203" s="29" t="s">
        <v>1086</v>
      </c>
      <c r="C203" s="30" t="s">
        <v>190</v>
      </c>
      <c r="E203" s="30" t="s">
        <v>10</v>
      </c>
      <c r="F203" s="30" t="s">
        <v>33</v>
      </c>
      <c r="G203" s="2">
        <v>45897.388212905091</v>
      </c>
      <c r="H203" s="2">
        <v>45897.388269513889</v>
      </c>
      <c r="I203" s="2">
        <v>45897.388277731479</v>
      </c>
      <c r="J203" s="11">
        <v>4.8914650000000002</v>
      </c>
      <c r="K203" s="11">
        <v>0.70954499999999998</v>
      </c>
      <c r="L203" s="11">
        <v>5.6010099999999996</v>
      </c>
    </row>
    <row r="204" spans="1:12" x14ac:dyDescent="0.45">
      <c r="A204" s="29" t="s">
        <v>32</v>
      </c>
      <c r="B204" s="29" t="s">
        <v>1086</v>
      </c>
      <c r="C204" s="30" t="s">
        <v>191</v>
      </c>
      <c r="E204" s="30" t="s">
        <v>8</v>
      </c>
      <c r="F204" s="30" t="s">
        <v>7</v>
      </c>
      <c r="G204" s="2">
        <v>45897.388226342591</v>
      </c>
      <c r="H204" s="2">
        <v>45897.388274837962</v>
      </c>
      <c r="I204" s="2">
        <v>45897.388281805557</v>
      </c>
      <c r="J204" s="11">
        <v>4.1902929999999996</v>
      </c>
      <c r="K204" s="11">
        <v>0.601715</v>
      </c>
      <c r="L204" s="11">
        <v>4.792008</v>
      </c>
    </row>
    <row r="205" spans="1:12" x14ac:dyDescent="0.45">
      <c r="A205" s="29" t="s">
        <v>32</v>
      </c>
      <c r="B205" s="29" t="s">
        <v>1086</v>
      </c>
      <c r="C205" s="30" t="s">
        <v>191</v>
      </c>
      <c r="E205" s="30" t="s">
        <v>10</v>
      </c>
      <c r="F205" s="30" t="s">
        <v>33</v>
      </c>
      <c r="G205" s="2">
        <v>45897.388226342591</v>
      </c>
      <c r="H205" s="2">
        <v>45897.388277731479</v>
      </c>
      <c r="I205" s="2">
        <v>45897.388285717592</v>
      </c>
      <c r="J205" s="11">
        <v>4.4400379999999995</v>
      </c>
      <c r="K205" s="11">
        <v>0.68976999999999999</v>
      </c>
      <c r="L205" s="11">
        <v>5.1298079999999997</v>
      </c>
    </row>
    <row r="206" spans="1:12" x14ac:dyDescent="0.45">
      <c r="A206" s="29" t="s">
        <v>32</v>
      </c>
      <c r="B206" s="29" t="s">
        <v>1086</v>
      </c>
      <c r="C206" s="30" t="s">
        <v>192</v>
      </c>
      <c r="E206" s="30" t="s">
        <v>8</v>
      </c>
      <c r="F206" s="30" t="s">
        <v>7</v>
      </c>
      <c r="G206" s="2">
        <v>45897.388240231485</v>
      </c>
      <c r="H206" s="2">
        <v>45897.388281805557</v>
      </c>
      <c r="I206" s="2">
        <v>45897.38828835648</v>
      </c>
      <c r="J206" s="11">
        <v>3.5917999999999997</v>
      </c>
      <c r="K206" s="11">
        <v>0.566438</v>
      </c>
      <c r="L206" s="11">
        <v>4.1582379999999999</v>
      </c>
    </row>
    <row r="207" spans="1:12" x14ac:dyDescent="0.45">
      <c r="A207" s="29" t="s">
        <v>32</v>
      </c>
      <c r="B207" s="29" t="s">
        <v>1086</v>
      </c>
      <c r="C207" s="30" t="s">
        <v>192</v>
      </c>
      <c r="E207" s="30" t="s">
        <v>10</v>
      </c>
      <c r="F207" s="30" t="s">
        <v>33</v>
      </c>
      <c r="G207" s="2">
        <v>45897.388240231485</v>
      </c>
      <c r="H207" s="2">
        <v>45897.388285717592</v>
      </c>
      <c r="I207" s="2">
        <v>45897.388293865741</v>
      </c>
      <c r="J207" s="11">
        <v>3.9296359999999999</v>
      </c>
      <c r="K207" s="11">
        <v>0.70451399999999997</v>
      </c>
      <c r="L207" s="11">
        <v>4.63415</v>
      </c>
    </row>
    <row r="208" spans="1:12" x14ac:dyDescent="0.45">
      <c r="A208" s="29" t="s">
        <v>32</v>
      </c>
      <c r="B208" s="29" t="s">
        <v>1086</v>
      </c>
      <c r="C208" s="30" t="s">
        <v>193</v>
      </c>
      <c r="E208" s="30" t="s">
        <v>9</v>
      </c>
      <c r="F208" s="30" t="s">
        <v>7</v>
      </c>
      <c r="G208" s="2">
        <v>45897.388255185186</v>
      </c>
      <c r="H208" s="2">
        <v>45897.38828835648</v>
      </c>
      <c r="I208" s="2">
        <v>45897.388294849537</v>
      </c>
      <c r="J208" s="11">
        <v>2.865796</v>
      </c>
      <c r="K208" s="11">
        <v>0.56093300000000001</v>
      </c>
      <c r="L208" s="11">
        <v>3.4267289999999999</v>
      </c>
    </row>
    <row r="209" spans="1:12" x14ac:dyDescent="0.45">
      <c r="A209" s="29" t="s">
        <v>32</v>
      </c>
      <c r="B209" s="29" t="s">
        <v>1086</v>
      </c>
      <c r="C209" s="30" t="s">
        <v>193</v>
      </c>
      <c r="E209" s="30" t="s">
        <v>8</v>
      </c>
      <c r="F209" s="30" t="s">
        <v>33</v>
      </c>
      <c r="G209" s="2">
        <v>45897.388255185186</v>
      </c>
      <c r="H209" s="2">
        <v>45897.388293865741</v>
      </c>
      <c r="I209" s="2">
        <v>45897.388299837963</v>
      </c>
      <c r="J209" s="11">
        <v>3.3417379999999999</v>
      </c>
      <c r="K209" s="11">
        <v>0.51573000000000002</v>
      </c>
      <c r="L209" s="11">
        <v>3.8574679999999999</v>
      </c>
    </row>
    <row r="210" spans="1:12" x14ac:dyDescent="0.45">
      <c r="A210" s="29" t="s">
        <v>32</v>
      </c>
      <c r="B210" s="29" t="s">
        <v>1086</v>
      </c>
      <c r="C210" s="30" t="s">
        <v>193</v>
      </c>
      <c r="E210" s="30" t="s">
        <v>10</v>
      </c>
      <c r="F210" s="30" t="s">
        <v>7</v>
      </c>
      <c r="G210" s="2">
        <v>45897.388255185186</v>
      </c>
      <c r="H210" s="2">
        <v>45897.388294849537</v>
      </c>
      <c r="I210" s="2">
        <v>45897.388303321757</v>
      </c>
      <c r="J210" s="11">
        <v>3.426879</v>
      </c>
      <c r="K210" s="11">
        <v>0.73216599999999998</v>
      </c>
      <c r="L210" s="11">
        <v>4.1590449999999999</v>
      </c>
    </row>
    <row r="211" spans="1:12" x14ac:dyDescent="0.45">
      <c r="A211" s="29" t="s">
        <v>32</v>
      </c>
      <c r="B211" s="29" t="s">
        <v>1086</v>
      </c>
      <c r="C211" s="30" t="s">
        <v>193</v>
      </c>
      <c r="E211" s="30" t="s">
        <v>11</v>
      </c>
      <c r="F211" s="30" t="s">
        <v>33</v>
      </c>
      <c r="G211" s="2">
        <v>45897.388255185186</v>
      </c>
      <c r="H211" s="2">
        <v>45897.388299837963</v>
      </c>
      <c r="I211" s="2">
        <v>45897.388307013891</v>
      </c>
      <c r="J211" s="11">
        <v>3.8574789999999997</v>
      </c>
      <c r="K211" s="11">
        <v>0.62001200000000001</v>
      </c>
      <c r="L211" s="11">
        <v>4.4774909999999997</v>
      </c>
    </row>
    <row r="212" spans="1:12" x14ac:dyDescent="0.45">
      <c r="A212" s="29" t="s">
        <v>32</v>
      </c>
      <c r="B212" s="29" t="s">
        <v>1086</v>
      </c>
      <c r="C212" s="30" t="s">
        <v>194</v>
      </c>
      <c r="E212" s="30" t="s">
        <v>9</v>
      </c>
      <c r="F212" s="30" t="s">
        <v>7</v>
      </c>
      <c r="G212" s="2">
        <v>45897.388269513889</v>
      </c>
      <c r="H212" s="2">
        <v>45897.388303333333</v>
      </c>
      <c r="I212" s="2">
        <v>45897.388310393515</v>
      </c>
      <c r="J212" s="11">
        <v>2.9212599999999997</v>
      </c>
      <c r="K212" s="11">
        <v>0.61096399999999995</v>
      </c>
      <c r="L212" s="11">
        <v>3.5322239999999998</v>
      </c>
    </row>
    <row r="213" spans="1:12" x14ac:dyDescent="0.45">
      <c r="A213" s="29" t="s">
        <v>32</v>
      </c>
      <c r="B213" s="29" t="s">
        <v>1086</v>
      </c>
      <c r="C213" s="30" t="s">
        <v>194</v>
      </c>
      <c r="E213" s="30" t="s">
        <v>8</v>
      </c>
      <c r="F213" s="30" t="s">
        <v>33</v>
      </c>
      <c r="G213" s="2">
        <v>45897.388269513889</v>
      </c>
      <c r="H213" s="2">
        <v>45897.388307013891</v>
      </c>
      <c r="I213" s="2">
        <v>45897.388313738425</v>
      </c>
      <c r="J213" s="11">
        <v>3.2396829999999999</v>
      </c>
      <c r="K213" s="11">
        <v>0.58085100000000001</v>
      </c>
      <c r="L213" s="11">
        <v>3.8205339999999999</v>
      </c>
    </row>
    <row r="214" spans="1:12" x14ac:dyDescent="0.45">
      <c r="A214" s="29" t="s">
        <v>32</v>
      </c>
      <c r="B214" s="29" t="s">
        <v>1086</v>
      </c>
      <c r="C214" s="30" t="s">
        <v>194</v>
      </c>
      <c r="E214" s="30" t="s">
        <v>10</v>
      </c>
      <c r="F214" s="30" t="s">
        <v>7</v>
      </c>
      <c r="G214" s="2">
        <v>45897.388269513889</v>
      </c>
      <c r="H214" s="2">
        <v>45897.388310405091</v>
      </c>
      <c r="I214" s="2">
        <v>45897.38831923611</v>
      </c>
      <c r="J214" s="11">
        <v>3.532254</v>
      </c>
      <c r="K214" s="11">
        <v>0.76312000000000002</v>
      </c>
      <c r="L214" s="11">
        <v>4.2953739999999998</v>
      </c>
    </row>
    <row r="215" spans="1:12" x14ac:dyDescent="0.45">
      <c r="A215" s="29" t="s">
        <v>32</v>
      </c>
      <c r="B215" s="29" t="s">
        <v>1086</v>
      </c>
      <c r="C215" s="30" t="s">
        <v>194</v>
      </c>
      <c r="E215" s="30" t="s">
        <v>11</v>
      </c>
      <c r="F215" s="30" t="s">
        <v>33</v>
      </c>
      <c r="G215" s="2">
        <v>45897.388269513889</v>
      </c>
      <c r="H215" s="2">
        <v>45897.388313738425</v>
      </c>
      <c r="I215" s="2">
        <v>45897.388320497688</v>
      </c>
      <c r="J215" s="11">
        <v>3.82057</v>
      </c>
      <c r="K215" s="11">
        <v>0.583924</v>
      </c>
      <c r="L215" s="11">
        <v>4.4044939999999997</v>
      </c>
    </row>
    <row r="216" spans="1:12" x14ac:dyDescent="0.45">
      <c r="A216" s="29" t="s">
        <v>32</v>
      </c>
      <c r="B216" s="29" t="s">
        <v>1086</v>
      </c>
      <c r="C216" s="30" t="s">
        <v>190</v>
      </c>
      <c r="D216" s="1" t="s">
        <v>12</v>
      </c>
      <c r="E216" s="30" t="s">
        <v>9</v>
      </c>
      <c r="F216" s="30" t="s">
        <v>7</v>
      </c>
      <c r="G216" s="2">
        <v>45897.388277708334</v>
      </c>
      <c r="H216" s="2">
        <v>45897.38831923611</v>
      </c>
      <c r="I216" s="2">
        <v>45897.388326712964</v>
      </c>
      <c r="J216" s="11">
        <v>3.5876419999999998</v>
      </c>
      <c r="K216" s="11">
        <v>0.64571800000000001</v>
      </c>
      <c r="L216" s="11">
        <v>4.2333600000000002</v>
      </c>
    </row>
    <row r="217" spans="1:12" x14ac:dyDescent="0.45">
      <c r="A217" s="29" t="s">
        <v>32</v>
      </c>
      <c r="B217" s="29" t="s">
        <v>1086</v>
      </c>
      <c r="C217" s="30" t="s">
        <v>190</v>
      </c>
      <c r="D217" s="1" t="s">
        <v>12</v>
      </c>
      <c r="E217" s="30" t="s">
        <v>8</v>
      </c>
      <c r="F217" s="30" t="s">
        <v>33</v>
      </c>
      <c r="G217" s="2">
        <v>45897.388277708334</v>
      </c>
      <c r="H217" s="2">
        <v>45897.388320497688</v>
      </c>
      <c r="I217" s="2">
        <v>45897.388327210647</v>
      </c>
      <c r="J217" s="11">
        <v>3.6966189999999997</v>
      </c>
      <c r="K217" s="11">
        <v>0.5806</v>
      </c>
      <c r="L217" s="11">
        <v>4.2772189999999997</v>
      </c>
    </row>
    <row r="218" spans="1:12" x14ac:dyDescent="0.45">
      <c r="A218" s="29" t="s">
        <v>32</v>
      </c>
      <c r="B218" s="29" t="s">
        <v>1086</v>
      </c>
      <c r="C218" s="30" t="s">
        <v>190</v>
      </c>
      <c r="D218" s="1" t="s">
        <v>12</v>
      </c>
      <c r="E218" s="30" t="s">
        <v>11</v>
      </c>
      <c r="F218" s="30" t="s">
        <v>33</v>
      </c>
      <c r="G218" s="2">
        <v>45897.388277708334</v>
      </c>
      <c r="H218" s="2">
        <v>45897.388327210647</v>
      </c>
      <c r="I218" s="2">
        <v>45897.388333333336</v>
      </c>
      <c r="J218" s="11">
        <v>4.2772939999999995</v>
      </c>
      <c r="K218" s="11">
        <v>0.52863399999999994</v>
      </c>
      <c r="L218" s="11">
        <v>4.8059279999999998</v>
      </c>
    </row>
    <row r="219" spans="1:12" x14ac:dyDescent="0.45">
      <c r="A219" s="29" t="s">
        <v>32</v>
      </c>
      <c r="B219" s="29" t="s">
        <v>1086</v>
      </c>
      <c r="C219" s="30" t="s">
        <v>190</v>
      </c>
      <c r="D219" s="1" t="s">
        <v>12</v>
      </c>
      <c r="E219" s="30" t="s">
        <v>10</v>
      </c>
      <c r="F219" s="30" t="s">
        <v>7</v>
      </c>
      <c r="G219" s="2">
        <v>45897.388277708334</v>
      </c>
      <c r="H219" s="2">
        <v>45897.388326712964</v>
      </c>
      <c r="I219" s="2">
        <v>45897.388335648146</v>
      </c>
      <c r="J219" s="11">
        <v>4.2334100000000001</v>
      </c>
      <c r="K219" s="11">
        <v>0.772841</v>
      </c>
      <c r="L219" s="11">
        <v>5.0062509999999998</v>
      </c>
    </row>
    <row r="220" spans="1:12" x14ac:dyDescent="0.45">
      <c r="A220" s="29" t="s">
        <v>32</v>
      </c>
      <c r="B220" s="29" t="s">
        <v>1086</v>
      </c>
      <c r="C220" s="30" t="s">
        <v>191</v>
      </c>
      <c r="D220" s="1" t="s">
        <v>12</v>
      </c>
      <c r="E220" s="30" t="s">
        <v>9</v>
      </c>
      <c r="F220" s="30" t="s">
        <v>33</v>
      </c>
      <c r="G220" s="2">
        <v>45897.388285706016</v>
      </c>
      <c r="H220" s="2">
        <v>45897.388333333336</v>
      </c>
      <c r="I220" s="2">
        <v>45897.388340289355</v>
      </c>
      <c r="J220" s="11">
        <v>4.1148629999999997</v>
      </c>
      <c r="K220" s="11">
        <v>0.60042600000000002</v>
      </c>
      <c r="L220" s="11">
        <v>4.7152889999999994</v>
      </c>
    </row>
    <row r="221" spans="1:12" x14ac:dyDescent="0.45">
      <c r="A221" s="29" t="s">
        <v>32</v>
      </c>
      <c r="B221" s="29" t="s">
        <v>1086</v>
      </c>
      <c r="C221" s="30" t="s">
        <v>191</v>
      </c>
      <c r="D221" s="1" t="s">
        <v>12</v>
      </c>
      <c r="E221" s="30" t="s">
        <v>8</v>
      </c>
      <c r="F221" s="30" t="s">
        <v>7</v>
      </c>
      <c r="G221" s="2">
        <v>45897.388285706016</v>
      </c>
      <c r="H221" s="2">
        <v>45897.388335648146</v>
      </c>
      <c r="I221" s="2">
        <v>45897.388342002312</v>
      </c>
      <c r="J221" s="11">
        <v>4.3151539999999997</v>
      </c>
      <c r="K221" s="11">
        <v>0.54821599999999993</v>
      </c>
      <c r="L221" s="11">
        <v>4.8633699999999997</v>
      </c>
    </row>
    <row r="222" spans="1:12" x14ac:dyDescent="0.45">
      <c r="A222" s="29" t="s">
        <v>32</v>
      </c>
      <c r="B222" s="29" t="s">
        <v>1086</v>
      </c>
      <c r="C222" s="30" t="s">
        <v>191</v>
      </c>
      <c r="D222" s="1" t="s">
        <v>12</v>
      </c>
      <c r="E222" s="30" t="s">
        <v>11</v>
      </c>
      <c r="F222" s="30" t="s">
        <v>7</v>
      </c>
      <c r="G222" s="2">
        <v>45897.388285706016</v>
      </c>
      <c r="H222" s="2">
        <v>45897.388342002312</v>
      </c>
      <c r="I222" s="2">
        <v>45897.388348368055</v>
      </c>
      <c r="J222" s="11">
        <v>4.8634059999999995</v>
      </c>
      <c r="K222" s="11">
        <v>0.55067299999999997</v>
      </c>
      <c r="L222" s="11">
        <v>5.4140790000000001</v>
      </c>
    </row>
    <row r="223" spans="1:12" x14ac:dyDescent="0.45">
      <c r="A223" s="29" t="s">
        <v>32</v>
      </c>
      <c r="B223" s="29" t="s">
        <v>1086</v>
      </c>
      <c r="C223" s="30" t="s">
        <v>191</v>
      </c>
      <c r="D223" s="1" t="s">
        <v>12</v>
      </c>
      <c r="E223" s="30" t="s">
        <v>10</v>
      </c>
      <c r="F223" s="30" t="s">
        <v>33</v>
      </c>
      <c r="G223" s="2">
        <v>45897.388285706016</v>
      </c>
      <c r="H223" s="2">
        <v>45897.388340289355</v>
      </c>
      <c r="I223" s="2">
        <v>45897.388348541666</v>
      </c>
      <c r="J223" s="11">
        <v>4.7153159999999996</v>
      </c>
      <c r="K223" s="11">
        <v>0.71375099999999991</v>
      </c>
      <c r="L223" s="11">
        <v>5.4290669999999999</v>
      </c>
    </row>
    <row r="224" spans="1:12" x14ac:dyDescent="0.45">
      <c r="A224" s="29" t="s">
        <v>32</v>
      </c>
      <c r="B224" s="29" t="s">
        <v>1086</v>
      </c>
      <c r="C224" s="30" t="s">
        <v>192</v>
      </c>
      <c r="D224" s="1" t="s">
        <v>12</v>
      </c>
      <c r="E224" s="30" t="s">
        <v>8</v>
      </c>
      <c r="F224" s="30" t="s">
        <v>33</v>
      </c>
      <c r="G224" s="2">
        <v>45897.388293865741</v>
      </c>
      <c r="H224" s="2">
        <v>45897.388348541666</v>
      </c>
      <c r="I224" s="2">
        <v>45897.388354409719</v>
      </c>
      <c r="J224" s="11">
        <v>4.7247459999999997</v>
      </c>
      <c r="K224" s="11">
        <v>0.50623499999999999</v>
      </c>
      <c r="L224" s="11">
        <v>5.2309809999999999</v>
      </c>
    </row>
    <row r="225" spans="1:12" x14ac:dyDescent="0.45">
      <c r="A225" s="29" t="s">
        <v>32</v>
      </c>
      <c r="B225" s="29" t="s">
        <v>1086</v>
      </c>
      <c r="C225" s="30" t="s">
        <v>192</v>
      </c>
      <c r="D225" s="1" t="s">
        <v>12</v>
      </c>
      <c r="E225" s="30" t="s">
        <v>9</v>
      </c>
      <c r="F225" s="30" t="s">
        <v>7</v>
      </c>
      <c r="G225" s="2">
        <v>45897.388293865741</v>
      </c>
      <c r="H225" s="2">
        <v>45897.388348368055</v>
      </c>
      <c r="I225" s="2">
        <v>45897.38835483796</v>
      </c>
      <c r="J225" s="11">
        <v>4.7098119999999994</v>
      </c>
      <c r="K225" s="11">
        <v>0.55891999999999997</v>
      </c>
      <c r="L225" s="11">
        <v>5.268732</v>
      </c>
    </row>
    <row r="226" spans="1:12" x14ac:dyDescent="0.45">
      <c r="A226" s="29" t="s">
        <v>32</v>
      </c>
      <c r="B226" s="29" t="s">
        <v>1086</v>
      </c>
      <c r="C226" s="30" t="s">
        <v>192</v>
      </c>
      <c r="D226" s="1" t="s">
        <v>12</v>
      </c>
      <c r="E226" s="30" t="s">
        <v>11</v>
      </c>
      <c r="F226" s="30" t="s">
        <v>7</v>
      </c>
      <c r="G226" s="2">
        <v>45897.388293865741</v>
      </c>
      <c r="H226" s="2">
        <v>45897.38835483796</v>
      </c>
      <c r="I226" s="2">
        <v>45897.388360289355</v>
      </c>
      <c r="J226" s="11">
        <v>5.2687439999999999</v>
      </c>
      <c r="K226" s="11">
        <v>0.47103599999999995</v>
      </c>
      <c r="L226" s="11">
        <v>5.7397799999999997</v>
      </c>
    </row>
    <row r="227" spans="1:12" x14ac:dyDescent="0.45">
      <c r="A227" s="29" t="s">
        <v>32</v>
      </c>
      <c r="B227" s="29" t="s">
        <v>1086</v>
      </c>
      <c r="C227" s="30" t="s">
        <v>192</v>
      </c>
      <c r="D227" s="1" t="s">
        <v>12</v>
      </c>
      <c r="E227" s="30" t="s">
        <v>10</v>
      </c>
      <c r="F227" s="30" t="s">
        <v>33</v>
      </c>
      <c r="G227" s="2">
        <v>45897.388293865741</v>
      </c>
      <c r="H227" s="2">
        <v>45897.388354409719</v>
      </c>
      <c r="I227" s="2">
        <v>45897.388363171296</v>
      </c>
      <c r="J227" s="11">
        <v>5.2310789999999994</v>
      </c>
      <c r="K227" s="11">
        <v>0.757409</v>
      </c>
      <c r="L227" s="11">
        <v>5.9884879999999994</v>
      </c>
    </row>
    <row r="228" spans="1:12" x14ac:dyDescent="0.45">
      <c r="A228" s="29" t="s">
        <v>32</v>
      </c>
      <c r="B228" s="29" t="s">
        <v>1086</v>
      </c>
      <c r="C228" s="30" t="s">
        <v>195</v>
      </c>
      <c r="E228" s="30" t="s">
        <v>9</v>
      </c>
      <c r="F228" s="30" t="s">
        <v>7</v>
      </c>
      <c r="G228" s="2">
        <v>45897.388307013891</v>
      </c>
      <c r="H228" s="2">
        <v>45897.388360289355</v>
      </c>
      <c r="I228" s="2">
        <v>45897.388367094907</v>
      </c>
      <c r="J228" s="11">
        <v>4.6032890000000002</v>
      </c>
      <c r="K228" s="11">
        <v>0.58759399999999995</v>
      </c>
      <c r="L228" s="11">
        <v>5.1908829999999995</v>
      </c>
    </row>
    <row r="229" spans="1:12" x14ac:dyDescent="0.45">
      <c r="A229" s="29" t="s">
        <v>32</v>
      </c>
      <c r="B229" s="29" t="s">
        <v>1086</v>
      </c>
      <c r="C229" s="30" t="s">
        <v>195</v>
      </c>
      <c r="E229" s="30" t="s">
        <v>8</v>
      </c>
      <c r="F229" s="30" t="s">
        <v>33</v>
      </c>
      <c r="G229" s="2">
        <v>45897.388307013891</v>
      </c>
      <c r="H229" s="2">
        <v>45897.388363171296</v>
      </c>
      <c r="I229" s="2">
        <v>45897.38836971065</v>
      </c>
      <c r="J229" s="11">
        <v>4.8519639999999997</v>
      </c>
      <c r="K229" s="11">
        <v>0.56516699999999997</v>
      </c>
      <c r="L229" s="11">
        <v>5.4171309999999995</v>
      </c>
    </row>
    <row r="230" spans="1:12" x14ac:dyDescent="0.45">
      <c r="A230" s="29" t="s">
        <v>32</v>
      </c>
      <c r="B230" s="29" t="s">
        <v>1086</v>
      </c>
      <c r="C230" s="30" t="s">
        <v>195</v>
      </c>
      <c r="E230" s="30" t="s">
        <v>10</v>
      </c>
      <c r="F230" s="30" t="s">
        <v>7</v>
      </c>
      <c r="G230" s="2">
        <v>45897.388307013891</v>
      </c>
      <c r="H230" s="2">
        <v>45897.388367094907</v>
      </c>
      <c r="I230" s="2">
        <v>45897.388375856484</v>
      </c>
      <c r="J230" s="11">
        <v>5.1909109999999998</v>
      </c>
      <c r="K230" s="11">
        <v>0.75641700000000001</v>
      </c>
      <c r="L230" s="11">
        <v>5.9473279999999997</v>
      </c>
    </row>
    <row r="231" spans="1:12" x14ac:dyDescent="0.45">
      <c r="A231" s="29" t="s">
        <v>32</v>
      </c>
      <c r="B231" s="29" t="s">
        <v>1086</v>
      </c>
      <c r="C231" s="30" t="s">
        <v>195</v>
      </c>
      <c r="E231" s="30" t="s">
        <v>11</v>
      </c>
      <c r="F231" s="30" t="s">
        <v>33</v>
      </c>
      <c r="G231" s="2">
        <v>45897.388307013891</v>
      </c>
      <c r="H231" s="2">
        <v>45897.38836971065</v>
      </c>
      <c r="I231" s="2">
        <v>45897.388376006944</v>
      </c>
      <c r="J231" s="11">
        <v>5.4171649999999998</v>
      </c>
      <c r="K231" s="11">
        <v>0.54348099999999999</v>
      </c>
      <c r="L231" s="11">
        <v>5.9606459999999997</v>
      </c>
    </row>
    <row r="232" spans="1:12" x14ac:dyDescent="0.45">
      <c r="A232" s="29" t="s">
        <v>32</v>
      </c>
      <c r="B232" s="29" t="s">
        <v>1086</v>
      </c>
      <c r="C232" s="30" t="s">
        <v>196</v>
      </c>
      <c r="E232" s="30" t="s">
        <v>8</v>
      </c>
      <c r="F232" s="30" t="s">
        <v>7</v>
      </c>
      <c r="G232" s="2">
        <v>45897.388320497688</v>
      </c>
      <c r="H232" s="2">
        <v>45897.388375856484</v>
      </c>
      <c r="I232" s="2">
        <v>45897.388381342593</v>
      </c>
      <c r="J232" s="11">
        <v>4.7821850000000001</v>
      </c>
      <c r="K232" s="11">
        <v>0.474798</v>
      </c>
      <c r="L232" s="11">
        <v>5.256983</v>
      </c>
    </row>
    <row r="233" spans="1:12" x14ac:dyDescent="0.45">
      <c r="A233" s="29" t="s">
        <v>32</v>
      </c>
      <c r="B233" s="29" t="s">
        <v>1086</v>
      </c>
      <c r="C233" s="30" t="s">
        <v>196</v>
      </c>
      <c r="E233" s="30" t="s">
        <v>10</v>
      </c>
      <c r="F233" s="30" t="s">
        <v>33</v>
      </c>
      <c r="G233" s="2">
        <v>45897.388320497688</v>
      </c>
      <c r="H233" s="2">
        <v>45897.388376006944</v>
      </c>
      <c r="I233" s="2">
        <v>45897.388383460646</v>
      </c>
      <c r="J233" s="11">
        <v>4.7954569999999999</v>
      </c>
      <c r="K233" s="11">
        <v>0.64436599999999999</v>
      </c>
      <c r="L233" s="11">
        <v>5.4398229999999996</v>
      </c>
    </row>
    <row r="234" spans="1:12" x14ac:dyDescent="0.45">
      <c r="A234" s="29" t="s">
        <v>32</v>
      </c>
      <c r="B234" s="29" t="s">
        <v>1086</v>
      </c>
      <c r="C234" s="30" t="s">
        <v>197</v>
      </c>
      <c r="E234" s="30" t="s">
        <v>9</v>
      </c>
      <c r="F234" s="30" t="s">
        <v>7</v>
      </c>
      <c r="G234" s="2">
        <v>45897.388335659722</v>
      </c>
      <c r="H234" s="2">
        <v>45897.388381342593</v>
      </c>
      <c r="I234" s="2">
        <v>45897.388388460648</v>
      </c>
      <c r="J234" s="11">
        <v>3.9477439999999997</v>
      </c>
      <c r="K234" s="11">
        <v>0.61416300000000001</v>
      </c>
      <c r="L234" s="11">
        <v>4.5619069999999997</v>
      </c>
    </row>
    <row r="235" spans="1:12" x14ac:dyDescent="0.45">
      <c r="A235" s="29" t="s">
        <v>32</v>
      </c>
      <c r="B235" s="29" t="s">
        <v>1086</v>
      </c>
      <c r="C235" s="30" t="s">
        <v>197</v>
      </c>
      <c r="E235" s="30" t="s">
        <v>8</v>
      </c>
      <c r="F235" s="30" t="s">
        <v>33</v>
      </c>
      <c r="G235" s="2">
        <v>45897.388335659722</v>
      </c>
      <c r="H235" s="2">
        <v>45897.388383460646</v>
      </c>
      <c r="I235" s="2">
        <v>45897.388389664353</v>
      </c>
      <c r="J235" s="11">
        <v>4.1306060000000002</v>
      </c>
      <c r="K235" s="11">
        <v>0.53574999999999995</v>
      </c>
      <c r="L235" s="11">
        <v>4.6663559999999995</v>
      </c>
    </row>
    <row r="236" spans="1:12" x14ac:dyDescent="0.45">
      <c r="A236" s="29" t="s">
        <v>32</v>
      </c>
      <c r="B236" s="29" t="s">
        <v>1086</v>
      </c>
      <c r="C236" s="30" t="s">
        <v>197</v>
      </c>
      <c r="E236" s="30" t="s">
        <v>11</v>
      </c>
      <c r="F236" s="30" t="s">
        <v>33</v>
      </c>
      <c r="G236" s="2">
        <v>45897.388335659722</v>
      </c>
      <c r="H236" s="2">
        <v>45897.388389664353</v>
      </c>
      <c r="I236" s="2">
        <v>45897.388396759263</v>
      </c>
      <c r="J236" s="11">
        <v>4.6667299999999994</v>
      </c>
      <c r="K236" s="11">
        <v>0.61251299999999997</v>
      </c>
      <c r="L236" s="11">
        <v>5.2792430000000001</v>
      </c>
    </row>
    <row r="237" spans="1:12" x14ac:dyDescent="0.45">
      <c r="A237" s="29" t="s">
        <v>32</v>
      </c>
      <c r="B237" s="29" t="s">
        <v>1086</v>
      </c>
      <c r="C237" s="30" t="s">
        <v>197</v>
      </c>
      <c r="E237" s="30" t="s">
        <v>10</v>
      </c>
      <c r="F237" s="30" t="s">
        <v>7</v>
      </c>
      <c r="G237" s="2">
        <v>45897.388335659722</v>
      </c>
      <c r="H237" s="2">
        <v>45897.388388460648</v>
      </c>
      <c r="I237" s="2">
        <v>45897.38839871528</v>
      </c>
      <c r="J237" s="11">
        <v>4.5620820000000002</v>
      </c>
      <c r="K237" s="11">
        <v>0.88647599999999993</v>
      </c>
      <c r="L237" s="11">
        <v>5.4485579999999993</v>
      </c>
    </row>
    <row r="238" spans="1:12" x14ac:dyDescent="0.45">
      <c r="A238" s="29" t="s">
        <v>32</v>
      </c>
      <c r="B238" s="29" t="s">
        <v>1086</v>
      </c>
      <c r="C238" s="30" t="s">
        <v>198</v>
      </c>
      <c r="E238" s="30" t="s">
        <v>9</v>
      </c>
      <c r="F238" s="30" t="s">
        <v>33</v>
      </c>
      <c r="G238" s="2">
        <v>45897.388348553242</v>
      </c>
      <c r="H238" s="2">
        <v>45897.388396759263</v>
      </c>
      <c r="I238" s="2">
        <v>45897.388404803241</v>
      </c>
      <c r="J238" s="11">
        <v>4.1652459999999998</v>
      </c>
      <c r="K238" s="11">
        <v>0.69477199999999995</v>
      </c>
      <c r="L238" s="11">
        <v>4.8600180000000002</v>
      </c>
    </row>
    <row r="239" spans="1:12" x14ac:dyDescent="0.45">
      <c r="A239" s="29" t="s">
        <v>32</v>
      </c>
      <c r="B239" s="29" t="s">
        <v>1086</v>
      </c>
      <c r="C239" s="30" t="s">
        <v>198</v>
      </c>
      <c r="E239" s="30" t="s">
        <v>8</v>
      </c>
      <c r="F239" s="30" t="s">
        <v>7</v>
      </c>
      <c r="G239" s="2">
        <v>45897.388348553242</v>
      </c>
      <c r="H239" s="2">
        <v>45897.38839871528</v>
      </c>
      <c r="I239" s="2">
        <v>45897.388406921295</v>
      </c>
      <c r="J239" s="11">
        <v>4.3345609999999999</v>
      </c>
      <c r="K239" s="11">
        <v>0.70813899999999996</v>
      </c>
      <c r="L239" s="11">
        <v>5.0427</v>
      </c>
    </row>
    <row r="240" spans="1:12" x14ac:dyDescent="0.45">
      <c r="A240" s="29" t="s">
        <v>32</v>
      </c>
      <c r="B240" s="29" t="s">
        <v>1086</v>
      </c>
      <c r="C240" s="30" t="s">
        <v>198</v>
      </c>
      <c r="E240" s="30" t="s">
        <v>11</v>
      </c>
      <c r="F240" s="30" t="s">
        <v>7</v>
      </c>
      <c r="G240" s="2">
        <v>45897.388348553242</v>
      </c>
      <c r="H240" s="2">
        <v>45897.388406921295</v>
      </c>
      <c r="I240" s="2">
        <v>45897.388415057867</v>
      </c>
      <c r="J240" s="11">
        <v>5.0427330000000001</v>
      </c>
      <c r="K240" s="11">
        <v>0.70305600000000001</v>
      </c>
      <c r="L240" s="11">
        <v>5.7457889999999994</v>
      </c>
    </row>
    <row r="241" spans="1:12" x14ac:dyDescent="0.45">
      <c r="A241" s="29" t="s">
        <v>32</v>
      </c>
      <c r="B241" s="29" t="s">
        <v>1086</v>
      </c>
      <c r="C241" s="30" t="s">
        <v>198</v>
      </c>
      <c r="E241" s="30" t="s">
        <v>10</v>
      </c>
      <c r="F241" s="30" t="s">
        <v>33</v>
      </c>
      <c r="G241" s="2">
        <v>45897.388348553242</v>
      </c>
      <c r="H241" s="2">
        <v>45897.388404803241</v>
      </c>
      <c r="I241" s="2">
        <v>45897.388416076392</v>
      </c>
      <c r="J241" s="11">
        <v>4.8600389999999996</v>
      </c>
      <c r="K241" s="11">
        <v>0.97368699999999997</v>
      </c>
      <c r="L241" s="11">
        <v>5.8337259999999995</v>
      </c>
    </row>
    <row r="242" spans="1:12" x14ac:dyDescent="0.45">
      <c r="A242" s="29" t="s">
        <v>32</v>
      </c>
      <c r="B242" s="29" t="s">
        <v>1086</v>
      </c>
      <c r="C242" s="30" t="s">
        <v>199</v>
      </c>
      <c r="E242" s="30" t="s">
        <v>8</v>
      </c>
      <c r="F242" s="30" t="s">
        <v>7</v>
      </c>
      <c r="G242" s="2">
        <v>45897.388363171296</v>
      </c>
      <c r="H242" s="2">
        <v>45897.388415057867</v>
      </c>
      <c r="I242" s="2">
        <v>45897.388422372685</v>
      </c>
      <c r="J242" s="11">
        <v>4.4823729999999999</v>
      </c>
      <c r="K242" s="11">
        <v>0.63187700000000002</v>
      </c>
      <c r="L242" s="11">
        <v>5.1142500000000002</v>
      </c>
    </row>
    <row r="243" spans="1:12" x14ac:dyDescent="0.45">
      <c r="A243" s="29" t="s">
        <v>32</v>
      </c>
      <c r="B243" s="29" t="s">
        <v>1086</v>
      </c>
      <c r="C243" s="30" t="s">
        <v>199</v>
      </c>
      <c r="E243" s="30" t="s">
        <v>10</v>
      </c>
      <c r="F243" s="30" t="s">
        <v>33</v>
      </c>
      <c r="G243" s="2">
        <v>45897.388363171296</v>
      </c>
      <c r="H243" s="2">
        <v>45897.388416076392</v>
      </c>
      <c r="I243" s="2">
        <v>45897.388424699071</v>
      </c>
      <c r="J243" s="11">
        <v>4.5701890000000001</v>
      </c>
      <c r="K243" s="11">
        <v>0.74492399999999992</v>
      </c>
      <c r="L243" s="11">
        <v>5.3151130000000002</v>
      </c>
    </row>
    <row r="244" spans="1:12" x14ac:dyDescent="0.45">
      <c r="A244" s="29" t="s">
        <v>32</v>
      </c>
      <c r="B244" s="29" t="s">
        <v>1086</v>
      </c>
      <c r="C244" s="30" t="s">
        <v>200</v>
      </c>
      <c r="E244" s="30" t="s">
        <v>9</v>
      </c>
      <c r="F244" s="30" t="s">
        <v>7</v>
      </c>
      <c r="G244" s="2">
        <v>45897.388376006944</v>
      </c>
      <c r="H244" s="2">
        <v>45897.388422372685</v>
      </c>
      <c r="I244" s="2">
        <v>45897.38842959491</v>
      </c>
      <c r="J244" s="11">
        <v>4.0056630000000002</v>
      </c>
      <c r="K244" s="11">
        <v>0.62393799999999999</v>
      </c>
      <c r="L244" s="11">
        <v>4.6296010000000001</v>
      </c>
    </row>
    <row r="245" spans="1:12" x14ac:dyDescent="0.45">
      <c r="A245" s="29" t="s">
        <v>32</v>
      </c>
      <c r="B245" s="29" t="s">
        <v>1086</v>
      </c>
      <c r="C245" s="30" t="s">
        <v>200</v>
      </c>
      <c r="E245" s="30" t="s">
        <v>8</v>
      </c>
      <c r="F245" s="30" t="s">
        <v>33</v>
      </c>
      <c r="G245" s="2">
        <v>45897.388376006944</v>
      </c>
      <c r="H245" s="2">
        <v>45897.388424699071</v>
      </c>
      <c r="I245" s="2">
        <v>45897.388431631945</v>
      </c>
      <c r="J245" s="11">
        <v>4.2065809999999999</v>
      </c>
      <c r="K245" s="11">
        <v>0.59952899999999998</v>
      </c>
      <c r="L245" s="11">
        <v>4.8061099999999994</v>
      </c>
    </row>
    <row r="246" spans="1:12" x14ac:dyDescent="0.45">
      <c r="A246" s="29" t="s">
        <v>32</v>
      </c>
      <c r="B246" s="29" t="s">
        <v>1086</v>
      </c>
      <c r="C246" s="30" t="s">
        <v>200</v>
      </c>
      <c r="E246" s="30" t="s">
        <v>11</v>
      </c>
      <c r="F246" s="30" t="s">
        <v>33</v>
      </c>
      <c r="G246" s="2">
        <v>45897.388376006944</v>
      </c>
      <c r="H246" s="2">
        <v>45897.388431631945</v>
      </c>
      <c r="I246" s="2">
        <v>45897.388438912036</v>
      </c>
      <c r="J246" s="11">
        <v>4.8061479999999994</v>
      </c>
      <c r="K246" s="11">
        <v>0.62888599999999995</v>
      </c>
      <c r="L246" s="11">
        <v>5.4350339999999999</v>
      </c>
    </row>
    <row r="247" spans="1:12" x14ac:dyDescent="0.45">
      <c r="A247" s="29" t="s">
        <v>32</v>
      </c>
      <c r="B247" s="29" t="s">
        <v>1086</v>
      </c>
      <c r="C247" s="30" t="s">
        <v>200</v>
      </c>
      <c r="E247" s="30" t="s">
        <v>10</v>
      </c>
      <c r="F247" s="30" t="s">
        <v>7</v>
      </c>
      <c r="G247" s="2">
        <v>45897.388376006944</v>
      </c>
      <c r="H247" s="2">
        <v>45897.38842959491</v>
      </c>
      <c r="I247" s="2">
        <v>45897.388439849536</v>
      </c>
      <c r="J247" s="11">
        <v>4.6296270000000002</v>
      </c>
      <c r="K247" s="11">
        <v>0.88641899999999996</v>
      </c>
      <c r="L247" s="11">
        <v>5.5160459999999993</v>
      </c>
    </row>
    <row r="248" spans="1:12" x14ac:dyDescent="0.45">
      <c r="A248" s="29" t="s">
        <v>32</v>
      </c>
      <c r="B248" s="29" t="s">
        <v>1086</v>
      </c>
      <c r="C248" s="30" t="s">
        <v>196</v>
      </c>
      <c r="D248" s="1" t="s">
        <v>12</v>
      </c>
      <c r="E248" s="30" t="s">
        <v>9</v>
      </c>
      <c r="F248" s="30" t="s">
        <v>33</v>
      </c>
      <c r="G248" s="2">
        <v>45897.388383460646</v>
      </c>
      <c r="H248" s="2">
        <v>45897.388438912036</v>
      </c>
      <c r="I248" s="2">
        <v>45897.38844545139</v>
      </c>
      <c r="J248" s="11">
        <v>4.7911809999999999</v>
      </c>
      <c r="K248" s="11">
        <v>0.56454399999999993</v>
      </c>
      <c r="L248" s="11">
        <v>5.3557249999999996</v>
      </c>
    </row>
    <row r="249" spans="1:12" x14ac:dyDescent="0.45">
      <c r="A249" s="29" t="s">
        <v>32</v>
      </c>
      <c r="B249" s="29" t="s">
        <v>1086</v>
      </c>
      <c r="C249" s="30" t="s">
        <v>196</v>
      </c>
      <c r="D249" s="1" t="s">
        <v>12</v>
      </c>
      <c r="E249" s="30" t="s">
        <v>8</v>
      </c>
      <c r="F249" s="30" t="s">
        <v>7</v>
      </c>
      <c r="G249" s="2">
        <v>45897.388383460646</v>
      </c>
      <c r="H249" s="2">
        <v>45897.388439849536</v>
      </c>
      <c r="I249" s="2">
        <v>45897.388446006946</v>
      </c>
      <c r="J249" s="11">
        <v>4.8722329999999996</v>
      </c>
      <c r="K249" s="11">
        <v>0.53207799999999994</v>
      </c>
      <c r="L249" s="11">
        <v>5.4043109999999999</v>
      </c>
    </row>
    <row r="250" spans="1:12" x14ac:dyDescent="0.45">
      <c r="A250" s="29" t="s">
        <v>32</v>
      </c>
      <c r="B250" s="29" t="s">
        <v>1086</v>
      </c>
      <c r="C250" s="30" t="s">
        <v>196</v>
      </c>
      <c r="D250" s="1" t="s">
        <v>12</v>
      </c>
      <c r="E250" s="30" t="s">
        <v>11</v>
      </c>
      <c r="F250" s="30" t="s">
        <v>7</v>
      </c>
      <c r="G250" s="2">
        <v>45897.388383460646</v>
      </c>
      <c r="H250" s="2">
        <v>45897.388446006946</v>
      </c>
      <c r="I250" s="2">
        <v>45897.388451666666</v>
      </c>
      <c r="J250" s="11">
        <v>5.4043549999999998</v>
      </c>
      <c r="K250" s="11">
        <v>0.48900899999999997</v>
      </c>
      <c r="L250" s="11">
        <v>5.893364</v>
      </c>
    </row>
    <row r="251" spans="1:12" x14ac:dyDescent="0.45">
      <c r="A251" s="29" t="s">
        <v>32</v>
      </c>
      <c r="B251" s="29" t="s">
        <v>1086</v>
      </c>
      <c r="C251" s="30" t="s">
        <v>196</v>
      </c>
      <c r="D251" s="1" t="s">
        <v>12</v>
      </c>
      <c r="E251" s="30" t="s">
        <v>10</v>
      </c>
      <c r="F251" s="30" t="s">
        <v>33</v>
      </c>
      <c r="G251" s="2">
        <v>45897.388383460646</v>
      </c>
      <c r="H251" s="2">
        <v>45897.38844545139</v>
      </c>
      <c r="I251" s="2">
        <v>45897.388453159721</v>
      </c>
      <c r="J251" s="11">
        <v>5.355753</v>
      </c>
      <c r="K251" s="11">
        <v>0.66595599999999999</v>
      </c>
      <c r="L251" s="11">
        <v>6.0217089999999995</v>
      </c>
    </row>
    <row r="252" spans="1:12" x14ac:dyDescent="0.45">
      <c r="A252" s="29" t="s">
        <v>32</v>
      </c>
      <c r="B252" s="29" t="s">
        <v>1086</v>
      </c>
      <c r="C252" s="30" t="s">
        <v>201</v>
      </c>
      <c r="E252" s="30" t="s">
        <v>9</v>
      </c>
      <c r="F252" s="30" t="s">
        <v>7</v>
      </c>
      <c r="G252" s="2">
        <v>45897.388398819443</v>
      </c>
      <c r="H252" s="2">
        <v>45897.388451666666</v>
      </c>
      <c r="I252" s="2">
        <v>45897.388459085647</v>
      </c>
      <c r="J252" s="11">
        <v>4.5668309999999996</v>
      </c>
      <c r="K252" s="11">
        <v>0.64068999999999998</v>
      </c>
      <c r="L252" s="11">
        <v>5.2075209999999998</v>
      </c>
    </row>
    <row r="253" spans="1:12" x14ac:dyDescent="0.45">
      <c r="A253" s="29" t="s">
        <v>32</v>
      </c>
      <c r="B253" s="29" t="s">
        <v>1086</v>
      </c>
      <c r="C253" s="30" t="s">
        <v>201</v>
      </c>
      <c r="E253" s="30" t="s">
        <v>8</v>
      </c>
      <c r="F253" s="30" t="s">
        <v>33</v>
      </c>
      <c r="G253" s="2">
        <v>45897.388398819443</v>
      </c>
      <c r="H253" s="2">
        <v>45897.388453159721</v>
      </c>
      <c r="I253" s="2">
        <v>45897.388459895832</v>
      </c>
      <c r="J253" s="11">
        <v>4.6951409999999996</v>
      </c>
      <c r="K253" s="11">
        <v>0.58255999999999997</v>
      </c>
      <c r="L253" s="11">
        <v>5.2777009999999995</v>
      </c>
    </row>
    <row r="254" spans="1:12" x14ac:dyDescent="0.45">
      <c r="A254" s="29" t="s">
        <v>32</v>
      </c>
      <c r="B254" s="29" t="s">
        <v>1086</v>
      </c>
      <c r="C254" s="30" t="s">
        <v>201</v>
      </c>
      <c r="E254" s="30" t="s">
        <v>11</v>
      </c>
      <c r="F254" s="30" t="s">
        <v>33</v>
      </c>
      <c r="G254" s="2">
        <v>45897.388398819443</v>
      </c>
      <c r="H254" s="2">
        <v>45897.388459895832</v>
      </c>
      <c r="I254" s="2">
        <v>45897.38846652778</v>
      </c>
      <c r="J254" s="11">
        <v>5.2777349999999998</v>
      </c>
      <c r="K254" s="11">
        <v>0.57314799999999999</v>
      </c>
      <c r="L254" s="11">
        <v>5.8508829999999996</v>
      </c>
    </row>
    <row r="255" spans="1:12" x14ac:dyDescent="0.45">
      <c r="A255" s="29" t="s">
        <v>32</v>
      </c>
      <c r="B255" s="29" t="s">
        <v>1086</v>
      </c>
      <c r="C255" s="30" t="s">
        <v>201</v>
      </c>
      <c r="E255" s="30" t="s">
        <v>10</v>
      </c>
      <c r="F255" s="30" t="s">
        <v>7</v>
      </c>
      <c r="G255" s="2">
        <v>45897.388398819443</v>
      </c>
      <c r="H255" s="2">
        <v>45897.388459085647</v>
      </c>
      <c r="I255" s="2">
        <v>45897.388468576391</v>
      </c>
      <c r="J255" s="11">
        <v>5.2075449999999996</v>
      </c>
      <c r="K255" s="11">
        <v>0.81969700000000001</v>
      </c>
      <c r="L255" s="11">
        <v>6.0272419999999993</v>
      </c>
    </row>
    <row r="256" spans="1:12" x14ac:dyDescent="0.45">
      <c r="A256" s="29" t="s">
        <v>32</v>
      </c>
      <c r="B256" s="29" t="s">
        <v>1086</v>
      </c>
      <c r="C256" s="30" t="s">
        <v>202</v>
      </c>
      <c r="E256" s="30" t="s">
        <v>8</v>
      </c>
      <c r="F256" s="30" t="s">
        <v>33</v>
      </c>
      <c r="G256" s="2">
        <v>45897.388416076392</v>
      </c>
      <c r="H256" s="2">
        <v>45897.388466539349</v>
      </c>
      <c r="I256" s="2">
        <v>45897.388472962964</v>
      </c>
      <c r="J256" s="11">
        <v>4.3595499999999996</v>
      </c>
      <c r="K256" s="11">
        <v>0.55546699999999993</v>
      </c>
      <c r="L256" s="11">
        <v>4.9150169999999997</v>
      </c>
    </row>
    <row r="257" spans="1:12" x14ac:dyDescent="0.45">
      <c r="A257" s="29" t="s">
        <v>32</v>
      </c>
      <c r="B257" s="29" t="s">
        <v>1086</v>
      </c>
      <c r="C257" s="30" t="s">
        <v>202</v>
      </c>
      <c r="E257" s="30" t="s">
        <v>10</v>
      </c>
      <c r="F257" s="30" t="s">
        <v>7</v>
      </c>
      <c r="G257" s="2">
        <v>45897.388416076392</v>
      </c>
      <c r="H257" s="2">
        <v>45897.388468576391</v>
      </c>
      <c r="I257" s="2">
        <v>45897.388476215281</v>
      </c>
      <c r="J257" s="11">
        <v>4.5358010000000002</v>
      </c>
      <c r="K257" s="11">
        <v>0.65998199999999996</v>
      </c>
      <c r="L257" s="11">
        <v>5.1957829999999996</v>
      </c>
    </row>
    <row r="258" spans="1:12" x14ac:dyDescent="0.45">
      <c r="A258" s="29" t="s">
        <v>32</v>
      </c>
      <c r="B258" s="29" t="s">
        <v>1086</v>
      </c>
      <c r="C258" s="30" t="s">
        <v>199</v>
      </c>
      <c r="D258" s="1" t="s">
        <v>12</v>
      </c>
      <c r="E258" s="30" t="s">
        <v>9</v>
      </c>
      <c r="F258" s="30" t="s">
        <v>33</v>
      </c>
      <c r="G258" s="2">
        <v>45897.388424687502</v>
      </c>
      <c r="H258" s="2">
        <v>45897.388472962964</v>
      </c>
      <c r="I258" s="2">
        <v>45897.38848021991</v>
      </c>
      <c r="J258" s="11">
        <v>4.170814</v>
      </c>
      <c r="K258" s="11">
        <v>0.62658000000000003</v>
      </c>
      <c r="L258" s="11">
        <v>4.7973939999999997</v>
      </c>
    </row>
    <row r="259" spans="1:12" x14ac:dyDescent="0.45">
      <c r="A259" s="29" t="s">
        <v>32</v>
      </c>
      <c r="B259" s="29" t="s">
        <v>1086</v>
      </c>
      <c r="C259" s="30" t="s">
        <v>199</v>
      </c>
      <c r="D259" s="1" t="s">
        <v>12</v>
      </c>
      <c r="E259" s="30" t="s">
        <v>8</v>
      </c>
      <c r="F259" s="30" t="s">
        <v>7</v>
      </c>
      <c r="G259" s="2">
        <v>45897.388424687502</v>
      </c>
      <c r="H259" s="2">
        <v>45897.388476215281</v>
      </c>
      <c r="I259" s="2">
        <v>45897.38848292824</v>
      </c>
      <c r="J259" s="11">
        <v>4.4515799999999999</v>
      </c>
      <c r="K259" s="11">
        <v>0.58035099999999995</v>
      </c>
      <c r="L259" s="11">
        <v>5.0319310000000002</v>
      </c>
    </row>
    <row r="260" spans="1:12" x14ac:dyDescent="0.45">
      <c r="A260" s="29" t="s">
        <v>32</v>
      </c>
      <c r="B260" s="29" t="s">
        <v>1086</v>
      </c>
      <c r="C260" s="30" t="s">
        <v>199</v>
      </c>
      <c r="D260" s="1" t="s">
        <v>12</v>
      </c>
      <c r="E260" s="30" t="s">
        <v>10</v>
      </c>
      <c r="F260" s="30" t="s">
        <v>33</v>
      </c>
      <c r="G260" s="2">
        <v>45897.388424687502</v>
      </c>
      <c r="H260" s="2">
        <v>45897.38848021991</v>
      </c>
      <c r="I260" s="2">
        <v>45897.388488784723</v>
      </c>
      <c r="J260" s="11">
        <v>4.7974189999999997</v>
      </c>
      <c r="K260" s="11">
        <v>0.74082599999999998</v>
      </c>
      <c r="L260" s="11">
        <v>5.5382449999999999</v>
      </c>
    </row>
    <row r="261" spans="1:12" x14ac:dyDescent="0.45">
      <c r="A261" s="29" t="s">
        <v>32</v>
      </c>
      <c r="B261" s="29" t="s">
        <v>1086</v>
      </c>
      <c r="C261" s="30" t="s">
        <v>199</v>
      </c>
      <c r="D261" s="1" t="s">
        <v>12</v>
      </c>
      <c r="E261" s="30" t="s">
        <v>11</v>
      </c>
      <c r="F261" s="30" t="s">
        <v>7</v>
      </c>
      <c r="G261" s="2">
        <v>45897.388424687502</v>
      </c>
      <c r="H261" s="2">
        <v>45897.38848292824</v>
      </c>
      <c r="I261" s="2">
        <v>45897.388489421297</v>
      </c>
      <c r="J261" s="11">
        <v>5.0319639999999994</v>
      </c>
      <c r="K261" s="11">
        <v>0.56110399999999994</v>
      </c>
      <c r="L261" s="11">
        <v>5.5930679999999997</v>
      </c>
    </row>
    <row r="262" spans="1:12" x14ac:dyDescent="0.45">
      <c r="A262" s="29" t="s">
        <v>32</v>
      </c>
      <c r="B262" s="29" t="s">
        <v>1086</v>
      </c>
      <c r="C262" s="30" t="s">
        <v>203</v>
      </c>
      <c r="E262" s="30" t="s">
        <v>8</v>
      </c>
      <c r="F262" s="30" t="s">
        <v>33</v>
      </c>
      <c r="G262" s="2">
        <v>45897.388439849536</v>
      </c>
      <c r="H262" s="2">
        <v>45897.388488796299</v>
      </c>
      <c r="I262" s="2">
        <v>45897.388494803243</v>
      </c>
      <c r="J262" s="11">
        <v>4.2282289999999998</v>
      </c>
      <c r="K262" s="11">
        <v>0.51903900000000003</v>
      </c>
      <c r="L262" s="11">
        <v>4.747268</v>
      </c>
    </row>
    <row r="263" spans="1:12" x14ac:dyDescent="0.45">
      <c r="A263" s="29" t="s">
        <v>32</v>
      </c>
      <c r="B263" s="29" t="s">
        <v>1086</v>
      </c>
      <c r="C263" s="30" t="s">
        <v>203</v>
      </c>
      <c r="E263" s="30" t="s">
        <v>10</v>
      </c>
      <c r="F263" s="30" t="s">
        <v>7</v>
      </c>
      <c r="G263" s="2">
        <v>45897.388439849536</v>
      </c>
      <c r="H263" s="2">
        <v>45897.388489421297</v>
      </c>
      <c r="I263" s="2">
        <v>45897.388496782405</v>
      </c>
      <c r="J263" s="11">
        <v>4.2829959999999998</v>
      </c>
      <c r="K263" s="11">
        <v>0.63614799999999994</v>
      </c>
      <c r="L263" s="11">
        <v>4.9191440000000002</v>
      </c>
    </row>
    <row r="264" spans="1:12" x14ac:dyDescent="0.45">
      <c r="A264" s="29" t="s">
        <v>32</v>
      </c>
      <c r="B264" s="29" t="s">
        <v>1086</v>
      </c>
      <c r="C264" s="30" t="s">
        <v>204</v>
      </c>
      <c r="E264" s="30" t="s">
        <v>9</v>
      </c>
      <c r="F264" s="30" t="s">
        <v>33</v>
      </c>
      <c r="G264" s="2">
        <v>45897.388453159721</v>
      </c>
      <c r="H264" s="2">
        <v>45897.388494803243</v>
      </c>
      <c r="I264" s="2">
        <v>45897.388501226851</v>
      </c>
      <c r="J264" s="11">
        <v>3.5974649999999997</v>
      </c>
      <c r="K264" s="11">
        <v>0.55512899999999998</v>
      </c>
      <c r="L264" s="11">
        <v>4.1525939999999997</v>
      </c>
    </row>
    <row r="265" spans="1:12" x14ac:dyDescent="0.45">
      <c r="A265" s="29" t="s">
        <v>32</v>
      </c>
      <c r="B265" s="29" t="s">
        <v>1086</v>
      </c>
      <c r="C265" s="30" t="s">
        <v>204</v>
      </c>
      <c r="E265" s="30" t="s">
        <v>8</v>
      </c>
      <c r="F265" s="30" t="s">
        <v>7</v>
      </c>
      <c r="G265" s="2">
        <v>45897.388453159721</v>
      </c>
      <c r="H265" s="2">
        <v>45897.388496793981</v>
      </c>
      <c r="I265" s="2">
        <v>45897.388502916663</v>
      </c>
      <c r="J265" s="11">
        <v>3.769323</v>
      </c>
      <c r="K265" s="11">
        <v>0.52954999999999997</v>
      </c>
      <c r="L265" s="11">
        <v>4.2988729999999995</v>
      </c>
    </row>
    <row r="266" spans="1:12" x14ac:dyDescent="0.45">
      <c r="A266" s="29" t="s">
        <v>32</v>
      </c>
      <c r="B266" s="29" t="s">
        <v>1086</v>
      </c>
      <c r="C266" s="30" t="s">
        <v>204</v>
      </c>
      <c r="E266" s="30" t="s">
        <v>11</v>
      </c>
      <c r="F266" s="30" t="s">
        <v>7</v>
      </c>
      <c r="G266" s="2">
        <v>45897.388453159721</v>
      </c>
      <c r="H266" s="2">
        <v>45897.388502916663</v>
      </c>
      <c r="I266" s="2">
        <v>45897.388508773147</v>
      </c>
      <c r="J266" s="11">
        <v>4.2988439999999999</v>
      </c>
      <c r="K266" s="11">
        <v>0.50557600000000003</v>
      </c>
      <c r="L266" s="11">
        <v>4.8044199999999995</v>
      </c>
    </row>
    <row r="267" spans="1:12" x14ac:dyDescent="0.45">
      <c r="A267" s="29" t="s">
        <v>32</v>
      </c>
      <c r="B267" s="29" t="s">
        <v>1086</v>
      </c>
      <c r="C267" s="30" t="s">
        <v>204</v>
      </c>
      <c r="E267" s="30" t="s">
        <v>10</v>
      </c>
      <c r="F267" s="30" t="s">
        <v>33</v>
      </c>
      <c r="G267" s="2">
        <v>45897.388453159721</v>
      </c>
      <c r="H267" s="2">
        <v>45897.388501226851</v>
      </c>
      <c r="I267" s="2">
        <v>45897.388509733799</v>
      </c>
      <c r="J267" s="11">
        <v>4.1525609999999995</v>
      </c>
      <c r="K267" s="11">
        <v>0.73573199999999994</v>
      </c>
      <c r="L267" s="11">
        <v>4.888293</v>
      </c>
    </row>
    <row r="268" spans="1:12" x14ac:dyDescent="0.45">
      <c r="A268" s="29" t="s">
        <v>32</v>
      </c>
      <c r="B268" s="29" t="s">
        <v>1086</v>
      </c>
      <c r="C268" s="30" t="s">
        <v>205</v>
      </c>
      <c r="E268" s="30" t="s">
        <v>9</v>
      </c>
      <c r="F268" s="30" t="s">
        <v>7</v>
      </c>
      <c r="G268" s="2">
        <v>45897.388468576391</v>
      </c>
      <c r="H268" s="2">
        <v>45897.388508773147</v>
      </c>
      <c r="I268" s="2">
        <v>45897.388515127313</v>
      </c>
      <c r="J268" s="11">
        <v>3.4727989999999997</v>
      </c>
      <c r="K268" s="11">
        <v>0.54885899999999999</v>
      </c>
      <c r="L268" s="11">
        <v>4.0216579999999995</v>
      </c>
    </row>
    <row r="269" spans="1:12" x14ac:dyDescent="0.45">
      <c r="A269" s="29" t="s">
        <v>32</v>
      </c>
      <c r="B269" s="29" t="s">
        <v>1086</v>
      </c>
      <c r="C269" s="30" t="s">
        <v>205</v>
      </c>
      <c r="E269" s="30" t="s">
        <v>8</v>
      </c>
      <c r="F269" s="30" t="s">
        <v>33</v>
      </c>
      <c r="G269" s="2">
        <v>45897.388468576391</v>
      </c>
      <c r="H269" s="2">
        <v>45897.388509745368</v>
      </c>
      <c r="I269" s="2">
        <v>45897.388515694445</v>
      </c>
      <c r="J269" s="11">
        <v>3.556597</v>
      </c>
      <c r="K269" s="11">
        <v>0.514374</v>
      </c>
      <c r="L269" s="11">
        <v>4.0709710000000001</v>
      </c>
    </row>
    <row r="270" spans="1:12" x14ac:dyDescent="0.45">
      <c r="A270" s="29" t="s">
        <v>32</v>
      </c>
      <c r="B270" s="29" t="s">
        <v>1086</v>
      </c>
      <c r="C270" s="30" t="s">
        <v>205</v>
      </c>
      <c r="E270" s="30" t="s">
        <v>11</v>
      </c>
      <c r="F270" s="30" t="s">
        <v>33</v>
      </c>
      <c r="G270" s="2">
        <v>45897.388468576391</v>
      </c>
      <c r="H270" s="2">
        <v>45897.388515694445</v>
      </c>
      <c r="I270" s="2">
        <v>45897.388521261571</v>
      </c>
      <c r="J270" s="11">
        <v>4.0710049999999995</v>
      </c>
      <c r="K270" s="11">
        <v>0.48059199999999996</v>
      </c>
      <c r="L270" s="11">
        <v>4.5515970000000001</v>
      </c>
    </row>
    <row r="271" spans="1:12" x14ac:dyDescent="0.45">
      <c r="A271" s="29" t="s">
        <v>32</v>
      </c>
      <c r="B271" s="29" t="s">
        <v>1086</v>
      </c>
      <c r="C271" s="30" t="s">
        <v>205</v>
      </c>
      <c r="E271" s="30" t="s">
        <v>10</v>
      </c>
      <c r="F271" s="30" t="s">
        <v>7</v>
      </c>
      <c r="G271" s="2">
        <v>45897.388468576391</v>
      </c>
      <c r="H271" s="2">
        <v>45897.388515127313</v>
      </c>
      <c r="I271" s="2">
        <v>45897.388523194444</v>
      </c>
      <c r="J271" s="11">
        <v>4.0216919999999998</v>
      </c>
      <c r="K271" s="11">
        <v>0.69726199999999994</v>
      </c>
      <c r="L271" s="11">
        <v>4.7189540000000001</v>
      </c>
    </row>
    <row r="272" spans="1:12" x14ac:dyDescent="0.45">
      <c r="A272" s="29" t="s">
        <v>32</v>
      </c>
      <c r="B272" s="29" t="s">
        <v>1086</v>
      </c>
      <c r="C272" s="30" t="s">
        <v>202</v>
      </c>
      <c r="D272" s="1" t="s">
        <v>12</v>
      </c>
      <c r="E272" s="30" t="s">
        <v>9</v>
      </c>
      <c r="F272" s="30" t="s">
        <v>33</v>
      </c>
      <c r="G272" s="2">
        <v>45897.388476203705</v>
      </c>
      <c r="H272" s="2">
        <v>45897.388521261571</v>
      </c>
      <c r="I272" s="2">
        <v>45897.38852792824</v>
      </c>
      <c r="J272" s="11">
        <v>3.8922649999999996</v>
      </c>
      <c r="K272" s="11">
        <v>0.57632799999999995</v>
      </c>
      <c r="L272" s="11">
        <v>4.4685929999999994</v>
      </c>
    </row>
    <row r="273" spans="1:12" x14ac:dyDescent="0.45">
      <c r="A273" s="29" t="s">
        <v>32</v>
      </c>
      <c r="B273" s="29" t="s">
        <v>1086</v>
      </c>
      <c r="C273" s="30" t="s">
        <v>202</v>
      </c>
      <c r="D273" s="1" t="s">
        <v>12</v>
      </c>
      <c r="E273" s="30" t="s">
        <v>8</v>
      </c>
      <c r="F273" s="30" t="s">
        <v>7</v>
      </c>
      <c r="G273" s="2">
        <v>45897.388476203705</v>
      </c>
      <c r="H273" s="2">
        <v>45897.388523194444</v>
      </c>
      <c r="I273" s="2">
        <v>45897.388529270836</v>
      </c>
      <c r="J273" s="11">
        <v>4.0595819999999998</v>
      </c>
      <c r="K273" s="11">
        <v>0.52518999999999993</v>
      </c>
      <c r="L273" s="11">
        <v>4.5847720000000001</v>
      </c>
    </row>
    <row r="274" spans="1:12" x14ac:dyDescent="0.45">
      <c r="A274" s="29" t="s">
        <v>32</v>
      </c>
      <c r="B274" s="29" t="s">
        <v>1086</v>
      </c>
      <c r="C274" s="30" t="s">
        <v>202</v>
      </c>
      <c r="D274" s="1" t="s">
        <v>12</v>
      </c>
      <c r="E274" s="30" t="s">
        <v>11</v>
      </c>
      <c r="F274" s="30" t="s">
        <v>7</v>
      </c>
      <c r="G274" s="2">
        <v>45897.388476203705</v>
      </c>
      <c r="H274" s="2">
        <v>45897.388529270836</v>
      </c>
      <c r="I274" s="2">
        <v>45897.388535127313</v>
      </c>
      <c r="J274" s="11">
        <v>4.5847999999999995</v>
      </c>
      <c r="K274" s="11">
        <v>0.50628099999999998</v>
      </c>
      <c r="L274" s="11">
        <v>5.091081</v>
      </c>
    </row>
    <row r="275" spans="1:12" x14ac:dyDescent="0.45">
      <c r="A275" s="29" t="s">
        <v>32</v>
      </c>
      <c r="B275" s="29" t="s">
        <v>1086</v>
      </c>
      <c r="C275" s="30" t="s">
        <v>202</v>
      </c>
      <c r="D275" s="1" t="s">
        <v>12</v>
      </c>
      <c r="E275" s="30" t="s">
        <v>10</v>
      </c>
      <c r="F275" s="30" t="s">
        <v>33</v>
      </c>
      <c r="G275" s="2">
        <v>45897.388476203705</v>
      </c>
      <c r="H275" s="2">
        <v>45897.38852792824</v>
      </c>
      <c r="I275" s="2">
        <v>45897.388536192128</v>
      </c>
      <c r="J275" s="11">
        <v>4.4687260000000002</v>
      </c>
      <c r="K275" s="11">
        <v>0.71368999999999994</v>
      </c>
      <c r="L275" s="11">
        <v>5.1824159999999999</v>
      </c>
    </row>
    <row r="276" spans="1:12" x14ac:dyDescent="0.45">
      <c r="A276" s="29" t="s">
        <v>32</v>
      </c>
      <c r="B276" s="29" t="s">
        <v>1086</v>
      </c>
      <c r="C276" s="30" t="s">
        <v>206</v>
      </c>
      <c r="E276" s="30" t="s">
        <v>8</v>
      </c>
      <c r="F276" s="30" t="s">
        <v>7</v>
      </c>
      <c r="G276" s="2">
        <v>45897.388489432873</v>
      </c>
      <c r="H276" s="2">
        <v>45897.388535127313</v>
      </c>
      <c r="I276" s="2">
        <v>45897.388541701388</v>
      </c>
      <c r="J276" s="11">
        <v>3.9481849999999996</v>
      </c>
      <c r="K276" s="11">
        <v>0.56779999999999997</v>
      </c>
      <c r="L276" s="11">
        <v>4.5159849999999997</v>
      </c>
    </row>
    <row r="277" spans="1:12" x14ac:dyDescent="0.45">
      <c r="A277" s="29" t="s">
        <v>32</v>
      </c>
      <c r="B277" s="29" t="s">
        <v>1086</v>
      </c>
      <c r="C277" s="30" t="s">
        <v>206</v>
      </c>
      <c r="E277" s="30" t="s">
        <v>10</v>
      </c>
      <c r="F277" s="30" t="s">
        <v>33</v>
      </c>
      <c r="G277" s="2">
        <v>45897.388489432873</v>
      </c>
      <c r="H277" s="2">
        <v>45897.388536192128</v>
      </c>
      <c r="I277" s="2">
        <v>45897.388544062502</v>
      </c>
      <c r="J277" s="11">
        <v>4.0394709999999998</v>
      </c>
      <c r="K277" s="11">
        <v>0.68051499999999998</v>
      </c>
      <c r="L277" s="11">
        <v>4.7199859999999996</v>
      </c>
    </row>
    <row r="278" spans="1:12" x14ac:dyDescent="0.45">
      <c r="A278" s="29" t="s">
        <v>32</v>
      </c>
      <c r="B278" s="29" t="s">
        <v>1086</v>
      </c>
      <c r="C278" s="30" t="s">
        <v>203</v>
      </c>
      <c r="D278" s="1" t="s">
        <v>12</v>
      </c>
      <c r="E278" s="30" t="s">
        <v>9</v>
      </c>
      <c r="F278" s="30" t="s">
        <v>7</v>
      </c>
      <c r="G278" s="2">
        <v>45897.388496782405</v>
      </c>
      <c r="H278" s="2">
        <v>45897.388541701388</v>
      </c>
      <c r="I278" s="2">
        <v>45897.388548171293</v>
      </c>
      <c r="J278" s="11">
        <v>3.8811449999999996</v>
      </c>
      <c r="K278" s="11">
        <v>0.558369</v>
      </c>
      <c r="L278" s="11">
        <v>4.439514</v>
      </c>
    </row>
    <row r="279" spans="1:12" x14ac:dyDescent="0.45">
      <c r="A279" s="29" t="s">
        <v>32</v>
      </c>
      <c r="B279" s="29" t="s">
        <v>1086</v>
      </c>
      <c r="C279" s="30" t="s">
        <v>203</v>
      </c>
      <c r="D279" s="1" t="s">
        <v>12</v>
      </c>
      <c r="E279" s="30" t="s">
        <v>8</v>
      </c>
      <c r="F279" s="30" t="s">
        <v>33</v>
      </c>
      <c r="G279" s="2">
        <v>45897.388496782405</v>
      </c>
      <c r="H279" s="2">
        <v>45897.388544062502</v>
      </c>
      <c r="I279" s="2">
        <v>45897.38854954861</v>
      </c>
      <c r="J279" s="11">
        <v>4.0851509999999998</v>
      </c>
      <c r="K279" s="11">
        <v>0.47410799999999997</v>
      </c>
      <c r="L279" s="11">
        <v>4.559259</v>
      </c>
    </row>
    <row r="280" spans="1:12" x14ac:dyDescent="0.45">
      <c r="A280" s="29" t="s">
        <v>32</v>
      </c>
      <c r="B280" s="29" t="s">
        <v>1086</v>
      </c>
      <c r="C280" s="30" t="s">
        <v>203</v>
      </c>
      <c r="D280" s="1" t="s">
        <v>12</v>
      </c>
      <c r="E280" s="30" t="s">
        <v>10</v>
      </c>
      <c r="F280" s="30" t="s">
        <v>7</v>
      </c>
      <c r="G280" s="2">
        <v>45897.388496782405</v>
      </c>
      <c r="H280" s="2">
        <v>45897.388548171293</v>
      </c>
      <c r="I280" s="2">
        <v>45897.388555671299</v>
      </c>
      <c r="J280" s="11">
        <v>4.43954</v>
      </c>
      <c r="K280" s="11">
        <v>0.64786100000000002</v>
      </c>
      <c r="L280" s="11">
        <v>5.0874009999999998</v>
      </c>
    </row>
    <row r="281" spans="1:12" x14ac:dyDescent="0.45">
      <c r="A281" s="29" t="s">
        <v>32</v>
      </c>
      <c r="B281" s="29" t="s">
        <v>1086</v>
      </c>
      <c r="C281" s="30" t="s">
        <v>203</v>
      </c>
      <c r="D281" s="1" t="s">
        <v>12</v>
      </c>
      <c r="E281" s="30" t="s">
        <v>11</v>
      </c>
      <c r="F281" s="30" t="s">
        <v>33</v>
      </c>
      <c r="G281" s="2">
        <v>45897.388496782405</v>
      </c>
      <c r="H281" s="2">
        <v>45897.388549560186</v>
      </c>
      <c r="I281" s="2">
        <v>45897.388555682868</v>
      </c>
      <c r="J281" s="11">
        <v>4.5592959999999998</v>
      </c>
      <c r="K281" s="11">
        <v>0.529478</v>
      </c>
      <c r="L281" s="11">
        <v>5.0887739999999999</v>
      </c>
    </row>
    <row r="282" spans="1:12" x14ac:dyDescent="0.45">
      <c r="A282" s="29" t="s">
        <v>32</v>
      </c>
      <c r="B282" s="29" t="s">
        <v>1086</v>
      </c>
      <c r="C282" s="30" t="s">
        <v>1088</v>
      </c>
      <c r="E282" s="30" t="s">
        <v>9</v>
      </c>
      <c r="F282" s="30" t="s">
        <v>7</v>
      </c>
      <c r="G282" s="2">
        <v>45897.388509745368</v>
      </c>
      <c r="H282" s="2">
        <v>45897.388555671299</v>
      </c>
      <c r="I282" s="2">
        <v>45897.388561828702</v>
      </c>
      <c r="J282" s="11">
        <v>3.9673959999999999</v>
      </c>
      <c r="K282" s="11">
        <v>0.53230699999999997</v>
      </c>
      <c r="L282" s="11">
        <v>4.4997030000000002</v>
      </c>
    </row>
    <row r="283" spans="1:12" x14ac:dyDescent="0.45">
      <c r="A283" s="29" t="s">
        <v>32</v>
      </c>
      <c r="B283" s="29" t="s">
        <v>1086</v>
      </c>
      <c r="C283" s="30" t="s">
        <v>1088</v>
      </c>
      <c r="E283" s="30" t="s">
        <v>10</v>
      </c>
      <c r="F283" s="30" t="s">
        <v>33</v>
      </c>
      <c r="G283" s="2">
        <v>45897.388509745368</v>
      </c>
      <c r="H283" s="2">
        <v>45897.388555682868</v>
      </c>
      <c r="I283" s="2">
        <v>45897.388563715278</v>
      </c>
      <c r="J283" s="11">
        <v>3.968731</v>
      </c>
      <c r="K283" s="11">
        <v>0.69423099999999993</v>
      </c>
      <c r="L283" s="11">
        <v>4.6629619999999994</v>
      </c>
    </row>
    <row r="284" spans="1:12" x14ac:dyDescent="0.45">
      <c r="A284" s="29" t="s">
        <v>32</v>
      </c>
      <c r="B284" s="29" t="s">
        <v>1086</v>
      </c>
      <c r="C284" s="30" t="s">
        <v>1088</v>
      </c>
      <c r="E284" s="30" t="s">
        <v>11</v>
      </c>
      <c r="F284" s="30" t="s">
        <v>7</v>
      </c>
      <c r="G284" s="2">
        <v>45897.388509745368</v>
      </c>
      <c r="H284" s="2">
        <v>45897.388561828702</v>
      </c>
      <c r="I284" s="2">
        <v>45897.388568148148</v>
      </c>
      <c r="J284" s="11">
        <v>4.499701</v>
      </c>
      <c r="K284" s="11">
        <v>0.54591599999999996</v>
      </c>
      <c r="L284" s="11">
        <v>5.045617</v>
      </c>
    </row>
    <row r="285" spans="1:12" x14ac:dyDescent="0.45">
      <c r="A285" s="29" t="s">
        <v>32</v>
      </c>
      <c r="B285" s="29" t="s">
        <v>1086</v>
      </c>
      <c r="C285" s="30" t="s">
        <v>207</v>
      </c>
      <c r="E285" s="30" t="s">
        <v>9</v>
      </c>
      <c r="F285" s="30" t="s">
        <v>33</v>
      </c>
      <c r="G285" s="2">
        <v>45897.388523194444</v>
      </c>
      <c r="H285" s="2">
        <v>45897.388563715278</v>
      </c>
      <c r="I285" s="2">
        <v>45897.388570208335</v>
      </c>
      <c r="J285" s="11">
        <v>3.5012279999999998</v>
      </c>
      <c r="K285" s="11">
        <v>0.56111800000000001</v>
      </c>
      <c r="L285" s="11">
        <v>4.0623459999999998</v>
      </c>
    </row>
    <row r="286" spans="1:12" x14ac:dyDescent="0.45">
      <c r="A286" s="29" t="s">
        <v>32</v>
      </c>
      <c r="B286" s="29" t="s">
        <v>1086</v>
      </c>
      <c r="C286" s="30" t="s">
        <v>207</v>
      </c>
      <c r="E286" s="30" t="s">
        <v>8</v>
      </c>
      <c r="F286" s="30" t="s">
        <v>7</v>
      </c>
      <c r="G286" s="2">
        <v>45897.388523194444</v>
      </c>
      <c r="H286" s="2">
        <v>45897.388568148148</v>
      </c>
      <c r="I286" s="2">
        <v>45897.388574178243</v>
      </c>
      <c r="J286" s="11">
        <v>3.8838189999999999</v>
      </c>
      <c r="K286" s="11">
        <v>0.52129000000000003</v>
      </c>
      <c r="L286" s="11">
        <v>4.4051089999999995</v>
      </c>
    </row>
    <row r="287" spans="1:12" x14ac:dyDescent="0.45">
      <c r="A287" s="29" t="s">
        <v>32</v>
      </c>
      <c r="B287" s="29" t="s">
        <v>1086</v>
      </c>
      <c r="C287" s="30" t="s">
        <v>207</v>
      </c>
      <c r="E287" s="30" t="s">
        <v>10</v>
      </c>
      <c r="F287" s="30" t="s">
        <v>33</v>
      </c>
      <c r="G287" s="2">
        <v>45897.388523194444</v>
      </c>
      <c r="H287" s="2">
        <v>45897.388570208335</v>
      </c>
      <c r="I287" s="2">
        <v>45897.388578020837</v>
      </c>
      <c r="J287" s="11">
        <v>4.0623490000000002</v>
      </c>
      <c r="K287" s="11">
        <v>0.674848</v>
      </c>
      <c r="L287" s="11">
        <v>4.7371970000000001</v>
      </c>
    </row>
    <row r="288" spans="1:12" x14ac:dyDescent="0.45">
      <c r="A288" s="29" t="s">
        <v>32</v>
      </c>
      <c r="B288" s="29" t="s">
        <v>1086</v>
      </c>
      <c r="C288" s="30" t="s">
        <v>207</v>
      </c>
      <c r="E288" s="30" t="s">
        <v>11</v>
      </c>
      <c r="F288" s="30" t="s">
        <v>7</v>
      </c>
      <c r="G288" s="2">
        <v>45897.388523194444</v>
      </c>
      <c r="H288" s="2">
        <v>45897.388574178243</v>
      </c>
      <c r="I288" s="2">
        <v>45897.388580706021</v>
      </c>
      <c r="J288" s="11">
        <v>4.405125</v>
      </c>
      <c r="K288" s="11">
        <v>0.56380299999999994</v>
      </c>
      <c r="L288" s="11">
        <v>4.968928</v>
      </c>
    </row>
    <row r="289" spans="1:12" x14ac:dyDescent="0.45">
      <c r="A289" s="29" t="s">
        <v>32</v>
      </c>
      <c r="B289" s="29" t="s">
        <v>1086</v>
      </c>
      <c r="C289" s="30" t="s">
        <v>208</v>
      </c>
      <c r="E289" s="30" t="s">
        <v>8</v>
      </c>
      <c r="F289" s="30" t="s">
        <v>33</v>
      </c>
      <c r="G289" s="2">
        <v>45897.388536203704</v>
      </c>
      <c r="H289" s="2">
        <v>45897.388578020837</v>
      </c>
      <c r="I289" s="2">
        <v>45897.388584803244</v>
      </c>
      <c r="J289" s="11">
        <v>3.6138019999999997</v>
      </c>
      <c r="K289" s="11">
        <v>0.58581899999999998</v>
      </c>
      <c r="L289" s="11">
        <v>4.1996209999999996</v>
      </c>
    </row>
    <row r="290" spans="1:12" x14ac:dyDescent="0.45">
      <c r="A290" s="29" t="s">
        <v>32</v>
      </c>
      <c r="B290" s="29" t="s">
        <v>1086</v>
      </c>
      <c r="C290" s="30" t="s">
        <v>208</v>
      </c>
      <c r="E290" s="30" t="s">
        <v>10</v>
      </c>
      <c r="F290" s="30" t="s">
        <v>7</v>
      </c>
      <c r="G290" s="2">
        <v>45897.388536203704</v>
      </c>
      <c r="H290" s="2">
        <v>45897.388580706021</v>
      </c>
      <c r="I290" s="2">
        <v>45897.388588425929</v>
      </c>
      <c r="J290" s="11">
        <v>3.8454999999999999</v>
      </c>
      <c r="K290" s="11">
        <v>0.66682900000000001</v>
      </c>
      <c r="L290" s="11">
        <v>4.5123289999999994</v>
      </c>
    </row>
    <row r="291" spans="1:12" x14ac:dyDescent="0.45">
      <c r="A291" s="29" t="s">
        <v>32</v>
      </c>
      <c r="B291" s="29" t="s">
        <v>1086</v>
      </c>
      <c r="C291" s="30" t="s">
        <v>206</v>
      </c>
      <c r="D291" s="1" t="s">
        <v>12</v>
      </c>
      <c r="E291" s="30" t="s">
        <v>9</v>
      </c>
      <c r="F291" s="30" t="s">
        <v>33</v>
      </c>
      <c r="G291" s="2">
        <v>45897.388544062502</v>
      </c>
      <c r="H291" s="2">
        <v>45897.388584803244</v>
      </c>
      <c r="I291" s="2">
        <v>45897.388591435185</v>
      </c>
      <c r="J291" s="11">
        <v>3.5201389999999999</v>
      </c>
      <c r="K291" s="11">
        <v>0.57309500000000002</v>
      </c>
      <c r="L291" s="11">
        <v>4.0932339999999998</v>
      </c>
    </row>
    <row r="292" spans="1:12" x14ac:dyDescent="0.45">
      <c r="A292" s="29" t="s">
        <v>32</v>
      </c>
      <c r="B292" s="29" t="s">
        <v>1086</v>
      </c>
      <c r="C292" s="30" t="s">
        <v>206</v>
      </c>
      <c r="D292" s="1" t="s">
        <v>12</v>
      </c>
      <c r="E292" s="30" t="s">
        <v>8</v>
      </c>
      <c r="F292" s="30" t="s">
        <v>7</v>
      </c>
      <c r="G292" s="2">
        <v>45897.388544062502</v>
      </c>
      <c r="H292" s="2">
        <v>45897.388588425929</v>
      </c>
      <c r="I292" s="2">
        <v>45897.388594641205</v>
      </c>
      <c r="J292" s="11">
        <v>3.83284</v>
      </c>
      <c r="K292" s="11">
        <v>0.53698299999999999</v>
      </c>
      <c r="L292" s="11">
        <v>4.3698230000000002</v>
      </c>
    </row>
    <row r="293" spans="1:12" x14ac:dyDescent="0.45">
      <c r="A293" s="29" t="s">
        <v>32</v>
      </c>
      <c r="B293" s="29" t="s">
        <v>1086</v>
      </c>
      <c r="C293" s="30" t="s">
        <v>206</v>
      </c>
      <c r="D293" s="1" t="s">
        <v>12</v>
      </c>
      <c r="E293" s="30" t="s">
        <v>10</v>
      </c>
      <c r="F293" s="30" t="s">
        <v>33</v>
      </c>
      <c r="G293" s="2">
        <v>45897.388544062502</v>
      </c>
      <c r="H293" s="2">
        <v>45897.388591435185</v>
      </c>
      <c r="I293" s="2">
        <v>45897.388599143516</v>
      </c>
      <c r="J293" s="11">
        <v>4.093261</v>
      </c>
      <c r="K293" s="11">
        <v>0.66557999999999995</v>
      </c>
      <c r="L293" s="11">
        <v>4.7588409999999994</v>
      </c>
    </row>
    <row r="294" spans="1:12" x14ac:dyDescent="0.45">
      <c r="A294" s="29" t="s">
        <v>32</v>
      </c>
      <c r="B294" s="29" t="s">
        <v>1086</v>
      </c>
      <c r="C294" s="30" t="s">
        <v>206</v>
      </c>
      <c r="D294" s="1" t="s">
        <v>12</v>
      </c>
      <c r="E294" s="30" t="s">
        <v>11</v>
      </c>
      <c r="F294" s="30" t="s">
        <v>7</v>
      </c>
      <c r="G294" s="2">
        <v>45897.388544062502</v>
      </c>
      <c r="H294" s="2">
        <v>45897.388594641205</v>
      </c>
      <c r="I294" s="2">
        <v>45897.388601192128</v>
      </c>
      <c r="J294" s="11">
        <v>4.3698569999999997</v>
      </c>
      <c r="K294" s="11">
        <v>0.56620599999999999</v>
      </c>
      <c r="L294" s="11">
        <v>4.9360629999999999</v>
      </c>
    </row>
    <row r="295" spans="1:12" x14ac:dyDescent="0.45">
      <c r="A295" s="29" t="s">
        <v>32</v>
      </c>
      <c r="B295" s="29" t="s">
        <v>1086</v>
      </c>
      <c r="C295" s="30" t="s">
        <v>209</v>
      </c>
      <c r="E295" s="30" t="s">
        <v>9</v>
      </c>
      <c r="F295" s="30" t="s">
        <v>33</v>
      </c>
      <c r="G295" s="2">
        <v>45897.388555775462</v>
      </c>
      <c r="H295" s="2">
        <v>45897.388599143516</v>
      </c>
      <c r="I295" s="2">
        <v>45897.388606307868</v>
      </c>
      <c r="J295" s="11">
        <v>3.74701</v>
      </c>
      <c r="K295" s="11">
        <v>0.618668</v>
      </c>
      <c r="L295" s="11">
        <v>4.3656779999999999</v>
      </c>
    </row>
    <row r="296" spans="1:12" x14ac:dyDescent="0.45">
      <c r="A296" s="29" t="s">
        <v>32</v>
      </c>
      <c r="B296" s="29" t="s">
        <v>1086</v>
      </c>
      <c r="C296" s="30" t="s">
        <v>209</v>
      </c>
      <c r="E296" s="30" t="s">
        <v>8</v>
      </c>
      <c r="F296" s="30" t="s">
        <v>7</v>
      </c>
      <c r="G296" s="2">
        <v>45897.388555775462</v>
      </c>
      <c r="H296" s="2">
        <v>45897.388601192128</v>
      </c>
      <c r="I296" s="2">
        <v>45897.388607824076</v>
      </c>
      <c r="J296" s="11">
        <v>3.9241859999999997</v>
      </c>
      <c r="K296" s="11">
        <v>0.57321</v>
      </c>
      <c r="L296" s="11">
        <v>4.4973960000000002</v>
      </c>
    </row>
    <row r="297" spans="1:12" x14ac:dyDescent="0.45">
      <c r="A297" s="29" t="s">
        <v>32</v>
      </c>
      <c r="B297" s="29" t="s">
        <v>1086</v>
      </c>
      <c r="C297" s="30" t="s">
        <v>209</v>
      </c>
      <c r="E297" s="30" t="s">
        <v>11</v>
      </c>
      <c r="F297" s="30" t="s">
        <v>7</v>
      </c>
      <c r="G297" s="2">
        <v>45897.388555775462</v>
      </c>
      <c r="H297" s="2">
        <v>45897.388607824076</v>
      </c>
      <c r="I297" s="2">
        <v>45897.388614039352</v>
      </c>
      <c r="J297" s="11">
        <v>4.4974299999999996</v>
      </c>
      <c r="K297" s="11">
        <v>0.53659800000000002</v>
      </c>
      <c r="L297" s="11">
        <v>5.0340280000000002</v>
      </c>
    </row>
    <row r="298" spans="1:12" x14ac:dyDescent="0.45">
      <c r="A298" s="29" t="s">
        <v>32</v>
      </c>
      <c r="B298" s="29" t="s">
        <v>1086</v>
      </c>
      <c r="C298" s="30" t="s">
        <v>209</v>
      </c>
      <c r="E298" s="30" t="s">
        <v>10</v>
      </c>
      <c r="F298" s="30" t="s">
        <v>33</v>
      </c>
      <c r="G298" s="2">
        <v>45897.388555775462</v>
      </c>
      <c r="H298" s="2">
        <v>45897.388606319444</v>
      </c>
      <c r="I298" s="2">
        <v>45897.388615266202</v>
      </c>
      <c r="J298" s="11">
        <v>4.3666159999999996</v>
      </c>
      <c r="K298" s="11">
        <v>0.77365499999999998</v>
      </c>
      <c r="L298" s="11">
        <v>5.1402709999999994</v>
      </c>
    </row>
    <row r="299" spans="1:12" x14ac:dyDescent="0.45">
      <c r="A299" s="29" t="s">
        <v>32</v>
      </c>
      <c r="B299" s="29" t="s">
        <v>1086</v>
      </c>
      <c r="C299" s="30" t="s">
        <v>210</v>
      </c>
      <c r="E299" s="30" t="s">
        <v>9</v>
      </c>
      <c r="F299" s="30" t="s">
        <v>7</v>
      </c>
      <c r="G299" s="2">
        <v>45897.388568148148</v>
      </c>
      <c r="H299" s="2">
        <v>45897.388614039352</v>
      </c>
      <c r="I299" s="2">
        <v>45897.38862114583</v>
      </c>
      <c r="J299" s="11">
        <v>3.964696</v>
      </c>
      <c r="K299" s="11">
        <v>0.61395699999999997</v>
      </c>
      <c r="L299" s="11">
        <v>4.5786530000000001</v>
      </c>
    </row>
    <row r="300" spans="1:12" x14ac:dyDescent="0.45">
      <c r="A300" s="29" t="s">
        <v>32</v>
      </c>
      <c r="B300" s="29" t="s">
        <v>1086</v>
      </c>
      <c r="C300" s="30" t="s">
        <v>210</v>
      </c>
      <c r="E300" s="30" t="s">
        <v>8</v>
      </c>
      <c r="F300" s="30" t="s">
        <v>33</v>
      </c>
      <c r="G300" s="2">
        <v>45897.388568148148</v>
      </c>
      <c r="H300" s="2">
        <v>45897.388615266202</v>
      </c>
      <c r="I300" s="2">
        <v>45897.388622407409</v>
      </c>
      <c r="J300" s="11">
        <v>4.0708789999999997</v>
      </c>
      <c r="K300" s="11">
        <v>0.61694300000000002</v>
      </c>
      <c r="L300" s="11">
        <v>4.6878219999999997</v>
      </c>
    </row>
    <row r="301" spans="1:12" x14ac:dyDescent="0.45">
      <c r="A301" s="29" t="s">
        <v>32</v>
      </c>
      <c r="B301" s="29" t="s">
        <v>1086</v>
      </c>
      <c r="C301" s="30" t="s">
        <v>210</v>
      </c>
      <c r="E301" s="30" t="s">
        <v>11</v>
      </c>
      <c r="F301" s="30" t="s">
        <v>33</v>
      </c>
      <c r="G301" s="2">
        <v>45897.388568148148</v>
      </c>
      <c r="H301" s="2">
        <v>45897.388622407409</v>
      </c>
      <c r="I301" s="2">
        <v>45897.388628622684</v>
      </c>
      <c r="J301" s="11">
        <v>4.6878609999999998</v>
      </c>
      <c r="K301" s="11">
        <v>0.53718599999999994</v>
      </c>
      <c r="L301" s="11">
        <v>5.225047</v>
      </c>
    </row>
    <row r="302" spans="1:12" x14ac:dyDescent="0.45">
      <c r="A302" s="29" t="s">
        <v>32</v>
      </c>
      <c r="B302" s="29" t="s">
        <v>1086</v>
      </c>
      <c r="C302" s="30" t="s">
        <v>210</v>
      </c>
      <c r="E302" s="30" t="s">
        <v>10</v>
      </c>
      <c r="F302" s="30" t="s">
        <v>7</v>
      </c>
      <c r="G302" s="2">
        <v>45897.388568148148</v>
      </c>
      <c r="H302" s="2">
        <v>45897.38862114583</v>
      </c>
      <c r="I302" s="2">
        <v>45897.388630601854</v>
      </c>
      <c r="J302" s="11">
        <v>4.578678</v>
      </c>
      <c r="K302" s="11">
        <v>0.81652899999999995</v>
      </c>
      <c r="L302" s="11">
        <v>5.3952070000000001</v>
      </c>
    </row>
    <row r="303" spans="1:12" x14ac:dyDescent="0.45">
      <c r="A303" s="29" t="s">
        <v>32</v>
      </c>
      <c r="B303" s="29" t="s">
        <v>1086</v>
      </c>
      <c r="C303" s="30" t="s">
        <v>211</v>
      </c>
      <c r="E303" s="30" t="s">
        <v>9</v>
      </c>
      <c r="F303" s="30" t="s">
        <v>33</v>
      </c>
      <c r="G303" s="2">
        <v>45897.388580706021</v>
      </c>
      <c r="H303" s="2">
        <v>45897.388628622684</v>
      </c>
      <c r="I303" s="2">
        <v>45897.388635810188</v>
      </c>
      <c r="J303" s="11">
        <v>4.1401529999999998</v>
      </c>
      <c r="K303" s="11">
        <v>0.62078599999999995</v>
      </c>
      <c r="L303" s="11">
        <v>4.7609389999999996</v>
      </c>
    </row>
    <row r="304" spans="1:12" x14ac:dyDescent="0.45">
      <c r="A304" s="29" t="s">
        <v>32</v>
      </c>
      <c r="B304" s="29" t="s">
        <v>1086</v>
      </c>
      <c r="C304" s="30" t="s">
        <v>211</v>
      </c>
      <c r="E304" s="30" t="s">
        <v>8</v>
      </c>
      <c r="F304" s="30" t="s">
        <v>7</v>
      </c>
      <c r="G304" s="2">
        <v>45897.388580706021</v>
      </c>
      <c r="H304" s="2">
        <v>45897.388630601854</v>
      </c>
      <c r="I304" s="2">
        <v>45897.388637372685</v>
      </c>
      <c r="J304" s="11">
        <v>4.3102859999999996</v>
      </c>
      <c r="K304" s="11">
        <v>0.58489599999999997</v>
      </c>
      <c r="L304" s="11">
        <v>4.8951820000000001</v>
      </c>
    </row>
    <row r="305" spans="1:12" x14ac:dyDescent="0.45">
      <c r="A305" s="29" t="s">
        <v>32</v>
      </c>
      <c r="B305" s="29" t="s">
        <v>1086</v>
      </c>
      <c r="C305" s="30" t="s">
        <v>211</v>
      </c>
      <c r="E305" s="30" t="s">
        <v>11</v>
      </c>
      <c r="F305" s="30" t="s">
        <v>7</v>
      </c>
      <c r="G305" s="2">
        <v>45897.388580706021</v>
      </c>
      <c r="H305" s="2">
        <v>45897.388637372685</v>
      </c>
      <c r="I305" s="2">
        <v>45897.388643136575</v>
      </c>
      <c r="J305" s="11">
        <v>4.8952179999999998</v>
      </c>
      <c r="K305" s="11">
        <v>0.49894699999999997</v>
      </c>
      <c r="L305" s="11">
        <v>5.3941650000000001</v>
      </c>
    </row>
    <row r="306" spans="1:12" x14ac:dyDescent="0.45">
      <c r="A306" s="29" t="s">
        <v>32</v>
      </c>
      <c r="B306" s="29" t="s">
        <v>1086</v>
      </c>
      <c r="C306" s="30" t="s">
        <v>211</v>
      </c>
      <c r="E306" s="30" t="s">
        <v>10</v>
      </c>
      <c r="F306" s="30" t="s">
        <v>33</v>
      </c>
      <c r="G306" s="2">
        <v>45897.388580706021</v>
      </c>
      <c r="H306" s="2">
        <v>45897.388635810188</v>
      </c>
      <c r="I306" s="2">
        <v>45897.388644016202</v>
      </c>
      <c r="J306" s="11">
        <v>4.7609659999999998</v>
      </c>
      <c r="K306" s="11">
        <v>0.70854499999999998</v>
      </c>
      <c r="L306" s="11">
        <v>5.4695109999999998</v>
      </c>
    </row>
    <row r="307" spans="1:12" x14ac:dyDescent="0.45">
      <c r="A307" s="29" t="s">
        <v>32</v>
      </c>
      <c r="B307" s="29" t="s">
        <v>1086</v>
      </c>
      <c r="C307" s="30" t="s">
        <v>208</v>
      </c>
      <c r="D307" s="1" t="s">
        <v>12</v>
      </c>
      <c r="E307" s="30" t="s">
        <v>9</v>
      </c>
      <c r="F307" s="30" t="s">
        <v>7</v>
      </c>
      <c r="G307" s="2">
        <v>45897.388588425929</v>
      </c>
      <c r="H307" s="2">
        <v>45897.388643148151</v>
      </c>
      <c r="I307" s="2">
        <v>45897.388649756947</v>
      </c>
      <c r="J307" s="11">
        <v>4.72797</v>
      </c>
      <c r="K307" s="11">
        <v>0.57124299999999995</v>
      </c>
      <c r="L307" s="11">
        <v>5.299213</v>
      </c>
    </row>
    <row r="308" spans="1:12" x14ac:dyDescent="0.45">
      <c r="A308" s="29" t="s">
        <v>32</v>
      </c>
      <c r="B308" s="29" t="s">
        <v>1086</v>
      </c>
      <c r="C308" s="30" t="s">
        <v>208</v>
      </c>
      <c r="D308" s="1" t="s">
        <v>12</v>
      </c>
      <c r="E308" s="30" t="s">
        <v>8</v>
      </c>
      <c r="F308" s="30" t="s">
        <v>33</v>
      </c>
      <c r="G308" s="2">
        <v>45897.388588425929</v>
      </c>
      <c r="H308" s="2">
        <v>45897.388644016202</v>
      </c>
      <c r="I308" s="2">
        <v>45897.388650185188</v>
      </c>
      <c r="J308" s="11">
        <v>4.803248</v>
      </c>
      <c r="K308" s="11">
        <v>0.53331099999999998</v>
      </c>
      <c r="L308" s="11">
        <v>5.3365589999999994</v>
      </c>
    </row>
    <row r="309" spans="1:12" x14ac:dyDescent="0.45">
      <c r="A309" s="29" t="s">
        <v>32</v>
      </c>
      <c r="B309" s="29" t="s">
        <v>1086</v>
      </c>
      <c r="C309" s="30" t="s">
        <v>208</v>
      </c>
      <c r="D309" s="1" t="s">
        <v>12</v>
      </c>
      <c r="E309" s="30" t="s">
        <v>11</v>
      </c>
      <c r="F309" s="30" t="s">
        <v>33</v>
      </c>
      <c r="G309" s="2">
        <v>45897.388588425929</v>
      </c>
      <c r="H309" s="2">
        <v>45897.388650185188</v>
      </c>
      <c r="I309" s="2">
        <v>45897.38865601852</v>
      </c>
      <c r="J309" s="11">
        <v>5.3366029999999993</v>
      </c>
      <c r="K309" s="11">
        <v>0.503444</v>
      </c>
      <c r="L309" s="11">
        <v>5.8400469999999993</v>
      </c>
    </row>
    <row r="310" spans="1:12" x14ac:dyDescent="0.45">
      <c r="A310" s="29" t="s">
        <v>32</v>
      </c>
      <c r="B310" s="29" t="s">
        <v>1086</v>
      </c>
      <c r="C310" s="30" t="s">
        <v>208</v>
      </c>
      <c r="D310" s="1" t="s">
        <v>12</v>
      </c>
      <c r="E310" s="30" t="s">
        <v>10</v>
      </c>
      <c r="F310" s="30" t="s">
        <v>7</v>
      </c>
      <c r="G310" s="2">
        <v>45897.388588425929</v>
      </c>
      <c r="H310" s="2">
        <v>45897.388649756947</v>
      </c>
      <c r="I310" s="2">
        <v>45897.388657743053</v>
      </c>
      <c r="J310" s="11">
        <v>5.2993049999999995</v>
      </c>
      <c r="K310" s="11">
        <v>0.68997399999999998</v>
      </c>
      <c r="L310" s="11">
        <v>5.9892789999999998</v>
      </c>
    </row>
    <row r="311" spans="1:12" x14ac:dyDescent="0.45">
      <c r="A311" s="29" t="s">
        <v>32</v>
      </c>
      <c r="B311" s="29" t="s">
        <v>1086</v>
      </c>
      <c r="C311" s="30" t="s">
        <v>212</v>
      </c>
      <c r="E311" s="30" t="s">
        <v>9</v>
      </c>
      <c r="F311" s="30" t="s">
        <v>33</v>
      </c>
      <c r="G311" s="2">
        <v>45897.388601203704</v>
      </c>
      <c r="H311" s="2">
        <v>45897.38865601852</v>
      </c>
      <c r="I311" s="2">
        <v>45897.38866315972</v>
      </c>
      <c r="J311" s="11">
        <v>4.7360239999999996</v>
      </c>
      <c r="K311" s="11">
        <v>0.61750099999999997</v>
      </c>
      <c r="L311" s="11">
        <v>5.3535249999999994</v>
      </c>
    </row>
    <row r="312" spans="1:12" x14ac:dyDescent="0.45">
      <c r="A312" s="29" t="s">
        <v>32</v>
      </c>
      <c r="B312" s="29" t="s">
        <v>1086</v>
      </c>
      <c r="C312" s="30" t="s">
        <v>212</v>
      </c>
      <c r="E312" s="30" t="s">
        <v>8</v>
      </c>
      <c r="F312" s="30" t="s">
        <v>7</v>
      </c>
      <c r="G312" s="2">
        <v>45897.388601203704</v>
      </c>
      <c r="H312" s="2">
        <v>45897.388657743053</v>
      </c>
      <c r="I312" s="2">
        <v>45897.388664432867</v>
      </c>
      <c r="J312" s="11">
        <v>4.8851279999999999</v>
      </c>
      <c r="K312" s="11">
        <v>0.57814299999999996</v>
      </c>
      <c r="L312" s="11">
        <v>5.4632709999999998</v>
      </c>
    </row>
    <row r="313" spans="1:12" x14ac:dyDescent="0.45">
      <c r="A313" s="29" t="s">
        <v>32</v>
      </c>
      <c r="B313" s="29" t="s">
        <v>1086</v>
      </c>
      <c r="C313" s="30" t="s">
        <v>212</v>
      </c>
      <c r="E313" s="30" t="s">
        <v>11</v>
      </c>
      <c r="F313" s="30" t="s">
        <v>7</v>
      </c>
      <c r="G313" s="2">
        <v>45897.388601203704</v>
      </c>
      <c r="H313" s="2">
        <v>45897.388664432867</v>
      </c>
      <c r="I313" s="2">
        <v>45897.388670775465</v>
      </c>
      <c r="J313" s="11">
        <v>5.4633539999999998</v>
      </c>
      <c r="K313" s="11">
        <v>0.54825299999999999</v>
      </c>
      <c r="L313" s="11">
        <v>6.0116069999999997</v>
      </c>
    </row>
    <row r="314" spans="1:12" x14ac:dyDescent="0.45">
      <c r="A314" s="29" t="s">
        <v>32</v>
      </c>
      <c r="B314" s="29" t="s">
        <v>1086</v>
      </c>
      <c r="C314" s="30" t="s">
        <v>212</v>
      </c>
      <c r="E314" s="30" t="s">
        <v>10</v>
      </c>
      <c r="F314" s="30" t="s">
        <v>33</v>
      </c>
      <c r="G314" s="2">
        <v>45897.388601203704</v>
      </c>
      <c r="H314" s="2">
        <v>45897.38866315972</v>
      </c>
      <c r="I314" s="2">
        <v>45897.3886728125</v>
      </c>
      <c r="J314" s="11">
        <v>5.3535279999999998</v>
      </c>
      <c r="K314" s="11">
        <v>0.83360800000000002</v>
      </c>
      <c r="L314" s="11">
        <v>6.1871359999999997</v>
      </c>
    </row>
    <row r="315" spans="1:12" x14ac:dyDescent="0.45">
      <c r="A315" s="29" t="s">
        <v>32</v>
      </c>
      <c r="B315" s="29" t="s">
        <v>1086</v>
      </c>
      <c r="C315" s="30" t="s">
        <v>213</v>
      </c>
      <c r="E315" s="30" t="s">
        <v>8</v>
      </c>
      <c r="F315" s="30" t="s">
        <v>7</v>
      </c>
      <c r="G315" s="2">
        <v>45897.388615289354</v>
      </c>
      <c r="H315" s="2">
        <v>45897.388670787041</v>
      </c>
      <c r="I315" s="2">
        <v>45897.388677858798</v>
      </c>
      <c r="J315" s="11">
        <v>4.7944110000000002</v>
      </c>
      <c r="K315" s="11">
        <v>0.61135600000000001</v>
      </c>
      <c r="L315" s="11">
        <v>5.405767</v>
      </c>
    </row>
    <row r="316" spans="1:12" x14ac:dyDescent="0.45">
      <c r="A316" s="29" t="s">
        <v>32</v>
      </c>
      <c r="B316" s="29" t="s">
        <v>1086</v>
      </c>
      <c r="C316" s="30" t="s">
        <v>213</v>
      </c>
      <c r="E316" s="30" t="s">
        <v>10</v>
      </c>
      <c r="F316" s="30" t="s">
        <v>33</v>
      </c>
      <c r="G316" s="2">
        <v>45897.388615289354</v>
      </c>
      <c r="H316" s="2">
        <v>45897.3886728125</v>
      </c>
      <c r="I316" s="2">
        <v>45897.388681203702</v>
      </c>
      <c r="J316" s="11">
        <v>4.9698509999999994</v>
      </c>
      <c r="K316" s="11">
        <v>0.724522</v>
      </c>
      <c r="L316" s="11">
        <v>5.6943729999999997</v>
      </c>
    </row>
    <row r="317" spans="1:12" x14ac:dyDescent="0.45">
      <c r="A317" s="29" t="s">
        <v>32</v>
      </c>
      <c r="B317" s="29" t="s">
        <v>1086</v>
      </c>
      <c r="C317" s="30" t="s">
        <v>215</v>
      </c>
      <c r="E317" s="30" t="s">
        <v>9</v>
      </c>
      <c r="F317" s="30" t="s">
        <v>7</v>
      </c>
      <c r="G317" s="2">
        <v>45897.388630601854</v>
      </c>
      <c r="H317" s="2">
        <v>45897.388677858798</v>
      </c>
      <c r="I317" s="2">
        <v>45897.388684861115</v>
      </c>
      <c r="J317" s="11">
        <v>4.0831249999999999</v>
      </c>
      <c r="K317" s="11">
        <v>0.605383</v>
      </c>
      <c r="L317" s="11">
        <v>4.6885079999999997</v>
      </c>
    </row>
    <row r="318" spans="1:12" x14ac:dyDescent="0.45">
      <c r="A318" s="29" t="s">
        <v>32</v>
      </c>
      <c r="B318" s="29" t="s">
        <v>1086</v>
      </c>
      <c r="C318" s="30" t="s">
        <v>215</v>
      </c>
      <c r="E318" s="30" t="s">
        <v>8</v>
      </c>
      <c r="F318" s="30" t="s">
        <v>33</v>
      </c>
      <c r="G318" s="2">
        <v>45897.388630601854</v>
      </c>
      <c r="H318" s="2">
        <v>45897.388681203702</v>
      </c>
      <c r="I318" s="2">
        <v>45897.38868773148</v>
      </c>
      <c r="J318" s="11">
        <v>4.3717269999999999</v>
      </c>
      <c r="K318" s="11">
        <v>0.56462699999999999</v>
      </c>
      <c r="L318" s="11">
        <v>4.9363539999999997</v>
      </c>
    </row>
    <row r="319" spans="1:12" x14ac:dyDescent="0.45">
      <c r="A319" s="29" t="s">
        <v>32</v>
      </c>
      <c r="B319" s="29" t="s">
        <v>1086</v>
      </c>
      <c r="C319" s="30" t="s">
        <v>215</v>
      </c>
      <c r="E319" s="30" t="s">
        <v>10</v>
      </c>
      <c r="F319" s="30" t="s">
        <v>7</v>
      </c>
      <c r="G319" s="2">
        <v>45897.388630601854</v>
      </c>
      <c r="H319" s="2">
        <v>45897.388684861115</v>
      </c>
      <c r="I319" s="2">
        <v>45897.388693703702</v>
      </c>
      <c r="J319" s="11">
        <v>4.6885389999999996</v>
      </c>
      <c r="K319" s="11">
        <v>0.76351899999999995</v>
      </c>
      <c r="L319" s="11">
        <v>5.4520580000000001</v>
      </c>
    </row>
    <row r="320" spans="1:12" x14ac:dyDescent="0.45">
      <c r="A320" s="29" t="s">
        <v>32</v>
      </c>
      <c r="B320" s="29" t="s">
        <v>1086</v>
      </c>
      <c r="C320" s="30" t="s">
        <v>215</v>
      </c>
      <c r="E320" s="30" t="s">
        <v>11</v>
      </c>
      <c r="F320" s="30" t="s">
        <v>33</v>
      </c>
      <c r="G320" s="2">
        <v>45897.388630601854</v>
      </c>
      <c r="H320" s="2">
        <v>45897.38868773148</v>
      </c>
      <c r="I320" s="2">
        <v>45897.388694247682</v>
      </c>
      <c r="J320" s="11">
        <v>4.9363939999999999</v>
      </c>
      <c r="K320" s="11">
        <v>0.56317200000000001</v>
      </c>
      <c r="L320" s="11">
        <v>5.4995659999999997</v>
      </c>
    </row>
    <row r="321" spans="1:12" x14ac:dyDescent="0.45">
      <c r="A321" s="29" t="s">
        <v>32</v>
      </c>
      <c r="B321" s="29" t="s">
        <v>1086</v>
      </c>
      <c r="C321" s="30" t="s">
        <v>1089</v>
      </c>
      <c r="E321" s="30" t="s">
        <v>9</v>
      </c>
      <c r="F321" s="30" t="s">
        <v>7</v>
      </c>
      <c r="G321" s="2">
        <v>45897.388644016202</v>
      </c>
      <c r="H321" s="2">
        <v>45897.388693703702</v>
      </c>
      <c r="I321" s="2">
        <v>45897.388699930554</v>
      </c>
      <c r="J321" s="11">
        <v>4.2929469999999998</v>
      </c>
      <c r="K321" s="11">
        <v>0.53764899999999993</v>
      </c>
      <c r="L321" s="11">
        <v>4.8305959999999999</v>
      </c>
    </row>
    <row r="322" spans="1:12" x14ac:dyDescent="0.45">
      <c r="A322" s="29" t="s">
        <v>32</v>
      </c>
      <c r="B322" s="29" t="s">
        <v>1086</v>
      </c>
      <c r="C322" s="30" t="s">
        <v>1089</v>
      </c>
      <c r="E322" s="30" t="s">
        <v>10</v>
      </c>
      <c r="F322" s="30" t="s">
        <v>33</v>
      </c>
      <c r="G322" s="2">
        <v>45897.388644016202</v>
      </c>
      <c r="H322" s="2">
        <v>45897.388694247682</v>
      </c>
      <c r="I322" s="2">
        <v>45897.388701539348</v>
      </c>
      <c r="J322" s="11">
        <v>4.3404429999999996</v>
      </c>
      <c r="K322" s="11">
        <v>0.62967600000000001</v>
      </c>
      <c r="L322" s="11">
        <v>4.9701189999999995</v>
      </c>
    </row>
    <row r="323" spans="1:12" x14ac:dyDescent="0.45">
      <c r="A323" s="29" t="s">
        <v>32</v>
      </c>
      <c r="B323" s="29" t="s">
        <v>1086</v>
      </c>
      <c r="C323" s="30" t="s">
        <v>1089</v>
      </c>
      <c r="E323" s="30" t="s">
        <v>11</v>
      </c>
      <c r="F323" s="30" t="s">
        <v>7</v>
      </c>
      <c r="G323" s="2">
        <v>45897.388644016202</v>
      </c>
      <c r="H323" s="2">
        <v>45897.388699930554</v>
      </c>
      <c r="I323" s="2">
        <v>45897.388705451391</v>
      </c>
      <c r="J323" s="11">
        <v>4.8306290000000001</v>
      </c>
      <c r="K323" s="11">
        <v>0.47706899999999997</v>
      </c>
      <c r="L323" s="11">
        <v>5.3076979999999994</v>
      </c>
    </row>
    <row r="324" spans="1:12" x14ac:dyDescent="0.45">
      <c r="A324" s="29" t="s">
        <v>32</v>
      </c>
      <c r="B324" s="29" t="s">
        <v>1086</v>
      </c>
      <c r="C324" s="30" t="s">
        <v>217</v>
      </c>
      <c r="E324" s="30" t="s">
        <v>8</v>
      </c>
      <c r="F324" s="30" t="s">
        <v>33</v>
      </c>
      <c r="G324" s="2">
        <v>45897.388657743053</v>
      </c>
      <c r="H324" s="2">
        <v>45897.388701539348</v>
      </c>
      <c r="I324" s="2">
        <v>45897.388707986109</v>
      </c>
      <c r="J324" s="11">
        <v>3.7837799999999997</v>
      </c>
      <c r="K324" s="11">
        <v>0.55670799999999998</v>
      </c>
      <c r="L324" s="11">
        <v>4.3404879999999997</v>
      </c>
    </row>
    <row r="325" spans="1:12" x14ac:dyDescent="0.45">
      <c r="A325" s="29" t="s">
        <v>32</v>
      </c>
      <c r="B325" s="29" t="s">
        <v>1086</v>
      </c>
      <c r="C325" s="30" t="s">
        <v>217</v>
      </c>
      <c r="E325" s="30" t="s">
        <v>10</v>
      </c>
      <c r="F325" s="30" t="s">
        <v>7</v>
      </c>
      <c r="G325" s="2">
        <v>45897.388657743053</v>
      </c>
      <c r="H325" s="2">
        <v>45897.388705451391</v>
      </c>
      <c r="I325" s="2">
        <v>45897.388712858796</v>
      </c>
      <c r="J325" s="11">
        <v>4.1213359999999994</v>
      </c>
      <c r="K325" s="11">
        <v>0.64011399999999996</v>
      </c>
      <c r="L325" s="11">
        <v>4.76145</v>
      </c>
    </row>
    <row r="326" spans="1:12" x14ac:dyDescent="0.45">
      <c r="A326" s="29" t="s">
        <v>32</v>
      </c>
      <c r="B326" s="29" t="s">
        <v>1086</v>
      </c>
      <c r="C326" s="30" t="s">
        <v>218</v>
      </c>
      <c r="E326" s="30" t="s">
        <v>9</v>
      </c>
      <c r="F326" s="30" t="s">
        <v>33</v>
      </c>
      <c r="G326" s="2">
        <v>45897.3886728125</v>
      </c>
      <c r="H326" s="2">
        <v>45897.388707986109</v>
      </c>
      <c r="I326" s="2">
        <v>45897.388715000001</v>
      </c>
      <c r="J326" s="11">
        <v>3.0387759999999999</v>
      </c>
      <c r="K326" s="11">
        <v>0.60590100000000002</v>
      </c>
      <c r="L326" s="11">
        <v>3.6446769999999997</v>
      </c>
    </row>
    <row r="327" spans="1:12" x14ac:dyDescent="0.45">
      <c r="A327" s="29" t="s">
        <v>32</v>
      </c>
      <c r="B327" s="29" t="s">
        <v>1086</v>
      </c>
      <c r="C327" s="30" t="s">
        <v>218</v>
      </c>
      <c r="E327" s="30" t="s">
        <v>8</v>
      </c>
      <c r="F327" s="30" t="s">
        <v>7</v>
      </c>
      <c r="G327" s="2">
        <v>45897.3886728125</v>
      </c>
      <c r="H327" s="2">
        <v>45897.388712858796</v>
      </c>
      <c r="I327" s="2">
        <v>45897.388719884257</v>
      </c>
      <c r="J327" s="11">
        <v>3.459743</v>
      </c>
      <c r="K327" s="11">
        <v>0.60760499999999995</v>
      </c>
      <c r="L327" s="11">
        <v>4.067348</v>
      </c>
    </row>
    <row r="328" spans="1:12" x14ac:dyDescent="0.45">
      <c r="A328" s="29" t="s">
        <v>32</v>
      </c>
      <c r="B328" s="29" t="s">
        <v>1086</v>
      </c>
      <c r="C328" s="30" t="s">
        <v>218</v>
      </c>
      <c r="E328" s="30" t="s">
        <v>10</v>
      </c>
      <c r="F328" s="30" t="s">
        <v>33</v>
      </c>
      <c r="G328" s="2">
        <v>45897.3886728125</v>
      </c>
      <c r="H328" s="2">
        <v>45897.388715000001</v>
      </c>
      <c r="I328" s="2">
        <v>45897.388724039352</v>
      </c>
      <c r="J328" s="11">
        <v>3.644711</v>
      </c>
      <c r="K328" s="11">
        <v>0.78078199999999998</v>
      </c>
      <c r="L328" s="11">
        <v>4.4254929999999995</v>
      </c>
    </row>
    <row r="329" spans="1:12" x14ac:dyDescent="0.45">
      <c r="A329" s="29" t="s">
        <v>32</v>
      </c>
      <c r="B329" s="29" t="s">
        <v>1086</v>
      </c>
      <c r="C329" s="30" t="s">
        <v>218</v>
      </c>
      <c r="E329" s="30" t="s">
        <v>11</v>
      </c>
      <c r="F329" s="30" t="s">
        <v>7</v>
      </c>
      <c r="G329" s="2">
        <v>45897.3886728125</v>
      </c>
      <c r="H329" s="2">
        <v>45897.388719895833</v>
      </c>
      <c r="I329" s="2">
        <v>45897.388726944446</v>
      </c>
      <c r="J329" s="11">
        <v>4.0673819999999994</v>
      </c>
      <c r="K329" s="11">
        <v>0.60900699999999997</v>
      </c>
      <c r="L329" s="11">
        <v>4.6763889999999995</v>
      </c>
    </row>
    <row r="330" spans="1:12" x14ac:dyDescent="0.45">
      <c r="A330" s="29" t="s">
        <v>32</v>
      </c>
      <c r="B330" s="29" t="s">
        <v>1086</v>
      </c>
      <c r="C330" s="30" t="s">
        <v>213</v>
      </c>
      <c r="D330" s="1" t="s">
        <v>12</v>
      </c>
      <c r="E330" s="30" t="s">
        <v>8</v>
      </c>
      <c r="F330" s="30" t="s">
        <v>33</v>
      </c>
      <c r="G330" s="2">
        <v>45897.388681192133</v>
      </c>
      <c r="H330" s="2">
        <v>45897.388724039352</v>
      </c>
      <c r="I330" s="2">
        <v>45897.388730694445</v>
      </c>
      <c r="J330" s="11">
        <v>3.7014229999999997</v>
      </c>
      <c r="K330" s="11">
        <v>0.57562800000000003</v>
      </c>
      <c r="L330" s="11">
        <v>4.2770510000000002</v>
      </c>
    </row>
    <row r="331" spans="1:12" x14ac:dyDescent="0.45">
      <c r="A331" s="29" t="s">
        <v>32</v>
      </c>
      <c r="B331" s="29" t="s">
        <v>1086</v>
      </c>
      <c r="C331" s="30" t="s">
        <v>213</v>
      </c>
      <c r="D331" s="1" t="s">
        <v>12</v>
      </c>
      <c r="E331" s="30" t="s">
        <v>10</v>
      </c>
      <c r="F331" s="30" t="s">
        <v>7</v>
      </c>
      <c r="G331" s="2">
        <v>45897.388681192133</v>
      </c>
      <c r="H331" s="2">
        <v>45897.388726944446</v>
      </c>
      <c r="I331" s="2">
        <v>45897.388735787034</v>
      </c>
      <c r="J331" s="11">
        <v>3.9522879999999998</v>
      </c>
      <c r="K331" s="11">
        <v>0.76415999999999995</v>
      </c>
      <c r="L331" s="11">
        <v>4.7164479999999998</v>
      </c>
    </row>
    <row r="332" spans="1:12" x14ac:dyDescent="0.45">
      <c r="A332" s="29" t="s">
        <v>32</v>
      </c>
      <c r="B332" s="29" t="s">
        <v>1086</v>
      </c>
      <c r="C332" s="30" t="s">
        <v>220</v>
      </c>
      <c r="E332" s="30" t="s">
        <v>8</v>
      </c>
      <c r="F332" s="30" t="s">
        <v>33</v>
      </c>
      <c r="G332" s="2">
        <v>45897.388694317131</v>
      </c>
      <c r="H332" s="2">
        <v>45897.388730694445</v>
      </c>
      <c r="I332" s="2">
        <v>45897.388737696761</v>
      </c>
      <c r="J332" s="11">
        <v>3.1432689999999996</v>
      </c>
      <c r="K332" s="11">
        <v>0.60494499999999995</v>
      </c>
      <c r="L332" s="11">
        <v>3.7482139999999999</v>
      </c>
    </row>
    <row r="333" spans="1:12" x14ac:dyDescent="0.45">
      <c r="A333" s="29" t="s">
        <v>32</v>
      </c>
      <c r="B333" s="29" t="s">
        <v>1086</v>
      </c>
      <c r="C333" s="30" t="s">
        <v>220</v>
      </c>
      <c r="E333" s="30" t="s">
        <v>10</v>
      </c>
      <c r="F333" s="30" t="s">
        <v>7</v>
      </c>
      <c r="G333" s="2">
        <v>45897.388694317131</v>
      </c>
      <c r="H333" s="2">
        <v>45897.388735787034</v>
      </c>
      <c r="I333" s="2">
        <v>45897.388744374999</v>
      </c>
      <c r="J333" s="11">
        <v>3.5826259999999999</v>
      </c>
      <c r="K333" s="11">
        <v>0.74276599999999993</v>
      </c>
      <c r="L333" s="11">
        <v>4.3253919999999999</v>
      </c>
    </row>
    <row r="334" spans="1:12" x14ac:dyDescent="0.45">
      <c r="A334" s="29" t="s">
        <v>32</v>
      </c>
      <c r="B334" s="29" t="s">
        <v>1086</v>
      </c>
      <c r="C334" s="30" t="s">
        <v>221</v>
      </c>
      <c r="E334" s="30" t="s">
        <v>9</v>
      </c>
      <c r="F334" s="30" t="s">
        <v>33</v>
      </c>
      <c r="G334" s="2">
        <v>45897.388705451391</v>
      </c>
      <c r="H334" s="2">
        <v>45897.388737696761</v>
      </c>
      <c r="I334" s="2">
        <v>45897.388744999997</v>
      </c>
      <c r="J334" s="11">
        <v>2.786578</v>
      </c>
      <c r="K334" s="11">
        <v>0.63100999999999996</v>
      </c>
      <c r="L334" s="11">
        <v>3.4175879999999998</v>
      </c>
    </row>
    <row r="335" spans="1:12" x14ac:dyDescent="0.45">
      <c r="A335" s="29" t="s">
        <v>32</v>
      </c>
      <c r="B335" s="29" t="s">
        <v>1086</v>
      </c>
      <c r="C335" s="30" t="s">
        <v>221</v>
      </c>
      <c r="E335" s="30" t="s">
        <v>8</v>
      </c>
      <c r="F335" s="30" t="s">
        <v>7</v>
      </c>
      <c r="G335" s="2">
        <v>45897.388705451391</v>
      </c>
      <c r="H335" s="2">
        <v>45897.388744386575</v>
      </c>
      <c r="I335" s="2">
        <v>45897.388751076389</v>
      </c>
      <c r="J335" s="11">
        <v>3.3637899999999998</v>
      </c>
      <c r="K335" s="11">
        <v>0.57869399999999993</v>
      </c>
      <c r="L335" s="11">
        <v>3.9424839999999999</v>
      </c>
    </row>
    <row r="336" spans="1:12" x14ac:dyDescent="0.45">
      <c r="A336" s="29" t="s">
        <v>32</v>
      </c>
      <c r="B336" s="29" t="s">
        <v>1086</v>
      </c>
      <c r="C336" s="30" t="s">
        <v>221</v>
      </c>
      <c r="E336" s="30" t="s">
        <v>10</v>
      </c>
      <c r="F336" s="30" t="s">
        <v>33</v>
      </c>
      <c r="G336" s="2">
        <v>45897.388705451391</v>
      </c>
      <c r="H336" s="2">
        <v>45897.388744999997</v>
      </c>
      <c r="I336" s="2">
        <v>45897.388754270833</v>
      </c>
      <c r="J336" s="11">
        <v>3.4177339999999998</v>
      </c>
      <c r="K336" s="11">
        <v>0.80044199999999999</v>
      </c>
      <c r="L336" s="11">
        <v>4.2181759999999997</v>
      </c>
    </row>
    <row r="337" spans="1:12" x14ac:dyDescent="0.45">
      <c r="A337" s="29" t="s">
        <v>32</v>
      </c>
      <c r="B337" s="29" t="s">
        <v>1086</v>
      </c>
      <c r="C337" s="30" t="s">
        <v>221</v>
      </c>
      <c r="E337" s="30" t="s">
        <v>11</v>
      </c>
      <c r="F337" s="30" t="s">
        <v>7</v>
      </c>
      <c r="G337" s="2">
        <v>45897.388705451391</v>
      </c>
      <c r="H337" s="2">
        <v>45897.388751076389</v>
      </c>
      <c r="I337" s="2">
        <v>45897.388758634261</v>
      </c>
      <c r="J337" s="11">
        <v>3.94252</v>
      </c>
      <c r="K337" s="11">
        <v>0.65309200000000001</v>
      </c>
      <c r="L337" s="11">
        <v>4.595612</v>
      </c>
    </row>
    <row r="338" spans="1:12" x14ac:dyDescent="0.45">
      <c r="A338" s="29" t="s">
        <v>32</v>
      </c>
      <c r="B338" s="29" t="s">
        <v>1086</v>
      </c>
      <c r="C338" s="30" t="s">
        <v>217</v>
      </c>
      <c r="D338" s="1" t="s">
        <v>12</v>
      </c>
      <c r="E338" s="30" t="s">
        <v>9</v>
      </c>
      <c r="F338" s="30" t="s">
        <v>33</v>
      </c>
      <c r="G338" s="2">
        <v>45897.388712858796</v>
      </c>
      <c r="H338" s="2">
        <v>45897.388754270833</v>
      </c>
      <c r="I338" s="2">
        <v>45897.388760914349</v>
      </c>
      <c r="J338" s="11">
        <v>3.578408</v>
      </c>
      <c r="K338" s="11">
        <v>0.57386700000000002</v>
      </c>
      <c r="L338" s="11">
        <v>4.1522749999999995</v>
      </c>
    </row>
    <row r="339" spans="1:12" x14ac:dyDescent="0.45">
      <c r="A339" s="29" t="s">
        <v>32</v>
      </c>
      <c r="B339" s="29" t="s">
        <v>1086</v>
      </c>
      <c r="C339" s="30" t="s">
        <v>217</v>
      </c>
      <c r="D339" s="1" t="s">
        <v>12</v>
      </c>
      <c r="E339" s="30" t="s">
        <v>8</v>
      </c>
      <c r="F339" s="30" t="s">
        <v>7</v>
      </c>
      <c r="G339" s="2">
        <v>45897.388712858796</v>
      </c>
      <c r="H339" s="2">
        <v>45897.388758634261</v>
      </c>
      <c r="I339" s="2">
        <v>45897.388764525465</v>
      </c>
      <c r="J339" s="11">
        <v>3.9558139999999997</v>
      </c>
      <c r="K339" s="11">
        <v>0.50868499999999994</v>
      </c>
      <c r="L339" s="11">
        <v>4.464499</v>
      </c>
    </row>
    <row r="340" spans="1:12" x14ac:dyDescent="0.45">
      <c r="A340" s="29" t="s">
        <v>32</v>
      </c>
      <c r="B340" s="29" t="s">
        <v>1086</v>
      </c>
      <c r="C340" s="30" t="s">
        <v>217</v>
      </c>
      <c r="D340" s="1" t="s">
        <v>12</v>
      </c>
      <c r="E340" s="30" t="s">
        <v>10</v>
      </c>
      <c r="F340" s="30" t="s">
        <v>33</v>
      </c>
      <c r="G340" s="2">
        <v>45897.388712858796</v>
      </c>
      <c r="H340" s="2">
        <v>45897.388760914349</v>
      </c>
      <c r="I340" s="2">
        <v>45897.388768472221</v>
      </c>
      <c r="J340" s="11">
        <v>4.1523139999999996</v>
      </c>
      <c r="K340" s="11">
        <v>0.65321499999999999</v>
      </c>
      <c r="L340" s="11">
        <v>4.8055289999999999</v>
      </c>
    </row>
    <row r="341" spans="1:12" x14ac:dyDescent="0.45">
      <c r="A341" s="29" t="s">
        <v>32</v>
      </c>
      <c r="B341" s="29" t="s">
        <v>1086</v>
      </c>
      <c r="C341" s="30" t="s">
        <v>217</v>
      </c>
      <c r="D341" s="1" t="s">
        <v>12</v>
      </c>
      <c r="E341" s="30" t="s">
        <v>11</v>
      </c>
      <c r="F341" s="30" t="s">
        <v>7</v>
      </c>
      <c r="G341" s="2">
        <v>45897.388712858796</v>
      </c>
      <c r="H341" s="2">
        <v>45897.388764525465</v>
      </c>
      <c r="I341" s="2">
        <v>45897.388771423612</v>
      </c>
      <c r="J341" s="11">
        <v>4.4645349999999997</v>
      </c>
      <c r="K341" s="11">
        <v>0.59635799999999994</v>
      </c>
      <c r="L341" s="11">
        <v>5.0608930000000001</v>
      </c>
    </row>
    <row r="342" spans="1:12" x14ac:dyDescent="0.45">
      <c r="A342" s="29" t="s">
        <v>32</v>
      </c>
      <c r="B342" s="29" t="s">
        <v>1086</v>
      </c>
      <c r="C342" s="30" t="s">
        <v>222</v>
      </c>
      <c r="E342" s="30" t="s">
        <v>9</v>
      </c>
      <c r="F342" s="30" t="s">
        <v>33</v>
      </c>
      <c r="G342" s="2">
        <v>45897.388726944446</v>
      </c>
      <c r="H342" s="2">
        <v>45897.388768472221</v>
      </c>
      <c r="I342" s="2">
        <v>45897.388775821761</v>
      </c>
      <c r="J342" s="11">
        <v>3.5885549999999999</v>
      </c>
      <c r="K342" s="11">
        <v>0.634602</v>
      </c>
      <c r="L342" s="11">
        <v>4.2231569999999996</v>
      </c>
    </row>
    <row r="343" spans="1:12" x14ac:dyDescent="0.45">
      <c r="A343" s="29" t="s">
        <v>32</v>
      </c>
      <c r="B343" s="29" t="s">
        <v>1086</v>
      </c>
      <c r="C343" s="30" t="s">
        <v>222</v>
      </c>
      <c r="E343" s="30" t="s">
        <v>8</v>
      </c>
      <c r="F343" s="30" t="s">
        <v>7</v>
      </c>
      <c r="G343" s="2">
        <v>45897.388726944446</v>
      </c>
      <c r="H343" s="2">
        <v>45897.388771423612</v>
      </c>
      <c r="I343" s="2">
        <v>45897.388778599539</v>
      </c>
      <c r="J343" s="11">
        <v>3.8438889999999999</v>
      </c>
      <c r="K343" s="11">
        <v>0.61933799999999994</v>
      </c>
      <c r="L343" s="11">
        <v>4.4632269999999998</v>
      </c>
    </row>
    <row r="344" spans="1:12" x14ac:dyDescent="0.45">
      <c r="A344" s="29" t="s">
        <v>32</v>
      </c>
      <c r="B344" s="29" t="s">
        <v>1086</v>
      </c>
      <c r="C344" s="30" t="s">
        <v>222</v>
      </c>
      <c r="E344" s="30" t="s">
        <v>11</v>
      </c>
      <c r="F344" s="30" t="s">
        <v>7</v>
      </c>
      <c r="G344" s="2">
        <v>45897.388726944446</v>
      </c>
      <c r="H344" s="2">
        <v>45897.388778599539</v>
      </c>
      <c r="I344" s="2">
        <v>45897.388785208335</v>
      </c>
      <c r="J344" s="11">
        <v>4.4632619999999994</v>
      </c>
      <c r="K344" s="11">
        <v>0.57138</v>
      </c>
      <c r="L344" s="11">
        <v>5.0346419999999998</v>
      </c>
    </row>
    <row r="345" spans="1:12" x14ac:dyDescent="0.45">
      <c r="A345" s="29" t="s">
        <v>32</v>
      </c>
      <c r="B345" s="29" t="s">
        <v>1086</v>
      </c>
      <c r="C345" s="30" t="s">
        <v>222</v>
      </c>
      <c r="E345" s="30" t="s">
        <v>10</v>
      </c>
      <c r="F345" s="30" t="s">
        <v>33</v>
      </c>
      <c r="G345" s="2">
        <v>45897.388726944446</v>
      </c>
      <c r="H345" s="2">
        <v>45897.388775821761</v>
      </c>
      <c r="I345" s="2">
        <v>45897.388785381947</v>
      </c>
      <c r="J345" s="11">
        <v>4.223185</v>
      </c>
      <c r="K345" s="11">
        <v>0.82612299999999994</v>
      </c>
      <c r="L345" s="11">
        <v>5.0493079999999999</v>
      </c>
    </row>
    <row r="346" spans="1:12" x14ac:dyDescent="0.45">
      <c r="A346" s="29" t="s">
        <v>32</v>
      </c>
      <c r="B346" s="29" t="s">
        <v>1086</v>
      </c>
      <c r="C346" s="30" t="s">
        <v>213</v>
      </c>
      <c r="D346" s="1" t="s">
        <v>36</v>
      </c>
      <c r="E346" s="30" t="s">
        <v>9</v>
      </c>
      <c r="F346" s="30" t="s">
        <v>7</v>
      </c>
      <c r="G346" s="2">
        <v>45897.388735775465</v>
      </c>
      <c r="H346" s="2">
        <v>45897.388785208335</v>
      </c>
      <c r="I346" s="2">
        <v>45897.388791597223</v>
      </c>
      <c r="J346" s="11">
        <v>4.2708969999999997</v>
      </c>
      <c r="K346" s="11">
        <v>0.551925</v>
      </c>
      <c r="L346" s="11">
        <v>4.8228219999999995</v>
      </c>
    </row>
    <row r="347" spans="1:12" x14ac:dyDescent="0.45">
      <c r="A347" s="29" t="s">
        <v>32</v>
      </c>
      <c r="B347" s="29" t="s">
        <v>1086</v>
      </c>
      <c r="C347" s="30" t="s">
        <v>213</v>
      </c>
      <c r="D347" s="1" t="s">
        <v>36</v>
      </c>
      <c r="E347" s="30" t="s">
        <v>10</v>
      </c>
      <c r="F347" s="30" t="s">
        <v>33</v>
      </c>
      <c r="G347" s="2">
        <v>45897.388735775465</v>
      </c>
      <c r="H347" s="2">
        <v>45897.388785381947</v>
      </c>
      <c r="I347" s="2">
        <v>45897.388793333332</v>
      </c>
      <c r="J347" s="11">
        <v>4.2855289999999995</v>
      </c>
      <c r="K347" s="11">
        <v>0.68687100000000001</v>
      </c>
      <c r="L347" s="11">
        <v>4.9723999999999995</v>
      </c>
    </row>
    <row r="348" spans="1:12" x14ac:dyDescent="0.45">
      <c r="A348" s="29" t="s">
        <v>32</v>
      </c>
      <c r="B348" s="29" t="s">
        <v>1086</v>
      </c>
      <c r="C348" s="30" t="s">
        <v>213</v>
      </c>
      <c r="D348" s="1" t="s">
        <v>36</v>
      </c>
      <c r="E348" s="30" t="s">
        <v>11</v>
      </c>
      <c r="F348" s="30" t="s">
        <v>7</v>
      </c>
      <c r="G348" s="2">
        <v>45897.388735775465</v>
      </c>
      <c r="H348" s="2">
        <v>45897.388791597223</v>
      </c>
      <c r="I348" s="2">
        <v>45897.388797881948</v>
      </c>
      <c r="J348" s="11">
        <v>4.822851</v>
      </c>
      <c r="K348" s="11">
        <v>0.54287200000000002</v>
      </c>
      <c r="L348" s="11">
        <v>5.365723</v>
      </c>
    </row>
    <row r="349" spans="1:12" x14ac:dyDescent="0.45">
      <c r="A349" s="29" t="s">
        <v>32</v>
      </c>
      <c r="B349" s="29" t="s">
        <v>1086</v>
      </c>
      <c r="C349" s="30" t="s">
        <v>220</v>
      </c>
      <c r="D349" s="1" t="s">
        <v>12</v>
      </c>
      <c r="E349" s="30" t="s">
        <v>9</v>
      </c>
      <c r="F349" s="30" t="s">
        <v>33</v>
      </c>
      <c r="G349" s="2">
        <v>45897.388744374999</v>
      </c>
      <c r="H349" s="2">
        <v>45897.388793333332</v>
      </c>
      <c r="I349" s="2">
        <v>45897.388800081018</v>
      </c>
      <c r="J349" s="11">
        <v>4.2295859999999994</v>
      </c>
      <c r="K349" s="11">
        <v>0.58317799999999997</v>
      </c>
      <c r="L349" s="11">
        <v>4.8127639999999996</v>
      </c>
    </row>
    <row r="350" spans="1:12" x14ac:dyDescent="0.45">
      <c r="A350" s="29" t="s">
        <v>32</v>
      </c>
      <c r="B350" s="29" t="s">
        <v>1086</v>
      </c>
      <c r="C350" s="30" t="s">
        <v>220</v>
      </c>
      <c r="D350" s="1" t="s">
        <v>12</v>
      </c>
      <c r="E350" s="30" t="s">
        <v>8</v>
      </c>
      <c r="F350" s="30" t="s">
        <v>7</v>
      </c>
      <c r="G350" s="2">
        <v>45897.388744374999</v>
      </c>
      <c r="H350" s="2">
        <v>45897.388797881948</v>
      </c>
      <c r="I350" s="2">
        <v>45897.388804108799</v>
      </c>
      <c r="J350" s="11">
        <v>4.6228769999999999</v>
      </c>
      <c r="K350" s="11">
        <v>0.53818299999999997</v>
      </c>
      <c r="L350" s="11">
        <v>5.16106</v>
      </c>
    </row>
    <row r="351" spans="1:12" x14ac:dyDescent="0.45">
      <c r="A351" s="29" t="s">
        <v>32</v>
      </c>
      <c r="B351" s="29" t="s">
        <v>1086</v>
      </c>
      <c r="C351" s="30" t="s">
        <v>220</v>
      </c>
      <c r="D351" s="1" t="s">
        <v>12</v>
      </c>
      <c r="E351" s="30" t="s">
        <v>10</v>
      </c>
      <c r="F351" s="30" t="s">
        <v>33</v>
      </c>
      <c r="G351" s="2">
        <v>45897.388744374999</v>
      </c>
      <c r="H351" s="2">
        <v>45897.388800081018</v>
      </c>
      <c r="I351" s="2">
        <v>45897.388808090276</v>
      </c>
      <c r="J351" s="11">
        <v>4.8127909999999998</v>
      </c>
      <c r="K351" s="11">
        <v>0.69216599999999995</v>
      </c>
      <c r="L351" s="11">
        <v>5.5049570000000001</v>
      </c>
    </row>
    <row r="352" spans="1:12" x14ac:dyDescent="0.45">
      <c r="A352" s="29" t="s">
        <v>32</v>
      </c>
      <c r="B352" s="29" t="s">
        <v>1086</v>
      </c>
      <c r="C352" s="30" t="s">
        <v>220</v>
      </c>
      <c r="D352" s="1" t="s">
        <v>12</v>
      </c>
      <c r="E352" s="30" t="s">
        <v>11</v>
      </c>
      <c r="F352" s="30" t="s">
        <v>7</v>
      </c>
      <c r="G352" s="2">
        <v>45897.388744374999</v>
      </c>
      <c r="H352" s="2">
        <v>45897.388804108799</v>
      </c>
      <c r="I352" s="2">
        <v>45897.388811099539</v>
      </c>
      <c r="J352" s="11">
        <v>5.1610939999999994</v>
      </c>
      <c r="K352" s="11">
        <v>0.60382000000000002</v>
      </c>
      <c r="L352" s="11">
        <v>5.7649140000000001</v>
      </c>
    </row>
    <row r="353" spans="1:12" x14ac:dyDescent="0.45">
      <c r="A353" s="29" t="s">
        <v>32</v>
      </c>
      <c r="B353" s="29" t="s">
        <v>1086</v>
      </c>
      <c r="C353" s="30" t="s">
        <v>223</v>
      </c>
      <c r="E353" s="30" t="s">
        <v>8</v>
      </c>
      <c r="F353" s="30" t="s">
        <v>33</v>
      </c>
      <c r="G353" s="2">
        <v>45897.388758634261</v>
      </c>
      <c r="H353" s="2">
        <v>45897.388808090276</v>
      </c>
      <c r="I353" s="2">
        <v>45897.388815671293</v>
      </c>
      <c r="J353" s="11">
        <v>4.2728250000000001</v>
      </c>
      <c r="K353" s="11">
        <v>0.65511599999999992</v>
      </c>
      <c r="L353" s="11">
        <v>4.9279409999999997</v>
      </c>
    </row>
    <row r="354" spans="1:12" x14ac:dyDescent="0.45">
      <c r="A354" s="29" t="s">
        <v>32</v>
      </c>
      <c r="B354" s="29" t="s">
        <v>1086</v>
      </c>
      <c r="C354" s="30" t="s">
        <v>223</v>
      </c>
      <c r="E354" s="30" t="s">
        <v>10</v>
      </c>
      <c r="F354" s="30" t="s">
        <v>7</v>
      </c>
      <c r="G354" s="2">
        <v>45897.388758634261</v>
      </c>
      <c r="H354" s="2">
        <v>45897.388811099539</v>
      </c>
      <c r="I354" s="2">
        <v>45897.388820023145</v>
      </c>
      <c r="J354" s="11">
        <v>4.5327449999999994</v>
      </c>
      <c r="K354" s="11">
        <v>0.77055200000000001</v>
      </c>
      <c r="L354" s="11">
        <v>5.3032969999999997</v>
      </c>
    </row>
    <row r="355" spans="1:12" x14ac:dyDescent="0.45">
      <c r="A355" s="29" t="s">
        <v>32</v>
      </c>
      <c r="B355" s="29" t="s">
        <v>1086</v>
      </c>
      <c r="C355" s="30" t="s">
        <v>224</v>
      </c>
      <c r="E355" s="30" t="s">
        <v>8</v>
      </c>
      <c r="F355" s="30" t="s">
        <v>33</v>
      </c>
      <c r="G355" s="2">
        <v>45897.388771435188</v>
      </c>
      <c r="H355" s="2">
        <v>45897.388815671293</v>
      </c>
      <c r="I355" s="2">
        <v>45897.388822349538</v>
      </c>
      <c r="J355" s="11">
        <v>3.8228269999999998</v>
      </c>
      <c r="K355" s="11">
        <v>0.57697999999999994</v>
      </c>
      <c r="L355" s="11">
        <v>4.399807</v>
      </c>
    </row>
    <row r="356" spans="1:12" x14ac:dyDescent="0.45">
      <c r="A356" s="29" t="s">
        <v>32</v>
      </c>
      <c r="B356" s="29" t="s">
        <v>1086</v>
      </c>
      <c r="C356" s="30" t="s">
        <v>224</v>
      </c>
      <c r="E356" s="30" t="s">
        <v>10</v>
      </c>
      <c r="F356" s="30" t="s">
        <v>7</v>
      </c>
      <c r="G356" s="2">
        <v>45897.388771435188</v>
      </c>
      <c r="H356" s="2">
        <v>45897.388820023145</v>
      </c>
      <c r="I356" s="2">
        <v>45897.388827986113</v>
      </c>
      <c r="J356" s="11">
        <v>4.1981099999999998</v>
      </c>
      <c r="K356" s="11">
        <v>0.68830999999999998</v>
      </c>
      <c r="L356" s="11">
        <v>4.8864200000000002</v>
      </c>
    </row>
    <row r="357" spans="1:12" x14ac:dyDescent="0.45">
      <c r="A357" s="29" t="s">
        <v>32</v>
      </c>
      <c r="B357" s="29" t="s">
        <v>1086</v>
      </c>
      <c r="C357" s="30" t="s">
        <v>225</v>
      </c>
      <c r="E357" s="30" t="s">
        <v>9</v>
      </c>
      <c r="F357" s="30" t="s">
        <v>33</v>
      </c>
      <c r="G357" s="2">
        <v>45897.388785381947</v>
      </c>
      <c r="H357" s="2">
        <v>45897.388822349538</v>
      </c>
      <c r="I357" s="2">
        <v>45897.388829120369</v>
      </c>
      <c r="J357" s="11">
        <v>3.1944649999999997</v>
      </c>
      <c r="K357" s="11">
        <v>0.58445199999999997</v>
      </c>
      <c r="L357" s="11">
        <v>3.7789169999999999</v>
      </c>
    </row>
    <row r="358" spans="1:12" x14ac:dyDescent="0.45">
      <c r="A358" s="29" t="s">
        <v>32</v>
      </c>
      <c r="B358" s="29" t="s">
        <v>1086</v>
      </c>
      <c r="C358" s="30" t="s">
        <v>225</v>
      </c>
      <c r="E358" s="30" t="s">
        <v>8</v>
      </c>
      <c r="F358" s="30" t="s">
        <v>7</v>
      </c>
      <c r="G358" s="2">
        <v>45897.388785381947</v>
      </c>
      <c r="H358" s="2">
        <v>45897.388827986113</v>
      </c>
      <c r="I358" s="2">
        <v>45897.388834398145</v>
      </c>
      <c r="J358" s="11">
        <v>3.6811149999999997</v>
      </c>
      <c r="K358" s="11">
        <v>0.55409599999999992</v>
      </c>
      <c r="L358" s="11">
        <v>4.2352109999999996</v>
      </c>
    </row>
    <row r="359" spans="1:12" x14ac:dyDescent="0.45">
      <c r="A359" s="29" t="s">
        <v>32</v>
      </c>
      <c r="B359" s="29" t="s">
        <v>1086</v>
      </c>
      <c r="C359" s="30" t="s">
        <v>225</v>
      </c>
      <c r="E359" s="30" t="s">
        <v>10</v>
      </c>
      <c r="F359" s="30" t="s">
        <v>33</v>
      </c>
      <c r="G359" s="2">
        <v>45897.388785381947</v>
      </c>
      <c r="H359" s="2">
        <v>45897.388829120369</v>
      </c>
      <c r="I359" s="2">
        <v>45897.388837812498</v>
      </c>
      <c r="J359" s="11">
        <v>3.7789469999999996</v>
      </c>
      <c r="K359" s="11">
        <v>0.75130199999999991</v>
      </c>
      <c r="L359" s="11">
        <v>4.5302489999999995</v>
      </c>
    </row>
    <row r="360" spans="1:12" x14ac:dyDescent="0.45">
      <c r="A360" s="29" t="s">
        <v>32</v>
      </c>
      <c r="B360" s="29" t="s">
        <v>1086</v>
      </c>
      <c r="C360" s="30" t="s">
        <v>225</v>
      </c>
      <c r="E360" s="30" t="s">
        <v>11</v>
      </c>
      <c r="F360" s="30" t="s">
        <v>7</v>
      </c>
      <c r="G360" s="2">
        <v>45897.388785381947</v>
      </c>
      <c r="H360" s="2">
        <v>45897.388834398145</v>
      </c>
      <c r="I360" s="2">
        <v>45897.388841898151</v>
      </c>
      <c r="J360" s="11">
        <v>4.2352439999999998</v>
      </c>
      <c r="K360" s="11">
        <v>0.64807999999999999</v>
      </c>
      <c r="L360" s="11">
        <v>4.883324</v>
      </c>
    </row>
    <row r="361" spans="1:12" x14ac:dyDescent="0.45">
      <c r="A361" s="29" t="s">
        <v>32</v>
      </c>
      <c r="B361" s="29" t="s">
        <v>1086</v>
      </c>
      <c r="C361" s="30" t="s">
        <v>226</v>
      </c>
      <c r="E361" s="30" t="s">
        <v>8</v>
      </c>
      <c r="F361" s="30" t="s">
        <v>33</v>
      </c>
      <c r="G361" s="2">
        <v>45897.388797881948</v>
      </c>
      <c r="H361" s="2">
        <v>45897.388837812498</v>
      </c>
      <c r="I361" s="2">
        <v>45897.388844340276</v>
      </c>
      <c r="J361" s="11">
        <v>3.450259</v>
      </c>
      <c r="K361" s="11">
        <v>0.56330199999999997</v>
      </c>
      <c r="L361" s="11">
        <v>4.0135610000000002</v>
      </c>
    </row>
    <row r="362" spans="1:12" x14ac:dyDescent="0.45">
      <c r="A362" s="29" t="s">
        <v>32</v>
      </c>
      <c r="B362" s="29" t="s">
        <v>1086</v>
      </c>
      <c r="C362" s="30" t="s">
        <v>226</v>
      </c>
      <c r="E362" s="30" t="s">
        <v>10</v>
      </c>
      <c r="F362" s="30" t="s">
        <v>7</v>
      </c>
      <c r="G362" s="2">
        <v>45897.388797881948</v>
      </c>
      <c r="H362" s="2">
        <v>45897.388841898151</v>
      </c>
      <c r="I362" s="2">
        <v>45897.388849930554</v>
      </c>
      <c r="J362" s="11">
        <v>3.8033069999999998</v>
      </c>
      <c r="K362" s="11">
        <v>0.69409199999999993</v>
      </c>
      <c r="L362" s="11">
        <v>4.4973989999999997</v>
      </c>
    </row>
    <row r="363" spans="1:12" x14ac:dyDescent="0.45">
      <c r="A363" s="29" t="s">
        <v>32</v>
      </c>
      <c r="B363" s="29" t="s">
        <v>1086</v>
      </c>
      <c r="C363" s="30" t="s">
        <v>227</v>
      </c>
      <c r="E363" s="30" t="s">
        <v>8</v>
      </c>
      <c r="F363" s="30" t="s">
        <v>33</v>
      </c>
      <c r="G363" s="2">
        <v>45897.388811099539</v>
      </c>
      <c r="H363" s="2">
        <v>45897.388844340276</v>
      </c>
      <c r="I363" s="2">
        <v>45897.388850497686</v>
      </c>
      <c r="J363" s="11">
        <v>2.8714049999999998</v>
      </c>
      <c r="K363" s="11">
        <v>0.53193099999999993</v>
      </c>
      <c r="L363" s="11">
        <v>3.4033359999999999</v>
      </c>
    </row>
    <row r="364" spans="1:12" x14ac:dyDescent="0.45">
      <c r="A364" s="29" t="s">
        <v>32</v>
      </c>
      <c r="B364" s="29" t="s">
        <v>1086</v>
      </c>
      <c r="C364" s="30" t="s">
        <v>223</v>
      </c>
      <c r="D364" s="1" t="s">
        <v>12</v>
      </c>
      <c r="E364" s="30" t="s">
        <v>8</v>
      </c>
      <c r="F364" s="30" t="s">
        <v>33</v>
      </c>
      <c r="G364" s="2">
        <v>45897.388820011576</v>
      </c>
      <c r="H364" s="2">
        <v>45897.388850497686</v>
      </c>
      <c r="I364" s="2">
        <v>45897.388857442129</v>
      </c>
      <c r="J364" s="11">
        <v>2.6331669999999998</v>
      </c>
      <c r="K364" s="11">
        <v>0.600773</v>
      </c>
      <c r="L364" s="11">
        <v>3.23394</v>
      </c>
    </row>
    <row r="365" spans="1:12" x14ac:dyDescent="0.45">
      <c r="A365" s="29" t="s">
        <v>32</v>
      </c>
      <c r="B365" s="29" t="s">
        <v>1086</v>
      </c>
      <c r="C365" s="30" t="s">
        <v>227</v>
      </c>
      <c r="E365" s="30" t="s">
        <v>10</v>
      </c>
      <c r="F365" s="30" t="s">
        <v>7</v>
      </c>
      <c r="G365" s="2">
        <v>45897.388811099539</v>
      </c>
      <c r="H365" s="2">
        <v>45897.388849930554</v>
      </c>
      <c r="I365" s="2">
        <v>45897.388858935185</v>
      </c>
      <c r="J365" s="11">
        <v>3.3552389999999996</v>
      </c>
      <c r="K365" s="11">
        <v>0.77744799999999992</v>
      </c>
      <c r="L365" s="11">
        <v>4.1326869999999998</v>
      </c>
    </row>
    <row r="366" spans="1:12" x14ac:dyDescent="0.45">
      <c r="A366" s="29" t="s">
        <v>32</v>
      </c>
      <c r="B366" s="29" t="s">
        <v>1086</v>
      </c>
      <c r="C366" s="30" t="s">
        <v>224</v>
      </c>
      <c r="D366" s="1" t="s">
        <v>12</v>
      </c>
      <c r="E366" s="30" t="s">
        <v>9</v>
      </c>
      <c r="F366" s="30" t="s">
        <v>7</v>
      </c>
      <c r="G366" s="2">
        <v>45897.388827986113</v>
      </c>
      <c r="H366" s="2">
        <v>45897.388858935185</v>
      </c>
      <c r="I366" s="2">
        <v>45897.388865289351</v>
      </c>
      <c r="J366" s="11">
        <v>2.67442</v>
      </c>
      <c r="K366" s="11">
        <v>0.54934099999999997</v>
      </c>
      <c r="L366" s="11">
        <v>3.2237609999999997</v>
      </c>
    </row>
    <row r="367" spans="1:12" x14ac:dyDescent="0.45">
      <c r="A367" s="29" t="s">
        <v>32</v>
      </c>
      <c r="B367" s="29" t="s">
        <v>1086</v>
      </c>
      <c r="C367" s="30" t="s">
        <v>223</v>
      </c>
      <c r="D367" s="1" t="s">
        <v>12</v>
      </c>
      <c r="E367" s="30" t="s">
        <v>10</v>
      </c>
      <c r="F367" s="30" t="s">
        <v>33</v>
      </c>
      <c r="G367" s="2">
        <v>45897.388820011576</v>
      </c>
      <c r="H367" s="2">
        <v>45897.388857442129</v>
      </c>
      <c r="I367" s="2">
        <v>45897.38886752315</v>
      </c>
      <c r="J367" s="11">
        <v>3.233968</v>
      </c>
      <c r="K367" s="11">
        <v>0.87015399999999998</v>
      </c>
      <c r="L367" s="11">
        <v>4.1041219999999994</v>
      </c>
    </row>
    <row r="368" spans="1:12" x14ac:dyDescent="0.45">
      <c r="A368" s="29" t="s">
        <v>32</v>
      </c>
      <c r="B368" s="29" t="s">
        <v>1086</v>
      </c>
      <c r="C368" s="30" t="s">
        <v>224</v>
      </c>
      <c r="D368" s="1" t="s">
        <v>12</v>
      </c>
      <c r="E368" s="30" t="s">
        <v>8</v>
      </c>
      <c r="F368" s="30" t="s">
        <v>7</v>
      </c>
      <c r="G368" s="2">
        <v>45897.388827986113</v>
      </c>
      <c r="H368" s="2">
        <v>45897.388865289351</v>
      </c>
      <c r="I368" s="2">
        <v>45897.38887166667</v>
      </c>
      <c r="J368" s="11">
        <v>3.223846</v>
      </c>
      <c r="K368" s="11">
        <v>0.55101100000000003</v>
      </c>
      <c r="L368" s="11">
        <v>3.7748569999999999</v>
      </c>
    </row>
    <row r="369" spans="1:12" x14ac:dyDescent="0.45">
      <c r="A369" s="29" t="s">
        <v>32</v>
      </c>
      <c r="B369" s="29" t="s">
        <v>1086</v>
      </c>
      <c r="C369" s="30" t="s">
        <v>224</v>
      </c>
      <c r="D369" s="1" t="s">
        <v>12</v>
      </c>
      <c r="E369" s="30" t="s">
        <v>10</v>
      </c>
      <c r="F369" s="30" t="s">
        <v>33</v>
      </c>
      <c r="G369" s="2">
        <v>45897.388827986113</v>
      </c>
      <c r="H369" s="2">
        <v>45897.38886752315</v>
      </c>
      <c r="I369" s="2">
        <v>45897.388875960649</v>
      </c>
      <c r="J369" s="11">
        <v>3.4159959999999998</v>
      </c>
      <c r="K369" s="11">
        <v>0.72975099999999993</v>
      </c>
      <c r="L369" s="11">
        <v>4.1457470000000001</v>
      </c>
    </row>
    <row r="370" spans="1:12" x14ac:dyDescent="0.45">
      <c r="A370" s="29" t="s">
        <v>32</v>
      </c>
      <c r="B370" s="29" t="s">
        <v>1086</v>
      </c>
      <c r="C370" s="30" t="s">
        <v>224</v>
      </c>
      <c r="D370" s="1" t="s">
        <v>12</v>
      </c>
      <c r="E370" s="30" t="s">
        <v>11</v>
      </c>
      <c r="F370" s="30" t="s">
        <v>7</v>
      </c>
      <c r="G370" s="2">
        <v>45897.388827986113</v>
      </c>
      <c r="H370" s="2">
        <v>45897.388871678239</v>
      </c>
      <c r="I370" s="2">
        <v>45897.388878252314</v>
      </c>
      <c r="J370" s="11">
        <v>3.774886</v>
      </c>
      <c r="K370" s="11">
        <v>0.56812699999999994</v>
      </c>
      <c r="L370" s="11">
        <v>4.343013</v>
      </c>
    </row>
    <row r="371" spans="1:12" x14ac:dyDescent="0.45">
      <c r="A371" s="29" t="s">
        <v>32</v>
      </c>
      <c r="B371" s="29" t="s">
        <v>1086</v>
      </c>
      <c r="C371" s="30" t="s">
        <v>1090</v>
      </c>
      <c r="E371" s="30" t="s">
        <v>9</v>
      </c>
      <c r="F371" s="30" t="s">
        <v>33</v>
      </c>
      <c r="G371" s="2">
        <v>45897.388841898151</v>
      </c>
      <c r="H371" s="2">
        <v>45897.388875960649</v>
      </c>
      <c r="I371" s="2">
        <v>45897.388882743056</v>
      </c>
      <c r="J371" s="11">
        <v>2.9430350000000001</v>
      </c>
      <c r="K371" s="11">
        <v>0.58592499999999992</v>
      </c>
      <c r="L371" s="11">
        <v>3.5289599999999997</v>
      </c>
    </row>
    <row r="372" spans="1:12" x14ac:dyDescent="0.45">
      <c r="A372" s="29" t="s">
        <v>32</v>
      </c>
      <c r="B372" s="29" t="s">
        <v>1086</v>
      </c>
      <c r="C372" s="30" t="s">
        <v>1090</v>
      </c>
      <c r="E372" s="30" t="s">
        <v>10</v>
      </c>
      <c r="F372" s="30" t="s">
        <v>7</v>
      </c>
      <c r="G372" s="2">
        <v>45897.388841898151</v>
      </c>
      <c r="H372" s="2">
        <v>45897.388878252314</v>
      </c>
      <c r="I372" s="2">
        <v>45897.388886180554</v>
      </c>
      <c r="J372" s="11">
        <v>3.1402709999999998</v>
      </c>
      <c r="K372" s="11">
        <v>0.68514599999999992</v>
      </c>
      <c r="L372" s="11">
        <v>3.8254169999999998</v>
      </c>
    </row>
    <row r="373" spans="1:12" x14ac:dyDescent="0.45">
      <c r="A373" s="29" t="s">
        <v>32</v>
      </c>
      <c r="B373" s="29" t="s">
        <v>1086</v>
      </c>
      <c r="C373" s="30" t="s">
        <v>1090</v>
      </c>
      <c r="E373" s="30" t="s">
        <v>11</v>
      </c>
      <c r="F373" s="30" t="s">
        <v>33</v>
      </c>
      <c r="G373" s="2">
        <v>45897.388841898151</v>
      </c>
      <c r="H373" s="2">
        <v>45897.388882743056</v>
      </c>
      <c r="I373" s="2">
        <v>45897.388889641203</v>
      </c>
      <c r="J373" s="11">
        <v>3.5289869999999999</v>
      </c>
      <c r="K373" s="11">
        <v>0.59570599999999996</v>
      </c>
      <c r="L373" s="11">
        <v>4.1246929999999997</v>
      </c>
    </row>
    <row r="374" spans="1:12" x14ac:dyDescent="0.45">
      <c r="A374" s="29" t="s">
        <v>32</v>
      </c>
      <c r="B374" s="29" t="s">
        <v>1086</v>
      </c>
      <c r="C374" s="30" t="s">
        <v>226</v>
      </c>
      <c r="D374" s="1" t="s">
        <v>12</v>
      </c>
      <c r="E374" s="30" t="s">
        <v>9</v>
      </c>
      <c r="F374" s="30" t="s">
        <v>7</v>
      </c>
      <c r="G374" s="2">
        <v>45897.388849930554</v>
      </c>
      <c r="H374" s="2">
        <v>45897.388886180554</v>
      </c>
      <c r="I374" s="2">
        <v>45897.388893009258</v>
      </c>
      <c r="J374" s="11">
        <v>3.1317360000000001</v>
      </c>
      <c r="K374" s="11">
        <v>0.590198</v>
      </c>
      <c r="L374" s="11">
        <v>3.7219339999999996</v>
      </c>
    </row>
    <row r="375" spans="1:12" x14ac:dyDescent="0.45">
      <c r="A375" s="29" t="s">
        <v>32</v>
      </c>
      <c r="B375" s="29" t="s">
        <v>1086</v>
      </c>
      <c r="C375" s="30" t="s">
        <v>226</v>
      </c>
      <c r="D375" s="1" t="s">
        <v>12</v>
      </c>
      <c r="E375" s="30" t="s">
        <v>8</v>
      </c>
      <c r="F375" s="30" t="s">
        <v>33</v>
      </c>
      <c r="G375" s="2">
        <v>45897.388849930554</v>
      </c>
      <c r="H375" s="2">
        <v>45897.388889641203</v>
      </c>
      <c r="I375" s="2">
        <v>45897.388895879631</v>
      </c>
      <c r="J375" s="11">
        <v>3.4309819999999998</v>
      </c>
      <c r="K375" s="11">
        <v>0.53894299999999995</v>
      </c>
      <c r="L375" s="11">
        <v>3.9699249999999999</v>
      </c>
    </row>
    <row r="376" spans="1:12" x14ac:dyDescent="0.45">
      <c r="A376" s="29" t="s">
        <v>32</v>
      </c>
      <c r="B376" s="29" t="s">
        <v>1086</v>
      </c>
      <c r="C376" s="30" t="s">
        <v>226</v>
      </c>
      <c r="D376" s="1" t="s">
        <v>12</v>
      </c>
      <c r="E376" s="30" t="s">
        <v>10</v>
      </c>
      <c r="F376" s="30" t="s">
        <v>7</v>
      </c>
      <c r="G376" s="2">
        <v>45897.388849930554</v>
      </c>
      <c r="H376" s="2">
        <v>45897.388893009258</v>
      </c>
      <c r="I376" s="2">
        <v>45897.388900914353</v>
      </c>
      <c r="J376" s="11">
        <v>3.7219579999999999</v>
      </c>
      <c r="K376" s="11">
        <v>0.683249</v>
      </c>
      <c r="L376" s="11">
        <v>4.4052069999999999</v>
      </c>
    </row>
    <row r="377" spans="1:12" x14ac:dyDescent="0.45">
      <c r="A377" s="29" t="s">
        <v>32</v>
      </c>
      <c r="B377" s="29" t="s">
        <v>1086</v>
      </c>
      <c r="C377" s="30" t="s">
        <v>226</v>
      </c>
      <c r="D377" s="1" t="s">
        <v>12</v>
      </c>
      <c r="E377" s="30" t="s">
        <v>11</v>
      </c>
      <c r="F377" s="30" t="s">
        <v>33</v>
      </c>
      <c r="G377" s="2">
        <v>45897.388849930554</v>
      </c>
      <c r="H377" s="2">
        <v>45897.388895879631</v>
      </c>
      <c r="I377" s="2">
        <v>45897.388902627317</v>
      </c>
      <c r="J377" s="11">
        <v>3.9699579999999997</v>
      </c>
      <c r="K377" s="11">
        <v>0.58284099999999994</v>
      </c>
      <c r="L377" s="11">
        <v>4.5527989999999994</v>
      </c>
    </row>
    <row r="378" spans="1:12" x14ac:dyDescent="0.45">
      <c r="A378" s="29" t="s">
        <v>32</v>
      </c>
      <c r="B378" s="29" t="s">
        <v>1086</v>
      </c>
      <c r="C378" s="30" t="s">
        <v>227</v>
      </c>
      <c r="D378" s="1" t="s">
        <v>12</v>
      </c>
      <c r="E378" s="30" t="s">
        <v>9</v>
      </c>
      <c r="F378" s="30" t="s">
        <v>7</v>
      </c>
      <c r="G378" s="2">
        <v>45897.388858923608</v>
      </c>
      <c r="H378" s="2">
        <v>45897.388900914353</v>
      </c>
      <c r="I378" s="2">
        <v>45897.388907719906</v>
      </c>
      <c r="J378" s="11">
        <v>3.6279209999999997</v>
      </c>
      <c r="K378" s="11">
        <v>0.58722299999999994</v>
      </c>
      <c r="L378" s="11">
        <v>4.2151439999999996</v>
      </c>
    </row>
    <row r="379" spans="1:12" x14ac:dyDescent="0.45">
      <c r="A379" s="29" t="s">
        <v>32</v>
      </c>
      <c r="B379" s="29" t="s">
        <v>1086</v>
      </c>
      <c r="C379" s="30" t="s">
        <v>227</v>
      </c>
      <c r="D379" s="1" t="s">
        <v>12</v>
      </c>
      <c r="E379" s="30" t="s">
        <v>8</v>
      </c>
      <c r="F379" s="30" t="s">
        <v>33</v>
      </c>
      <c r="G379" s="2">
        <v>45897.388858923608</v>
      </c>
      <c r="H379" s="2">
        <v>45897.388902627317</v>
      </c>
      <c r="I379" s="2">
        <v>45897.388908715278</v>
      </c>
      <c r="J379" s="11">
        <v>3.7754799999999999</v>
      </c>
      <c r="K379" s="11">
        <v>0.52617400000000003</v>
      </c>
      <c r="L379" s="11">
        <v>4.3016540000000001</v>
      </c>
    </row>
    <row r="380" spans="1:12" x14ac:dyDescent="0.45">
      <c r="A380" s="29" t="s">
        <v>32</v>
      </c>
      <c r="B380" s="29" t="s">
        <v>1086</v>
      </c>
      <c r="C380" s="30" t="s">
        <v>227</v>
      </c>
      <c r="D380" s="1" t="s">
        <v>12</v>
      </c>
      <c r="E380" s="30" t="s">
        <v>11</v>
      </c>
      <c r="F380" s="30" t="s">
        <v>33</v>
      </c>
      <c r="G380" s="2">
        <v>45897.388858923608</v>
      </c>
      <c r="H380" s="2">
        <v>45897.388908715278</v>
      </c>
      <c r="I380" s="2">
        <v>45897.388914583331</v>
      </c>
      <c r="J380" s="11">
        <v>4.3018190000000001</v>
      </c>
      <c r="K380" s="11">
        <v>0.50673199999999996</v>
      </c>
      <c r="L380" s="11">
        <v>4.8085509999999996</v>
      </c>
    </row>
    <row r="381" spans="1:12" x14ac:dyDescent="0.45">
      <c r="A381" s="29" t="s">
        <v>32</v>
      </c>
      <c r="B381" s="29" t="s">
        <v>1086</v>
      </c>
      <c r="C381" s="30" t="s">
        <v>227</v>
      </c>
      <c r="D381" s="1" t="s">
        <v>12</v>
      </c>
      <c r="E381" s="30" t="s">
        <v>10</v>
      </c>
      <c r="F381" s="30" t="s">
        <v>7</v>
      </c>
      <c r="G381" s="2">
        <v>45897.388858923608</v>
      </c>
      <c r="H381" s="2">
        <v>45897.388907719906</v>
      </c>
      <c r="I381" s="2">
        <v>45897.388915416668</v>
      </c>
      <c r="J381" s="11">
        <v>4.2152389999999995</v>
      </c>
      <c r="K381" s="11">
        <v>0.66489999999999994</v>
      </c>
      <c r="L381" s="11">
        <v>4.8801389999999998</v>
      </c>
    </row>
    <row r="382" spans="1:12" x14ac:dyDescent="0.45">
      <c r="A382" s="29" t="s">
        <v>32</v>
      </c>
      <c r="B382" s="29" t="s">
        <v>1086</v>
      </c>
      <c r="C382" s="30" t="s">
        <v>223</v>
      </c>
      <c r="D382" s="1" t="s">
        <v>36</v>
      </c>
      <c r="E382" s="30" t="s">
        <v>9</v>
      </c>
      <c r="F382" s="30" t="s">
        <v>33</v>
      </c>
      <c r="G382" s="2">
        <v>45897.388867511574</v>
      </c>
      <c r="H382" s="2">
        <v>45897.388914583331</v>
      </c>
      <c r="I382" s="2">
        <v>45897.388921087964</v>
      </c>
      <c r="J382" s="11">
        <v>4.0667679999999997</v>
      </c>
      <c r="K382" s="11">
        <v>0.56238699999999997</v>
      </c>
      <c r="L382" s="11">
        <v>4.6291549999999999</v>
      </c>
    </row>
    <row r="383" spans="1:12" x14ac:dyDescent="0.45">
      <c r="A383" s="29" t="s">
        <v>32</v>
      </c>
      <c r="B383" s="29" t="s">
        <v>1086</v>
      </c>
      <c r="C383" s="30" t="s">
        <v>223</v>
      </c>
      <c r="D383" s="1" t="s">
        <v>36</v>
      </c>
      <c r="E383" s="30" t="s">
        <v>10</v>
      </c>
      <c r="F383" s="30" t="s">
        <v>7</v>
      </c>
      <c r="G383" s="2">
        <v>45897.388867511574</v>
      </c>
      <c r="H383" s="2">
        <v>45897.388915416668</v>
      </c>
      <c r="I383" s="2">
        <v>45897.388922962964</v>
      </c>
      <c r="J383" s="11">
        <v>4.1383909999999995</v>
      </c>
      <c r="K383" s="11">
        <v>0.65266800000000003</v>
      </c>
      <c r="L383" s="11">
        <v>4.7910589999999997</v>
      </c>
    </row>
    <row r="384" spans="1:12" x14ac:dyDescent="0.45">
      <c r="A384" s="29" t="s">
        <v>32</v>
      </c>
      <c r="B384" s="29" t="s">
        <v>1086</v>
      </c>
      <c r="C384" s="30" t="s">
        <v>223</v>
      </c>
      <c r="D384" s="1" t="s">
        <v>36</v>
      </c>
      <c r="E384" s="30" t="s">
        <v>11</v>
      </c>
      <c r="F384" s="30" t="s">
        <v>33</v>
      </c>
      <c r="G384" s="2">
        <v>45897.388867511574</v>
      </c>
      <c r="H384" s="2">
        <v>45897.388921087964</v>
      </c>
      <c r="I384" s="2">
        <v>45897.388927314816</v>
      </c>
      <c r="J384" s="11">
        <v>4.629181</v>
      </c>
      <c r="K384" s="11">
        <v>0.53709699999999994</v>
      </c>
      <c r="L384" s="11">
        <v>5.1662780000000001</v>
      </c>
    </row>
    <row r="385" spans="1:12" x14ac:dyDescent="0.45">
      <c r="A385" s="29" t="s">
        <v>32</v>
      </c>
      <c r="B385" s="29" t="s">
        <v>1086</v>
      </c>
      <c r="C385" s="30" t="s">
        <v>228</v>
      </c>
      <c r="E385" s="30" t="s">
        <v>8</v>
      </c>
      <c r="F385" s="30" t="s">
        <v>7</v>
      </c>
      <c r="G385" s="2">
        <v>45897.388878252314</v>
      </c>
      <c r="H385" s="2">
        <v>45897.388922962964</v>
      </c>
      <c r="I385" s="2">
        <v>45897.388929791668</v>
      </c>
      <c r="J385" s="11">
        <v>3.8636269999999997</v>
      </c>
      <c r="K385" s="11">
        <v>0.58980500000000002</v>
      </c>
      <c r="L385" s="11">
        <v>4.4534319999999994</v>
      </c>
    </row>
    <row r="386" spans="1:12" x14ac:dyDescent="0.45">
      <c r="A386" s="29" t="s">
        <v>32</v>
      </c>
      <c r="B386" s="29" t="s">
        <v>1086</v>
      </c>
      <c r="C386" s="30" t="s">
        <v>228</v>
      </c>
      <c r="E386" s="30" t="s">
        <v>10</v>
      </c>
      <c r="F386" s="30" t="s">
        <v>33</v>
      </c>
      <c r="G386" s="2">
        <v>45897.388878252314</v>
      </c>
      <c r="H386" s="2">
        <v>45897.388927314816</v>
      </c>
      <c r="I386" s="2">
        <v>45897.388935300929</v>
      </c>
      <c r="J386" s="11">
        <v>4.2388159999999999</v>
      </c>
      <c r="K386" s="11">
        <v>0.69031900000000002</v>
      </c>
      <c r="L386" s="11">
        <v>4.9291349999999996</v>
      </c>
    </row>
    <row r="387" spans="1:12" x14ac:dyDescent="0.45">
      <c r="A387" s="29" t="s">
        <v>32</v>
      </c>
      <c r="B387" s="29" t="s">
        <v>1086</v>
      </c>
      <c r="C387" s="30" t="s">
        <v>230</v>
      </c>
      <c r="E387" s="30" t="s">
        <v>9</v>
      </c>
      <c r="F387" s="30" t="s">
        <v>7</v>
      </c>
      <c r="G387" s="2">
        <v>45897.388889652779</v>
      </c>
      <c r="H387" s="2">
        <v>45897.388929791668</v>
      </c>
      <c r="I387" s="2">
        <v>45897.388935358795</v>
      </c>
      <c r="J387" s="11">
        <v>3.4678229999999997</v>
      </c>
      <c r="K387" s="11">
        <v>0.481041</v>
      </c>
      <c r="L387" s="11">
        <v>3.9488639999999999</v>
      </c>
    </row>
    <row r="388" spans="1:12" x14ac:dyDescent="0.45">
      <c r="A388" s="29" t="s">
        <v>32</v>
      </c>
      <c r="B388" s="29" t="s">
        <v>1086</v>
      </c>
      <c r="C388" s="30" t="s">
        <v>230</v>
      </c>
      <c r="E388" s="30" t="s">
        <v>8</v>
      </c>
      <c r="F388" s="30" t="s">
        <v>33</v>
      </c>
      <c r="G388" s="2">
        <v>45897.388889652779</v>
      </c>
      <c r="H388" s="2">
        <v>45897.388935300929</v>
      </c>
      <c r="I388" s="2">
        <v>45897.388941261575</v>
      </c>
      <c r="J388" s="11">
        <v>3.9435159999999998</v>
      </c>
      <c r="K388" s="11">
        <v>0.515378</v>
      </c>
      <c r="L388" s="11">
        <v>4.4588939999999999</v>
      </c>
    </row>
    <row r="389" spans="1:12" x14ac:dyDescent="0.45">
      <c r="A389" s="29" t="s">
        <v>32</v>
      </c>
      <c r="B389" s="29" t="s">
        <v>1086</v>
      </c>
      <c r="C389" s="30" t="s">
        <v>230</v>
      </c>
      <c r="E389" s="30" t="s">
        <v>10</v>
      </c>
      <c r="F389" s="30" t="s">
        <v>7</v>
      </c>
      <c r="G389" s="2">
        <v>45897.388889652779</v>
      </c>
      <c r="H389" s="2">
        <v>45897.388935358795</v>
      </c>
      <c r="I389" s="2">
        <v>45897.388943796293</v>
      </c>
      <c r="J389" s="11">
        <v>3.9489019999999999</v>
      </c>
      <c r="K389" s="11">
        <v>0.72820600000000002</v>
      </c>
      <c r="L389" s="11">
        <v>4.6771079999999996</v>
      </c>
    </row>
    <row r="390" spans="1:12" x14ac:dyDescent="0.45">
      <c r="A390" s="29" t="s">
        <v>32</v>
      </c>
      <c r="B390" s="29" t="s">
        <v>1086</v>
      </c>
      <c r="C390" s="30" t="s">
        <v>230</v>
      </c>
      <c r="E390" s="30" t="s">
        <v>11</v>
      </c>
      <c r="F390" s="30" t="s">
        <v>33</v>
      </c>
      <c r="G390" s="2">
        <v>45897.388889652779</v>
      </c>
      <c r="H390" s="2">
        <v>45897.388941261575</v>
      </c>
      <c r="I390" s="2">
        <v>45897.388947962965</v>
      </c>
      <c r="J390" s="11">
        <v>4.4589929999999995</v>
      </c>
      <c r="K390" s="11">
        <v>0.57841199999999993</v>
      </c>
      <c r="L390" s="11">
        <v>5.0374049999999997</v>
      </c>
    </row>
    <row r="391" spans="1:12" x14ac:dyDescent="0.45">
      <c r="A391" s="29" t="s">
        <v>32</v>
      </c>
      <c r="B391" s="29" t="s">
        <v>1086</v>
      </c>
      <c r="C391" s="30" t="s">
        <v>231</v>
      </c>
      <c r="E391" s="30" t="s">
        <v>8</v>
      </c>
      <c r="F391" s="30" t="s">
        <v>7</v>
      </c>
      <c r="G391" s="2">
        <v>45897.388902627317</v>
      </c>
      <c r="H391" s="2">
        <v>45897.388943796293</v>
      </c>
      <c r="I391" s="2">
        <v>45897.388950057873</v>
      </c>
      <c r="J391" s="11">
        <v>3.5562510000000001</v>
      </c>
      <c r="K391" s="11">
        <v>0.54124699999999992</v>
      </c>
      <c r="L391" s="11">
        <v>4.0974979999999999</v>
      </c>
    </row>
    <row r="392" spans="1:12" x14ac:dyDescent="0.45">
      <c r="A392" s="29" t="s">
        <v>32</v>
      </c>
      <c r="B392" s="29" t="s">
        <v>1086</v>
      </c>
      <c r="C392" s="30" t="s">
        <v>231</v>
      </c>
      <c r="E392" s="30" t="s">
        <v>10</v>
      </c>
      <c r="F392" s="30" t="s">
        <v>33</v>
      </c>
      <c r="G392" s="2">
        <v>45897.388902627317</v>
      </c>
      <c r="H392" s="2">
        <v>45897.388947962965</v>
      </c>
      <c r="I392" s="2">
        <v>45897.388955821756</v>
      </c>
      <c r="J392" s="11">
        <v>3.916512</v>
      </c>
      <c r="K392" s="11">
        <v>0.679261</v>
      </c>
      <c r="L392" s="11">
        <v>4.5957729999999994</v>
      </c>
    </row>
    <row r="393" spans="1:12" x14ac:dyDescent="0.45">
      <c r="A393" s="29" t="s">
        <v>32</v>
      </c>
      <c r="B393" s="29" t="s">
        <v>1086</v>
      </c>
      <c r="C393" s="30" t="s">
        <v>232</v>
      </c>
      <c r="E393" s="30" t="s">
        <v>9</v>
      </c>
      <c r="F393" s="30" t="s">
        <v>7</v>
      </c>
      <c r="G393" s="2">
        <v>45897.388915416668</v>
      </c>
      <c r="H393" s="2">
        <v>45897.388950057873</v>
      </c>
      <c r="I393" s="2">
        <v>45897.388957210649</v>
      </c>
      <c r="J393" s="11">
        <v>2.9931829999999997</v>
      </c>
      <c r="K393" s="11">
        <v>0.61765799999999993</v>
      </c>
      <c r="L393" s="11">
        <v>3.6108409999999997</v>
      </c>
    </row>
    <row r="394" spans="1:12" x14ac:dyDescent="0.45">
      <c r="A394" s="29" t="s">
        <v>32</v>
      </c>
      <c r="B394" s="29" t="s">
        <v>1086</v>
      </c>
      <c r="C394" s="30" t="s">
        <v>232</v>
      </c>
      <c r="E394" s="30" t="s">
        <v>8</v>
      </c>
      <c r="F394" s="30" t="s">
        <v>33</v>
      </c>
      <c r="G394" s="2">
        <v>45897.388915416668</v>
      </c>
      <c r="H394" s="2">
        <v>45897.388955821756</v>
      </c>
      <c r="I394" s="2">
        <v>45897.388962824072</v>
      </c>
      <c r="J394" s="11">
        <v>3.491441</v>
      </c>
      <c r="K394" s="11">
        <v>0.60518899999999998</v>
      </c>
      <c r="L394" s="11">
        <v>4.0966300000000002</v>
      </c>
    </row>
    <row r="395" spans="1:12" x14ac:dyDescent="0.45">
      <c r="A395" s="29" t="s">
        <v>32</v>
      </c>
      <c r="B395" s="29" t="s">
        <v>1086</v>
      </c>
      <c r="C395" s="30" t="s">
        <v>232</v>
      </c>
      <c r="E395" s="30" t="s">
        <v>10</v>
      </c>
      <c r="F395" s="30" t="s">
        <v>7</v>
      </c>
      <c r="G395" s="2">
        <v>45897.388915416668</v>
      </c>
      <c r="H395" s="2">
        <v>45897.388957210649</v>
      </c>
      <c r="I395" s="2">
        <v>45897.388966319442</v>
      </c>
      <c r="J395" s="11">
        <v>3.6109439999999999</v>
      </c>
      <c r="K395" s="11">
        <v>0.78776499999999994</v>
      </c>
      <c r="L395" s="11">
        <v>4.3987090000000002</v>
      </c>
    </row>
    <row r="396" spans="1:12" x14ac:dyDescent="0.45">
      <c r="A396" s="29" t="s">
        <v>32</v>
      </c>
      <c r="B396" s="29" t="s">
        <v>1086</v>
      </c>
      <c r="C396" s="30" t="s">
        <v>232</v>
      </c>
      <c r="E396" s="30" t="s">
        <v>11</v>
      </c>
      <c r="F396" s="30" t="s">
        <v>33</v>
      </c>
      <c r="G396" s="2">
        <v>45897.388915416668</v>
      </c>
      <c r="H396" s="2">
        <v>45897.388962824072</v>
      </c>
      <c r="I396" s="2">
        <v>45897.388969803244</v>
      </c>
      <c r="J396" s="11">
        <v>4.0966610000000001</v>
      </c>
      <c r="K396" s="11">
        <v>0.60260799999999992</v>
      </c>
      <c r="L396" s="11">
        <v>4.6992690000000001</v>
      </c>
    </row>
    <row r="397" spans="1:12" x14ac:dyDescent="0.45">
      <c r="A397" s="29" t="s">
        <v>32</v>
      </c>
      <c r="B397" s="29" t="s">
        <v>1086</v>
      </c>
      <c r="C397" s="30" t="s">
        <v>233</v>
      </c>
      <c r="E397" s="30" t="s">
        <v>9</v>
      </c>
      <c r="F397" s="30" t="s">
        <v>7</v>
      </c>
      <c r="G397" s="2">
        <v>45897.388927314816</v>
      </c>
      <c r="H397" s="2">
        <v>45897.388966319442</v>
      </c>
      <c r="I397" s="2">
        <v>45897.388973356479</v>
      </c>
      <c r="J397" s="11">
        <v>3.3707529999999997</v>
      </c>
      <c r="K397" s="11">
        <v>0.60724899999999993</v>
      </c>
      <c r="L397" s="11">
        <v>3.978002</v>
      </c>
    </row>
    <row r="398" spans="1:12" x14ac:dyDescent="0.45">
      <c r="A398" s="29" t="s">
        <v>32</v>
      </c>
      <c r="B398" s="29" t="s">
        <v>1086</v>
      </c>
      <c r="C398" s="30" t="s">
        <v>233</v>
      </c>
      <c r="E398" s="30" t="s">
        <v>8</v>
      </c>
      <c r="F398" s="30" t="s">
        <v>33</v>
      </c>
      <c r="G398" s="2">
        <v>45897.388927314816</v>
      </c>
      <c r="H398" s="2">
        <v>45897.388969803244</v>
      </c>
      <c r="I398" s="2">
        <v>45897.388976643517</v>
      </c>
      <c r="J398" s="11">
        <v>3.6712689999999997</v>
      </c>
      <c r="K398" s="11">
        <v>0.59090199999999993</v>
      </c>
      <c r="L398" s="11">
        <v>4.2621709999999995</v>
      </c>
    </row>
    <row r="399" spans="1:12" x14ac:dyDescent="0.45">
      <c r="A399" s="29" t="s">
        <v>32</v>
      </c>
      <c r="B399" s="29" t="s">
        <v>1086</v>
      </c>
      <c r="C399" s="30" t="s">
        <v>233</v>
      </c>
      <c r="E399" s="30" t="s">
        <v>10</v>
      </c>
      <c r="F399" s="30" t="s">
        <v>7</v>
      </c>
      <c r="G399" s="2">
        <v>45897.388927314816</v>
      </c>
      <c r="H399" s="2">
        <v>45897.388973356479</v>
      </c>
      <c r="I399" s="2">
        <v>45897.388982083336</v>
      </c>
      <c r="J399" s="11">
        <v>3.9780289999999998</v>
      </c>
      <c r="K399" s="11">
        <v>0.75461199999999995</v>
      </c>
      <c r="L399" s="11">
        <v>4.7326410000000001</v>
      </c>
    </row>
    <row r="400" spans="1:12" x14ac:dyDescent="0.45">
      <c r="A400" s="29" t="s">
        <v>32</v>
      </c>
      <c r="B400" s="29" t="s">
        <v>1086</v>
      </c>
      <c r="C400" s="30" t="s">
        <v>233</v>
      </c>
      <c r="E400" s="30" t="s">
        <v>11</v>
      </c>
      <c r="F400" s="30" t="s">
        <v>33</v>
      </c>
      <c r="G400" s="2">
        <v>45897.388927314816</v>
      </c>
      <c r="H400" s="2">
        <v>45897.388976643517</v>
      </c>
      <c r="I400" s="2">
        <v>45897.388983344907</v>
      </c>
      <c r="J400" s="11">
        <v>4.2622059999999999</v>
      </c>
      <c r="K400" s="11">
        <v>0.57883699999999993</v>
      </c>
      <c r="L400" s="11">
        <v>4.841043</v>
      </c>
    </row>
    <row r="401" spans="1:12" x14ac:dyDescent="0.45">
      <c r="A401" s="29" t="s">
        <v>32</v>
      </c>
      <c r="B401" s="29" t="s">
        <v>1086</v>
      </c>
      <c r="C401" s="30" t="s">
        <v>228</v>
      </c>
      <c r="D401" s="1" t="s">
        <v>12</v>
      </c>
      <c r="E401" s="30" t="s">
        <v>9</v>
      </c>
      <c r="F401" s="30" t="s">
        <v>7</v>
      </c>
      <c r="G401" s="2">
        <v>45897.388935300929</v>
      </c>
      <c r="H401" s="2">
        <v>45897.388982083336</v>
      </c>
      <c r="I401" s="2">
        <v>45897.388989317129</v>
      </c>
      <c r="J401" s="11">
        <v>4.0427849999999994</v>
      </c>
      <c r="K401" s="11">
        <v>0.62500699999999998</v>
      </c>
      <c r="L401" s="11">
        <v>4.6677919999999995</v>
      </c>
    </row>
    <row r="402" spans="1:12" x14ac:dyDescent="0.45">
      <c r="A402" s="29" t="s">
        <v>32</v>
      </c>
      <c r="B402" s="29" t="s">
        <v>1086</v>
      </c>
      <c r="C402" s="30" t="s">
        <v>228</v>
      </c>
      <c r="D402" s="1" t="s">
        <v>12</v>
      </c>
      <c r="E402" s="30" t="s">
        <v>8</v>
      </c>
      <c r="F402" s="30" t="s">
        <v>33</v>
      </c>
      <c r="G402" s="2">
        <v>45897.388935300929</v>
      </c>
      <c r="H402" s="2">
        <v>45897.388983344907</v>
      </c>
      <c r="I402" s="2">
        <v>45897.388989791667</v>
      </c>
      <c r="J402" s="11">
        <v>4.1511769999999997</v>
      </c>
      <c r="K402" s="11">
        <v>0.55690699999999993</v>
      </c>
      <c r="L402" s="11">
        <v>4.7080839999999995</v>
      </c>
    </row>
    <row r="403" spans="1:12" x14ac:dyDescent="0.45">
      <c r="A403" s="29" t="s">
        <v>32</v>
      </c>
      <c r="B403" s="29" t="s">
        <v>1086</v>
      </c>
      <c r="C403" s="30" t="s">
        <v>228</v>
      </c>
      <c r="D403" s="1" t="s">
        <v>12</v>
      </c>
      <c r="E403" s="30" t="s">
        <v>11</v>
      </c>
      <c r="F403" s="30" t="s">
        <v>33</v>
      </c>
      <c r="G403" s="2">
        <v>45897.388935300929</v>
      </c>
      <c r="H403" s="2">
        <v>45897.388989791667</v>
      </c>
      <c r="I403" s="2">
        <v>45897.388996168978</v>
      </c>
      <c r="J403" s="11">
        <v>4.7081200000000001</v>
      </c>
      <c r="K403" s="11">
        <v>0.55121199999999992</v>
      </c>
      <c r="L403" s="11">
        <v>5.2593319999999997</v>
      </c>
    </row>
    <row r="404" spans="1:12" x14ac:dyDescent="0.45">
      <c r="A404" s="29" t="s">
        <v>32</v>
      </c>
      <c r="B404" s="29" t="s">
        <v>1086</v>
      </c>
      <c r="C404" s="30" t="s">
        <v>228</v>
      </c>
      <c r="D404" s="1" t="s">
        <v>12</v>
      </c>
      <c r="E404" s="30" t="s">
        <v>10</v>
      </c>
      <c r="F404" s="30" t="s">
        <v>7</v>
      </c>
      <c r="G404" s="2">
        <v>45897.388935300929</v>
      </c>
      <c r="H404" s="2">
        <v>45897.388989317129</v>
      </c>
      <c r="I404" s="2">
        <v>45897.388997916663</v>
      </c>
      <c r="J404" s="11">
        <v>4.6678259999999998</v>
      </c>
      <c r="K404" s="11">
        <v>0.74291099999999999</v>
      </c>
      <c r="L404" s="11">
        <v>5.4107370000000001</v>
      </c>
    </row>
    <row r="405" spans="1:12" x14ac:dyDescent="0.45">
      <c r="A405" s="29" t="s">
        <v>32</v>
      </c>
      <c r="B405" s="29" t="s">
        <v>1086</v>
      </c>
      <c r="C405" s="30" t="s">
        <v>234</v>
      </c>
      <c r="E405" s="30" t="s">
        <v>9</v>
      </c>
      <c r="F405" s="30" t="s">
        <v>33</v>
      </c>
      <c r="G405" s="2">
        <v>45897.388947962965</v>
      </c>
      <c r="H405" s="2">
        <v>45897.388996168978</v>
      </c>
      <c r="I405" s="2">
        <v>45897.38900354167</v>
      </c>
      <c r="J405" s="11">
        <v>4.1650089999999995</v>
      </c>
      <c r="K405" s="11">
        <v>0.63730100000000001</v>
      </c>
      <c r="L405" s="11">
        <v>4.8023099999999994</v>
      </c>
    </row>
    <row r="406" spans="1:12" x14ac:dyDescent="0.45">
      <c r="A406" s="29" t="s">
        <v>32</v>
      </c>
      <c r="B406" s="29" t="s">
        <v>1086</v>
      </c>
      <c r="C406" s="30" t="s">
        <v>234</v>
      </c>
      <c r="E406" s="30" t="s">
        <v>8</v>
      </c>
      <c r="F406" s="30" t="s">
        <v>7</v>
      </c>
      <c r="G406" s="2">
        <v>45897.388947962965</v>
      </c>
      <c r="H406" s="2">
        <v>45897.388997916663</v>
      </c>
      <c r="I406" s="2">
        <v>45897.389005150464</v>
      </c>
      <c r="J406" s="11">
        <v>4.3163989999999997</v>
      </c>
      <c r="K406" s="11">
        <v>0.62476100000000001</v>
      </c>
      <c r="L406" s="11">
        <v>4.94116</v>
      </c>
    </row>
    <row r="407" spans="1:12" x14ac:dyDescent="0.45">
      <c r="A407" s="29" t="s">
        <v>32</v>
      </c>
      <c r="B407" s="29" t="s">
        <v>1086</v>
      </c>
      <c r="C407" s="30" t="s">
        <v>234</v>
      </c>
      <c r="E407" s="30" t="s">
        <v>11</v>
      </c>
      <c r="F407" s="30" t="s">
        <v>7</v>
      </c>
      <c r="G407" s="2">
        <v>45897.388947962965</v>
      </c>
      <c r="H407" s="2">
        <v>45897.389005150464</v>
      </c>
      <c r="I407" s="2">
        <v>45897.389011863423</v>
      </c>
      <c r="J407" s="11">
        <v>4.9411749999999994</v>
      </c>
      <c r="K407" s="11">
        <v>0.57965699999999998</v>
      </c>
      <c r="L407" s="11">
        <v>5.5208319999999995</v>
      </c>
    </row>
    <row r="408" spans="1:12" x14ac:dyDescent="0.45">
      <c r="A408" s="29" t="s">
        <v>32</v>
      </c>
      <c r="B408" s="29" t="s">
        <v>1086</v>
      </c>
      <c r="C408" s="30" t="s">
        <v>234</v>
      </c>
      <c r="E408" s="30" t="s">
        <v>10</v>
      </c>
      <c r="F408" s="30" t="s">
        <v>33</v>
      </c>
      <c r="G408" s="2">
        <v>45897.388947962965</v>
      </c>
      <c r="H408" s="2">
        <v>45897.38900354167</v>
      </c>
      <c r="I408" s="2">
        <v>45897.389013842592</v>
      </c>
      <c r="J408" s="11">
        <v>4.8023340000000001</v>
      </c>
      <c r="K408" s="11">
        <v>0.889459</v>
      </c>
      <c r="L408" s="11">
        <v>5.6917929999999997</v>
      </c>
    </row>
    <row r="409" spans="1:12" x14ac:dyDescent="0.45">
      <c r="A409" s="29" t="s">
        <v>32</v>
      </c>
      <c r="B409" s="29" t="s">
        <v>1086</v>
      </c>
      <c r="C409" s="30" t="s">
        <v>231</v>
      </c>
      <c r="D409" s="1" t="s">
        <v>12</v>
      </c>
      <c r="E409" s="30" t="s">
        <v>8</v>
      </c>
      <c r="F409" s="30" t="s">
        <v>7</v>
      </c>
      <c r="G409" s="2">
        <v>45897.388955821756</v>
      </c>
      <c r="H409" s="2">
        <v>45897.389011863423</v>
      </c>
      <c r="I409" s="2">
        <v>45897.389017974536</v>
      </c>
      <c r="J409" s="11">
        <v>4.8422669999999997</v>
      </c>
      <c r="K409" s="11">
        <v>0.52805400000000002</v>
      </c>
      <c r="L409" s="11">
        <v>5.3703209999999997</v>
      </c>
    </row>
    <row r="410" spans="1:12" x14ac:dyDescent="0.45">
      <c r="A410" s="29" t="s">
        <v>32</v>
      </c>
      <c r="B410" s="29" t="s">
        <v>1086</v>
      </c>
      <c r="C410" s="30" t="s">
        <v>231</v>
      </c>
      <c r="D410" s="1" t="s">
        <v>12</v>
      </c>
      <c r="E410" s="30" t="s">
        <v>10</v>
      </c>
      <c r="F410" s="30" t="s">
        <v>33</v>
      </c>
      <c r="G410" s="2">
        <v>45897.388955821756</v>
      </c>
      <c r="H410" s="2">
        <v>45897.389013842592</v>
      </c>
      <c r="I410" s="2">
        <v>45897.389022025462</v>
      </c>
      <c r="J410" s="11">
        <v>5.0131169999999994</v>
      </c>
      <c r="K410" s="11">
        <v>0.70737099999999997</v>
      </c>
      <c r="L410" s="11">
        <v>5.7204879999999996</v>
      </c>
    </row>
    <row r="411" spans="1:12" x14ac:dyDescent="0.45">
      <c r="A411" s="29" t="s">
        <v>32</v>
      </c>
      <c r="B411" s="29" t="s">
        <v>1086</v>
      </c>
      <c r="C411" s="30" t="s">
        <v>236</v>
      </c>
      <c r="E411" s="30" t="s">
        <v>8</v>
      </c>
      <c r="F411" s="30" t="s">
        <v>7</v>
      </c>
      <c r="G411" s="2">
        <v>45897.388969803244</v>
      </c>
      <c r="H411" s="2">
        <v>45897.389017974536</v>
      </c>
      <c r="I411" s="2">
        <v>45897.389024398151</v>
      </c>
      <c r="J411" s="11">
        <v>4.1620159999999995</v>
      </c>
      <c r="K411" s="11">
        <v>0.55462699999999998</v>
      </c>
      <c r="L411" s="11">
        <v>4.7166429999999995</v>
      </c>
    </row>
    <row r="412" spans="1:12" x14ac:dyDescent="0.45">
      <c r="A412" s="29" t="s">
        <v>32</v>
      </c>
      <c r="B412" s="29" t="s">
        <v>1086</v>
      </c>
      <c r="C412" s="30" t="s">
        <v>236</v>
      </c>
      <c r="E412" s="30" t="s">
        <v>10</v>
      </c>
      <c r="F412" s="30" t="s">
        <v>33</v>
      </c>
      <c r="G412" s="2">
        <v>45897.388969803244</v>
      </c>
      <c r="H412" s="2">
        <v>45897.389022025462</v>
      </c>
      <c r="I412" s="2">
        <v>45897.389029062499</v>
      </c>
      <c r="J412" s="11">
        <v>4.5121729999999998</v>
      </c>
      <c r="K412" s="11">
        <v>0.60730899999999999</v>
      </c>
      <c r="L412" s="11">
        <v>5.1194819999999996</v>
      </c>
    </row>
    <row r="413" spans="1:12" x14ac:dyDescent="0.45">
      <c r="A413" s="29" t="s">
        <v>32</v>
      </c>
      <c r="B413" s="29" t="s">
        <v>1086</v>
      </c>
      <c r="C413" s="30" t="s">
        <v>237</v>
      </c>
      <c r="E413" s="30" t="s">
        <v>9</v>
      </c>
      <c r="F413" s="30" t="s">
        <v>7</v>
      </c>
      <c r="G413" s="2">
        <v>45897.388983344907</v>
      </c>
      <c r="H413" s="2">
        <v>45897.389024398151</v>
      </c>
      <c r="I413" s="2">
        <v>45897.389031250001</v>
      </c>
      <c r="J413" s="11">
        <v>3.5465769999999996</v>
      </c>
      <c r="K413" s="11">
        <v>0.591943</v>
      </c>
      <c r="L413" s="11">
        <v>4.1385199999999998</v>
      </c>
    </row>
    <row r="414" spans="1:12" x14ac:dyDescent="0.45">
      <c r="A414" s="29" t="s">
        <v>32</v>
      </c>
      <c r="B414" s="29" t="s">
        <v>1086</v>
      </c>
      <c r="C414" s="30" t="s">
        <v>237</v>
      </c>
      <c r="E414" s="30" t="s">
        <v>8</v>
      </c>
      <c r="F414" s="30" t="s">
        <v>33</v>
      </c>
      <c r="G414" s="2">
        <v>45897.388983356483</v>
      </c>
      <c r="H414" s="2">
        <v>45897.389029062499</v>
      </c>
      <c r="I414" s="2">
        <v>45897.389035682871</v>
      </c>
      <c r="J414" s="11">
        <v>3.9481899999999999</v>
      </c>
      <c r="K414" s="11">
        <v>0.57257599999999997</v>
      </c>
      <c r="L414" s="11">
        <v>4.5207660000000001</v>
      </c>
    </row>
    <row r="415" spans="1:12" x14ac:dyDescent="0.45">
      <c r="A415" s="29" t="s">
        <v>32</v>
      </c>
      <c r="B415" s="29" t="s">
        <v>1086</v>
      </c>
      <c r="C415" s="30" t="s">
        <v>237</v>
      </c>
      <c r="E415" s="30" t="s">
        <v>10</v>
      </c>
      <c r="F415" s="30" t="s">
        <v>7</v>
      </c>
      <c r="G415" s="2">
        <v>45897.388983356483</v>
      </c>
      <c r="H415" s="2">
        <v>45897.389031250001</v>
      </c>
      <c r="I415" s="2">
        <v>45897.389039560185</v>
      </c>
      <c r="J415" s="11">
        <v>4.1373239999999996</v>
      </c>
      <c r="K415" s="11">
        <v>0.71795599999999993</v>
      </c>
      <c r="L415" s="11">
        <v>4.8552799999999996</v>
      </c>
    </row>
    <row r="416" spans="1:12" x14ac:dyDescent="0.45">
      <c r="A416" s="29" t="s">
        <v>32</v>
      </c>
      <c r="B416" s="29" t="s">
        <v>1086</v>
      </c>
      <c r="C416" s="30" t="s">
        <v>237</v>
      </c>
      <c r="E416" s="30" t="s">
        <v>11</v>
      </c>
      <c r="F416" s="30" t="s">
        <v>33</v>
      </c>
      <c r="G416" s="2">
        <v>45897.388983356483</v>
      </c>
      <c r="H416" s="2">
        <v>45897.389035682871</v>
      </c>
      <c r="I416" s="2">
        <v>45897.389042939816</v>
      </c>
      <c r="J416" s="11">
        <v>4.520797</v>
      </c>
      <c r="K416" s="11">
        <v>0.62687199999999998</v>
      </c>
      <c r="L416" s="11">
        <v>5.1476689999999996</v>
      </c>
    </row>
    <row r="417" spans="1:12" x14ac:dyDescent="0.45">
      <c r="A417" s="29" t="s">
        <v>32</v>
      </c>
      <c r="B417" s="29" t="s">
        <v>1086</v>
      </c>
      <c r="C417" s="30" t="s">
        <v>238</v>
      </c>
      <c r="E417" s="30" t="s">
        <v>8</v>
      </c>
      <c r="F417" s="30" t="s">
        <v>7</v>
      </c>
      <c r="G417" s="2">
        <v>45897.388997928239</v>
      </c>
      <c r="H417" s="2">
        <v>45897.389039560185</v>
      </c>
      <c r="I417" s="2">
        <v>45897.389046840275</v>
      </c>
      <c r="J417" s="11">
        <v>3.5965939999999996</v>
      </c>
      <c r="K417" s="11">
        <v>0.62951099999999993</v>
      </c>
      <c r="L417" s="11">
        <v>4.2261049999999996</v>
      </c>
    </row>
    <row r="418" spans="1:12" x14ac:dyDescent="0.45">
      <c r="A418" s="29" t="s">
        <v>32</v>
      </c>
      <c r="B418" s="29" t="s">
        <v>1086</v>
      </c>
      <c r="C418" s="30" t="s">
        <v>238</v>
      </c>
      <c r="E418" s="30" t="s">
        <v>10</v>
      </c>
      <c r="F418" s="30" t="s">
        <v>33</v>
      </c>
      <c r="G418" s="2">
        <v>45897.388997928239</v>
      </c>
      <c r="H418" s="2">
        <v>45897.389042939816</v>
      </c>
      <c r="I418" s="2">
        <v>45897.389051134262</v>
      </c>
      <c r="J418" s="11">
        <v>3.8889389999999997</v>
      </c>
      <c r="K418" s="11">
        <v>0.70750199999999996</v>
      </c>
      <c r="L418" s="11">
        <v>4.5964409999999996</v>
      </c>
    </row>
    <row r="419" spans="1:12" x14ac:dyDescent="0.45">
      <c r="A419" s="29" t="s">
        <v>32</v>
      </c>
      <c r="B419" s="29" t="s">
        <v>1086</v>
      </c>
      <c r="C419" s="30" t="s">
        <v>239</v>
      </c>
      <c r="E419" s="30" t="s">
        <v>9</v>
      </c>
      <c r="F419" s="30" t="s">
        <v>7</v>
      </c>
      <c r="G419" s="2">
        <v>45897.389013842592</v>
      </c>
      <c r="H419" s="2">
        <v>45897.389046840275</v>
      </c>
      <c r="I419" s="2">
        <v>45897.389053553241</v>
      </c>
      <c r="J419" s="11">
        <v>2.8514139999999997</v>
      </c>
      <c r="K419" s="11">
        <v>0.58004999999999995</v>
      </c>
      <c r="L419" s="11">
        <v>3.4314639999999996</v>
      </c>
    </row>
    <row r="420" spans="1:12" x14ac:dyDescent="0.45">
      <c r="A420" s="29" t="s">
        <v>32</v>
      </c>
      <c r="B420" s="29" t="s">
        <v>1086</v>
      </c>
      <c r="C420" s="30" t="s">
        <v>239</v>
      </c>
      <c r="E420" s="30" t="s">
        <v>8</v>
      </c>
      <c r="F420" s="30" t="s">
        <v>33</v>
      </c>
      <c r="G420" s="2">
        <v>45897.389013842592</v>
      </c>
      <c r="H420" s="2">
        <v>45897.389051134262</v>
      </c>
      <c r="I420" s="2">
        <v>45897.389057708337</v>
      </c>
      <c r="J420" s="11">
        <v>3.2217389999999999</v>
      </c>
      <c r="K420" s="11">
        <v>0.56875399999999998</v>
      </c>
      <c r="L420" s="11">
        <v>3.7904929999999997</v>
      </c>
    </row>
    <row r="421" spans="1:12" x14ac:dyDescent="0.45">
      <c r="A421" s="29" t="s">
        <v>32</v>
      </c>
      <c r="B421" s="29" t="s">
        <v>1086</v>
      </c>
      <c r="C421" s="30" t="s">
        <v>239</v>
      </c>
      <c r="E421" s="30" t="s">
        <v>10</v>
      </c>
      <c r="F421" s="30" t="s">
        <v>7</v>
      </c>
      <c r="G421" s="2">
        <v>45897.389013842592</v>
      </c>
      <c r="H421" s="2">
        <v>45897.389053553241</v>
      </c>
      <c r="I421" s="2">
        <v>45897.389061979164</v>
      </c>
      <c r="J421" s="11">
        <v>3.4314739999999997</v>
      </c>
      <c r="K421" s="11">
        <v>0.72786799999999996</v>
      </c>
      <c r="L421" s="11">
        <v>4.1593419999999997</v>
      </c>
    </row>
    <row r="422" spans="1:12" x14ac:dyDescent="0.45">
      <c r="A422" s="29" t="s">
        <v>32</v>
      </c>
      <c r="B422" s="29" t="s">
        <v>1086</v>
      </c>
      <c r="C422" s="30" t="s">
        <v>239</v>
      </c>
      <c r="E422" s="30" t="s">
        <v>11</v>
      </c>
      <c r="F422" s="30" t="s">
        <v>33</v>
      </c>
      <c r="G422" s="2">
        <v>45897.389013842592</v>
      </c>
      <c r="H422" s="2">
        <v>45897.389057708337</v>
      </c>
      <c r="I422" s="2">
        <v>45897.389064895833</v>
      </c>
      <c r="J422" s="11">
        <v>3.790511</v>
      </c>
      <c r="K422" s="11">
        <v>0.62043499999999996</v>
      </c>
      <c r="L422" s="11">
        <v>4.410946</v>
      </c>
    </row>
    <row r="423" spans="1:12" x14ac:dyDescent="0.45">
      <c r="A423" s="29" t="s">
        <v>32</v>
      </c>
      <c r="B423" s="29" t="s">
        <v>1086</v>
      </c>
      <c r="C423" s="30" t="s">
        <v>231</v>
      </c>
      <c r="D423" s="1" t="s">
        <v>36</v>
      </c>
      <c r="E423" s="30" t="s">
        <v>9</v>
      </c>
      <c r="F423" s="30" t="s">
        <v>7</v>
      </c>
      <c r="G423" s="2">
        <v>45897.389022025462</v>
      </c>
      <c r="H423" s="2">
        <v>45897.389061979164</v>
      </c>
      <c r="I423" s="2">
        <v>45897.389068599536</v>
      </c>
      <c r="J423" s="11">
        <v>3.4523219999999997</v>
      </c>
      <c r="K423" s="11">
        <v>0.57144600000000001</v>
      </c>
      <c r="L423" s="11">
        <v>4.0237679999999996</v>
      </c>
    </row>
    <row r="424" spans="1:12" x14ac:dyDescent="0.45">
      <c r="A424" s="29" t="s">
        <v>32</v>
      </c>
      <c r="B424" s="29" t="s">
        <v>1086</v>
      </c>
      <c r="C424" s="30" t="s">
        <v>231</v>
      </c>
      <c r="D424" s="1" t="s">
        <v>36</v>
      </c>
      <c r="E424" s="30" t="s">
        <v>10</v>
      </c>
      <c r="F424" s="30" t="s">
        <v>33</v>
      </c>
      <c r="G424" s="2">
        <v>45897.389022025462</v>
      </c>
      <c r="H424" s="2">
        <v>45897.389064895833</v>
      </c>
      <c r="I424" s="2">
        <v>45897.389072662038</v>
      </c>
      <c r="J424" s="11">
        <v>3.703897</v>
      </c>
      <c r="K424" s="11">
        <v>0.67098799999999992</v>
      </c>
      <c r="L424" s="11">
        <v>4.3748849999999999</v>
      </c>
    </row>
    <row r="425" spans="1:12" x14ac:dyDescent="0.45">
      <c r="A425" s="29" t="s">
        <v>32</v>
      </c>
      <c r="B425" s="29" t="s">
        <v>1086</v>
      </c>
      <c r="C425" s="30" t="s">
        <v>231</v>
      </c>
      <c r="D425" s="1" t="s">
        <v>36</v>
      </c>
      <c r="E425" s="30" t="s">
        <v>11</v>
      </c>
      <c r="F425" s="30" t="s">
        <v>7</v>
      </c>
      <c r="G425" s="2">
        <v>45897.389022025462</v>
      </c>
      <c r="H425" s="2">
        <v>45897.389068599536</v>
      </c>
      <c r="I425" s="2">
        <v>45897.389074803243</v>
      </c>
      <c r="J425" s="11">
        <v>4.0237980000000002</v>
      </c>
      <c r="K425" s="11">
        <v>0.53624700000000003</v>
      </c>
      <c r="L425" s="11">
        <v>4.5600449999999997</v>
      </c>
    </row>
    <row r="426" spans="1:12" x14ac:dyDescent="0.45">
      <c r="A426" s="29" t="s">
        <v>32</v>
      </c>
      <c r="B426" s="29" t="s">
        <v>1086</v>
      </c>
      <c r="C426" s="30" t="s">
        <v>236</v>
      </c>
      <c r="D426" s="1" t="s">
        <v>12</v>
      </c>
      <c r="E426" s="30" t="s">
        <v>9</v>
      </c>
      <c r="F426" s="30" t="s">
        <v>33</v>
      </c>
      <c r="G426" s="2">
        <v>45897.389029050923</v>
      </c>
      <c r="H426" s="2">
        <v>45897.389072662038</v>
      </c>
      <c r="I426" s="2">
        <v>45897.389079386572</v>
      </c>
      <c r="J426" s="11">
        <v>3.767649</v>
      </c>
      <c r="K426" s="11">
        <v>0.58075500000000002</v>
      </c>
      <c r="L426" s="11">
        <v>4.3484039999999995</v>
      </c>
    </row>
    <row r="427" spans="1:12" x14ac:dyDescent="0.45">
      <c r="A427" s="29" t="s">
        <v>32</v>
      </c>
      <c r="B427" s="29" t="s">
        <v>1086</v>
      </c>
      <c r="C427" s="30" t="s">
        <v>236</v>
      </c>
      <c r="D427" s="1" t="s">
        <v>12</v>
      </c>
      <c r="E427" s="30" t="s">
        <v>8</v>
      </c>
      <c r="F427" s="30" t="s">
        <v>7</v>
      </c>
      <c r="G427" s="2">
        <v>45897.389029050923</v>
      </c>
      <c r="H427" s="2">
        <v>45897.389074803243</v>
      </c>
      <c r="I427" s="2">
        <v>45897.389080844907</v>
      </c>
      <c r="J427" s="11">
        <v>3.9527779999999999</v>
      </c>
      <c r="K427" s="11">
        <v>0.52148300000000003</v>
      </c>
      <c r="L427" s="11">
        <v>4.4742609999999994</v>
      </c>
    </row>
    <row r="428" spans="1:12" x14ac:dyDescent="0.45">
      <c r="A428" s="29" t="s">
        <v>32</v>
      </c>
      <c r="B428" s="29" t="s">
        <v>1086</v>
      </c>
      <c r="C428" s="30" t="s">
        <v>236</v>
      </c>
      <c r="D428" s="1" t="s">
        <v>12</v>
      </c>
      <c r="E428" s="30" t="s">
        <v>11</v>
      </c>
      <c r="F428" s="30" t="s">
        <v>7</v>
      </c>
      <c r="G428" s="2">
        <v>45897.389029050923</v>
      </c>
      <c r="H428" s="2">
        <v>45897.389080844907</v>
      </c>
      <c r="I428" s="2">
        <v>45897.3890875</v>
      </c>
      <c r="J428" s="11">
        <v>4.4742980000000001</v>
      </c>
      <c r="K428" s="11">
        <v>0.57546699999999995</v>
      </c>
      <c r="L428" s="11">
        <v>5.0497649999999998</v>
      </c>
    </row>
    <row r="429" spans="1:12" x14ac:dyDescent="0.45">
      <c r="A429" s="29" t="s">
        <v>32</v>
      </c>
      <c r="B429" s="29" t="s">
        <v>1086</v>
      </c>
      <c r="C429" s="30" t="s">
        <v>236</v>
      </c>
      <c r="D429" s="1" t="s">
        <v>12</v>
      </c>
      <c r="E429" s="30" t="s">
        <v>10</v>
      </c>
      <c r="F429" s="30" t="s">
        <v>33</v>
      </c>
      <c r="G429" s="2">
        <v>45897.389029050923</v>
      </c>
      <c r="H429" s="2">
        <v>45897.389079386572</v>
      </c>
      <c r="I429" s="2">
        <v>45897.389087928241</v>
      </c>
      <c r="J429" s="11">
        <v>4.3484280000000002</v>
      </c>
      <c r="K429" s="11">
        <v>0.73803599999999991</v>
      </c>
      <c r="L429" s="11">
        <v>5.0864639999999994</v>
      </c>
    </row>
    <row r="430" spans="1:12" x14ac:dyDescent="0.45">
      <c r="A430" s="29" t="s">
        <v>32</v>
      </c>
      <c r="B430" s="29" t="s">
        <v>1086</v>
      </c>
      <c r="C430" s="30" t="s">
        <v>240</v>
      </c>
      <c r="E430" s="30" t="s">
        <v>8</v>
      </c>
      <c r="F430" s="30" t="s">
        <v>7</v>
      </c>
      <c r="G430" s="2">
        <v>45897.389042939816</v>
      </c>
      <c r="H430" s="2">
        <v>45897.3890875</v>
      </c>
      <c r="I430" s="2">
        <v>45897.389095081016</v>
      </c>
      <c r="J430" s="11">
        <v>3.8498989999999997</v>
      </c>
      <c r="K430" s="11">
        <v>0.65512300000000001</v>
      </c>
      <c r="L430" s="11">
        <v>4.5050219999999994</v>
      </c>
    </row>
    <row r="431" spans="1:12" x14ac:dyDescent="0.45">
      <c r="A431" s="29" t="s">
        <v>32</v>
      </c>
      <c r="B431" s="29" t="s">
        <v>1086</v>
      </c>
      <c r="C431" s="30" t="s">
        <v>240</v>
      </c>
      <c r="E431" s="30" t="s">
        <v>10</v>
      </c>
      <c r="F431" s="30" t="s">
        <v>33</v>
      </c>
      <c r="G431" s="2">
        <v>45897.389042939816</v>
      </c>
      <c r="H431" s="2">
        <v>45897.389087928241</v>
      </c>
      <c r="I431" s="2">
        <v>45897.389097951389</v>
      </c>
      <c r="J431" s="11">
        <v>3.8864989999999997</v>
      </c>
      <c r="K431" s="11">
        <v>0.86632900000000002</v>
      </c>
      <c r="L431" s="11">
        <v>4.7528280000000001</v>
      </c>
    </row>
    <row r="432" spans="1:12" x14ac:dyDescent="0.45">
      <c r="A432" s="29" t="s">
        <v>32</v>
      </c>
      <c r="B432" s="29" t="s">
        <v>1086</v>
      </c>
      <c r="C432" s="30" t="s">
        <v>238</v>
      </c>
      <c r="D432" s="1" t="s">
        <v>12</v>
      </c>
      <c r="E432" s="30" t="s">
        <v>9</v>
      </c>
      <c r="F432" s="30" t="s">
        <v>7</v>
      </c>
      <c r="G432" s="2">
        <v>45897.389051122685</v>
      </c>
      <c r="H432" s="2">
        <v>45897.389095081016</v>
      </c>
      <c r="I432" s="2">
        <v>45897.389102696761</v>
      </c>
      <c r="J432" s="11">
        <v>3.7979669999999999</v>
      </c>
      <c r="K432" s="11">
        <v>0.65795300000000001</v>
      </c>
      <c r="L432" s="11">
        <v>4.4559199999999999</v>
      </c>
    </row>
    <row r="433" spans="1:12" x14ac:dyDescent="0.45">
      <c r="A433" s="29" t="s">
        <v>32</v>
      </c>
      <c r="B433" s="29" t="s">
        <v>1086</v>
      </c>
      <c r="C433" s="30" t="s">
        <v>238</v>
      </c>
      <c r="D433" s="1" t="s">
        <v>12</v>
      </c>
      <c r="E433" s="30" t="s">
        <v>8</v>
      </c>
      <c r="F433" s="30" t="s">
        <v>33</v>
      </c>
      <c r="G433" s="2">
        <v>45897.389051122685</v>
      </c>
      <c r="H433" s="2">
        <v>45897.389097951389</v>
      </c>
      <c r="I433" s="2">
        <v>45897.38910453704</v>
      </c>
      <c r="J433" s="11">
        <v>4.0457599999999996</v>
      </c>
      <c r="K433" s="11">
        <v>0.56878699999999993</v>
      </c>
      <c r="L433" s="11">
        <v>4.614547</v>
      </c>
    </row>
    <row r="434" spans="1:12" x14ac:dyDescent="0.45">
      <c r="A434" s="29" t="s">
        <v>32</v>
      </c>
      <c r="B434" s="29" t="s">
        <v>1086</v>
      </c>
      <c r="C434" s="30" t="s">
        <v>238</v>
      </c>
      <c r="D434" s="1" t="s">
        <v>12</v>
      </c>
      <c r="E434" s="30" t="s">
        <v>11</v>
      </c>
      <c r="F434" s="30" t="s">
        <v>33</v>
      </c>
      <c r="G434" s="2">
        <v>45897.389051122685</v>
      </c>
      <c r="H434" s="2">
        <v>45897.38910453704</v>
      </c>
      <c r="I434" s="2">
        <v>45897.389111053242</v>
      </c>
      <c r="J434" s="11">
        <v>4.6145860000000001</v>
      </c>
      <c r="K434" s="11">
        <v>0.56346399999999996</v>
      </c>
      <c r="L434" s="11">
        <v>5.1780499999999998</v>
      </c>
    </row>
    <row r="435" spans="1:12" x14ac:dyDescent="0.45">
      <c r="A435" s="29" t="s">
        <v>32</v>
      </c>
      <c r="B435" s="29" t="s">
        <v>1086</v>
      </c>
      <c r="C435" s="30" t="s">
        <v>238</v>
      </c>
      <c r="D435" s="1" t="s">
        <v>12</v>
      </c>
      <c r="E435" s="30" t="s">
        <v>10</v>
      </c>
      <c r="F435" s="30" t="s">
        <v>7</v>
      </c>
      <c r="G435" s="2">
        <v>45897.389051122685</v>
      </c>
      <c r="H435" s="2">
        <v>45897.389102696761</v>
      </c>
      <c r="I435" s="2">
        <v>45897.38911113426</v>
      </c>
      <c r="J435" s="11">
        <v>4.4559509999999998</v>
      </c>
      <c r="K435" s="11">
        <v>0.72870199999999996</v>
      </c>
      <c r="L435" s="11">
        <v>5.184653</v>
      </c>
    </row>
    <row r="436" spans="1:12" x14ac:dyDescent="0.45">
      <c r="A436" s="29" t="s">
        <v>32</v>
      </c>
      <c r="B436" s="29" t="s">
        <v>1086</v>
      </c>
      <c r="C436" s="30" t="s">
        <v>241</v>
      </c>
      <c r="E436" s="30" t="s">
        <v>9</v>
      </c>
      <c r="F436" s="30" t="s">
        <v>33</v>
      </c>
      <c r="G436" s="2">
        <v>45897.389064895833</v>
      </c>
      <c r="H436" s="2">
        <v>45897.389111053242</v>
      </c>
      <c r="I436" s="2">
        <v>45897.389117407409</v>
      </c>
      <c r="J436" s="11">
        <v>3.988591</v>
      </c>
      <c r="K436" s="11">
        <v>0.54857299999999998</v>
      </c>
      <c r="L436" s="11">
        <v>4.5371639999999998</v>
      </c>
    </row>
    <row r="437" spans="1:12" x14ac:dyDescent="0.45">
      <c r="A437" s="29" t="s">
        <v>32</v>
      </c>
      <c r="B437" s="29" t="s">
        <v>1086</v>
      </c>
      <c r="C437" s="30" t="s">
        <v>241</v>
      </c>
      <c r="E437" s="30" t="s">
        <v>8</v>
      </c>
      <c r="F437" s="30" t="s">
        <v>7</v>
      </c>
      <c r="G437" s="2">
        <v>45897.389064895833</v>
      </c>
      <c r="H437" s="2">
        <v>45897.38911113426</v>
      </c>
      <c r="I437" s="2">
        <v>45897.389117407409</v>
      </c>
      <c r="J437" s="11">
        <v>3.9950959999999998</v>
      </c>
      <c r="K437" s="11">
        <v>0.54248399999999997</v>
      </c>
      <c r="L437" s="11">
        <v>4.5375800000000002</v>
      </c>
    </row>
    <row r="438" spans="1:12" x14ac:dyDescent="0.45">
      <c r="A438" s="29" t="s">
        <v>32</v>
      </c>
      <c r="B438" s="29" t="s">
        <v>1086</v>
      </c>
      <c r="C438" s="30" t="s">
        <v>241</v>
      </c>
      <c r="E438" s="30" t="s">
        <v>11</v>
      </c>
      <c r="F438" s="30" t="s">
        <v>7</v>
      </c>
      <c r="G438" s="2">
        <v>45897.389064895833</v>
      </c>
      <c r="H438" s="2">
        <v>45897.389117418985</v>
      </c>
      <c r="I438" s="2">
        <v>45897.389123460649</v>
      </c>
      <c r="J438" s="11">
        <v>4.5376389999999995</v>
      </c>
      <c r="K438" s="11">
        <v>0.52200400000000002</v>
      </c>
      <c r="L438" s="11">
        <v>5.0596429999999994</v>
      </c>
    </row>
    <row r="439" spans="1:12" x14ac:dyDescent="0.45">
      <c r="A439" s="29" t="s">
        <v>32</v>
      </c>
      <c r="B439" s="29" t="s">
        <v>1086</v>
      </c>
      <c r="C439" s="30" t="s">
        <v>241</v>
      </c>
      <c r="E439" s="30" t="s">
        <v>10</v>
      </c>
      <c r="F439" s="30" t="s">
        <v>33</v>
      </c>
      <c r="G439" s="2">
        <v>45897.389064895833</v>
      </c>
      <c r="H439" s="2">
        <v>45897.389117407409</v>
      </c>
      <c r="I439" s="2">
        <v>45897.389126458336</v>
      </c>
      <c r="J439" s="11">
        <v>4.5371939999999995</v>
      </c>
      <c r="K439" s="11">
        <v>0.78238199999999991</v>
      </c>
      <c r="L439" s="11">
        <v>5.3195759999999996</v>
      </c>
    </row>
    <row r="440" spans="1:12" x14ac:dyDescent="0.45">
      <c r="A440" s="29" t="s">
        <v>32</v>
      </c>
      <c r="B440" s="29" t="s">
        <v>1086</v>
      </c>
      <c r="C440" s="30" t="s">
        <v>242</v>
      </c>
      <c r="E440" s="30" t="s">
        <v>9</v>
      </c>
      <c r="F440" s="30" t="s">
        <v>7</v>
      </c>
      <c r="G440" s="2">
        <v>45897.389074803243</v>
      </c>
      <c r="H440" s="2">
        <v>45897.389123460649</v>
      </c>
      <c r="I440" s="2">
        <v>45897.389130949072</v>
      </c>
      <c r="J440" s="11">
        <v>4.2032080000000001</v>
      </c>
      <c r="K440" s="11">
        <v>0.64713399999999999</v>
      </c>
      <c r="L440" s="11">
        <v>4.8503419999999995</v>
      </c>
    </row>
    <row r="441" spans="1:12" x14ac:dyDescent="0.45">
      <c r="A441" s="29" t="s">
        <v>32</v>
      </c>
      <c r="B441" s="29" t="s">
        <v>1086</v>
      </c>
      <c r="C441" s="30" t="s">
        <v>242</v>
      </c>
      <c r="E441" s="30" t="s">
        <v>8</v>
      </c>
      <c r="F441" s="30" t="s">
        <v>33</v>
      </c>
      <c r="G441" s="2">
        <v>45897.389074803243</v>
      </c>
      <c r="H441" s="2">
        <v>45897.389126458336</v>
      </c>
      <c r="I441" s="2">
        <v>45897.389133807868</v>
      </c>
      <c r="J441" s="11">
        <v>4.4631029999999994</v>
      </c>
      <c r="K441" s="11">
        <v>0.63416099999999997</v>
      </c>
      <c r="L441" s="11">
        <v>5.097264</v>
      </c>
    </row>
    <row r="442" spans="1:12" x14ac:dyDescent="0.45">
      <c r="A442" s="29" t="s">
        <v>32</v>
      </c>
      <c r="B442" s="29" t="s">
        <v>1086</v>
      </c>
      <c r="C442" s="30" t="s">
        <v>242</v>
      </c>
      <c r="E442" s="30" t="s">
        <v>10</v>
      </c>
      <c r="F442" s="30" t="s">
        <v>7</v>
      </c>
      <c r="G442" s="2">
        <v>45897.389074803243</v>
      </c>
      <c r="H442" s="2">
        <v>45897.389130949072</v>
      </c>
      <c r="I442" s="2">
        <v>45897.38914097222</v>
      </c>
      <c r="J442" s="11">
        <v>4.8503679999999996</v>
      </c>
      <c r="K442" s="11">
        <v>0.866255</v>
      </c>
      <c r="L442" s="11">
        <v>5.7166229999999993</v>
      </c>
    </row>
    <row r="443" spans="1:12" x14ac:dyDescent="0.45">
      <c r="A443" s="29" t="s">
        <v>32</v>
      </c>
      <c r="B443" s="29" t="s">
        <v>1086</v>
      </c>
      <c r="C443" s="30" t="s">
        <v>242</v>
      </c>
      <c r="E443" s="30" t="s">
        <v>11</v>
      </c>
      <c r="F443" s="30" t="s">
        <v>33</v>
      </c>
      <c r="G443" s="2">
        <v>45897.389074803243</v>
      </c>
      <c r="H443" s="2">
        <v>45897.389133807868</v>
      </c>
      <c r="I443" s="2">
        <v>45897.389140983796</v>
      </c>
      <c r="J443" s="11">
        <v>5.0972979999999994</v>
      </c>
      <c r="K443" s="11">
        <v>0.62032199999999993</v>
      </c>
      <c r="L443" s="11">
        <v>5.7176200000000001</v>
      </c>
    </row>
    <row r="444" spans="1:12" x14ac:dyDescent="0.45">
      <c r="A444" s="29" t="s">
        <v>32</v>
      </c>
      <c r="B444" s="29" t="s">
        <v>1086</v>
      </c>
      <c r="C444" s="30" t="s">
        <v>243</v>
      </c>
      <c r="E444" s="30" t="s">
        <v>8</v>
      </c>
      <c r="F444" s="30" t="s">
        <v>33</v>
      </c>
      <c r="G444" s="2">
        <v>45897.389087939817</v>
      </c>
      <c r="H444" s="2">
        <v>45897.389140983796</v>
      </c>
      <c r="I444" s="2">
        <v>45897.389148043978</v>
      </c>
      <c r="J444" s="11">
        <v>4.5830060000000001</v>
      </c>
      <c r="K444" s="11">
        <v>0.60960700000000001</v>
      </c>
      <c r="L444" s="11">
        <v>5.1926129999999997</v>
      </c>
    </row>
    <row r="445" spans="1:12" x14ac:dyDescent="0.45">
      <c r="A445" s="29" t="s">
        <v>32</v>
      </c>
      <c r="B445" s="29" t="s">
        <v>1086</v>
      </c>
      <c r="C445" s="30" t="s">
        <v>243</v>
      </c>
      <c r="E445" s="30" t="s">
        <v>9</v>
      </c>
      <c r="F445" s="30" t="s">
        <v>7</v>
      </c>
      <c r="G445" s="2">
        <v>45897.389087939817</v>
      </c>
      <c r="H445" s="2">
        <v>45897.38914097222</v>
      </c>
      <c r="I445" s="2">
        <v>45897.3891481713</v>
      </c>
      <c r="J445" s="11">
        <v>4.5820369999999997</v>
      </c>
      <c r="K445" s="11">
        <v>0.62200800000000001</v>
      </c>
      <c r="L445" s="11">
        <v>5.2040449999999998</v>
      </c>
    </row>
    <row r="446" spans="1:12" x14ac:dyDescent="0.45">
      <c r="A446" s="29" t="s">
        <v>32</v>
      </c>
      <c r="B446" s="29" t="s">
        <v>1086</v>
      </c>
      <c r="C446" s="30" t="s">
        <v>243</v>
      </c>
      <c r="E446" s="30" t="s">
        <v>11</v>
      </c>
      <c r="F446" s="30" t="s">
        <v>7</v>
      </c>
      <c r="G446" s="2">
        <v>45897.389087939817</v>
      </c>
      <c r="H446" s="2">
        <v>45897.3891481713</v>
      </c>
      <c r="I446" s="2">
        <v>45897.389154131946</v>
      </c>
      <c r="J446" s="11">
        <v>5.204072</v>
      </c>
      <c r="K446" s="11">
        <v>0.51472600000000002</v>
      </c>
      <c r="L446" s="11">
        <v>5.7187979999999996</v>
      </c>
    </row>
    <row r="447" spans="1:12" x14ac:dyDescent="0.45">
      <c r="A447" s="29" t="s">
        <v>32</v>
      </c>
      <c r="B447" s="29" t="s">
        <v>1086</v>
      </c>
      <c r="C447" s="30" t="s">
        <v>243</v>
      </c>
      <c r="E447" s="30" t="s">
        <v>10</v>
      </c>
      <c r="F447" s="30" t="s">
        <v>33</v>
      </c>
      <c r="G447" s="2">
        <v>45897.389087939817</v>
      </c>
      <c r="H447" s="2">
        <v>45897.389148043978</v>
      </c>
      <c r="I447" s="2">
        <v>45897.389157650461</v>
      </c>
      <c r="J447" s="11">
        <v>5.1926509999999997</v>
      </c>
      <c r="K447" s="11">
        <v>0.83052700000000002</v>
      </c>
      <c r="L447" s="11">
        <v>6.0231779999999997</v>
      </c>
    </row>
    <row r="448" spans="1:12" x14ac:dyDescent="0.45">
      <c r="A448" s="29" t="s">
        <v>32</v>
      </c>
      <c r="B448" s="29" t="s">
        <v>1086</v>
      </c>
      <c r="C448" s="30" t="s">
        <v>240</v>
      </c>
      <c r="D448" s="1" t="s">
        <v>12</v>
      </c>
      <c r="E448" s="30" t="s">
        <v>9</v>
      </c>
      <c r="F448" s="30" t="s">
        <v>7</v>
      </c>
      <c r="G448" s="2">
        <v>45897.389097951389</v>
      </c>
      <c r="H448" s="2">
        <v>45897.389154131946</v>
      </c>
      <c r="I448" s="2">
        <v>45897.389161319443</v>
      </c>
      <c r="J448" s="11">
        <v>4.8540989999999997</v>
      </c>
      <c r="K448" s="11">
        <v>0.62158099999999994</v>
      </c>
      <c r="L448" s="11">
        <v>5.4756799999999997</v>
      </c>
    </row>
    <row r="449" spans="1:12" x14ac:dyDescent="0.45">
      <c r="A449" s="29" t="s">
        <v>32</v>
      </c>
      <c r="B449" s="29" t="s">
        <v>1086</v>
      </c>
      <c r="C449" s="30" t="s">
        <v>240</v>
      </c>
      <c r="D449" s="1" t="s">
        <v>12</v>
      </c>
      <c r="E449" s="30" t="s">
        <v>8</v>
      </c>
      <c r="F449" s="30" t="s">
        <v>33</v>
      </c>
      <c r="G449" s="2">
        <v>45897.389097951389</v>
      </c>
      <c r="H449" s="2">
        <v>45897.389157650461</v>
      </c>
      <c r="I449" s="2">
        <v>45897.389164189815</v>
      </c>
      <c r="J449" s="11">
        <v>5.1584399999999997</v>
      </c>
      <c r="K449" s="11">
        <v>0.56506899999999993</v>
      </c>
      <c r="L449" s="11">
        <v>5.723509</v>
      </c>
    </row>
    <row r="450" spans="1:12" x14ac:dyDescent="0.45">
      <c r="A450" s="29" t="s">
        <v>32</v>
      </c>
      <c r="B450" s="29" t="s">
        <v>1086</v>
      </c>
      <c r="C450" s="30" t="s">
        <v>240</v>
      </c>
      <c r="D450" s="1" t="s">
        <v>12</v>
      </c>
      <c r="E450" s="30" t="s">
        <v>10</v>
      </c>
      <c r="F450" s="30" t="s">
        <v>7</v>
      </c>
      <c r="G450" s="2">
        <v>45897.389097951389</v>
      </c>
      <c r="H450" s="2">
        <v>45897.389161319443</v>
      </c>
      <c r="I450" s="2">
        <v>45897.389170046299</v>
      </c>
      <c r="J450" s="11">
        <v>5.4757049999999996</v>
      </c>
      <c r="K450" s="11">
        <v>0.75310299999999997</v>
      </c>
      <c r="L450" s="11">
        <v>6.2288079999999999</v>
      </c>
    </row>
    <row r="451" spans="1:12" x14ac:dyDescent="0.45">
      <c r="A451" s="29" t="s">
        <v>32</v>
      </c>
      <c r="B451" s="29" t="s">
        <v>1086</v>
      </c>
      <c r="C451" s="30" t="s">
        <v>240</v>
      </c>
      <c r="D451" s="1" t="s">
        <v>12</v>
      </c>
      <c r="E451" s="30" t="s">
        <v>11</v>
      </c>
      <c r="F451" s="30" t="s">
        <v>33</v>
      </c>
      <c r="G451" s="2">
        <v>45897.389097951389</v>
      </c>
      <c r="H451" s="2">
        <v>45897.389164189815</v>
      </c>
      <c r="I451" s="2">
        <v>45897.389171099538</v>
      </c>
      <c r="J451" s="11">
        <v>5.7235429999999994</v>
      </c>
      <c r="K451" s="11">
        <v>0.59676699999999994</v>
      </c>
      <c r="L451" s="11">
        <v>6.3203100000000001</v>
      </c>
    </row>
    <row r="452" spans="1:12" x14ac:dyDescent="0.45">
      <c r="A452" s="29" t="s">
        <v>32</v>
      </c>
      <c r="B452" s="29" t="s">
        <v>1086</v>
      </c>
      <c r="C452" s="30" t="s">
        <v>244</v>
      </c>
      <c r="E452" s="30" t="s">
        <v>9</v>
      </c>
      <c r="F452" s="30" t="s">
        <v>7</v>
      </c>
      <c r="G452" s="2">
        <v>45897.38911113426</v>
      </c>
      <c r="H452" s="2">
        <v>45897.389170046299</v>
      </c>
      <c r="I452" s="2">
        <v>45897.389177060184</v>
      </c>
      <c r="J452" s="11">
        <v>5.0896629999999998</v>
      </c>
      <c r="K452" s="11">
        <v>0.60633399999999993</v>
      </c>
      <c r="L452" s="11">
        <v>5.6959969999999993</v>
      </c>
    </row>
    <row r="453" spans="1:12" x14ac:dyDescent="0.45">
      <c r="A453" s="29" t="s">
        <v>32</v>
      </c>
      <c r="B453" s="29" t="s">
        <v>1086</v>
      </c>
      <c r="C453" s="30" t="s">
        <v>244</v>
      </c>
      <c r="E453" s="30" t="s">
        <v>8</v>
      </c>
      <c r="F453" s="30" t="s">
        <v>33</v>
      </c>
      <c r="G453" s="2">
        <v>45897.38911113426</v>
      </c>
      <c r="H453" s="2">
        <v>45897.389171099538</v>
      </c>
      <c r="I453" s="2">
        <v>45897.389178136575</v>
      </c>
      <c r="J453" s="11">
        <v>5.1812649999999998</v>
      </c>
      <c r="K453" s="11">
        <v>0.60808799999999996</v>
      </c>
      <c r="L453" s="11">
        <v>5.7893529999999993</v>
      </c>
    </row>
    <row r="454" spans="1:12" x14ac:dyDescent="0.45">
      <c r="A454" s="29" t="s">
        <v>32</v>
      </c>
      <c r="B454" s="29" t="s">
        <v>1086</v>
      </c>
      <c r="C454" s="30" t="s">
        <v>244</v>
      </c>
      <c r="E454" s="30" t="s">
        <v>11</v>
      </c>
      <c r="F454" s="30" t="s">
        <v>33</v>
      </c>
      <c r="G454" s="2">
        <v>45897.38911113426</v>
      </c>
      <c r="H454" s="2">
        <v>45897.389178136575</v>
      </c>
      <c r="I454" s="2">
        <v>45897.389183935185</v>
      </c>
      <c r="J454" s="11">
        <v>5.7893879999999998</v>
      </c>
      <c r="K454" s="11">
        <v>0.50025900000000001</v>
      </c>
      <c r="L454" s="11">
        <v>6.2896469999999995</v>
      </c>
    </row>
    <row r="455" spans="1:12" x14ac:dyDescent="0.45">
      <c r="A455" s="29" t="s">
        <v>32</v>
      </c>
      <c r="B455" s="29" t="s">
        <v>1086</v>
      </c>
      <c r="C455" s="30" t="s">
        <v>244</v>
      </c>
      <c r="E455" s="30" t="s">
        <v>10</v>
      </c>
      <c r="F455" s="30" t="s">
        <v>7</v>
      </c>
      <c r="G455" s="2">
        <v>45897.38911113426</v>
      </c>
      <c r="H455" s="2">
        <v>45897.389177060184</v>
      </c>
      <c r="I455" s="2">
        <v>45897.38918578704</v>
      </c>
      <c r="J455" s="11">
        <v>5.696027</v>
      </c>
      <c r="K455" s="11">
        <v>0.75345499999999999</v>
      </c>
      <c r="L455" s="11">
        <v>6.4494819999999997</v>
      </c>
    </row>
    <row r="456" spans="1:12" x14ac:dyDescent="0.45">
      <c r="A456" s="29" t="s">
        <v>32</v>
      </c>
      <c r="B456" s="29" t="s">
        <v>1086</v>
      </c>
      <c r="C456" s="30" t="s">
        <v>245</v>
      </c>
      <c r="E456" s="30" t="s">
        <v>8</v>
      </c>
      <c r="F456" s="30" t="s">
        <v>33</v>
      </c>
      <c r="G456" s="2">
        <v>45897.389126469905</v>
      </c>
      <c r="H456" s="2">
        <v>45897.389183935185</v>
      </c>
      <c r="I456" s="2">
        <v>45897.389190428243</v>
      </c>
      <c r="J456" s="11">
        <v>4.965192</v>
      </c>
      <c r="K456" s="11">
        <v>0.56152099999999994</v>
      </c>
      <c r="L456" s="11">
        <v>5.526713</v>
      </c>
    </row>
    <row r="457" spans="1:12" x14ac:dyDescent="0.45">
      <c r="A457" s="29" t="s">
        <v>32</v>
      </c>
      <c r="B457" s="29" t="s">
        <v>1086</v>
      </c>
      <c r="C457" s="30" t="s">
        <v>245</v>
      </c>
      <c r="E457" s="30" t="s">
        <v>10</v>
      </c>
      <c r="F457" s="30" t="s">
        <v>7</v>
      </c>
      <c r="G457" s="2">
        <v>45897.389126469905</v>
      </c>
      <c r="H457" s="2">
        <v>45897.38918578704</v>
      </c>
      <c r="I457" s="2">
        <v>45897.389193020834</v>
      </c>
      <c r="J457" s="11">
        <v>5.1249199999999995</v>
      </c>
      <c r="K457" s="11">
        <v>0.62520100000000001</v>
      </c>
      <c r="L457" s="11">
        <v>5.750121</v>
      </c>
    </row>
    <row r="458" spans="1:12" x14ac:dyDescent="0.45">
      <c r="A458" s="29" t="s">
        <v>32</v>
      </c>
      <c r="B458" s="29" t="s">
        <v>1086</v>
      </c>
      <c r="C458" s="30" t="s">
        <v>246</v>
      </c>
      <c r="E458" s="30" t="s">
        <v>9</v>
      </c>
      <c r="F458" s="30" t="s">
        <v>33</v>
      </c>
      <c r="G458" s="2">
        <v>45897.389140983796</v>
      </c>
      <c r="H458" s="2">
        <v>45897.389190428243</v>
      </c>
      <c r="I458" s="2">
        <v>45897.389197314813</v>
      </c>
      <c r="J458" s="11">
        <v>4.2722199999999999</v>
      </c>
      <c r="K458" s="11">
        <v>0.59457899999999997</v>
      </c>
      <c r="L458" s="11">
        <v>4.8667989999999994</v>
      </c>
    </row>
    <row r="459" spans="1:12" x14ac:dyDescent="0.45">
      <c r="A459" s="29" t="s">
        <v>32</v>
      </c>
      <c r="B459" s="29" t="s">
        <v>1086</v>
      </c>
      <c r="C459" s="30" t="s">
        <v>246</v>
      </c>
      <c r="E459" s="30" t="s">
        <v>8</v>
      </c>
      <c r="F459" s="30" t="s">
        <v>7</v>
      </c>
      <c r="G459" s="2">
        <v>45897.389140983796</v>
      </c>
      <c r="H459" s="2">
        <v>45897.389193020834</v>
      </c>
      <c r="I459" s="2">
        <v>45897.389199456018</v>
      </c>
      <c r="J459" s="11">
        <v>4.4956160000000001</v>
      </c>
      <c r="K459" s="11">
        <v>0.55610999999999999</v>
      </c>
      <c r="L459" s="11">
        <v>5.0517259999999995</v>
      </c>
    </row>
    <row r="460" spans="1:12" x14ac:dyDescent="0.45">
      <c r="A460" s="29" t="s">
        <v>32</v>
      </c>
      <c r="B460" s="29" t="s">
        <v>1086</v>
      </c>
      <c r="C460" s="30" t="s">
        <v>246</v>
      </c>
      <c r="E460" s="30" t="s">
        <v>11</v>
      </c>
      <c r="F460" s="30" t="s">
        <v>7</v>
      </c>
      <c r="G460" s="2">
        <v>45897.389140983796</v>
      </c>
      <c r="H460" s="2">
        <v>45897.389199456018</v>
      </c>
      <c r="I460" s="2">
        <v>45897.389206203705</v>
      </c>
      <c r="J460" s="11">
        <v>5.0517589999999997</v>
      </c>
      <c r="K460" s="11">
        <v>0.58346799999999999</v>
      </c>
      <c r="L460" s="11">
        <v>5.6352269999999995</v>
      </c>
    </row>
    <row r="461" spans="1:12" x14ac:dyDescent="0.45">
      <c r="A461" s="29" t="s">
        <v>32</v>
      </c>
      <c r="B461" s="29" t="s">
        <v>1086</v>
      </c>
      <c r="C461" s="30" t="s">
        <v>246</v>
      </c>
      <c r="E461" s="30" t="s">
        <v>10</v>
      </c>
      <c r="F461" s="30" t="s">
        <v>33</v>
      </c>
      <c r="G461" s="2">
        <v>45897.389140983796</v>
      </c>
      <c r="H461" s="2">
        <v>45897.389197314813</v>
      </c>
      <c r="I461" s="2">
        <v>45897.389206504631</v>
      </c>
      <c r="J461" s="11">
        <v>4.8668269999999998</v>
      </c>
      <c r="K461" s="11">
        <v>0.79388199999999998</v>
      </c>
      <c r="L461" s="11">
        <v>5.6607089999999998</v>
      </c>
    </row>
    <row r="462" spans="1:12" x14ac:dyDescent="0.45">
      <c r="A462" s="29" t="s">
        <v>32</v>
      </c>
      <c r="B462" s="29" t="s">
        <v>1086</v>
      </c>
      <c r="C462" s="30" t="s">
        <v>247</v>
      </c>
      <c r="E462" s="30" t="s">
        <v>8</v>
      </c>
      <c r="F462" s="30" t="s">
        <v>7</v>
      </c>
      <c r="G462" s="2">
        <v>45897.389157650461</v>
      </c>
      <c r="H462" s="2">
        <v>45897.389206203705</v>
      </c>
      <c r="I462" s="2">
        <v>45897.389212337963</v>
      </c>
      <c r="J462" s="11">
        <v>4.1951689999999999</v>
      </c>
      <c r="K462" s="11">
        <v>0.52970699999999993</v>
      </c>
      <c r="L462" s="11">
        <v>4.7248760000000001</v>
      </c>
    </row>
    <row r="463" spans="1:12" x14ac:dyDescent="0.45">
      <c r="A463" s="29" t="s">
        <v>32</v>
      </c>
      <c r="B463" s="29" t="s">
        <v>1086</v>
      </c>
      <c r="C463" s="30" t="s">
        <v>247</v>
      </c>
      <c r="E463" s="30" t="s">
        <v>10</v>
      </c>
      <c r="F463" s="30" t="s">
        <v>33</v>
      </c>
      <c r="G463" s="2">
        <v>45897.389157650461</v>
      </c>
      <c r="H463" s="2">
        <v>45897.389206504631</v>
      </c>
      <c r="I463" s="2">
        <v>45897.3892146875</v>
      </c>
      <c r="J463" s="11">
        <v>4.2206159999999997</v>
      </c>
      <c r="K463" s="11">
        <v>0.70678699999999994</v>
      </c>
      <c r="L463" s="11">
        <v>4.927403</v>
      </c>
    </row>
    <row r="464" spans="1:12" x14ac:dyDescent="0.45">
      <c r="A464" s="29" t="s">
        <v>32</v>
      </c>
      <c r="B464" s="29" t="s">
        <v>1086</v>
      </c>
      <c r="C464" s="30" t="s">
        <v>248</v>
      </c>
      <c r="E464" s="30" t="s">
        <v>9</v>
      </c>
      <c r="F464" s="30" t="s">
        <v>7</v>
      </c>
      <c r="G464" s="2">
        <v>45897.389171099538</v>
      </c>
      <c r="H464" s="2">
        <v>45897.389212337963</v>
      </c>
      <c r="I464" s="2">
        <v>45897.389219895835</v>
      </c>
      <c r="J464" s="11">
        <v>3.5628479999999998</v>
      </c>
      <c r="K464" s="11">
        <v>0.65256099999999995</v>
      </c>
      <c r="L464" s="11">
        <v>4.2154090000000002</v>
      </c>
    </row>
    <row r="465" spans="1:12" x14ac:dyDescent="0.45">
      <c r="A465" s="29" t="s">
        <v>32</v>
      </c>
      <c r="B465" s="29" t="s">
        <v>1086</v>
      </c>
      <c r="C465" s="30" t="s">
        <v>248</v>
      </c>
      <c r="E465" s="30" t="s">
        <v>8</v>
      </c>
      <c r="F465" s="30" t="s">
        <v>33</v>
      </c>
      <c r="G465" s="2">
        <v>45897.389171099538</v>
      </c>
      <c r="H465" s="2">
        <v>45897.3892146875</v>
      </c>
      <c r="I465" s="2">
        <v>45897.38922153935</v>
      </c>
      <c r="J465" s="11">
        <v>3.7653639999999999</v>
      </c>
      <c r="K465" s="11">
        <v>0.59217999999999993</v>
      </c>
      <c r="L465" s="11">
        <v>4.3575439999999999</v>
      </c>
    </row>
    <row r="466" spans="1:12" x14ac:dyDescent="0.45">
      <c r="A466" s="29" t="s">
        <v>32</v>
      </c>
      <c r="B466" s="29" t="s">
        <v>1086</v>
      </c>
      <c r="C466" s="30" t="s">
        <v>248</v>
      </c>
      <c r="E466" s="30" t="s">
        <v>11</v>
      </c>
      <c r="F466" s="30" t="s">
        <v>33</v>
      </c>
      <c r="G466" s="2">
        <v>45897.389171099538</v>
      </c>
      <c r="H466" s="2">
        <v>45897.38922153935</v>
      </c>
      <c r="I466" s="2">
        <v>45897.389227615742</v>
      </c>
      <c r="J466" s="11">
        <v>4.3575679999999997</v>
      </c>
      <c r="K466" s="11">
        <v>0.524949</v>
      </c>
      <c r="L466" s="11">
        <v>4.882517</v>
      </c>
    </row>
    <row r="467" spans="1:12" x14ac:dyDescent="0.45">
      <c r="A467" s="29" t="s">
        <v>32</v>
      </c>
      <c r="B467" s="29" t="s">
        <v>1086</v>
      </c>
      <c r="C467" s="30" t="s">
        <v>248</v>
      </c>
      <c r="E467" s="30" t="s">
        <v>10</v>
      </c>
      <c r="F467" s="30" t="s">
        <v>7</v>
      </c>
      <c r="G467" s="2">
        <v>45897.389171099538</v>
      </c>
      <c r="H467" s="2">
        <v>45897.389219895835</v>
      </c>
      <c r="I467" s="2">
        <v>45897.389229108798</v>
      </c>
      <c r="J467" s="11">
        <v>4.2155019999999999</v>
      </c>
      <c r="K467" s="11">
        <v>0.79663899999999999</v>
      </c>
      <c r="L467" s="11">
        <v>5.0121409999999997</v>
      </c>
    </row>
    <row r="468" spans="1:12" x14ac:dyDescent="0.45">
      <c r="A468" s="29" t="s">
        <v>32</v>
      </c>
      <c r="B468" s="29" t="s">
        <v>1086</v>
      </c>
      <c r="C468" s="30" t="s">
        <v>249</v>
      </c>
      <c r="E468" s="30" t="s">
        <v>9</v>
      </c>
      <c r="F468" s="30" t="s">
        <v>33</v>
      </c>
      <c r="G468" s="2">
        <v>45897.38918578704</v>
      </c>
      <c r="H468" s="2">
        <v>45897.389227615742</v>
      </c>
      <c r="I468" s="2">
        <v>45897.389234513888</v>
      </c>
      <c r="J468" s="11">
        <v>3.6143479999999997</v>
      </c>
      <c r="K468" s="11">
        <v>0.59646699999999997</v>
      </c>
      <c r="L468" s="11">
        <v>4.2108150000000002</v>
      </c>
    </row>
    <row r="469" spans="1:12" x14ac:dyDescent="0.45">
      <c r="A469" s="29" t="s">
        <v>32</v>
      </c>
      <c r="B469" s="29" t="s">
        <v>1086</v>
      </c>
      <c r="C469" s="30" t="s">
        <v>249</v>
      </c>
      <c r="E469" s="30" t="s">
        <v>8</v>
      </c>
      <c r="F469" s="30" t="s">
        <v>7</v>
      </c>
      <c r="G469" s="2">
        <v>45897.38918578704</v>
      </c>
      <c r="H469" s="2">
        <v>45897.389229108798</v>
      </c>
      <c r="I469" s="2">
        <v>45897.389235949071</v>
      </c>
      <c r="J469" s="11">
        <v>3.7439369999999998</v>
      </c>
      <c r="K469" s="11">
        <v>0.59076099999999998</v>
      </c>
      <c r="L469" s="11">
        <v>4.3346979999999995</v>
      </c>
    </row>
    <row r="470" spans="1:12" x14ac:dyDescent="0.45">
      <c r="A470" s="29" t="s">
        <v>32</v>
      </c>
      <c r="B470" s="29" t="s">
        <v>1086</v>
      </c>
      <c r="C470" s="30" t="s">
        <v>249</v>
      </c>
      <c r="E470" s="30" t="s">
        <v>11</v>
      </c>
      <c r="F470" s="30" t="s">
        <v>7</v>
      </c>
      <c r="G470" s="2">
        <v>45897.38918578704</v>
      </c>
      <c r="H470" s="2">
        <v>45897.389235949071</v>
      </c>
      <c r="I470" s="2">
        <v>45897.389242245372</v>
      </c>
      <c r="J470" s="11">
        <v>4.3347299999999995</v>
      </c>
      <c r="K470" s="11">
        <v>0.54366199999999998</v>
      </c>
      <c r="L470" s="11">
        <v>4.8783919999999998</v>
      </c>
    </row>
    <row r="471" spans="1:12" x14ac:dyDescent="0.45">
      <c r="A471" s="29" t="s">
        <v>32</v>
      </c>
      <c r="B471" s="29" t="s">
        <v>1086</v>
      </c>
      <c r="C471" s="30" t="s">
        <v>249</v>
      </c>
      <c r="E471" s="30" t="s">
        <v>10</v>
      </c>
      <c r="F471" s="30" t="s">
        <v>33</v>
      </c>
      <c r="G471" s="2">
        <v>45897.38918578704</v>
      </c>
      <c r="H471" s="2">
        <v>45897.389234513888</v>
      </c>
      <c r="I471" s="2">
        <v>45897.389243993057</v>
      </c>
      <c r="J471" s="11">
        <v>4.2108429999999997</v>
      </c>
      <c r="K471" s="11">
        <v>0.81900200000000001</v>
      </c>
      <c r="L471" s="11">
        <v>5.0298449999999999</v>
      </c>
    </row>
    <row r="472" spans="1:12" x14ac:dyDescent="0.45">
      <c r="A472" s="29" t="s">
        <v>32</v>
      </c>
      <c r="B472" s="29" t="s">
        <v>1086</v>
      </c>
      <c r="C472" s="30" t="s">
        <v>245</v>
      </c>
      <c r="D472" s="1" t="s">
        <v>12</v>
      </c>
      <c r="E472" s="30" t="s">
        <v>9</v>
      </c>
      <c r="F472" s="30" t="s">
        <v>7</v>
      </c>
      <c r="G472" s="2">
        <v>45897.389193009258</v>
      </c>
      <c r="H472" s="2">
        <v>45897.389242245372</v>
      </c>
      <c r="I472" s="2">
        <v>45897.389248865744</v>
      </c>
      <c r="J472" s="11">
        <v>4.2535429999999996</v>
      </c>
      <c r="K472" s="11">
        <v>0.57189000000000001</v>
      </c>
      <c r="L472" s="11">
        <v>4.8254329999999994</v>
      </c>
    </row>
    <row r="473" spans="1:12" x14ac:dyDescent="0.45">
      <c r="A473" s="29" t="s">
        <v>32</v>
      </c>
      <c r="B473" s="29" t="s">
        <v>1086</v>
      </c>
      <c r="C473" s="30" t="s">
        <v>245</v>
      </c>
      <c r="D473" s="1" t="s">
        <v>12</v>
      </c>
      <c r="E473" s="30" t="s">
        <v>8</v>
      </c>
      <c r="F473" s="30" t="s">
        <v>33</v>
      </c>
      <c r="G473" s="2">
        <v>45897.389193009258</v>
      </c>
      <c r="H473" s="2">
        <v>45897.389243993057</v>
      </c>
      <c r="I473" s="2">
        <v>45897.389250115739</v>
      </c>
      <c r="J473" s="11">
        <v>4.4050029999999998</v>
      </c>
      <c r="K473" s="11">
        <v>0.52817599999999998</v>
      </c>
      <c r="L473" s="11">
        <v>4.933179</v>
      </c>
    </row>
    <row r="474" spans="1:12" x14ac:dyDescent="0.45">
      <c r="A474" s="29" t="s">
        <v>32</v>
      </c>
      <c r="B474" s="29" t="s">
        <v>1086</v>
      </c>
      <c r="C474" s="30" t="s">
        <v>245</v>
      </c>
      <c r="D474" s="1" t="s">
        <v>12</v>
      </c>
      <c r="E474" s="30" t="s">
        <v>11</v>
      </c>
      <c r="F474" s="30" t="s">
        <v>33</v>
      </c>
      <c r="G474" s="2">
        <v>45897.389193009258</v>
      </c>
      <c r="H474" s="2">
        <v>45897.389250115739</v>
      </c>
      <c r="I474" s="2">
        <v>45897.389255902781</v>
      </c>
      <c r="J474" s="11">
        <v>4.9332159999999998</v>
      </c>
      <c r="K474" s="11">
        <v>0.50048300000000001</v>
      </c>
      <c r="L474" s="11">
        <v>5.4336989999999998</v>
      </c>
    </row>
    <row r="475" spans="1:12" x14ac:dyDescent="0.45">
      <c r="A475" s="29" t="s">
        <v>32</v>
      </c>
      <c r="B475" s="29" t="s">
        <v>1086</v>
      </c>
      <c r="C475" s="30" t="s">
        <v>245</v>
      </c>
      <c r="D475" s="1" t="s">
        <v>12</v>
      </c>
      <c r="E475" s="30" t="s">
        <v>10</v>
      </c>
      <c r="F475" s="30" t="s">
        <v>7</v>
      </c>
      <c r="G475" s="2">
        <v>45897.389193009258</v>
      </c>
      <c r="H475" s="2">
        <v>45897.389248865744</v>
      </c>
      <c r="I475" s="2">
        <v>45897.38925641204</v>
      </c>
      <c r="J475" s="11">
        <v>4.8254649999999994</v>
      </c>
      <c r="K475" s="11">
        <v>0.652366</v>
      </c>
      <c r="L475" s="11">
        <v>5.4778310000000001</v>
      </c>
    </row>
    <row r="476" spans="1:12" x14ac:dyDescent="0.45">
      <c r="A476" s="29" t="s">
        <v>32</v>
      </c>
      <c r="B476" s="29" t="s">
        <v>1086</v>
      </c>
      <c r="C476" s="30" t="s">
        <v>250</v>
      </c>
      <c r="E476" s="30" t="s">
        <v>8</v>
      </c>
      <c r="F476" s="30" t="s">
        <v>33</v>
      </c>
      <c r="G476" s="2">
        <v>45897.389206504631</v>
      </c>
      <c r="H476" s="2">
        <v>45897.389255902781</v>
      </c>
      <c r="I476" s="2">
        <v>45897.389261944445</v>
      </c>
      <c r="J476" s="11">
        <v>4.2682700000000002</v>
      </c>
      <c r="K476" s="11">
        <v>0.52156599999999997</v>
      </c>
      <c r="L476" s="11">
        <v>4.7898360000000002</v>
      </c>
    </row>
    <row r="477" spans="1:12" x14ac:dyDescent="0.45">
      <c r="A477" s="29" t="s">
        <v>32</v>
      </c>
      <c r="B477" s="29" t="s">
        <v>1086</v>
      </c>
      <c r="C477" s="30" t="s">
        <v>250</v>
      </c>
      <c r="E477" s="30" t="s">
        <v>10</v>
      </c>
      <c r="F477" s="30" t="s">
        <v>7</v>
      </c>
      <c r="G477" s="2">
        <v>45897.389206504631</v>
      </c>
      <c r="H477" s="2">
        <v>45897.38925641204</v>
      </c>
      <c r="I477" s="2">
        <v>45897.389264120371</v>
      </c>
      <c r="J477" s="11">
        <v>4.3122949999999998</v>
      </c>
      <c r="K477" s="11">
        <v>0.66595399999999993</v>
      </c>
      <c r="L477" s="11">
        <v>4.9782489999999999</v>
      </c>
    </row>
    <row r="478" spans="1:12" x14ac:dyDescent="0.45">
      <c r="A478" s="29" t="s">
        <v>32</v>
      </c>
      <c r="B478" s="29" t="s">
        <v>1086</v>
      </c>
      <c r="C478" s="30" t="s">
        <v>247</v>
      </c>
      <c r="D478" s="1" t="s">
        <v>12</v>
      </c>
      <c r="E478" s="30" t="s">
        <v>9</v>
      </c>
      <c r="F478" s="30" t="s">
        <v>33</v>
      </c>
      <c r="G478" s="2">
        <v>45897.389214675924</v>
      </c>
      <c r="H478" s="2">
        <v>45897.389261944445</v>
      </c>
      <c r="I478" s="2">
        <v>45897.389268761573</v>
      </c>
      <c r="J478" s="11">
        <v>4.0835569999999999</v>
      </c>
      <c r="K478" s="11">
        <v>0.58919999999999995</v>
      </c>
      <c r="L478" s="11">
        <v>4.6727569999999998</v>
      </c>
    </row>
    <row r="479" spans="1:12" x14ac:dyDescent="0.45">
      <c r="A479" s="29" t="s">
        <v>32</v>
      </c>
      <c r="B479" s="29" t="s">
        <v>1086</v>
      </c>
      <c r="C479" s="30" t="s">
        <v>247</v>
      </c>
      <c r="D479" s="1" t="s">
        <v>12</v>
      </c>
      <c r="E479" s="30" t="s">
        <v>8</v>
      </c>
      <c r="F479" s="30" t="s">
        <v>7</v>
      </c>
      <c r="G479" s="2">
        <v>45897.389214675924</v>
      </c>
      <c r="H479" s="2">
        <v>45897.389264120371</v>
      </c>
      <c r="I479" s="2">
        <v>45897.389270208332</v>
      </c>
      <c r="J479" s="11">
        <v>4.271954</v>
      </c>
      <c r="K479" s="11">
        <v>0.52585199999999999</v>
      </c>
      <c r="L479" s="11">
        <v>4.7978059999999996</v>
      </c>
    </row>
    <row r="480" spans="1:12" x14ac:dyDescent="0.45">
      <c r="A480" s="29" t="s">
        <v>32</v>
      </c>
      <c r="B480" s="29" t="s">
        <v>1086</v>
      </c>
      <c r="C480" s="30" t="s">
        <v>247</v>
      </c>
      <c r="D480" s="1" t="s">
        <v>12</v>
      </c>
      <c r="E480" s="30" t="s">
        <v>11</v>
      </c>
      <c r="F480" s="30" t="s">
        <v>7</v>
      </c>
      <c r="G480" s="2">
        <v>45897.389214675924</v>
      </c>
      <c r="H480" s="2">
        <v>45897.389270208332</v>
      </c>
      <c r="I480" s="2">
        <v>45897.389276458336</v>
      </c>
      <c r="J480" s="11">
        <v>4.7978389999999997</v>
      </c>
      <c r="K480" s="11">
        <v>0.540238</v>
      </c>
      <c r="L480" s="11">
        <v>5.3380770000000002</v>
      </c>
    </row>
    <row r="481" spans="1:12" x14ac:dyDescent="0.45">
      <c r="A481" s="29" t="s">
        <v>32</v>
      </c>
      <c r="B481" s="29" t="s">
        <v>1086</v>
      </c>
      <c r="C481" s="30" t="s">
        <v>247</v>
      </c>
      <c r="D481" s="1" t="s">
        <v>12</v>
      </c>
      <c r="E481" s="30" t="s">
        <v>10</v>
      </c>
      <c r="F481" s="30" t="s">
        <v>33</v>
      </c>
      <c r="G481" s="2">
        <v>45897.389214675924</v>
      </c>
      <c r="H481" s="2">
        <v>45897.389268761573</v>
      </c>
      <c r="I481" s="2">
        <v>45897.389276909722</v>
      </c>
      <c r="J481" s="11">
        <v>4.6727799999999995</v>
      </c>
      <c r="K481" s="11">
        <v>0.70427899999999999</v>
      </c>
      <c r="L481" s="11">
        <v>5.377059</v>
      </c>
    </row>
    <row r="482" spans="1:12" x14ac:dyDescent="0.45">
      <c r="A482" s="29" t="s">
        <v>32</v>
      </c>
      <c r="B482" s="29" t="s">
        <v>1086</v>
      </c>
      <c r="C482" s="30" t="s">
        <v>251</v>
      </c>
      <c r="E482" s="30" t="s">
        <v>8</v>
      </c>
      <c r="F482" s="30" t="s">
        <v>7</v>
      </c>
      <c r="G482" s="2">
        <v>45897.389229120374</v>
      </c>
      <c r="H482" s="2">
        <v>45897.389276458336</v>
      </c>
      <c r="I482" s="2">
        <v>45897.389283298609</v>
      </c>
      <c r="J482" s="11">
        <v>4.0905369999999994</v>
      </c>
      <c r="K482" s="11">
        <v>0.59072599999999997</v>
      </c>
      <c r="L482" s="11">
        <v>4.6812629999999995</v>
      </c>
    </row>
    <row r="483" spans="1:12" x14ac:dyDescent="0.45">
      <c r="A483" s="29" t="s">
        <v>32</v>
      </c>
      <c r="B483" s="29" t="s">
        <v>1086</v>
      </c>
      <c r="C483" s="30" t="s">
        <v>251</v>
      </c>
      <c r="E483" s="30" t="s">
        <v>10</v>
      </c>
      <c r="F483" s="30" t="s">
        <v>33</v>
      </c>
      <c r="G483" s="2">
        <v>45897.389229120374</v>
      </c>
      <c r="H483" s="2">
        <v>45897.389276921298</v>
      </c>
      <c r="I483" s="2">
        <v>45897.38928570602</v>
      </c>
      <c r="J483" s="11">
        <v>4.1295830000000002</v>
      </c>
      <c r="K483" s="11">
        <v>0.75984399999999996</v>
      </c>
      <c r="L483" s="11">
        <v>4.8894269999999995</v>
      </c>
    </row>
    <row r="484" spans="1:12" x14ac:dyDescent="0.45">
      <c r="A484" s="29" t="s">
        <v>32</v>
      </c>
      <c r="B484" s="29" t="s">
        <v>1086</v>
      </c>
      <c r="C484" s="30" t="s">
        <v>252</v>
      </c>
      <c r="E484" s="30" t="s">
        <v>9</v>
      </c>
      <c r="F484" s="30" t="s">
        <v>7</v>
      </c>
      <c r="G484" s="2">
        <v>45897.389244004633</v>
      </c>
      <c r="H484" s="2">
        <v>45897.389283298609</v>
      </c>
      <c r="I484" s="2">
        <v>45897.38929013889</v>
      </c>
      <c r="J484" s="11">
        <v>3.3956429999999997</v>
      </c>
      <c r="K484" s="11">
        <v>0.59112699999999996</v>
      </c>
      <c r="L484" s="11">
        <v>3.9867699999999999</v>
      </c>
    </row>
    <row r="485" spans="1:12" x14ac:dyDescent="0.45">
      <c r="A485" s="29" t="s">
        <v>32</v>
      </c>
      <c r="B485" s="29" t="s">
        <v>1086</v>
      </c>
      <c r="C485" s="30" t="s">
        <v>252</v>
      </c>
      <c r="E485" s="30" t="s">
        <v>8</v>
      </c>
      <c r="F485" s="30" t="s">
        <v>33</v>
      </c>
      <c r="G485" s="2">
        <v>45897.389244004633</v>
      </c>
      <c r="H485" s="2">
        <v>45897.38928570602</v>
      </c>
      <c r="I485" s="2">
        <v>45897.389292060187</v>
      </c>
      <c r="J485" s="11">
        <v>3.603793</v>
      </c>
      <c r="K485" s="11">
        <v>0.54841799999999996</v>
      </c>
      <c r="L485" s="11">
        <v>4.1522109999999994</v>
      </c>
    </row>
    <row r="486" spans="1:12" x14ac:dyDescent="0.45">
      <c r="A486" s="29" t="s">
        <v>32</v>
      </c>
      <c r="B486" s="29" t="s">
        <v>1086</v>
      </c>
      <c r="C486" s="30" t="s">
        <v>252</v>
      </c>
      <c r="E486" s="30" t="s">
        <v>11</v>
      </c>
      <c r="F486" s="30" t="s">
        <v>33</v>
      </c>
      <c r="G486" s="2">
        <v>45897.389244004633</v>
      </c>
      <c r="H486" s="2">
        <v>45897.389292060187</v>
      </c>
      <c r="I486" s="2">
        <v>45897.389298483795</v>
      </c>
      <c r="J486" s="11">
        <v>4.1522379999999997</v>
      </c>
      <c r="K486" s="11">
        <v>0.55546799999999996</v>
      </c>
      <c r="L486" s="11">
        <v>4.7077059999999999</v>
      </c>
    </row>
    <row r="487" spans="1:12" x14ac:dyDescent="0.45">
      <c r="A487" s="29" t="s">
        <v>32</v>
      </c>
      <c r="B487" s="29" t="s">
        <v>1086</v>
      </c>
      <c r="C487" s="30" t="s">
        <v>252</v>
      </c>
      <c r="E487" s="30" t="s">
        <v>10</v>
      </c>
      <c r="F487" s="30" t="s">
        <v>7</v>
      </c>
      <c r="G487" s="2">
        <v>45897.389244004633</v>
      </c>
      <c r="H487" s="2">
        <v>45897.38929013889</v>
      </c>
      <c r="I487" s="2">
        <v>45897.389298877315</v>
      </c>
      <c r="J487" s="11">
        <v>3.9867729999999999</v>
      </c>
      <c r="K487" s="11">
        <v>0.75505199999999995</v>
      </c>
      <c r="L487" s="11">
        <v>4.7418249999999995</v>
      </c>
    </row>
    <row r="488" spans="1:12" x14ac:dyDescent="0.45">
      <c r="A488" s="29" t="s">
        <v>32</v>
      </c>
      <c r="B488" s="29" t="s">
        <v>1086</v>
      </c>
      <c r="C488" s="30" t="s">
        <v>253</v>
      </c>
      <c r="E488" s="30" t="s">
        <v>9</v>
      </c>
      <c r="F488" s="30" t="s">
        <v>33</v>
      </c>
      <c r="G488" s="2">
        <v>45897.389256423608</v>
      </c>
      <c r="H488" s="2">
        <v>45897.389298483795</v>
      </c>
      <c r="I488" s="2">
        <v>45897.389305405093</v>
      </c>
      <c r="J488" s="11">
        <v>3.634735</v>
      </c>
      <c r="K488" s="11">
        <v>0.597692</v>
      </c>
      <c r="L488" s="11">
        <v>4.2324269999999995</v>
      </c>
    </row>
    <row r="489" spans="1:12" x14ac:dyDescent="0.45">
      <c r="A489" s="29" t="s">
        <v>32</v>
      </c>
      <c r="B489" s="29" t="s">
        <v>1086</v>
      </c>
      <c r="C489" s="30" t="s">
        <v>253</v>
      </c>
      <c r="E489" s="30" t="s">
        <v>8</v>
      </c>
      <c r="F489" s="30" t="s">
        <v>7</v>
      </c>
      <c r="G489" s="2">
        <v>45897.389256423608</v>
      </c>
      <c r="H489" s="2">
        <v>45897.389298877315</v>
      </c>
      <c r="I489" s="2">
        <v>45897.389305613426</v>
      </c>
      <c r="J489" s="11">
        <v>3.6687509999999999</v>
      </c>
      <c r="K489" s="11">
        <v>0.58145099999999994</v>
      </c>
      <c r="L489" s="11">
        <v>4.2502019999999998</v>
      </c>
    </row>
    <row r="490" spans="1:12" x14ac:dyDescent="0.45">
      <c r="A490" s="29" t="s">
        <v>32</v>
      </c>
      <c r="B490" s="29" t="s">
        <v>1086</v>
      </c>
      <c r="C490" s="30" t="s">
        <v>253</v>
      </c>
      <c r="E490" s="30" t="s">
        <v>11</v>
      </c>
      <c r="F490" s="30" t="s">
        <v>7</v>
      </c>
      <c r="G490" s="2">
        <v>45897.389256423608</v>
      </c>
      <c r="H490" s="2">
        <v>45897.389305613426</v>
      </c>
      <c r="I490" s="2">
        <v>45897.389312094907</v>
      </c>
      <c r="J490" s="11">
        <v>4.250229</v>
      </c>
      <c r="K490" s="11">
        <v>0.56017600000000001</v>
      </c>
      <c r="L490" s="11">
        <v>4.8104049999999994</v>
      </c>
    </row>
    <row r="491" spans="1:12" x14ac:dyDescent="0.45">
      <c r="A491" s="29" t="s">
        <v>32</v>
      </c>
      <c r="B491" s="29" t="s">
        <v>1086</v>
      </c>
      <c r="C491" s="30" t="s">
        <v>253</v>
      </c>
      <c r="E491" s="30" t="s">
        <v>10</v>
      </c>
      <c r="F491" s="30" t="s">
        <v>33</v>
      </c>
      <c r="G491" s="2">
        <v>45897.389256423608</v>
      </c>
      <c r="H491" s="2">
        <v>45897.389305405093</v>
      </c>
      <c r="I491" s="2">
        <v>45897.389314791668</v>
      </c>
      <c r="J491" s="11">
        <v>4.2325359999999996</v>
      </c>
      <c r="K491" s="11">
        <v>0.81115399999999993</v>
      </c>
      <c r="L491" s="11">
        <v>5.0436899999999998</v>
      </c>
    </row>
    <row r="492" spans="1:12" x14ac:dyDescent="0.45">
      <c r="A492" s="29" t="s">
        <v>32</v>
      </c>
      <c r="B492" s="29" t="s">
        <v>1086</v>
      </c>
      <c r="C492" s="30" t="s">
        <v>250</v>
      </c>
      <c r="D492" s="1" t="s">
        <v>12</v>
      </c>
      <c r="E492" s="30" t="s">
        <v>9</v>
      </c>
      <c r="F492" s="30" t="s">
        <v>7</v>
      </c>
      <c r="G492" s="2">
        <v>45897.389264120371</v>
      </c>
      <c r="H492" s="2">
        <v>45897.389312094907</v>
      </c>
      <c r="I492" s="2">
        <v>45897.389318761576</v>
      </c>
      <c r="J492" s="11">
        <v>4.1455979999999997</v>
      </c>
      <c r="K492" s="11">
        <v>0.57581300000000002</v>
      </c>
      <c r="L492" s="11">
        <v>4.7214109999999998</v>
      </c>
    </row>
    <row r="493" spans="1:12" x14ac:dyDescent="0.45">
      <c r="A493" s="29" t="s">
        <v>32</v>
      </c>
      <c r="B493" s="29" t="s">
        <v>1086</v>
      </c>
      <c r="C493" s="30" t="s">
        <v>250</v>
      </c>
      <c r="D493" s="1" t="s">
        <v>12</v>
      </c>
      <c r="E493" s="30" t="s">
        <v>8</v>
      </c>
      <c r="F493" s="30" t="s">
        <v>33</v>
      </c>
      <c r="G493" s="2">
        <v>45897.389264120371</v>
      </c>
      <c r="H493" s="2">
        <v>45897.389314791668</v>
      </c>
      <c r="I493" s="2">
        <v>45897.389320729169</v>
      </c>
      <c r="J493" s="11">
        <v>4.3787180000000001</v>
      </c>
      <c r="K493" s="11">
        <v>0.51241999999999999</v>
      </c>
      <c r="L493" s="11">
        <v>4.8911379999999998</v>
      </c>
    </row>
    <row r="494" spans="1:12" x14ac:dyDescent="0.45">
      <c r="A494" s="29" t="s">
        <v>32</v>
      </c>
      <c r="B494" s="29" t="s">
        <v>1086</v>
      </c>
      <c r="C494" s="30" t="s">
        <v>250</v>
      </c>
      <c r="D494" s="1" t="s">
        <v>12</v>
      </c>
      <c r="E494" s="30" t="s">
        <v>10</v>
      </c>
      <c r="F494" s="30" t="s">
        <v>7</v>
      </c>
      <c r="G494" s="2">
        <v>45897.389264120371</v>
      </c>
      <c r="H494" s="2">
        <v>45897.389318761576</v>
      </c>
      <c r="I494" s="2">
        <v>45897.389326851851</v>
      </c>
      <c r="J494" s="11">
        <v>4.7214339999999995</v>
      </c>
      <c r="K494" s="11">
        <v>0.698577</v>
      </c>
      <c r="L494" s="11">
        <v>5.4200109999999997</v>
      </c>
    </row>
    <row r="495" spans="1:12" x14ac:dyDescent="0.45">
      <c r="A495" s="29" t="s">
        <v>32</v>
      </c>
      <c r="B495" s="29" t="s">
        <v>1086</v>
      </c>
      <c r="C495" s="30" t="s">
        <v>250</v>
      </c>
      <c r="D495" s="1" t="s">
        <v>12</v>
      </c>
      <c r="E495" s="30" t="s">
        <v>11</v>
      </c>
      <c r="F495" s="30" t="s">
        <v>33</v>
      </c>
      <c r="G495" s="2">
        <v>45897.389264120371</v>
      </c>
      <c r="H495" s="2">
        <v>45897.389320729169</v>
      </c>
      <c r="I495" s="2">
        <v>45897.389327094905</v>
      </c>
      <c r="J495" s="11">
        <v>4.8911769999999999</v>
      </c>
      <c r="K495" s="11">
        <v>0.55007699999999993</v>
      </c>
      <c r="L495" s="11">
        <v>5.4412539999999998</v>
      </c>
    </row>
    <row r="496" spans="1:12" x14ac:dyDescent="0.45">
      <c r="A496" s="29" t="s">
        <v>32</v>
      </c>
      <c r="B496" s="29" t="s">
        <v>1086</v>
      </c>
      <c r="C496" s="30" t="s">
        <v>254</v>
      </c>
      <c r="E496" s="30" t="s">
        <v>8</v>
      </c>
      <c r="F496" s="30" t="s">
        <v>7</v>
      </c>
      <c r="G496" s="2">
        <v>45897.389276921298</v>
      </c>
      <c r="H496" s="2">
        <v>45897.389326851851</v>
      </c>
      <c r="I496" s="2">
        <v>45897.3893325463</v>
      </c>
      <c r="J496" s="11">
        <v>4.3141439999999998</v>
      </c>
      <c r="K496" s="11">
        <v>0.49201599999999995</v>
      </c>
      <c r="L496" s="11">
        <v>4.8061600000000002</v>
      </c>
    </row>
    <row r="497" spans="1:12" x14ac:dyDescent="0.45">
      <c r="A497" s="29" t="s">
        <v>32</v>
      </c>
      <c r="B497" s="29" t="s">
        <v>1086</v>
      </c>
      <c r="C497" s="30" t="s">
        <v>254</v>
      </c>
      <c r="E497" s="30" t="s">
        <v>10</v>
      </c>
      <c r="F497" s="30" t="s">
        <v>33</v>
      </c>
      <c r="G497" s="2">
        <v>45897.389276921298</v>
      </c>
      <c r="H497" s="2">
        <v>45897.389327094905</v>
      </c>
      <c r="I497" s="2">
        <v>45897.389334930558</v>
      </c>
      <c r="J497" s="11">
        <v>4.335388</v>
      </c>
      <c r="K497" s="11">
        <v>0.677041</v>
      </c>
      <c r="L497" s="11">
        <v>5.012429</v>
      </c>
    </row>
    <row r="498" spans="1:12" x14ac:dyDescent="0.45">
      <c r="A498" s="29" t="s">
        <v>32</v>
      </c>
      <c r="B498" s="29" t="s">
        <v>1086</v>
      </c>
      <c r="C498" s="30" t="s">
        <v>251</v>
      </c>
      <c r="D498" s="1" t="s">
        <v>12</v>
      </c>
      <c r="E498" s="30" t="s">
        <v>9</v>
      </c>
      <c r="F498" s="30" t="s">
        <v>7</v>
      </c>
      <c r="G498" s="2">
        <v>45897.389285671299</v>
      </c>
      <c r="H498" s="2">
        <v>45897.3893325463</v>
      </c>
      <c r="I498" s="2">
        <v>45897.389340023146</v>
      </c>
      <c r="J498" s="11">
        <v>4.0496340000000002</v>
      </c>
      <c r="K498" s="11">
        <v>0.64604600000000001</v>
      </c>
      <c r="L498" s="11">
        <v>4.6956799999999994</v>
      </c>
    </row>
    <row r="499" spans="1:12" x14ac:dyDescent="0.45">
      <c r="A499" s="29" t="s">
        <v>32</v>
      </c>
      <c r="B499" s="29" t="s">
        <v>1086</v>
      </c>
      <c r="C499" s="30" t="s">
        <v>251</v>
      </c>
      <c r="D499" s="1" t="s">
        <v>12</v>
      </c>
      <c r="E499" s="30" t="s">
        <v>8</v>
      </c>
      <c r="F499" s="30" t="s">
        <v>33</v>
      </c>
      <c r="G499" s="2">
        <v>45897.389285671299</v>
      </c>
      <c r="H499" s="2">
        <v>45897.389334930558</v>
      </c>
      <c r="I499" s="2">
        <v>45897.389341620372</v>
      </c>
      <c r="J499" s="11">
        <v>4.2558929999999995</v>
      </c>
      <c r="K499" s="11">
        <v>0.57744499999999999</v>
      </c>
      <c r="L499" s="11">
        <v>4.8333379999999995</v>
      </c>
    </row>
    <row r="500" spans="1:12" x14ac:dyDescent="0.45">
      <c r="A500" s="29" t="s">
        <v>32</v>
      </c>
      <c r="B500" s="29" t="s">
        <v>1086</v>
      </c>
      <c r="C500" s="30" t="s">
        <v>251</v>
      </c>
      <c r="D500" s="1" t="s">
        <v>12</v>
      </c>
      <c r="E500" s="30" t="s">
        <v>11</v>
      </c>
      <c r="F500" s="30" t="s">
        <v>33</v>
      </c>
      <c r="G500" s="2">
        <v>45897.389285671299</v>
      </c>
      <c r="H500" s="2">
        <v>45897.389341620372</v>
      </c>
      <c r="I500" s="2">
        <v>45897.3893484375</v>
      </c>
      <c r="J500" s="11">
        <v>4.8333750000000002</v>
      </c>
      <c r="K500" s="11">
        <v>0.58970599999999995</v>
      </c>
      <c r="L500" s="11">
        <v>5.4230809999999998</v>
      </c>
    </row>
    <row r="501" spans="1:12" x14ac:dyDescent="0.45">
      <c r="A501" s="29" t="s">
        <v>32</v>
      </c>
      <c r="B501" s="29" t="s">
        <v>1086</v>
      </c>
      <c r="C501" s="30" t="s">
        <v>251</v>
      </c>
      <c r="D501" s="1" t="s">
        <v>12</v>
      </c>
      <c r="E501" s="30" t="s">
        <v>10</v>
      </c>
      <c r="F501" s="30" t="s">
        <v>7</v>
      </c>
      <c r="G501" s="2">
        <v>45897.389285671299</v>
      </c>
      <c r="H501" s="2">
        <v>45897.389340023146</v>
      </c>
      <c r="I501" s="2">
        <v>45897.389349189812</v>
      </c>
      <c r="J501" s="11">
        <v>4.6957079999999998</v>
      </c>
      <c r="K501" s="11">
        <v>0.79187999999999992</v>
      </c>
      <c r="L501" s="11">
        <v>5.4875879999999997</v>
      </c>
    </row>
    <row r="502" spans="1:12" x14ac:dyDescent="0.45">
      <c r="A502" s="29" t="s">
        <v>32</v>
      </c>
      <c r="B502" s="29" t="s">
        <v>1086</v>
      </c>
      <c r="C502" s="30" t="s">
        <v>255</v>
      </c>
      <c r="E502" s="30" t="s">
        <v>8</v>
      </c>
      <c r="F502" s="30" t="s">
        <v>33</v>
      </c>
      <c r="G502" s="2">
        <v>45897.389298877315</v>
      </c>
      <c r="H502" s="2">
        <v>45897.3893484375</v>
      </c>
      <c r="I502" s="2">
        <v>45897.389354467596</v>
      </c>
      <c r="J502" s="11">
        <v>4.2819229999999999</v>
      </c>
      <c r="K502" s="11">
        <v>0.52054199999999995</v>
      </c>
      <c r="L502" s="11">
        <v>4.8024649999999998</v>
      </c>
    </row>
    <row r="503" spans="1:12" x14ac:dyDescent="0.45">
      <c r="A503" s="29" t="s">
        <v>32</v>
      </c>
      <c r="B503" s="29" t="s">
        <v>1086</v>
      </c>
      <c r="C503" s="30" t="s">
        <v>255</v>
      </c>
      <c r="E503" s="30" t="s">
        <v>10</v>
      </c>
      <c r="F503" s="30" t="s">
        <v>7</v>
      </c>
      <c r="G503" s="2">
        <v>45897.389298888891</v>
      </c>
      <c r="H503" s="2">
        <v>45897.389349189812</v>
      </c>
      <c r="I503" s="2">
        <v>45897.389356701387</v>
      </c>
      <c r="J503" s="11">
        <v>4.3463579999999995</v>
      </c>
      <c r="K503" s="11">
        <v>0.64927099999999993</v>
      </c>
      <c r="L503" s="11">
        <v>4.9956290000000001</v>
      </c>
    </row>
    <row r="504" spans="1:12" x14ac:dyDescent="0.45">
      <c r="A504" s="29" t="s">
        <v>32</v>
      </c>
      <c r="B504" s="29" t="s">
        <v>1086</v>
      </c>
      <c r="C504" s="30" t="s">
        <v>256</v>
      </c>
      <c r="E504" s="30" t="s">
        <v>8</v>
      </c>
      <c r="F504" s="30" t="s">
        <v>33</v>
      </c>
      <c r="G504" s="2">
        <v>45897.389314803244</v>
      </c>
      <c r="H504" s="2">
        <v>45897.389354467596</v>
      </c>
      <c r="I504" s="2">
        <v>45897.389361296293</v>
      </c>
      <c r="J504" s="11">
        <v>3.4274640000000001</v>
      </c>
      <c r="K504" s="11">
        <v>0.58955299999999999</v>
      </c>
      <c r="L504" s="11">
        <v>4.0170170000000001</v>
      </c>
    </row>
    <row r="505" spans="1:12" x14ac:dyDescent="0.45">
      <c r="A505" s="29" t="s">
        <v>32</v>
      </c>
      <c r="B505" s="29" t="s">
        <v>1086</v>
      </c>
      <c r="C505" s="30" t="s">
        <v>256</v>
      </c>
      <c r="E505" s="30" t="s">
        <v>10</v>
      </c>
      <c r="F505" s="30" t="s">
        <v>7</v>
      </c>
      <c r="G505" s="2">
        <v>45897.389314803244</v>
      </c>
      <c r="H505" s="2">
        <v>45897.389356701387</v>
      </c>
      <c r="I505" s="2">
        <v>45897.389364710645</v>
      </c>
      <c r="J505" s="11">
        <v>3.6206109999999998</v>
      </c>
      <c r="K505" s="11">
        <v>0.69189899999999993</v>
      </c>
      <c r="L505" s="11">
        <v>4.3125099999999996</v>
      </c>
    </row>
    <row r="506" spans="1:12" x14ac:dyDescent="0.45">
      <c r="A506" s="29" t="s">
        <v>32</v>
      </c>
      <c r="B506" s="29" t="s">
        <v>1086</v>
      </c>
      <c r="C506" s="30" t="s">
        <v>257</v>
      </c>
      <c r="E506" s="30" t="s">
        <v>8</v>
      </c>
      <c r="F506" s="30" t="s">
        <v>33</v>
      </c>
      <c r="G506" s="2">
        <v>45897.389327094905</v>
      </c>
      <c r="H506" s="2">
        <v>45897.389361296293</v>
      </c>
      <c r="I506" s="2">
        <v>45897.38936833333</v>
      </c>
      <c r="J506" s="11">
        <v>2.9542899999999999</v>
      </c>
      <c r="K506" s="11">
        <v>0.60802</v>
      </c>
      <c r="L506" s="11">
        <v>3.5623099999999996</v>
      </c>
    </row>
    <row r="507" spans="1:12" x14ac:dyDescent="0.45">
      <c r="A507" s="29" t="s">
        <v>32</v>
      </c>
      <c r="B507" s="29" t="s">
        <v>1086</v>
      </c>
      <c r="C507" s="30" t="s">
        <v>257</v>
      </c>
      <c r="E507" s="30" t="s">
        <v>10</v>
      </c>
      <c r="F507" s="30" t="s">
        <v>7</v>
      </c>
      <c r="G507" s="2">
        <v>45897.389327094905</v>
      </c>
      <c r="H507" s="2">
        <v>45897.389364710645</v>
      </c>
      <c r="I507" s="2">
        <v>45897.389373078702</v>
      </c>
      <c r="J507" s="11">
        <v>3.2496839999999998</v>
      </c>
      <c r="K507" s="11">
        <v>0.72254600000000002</v>
      </c>
      <c r="L507" s="11">
        <v>3.9722299999999997</v>
      </c>
    </row>
    <row r="508" spans="1:12" x14ac:dyDescent="0.45">
      <c r="A508" s="29" t="s">
        <v>32</v>
      </c>
      <c r="B508" s="29" t="s">
        <v>1086</v>
      </c>
      <c r="C508" s="30" t="s">
        <v>254</v>
      </c>
      <c r="D508" s="1" t="s">
        <v>12</v>
      </c>
      <c r="E508" s="30" t="s">
        <v>9</v>
      </c>
      <c r="F508" s="30" t="s">
        <v>33</v>
      </c>
      <c r="G508" s="2">
        <v>45897.389334930558</v>
      </c>
      <c r="H508" s="2">
        <v>45897.38936833333</v>
      </c>
      <c r="I508" s="2">
        <v>45897.389375486113</v>
      </c>
      <c r="J508" s="11">
        <v>2.8859469999999998</v>
      </c>
      <c r="K508" s="11">
        <v>0.618367</v>
      </c>
      <c r="L508" s="11">
        <v>3.5043139999999999</v>
      </c>
    </row>
    <row r="509" spans="1:12" x14ac:dyDescent="0.45">
      <c r="A509" s="29" t="s">
        <v>32</v>
      </c>
      <c r="B509" s="29" t="s">
        <v>1086</v>
      </c>
      <c r="C509" s="30" t="s">
        <v>254</v>
      </c>
      <c r="D509" s="1" t="s">
        <v>12</v>
      </c>
      <c r="E509" s="30" t="s">
        <v>8</v>
      </c>
      <c r="F509" s="30" t="s">
        <v>7</v>
      </c>
      <c r="G509" s="2">
        <v>45897.389334930558</v>
      </c>
      <c r="H509" s="2">
        <v>45897.389373078702</v>
      </c>
      <c r="I509" s="2">
        <v>45897.389379618056</v>
      </c>
      <c r="J509" s="11">
        <v>3.2958769999999999</v>
      </c>
      <c r="K509" s="11">
        <v>0.56508899999999995</v>
      </c>
      <c r="L509" s="11">
        <v>3.8609659999999999</v>
      </c>
    </row>
    <row r="510" spans="1:12" x14ac:dyDescent="0.45">
      <c r="A510" s="29" t="s">
        <v>32</v>
      </c>
      <c r="B510" s="29" t="s">
        <v>1086</v>
      </c>
      <c r="C510" s="30" t="s">
        <v>254</v>
      </c>
      <c r="D510" s="1" t="s">
        <v>12</v>
      </c>
      <c r="E510" s="30" t="s">
        <v>10</v>
      </c>
      <c r="F510" s="30" t="s">
        <v>33</v>
      </c>
      <c r="G510" s="2">
        <v>45897.389334930558</v>
      </c>
      <c r="H510" s="2">
        <v>45897.389375486113</v>
      </c>
      <c r="I510" s="2">
        <v>45897.389383310183</v>
      </c>
      <c r="J510" s="11">
        <v>3.504337</v>
      </c>
      <c r="K510" s="11">
        <v>0.67588799999999993</v>
      </c>
      <c r="L510" s="11">
        <v>4.1802250000000001</v>
      </c>
    </row>
    <row r="511" spans="1:12" x14ac:dyDescent="0.45">
      <c r="A511" s="29" t="s">
        <v>32</v>
      </c>
      <c r="B511" s="29" t="s">
        <v>1086</v>
      </c>
      <c r="C511" s="30" t="s">
        <v>254</v>
      </c>
      <c r="D511" s="1" t="s">
        <v>12</v>
      </c>
      <c r="E511" s="30" t="s">
        <v>11</v>
      </c>
      <c r="F511" s="30" t="s">
        <v>7</v>
      </c>
      <c r="G511" s="2">
        <v>45897.389334930558</v>
      </c>
      <c r="H511" s="2">
        <v>45897.389379618056</v>
      </c>
      <c r="I511" s="2">
        <v>45897.389386157411</v>
      </c>
      <c r="J511" s="11">
        <v>3.8610009999999999</v>
      </c>
      <c r="K511" s="11">
        <v>0.56498999999999999</v>
      </c>
      <c r="L511" s="11">
        <v>4.4259909999999998</v>
      </c>
    </row>
    <row r="512" spans="1:12" x14ac:dyDescent="0.45">
      <c r="A512" s="29" t="s">
        <v>32</v>
      </c>
      <c r="B512" s="29" t="s">
        <v>1086</v>
      </c>
      <c r="C512" s="30" t="s">
        <v>258</v>
      </c>
      <c r="E512" s="30" t="s">
        <v>9</v>
      </c>
      <c r="F512" s="30" t="s">
        <v>33</v>
      </c>
      <c r="G512" s="2">
        <v>45897.389349178244</v>
      </c>
      <c r="H512" s="2">
        <v>45897.389383310183</v>
      </c>
      <c r="I512" s="2">
        <v>45897.389390567128</v>
      </c>
      <c r="J512" s="11">
        <v>2.9488539999999999</v>
      </c>
      <c r="K512" s="11">
        <v>0.62727599999999994</v>
      </c>
      <c r="L512" s="11">
        <v>3.57613</v>
      </c>
    </row>
    <row r="513" spans="1:12" x14ac:dyDescent="0.45">
      <c r="A513" s="29" t="s">
        <v>32</v>
      </c>
      <c r="B513" s="29" t="s">
        <v>1086</v>
      </c>
      <c r="C513" s="30" t="s">
        <v>258</v>
      </c>
      <c r="E513" s="30" t="s">
        <v>8</v>
      </c>
      <c r="F513" s="30" t="s">
        <v>7</v>
      </c>
      <c r="G513" s="2">
        <v>45897.389349178244</v>
      </c>
      <c r="H513" s="2">
        <v>45897.389386157411</v>
      </c>
      <c r="I513" s="2">
        <v>45897.389393252313</v>
      </c>
      <c r="J513" s="11">
        <v>3.1945919999999997</v>
      </c>
      <c r="K513" s="11">
        <v>0.613425</v>
      </c>
      <c r="L513" s="11">
        <v>3.808017</v>
      </c>
    </row>
    <row r="514" spans="1:12" x14ac:dyDescent="0.45">
      <c r="A514" s="29" t="s">
        <v>32</v>
      </c>
      <c r="B514" s="29" t="s">
        <v>1086</v>
      </c>
      <c r="C514" s="30" t="s">
        <v>258</v>
      </c>
      <c r="E514" s="30" t="s">
        <v>10</v>
      </c>
      <c r="F514" s="30" t="s">
        <v>33</v>
      </c>
      <c r="G514" s="2">
        <v>45897.389349178244</v>
      </c>
      <c r="H514" s="2">
        <v>45897.389390567128</v>
      </c>
      <c r="I514" s="2">
        <v>45897.389400243053</v>
      </c>
      <c r="J514" s="11">
        <v>3.5761579999999999</v>
      </c>
      <c r="K514" s="11">
        <v>0.83533799999999991</v>
      </c>
      <c r="L514" s="11">
        <v>4.4114959999999996</v>
      </c>
    </row>
    <row r="515" spans="1:12" x14ac:dyDescent="0.45">
      <c r="A515" s="29" t="s">
        <v>32</v>
      </c>
      <c r="B515" s="29" t="s">
        <v>1086</v>
      </c>
      <c r="C515" s="30" t="s">
        <v>258</v>
      </c>
      <c r="E515" s="30" t="s">
        <v>11</v>
      </c>
      <c r="F515" s="30" t="s">
        <v>7</v>
      </c>
      <c r="G515" s="2">
        <v>45897.389349178244</v>
      </c>
      <c r="H515" s="2">
        <v>45897.389393252313</v>
      </c>
      <c r="I515" s="2">
        <v>45897.389400474538</v>
      </c>
      <c r="J515" s="11">
        <v>3.8080539999999998</v>
      </c>
      <c r="K515" s="11">
        <v>0.62327399999999999</v>
      </c>
      <c r="L515" s="11">
        <v>4.4313279999999997</v>
      </c>
    </row>
    <row r="516" spans="1:12" x14ac:dyDescent="0.45">
      <c r="A516" s="29" t="s">
        <v>32</v>
      </c>
      <c r="B516" s="29" t="s">
        <v>1086</v>
      </c>
      <c r="C516" s="30" t="s">
        <v>255</v>
      </c>
      <c r="D516" s="1" t="s">
        <v>12</v>
      </c>
      <c r="E516" s="30" t="s">
        <v>8</v>
      </c>
      <c r="F516" s="30" t="s">
        <v>7</v>
      </c>
      <c r="G516" s="2">
        <v>45897.389356701387</v>
      </c>
      <c r="H516" s="2">
        <v>45897.389400474538</v>
      </c>
      <c r="I516" s="2">
        <v>45897.389406087961</v>
      </c>
      <c r="J516" s="11">
        <v>3.781701</v>
      </c>
      <c r="K516" s="11">
        <v>0.48514099999999999</v>
      </c>
      <c r="L516" s="11">
        <v>4.2668419999999996</v>
      </c>
    </row>
    <row r="517" spans="1:12" x14ac:dyDescent="0.45">
      <c r="A517" s="29" t="s">
        <v>32</v>
      </c>
      <c r="B517" s="29" t="s">
        <v>1086</v>
      </c>
      <c r="C517" s="30" t="s">
        <v>255</v>
      </c>
      <c r="D517" s="1" t="s">
        <v>12</v>
      </c>
      <c r="E517" s="30" t="s">
        <v>9</v>
      </c>
      <c r="F517" s="30" t="s">
        <v>33</v>
      </c>
      <c r="G517" s="2">
        <v>45897.389356701387</v>
      </c>
      <c r="H517" s="2">
        <v>45897.389400243053</v>
      </c>
      <c r="I517" s="2">
        <v>45897.389406319446</v>
      </c>
      <c r="J517" s="11">
        <v>3.7619059999999998</v>
      </c>
      <c r="K517" s="11">
        <v>0.52552299999999996</v>
      </c>
      <c r="L517" s="11">
        <v>4.2874289999999995</v>
      </c>
    </row>
    <row r="518" spans="1:12" x14ac:dyDescent="0.45">
      <c r="A518" s="29" t="s">
        <v>32</v>
      </c>
      <c r="B518" s="29" t="s">
        <v>1086</v>
      </c>
      <c r="C518" s="30" t="s">
        <v>255</v>
      </c>
      <c r="D518" s="1" t="s">
        <v>12</v>
      </c>
      <c r="E518" s="30" t="s">
        <v>11</v>
      </c>
      <c r="F518" s="30" t="s">
        <v>33</v>
      </c>
      <c r="G518" s="2">
        <v>45897.389356701387</v>
      </c>
      <c r="H518" s="2">
        <v>45897.389406319446</v>
      </c>
      <c r="I518" s="2">
        <v>45897.38941181713</v>
      </c>
      <c r="J518" s="11">
        <v>4.2874539999999994</v>
      </c>
      <c r="K518" s="11">
        <v>0.47489699999999996</v>
      </c>
      <c r="L518" s="11">
        <v>4.7623509999999998</v>
      </c>
    </row>
    <row r="519" spans="1:12" x14ac:dyDescent="0.45">
      <c r="A519" s="29" t="s">
        <v>32</v>
      </c>
      <c r="B519" s="29" t="s">
        <v>1086</v>
      </c>
      <c r="C519" s="30" t="s">
        <v>255</v>
      </c>
      <c r="D519" s="1" t="s">
        <v>12</v>
      </c>
      <c r="E519" s="30" t="s">
        <v>10</v>
      </c>
      <c r="F519" s="30" t="s">
        <v>7</v>
      </c>
      <c r="G519" s="2">
        <v>45897.389356701387</v>
      </c>
      <c r="H519" s="2">
        <v>45897.389406087961</v>
      </c>
      <c r="I519" s="2">
        <v>45897.389416307873</v>
      </c>
      <c r="J519" s="11">
        <v>4.2668789999999994</v>
      </c>
      <c r="K519" s="11">
        <v>0.88295599999999996</v>
      </c>
      <c r="L519" s="11">
        <v>5.1498349999999995</v>
      </c>
    </row>
    <row r="520" spans="1:12" x14ac:dyDescent="0.45">
      <c r="A520" s="29" t="s">
        <v>32</v>
      </c>
      <c r="B520" s="29" t="s">
        <v>1086</v>
      </c>
      <c r="C520" s="30" t="s">
        <v>256</v>
      </c>
      <c r="D520" s="1" t="s">
        <v>12</v>
      </c>
      <c r="E520" s="30" t="s">
        <v>9</v>
      </c>
      <c r="F520" s="30" t="s">
        <v>33</v>
      </c>
      <c r="G520" s="2">
        <v>45897.389364710645</v>
      </c>
      <c r="H520" s="2">
        <v>45897.38941181713</v>
      </c>
      <c r="I520" s="2">
        <v>45897.389421203705</v>
      </c>
      <c r="J520" s="11">
        <v>4.0705909999999994</v>
      </c>
      <c r="K520" s="11">
        <v>0.81053399999999998</v>
      </c>
      <c r="L520" s="11">
        <v>4.8811249999999999</v>
      </c>
    </row>
    <row r="521" spans="1:12" x14ac:dyDescent="0.45">
      <c r="A521" s="29" t="s">
        <v>32</v>
      </c>
      <c r="B521" s="29" t="s">
        <v>1086</v>
      </c>
      <c r="C521" s="30" t="s">
        <v>256</v>
      </c>
      <c r="D521" s="1" t="s">
        <v>12</v>
      </c>
      <c r="E521" s="30" t="s">
        <v>8</v>
      </c>
      <c r="F521" s="30" t="s">
        <v>7</v>
      </c>
      <c r="G521" s="2">
        <v>45897.389364710645</v>
      </c>
      <c r="H521" s="2">
        <v>45897.389416307873</v>
      </c>
      <c r="I521" s="2">
        <v>45897.389423321758</v>
      </c>
      <c r="J521" s="11">
        <v>4.45791</v>
      </c>
      <c r="K521" s="11">
        <v>0.60675800000000002</v>
      </c>
      <c r="L521" s="11">
        <v>5.0646680000000002</v>
      </c>
    </row>
    <row r="522" spans="1:12" x14ac:dyDescent="0.45">
      <c r="A522" s="29" t="s">
        <v>32</v>
      </c>
      <c r="B522" s="29" t="s">
        <v>1086</v>
      </c>
      <c r="C522" s="30" t="s">
        <v>256</v>
      </c>
      <c r="D522" s="1" t="s">
        <v>12</v>
      </c>
      <c r="E522" s="30" t="s">
        <v>10</v>
      </c>
      <c r="F522" s="30" t="s">
        <v>33</v>
      </c>
      <c r="G522" s="2">
        <v>45897.389364710645</v>
      </c>
      <c r="H522" s="2">
        <v>45897.389421203705</v>
      </c>
      <c r="I522" s="2">
        <v>45897.389429988427</v>
      </c>
      <c r="J522" s="11">
        <v>4.8811539999999995</v>
      </c>
      <c r="K522" s="11">
        <v>0.75953499999999996</v>
      </c>
      <c r="L522" s="11">
        <v>5.6406890000000001</v>
      </c>
    </row>
    <row r="523" spans="1:12" x14ac:dyDescent="0.45">
      <c r="A523" s="29" t="s">
        <v>32</v>
      </c>
      <c r="B523" s="29" t="s">
        <v>1086</v>
      </c>
      <c r="C523" s="30" t="s">
        <v>256</v>
      </c>
      <c r="D523" s="1" t="s">
        <v>12</v>
      </c>
      <c r="E523" s="30" t="s">
        <v>11</v>
      </c>
      <c r="F523" s="30" t="s">
        <v>7</v>
      </c>
      <c r="G523" s="2">
        <v>45897.389364710645</v>
      </c>
      <c r="H523" s="2">
        <v>45897.389423333334</v>
      </c>
      <c r="I523" s="2">
        <v>45897.389430219904</v>
      </c>
      <c r="J523" s="11">
        <v>5.0647060000000002</v>
      </c>
      <c r="K523" s="11">
        <v>0.59577899999999995</v>
      </c>
      <c r="L523" s="11">
        <v>5.6604849999999995</v>
      </c>
    </row>
    <row r="524" spans="1:12" x14ac:dyDescent="0.45">
      <c r="A524" s="29" t="s">
        <v>32</v>
      </c>
      <c r="B524" s="29" t="s">
        <v>1086</v>
      </c>
      <c r="C524" s="30" t="s">
        <v>257</v>
      </c>
      <c r="D524" s="1" t="s">
        <v>12</v>
      </c>
      <c r="E524" s="30" t="s">
        <v>8</v>
      </c>
      <c r="F524" s="30" t="s">
        <v>7</v>
      </c>
      <c r="G524" s="2">
        <v>45897.389373067126</v>
      </c>
      <c r="H524" s="2">
        <v>45897.389430219904</v>
      </c>
      <c r="I524" s="2">
        <v>45897.389436608799</v>
      </c>
      <c r="J524" s="11">
        <v>4.9380809999999995</v>
      </c>
      <c r="K524" s="11">
        <v>0.55148900000000001</v>
      </c>
      <c r="L524" s="11">
        <v>5.4895699999999996</v>
      </c>
    </row>
    <row r="525" spans="1:12" x14ac:dyDescent="0.45">
      <c r="A525" s="29" t="s">
        <v>32</v>
      </c>
      <c r="B525" s="29" t="s">
        <v>1086</v>
      </c>
      <c r="C525" s="30" t="s">
        <v>257</v>
      </c>
      <c r="D525" s="1" t="s">
        <v>12</v>
      </c>
      <c r="E525" s="30" t="s">
        <v>9</v>
      </c>
      <c r="F525" s="30" t="s">
        <v>33</v>
      </c>
      <c r="G525" s="2">
        <v>45897.389373067126</v>
      </c>
      <c r="H525" s="2">
        <v>45897.389430000003</v>
      </c>
      <c r="I525" s="2">
        <v>45897.389436979167</v>
      </c>
      <c r="J525" s="11">
        <v>4.9183050000000001</v>
      </c>
      <c r="K525" s="11">
        <v>0.60350499999999996</v>
      </c>
      <c r="L525" s="11">
        <v>5.5218099999999994</v>
      </c>
    </row>
    <row r="526" spans="1:12" x14ac:dyDescent="0.45">
      <c r="A526" s="29" t="s">
        <v>32</v>
      </c>
      <c r="B526" s="29" t="s">
        <v>1086</v>
      </c>
      <c r="C526" s="30" t="s">
        <v>257</v>
      </c>
      <c r="D526" s="1" t="s">
        <v>12</v>
      </c>
      <c r="E526" s="30" t="s">
        <v>11</v>
      </c>
      <c r="F526" s="30" t="s">
        <v>33</v>
      </c>
      <c r="G526" s="2">
        <v>45897.389373067126</v>
      </c>
      <c r="H526" s="2">
        <v>45897.389436979167</v>
      </c>
      <c r="I526" s="2">
        <v>45897.389443564818</v>
      </c>
      <c r="J526" s="11">
        <v>5.5218289999999994</v>
      </c>
      <c r="K526" s="11">
        <v>0.56926599999999994</v>
      </c>
      <c r="L526" s="11">
        <v>6.0910950000000001</v>
      </c>
    </row>
    <row r="527" spans="1:12" x14ac:dyDescent="0.45">
      <c r="A527" s="29" t="s">
        <v>32</v>
      </c>
      <c r="B527" s="29" t="s">
        <v>1086</v>
      </c>
      <c r="C527" s="30" t="s">
        <v>257</v>
      </c>
      <c r="D527" s="1" t="s">
        <v>12</v>
      </c>
      <c r="E527" s="30" t="s">
        <v>10</v>
      </c>
      <c r="F527" s="30" t="s">
        <v>7</v>
      </c>
      <c r="G527" s="2">
        <v>45897.389373067126</v>
      </c>
      <c r="H527" s="2">
        <v>45897.389436608799</v>
      </c>
      <c r="I527" s="2">
        <v>45897.389447280089</v>
      </c>
      <c r="J527" s="11">
        <v>5.4897</v>
      </c>
      <c r="K527" s="11">
        <v>0.92227899999999996</v>
      </c>
      <c r="L527" s="11">
        <v>6.4119789999999997</v>
      </c>
    </row>
    <row r="528" spans="1:12" x14ac:dyDescent="0.45">
      <c r="A528" s="29" t="s">
        <v>32</v>
      </c>
      <c r="B528" s="29" t="s">
        <v>1086</v>
      </c>
      <c r="C528" s="30" t="s">
        <v>259</v>
      </c>
      <c r="E528" s="30" t="s">
        <v>9</v>
      </c>
      <c r="F528" s="30" t="s">
        <v>33</v>
      </c>
      <c r="G528" s="2">
        <v>45897.389386157411</v>
      </c>
      <c r="H528" s="2">
        <v>45897.389443564818</v>
      </c>
      <c r="I528" s="2">
        <v>45897.389451909723</v>
      </c>
      <c r="J528" s="11">
        <v>4.9605109999999994</v>
      </c>
      <c r="K528" s="11">
        <v>0.72079399999999993</v>
      </c>
      <c r="L528" s="11">
        <v>5.681305</v>
      </c>
    </row>
    <row r="529" spans="1:12" x14ac:dyDescent="0.45">
      <c r="A529" s="29" t="s">
        <v>32</v>
      </c>
      <c r="B529" s="29" t="s">
        <v>1086</v>
      </c>
      <c r="C529" s="30" t="s">
        <v>259</v>
      </c>
      <c r="E529" s="30" t="s">
        <v>8</v>
      </c>
      <c r="F529" s="30" t="s">
        <v>7</v>
      </c>
      <c r="G529" s="2">
        <v>45897.389386157411</v>
      </c>
      <c r="H529" s="2">
        <v>45897.389447280089</v>
      </c>
      <c r="I529" s="2">
        <v>45897.389454594908</v>
      </c>
      <c r="J529" s="11">
        <v>5.2813559999999997</v>
      </c>
      <c r="K529" s="11">
        <v>0.63197899999999996</v>
      </c>
      <c r="L529" s="11">
        <v>5.913335</v>
      </c>
    </row>
    <row r="530" spans="1:12" x14ac:dyDescent="0.45">
      <c r="A530" s="29" t="s">
        <v>32</v>
      </c>
      <c r="B530" s="29" t="s">
        <v>1086</v>
      </c>
      <c r="C530" s="30" t="s">
        <v>259</v>
      </c>
      <c r="E530" s="30" t="s">
        <v>11</v>
      </c>
      <c r="F530" s="30" t="s">
        <v>7</v>
      </c>
      <c r="G530" s="2">
        <v>45897.389386157411</v>
      </c>
      <c r="H530" s="2">
        <v>45897.389454594908</v>
      </c>
      <c r="I530" s="2">
        <v>45897.389461412036</v>
      </c>
      <c r="J530" s="11">
        <v>5.9134209999999996</v>
      </c>
      <c r="K530" s="11">
        <v>0.58880399999999999</v>
      </c>
      <c r="L530" s="11">
        <v>6.5022250000000001</v>
      </c>
    </row>
    <row r="531" spans="1:12" x14ac:dyDescent="0.45">
      <c r="A531" s="29" t="s">
        <v>32</v>
      </c>
      <c r="B531" s="29" t="s">
        <v>1086</v>
      </c>
      <c r="C531" s="30" t="s">
        <v>259</v>
      </c>
      <c r="E531" s="30" t="s">
        <v>10</v>
      </c>
      <c r="F531" s="30" t="s">
        <v>33</v>
      </c>
      <c r="G531" s="2">
        <v>45897.389386157411</v>
      </c>
      <c r="H531" s="2">
        <v>45897.389451909723</v>
      </c>
      <c r="I531" s="2">
        <v>45897.389461631945</v>
      </c>
      <c r="J531" s="11">
        <v>5.6813310000000001</v>
      </c>
      <c r="K531" s="11">
        <v>0.83995599999999992</v>
      </c>
      <c r="L531" s="11">
        <v>6.5212870000000001</v>
      </c>
    </row>
    <row r="532" spans="1:12" x14ac:dyDescent="0.45">
      <c r="A532" s="29" t="s">
        <v>32</v>
      </c>
      <c r="B532" s="29" t="s">
        <v>1086</v>
      </c>
      <c r="C532" s="30" t="s">
        <v>57</v>
      </c>
      <c r="E532" s="30" t="s">
        <v>9</v>
      </c>
      <c r="F532" s="30" t="s">
        <v>7</v>
      </c>
      <c r="G532" s="2">
        <v>45897.389400474538</v>
      </c>
      <c r="H532" s="2">
        <v>45897.389461412036</v>
      </c>
      <c r="I532" s="2">
        <v>45897.38946875</v>
      </c>
      <c r="J532" s="11">
        <v>5.2654860000000001</v>
      </c>
      <c r="K532" s="11">
        <v>0.63390599999999997</v>
      </c>
      <c r="L532" s="11">
        <v>5.8993919999999997</v>
      </c>
    </row>
    <row r="533" spans="1:12" x14ac:dyDescent="0.45">
      <c r="A533" s="29" t="s">
        <v>32</v>
      </c>
      <c r="B533" s="29" t="s">
        <v>1086</v>
      </c>
      <c r="C533" s="30" t="s">
        <v>57</v>
      </c>
      <c r="E533" s="30" t="s">
        <v>8</v>
      </c>
      <c r="F533" s="30" t="s">
        <v>33</v>
      </c>
      <c r="G533" s="2">
        <v>45897.389400474538</v>
      </c>
      <c r="H533" s="2">
        <v>45897.389461631945</v>
      </c>
      <c r="I533" s="2">
        <v>45897.389468912035</v>
      </c>
      <c r="J533" s="11">
        <v>5.2844629999999997</v>
      </c>
      <c r="K533" s="11">
        <v>0.628525</v>
      </c>
      <c r="L533" s="11">
        <v>5.9129879999999995</v>
      </c>
    </row>
    <row r="534" spans="1:12" x14ac:dyDescent="0.45">
      <c r="A534" s="29" t="s">
        <v>32</v>
      </c>
      <c r="B534" s="29" t="s">
        <v>1086</v>
      </c>
      <c r="C534" s="30" t="s">
        <v>57</v>
      </c>
      <c r="E534" s="30" t="s">
        <v>11</v>
      </c>
      <c r="F534" s="30" t="s">
        <v>33</v>
      </c>
      <c r="G534" s="2">
        <v>45897.389400474538</v>
      </c>
      <c r="H534" s="2">
        <v>45897.389468912035</v>
      </c>
      <c r="I534" s="2">
        <v>45897.389476192133</v>
      </c>
      <c r="J534" s="11">
        <v>5.9130229999999999</v>
      </c>
      <c r="K534" s="11">
        <v>0.62920199999999993</v>
      </c>
      <c r="L534" s="11">
        <v>6.5422249999999993</v>
      </c>
    </row>
    <row r="535" spans="1:12" x14ac:dyDescent="0.45">
      <c r="A535" s="29" t="s">
        <v>32</v>
      </c>
      <c r="B535" s="29" t="s">
        <v>1086</v>
      </c>
      <c r="C535" s="30" t="s">
        <v>57</v>
      </c>
      <c r="E535" s="30" t="s">
        <v>10</v>
      </c>
      <c r="F535" s="30" t="s">
        <v>7</v>
      </c>
      <c r="G535" s="2">
        <v>45897.389400474538</v>
      </c>
      <c r="H535" s="2">
        <v>45897.38946875</v>
      </c>
      <c r="I535" s="2">
        <v>45897.389478865742</v>
      </c>
      <c r="J535" s="11">
        <v>5.8994269999999993</v>
      </c>
      <c r="K535" s="11">
        <v>0.87365499999999996</v>
      </c>
      <c r="L535" s="11">
        <v>6.7730819999999996</v>
      </c>
    </row>
    <row r="536" spans="1:12" x14ac:dyDescent="0.45">
      <c r="A536" s="29" t="s">
        <v>32</v>
      </c>
      <c r="B536" s="29" t="s">
        <v>1086</v>
      </c>
      <c r="C536" s="30" t="s">
        <v>260</v>
      </c>
      <c r="E536" s="30" t="s">
        <v>8</v>
      </c>
      <c r="F536" s="30" t="s">
        <v>33</v>
      </c>
      <c r="G536" s="2">
        <v>45897.389416307873</v>
      </c>
      <c r="H536" s="2">
        <v>45897.389476192133</v>
      </c>
      <c r="I536" s="2">
        <v>45897.389483437502</v>
      </c>
      <c r="J536" s="11">
        <v>5.1742549999999996</v>
      </c>
      <c r="K536" s="11">
        <v>0.62620399999999998</v>
      </c>
      <c r="L536" s="11">
        <v>5.800459</v>
      </c>
    </row>
    <row r="537" spans="1:12" x14ac:dyDescent="0.45">
      <c r="A537" s="29" t="s">
        <v>32</v>
      </c>
      <c r="B537" s="29" t="s">
        <v>1086</v>
      </c>
      <c r="C537" s="30" t="s">
        <v>260</v>
      </c>
      <c r="E537" s="30" t="s">
        <v>10</v>
      </c>
      <c r="F537" s="30" t="s">
        <v>7</v>
      </c>
      <c r="G537" s="2">
        <v>45897.389416307873</v>
      </c>
      <c r="H537" s="2">
        <v>45897.389478865742</v>
      </c>
      <c r="I537" s="2">
        <v>45897.389487777778</v>
      </c>
      <c r="J537" s="11">
        <v>5.4050769999999995</v>
      </c>
      <c r="K537" s="11">
        <v>0.77058099999999996</v>
      </c>
      <c r="L537" s="11">
        <v>6.1756579999999994</v>
      </c>
    </row>
    <row r="538" spans="1:12" x14ac:dyDescent="0.45">
      <c r="A538" s="29" t="s">
        <v>32</v>
      </c>
      <c r="B538" s="29" t="s">
        <v>1086</v>
      </c>
      <c r="C538" s="30" t="s">
        <v>261</v>
      </c>
      <c r="E538" s="30" t="s">
        <v>8</v>
      </c>
      <c r="F538" s="30" t="s">
        <v>33</v>
      </c>
      <c r="G538" s="2">
        <v>45897.389430219904</v>
      </c>
      <c r="H538" s="2">
        <v>45897.389483437502</v>
      </c>
      <c r="I538" s="2">
        <v>45897.389492696762</v>
      </c>
      <c r="J538" s="11">
        <v>4.5978719999999997</v>
      </c>
      <c r="K538" s="11">
        <v>0.80020999999999998</v>
      </c>
      <c r="L538" s="11">
        <v>5.3980819999999996</v>
      </c>
    </row>
    <row r="539" spans="1:12" x14ac:dyDescent="0.45">
      <c r="A539" s="29" t="s">
        <v>32</v>
      </c>
      <c r="B539" s="29" t="s">
        <v>1086</v>
      </c>
      <c r="C539" s="30" t="s">
        <v>261</v>
      </c>
      <c r="E539" s="30" t="s">
        <v>10</v>
      </c>
      <c r="F539" s="30" t="s">
        <v>7</v>
      </c>
      <c r="G539" s="2">
        <v>45897.389430219904</v>
      </c>
      <c r="H539" s="2">
        <v>45897.389487777778</v>
      </c>
      <c r="I539" s="2">
        <v>45897.3895003125</v>
      </c>
      <c r="J539" s="11">
        <v>4.9730539999999994</v>
      </c>
      <c r="K539" s="11">
        <v>1.082603</v>
      </c>
      <c r="L539" s="11">
        <v>6.0556570000000001</v>
      </c>
    </row>
    <row r="540" spans="1:12" x14ac:dyDescent="0.45">
      <c r="A540" s="29" t="s">
        <v>32</v>
      </c>
      <c r="B540" s="29" t="s">
        <v>1086</v>
      </c>
      <c r="C540" s="30" t="s">
        <v>262</v>
      </c>
      <c r="E540" s="30" t="s">
        <v>9</v>
      </c>
      <c r="F540" s="30" t="s">
        <v>33</v>
      </c>
      <c r="G540" s="2">
        <v>45897.389447280089</v>
      </c>
      <c r="H540" s="2">
        <v>45897.389492708331</v>
      </c>
      <c r="I540" s="2">
        <v>45897.389502291669</v>
      </c>
      <c r="J540" s="11">
        <v>3.9242529999999998</v>
      </c>
      <c r="K540" s="11">
        <v>0.82817799999999997</v>
      </c>
      <c r="L540" s="11">
        <v>4.7524309999999996</v>
      </c>
    </row>
    <row r="541" spans="1:12" x14ac:dyDescent="0.45">
      <c r="A541" s="29" t="s">
        <v>32</v>
      </c>
      <c r="B541" s="29" t="s">
        <v>1086</v>
      </c>
      <c r="C541" s="30" t="s">
        <v>262</v>
      </c>
      <c r="E541" s="30" t="s">
        <v>8</v>
      </c>
      <c r="F541" s="30" t="s">
        <v>7</v>
      </c>
      <c r="G541" s="2">
        <v>45897.389447280089</v>
      </c>
      <c r="H541" s="2">
        <v>45897.3895003125</v>
      </c>
      <c r="I541" s="2">
        <v>45897.389507893517</v>
      </c>
      <c r="J541" s="11">
        <v>4.5818019999999997</v>
      </c>
      <c r="K541" s="11">
        <v>0.65478599999999998</v>
      </c>
      <c r="L541" s="11">
        <v>5.2365879999999994</v>
      </c>
    </row>
    <row r="542" spans="1:12" x14ac:dyDescent="0.45">
      <c r="A542" s="29" t="s">
        <v>32</v>
      </c>
      <c r="B542" s="29" t="s">
        <v>1086</v>
      </c>
      <c r="C542" s="30" t="s">
        <v>262</v>
      </c>
      <c r="E542" s="30" t="s">
        <v>10</v>
      </c>
      <c r="F542" s="30" t="s">
        <v>33</v>
      </c>
      <c r="G542" s="2">
        <v>45897.389447280089</v>
      </c>
      <c r="H542" s="2">
        <v>45897.389502291669</v>
      </c>
      <c r="I542" s="2">
        <v>45897.389512002315</v>
      </c>
      <c r="J542" s="11">
        <v>4.7524639999999998</v>
      </c>
      <c r="K542" s="11">
        <v>0.83919199999999994</v>
      </c>
      <c r="L542" s="11">
        <v>5.5916559999999995</v>
      </c>
    </row>
    <row r="543" spans="1:12" x14ac:dyDescent="0.45">
      <c r="A543" s="29" t="s">
        <v>32</v>
      </c>
      <c r="B543" s="29" t="s">
        <v>1086</v>
      </c>
      <c r="C543" s="30" t="s">
        <v>262</v>
      </c>
      <c r="E543" s="30" t="s">
        <v>11</v>
      </c>
      <c r="F543" s="30" t="s">
        <v>7</v>
      </c>
      <c r="G543" s="2">
        <v>45897.389447280089</v>
      </c>
      <c r="H543" s="2">
        <v>45897.389507893517</v>
      </c>
      <c r="I543" s="2">
        <v>45897.389515451388</v>
      </c>
      <c r="J543" s="11">
        <v>5.2366250000000001</v>
      </c>
      <c r="K543" s="11">
        <v>0.65320400000000001</v>
      </c>
      <c r="L543" s="11">
        <v>5.8898289999999998</v>
      </c>
    </row>
    <row r="544" spans="1:12" x14ac:dyDescent="0.45">
      <c r="A544" s="29" t="s">
        <v>32</v>
      </c>
      <c r="B544" s="29" t="s">
        <v>1086</v>
      </c>
      <c r="C544" s="30" t="s">
        <v>263</v>
      </c>
      <c r="E544" s="30" t="s">
        <v>9</v>
      </c>
      <c r="F544" s="30" t="s">
        <v>33</v>
      </c>
      <c r="G544" s="2">
        <v>45897.389461631945</v>
      </c>
      <c r="H544" s="2">
        <v>45897.389512002315</v>
      </c>
      <c r="I544" s="2">
        <v>45897.389519155091</v>
      </c>
      <c r="J544" s="11">
        <v>4.3517099999999997</v>
      </c>
      <c r="K544" s="11">
        <v>0.61807299999999998</v>
      </c>
      <c r="L544" s="11">
        <v>4.9697829999999996</v>
      </c>
    </row>
    <row r="545" spans="1:12" x14ac:dyDescent="0.45">
      <c r="A545" s="29" t="s">
        <v>32</v>
      </c>
      <c r="B545" s="29" t="s">
        <v>1086</v>
      </c>
      <c r="C545" s="30" t="s">
        <v>263</v>
      </c>
      <c r="E545" s="30" t="s">
        <v>8</v>
      </c>
      <c r="F545" s="30" t="s">
        <v>7</v>
      </c>
      <c r="G545" s="2">
        <v>45897.389461631945</v>
      </c>
      <c r="H545" s="2">
        <v>45897.389515451388</v>
      </c>
      <c r="I545" s="2">
        <v>45897.389522546298</v>
      </c>
      <c r="J545" s="11">
        <v>4.6498539999999995</v>
      </c>
      <c r="K545" s="11">
        <v>0.61333899999999997</v>
      </c>
      <c r="L545" s="11">
        <v>5.2631929999999993</v>
      </c>
    </row>
    <row r="546" spans="1:12" x14ac:dyDescent="0.45">
      <c r="A546" s="29" t="s">
        <v>32</v>
      </c>
      <c r="B546" s="29" t="s">
        <v>1086</v>
      </c>
      <c r="C546" s="30" t="s">
        <v>263</v>
      </c>
      <c r="E546" s="30" t="s">
        <v>10</v>
      </c>
      <c r="F546" s="30" t="s">
        <v>33</v>
      </c>
      <c r="G546" s="2">
        <v>45897.389461631945</v>
      </c>
      <c r="H546" s="2">
        <v>45897.389519155091</v>
      </c>
      <c r="I546" s="2">
        <v>45897.389528553242</v>
      </c>
      <c r="J546" s="11">
        <v>4.9698079999999996</v>
      </c>
      <c r="K546" s="11">
        <v>0.81164099999999995</v>
      </c>
      <c r="L546" s="11">
        <v>5.7814489999999994</v>
      </c>
    </row>
    <row r="547" spans="1:12" x14ac:dyDescent="0.45">
      <c r="A547" s="29" t="s">
        <v>32</v>
      </c>
      <c r="B547" s="29" t="s">
        <v>1086</v>
      </c>
      <c r="C547" s="30" t="s">
        <v>263</v>
      </c>
      <c r="E547" s="30" t="s">
        <v>11</v>
      </c>
      <c r="F547" s="30" t="s">
        <v>7</v>
      </c>
      <c r="G547" s="2">
        <v>45897.389461631945</v>
      </c>
      <c r="H547" s="2">
        <v>45897.389522557867</v>
      </c>
      <c r="I547" s="2">
        <v>45897.389529976848</v>
      </c>
      <c r="J547" s="11">
        <v>5.2632490000000001</v>
      </c>
      <c r="K547" s="11">
        <v>0.64129099999999994</v>
      </c>
      <c r="L547" s="11">
        <v>5.9045399999999999</v>
      </c>
    </row>
    <row r="548" spans="1:12" x14ac:dyDescent="0.45">
      <c r="A548" s="29" t="s">
        <v>32</v>
      </c>
      <c r="B548" s="29" t="s">
        <v>1086</v>
      </c>
      <c r="C548" s="30" t="s">
        <v>264</v>
      </c>
      <c r="E548" s="30" t="s">
        <v>9</v>
      </c>
      <c r="F548" s="30" t="s">
        <v>33</v>
      </c>
      <c r="G548" s="2">
        <v>45897.389478865742</v>
      </c>
      <c r="H548" s="2">
        <v>45897.389528553242</v>
      </c>
      <c r="I548" s="2">
        <v>45897.389535856484</v>
      </c>
      <c r="J548" s="11">
        <v>4.2928769999999998</v>
      </c>
      <c r="K548" s="11">
        <v>0.63113999999999992</v>
      </c>
      <c r="L548" s="11">
        <v>4.9240170000000001</v>
      </c>
    </row>
    <row r="549" spans="1:12" x14ac:dyDescent="0.45">
      <c r="A549" s="29" t="s">
        <v>32</v>
      </c>
      <c r="B549" s="29" t="s">
        <v>1086</v>
      </c>
      <c r="C549" s="30" t="s">
        <v>264</v>
      </c>
      <c r="E549" s="30" t="s">
        <v>8</v>
      </c>
      <c r="F549" s="30" t="s">
        <v>7</v>
      </c>
      <c r="G549" s="2">
        <v>45897.389478865742</v>
      </c>
      <c r="H549" s="2">
        <v>45897.389529976848</v>
      </c>
      <c r="I549" s="2">
        <v>45897.389536898147</v>
      </c>
      <c r="J549" s="11">
        <v>4.4159569999999997</v>
      </c>
      <c r="K549" s="11">
        <v>0.59861999999999993</v>
      </c>
      <c r="L549" s="11">
        <v>5.0145770000000001</v>
      </c>
    </row>
    <row r="550" spans="1:12" x14ac:dyDescent="0.45">
      <c r="A550" s="29" t="s">
        <v>32</v>
      </c>
      <c r="B550" s="29" t="s">
        <v>1086</v>
      </c>
      <c r="C550" s="30" t="s">
        <v>264</v>
      </c>
      <c r="E550" s="30" t="s">
        <v>11</v>
      </c>
      <c r="F550" s="30" t="s">
        <v>7</v>
      </c>
      <c r="G550" s="2">
        <v>45897.389478865742</v>
      </c>
      <c r="H550" s="2">
        <v>45897.389536898147</v>
      </c>
      <c r="I550" s="2">
        <v>45897.389542858793</v>
      </c>
      <c r="J550" s="11">
        <v>5.0145919999999995</v>
      </c>
      <c r="K550" s="11">
        <v>0.51429599999999998</v>
      </c>
      <c r="L550" s="11">
        <v>5.5288879999999994</v>
      </c>
    </row>
    <row r="551" spans="1:12" x14ac:dyDescent="0.45">
      <c r="A551" s="29" t="s">
        <v>32</v>
      </c>
      <c r="B551" s="29" t="s">
        <v>1086</v>
      </c>
      <c r="C551" s="30" t="s">
        <v>264</v>
      </c>
      <c r="E551" s="30" t="s">
        <v>10</v>
      </c>
      <c r="F551" s="30" t="s">
        <v>33</v>
      </c>
      <c r="G551" s="2">
        <v>45897.389478865742</v>
      </c>
      <c r="H551" s="2">
        <v>45897.389535856484</v>
      </c>
      <c r="I551" s="2">
        <v>45897.389544490739</v>
      </c>
      <c r="J551" s="11">
        <v>4.9240439999999994</v>
      </c>
      <c r="K551" s="11">
        <v>0.74618799999999996</v>
      </c>
      <c r="L551" s="11">
        <v>5.6702319999999995</v>
      </c>
    </row>
    <row r="552" spans="1:12" x14ac:dyDescent="0.45">
      <c r="A552" s="29" t="s">
        <v>32</v>
      </c>
      <c r="B552" s="29" t="s">
        <v>1086</v>
      </c>
      <c r="C552" s="30" t="s">
        <v>260</v>
      </c>
      <c r="D552" s="1" t="s">
        <v>12</v>
      </c>
      <c r="E552" s="30" t="s">
        <v>9</v>
      </c>
      <c r="F552" s="30" t="s">
        <v>7</v>
      </c>
      <c r="G552" s="2">
        <v>45897.389487777778</v>
      </c>
      <c r="H552" s="2">
        <v>45897.389542858793</v>
      </c>
      <c r="I552" s="2">
        <v>45897.389550162035</v>
      </c>
      <c r="J552" s="11">
        <v>4.7588429999999997</v>
      </c>
      <c r="K552" s="11">
        <v>0.630637</v>
      </c>
      <c r="L552" s="11">
        <v>5.3894799999999998</v>
      </c>
    </row>
    <row r="553" spans="1:12" x14ac:dyDescent="0.45">
      <c r="A553" s="29" t="s">
        <v>32</v>
      </c>
      <c r="B553" s="29" t="s">
        <v>1086</v>
      </c>
      <c r="C553" s="30" t="s">
        <v>260</v>
      </c>
      <c r="D553" s="1" t="s">
        <v>12</v>
      </c>
      <c r="E553" s="30" t="s">
        <v>8</v>
      </c>
      <c r="F553" s="30" t="s">
        <v>33</v>
      </c>
      <c r="G553" s="2">
        <v>45897.389487777778</v>
      </c>
      <c r="H553" s="2">
        <v>45897.389544490739</v>
      </c>
      <c r="I553" s="2">
        <v>45897.389550532411</v>
      </c>
      <c r="J553" s="11">
        <v>4.9000189999999995</v>
      </c>
      <c r="K553" s="11">
        <v>0.52160799999999996</v>
      </c>
      <c r="L553" s="11">
        <v>5.421627</v>
      </c>
    </row>
    <row r="554" spans="1:12" x14ac:dyDescent="0.45">
      <c r="A554" s="29" t="s">
        <v>32</v>
      </c>
      <c r="B554" s="29" t="s">
        <v>1086</v>
      </c>
      <c r="C554" s="30" t="s">
        <v>260</v>
      </c>
      <c r="D554" s="1" t="s">
        <v>12</v>
      </c>
      <c r="E554" s="30" t="s">
        <v>11</v>
      </c>
      <c r="F554" s="30" t="s">
        <v>33</v>
      </c>
      <c r="G554" s="2">
        <v>45897.389487777778</v>
      </c>
      <c r="H554" s="2">
        <v>45897.389550532411</v>
      </c>
      <c r="I554" s="2">
        <v>45897.389557083334</v>
      </c>
      <c r="J554" s="11">
        <v>5.4216629999999997</v>
      </c>
      <c r="K554" s="11">
        <v>0.56613899999999995</v>
      </c>
      <c r="L554" s="11">
        <v>5.9878019999999994</v>
      </c>
    </row>
    <row r="555" spans="1:12" x14ac:dyDescent="0.45">
      <c r="A555" s="29" t="s">
        <v>32</v>
      </c>
      <c r="B555" s="29" t="s">
        <v>1086</v>
      </c>
      <c r="C555" s="30" t="s">
        <v>260</v>
      </c>
      <c r="D555" s="1" t="s">
        <v>12</v>
      </c>
      <c r="E555" s="30" t="s">
        <v>10</v>
      </c>
      <c r="F555" s="30" t="s">
        <v>7</v>
      </c>
      <c r="G555" s="2">
        <v>45897.389487777778</v>
      </c>
      <c r="H555" s="2">
        <v>45897.389550162035</v>
      </c>
      <c r="I555" s="2">
        <v>45897.389558784722</v>
      </c>
      <c r="J555" s="11">
        <v>5.3895219999999995</v>
      </c>
      <c r="K555" s="11">
        <v>0.74526199999999998</v>
      </c>
      <c r="L555" s="11">
        <v>6.1347839999999998</v>
      </c>
    </row>
    <row r="556" spans="1:12" x14ac:dyDescent="0.45">
      <c r="A556" s="29" t="s">
        <v>32</v>
      </c>
      <c r="B556" s="29" t="s">
        <v>1086</v>
      </c>
      <c r="C556" s="30" t="s">
        <v>261</v>
      </c>
      <c r="D556" s="1" t="s">
        <v>12</v>
      </c>
      <c r="E556" s="30" t="s">
        <v>8</v>
      </c>
      <c r="F556" s="30" t="s">
        <v>33</v>
      </c>
      <c r="G556" s="2">
        <v>45897.3895003125</v>
      </c>
      <c r="H556" s="2">
        <v>45897.389557083334</v>
      </c>
      <c r="I556" s="2">
        <v>45897.389563946759</v>
      </c>
      <c r="J556" s="11">
        <v>4.9051719999999994</v>
      </c>
      <c r="K556" s="11">
        <v>0.59282299999999999</v>
      </c>
      <c r="L556" s="11">
        <v>5.4979949999999995</v>
      </c>
    </row>
    <row r="557" spans="1:12" x14ac:dyDescent="0.45">
      <c r="A557" s="29" t="s">
        <v>32</v>
      </c>
      <c r="B557" s="29" t="s">
        <v>1086</v>
      </c>
      <c r="C557" s="30" t="s">
        <v>261</v>
      </c>
      <c r="D557" s="1" t="s">
        <v>12</v>
      </c>
      <c r="E557" s="30" t="s">
        <v>10</v>
      </c>
      <c r="F557" s="30" t="s">
        <v>7</v>
      </c>
      <c r="G557" s="2">
        <v>45897.3895003125</v>
      </c>
      <c r="H557" s="2">
        <v>45897.389558784722</v>
      </c>
      <c r="I557" s="2">
        <v>45897.389568321756</v>
      </c>
      <c r="J557" s="11">
        <v>5.0522299999999998</v>
      </c>
      <c r="K557" s="11">
        <v>0.823716</v>
      </c>
      <c r="L557" s="11">
        <v>5.8759459999999999</v>
      </c>
    </row>
    <row r="558" spans="1:12" x14ac:dyDescent="0.45">
      <c r="A558" s="29" t="s">
        <v>32</v>
      </c>
      <c r="B558" s="29" t="s">
        <v>1086</v>
      </c>
      <c r="C558" s="30" t="s">
        <v>265</v>
      </c>
      <c r="E558" s="30" t="s">
        <v>9</v>
      </c>
      <c r="F558" s="30" t="s">
        <v>33</v>
      </c>
      <c r="G558" s="2">
        <v>45897.389515451388</v>
      </c>
      <c r="H558" s="2">
        <v>45897.389563946759</v>
      </c>
      <c r="I558" s="2">
        <v>45897.389572048611</v>
      </c>
      <c r="J558" s="11">
        <v>4.1896789999999999</v>
      </c>
      <c r="K558" s="11">
        <v>0.70013700000000001</v>
      </c>
      <c r="L558" s="11">
        <v>4.8898159999999997</v>
      </c>
    </row>
    <row r="559" spans="1:12" x14ac:dyDescent="0.45">
      <c r="A559" s="29" t="s">
        <v>32</v>
      </c>
      <c r="B559" s="29" t="s">
        <v>1086</v>
      </c>
      <c r="C559" s="30" t="s">
        <v>265</v>
      </c>
      <c r="E559" s="30" t="s">
        <v>8</v>
      </c>
      <c r="F559" s="30" t="s">
        <v>7</v>
      </c>
      <c r="G559" s="2">
        <v>45897.389515451388</v>
      </c>
      <c r="H559" s="2">
        <v>45897.389568321756</v>
      </c>
      <c r="I559" s="2">
        <v>45897.38957619213</v>
      </c>
      <c r="J559" s="11">
        <v>4.5676019999999999</v>
      </c>
      <c r="K559" s="11">
        <v>0.67984599999999995</v>
      </c>
      <c r="L559" s="11">
        <v>5.2474479999999994</v>
      </c>
    </row>
    <row r="560" spans="1:12" x14ac:dyDescent="0.45">
      <c r="A560" s="29" t="s">
        <v>32</v>
      </c>
      <c r="B560" s="29" t="s">
        <v>1086</v>
      </c>
      <c r="C560" s="30" t="s">
        <v>265</v>
      </c>
      <c r="E560" s="30" t="s">
        <v>10</v>
      </c>
      <c r="F560" s="30" t="s">
        <v>33</v>
      </c>
      <c r="G560" s="2">
        <v>45897.389515451388</v>
      </c>
      <c r="H560" s="2">
        <v>45897.389572048611</v>
      </c>
      <c r="I560" s="2">
        <v>45897.389581898147</v>
      </c>
      <c r="J560" s="11">
        <v>4.8898440000000001</v>
      </c>
      <c r="K560" s="11">
        <v>0.85102099999999992</v>
      </c>
      <c r="L560" s="11">
        <v>5.7408649999999994</v>
      </c>
    </row>
    <row r="561" spans="1:12" x14ac:dyDescent="0.45">
      <c r="A561" s="29" t="s">
        <v>32</v>
      </c>
      <c r="B561" s="29" t="s">
        <v>1086</v>
      </c>
      <c r="C561" s="30" t="s">
        <v>265</v>
      </c>
      <c r="E561" s="30" t="s">
        <v>11</v>
      </c>
      <c r="F561" s="30" t="s">
        <v>7</v>
      </c>
      <c r="G561" s="2">
        <v>45897.389515451388</v>
      </c>
      <c r="H561" s="2">
        <v>45897.38957619213</v>
      </c>
      <c r="I561" s="2">
        <v>45897.389583622687</v>
      </c>
      <c r="J561" s="11">
        <v>5.2474850000000002</v>
      </c>
      <c r="K561" s="11">
        <v>0.64244299999999999</v>
      </c>
      <c r="L561" s="11">
        <v>5.8899279999999994</v>
      </c>
    </row>
    <row r="562" spans="1:12" x14ac:dyDescent="0.45">
      <c r="A562" s="29" t="s">
        <v>32</v>
      </c>
      <c r="B562" s="29" t="s">
        <v>1086</v>
      </c>
      <c r="C562" s="30" t="s">
        <v>266</v>
      </c>
      <c r="E562" s="30" t="s">
        <v>8</v>
      </c>
      <c r="F562" s="30" t="s">
        <v>33</v>
      </c>
      <c r="G562" s="2">
        <v>45897.38953</v>
      </c>
      <c r="H562" s="2">
        <v>45897.389581898147</v>
      </c>
      <c r="I562" s="2">
        <v>45897.389589108796</v>
      </c>
      <c r="J562" s="11">
        <v>4.4844919999999995</v>
      </c>
      <c r="K562" s="11">
        <v>0.62321300000000002</v>
      </c>
      <c r="L562" s="11">
        <v>5.1077050000000002</v>
      </c>
    </row>
    <row r="563" spans="1:12" x14ac:dyDescent="0.45">
      <c r="A563" s="29" t="s">
        <v>32</v>
      </c>
      <c r="B563" s="29" t="s">
        <v>1086</v>
      </c>
      <c r="C563" s="30" t="s">
        <v>266</v>
      </c>
      <c r="E563" s="30" t="s">
        <v>10</v>
      </c>
      <c r="F563" s="30" t="s">
        <v>7</v>
      </c>
      <c r="G563" s="2">
        <v>45897.38953</v>
      </c>
      <c r="H563" s="2">
        <v>45897.389583622687</v>
      </c>
      <c r="I563" s="2">
        <v>45897.38959233796</v>
      </c>
      <c r="J563" s="11">
        <v>4.633521</v>
      </c>
      <c r="K563" s="11">
        <v>0.75300800000000001</v>
      </c>
      <c r="L563" s="11">
        <v>5.3865289999999995</v>
      </c>
    </row>
    <row r="564" spans="1:12" x14ac:dyDescent="0.45">
      <c r="A564" s="29" t="s">
        <v>32</v>
      </c>
      <c r="B564" s="29" t="s">
        <v>1086</v>
      </c>
      <c r="C564" s="30" t="s">
        <v>267</v>
      </c>
      <c r="E564" s="30" t="s">
        <v>9</v>
      </c>
      <c r="F564" s="30" t="s">
        <v>33</v>
      </c>
      <c r="G564" s="2">
        <v>45897.389544490739</v>
      </c>
      <c r="H564" s="2">
        <v>45897.389589108796</v>
      </c>
      <c r="I564" s="2">
        <v>45897.389595694447</v>
      </c>
      <c r="J564" s="11">
        <v>3.8548459999999998</v>
      </c>
      <c r="K564" s="11">
        <v>0.569052</v>
      </c>
      <c r="L564" s="11">
        <v>4.4238979999999994</v>
      </c>
    </row>
    <row r="565" spans="1:12" x14ac:dyDescent="0.45">
      <c r="A565" s="29" t="s">
        <v>32</v>
      </c>
      <c r="B565" s="29" t="s">
        <v>1086</v>
      </c>
      <c r="C565" s="30" t="s">
        <v>267</v>
      </c>
      <c r="E565" s="30" t="s">
        <v>8</v>
      </c>
      <c r="F565" s="30" t="s">
        <v>7</v>
      </c>
      <c r="G565" s="2">
        <v>45897.389544502315</v>
      </c>
      <c r="H565" s="2">
        <v>45897.38959233796</v>
      </c>
      <c r="I565" s="2">
        <v>45897.38959859954</v>
      </c>
      <c r="J565" s="11">
        <v>4.1336370000000002</v>
      </c>
      <c r="K565" s="11">
        <v>0.54054000000000002</v>
      </c>
      <c r="L565" s="11">
        <v>4.6741769999999994</v>
      </c>
    </row>
    <row r="566" spans="1:12" x14ac:dyDescent="0.45">
      <c r="A566" s="29" t="s">
        <v>32</v>
      </c>
      <c r="B566" s="29" t="s">
        <v>1086</v>
      </c>
      <c r="C566" s="30" t="s">
        <v>267</v>
      </c>
      <c r="E566" s="30" t="s">
        <v>10</v>
      </c>
      <c r="F566" s="30" t="s">
        <v>33</v>
      </c>
      <c r="G566" s="2">
        <v>45897.389544502315</v>
      </c>
      <c r="H566" s="2">
        <v>45897.389595694447</v>
      </c>
      <c r="I566" s="2">
        <v>45897.389604247684</v>
      </c>
      <c r="J566" s="11">
        <v>4.4238970000000002</v>
      </c>
      <c r="K566" s="11">
        <v>0.73900599999999994</v>
      </c>
      <c r="L566" s="11">
        <v>5.162903</v>
      </c>
    </row>
    <row r="567" spans="1:12" x14ac:dyDescent="0.45">
      <c r="A567" s="29" t="s">
        <v>32</v>
      </c>
      <c r="B567" s="29" t="s">
        <v>1086</v>
      </c>
      <c r="C567" s="30" t="s">
        <v>267</v>
      </c>
      <c r="E567" s="30" t="s">
        <v>11</v>
      </c>
      <c r="F567" s="30" t="s">
        <v>7</v>
      </c>
      <c r="G567" s="2">
        <v>45897.389544502315</v>
      </c>
      <c r="H567" s="2">
        <v>45897.38959859954</v>
      </c>
      <c r="I567" s="2">
        <v>45897.389605150463</v>
      </c>
      <c r="J567" s="11">
        <v>4.674194</v>
      </c>
      <c r="K567" s="11">
        <v>0.566218</v>
      </c>
      <c r="L567" s="11">
        <v>5.2404120000000001</v>
      </c>
    </row>
    <row r="568" spans="1:12" x14ac:dyDescent="0.45">
      <c r="A568" s="29" t="s">
        <v>32</v>
      </c>
      <c r="B568" s="29" t="s">
        <v>1086</v>
      </c>
      <c r="C568" s="30" t="s">
        <v>268</v>
      </c>
      <c r="E568" s="30" t="s">
        <v>9</v>
      </c>
      <c r="F568" s="30" t="s">
        <v>33</v>
      </c>
      <c r="G568" s="2">
        <v>45897.389558784722</v>
      </c>
      <c r="H568" s="2">
        <v>45897.389604259261</v>
      </c>
      <c r="I568" s="2">
        <v>45897.389611319442</v>
      </c>
      <c r="J568" s="11">
        <v>3.9285049999999999</v>
      </c>
      <c r="K568" s="11">
        <v>0.61074299999999992</v>
      </c>
      <c r="L568" s="11">
        <v>4.5392479999999997</v>
      </c>
    </row>
    <row r="569" spans="1:12" x14ac:dyDescent="0.45">
      <c r="A569" s="29" t="s">
        <v>32</v>
      </c>
      <c r="B569" s="29" t="s">
        <v>1086</v>
      </c>
      <c r="C569" s="30" t="s">
        <v>268</v>
      </c>
      <c r="E569" s="30" t="s">
        <v>8</v>
      </c>
      <c r="F569" s="30" t="s">
        <v>7</v>
      </c>
      <c r="G569" s="2">
        <v>45897.389558784722</v>
      </c>
      <c r="H569" s="2">
        <v>45897.389605150463</v>
      </c>
      <c r="I569" s="2">
        <v>45897.389612500003</v>
      </c>
      <c r="J569" s="11">
        <v>4.0059879999999994</v>
      </c>
      <c r="K569" s="11">
        <v>0.63535900000000001</v>
      </c>
      <c r="L569" s="11">
        <v>4.6413469999999997</v>
      </c>
    </row>
    <row r="570" spans="1:12" x14ac:dyDescent="0.45">
      <c r="A570" s="29" t="s">
        <v>32</v>
      </c>
      <c r="B570" s="29" t="s">
        <v>1086</v>
      </c>
      <c r="C570" s="30" t="s">
        <v>268</v>
      </c>
      <c r="E570" s="30" t="s">
        <v>11</v>
      </c>
      <c r="F570" s="30" t="s">
        <v>7</v>
      </c>
      <c r="G570" s="2">
        <v>45897.389558784722</v>
      </c>
      <c r="H570" s="2">
        <v>45897.389612500003</v>
      </c>
      <c r="I570" s="2">
        <v>45897.389618136571</v>
      </c>
      <c r="J570" s="11">
        <v>4.6413789999999997</v>
      </c>
      <c r="K570" s="11">
        <v>0.48622399999999999</v>
      </c>
      <c r="L570" s="11">
        <v>5.1276029999999997</v>
      </c>
    </row>
    <row r="571" spans="1:12" x14ac:dyDescent="0.45">
      <c r="A571" s="29" t="s">
        <v>32</v>
      </c>
      <c r="B571" s="29" t="s">
        <v>1086</v>
      </c>
      <c r="C571" s="30" t="s">
        <v>268</v>
      </c>
      <c r="E571" s="30" t="s">
        <v>10</v>
      </c>
      <c r="F571" s="30" t="s">
        <v>33</v>
      </c>
      <c r="G571" s="2">
        <v>45897.389558784722</v>
      </c>
      <c r="H571" s="2">
        <v>45897.389611319442</v>
      </c>
      <c r="I571" s="2">
        <v>45897.389620127316</v>
      </c>
      <c r="J571" s="11">
        <v>4.539282</v>
      </c>
      <c r="K571" s="11">
        <v>0.76064399999999999</v>
      </c>
      <c r="L571" s="11">
        <v>5.2999260000000001</v>
      </c>
    </row>
    <row r="572" spans="1:12" x14ac:dyDescent="0.45">
      <c r="A572" s="29" t="s">
        <v>32</v>
      </c>
      <c r="B572" s="29" t="s">
        <v>1086</v>
      </c>
      <c r="C572" s="30" t="s">
        <v>261</v>
      </c>
      <c r="D572" s="1" t="s">
        <v>36</v>
      </c>
      <c r="E572" s="30" t="s">
        <v>9</v>
      </c>
      <c r="F572" s="30" t="s">
        <v>7</v>
      </c>
      <c r="G572" s="2">
        <v>45897.389568310187</v>
      </c>
      <c r="H572" s="2">
        <v>45897.389618136571</v>
      </c>
      <c r="I572" s="2">
        <v>45897.389625254633</v>
      </c>
      <c r="J572" s="11">
        <v>4.3042069999999999</v>
      </c>
      <c r="K572" s="11">
        <v>0.615151</v>
      </c>
      <c r="L572" s="11">
        <v>4.9193579999999999</v>
      </c>
    </row>
    <row r="573" spans="1:12" x14ac:dyDescent="0.45">
      <c r="A573" s="29" t="s">
        <v>32</v>
      </c>
      <c r="B573" s="29" t="s">
        <v>1086</v>
      </c>
      <c r="C573" s="30" t="s">
        <v>261</v>
      </c>
      <c r="D573" s="1" t="s">
        <v>36</v>
      </c>
      <c r="E573" s="30" t="s">
        <v>10</v>
      </c>
      <c r="F573" s="30" t="s">
        <v>33</v>
      </c>
      <c r="G573" s="2">
        <v>45897.389568310187</v>
      </c>
      <c r="H573" s="2">
        <v>45897.389620127316</v>
      </c>
      <c r="I573" s="2">
        <v>45897.389628101853</v>
      </c>
      <c r="J573" s="11">
        <v>4.4764949999999999</v>
      </c>
      <c r="K573" s="11">
        <v>0.68935599999999997</v>
      </c>
      <c r="L573" s="11">
        <v>5.165851</v>
      </c>
    </row>
    <row r="574" spans="1:12" x14ac:dyDescent="0.45">
      <c r="A574" s="29" t="s">
        <v>32</v>
      </c>
      <c r="B574" s="29" t="s">
        <v>1086</v>
      </c>
      <c r="C574" s="30" t="s">
        <v>261</v>
      </c>
      <c r="D574" s="1" t="s">
        <v>36</v>
      </c>
      <c r="E574" s="30" t="s">
        <v>11</v>
      </c>
      <c r="F574" s="30" t="s">
        <v>7</v>
      </c>
      <c r="G574" s="2">
        <v>45897.389568310187</v>
      </c>
      <c r="H574" s="2">
        <v>45897.389625254633</v>
      </c>
      <c r="I574" s="2">
        <v>45897.389632129627</v>
      </c>
      <c r="J574" s="11">
        <v>4.9193879999999996</v>
      </c>
      <c r="K574" s="11">
        <v>0.59382699999999999</v>
      </c>
      <c r="L574" s="11">
        <v>5.5132149999999998</v>
      </c>
    </row>
    <row r="575" spans="1:12" x14ac:dyDescent="0.45">
      <c r="A575" s="29" t="s">
        <v>32</v>
      </c>
      <c r="B575" s="29" t="s">
        <v>1086</v>
      </c>
      <c r="C575" s="30" t="s">
        <v>269</v>
      </c>
      <c r="E575" s="30" t="s">
        <v>9</v>
      </c>
      <c r="F575" s="30" t="s">
        <v>33</v>
      </c>
      <c r="G575" s="2">
        <v>45897.389583912038</v>
      </c>
      <c r="H575" s="2">
        <v>45897.389628101853</v>
      </c>
      <c r="I575" s="2">
        <v>45897.38963607639</v>
      </c>
      <c r="J575" s="11">
        <v>3.818432</v>
      </c>
      <c r="K575" s="11">
        <v>0.68869899999999995</v>
      </c>
      <c r="L575" s="11">
        <v>4.5071310000000002</v>
      </c>
    </row>
    <row r="576" spans="1:12" x14ac:dyDescent="0.45">
      <c r="A576" s="29" t="s">
        <v>32</v>
      </c>
      <c r="B576" s="29" t="s">
        <v>1086</v>
      </c>
      <c r="C576" s="30" t="s">
        <v>269</v>
      </c>
      <c r="E576" s="30" t="s">
        <v>8</v>
      </c>
      <c r="F576" s="30" t="s">
        <v>7</v>
      </c>
      <c r="G576" s="2">
        <v>45897.389583912038</v>
      </c>
      <c r="H576" s="2">
        <v>45897.389632129627</v>
      </c>
      <c r="I576" s="2">
        <v>45897.389639490742</v>
      </c>
      <c r="J576" s="11">
        <v>4.1657640000000002</v>
      </c>
      <c r="K576" s="11">
        <v>0.63600699999999999</v>
      </c>
      <c r="L576" s="11">
        <v>4.8017709999999996</v>
      </c>
    </row>
    <row r="577" spans="1:12" x14ac:dyDescent="0.45">
      <c r="A577" s="29" t="s">
        <v>32</v>
      </c>
      <c r="B577" s="29" t="s">
        <v>1086</v>
      </c>
      <c r="C577" s="30" t="s">
        <v>269</v>
      </c>
      <c r="E577" s="30" t="s">
        <v>10</v>
      </c>
      <c r="F577" s="30" t="s">
        <v>33</v>
      </c>
      <c r="G577" s="2">
        <v>45897.389583912038</v>
      </c>
      <c r="H577" s="2">
        <v>45897.38963607639</v>
      </c>
      <c r="I577" s="2">
        <v>45897.389645289353</v>
      </c>
      <c r="J577" s="11">
        <v>4.5071599999999998</v>
      </c>
      <c r="K577" s="11">
        <v>0.79545999999999994</v>
      </c>
      <c r="L577" s="11">
        <v>5.3026200000000001</v>
      </c>
    </row>
    <row r="578" spans="1:12" x14ac:dyDescent="0.45">
      <c r="A578" s="29" t="s">
        <v>32</v>
      </c>
      <c r="B578" s="29" t="s">
        <v>1086</v>
      </c>
      <c r="C578" s="30" t="s">
        <v>269</v>
      </c>
      <c r="E578" s="30" t="s">
        <v>11</v>
      </c>
      <c r="F578" s="30" t="s">
        <v>7</v>
      </c>
      <c r="G578" s="2">
        <v>45897.389583912038</v>
      </c>
      <c r="H578" s="2">
        <v>45897.389639490742</v>
      </c>
      <c r="I578" s="2">
        <v>45897.389646770833</v>
      </c>
      <c r="J578" s="11">
        <v>4.8018070000000002</v>
      </c>
      <c r="K578" s="11">
        <v>0.62961899999999993</v>
      </c>
      <c r="L578" s="11">
        <v>5.4314260000000001</v>
      </c>
    </row>
    <row r="579" spans="1:12" x14ac:dyDescent="0.45">
      <c r="A579" s="29" t="s">
        <v>32</v>
      </c>
      <c r="B579" s="29" t="s">
        <v>1086</v>
      </c>
      <c r="C579" s="30" t="s">
        <v>266</v>
      </c>
      <c r="D579" s="1" t="s">
        <v>12</v>
      </c>
      <c r="E579" s="30" t="s">
        <v>9</v>
      </c>
      <c r="F579" s="30" t="s">
        <v>33</v>
      </c>
      <c r="G579" s="2">
        <v>45897.38959233796</v>
      </c>
      <c r="H579" s="2">
        <v>45897.389645289353</v>
      </c>
      <c r="I579" s="2">
        <v>45897.389652893522</v>
      </c>
      <c r="J579" s="11">
        <v>4.574808</v>
      </c>
      <c r="K579" s="11">
        <v>0.65771400000000002</v>
      </c>
      <c r="L579" s="11">
        <v>5.2325219999999995</v>
      </c>
    </row>
    <row r="580" spans="1:12" x14ac:dyDescent="0.45">
      <c r="A580" s="29" t="s">
        <v>32</v>
      </c>
      <c r="B580" s="29" t="s">
        <v>1086</v>
      </c>
      <c r="C580" s="30" t="s">
        <v>266</v>
      </c>
      <c r="D580" s="1" t="s">
        <v>12</v>
      </c>
      <c r="E580" s="30" t="s">
        <v>8</v>
      </c>
      <c r="F580" s="30" t="s">
        <v>7</v>
      </c>
      <c r="G580" s="2">
        <v>45897.38959233796</v>
      </c>
      <c r="H580" s="2">
        <v>45897.389646770833</v>
      </c>
      <c r="I580" s="2">
        <v>45897.389653229169</v>
      </c>
      <c r="J580" s="11">
        <v>4.7035799999999997</v>
      </c>
      <c r="K580" s="11">
        <v>0.55753900000000001</v>
      </c>
      <c r="L580" s="11">
        <v>5.2611189999999999</v>
      </c>
    </row>
    <row r="581" spans="1:12" x14ac:dyDescent="0.45">
      <c r="A581" s="29" t="s">
        <v>32</v>
      </c>
      <c r="B581" s="29" t="s">
        <v>1086</v>
      </c>
      <c r="C581" s="30" t="s">
        <v>266</v>
      </c>
      <c r="D581" s="1" t="s">
        <v>12</v>
      </c>
      <c r="E581" s="30" t="s">
        <v>11</v>
      </c>
      <c r="F581" s="30" t="s">
        <v>7</v>
      </c>
      <c r="G581" s="2">
        <v>45897.38959233796</v>
      </c>
      <c r="H581" s="2">
        <v>45897.389653229169</v>
      </c>
      <c r="I581" s="2">
        <v>45897.389659502318</v>
      </c>
      <c r="J581" s="11">
        <v>5.2611530000000002</v>
      </c>
      <c r="K581" s="11">
        <v>0.54199799999999998</v>
      </c>
      <c r="L581" s="11">
        <v>5.8031509999999997</v>
      </c>
    </row>
    <row r="582" spans="1:12" x14ac:dyDescent="0.45">
      <c r="A582" s="29" t="s">
        <v>32</v>
      </c>
      <c r="B582" s="29" t="s">
        <v>1086</v>
      </c>
      <c r="C582" s="30" t="s">
        <v>266</v>
      </c>
      <c r="D582" s="1" t="s">
        <v>12</v>
      </c>
      <c r="E582" s="30" t="s">
        <v>10</v>
      </c>
      <c r="F582" s="30" t="s">
        <v>33</v>
      </c>
      <c r="G582" s="2">
        <v>45897.38959233796</v>
      </c>
      <c r="H582" s="2">
        <v>45897.389652893522</v>
      </c>
      <c r="I582" s="2">
        <v>45897.389661539353</v>
      </c>
      <c r="J582" s="11">
        <v>5.2325489999999997</v>
      </c>
      <c r="K582" s="11">
        <v>0.74664999999999992</v>
      </c>
      <c r="L582" s="11">
        <v>5.9791989999999995</v>
      </c>
    </row>
    <row r="583" spans="1:12" x14ac:dyDescent="0.45">
      <c r="A583" s="29" t="s">
        <v>32</v>
      </c>
      <c r="B583" s="29" t="s">
        <v>1086</v>
      </c>
      <c r="C583" s="30" t="s">
        <v>270</v>
      </c>
      <c r="E583" s="30" t="s">
        <v>8</v>
      </c>
      <c r="F583" s="30" t="s">
        <v>7</v>
      </c>
      <c r="G583" s="2">
        <v>45897.389605150463</v>
      </c>
      <c r="H583" s="2">
        <v>45897.389659502318</v>
      </c>
      <c r="I583" s="2">
        <v>45897.389666793984</v>
      </c>
      <c r="J583" s="11">
        <v>4.6959400000000002</v>
      </c>
      <c r="K583" s="11">
        <v>0.62989499999999998</v>
      </c>
      <c r="L583" s="11">
        <v>5.3258349999999997</v>
      </c>
    </row>
    <row r="584" spans="1:12" x14ac:dyDescent="0.45">
      <c r="A584" s="29" t="s">
        <v>32</v>
      </c>
      <c r="B584" s="29" t="s">
        <v>1086</v>
      </c>
      <c r="C584" s="30" t="s">
        <v>270</v>
      </c>
      <c r="E584" s="30" t="s">
        <v>10</v>
      </c>
      <c r="F584" s="30" t="s">
        <v>33</v>
      </c>
      <c r="G584" s="2">
        <v>45897.389605150463</v>
      </c>
      <c r="H584" s="2">
        <v>45897.389661539353</v>
      </c>
      <c r="I584" s="2">
        <v>45897.389669814816</v>
      </c>
      <c r="J584" s="11">
        <v>4.8718810000000001</v>
      </c>
      <c r="K584" s="11">
        <v>0.71507599999999993</v>
      </c>
      <c r="L584" s="11">
        <v>5.586957</v>
      </c>
    </row>
    <row r="585" spans="1:12" x14ac:dyDescent="0.45">
      <c r="A585" s="29" t="s">
        <v>32</v>
      </c>
      <c r="B585" s="29" t="s">
        <v>1086</v>
      </c>
      <c r="C585" s="30" t="s">
        <v>271</v>
      </c>
      <c r="E585" s="30" t="s">
        <v>9</v>
      </c>
      <c r="F585" s="30" t="s">
        <v>7</v>
      </c>
      <c r="G585" s="2">
        <v>45897.389620138892</v>
      </c>
      <c r="H585" s="2">
        <v>45897.389666793984</v>
      </c>
      <c r="I585" s="2">
        <v>45897.389674166669</v>
      </c>
      <c r="J585" s="11">
        <v>4.0306809999999995</v>
      </c>
      <c r="K585" s="11">
        <v>0.63678499999999993</v>
      </c>
      <c r="L585" s="11">
        <v>4.6674660000000001</v>
      </c>
    </row>
    <row r="586" spans="1:12" x14ac:dyDescent="0.45">
      <c r="A586" s="29" t="s">
        <v>32</v>
      </c>
      <c r="B586" s="29" t="s">
        <v>1086</v>
      </c>
      <c r="C586" s="30" t="s">
        <v>271</v>
      </c>
      <c r="E586" s="30" t="s">
        <v>8</v>
      </c>
      <c r="F586" s="30" t="s">
        <v>33</v>
      </c>
      <c r="G586" s="2">
        <v>45897.389620138892</v>
      </c>
      <c r="H586" s="2">
        <v>45897.389669814816</v>
      </c>
      <c r="I586" s="2">
        <v>45897.389676956016</v>
      </c>
      <c r="J586" s="11">
        <v>4.2917870000000002</v>
      </c>
      <c r="K586" s="11">
        <v>0.61676399999999998</v>
      </c>
      <c r="L586" s="11">
        <v>4.9085510000000001</v>
      </c>
    </row>
    <row r="587" spans="1:12" x14ac:dyDescent="0.45">
      <c r="A587" s="29" t="s">
        <v>32</v>
      </c>
      <c r="B587" s="29" t="s">
        <v>1086</v>
      </c>
      <c r="C587" s="30" t="s">
        <v>271</v>
      </c>
      <c r="E587" s="30" t="s">
        <v>11</v>
      </c>
      <c r="F587" s="30" t="s">
        <v>33</v>
      </c>
      <c r="G587" s="2">
        <v>45897.389620138892</v>
      </c>
      <c r="H587" s="2">
        <v>45897.389676956016</v>
      </c>
      <c r="I587" s="2">
        <v>45897.389683935187</v>
      </c>
      <c r="J587" s="11">
        <v>4.9085830000000001</v>
      </c>
      <c r="K587" s="11">
        <v>0.60270800000000002</v>
      </c>
      <c r="L587" s="11">
        <v>5.5112909999999999</v>
      </c>
    </row>
    <row r="588" spans="1:12" x14ac:dyDescent="0.45">
      <c r="A588" s="29" t="s">
        <v>32</v>
      </c>
      <c r="B588" s="29" t="s">
        <v>1086</v>
      </c>
      <c r="C588" s="30" t="s">
        <v>271</v>
      </c>
      <c r="E588" s="30" t="s">
        <v>10</v>
      </c>
      <c r="F588" s="30" t="s">
        <v>7</v>
      </c>
      <c r="G588" s="2">
        <v>45897.389620138892</v>
      </c>
      <c r="H588" s="2">
        <v>45897.389674166669</v>
      </c>
      <c r="I588" s="2">
        <v>45897.389684224538</v>
      </c>
      <c r="J588" s="11">
        <v>4.6674899999999999</v>
      </c>
      <c r="K588" s="11">
        <v>0.868838</v>
      </c>
      <c r="L588" s="11">
        <v>5.5363280000000001</v>
      </c>
    </row>
    <row r="589" spans="1:12" x14ac:dyDescent="0.45">
      <c r="A589" s="29" t="s">
        <v>32</v>
      </c>
      <c r="B589" s="29" t="s">
        <v>1086</v>
      </c>
      <c r="C589" s="30" t="s">
        <v>272</v>
      </c>
      <c r="E589" s="30" t="s">
        <v>8</v>
      </c>
      <c r="F589" s="30" t="s">
        <v>33</v>
      </c>
      <c r="G589" s="2">
        <v>45897.389632129627</v>
      </c>
      <c r="H589" s="2">
        <v>45897.389683935187</v>
      </c>
      <c r="I589" s="2">
        <v>45897.38969059028</v>
      </c>
      <c r="J589" s="11">
        <v>4.4759029999999997</v>
      </c>
      <c r="K589" s="11">
        <v>0.57558199999999993</v>
      </c>
      <c r="L589" s="11">
        <v>5.0514849999999996</v>
      </c>
    </row>
    <row r="590" spans="1:12" x14ac:dyDescent="0.45">
      <c r="A590" s="29" t="s">
        <v>32</v>
      </c>
      <c r="B590" s="29" t="s">
        <v>1086</v>
      </c>
      <c r="C590" s="30" t="s">
        <v>272</v>
      </c>
      <c r="E590" s="30" t="s">
        <v>10</v>
      </c>
      <c r="F590" s="30" t="s">
        <v>7</v>
      </c>
      <c r="G590" s="2">
        <v>45897.389632129627</v>
      </c>
      <c r="H590" s="2">
        <v>45897.389684224538</v>
      </c>
      <c r="I590" s="2">
        <v>45897.389692916666</v>
      </c>
      <c r="J590" s="11">
        <v>4.5017209999999999</v>
      </c>
      <c r="K590" s="11">
        <v>0.75098500000000001</v>
      </c>
      <c r="L590" s="11">
        <v>5.2527059999999999</v>
      </c>
    </row>
    <row r="591" spans="1:12" x14ac:dyDescent="0.45">
      <c r="A591" s="29" t="s">
        <v>32</v>
      </c>
      <c r="B591" s="29" t="s">
        <v>1086</v>
      </c>
      <c r="C591" s="30" t="s">
        <v>273</v>
      </c>
      <c r="E591" s="30" t="s">
        <v>9</v>
      </c>
      <c r="F591" s="30" t="s">
        <v>33</v>
      </c>
      <c r="G591" s="2">
        <v>45897.389646782409</v>
      </c>
      <c r="H591" s="2">
        <v>45897.38969059028</v>
      </c>
      <c r="I591" s="2">
        <v>45897.38970013889</v>
      </c>
      <c r="J591" s="11">
        <v>3.7856749999999999</v>
      </c>
      <c r="K591" s="11">
        <v>0.82451099999999999</v>
      </c>
      <c r="L591" s="11">
        <v>4.6101859999999997</v>
      </c>
    </row>
    <row r="592" spans="1:12" x14ac:dyDescent="0.45">
      <c r="A592" s="29" t="s">
        <v>32</v>
      </c>
      <c r="B592" s="29" t="s">
        <v>1086</v>
      </c>
      <c r="C592" s="30" t="s">
        <v>273</v>
      </c>
      <c r="E592" s="30" t="s">
        <v>8</v>
      </c>
      <c r="F592" s="30" t="s">
        <v>7</v>
      </c>
      <c r="G592" s="2">
        <v>45897.389646782409</v>
      </c>
      <c r="H592" s="2">
        <v>45897.389692928242</v>
      </c>
      <c r="I592" s="2">
        <v>45897.38970226852</v>
      </c>
      <c r="J592" s="11">
        <v>3.9868739999999998</v>
      </c>
      <c r="K592" s="11">
        <v>0.80732899999999996</v>
      </c>
      <c r="L592" s="11">
        <v>4.7942029999999995</v>
      </c>
    </row>
    <row r="593" spans="1:12" x14ac:dyDescent="0.45">
      <c r="A593" s="29" t="s">
        <v>32</v>
      </c>
      <c r="B593" s="29" t="s">
        <v>1086</v>
      </c>
      <c r="C593" s="30" t="s">
        <v>273</v>
      </c>
      <c r="E593" s="30" t="s">
        <v>11</v>
      </c>
      <c r="F593" s="30" t="s">
        <v>7</v>
      </c>
      <c r="G593" s="2">
        <v>45897.389646782409</v>
      </c>
      <c r="H593" s="2">
        <v>45897.38970226852</v>
      </c>
      <c r="I593" s="2">
        <v>45897.389709710646</v>
      </c>
      <c r="J593" s="11">
        <v>4.7942390000000001</v>
      </c>
      <c r="K593" s="11">
        <v>0.64277699999999993</v>
      </c>
      <c r="L593" s="11">
        <v>5.4370159999999998</v>
      </c>
    </row>
    <row r="594" spans="1:12" x14ac:dyDescent="0.45">
      <c r="A594" s="29" t="s">
        <v>32</v>
      </c>
      <c r="B594" s="29" t="s">
        <v>1086</v>
      </c>
      <c r="C594" s="30" t="s">
        <v>273</v>
      </c>
      <c r="E594" s="30" t="s">
        <v>10</v>
      </c>
      <c r="F594" s="30" t="s">
        <v>33</v>
      </c>
      <c r="G594" s="2">
        <v>45897.389646782409</v>
      </c>
      <c r="H594" s="2">
        <v>45897.38970013889</v>
      </c>
      <c r="I594" s="2">
        <v>45897.389711388889</v>
      </c>
      <c r="J594" s="11">
        <v>4.6106539999999994</v>
      </c>
      <c r="K594" s="11">
        <v>0.97201899999999997</v>
      </c>
      <c r="L594" s="11">
        <v>5.5826729999999998</v>
      </c>
    </row>
    <row r="595" spans="1:12" x14ac:dyDescent="0.45">
      <c r="A595" s="29" t="s">
        <v>32</v>
      </c>
      <c r="B595" s="29" t="s">
        <v>1086</v>
      </c>
      <c r="C595" s="30" t="s">
        <v>274</v>
      </c>
      <c r="E595" s="30" t="s">
        <v>8</v>
      </c>
      <c r="F595" s="30" t="s">
        <v>7</v>
      </c>
      <c r="G595" s="2">
        <v>45897.389661539353</v>
      </c>
      <c r="H595" s="2">
        <v>45897.389709710646</v>
      </c>
      <c r="I595" s="2">
        <v>45897.389716504629</v>
      </c>
      <c r="J595" s="11">
        <v>4.1616919999999995</v>
      </c>
      <c r="K595" s="11">
        <v>0.58754899999999999</v>
      </c>
      <c r="L595" s="11">
        <v>4.7492409999999996</v>
      </c>
    </row>
    <row r="596" spans="1:12" x14ac:dyDescent="0.45">
      <c r="A596" s="29" t="s">
        <v>32</v>
      </c>
      <c r="B596" s="29" t="s">
        <v>1086</v>
      </c>
      <c r="C596" s="30" t="s">
        <v>274</v>
      </c>
      <c r="E596" s="30" t="s">
        <v>10</v>
      </c>
      <c r="F596" s="30" t="s">
        <v>33</v>
      </c>
      <c r="G596" s="2">
        <v>45897.389661539353</v>
      </c>
      <c r="H596" s="2">
        <v>45897.389711388889</v>
      </c>
      <c r="I596" s="2">
        <v>45897.389719270832</v>
      </c>
      <c r="J596" s="11">
        <v>4.3073420000000002</v>
      </c>
      <c r="K596" s="11">
        <v>0.68048900000000001</v>
      </c>
      <c r="L596" s="11">
        <v>4.9878309999999999</v>
      </c>
    </row>
    <row r="597" spans="1:12" x14ac:dyDescent="0.45">
      <c r="A597" s="29" t="s">
        <v>32</v>
      </c>
      <c r="B597" s="29" t="s">
        <v>1086</v>
      </c>
      <c r="C597" s="30" t="s">
        <v>270</v>
      </c>
      <c r="D597" s="1" t="s">
        <v>12</v>
      </c>
      <c r="E597" s="30" t="s">
        <v>9</v>
      </c>
      <c r="F597" s="30" t="s">
        <v>7</v>
      </c>
      <c r="G597" s="2">
        <v>45897.389669814816</v>
      </c>
      <c r="H597" s="2">
        <v>45897.389716504629</v>
      </c>
      <c r="I597" s="2">
        <v>45897.38972378472</v>
      </c>
      <c r="J597" s="11">
        <v>4.0345129999999996</v>
      </c>
      <c r="K597" s="11">
        <v>0.62839899999999993</v>
      </c>
      <c r="L597" s="11">
        <v>4.6629119999999995</v>
      </c>
    </row>
    <row r="598" spans="1:12" x14ac:dyDescent="0.45">
      <c r="A598" s="29" t="s">
        <v>32</v>
      </c>
      <c r="B598" s="29" t="s">
        <v>1086</v>
      </c>
      <c r="C598" s="30" t="s">
        <v>270</v>
      </c>
      <c r="D598" s="1" t="s">
        <v>12</v>
      </c>
      <c r="E598" s="30" t="s">
        <v>8</v>
      </c>
      <c r="F598" s="30" t="s">
        <v>33</v>
      </c>
      <c r="G598" s="2">
        <v>45897.389669814816</v>
      </c>
      <c r="H598" s="2">
        <v>45897.389719270832</v>
      </c>
      <c r="I598" s="2">
        <v>45897.389726157409</v>
      </c>
      <c r="J598" s="11">
        <v>4.2730869999999994</v>
      </c>
      <c r="K598" s="11">
        <v>0.59526199999999996</v>
      </c>
      <c r="L598" s="11">
        <v>4.8683489999999994</v>
      </c>
    </row>
    <row r="599" spans="1:12" x14ac:dyDescent="0.45">
      <c r="A599" s="29" t="s">
        <v>32</v>
      </c>
      <c r="B599" s="29" t="s">
        <v>1086</v>
      </c>
      <c r="C599" s="30" t="s">
        <v>270</v>
      </c>
      <c r="D599" s="1" t="s">
        <v>12</v>
      </c>
      <c r="E599" s="30" t="s">
        <v>10</v>
      </c>
      <c r="F599" s="30" t="s">
        <v>7</v>
      </c>
      <c r="G599" s="2">
        <v>45897.389669814816</v>
      </c>
      <c r="H599" s="2">
        <v>45897.38972378472</v>
      </c>
      <c r="I599" s="2">
        <v>45897.389732881944</v>
      </c>
      <c r="J599" s="11">
        <v>4.6629389999999997</v>
      </c>
      <c r="K599" s="11">
        <v>0.78598299999999999</v>
      </c>
      <c r="L599" s="11">
        <v>5.4489219999999996</v>
      </c>
    </row>
    <row r="600" spans="1:12" x14ac:dyDescent="0.45">
      <c r="A600" s="29" t="s">
        <v>32</v>
      </c>
      <c r="B600" s="29" t="s">
        <v>1086</v>
      </c>
      <c r="C600" s="30" t="s">
        <v>270</v>
      </c>
      <c r="D600" s="1" t="s">
        <v>12</v>
      </c>
      <c r="E600" s="30" t="s">
        <v>11</v>
      </c>
      <c r="F600" s="30" t="s">
        <v>33</v>
      </c>
      <c r="G600" s="2">
        <v>45897.389669814816</v>
      </c>
      <c r="H600" s="2">
        <v>45897.389726157409</v>
      </c>
      <c r="I600" s="2">
        <v>45897.389732962962</v>
      </c>
      <c r="J600" s="11">
        <v>4.8683829999999997</v>
      </c>
      <c r="K600" s="11">
        <v>0.58733000000000002</v>
      </c>
      <c r="L600" s="11">
        <v>5.4557129999999994</v>
      </c>
    </row>
    <row r="601" spans="1:12" x14ac:dyDescent="0.45">
      <c r="A601" s="29" t="s">
        <v>32</v>
      </c>
      <c r="B601" s="29" t="s">
        <v>1086</v>
      </c>
      <c r="C601" s="30" t="s">
        <v>275</v>
      </c>
      <c r="E601" s="30" t="s">
        <v>8</v>
      </c>
      <c r="F601" s="30" t="s">
        <v>33</v>
      </c>
      <c r="G601" s="2">
        <v>45897.389684236114</v>
      </c>
      <c r="H601" s="2">
        <v>45897.389732962962</v>
      </c>
      <c r="I601" s="2">
        <v>45897.389739571758</v>
      </c>
      <c r="J601" s="11">
        <v>4.2099979999999997</v>
      </c>
      <c r="K601" s="11">
        <v>0.57105600000000001</v>
      </c>
      <c r="L601" s="11">
        <v>4.7810540000000001</v>
      </c>
    </row>
    <row r="602" spans="1:12" x14ac:dyDescent="0.45">
      <c r="A602" s="29" t="s">
        <v>32</v>
      </c>
      <c r="B602" s="29" t="s">
        <v>1086</v>
      </c>
      <c r="C602" s="30" t="s">
        <v>275</v>
      </c>
      <c r="E602" s="30" t="s">
        <v>9</v>
      </c>
      <c r="F602" s="30" t="s">
        <v>7</v>
      </c>
      <c r="G602" s="2">
        <v>45897.389684236114</v>
      </c>
      <c r="H602" s="2">
        <v>45897.389732881944</v>
      </c>
      <c r="I602" s="2">
        <v>45897.389739710648</v>
      </c>
      <c r="J602" s="11">
        <v>4.2033259999999997</v>
      </c>
      <c r="K602" s="11">
        <v>0.58997100000000002</v>
      </c>
      <c r="L602" s="11">
        <v>4.7932969999999999</v>
      </c>
    </row>
    <row r="603" spans="1:12" x14ac:dyDescent="0.45">
      <c r="A603" s="29" t="s">
        <v>32</v>
      </c>
      <c r="B603" s="29" t="s">
        <v>1086</v>
      </c>
      <c r="C603" s="30" t="s">
        <v>275</v>
      </c>
      <c r="E603" s="30" t="s">
        <v>11</v>
      </c>
      <c r="F603" s="30" t="s">
        <v>7</v>
      </c>
      <c r="G603" s="2">
        <v>45897.389684236114</v>
      </c>
      <c r="H603" s="2">
        <v>45897.389739710648</v>
      </c>
      <c r="I603" s="2">
        <v>45897.389745173612</v>
      </c>
      <c r="J603" s="11">
        <v>4.7933750000000002</v>
      </c>
      <c r="K603" s="11">
        <v>0.47236899999999998</v>
      </c>
      <c r="L603" s="11">
        <v>5.2657439999999998</v>
      </c>
    </row>
    <row r="604" spans="1:12" x14ac:dyDescent="0.45">
      <c r="A604" s="29" t="s">
        <v>32</v>
      </c>
      <c r="B604" s="29" t="s">
        <v>1086</v>
      </c>
      <c r="C604" s="30" t="s">
        <v>275</v>
      </c>
      <c r="E604" s="30" t="s">
        <v>10</v>
      </c>
      <c r="F604" s="30" t="s">
        <v>33</v>
      </c>
      <c r="G604" s="2">
        <v>45897.389684236114</v>
      </c>
      <c r="H604" s="2">
        <v>45897.389739571758</v>
      </c>
      <c r="I604" s="2">
        <v>45897.389749085647</v>
      </c>
      <c r="J604" s="11">
        <v>4.7811059999999994</v>
      </c>
      <c r="K604" s="11">
        <v>0.82226899999999992</v>
      </c>
      <c r="L604" s="11">
        <v>5.6033749999999998</v>
      </c>
    </row>
    <row r="605" spans="1:12" x14ac:dyDescent="0.45">
      <c r="A605" s="29" t="s">
        <v>32</v>
      </c>
      <c r="B605" s="29" t="s">
        <v>1086</v>
      </c>
      <c r="C605" s="30" t="s">
        <v>272</v>
      </c>
      <c r="D605" s="1" t="s">
        <v>12</v>
      </c>
      <c r="E605" s="30" t="s">
        <v>9</v>
      </c>
      <c r="F605" s="30" t="s">
        <v>7</v>
      </c>
      <c r="G605" s="2">
        <v>45897.389692916666</v>
      </c>
      <c r="H605" s="2">
        <v>45897.389745185188</v>
      </c>
      <c r="I605" s="2">
        <v>45897.389752175928</v>
      </c>
      <c r="J605" s="11">
        <v>4.515326</v>
      </c>
      <c r="K605" s="11">
        <v>0.60410999999999992</v>
      </c>
      <c r="L605" s="11">
        <v>5.1194359999999994</v>
      </c>
    </row>
    <row r="606" spans="1:12" x14ac:dyDescent="0.45">
      <c r="A606" s="29" t="s">
        <v>32</v>
      </c>
      <c r="B606" s="29" t="s">
        <v>1086</v>
      </c>
      <c r="C606" s="30" t="s">
        <v>272</v>
      </c>
      <c r="D606" s="1" t="s">
        <v>12</v>
      </c>
      <c r="E606" s="30" t="s">
        <v>8</v>
      </c>
      <c r="F606" s="30" t="s">
        <v>33</v>
      </c>
      <c r="G606" s="2">
        <v>45897.389692916666</v>
      </c>
      <c r="H606" s="2">
        <v>45897.389749085647</v>
      </c>
      <c r="I606" s="2">
        <v>45897.389756296296</v>
      </c>
      <c r="J606" s="11">
        <v>4.8527579999999997</v>
      </c>
      <c r="K606" s="11">
        <v>0.62320299999999995</v>
      </c>
      <c r="L606" s="11">
        <v>5.4759609999999999</v>
      </c>
    </row>
    <row r="607" spans="1:12" x14ac:dyDescent="0.45">
      <c r="A607" s="29" t="s">
        <v>32</v>
      </c>
      <c r="B607" s="29" t="s">
        <v>1086</v>
      </c>
      <c r="C607" s="30" t="s">
        <v>272</v>
      </c>
      <c r="D607" s="1" t="s">
        <v>12</v>
      </c>
      <c r="E607" s="30" t="s">
        <v>10</v>
      </c>
      <c r="F607" s="30" t="s">
        <v>7</v>
      </c>
      <c r="G607" s="2">
        <v>45897.389692916666</v>
      </c>
      <c r="H607" s="2">
        <v>45897.389752175928</v>
      </c>
      <c r="I607" s="2">
        <v>45897.389759733793</v>
      </c>
      <c r="J607" s="11">
        <v>5.1194629999999997</v>
      </c>
      <c r="K607" s="11">
        <v>0.65331699999999993</v>
      </c>
      <c r="L607" s="11">
        <v>5.77278</v>
      </c>
    </row>
    <row r="608" spans="1:12" x14ac:dyDescent="0.45">
      <c r="A608" s="29" t="s">
        <v>32</v>
      </c>
      <c r="B608" s="29" t="s">
        <v>1086</v>
      </c>
      <c r="C608" s="30" t="s">
        <v>272</v>
      </c>
      <c r="D608" s="1" t="s">
        <v>12</v>
      </c>
      <c r="E608" s="30" t="s">
        <v>11</v>
      </c>
      <c r="F608" s="30" t="s">
        <v>33</v>
      </c>
      <c r="G608" s="2">
        <v>45897.389692916666</v>
      </c>
      <c r="H608" s="2">
        <v>45897.389756296296</v>
      </c>
      <c r="I608" s="2">
        <v>45897.389763321757</v>
      </c>
      <c r="J608" s="11">
        <v>5.4759950000000002</v>
      </c>
      <c r="K608" s="11">
        <v>0.60638999999999998</v>
      </c>
      <c r="L608" s="11">
        <v>6.0823849999999995</v>
      </c>
    </row>
    <row r="609" spans="1:12" x14ac:dyDescent="0.45">
      <c r="A609" s="29" t="s">
        <v>32</v>
      </c>
      <c r="B609" s="29" t="s">
        <v>1086</v>
      </c>
      <c r="C609" s="30" t="s">
        <v>276</v>
      </c>
      <c r="E609" s="30" t="s">
        <v>8</v>
      </c>
      <c r="F609" s="30" t="s">
        <v>7</v>
      </c>
      <c r="G609" s="2">
        <v>45897.389711400465</v>
      </c>
      <c r="H609" s="2">
        <v>45897.389759733793</v>
      </c>
      <c r="I609" s="2">
        <v>45897.38976810185</v>
      </c>
      <c r="J609" s="11">
        <v>4.1764159999999997</v>
      </c>
      <c r="K609" s="11">
        <v>0.72306199999999998</v>
      </c>
      <c r="L609" s="11">
        <v>4.8994780000000002</v>
      </c>
    </row>
    <row r="610" spans="1:12" x14ac:dyDescent="0.45">
      <c r="A610" s="29" t="s">
        <v>32</v>
      </c>
      <c r="B610" s="29" t="s">
        <v>1086</v>
      </c>
      <c r="C610" s="30" t="s">
        <v>276</v>
      </c>
      <c r="E610" s="30" t="s">
        <v>10</v>
      </c>
      <c r="F610" s="30" t="s">
        <v>33</v>
      </c>
      <c r="G610" s="2">
        <v>45897.389711400465</v>
      </c>
      <c r="H610" s="2">
        <v>45897.389763321757</v>
      </c>
      <c r="I610" s="2">
        <v>45897.389773148148</v>
      </c>
      <c r="J610" s="11">
        <v>4.4859239999999998</v>
      </c>
      <c r="K610" s="11">
        <v>0.84901399999999994</v>
      </c>
      <c r="L610" s="11">
        <v>5.3349380000000002</v>
      </c>
    </row>
    <row r="611" spans="1:12" x14ac:dyDescent="0.45">
      <c r="A611" s="29" t="s">
        <v>32</v>
      </c>
      <c r="B611" s="29" t="s">
        <v>1086</v>
      </c>
      <c r="C611" s="30" t="s">
        <v>274</v>
      </c>
      <c r="D611" s="1" t="s">
        <v>12</v>
      </c>
      <c r="E611" s="30" t="s">
        <v>9</v>
      </c>
      <c r="F611" s="30" t="s">
        <v>7</v>
      </c>
      <c r="G611" s="2">
        <v>45897.389719270832</v>
      </c>
      <c r="H611" s="2">
        <v>45897.38976810185</v>
      </c>
      <c r="I611" s="2">
        <v>45897.389775520831</v>
      </c>
      <c r="J611" s="11">
        <v>4.2195309999999999</v>
      </c>
      <c r="K611" s="11">
        <v>0.640876</v>
      </c>
      <c r="L611" s="11">
        <v>4.8604069999999995</v>
      </c>
    </row>
    <row r="612" spans="1:12" x14ac:dyDescent="0.45">
      <c r="A612" s="29" t="s">
        <v>32</v>
      </c>
      <c r="B612" s="29" t="s">
        <v>1086</v>
      </c>
      <c r="C612" s="30" t="s">
        <v>274</v>
      </c>
      <c r="D612" s="1" t="s">
        <v>12</v>
      </c>
      <c r="E612" s="30" t="s">
        <v>8</v>
      </c>
      <c r="F612" s="30" t="s">
        <v>33</v>
      </c>
      <c r="G612" s="2">
        <v>45897.389719270832</v>
      </c>
      <c r="H612" s="2">
        <v>45897.389773148148</v>
      </c>
      <c r="I612" s="2">
        <v>45897.389780405094</v>
      </c>
      <c r="J612" s="11">
        <v>4.6550009999999995</v>
      </c>
      <c r="K612" s="11">
        <v>0.627054</v>
      </c>
      <c r="L612" s="11">
        <v>5.2820549999999997</v>
      </c>
    </row>
    <row r="613" spans="1:12" x14ac:dyDescent="0.45">
      <c r="A613" s="29" t="s">
        <v>32</v>
      </c>
      <c r="B613" s="29" t="s">
        <v>1086</v>
      </c>
      <c r="C613" s="30" t="s">
        <v>274</v>
      </c>
      <c r="D613" s="1" t="s">
        <v>12</v>
      </c>
      <c r="E613" s="30" t="s">
        <v>10</v>
      </c>
      <c r="F613" s="30" t="s">
        <v>7</v>
      </c>
      <c r="G613" s="2">
        <v>45897.389719270832</v>
      </c>
      <c r="H613" s="2">
        <v>45897.389775520831</v>
      </c>
      <c r="I613" s="2">
        <v>45897.389785914354</v>
      </c>
      <c r="J613" s="11">
        <v>4.8604329999999996</v>
      </c>
      <c r="K613" s="11">
        <v>0.89792299999999992</v>
      </c>
      <c r="L613" s="11">
        <v>5.758356</v>
      </c>
    </row>
    <row r="614" spans="1:12" x14ac:dyDescent="0.45">
      <c r="A614" s="29" t="s">
        <v>32</v>
      </c>
      <c r="B614" s="29" t="s">
        <v>1086</v>
      </c>
      <c r="C614" s="30" t="s">
        <v>274</v>
      </c>
      <c r="D614" s="1" t="s">
        <v>12</v>
      </c>
      <c r="E614" s="30" t="s">
        <v>11</v>
      </c>
      <c r="F614" s="30" t="s">
        <v>33</v>
      </c>
      <c r="G614" s="2">
        <v>45897.389719270832</v>
      </c>
      <c r="H614" s="2">
        <v>45897.389780405094</v>
      </c>
      <c r="I614" s="2">
        <v>45897.38978917824</v>
      </c>
      <c r="J614" s="11">
        <v>5.2820919999999996</v>
      </c>
      <c r="K614" s="11">
        <v>0.75843299999999991</v>
      </c>
      <c r="L614" s="11">
        <v>6.0405249999999997</v>
      </c>
    </row>
    <row r="615" spans="1:12" x14ac:dyDescent="0.45">
      <c r="A615" s="29" t="s">
        <v>32</v>
      </c>
      <c r="B615" s="29" t="s">
        <v>1086</v>
      </c>
      <c r="C615" s="30" t="s">
        <v>277</v>
      </c>
      <c r="E615" s="30" t="s">
        <v>9</v>
      </c>
      <c r="F615" s="30" t="s">
        <v>7</v>
      </c>
      <c r="G615" s="2">
        <v>45897.389732962962</v>
      </c>
      <c r="H615" s="2">
        <v>45897.389785914354</v>
      </c>
      <c r="I615" s="2">
        <v>45897.389793854163</v>
      </c>
      <c r="J615" s="11">
        <v>4.5754450000000002</v>
      </c>
      <c r="K615" s="11">
        <v>0.68601099999999993</v>
      </c>
      <c r="L615" s="11">
        <v>5.2614559999999999</v>
      </c>
    </row>
    <row r="616" spans="1:12" x14ac:dyDescent="0.45">
      <c r="A616" s="29" t="s">
        <v>32</v>
      </c>
      <c r="B616" s="29" t="s">
        <v>1086</v>
      </c>
      <c r="C616" s="30" t="s">
        <v>277</v>
      </c>
      <c r="E616" s="30" t="s">
        <v>8</v>
      </c>
      <c r="F616" s="30" t="s">
        <v>33</v>
      </c>
      <c r="G616" s="2">
        <v>45897.389732962962</v>
      </c>
      <c r="H616" s="2">
        <v>45897.38978917824</v>
      </c>
      <c r="I616" s="2">
        <v>45897.389796990741</v>
      </c>
      <c r="J616" s="11">
        <v>4.8575840000000001</v>
      </c>
      <c r="K616" s="11">
        <v>0.67504799999999998</v>
      </c>
      <c r="L616" s="11">
        <v>5.5326319999999996</v>
      </c>
    </row>
    <row r="617" spans="1:12" x14ac:dyDescent="0.45">
      <c r="A617" s="29" t="s">
        <v>32</v>
      </c>
      <c r="B617" s="29" t="s">
        <v>1086</v>
      </c>
      <c r="C617" s="30" t="s">
        <v>277</v>
      </c>
      <c r="E617" s="30" t="s">
        <v>10</v>
      </c>
      <c r="F617" s="30" t="s">
        <v>7</v>
      </c>
      <c r="G617" s="2">
        <v>45897.389732962962</v>
      </c>
      <c r="H617" s="2">
        <v>45897.389793854163</v>
      </c>
      <c r="I617" s="2">
        <v>45897.389803356484</v>
      </c>
      <c r="J617" s="11">
        <v>5.2615479999999994</v>
      </c>
      <c r="K617" s="11">
        <v>0.82040000000000002</v>
      </c>
      <c r="L617" s="11">
        <v>6.0819479999999997</v>
      </c>
    </row>
    <row r="618" spans="1:12" x14ac:dyDescent="0.45">
      <c r="A618" s="29" t="s">
        <v>32</v>
      </c>
      <c r="B618" s="29" t="s">
        <v>1086</v>
      </c>
      <c r="C618" s="30" t="s">
        <v>277</v>
      </c>
      <c r="E618" s="30" t="s">
        <v>11</v>
      </c>
      <c r="F618" s="30" t="s">
        <v>33</v>
      </c>
      <c r="G618" s="2">
        <v>45897.389732962962</v>
      </c>
      <c r="H618" s="2">
        <v>45897.389796990741</v>
      </c>
      <c r="I618" s="2">
        <v>45897.389803784725</v>
      </c>
      <c r="J618" s="11">
        <v>5.5326680000000001</v>
      </c>
      <c r="K618" s="11">
        <v>0.58721800000000002</v>
      </c>
      <c r="L618" s="11">
        <v>6.1198860000000002</v>
      </c>
    </row>
    <row r="619" spans="1:12" x14ac:dyDescent="0.45">
      <c r="A619" s="29" t="s">
        <v>32</v>
      </c>
      <c r="B619" s="29" t="s">
        <v>1086</v>
      </c>
      <c r="C619" s="30" t="s">
        <v>278</v>
      </c>
      <c r="E619" s="30" t="s">
        <v>9</v>
      </c>
      <c r="F619" s="30" t="s">
        <v>7</v>
      </c>
      <c r="G619" s="2">
        <v>45897.389749085647</v>
      </c>
      <c r="H619" s="2">
        <v>45897.389803356484</v>
      </c>
      <c r="I619" s="2">
        <v>45897.389810821762</v>
      </c>
      <c r="J619" s="11">
        <v>4.6885089999999998</v>
      </c>
      <c r="K619" s="11">
        <v>0.64542199999999994</v>
      </c>
      <c r="L619" s="11">
        <v>5.3339309999999998</v>
      </c>
    </row>
    <row r="620" spans="1:12" x14ac:dyDescent="0.45">
      <c r="A620" s="29" t="s">
        <v>32</v>
      </c>
      <c r="B620" s="29" t="s">
        <v>1086</v>
      </c>
      <c r="C620" s="30" t="s">
        <v>278</v>
      </c>
      <c r="E620" s="30" t="s">
        <v>8</v>
      </c>
      <c r="F620" s="30" t="s">
        <v>33</v>
      </c>
      <c r="G620" s="2">
        <v>45897.389749085647</v>
      </c>
      <c r="H620" s="2">
        <v>45897.389803784725</v>
      </c>
      <c r="I620" s="2">
        <v>45897.389811238427</v>
      </c>
      <c r="J620" s="11">
        <v>4.7264089999999994</v>
      </c>
      <c r="K620" s="11">
        <v>0.64376199999999995</v>
      </c>
      <c r="L620" s="11">
        <v>5.370171</v>
      </c>
    </row>
    <row r="621" spans="1:12" x14ac:dyDescent="0.45">
      <c r="A621" s="29" t="s">
        <v>32</v>
      </c>
      <c r="B621" s="29" t="s">
        <v>1086</v>
      </c>
      <c r="C621" s="30" t="s">
        <v>278</v>
      </c>
      <c r="E621" s="30" t="s">
        <v>11</v>
      </c>
      <c r="F621" s="30" t="s">
        <v>33</v>
      </c>
      <c r="G621" s="2">
        <v>45897.389749085647</v>
      </c>
      <c r="H621" s="2">
        <v>45897.389811238427</v>
      </c>
      <c r="I621" s="2">
        <v>45897.389817962961</v>
      </c>
      <c r="J621" s="11">
        <v>5.3702069999999997</v>
      </c>
      <c r="K621" s="11">
        <v>0.58059799999999995</v>
      </c>
      <c r="L621" s="11">
        <v>5.9508049999999999</v>
      </c>
    </row>
    <row r="622" spans="1:12" x14ac:dyDescent="0.45">
      <c r="A622" s="29" t="s">
        <v>32</v>
      </c>
      <c r="B622" s="29" t="s">
        <v>1086</v>
      </c>
      <c r="C622" s="30" t="s">
        <v>278</v>
      </c>
      <c r="E622" s="30" t="s">
        <v>10</v>
      </c>
      <c r="F622" s="30" t="s">
        <v>7</v>
      </c>
      <c r="G622" s="2">
        <v>45897.389749085647</v>
      </c>
      <c r="H622" s="2">
        <v>45897.389810821762</v>
      </c>
      <c r="I622" s="2">
        <v>45897.389820532408</v>
      </c>
      <c r="J622" s="11">
        <v>5.3339879999999997</v>
      </c>
      <c r="K622" s="11">
        <v>0.839279</v>
      </c>
      <c r="L622" s="11">
        <v>6.1732670000000001</v>
      </c>
    </row>
    <row r="623" spans="1:12" x14ac:dyDescent="0.45">
      <c r="A623" s="29" t="s">
        <v>32</v>
      </c>
      <c r="B623" s="29" t="s">
        <v>1086</v>
      </c>
      <c r="C623" s="30" t="s">
        <v>279</v>
      </c>
      <c r="E623" s="30" t="s">
        <v>9</v>
      </c>
      <c r="F623" s="30" t="s">
        <v>33</v>
      </c>
      <c r="G623" s="2">
        <v>45897.389763321757</v>
      </c>
      <c r="H623" s="2">
        <v>45897.389817962961</v>
      </c>
      <c r="I623" s="2">
        <v>45897.389825219907</v>
      </c>
      <c r="J623" s="11">
        <v>4.721381</v>
      </c>
      <c r="K623" s="11">
        <v>0.62707899999999994</v>
      </c>
      <c r="L623" s="11">
        <v>5.3484599999999993</v>
      </c>
    </row>
    <row r="624" spans="1:12" x14ac:dyDescent="0.45">
      <c r="A624" s="29" t="s">
        <v>32</v>
      </c>
      <c r="B624" s="29" t="s">
        <v>1086</v>
      </c>
      <c r="C624" s="30" t="s">
        <v>279</v>
      </c>
      <c r="E624" s="30" t="s">
        <v>8</v>
      </c>
      <c r="F624" s="30" t="s">
        <v>7</v>
      </c>
      <c r="G624" s="2">
        <v>45897.389763321757</v>
      </c>
      <c r="H624" s="2">
        <v>45897.389820532408</v>
      </c>
      <c r="I624" s="2">
        <v>45897.389827384257</v>
      </c>
      <c r="J624" s="11">
        <v>4.9437369999999996</v>
      </c>
      <c r="K624" s="11">
        <v>0.59115200000000001</v>
      </c>
      <c r="L624" s="11">
        <v>5.5348889999999997</v>
      </c>
    </row>
    <row r="625" spans="1:12" x14ac:dyDescent="0.45">
      <c r="A625" s="29" t="s">
        <v>32</v>
      </c>
      <c r="B625" s="29" t="s">
        <v>1086</v>
      </c>
      <c r="C625" s="30" t="s">
        <v>279</v>
      </c>
      <c r="E625" s="30" t="s">
        <v>11</v>
      </c>
      <c r="F625" s="30" t="s">
        <v>7</v>
      </c>
      <c r="G625" s="2">
        <v>45897.389763321757</v>
      </c>
      <c r="H625" s="2">
        <v>45897.389827384257</v>
      </c>
      <c r="I625" s="2">
        <v>45897.389835543981</v>
      </c>
      <c r="J625" s="11">
        <v>5.534961</v>
      </c>
      <c r="K625" s="11">
        <v>0.70520299999999991</v>
      </c>
      <c r="L625" s="11">
        <v>6.240164</v>
      </c>
    </row>
    <row r="626" spans="1:12" x14ac:dyDescent="0.45">
      <c r="A626" s="29" t="s">
        <v>32</v>
      </c>
      <c r="B626" s="29" t="s">
        <v>1086</v>
      </c>
      <c r="C626" s="30" t="s">
        <v>279</v>
      </c>
      <c r="E626" s="30" t="s">
        <v>10</v>
      </c>
      <c r="F626" s="30" t="s">
        <v>33</v>
      </c>
      <c r="G626" s="2">
        <v>45897.389763321757</v>
      </c>
      <c r="H626" s="2">
        <v>45897.389825219907</v>
      </c>
      <c r="I626" s="2">
        <v>45897.389836620372</v>
      </c>
      <c r="J626" s="11">
        <v>5.3485399999999998</v>
      </c>
      <c r="K626" s="11">
        <v>0.98476399999999997</v>
      </c>
      <c r="L626" s="11">
        <v>6.333304</v>
      </c>
    </row>
    <row r="627" spans="1:12" x14ac:dyDescent="0.45">
      <c r="A627" s="29" t="s">
        <v>32</v>
      </c>
      <c r="B627" s="29" t="s">
        <v>1086</v>
      </c>
      <c r="C627" s="30" t="s">
        <v>276</v>
      </c>
      <c r="D627" s="1" t="s">
        <v>12</v>
      </c>
      <c r="E627" s="30" t="s">
        <v>9</v>
      </c>
      <c r="F627" s="30" t="s">
        <v>7</v>
      </c>
      <c r="G627" s="2">
        <v>45897.389773136572</v>
      </c>
      <c r="H627" s="2">
        <v>45897.389835543981</v>
      </c>
      <c r="I627" s="2">
        <v>45897.389843553239</v>
      </c>
      <c r="J627" s="11">
        <v>5.3916249999999994</v>
      </c>
      <c r="K627" s="11">
        <v>0.69226199999999993</v>
      </c>
      <c r="L627" s="11">
        <v>6.0838869999999998</v>
      </c>
    </row>
    <row r="628" spans="1:12" x14ac:dyDescent="0.45">
      <c r="A628" s="29" t="s">
        <v>32</v>
      </c>
      <c r="B628" s="29" t="s">
        <v>1086</v>
      </c>
      <c r="C628" s="30" t="s">
        <v>276</v>
      </c>
      <c r="D628" s="1" t="s">
        <v>12</v>
      </c>
      <c r="E628" s="30" t="s">
        <v>8</v>
      </c>
      <c r="F628" s="30" t="s">
        <v>33</v>
      </c>
      <c r="G628" s="2">
        <v>45897.389773136572</v>
      </c>
      <c r="H628" s="2">
        <v>45897.389836620372</v>
      </c>
      <c r="I628" s="2">
        <v>45897.38984556713</v>
      </c>
      <c r="J628" s="11">
        <v>5.484642</v>
      </c>
      <c r="K628" s="11">
        <v>0.77254099999999992</v>
      </c>
      <c r="L628" s="11">
        <v>6.2571829999999995</v>
      </c>
    </row>
    <row r="629" spans="1:12" x14ac:dyDescent="0.45">
      <c r="A629" s="29" t="s">
        <v>32</v>
      </c>
      <c r="B629" s="29" t="s">
        <v>1086</v>
      </c>
      <c r="C629" s="30" t="s">
        <v>276</v>
      </c>
      <c r="D629" s="1" t="s">
        <v>12</v>
      </c>
      <c r="E629" s="30" t="s">
        <v>11</v>
      </c>
      <c r="F629" s="30" t="s">
        <v>33</v>
      </c>
      <c r="G629" s="2">
        <v>45897.389773136572</v>
      </c>
      <c r="H629" s="2">
        <v>45897.38984556713</v>
      </c>
      <c r="I629" s="2">
        <v>45897.389854733796</v>
      </c>
      <c r="J629" s="11">
        <v>6.2572259999999993</v>
      </c>
      <c r="K629" s="11">
        <v>0.79251199999999999</v>
      </c>
      <c r="L629" s="11">
        <v>7.0497379999999996</v>
      </c>
    </row>
    <row r="630" spans="1:12" x14ac:dyDescent="0.45">
      <c r="A630" s="29" t="s">
        <v>32</v>
      </c>
      <c r="B630" s="29" t="s">
        <v>1086</v>
      </c>
      <c r="C630" s="30" t="s">
        <v>276</v>
      </c>
      <c r="D630" s="1" t="s">
        <v>12</v>
      </c>
      <c r="E630" s="30" t="s">
        <v>10</v>
      </c>
      <c r="F630" s="30" t="s">
        <v>7</v>
      </c>
      <c r="G630" s="2">
        <v>45897.389773136572</v>
      </c>
      <c r="H630" s="2">
        <v>45897.389843553239</v>
      </c>
      <c r="I630" s="2">
        <v>45897.389856377318</v>
      </c>
      <c r="J630" s="11">
        <v>6.0840399999999999</v>
      </c>
      <c r="K630" s="11">
        <v>1.10788</v>
      </c>
      <c r="L630" s="11">
        <v>7.1919199999999996</v>
      </c>
    </row>
    <row r="631" spans="1:12" x14ac:dyDescent="0.45">
      <c r="A631" s="29" t="s">
        <v>32</v>
      </c>
      <c r="B631" s="29" t="s">
        <v>1086</v>
      </c>
      <c r="C631" s="30" t="s">
        <v>280</v>
      </c>
      <c r="E631" s="30" t="s">
        <v>9</v>
      </c>
      <c r="F631" s="30" t="s">
        <v>33</v>
      </c>
      <c r="G631" s="2">
        <v>45897.38978917824</v>
      </c>
      <c r="H631" s="2">
        <v>45897.389854733796</v>
      </c>
      <c r="I631" s="2">
        <v>45897.389862476855</v>
      </c>
      <c r="J631" s="11">
        <v>5.663691</v>
      </c>
      <c r="K631" s="11">
        <v>0.66899199999999992</v>
      </c>
      <c r="L631" s="11">
        <v>6.3326829999999994</v>
      </c>
    </row>
    <row r="632" spans="1:12" x14ac:dyDescent="0.45">
      <c r="A632" s="29" t="s">
        <v>32</v>
      </c>
      <c r="B632" s="29" t="s">
        <v>1086</v>
      </c>
      <c r="C632" s="30" t="s">
        <v>280</v>
      </c>
      <c r="E632" s="30" t="s">
        <v>8</v>
      </c>
      <c r="F632" s="30" t="s">
        <v>7</v>
      </c>
      <c r="G632" s="2">
        <v>45897.38978917824</v>
      </c>
      <c r="H632" s="2">
        <v>45897.389856377318</v>
      </c>
      <c r="I632" s="2">
        <v>45897.389864537035</v>
      </c>
      <c r="J632" s="11">
        <v>5.8058359999999993</v>
      </c>
      <c r="K632" s="11">
        <v>0.70465599999999995</v>
      </c>
      <c r="L632" s="11">
        <v>6.5104919999999993</v>
      </c>
    </row>
    <row r="633" spans="1:12" x14ac:dyDescent="0.45">
      <c r="A633" s="29" t="s">
        <v>32</v>
      </c>
      <c r="B633" s="29" t="s">
        <v>1086</v>
      </c>
      <c r="C633" s="30" t="s">
        <v>280</v>
      </c>
      <c r="E633" s="30" t="s">
        <v>11</v>
      </c>
      <c r="F633" s="30" t="s">
        <v>7</v>
      </c>
      <c r="G633" s="2">
        <v>45897.38978917824</v>
      </c>
      <c r="H633" s="2">
        <v>45897.389864537035</v>
      </c>
      <c r="I633" s="2">
        <v>45897.389871805557</v>
      </c>
      <c r="J633" s="11">
        <v>6.5105579999999996</v>
      </c>
      <c r="K633" s="11">
        <v>0.62817999999999996</v>
      </c>
      <c r="L633" s="11">
        <v>7.138738</v>
      </c>
    </row>
    <row r="634" spans="1:12" x14ac:dyDescent="0.45">
      <c r="A634" s="29" t="s">
        <v>32</v>
      </c>
      <c r="B634" s="29" t="s">
        <v>1086</v>
      </c>
      <c r="C634" s="30" t="s">
        <v>280</v>
      </c>
      <c r="E634" s="30" t="s">
        <v>10</v>
      </c>
      <c r="F634" s="30" t="s">
        <v>33</v>
      </c>
      <c r="G634" s="2">
        <v>45897.38978917824</v>
      </c>
      <c r="H634" s="2">
        <v>45897.389862476855</v>
      </c>
      <c r="I634" s="2">
        <v>45897.389873969907</v>
      </c>
      <c r="J634" s="11">
        <v>6.3327089999999995</v>
      </c>
      <c r="K634" s="11">
        <v>0.99270399999999992</v>
      </c>
      <c r="L634" s="11">
        <v>7.3254129999999993</v>
      </c>
    </row>
    <row r="635" spans="1:12" x14ac:dyDescent="0.45">
      <c r="A635" s="29" t="s">
        <v>32</v>
      </c>
      <c r="B635" s="29" t="s">
        <v>1086</v>
      </c>
      <c r="C635" s="30" t="s">
        <v>281</v>
      </c>
      <c r="E635" s="30" t="s">
        <v>8</v>
      </c>
      <c r="F635" s="30" t="s">
        <v>7</v>
      </c>
      <c r="G635" s="2">
        <v>45897.389803796294</v>
      </c>
      <c r="H635" s="2">
        <v>45897.389871805557</v>
      </c>
      <c r="I635" s="2">
        <v>45897.389879861112</v>
      </c>
      <c r="J635" s="11">
        <v>5.876671</v>
      </c>
      <c r="K635" s="11">
        <v>0.69613199999999997</v>
      </c>
      <c r="L635" s="11">
        <v>6.5728029999999995</v>
      </c>
    </row>
    <row r="636" spans="1:12" x14ac:dyDescent="0.45">
      <c r="A636" s="29" t="s">
        <v>32</v>
      </c>
      <c r="B636" s="29" t="s">
        <v>1086</v>
      </c>
      <c r="C636" s="30" t="s">
        <v>281</v>
      </c>
      <c r="E636" s="30" t="s">
        <v>10</v>
      </c>
      <c r="F636" s="30" t="s">
        <v>33</v>
      </c>
      <c r="G636" s="2">
        <v>45897.389803796294</v>
      </c>
      <c r="H636" s="2">
        <v>45897.389873969907</v>
      </c>
      <c r="I636" s="2">
        <v>45897.389882534721</v>
      </c>
      <c r="J636" s="11">
        <v>6.0633169999999996</v>
      </c>
      <c r="K636" s="11">
        <v>0.73978299999999997</v>
      </c>
      <c r="L636" s="11">
        <v>6.8030999999999997</v>
      </c>
    </row>
    <row r="637" spans="1:12" x14ac:dyDescent="0.45">
      <c r="A637" s="29" t="s">
        <v>32</v>
      </c>
      <c r="B637" s="29" t="s">
        <v>1086</v>
      </c>
      <c r="C637" s="30" t="s">
        <v>282</v>
      </c>
      <c r="E637" s="30" t="s">
        <v>9</v>
      </c>
      <c r="F637" s="30" t="s">
        <v>7</v>
      </c>
      <c r="G637" s="2">
        <v>45897.389820532408</v>
      </c>
      <c r="H637" s="2">
        <v>45897.389879861112</v>
      </c>
      <c r="I637" s="2">
        <v>45897.389887002311</v>
      </c>
      <c r="J637" s="11">
        <v>5.1260009999999996</v>
      </c>
      <c r="K637" s="11">
        <v>0.61619199999999996</v>
      </c>
      <c r="L637" s="11">
        <v>5.7421929999999994</v>
      </c>
    </row>
    <row r="638" spans="1:12" x14ac:dyDescent="0.45">
      <c r="A638" s="29" t="s">
        <v>32</v>
      </c>
      <c r="B638" s="29" t="s">
        <v>1086</v>
      </c>
      <c r="C638" s="30" t="s">
        <v>282</v>
      </c>
      <c r="E638" s="30" t="s">
        <v>8</v>
      </c>
      <c r="F638" s="30" t="s">
        <v>33</v>
      </c>
      <c r="G638" s="2">
        <v>45897.389820532408</v>
      </c>
      <c r="H638" s="2">
        <v>45897.389882534721</v>
      </c>
      <c r="I638" s="2">
        <v>45897.389889386577</v>
      </c>
      <c r="J638" s="11">
        <v>5.3562810000000001</v>
      </c>
      <c r="K638" s="11">
        <v>0.59197299999999997</v>
      </c>
      <c r="L638" s="11">
        <v>5.9482539999999995</v>
      </c>
    </row>
    <row r="639" spans="1:12" x14ac:dyDescent="0.45">
      <c r="A639" s="29" t="s">
        <v>32</v>
      </c>
      <c r="B639" s="29" t="s">
        <v>1086</v>
      </c>
      <c r="C639" s="30" t="s">
        <v>282</v>
      </c>
      <c r="E639" s="30" t="s">
        <v>11</v>
      </c>
      <c r="F639" s="30" t="s">
        <v>33</v>
      </c>
      <c r="G639" s="2">
        <v>45897.389820532408</v>
      </c>
      <c r="H639" s="2">
        <v>45897.389889386577</v>
      </c>
      <c r="I639" s="2">
        <v>45897.389896064815</v>
      </c>
      <c r="J639" s="11">
        <v>5.9482869999999997</v>
      </c>
      <c r="K639" s="11">
        <v>0.57737099999999997</v>
      </c>
      <c r="L639" s="11">
        <v>6.525658</v>
      </c>
    </row>
    <row r="640" spans="1:12" x14ac:dyDescent="0.45">
      <c r="A640" s="29" t="s">
        <v>32</v>
      </c>
      <c r="B640" s="29" t="s">
        <v>1086</v>
      </c>
      <c r="C640" s="30" t="s">
        <v>282</v>
      </c>
      <c r="E640" s="30" t="s">
        <v>10</v>
      </c>
      <c r="F640" s="30" t="s">
        <v>7</v>
      </c>
      <c r="G640" s="2">
        <v>45897.389820532408</v>
      </c>
      <c r="H640" s="2">
        <v>45897.389887002311</v>
      </c>
      <c r="I640" s="2">
        <v>45897.389896296299</v>
      </c>
      <c r="J640" s="11">
        <v>5.7422219999999999</v>
      </c>
      <c r="K640" s="11">
        <v>0.80327999999999999</v>
      </c>
      <c r="L640" s="11">
        <v>6.5455019999999999</v>
      </c>
    </row>
    <row r="641" spans="1:12" x14ac:dyDescent="0.45">
      <c r="A641" s="29" t="s">
        <v>32</v>
      </c>
      <c r="B641" s="29" t="s">
        <v>1086</v>
      </c>
      <c r="C641" s="30" t="s">
        <v>283</v>
      </c>
      <c r="E641" s="30" t="s">
        <v>9</v>
      </c>
      <c r="F641" s="30" t="s">
        <v>33</v>
      </c>
      <c r="G641" s="2">
        <v>45897.389836620372</v>
      </c>
      <c r="H641" s="2">
        <v>45897.389896064815</v>
      </c>
      <c r="I641" s="2">
        <v>45897.38990332176</v>
      </c>
      <c r="J641" s="11">
        <v>5.1360749999999999</v>
      </c>
      <c r="K641" s="11">
        <v>0.62639699999999998</v>
      </c>
      <c r="L641" s="11">
        <v>5.7624719999999998</v>
      </c>
    </row>
    <row r="642" spans="1:12" x14ac:dyDescent="0.45">
      <c r="A642" s="29" t="s">
        <v>32</v>
      </c>
      <c r="B642" s="29" t="s">
        <v>1086</v>
      </c>
      <c r="C642" s="30" t="s">
        <v>283</v>
      </c>
      <c r="E642" s="30" t="s">
        <v>8</v>
      </c>
      <c r="F642" s="30" t="s">
        <v>7</v>
      </c>
      <c r="G642" s="2">
        <v>45897.389836620372</v>
      </c>
      <c r="H642" s="2">
        <v>45897.389896296299</v>
      </c>
      <c r="I642" s="2">
        <v>45897.389903391202</v>
      </c>
      <c r="J642" s="11">
        <v>5.1558729999999997</v>
      </c>
      <c r="K642" s="11">
        <v>0.61261699999999997</v>
      </c>
      <c r="L642" s="11">
        <v>5.7684899999999999</v>
      </c>
    </row>
    <row r="643" spans="1:12" x14ac:dyDescent="0.45">
      <c r="A643" s="29" t="s">
        <v>32</v>
      </c>
      <c r="B643" s="29" t="s">
        <v>1086</v>
      </c>
      <c r="C643" s="30" t="s">
        <v>283</v>
      </c>
      <c r="E643" s="30" t="s">
        <v>11</v>
      </c>
      <c r="F643" s="30" t="s">
        <v>7</v>
      </c>
      <c r="G643" s="2">
        <v>45897.389836620372</v>
      </c>
      <c r="H643" s="2">
        <v>45897.389903391202</v>
      </c>
      <c r="I643" s="2">
        <v>45897.389910104168</v>
      </c>
      <c r="J643" s="11">
        <v>5.7685939999999993</v>
      </c>
      <c r="K643" s="11">
        <v>0.58046599999999993</v>
      </c>
      <c r="L643" s="11">
        <v>6.3490599999999997</v>
      </c>
    </row>
    <row r="644" spans="1:12" x14ac:dyDescent="0.45">
      <c r="A644" s="29" t="s">
        <v>32</v>
      </c>
      <c r="B644" s="29" t="s">
        <v>1086</v>
      </c>
      <c r="C644" s="30" t="s">
        <v>283</v>
      </c>
      <c r="E644" s="30" t="s">
        <v>10</v>
      </c>
      <c r="F644" s="30" t="s">
        <v>33</v>
      </c>
      <c r="G644" s="2">
        <v>45897.389836620372</v>
      </c>
      <c r="H644" s="2">
        <v>45897.38990332176</v>
      </c>
      <c r="I644" s="2">
        <v>45897.389913263891</v>
      </c>
      <c r="J644" s="11">
        <v>5.7625649999999995</v>
      </c>
      <c r="K644" s="11">
        <v>0.85919299999999998</v>
      </c>
      <c r="L644" s="11">
        <v>6.6217579999999998</v>
      </c>
    </row>
    <row r="645" spans="1:12" x14ac:dyDescent="0.45">
      <c r="A645" s="29" t="s">
        <v>32</v>
      </c>
      <c r="B645" s="29" t="s">
        <v>1086</v>
      </c>
      <c r="C645" s="30" t="s">
        <v>1091</v>
      </c>
      <c r="E645" s="30" t="s">
        <v>9</v>
      </c>
      <c r="F645" s="30" t="s">
        <v>7</v>
      </c>
      <c r="G645" s="2">
        <v>45897.389856377318</v>
      </c>
      <c r="H645" s="2">
        <v>45897.389910104168</v>
      </c>
      <c r="I645" s="2">
        <v>45897.389917233799</v>
      </c>
      <c r="J645" s="11">
        <v>4.6419569999999997</v>
      </c>
      <c r="K645" s="11">
        <v>0.61572799999999994</v>
      </c>
      <c r="L645" s="11">
        <v>5.2576849999999995</v>
      </c>
    </row>
    <row r="646" spans="1:12" x14ac:dyDescent="0.45">
      <c r="A646" s="29" t="s">
        <v>32</v>
      </c>
      <c r="B646" s="29" t="s">
        <v>1086</v>
      </c>
      <c r="C646" s="30" t="s">
        <v>1091</v>
      </c>
      <c r="E646" s="30" t="s">
        <v>10</v>
      </c>
      <c r="F646" s="30" t="s">
        <v>33</v>
      </c>
      <c r="G646" s="2">
        <v>45897.389856377318</v>
      </c>
      <c r="H646" s="2">
        <v>45897.389913263891</v>
      </c>
      <c r="I646" s="2">
        <v>45897.389920752314</v>
      </c>
      <c r="J646" s="11">
        <v>4.9145129999999995</v>
      </c>
      <c r="K646" s="11">
        <v>0.647478</v>
      </c>
      <c r="L646" s="11">
        <v>5.5619909999999999</v>
      </c>
    </row>
    <row r="647" spans="1:12" x14ac:dyDescent="0.45">
      <c r="A647" s="29" t="s">
        <v>32</v>
      </c>
      <c r="B647" s="29" t="s">
        <v>1086</v>
      </c>
      <c r="C647" s="30" t="s">
        <v>1091</v>
      </c>
      <c r="E647" s="30" t="s">
        <v>11</v>
      </c>
      <c r="F647" s="30" t="s">
        <v>7</v>
      </c>
      <c r="G647" s="2">
        <v>45897.389856377318</v>
      </c>
      <c r="H647" s="2">
        <v>45897.389917233799</v>
      </c>
      <c r="I647" s="2">
        <v>45897.389923287039</v>
      </c>
      <c r="J647" s="11">
        <v>5.2577020000000001</v>
      </c>
      <c r="K647" s="11">
        <v>0.52319499999999997</v>
      </c>
      <c r="L647" s="11">
        <v>5.7808969999999995</v>
      </c>
    </row>
    <row r="648" spans="1:12" x14ac:dyDescent="0.45">
      <c r="A648" s="29" t="s">
        <v>32</v>
      </c>
      <c r="B648" s="29" t="s">
        <v>1086</v>
      </c>
      <c r="C648" s="30" t="s">
        <v>284</v>
      </c>
      <c r="E648" s="30" t="s">
        <v>9</v>
      </c>
      <c r="F648" s="30" t="s">
        <v>33</v>
      </c>
      <c r="G648" s="2">
        <v>45897.389874259257</v>
      </c>
      <c r="H648" s="2">
        <v>45897.389920752314</v>
      </c>
      <c r="I648" s="2">
        <v>45897.389927326389</v>
      </c>
      <c r="J648" s="11">
        <v>4.0170029999999999</v>
      </c>
      <c r="K648" s="11">
        <v>0.56807200000000002</v>
      </c>
      <c r="L648" s="11">
        <v>4.5850749999999998</v>
      </c>
    </row>
    <row r="649" spans="1:12" x14ac:dyDescent="0.45">
      <c r="A649" s="29" t="s">
        <v>32</v>
      </c>
      <c r="B649" s="29" t="s">
        <v>1086</v>
      </c>
      <c r="C649" s="30" t="s">
        <v>284</v>
      </c>
      <c r="E649" s="30" t="s">
        <v>8</v>
      </c>
      <c r="F649" s="30" t="s">
        <v>7</v>
      </c>
      <c r="G649" s="2">
        <v>45897.389874259257</v>
      </c>
      <c r="H649" s="2">
        <v>45897.389923287039</v>
      </c>
      <c r="I649" s="2">
        <v>45897.389929537036</v>
      </c>
      <c r="J649" s="11">
        <v>4.2358700000000002</v>
      </c>
      <c r="K649" s="11">
        <v>0.53975699999999993</v>
      </c>
      <c r="L649" s="11">
        <v>4.7756270000000001</v>
      </c>
    </row>
    <row r="650" spans="1:12" x14ac:dyDescent="0.45">
      <c r="A650" s="29" t="s">
        <v>32</v>
      </c>
      <c r="B650" s="29" t="s">
        <v>1086</v>
      </c>
      <c r="C650" s="30" t="s">
        <v>284</v>
      </c>
      <c r="E650" s="30" t="s">
        <v>11</v>
      </c>
      <c r="F650" s="30" t="s">
        <v>7</v>
      </c>
      <c r="G650" s="2">
        <v>45897.389874259257</v>
      </c>
      <c r="H650" s="2">
        <v>45897.389929537036</v>
      </c>
      <c r="I650" s="2">
        <v>45897.389935960651</v>
      </c>
      <c r="J650" s="11">
        <v>4.7756629999999998</v>
      </c>
      <c r="K650" s="11">
        <v>0.55500799999999995</v>
      </c>
      <c r="L650" s="11">
        <v>5.3306709999999997</v>
      </c>
    </row>
    <row r="651" spans="1:12" x14ac:dyDescent="0.45">
      <c r="A651" s="29" t="s">
        <v>32</v>
      </c>
      <c r="B651" s="29" t="s">
        <v>1086</v>
      </c>
      <c r="C651" s="30" t="s">
        <v>284</v>
      </c>
      <c r="E651" s="30" t="s">
        <v>10</v>
      </c>
      <c r="F651" s="30" t="s">
        <v>33</v>
      </c>
      <c r="G651" s="2">
        <v>45897.389874259257</v>
      </c>
      <c r="H651" s="2">
        <v>45897.389927326389</v>
      </c>
      <c r="I651" s="2">
        <v>45897.389936203705</v>
      </c>
      <c r="J651" s="11">
        <v>4.585089</v>
      </c>
      <c r="K651" s="11">
        <v>0.76657999999999993</v>
      </c>
      <c r="L651" s="11">
        <v>5.3516689999999993</v>
      </c>
    </row>
    <row r="652" spans="1:12" x14ac:dyDescent="0.45">
      <c r="A652" s="29" t="s">
        <v>32</v>
      </c>
      <c r="B652" s="29" t="s">
        <v>1086</v>
      </c>
      <c r="C652" s="30" t="s">
        <v>281</v>
      </c>
      <c r="D652" s="1" t="s">
        <v>12</v>
      </c>
      <c r="E652" s="30" t="s">
        <v>8</v>
      </c>
      <c r="F652" s="30" t="s">
        <v>33</v>
      </c>
      <c r="G652" s="2">
        <v>45897.389882523152</v>
      </c>
      <c r="H652" s="2">
        <v>45897.389936203705</v>
      </c>
      <c r="I652" s="2">
        <v>45897.389941655092</v>
      </c>
      <c r="J652" s="11">
        <v>4.6376390000000001</v>
      </c>
      <c r="K652" s="11">
        <v>0.47140499999999996</v>
      </c>
      <c r="L652" s="11">
        <v>5.1090439999999999</v>
      </c>
    </row>
    <row r="653" spans="1:12" x14ac:dyDescent="0.45">
      <c r="A653" s="29" t="s">
        <v>32</v>
      </c>
      <c r="B653" s="29" t="s">
        <v>1086</v>
      </c>
      <c r="C653" s="30" t="s">
        <v>281</v>
      </c>
      <c r="D653" s="1" t="s">
        <v>12</v>
      </c>
      <c r="E653" s="30" t="s">
        <v>9</v>
      </c>
      <c r="F653" s="30" t="s">
        <v>7</v>
      </c>
      <c r="G653" s="2">
        <v>45897.389882523152</v>
      </c>
      <c r="H653" s="2">
        <v>45897.389935960651</v>
      </c>
      <c r="I653" s="2">
        <v>45897.389941944442</v>
      </c>
      <c r="J653" s="11">
        <v>4.6167539999999994</v>
      </c>
      <c r="K653" s="11">
        <v>0.51707399999999992</v>
      </c>
      <c r="L653" s="11">
        <v>5.1338279999999994</v>
      </c>
    </row>
    <row r="654" spans="1:12" x14ac:dyDescent="0.45">
      <c r="A654" s="29" t="s">
        <v>32</v>
      </c>
      <c r="B654" s="29" t="s">
        <v>1086</v>
      </c>
      <c r="C654" s="30" t="s">
        <v>281</v>
      </c>
      <c r="D654" s="1" t="s">
        <v>12</v>
      </c>
      <c r="E654" s="30" t="s">
        <v>11</v>
      </c>
      <c r="F654" s="30" t="s">
        <v>7</v>
      </c>
      <c r="G654" s="2">
        <v>45897.389882523152</v>
      </c>
      <c r="H654" s="2">
        <v>45897.389941944442</v>
      </c>
      <c r="I654" s="2">
        <v>45897.389946759256</v>
      </c>
      <c r="J654" s="11">
        <v>5.1340829999999995</v>
      </c>
      <c r="K654" s="11">
        <v>0.41597899999999999</v>
      </c>
      <c r="L654" s="11">
        <v>5.5500619999999996</v>
      </c>
    </row>
    <row r="655" spans="1:12" x14ac:dyDescent="0.45">
      <c r="A655" s="29" t="s">
        <v>32</v>
      </c>
      <c r="B655" s="29" t="s">
        <v>1086</v>
      </c>
      <c r="C655" s="30" t="s">
        <v>281</v>
      </c>
      <c r="D655" s="1" t="s">
        <v>12</v>
      </c>
      <c r="E655" s="30" t="s">
        <v>10</v>
      </c>
      <c r="F655" s="30" t="s">
        <v>33</v>
      </c>
      <c r="G655" s="2">
        <v>45897.389882523152</v>
      </c>
      <c r="H655" s="2">
        <v>45897.389941655092</v>
      </c>
      <c r="I655" s="2">
        <v>45897.389949780096</v>
      </c>
      <c r="J655" s="11">
        <v>5.1090819999999999</v>
      </c>
      <c r="K655" s="11">
        <v>0.70135899999999995</v>
      </c>
      <c r="L655" s="11">
        <v>5.810441</v>
      </c>
    </row>
    <row r="656" spans="1:12" x14ac:dyDescent="0.45">
      <c r="A656" s="29" t="s">
        <v>32</v>
      </c>
      <c r="B656" s="29" t="s">
        <v>1086</v>
      </c>
      <c r="C656" s="30" t="s">
        <v>285</v>
      </c>
      <c r="E656" s="30" t="s">
        <v>9</v>
      </c>
      <c r="F656" s="30" t="s">
        <v>7</v>
      </c>
      <c r="G656" s="2">
        <v>45897.389896296299</v>
      </c>
      <c r="H656" s="2">
        <v>45897.389946770832</v>
      </c>
      <c r="I656" s="2">
        <v>45897.389954027778</v>
      </c>
      <c r="J656" s="11">
        <v>4.3605399999999994</v>
      </c>
      <c r="K656" s="11">
        <v>0.62734999999999996</v>
      </c>
      <c r="L656" s="11">
        <v>4.9878900000000002</v>
      </c>
    </row>
    <row r="657" spans="1:12" x14ac:dyDescent="0.45">
      <c r="A657" s="29" t="s">
        <v>32</v>
      </c>
      <c r="B657" s="29" t="s">
        <v>1086</v>
      </c>
      <c r="C657" s="30" t="s">
        <v>285</v>
      </c>
      <c r="E657" s="30" t="s">
        <v>8</v>
      </c>
      <c r="F657" s="30" t="s">
        <v>33</v>
      </c>
      <c r="G657" s="2">
        <v>45897.389896296299</v>
      </c>
      <c r="H657" s="2">
        <v>45897.389949780096</v>
      </c>
      <c r="I657" s="2">
        <v>45897.389957037034</v>
      </c>
      <c r="J657" s="11">
        <v>4.6208830000000001</v>
      </c>
      <c r="K657" s="11">
        <v>0.62760199999999999</v>
      </c>
      <c r="L657" s="11">
        <v>5.2484849999999996</v>
      </c>
    </row>
    <row r="658" spans="1:12" x14ac:dyDescent="0.45">
      <c r="A658" s="29" t="s">
        <v>32</v>
      </c>
      <c r="B658" s="29" t="s">
        <v>1086</v>
      </c>
      <c r="C658" s="30" t="s">
        <v>285</v>
      </c>
      <c r="E658" s="30" t="s">
        <v>11</v>
      </c>
      <c r="F658" s="30" t="s">
        <v>33</v>
      </c>
      <c r="G658" s="2">
        <v>45897.389896296299</v>
      </c>
      <c r="H658" s="2">
        <v>45897.38995704861</v>
      </c>
      <c r="I658" s="2">
        <v>45897.389966249997</v>
      </c>
      <c r="J658" s="11">
        <v>5.2485200000000001</v>
      </c>
      <c r="K658" s="11">
        <v>0.79572500000000002</v>
      </c>
      <c r="L658" s="11">
        <v>6.0442450000000001</v>
      </c>
    </row>
    <row r="659" spans="1:12" x14ac:dyDescent="0.45">
      <c r="A659" s="29" t="s">
        <v>32</v>
      </c>
      <c r="B659" s="29" t="s">
        <v>1086</v>
      </c>
      <c r="C659" s="30" t="s">
        <v>285</v>
      </c>
      <c r="E659" s="30" t="s">
        <v>10</v>
      </c>
      <c r="F659" s="30" t="s">
        <v>7</v>
      </c>
      <c r="G659" s="2">
        <v>45897.389896296299</v>
      </c>
      <c r="H659" s="2">
        <v>45897.389954027778</v>
      </c>
      <c r="I659" s="2">
        <v>45897.389966562499</v>
      </c>
      <c r="J659" s="11">
        <v>4.9879159999999994</v>
      </c>
      <c r="K659" s="11">
        <v>1.0826179999999999</v>
      </c>
      <c r="L659" s="11">
        <v>6.0705339999999994</v>
      </c>
    </row>
    <row r="660" spans="1:12" x14ac:dyDescent="0.45">
      <c r="A660" s="29" t="s">
        <v>32</v>
      </c>
      <c r="B660" s="29" t="s">
        <v>1086</v>
      </c>
      <c r="C660" s="30" t="s">
        <v>286</v>
      </c>
      <c r="E660" s="30" t="s">
        <v>9</v>
      </c>
      <c r="F660" s="30" t="s">
        <v>33</v>
      </c>
      <c r="G660" s="2">
        <v>45897.389913263891</v>
      </c>
      <c r="H660" s="2">
        <v>45897.389966261573</v>
      </c>
      <c r="I660" s="2">
        <v>45897.389977488427</v>
      </c>
      <c r="J660" s="11">
        <v>4.5787769999999997</v>
      </c>
      <c r="K660" s="11">
        <v>0.97086399999999995</v>
      </c>
      <c r="L660" s="11">
        <v>5.5496409999999994</v>
      </c>
    </row>
    <row r="661" spans="1:12" x14ac:dyDescent="0.45">
      <c r="A661" s="29" t="s">
        <v>32</v>
      </c>
      <c r="B661" s="29" t="s">
        <v>1086</v>
      </c>
      <c r="C661" s="30" t="s">
        <v>286</v>
      </c>
      <c r="E661" s="30" t="s">
        <v>8</v>
      </c>
      <c r="F661" s="30" t="s">
        <v>7</v>
      </c>
      <c r="G661" s="2">
        <v>45897.389913263891</v>
      </c>
      <c r="H661" s="2">
        <v>45897.389966562499</v>
      </c>
      <c r="I661" s="2">
        <v>45897.38997921296</v>
      </c>
      <c r="J661" s="11">
        <v>4.6046429999999994</v>
      </c>
      <c r="K661" s="11">
        <v>1.0937649999999999</v>
      </c>
      <c r="L661" s="11">
        <v>5.6984079999999997</v>
      </c>
    </row>
    <row r="662" spans="1:12" x14ac:dyDescent="0.45">
      <c r="A662" s="29" t="s">
        <v>32</v>
      </c>
      <c r="B662" s="29" t="s">
        <v>1086</v>
      </c>
      <c r="C662" s="30" t="s">
        <v>286</v>
      </c>
      <c r="E662" s="30" t="s">
        <v>11</v>
      </c>
      <c r="F662" s="30" t="s">
        <v>7</v>
      </c>
      <c r="G662" s="2">
        <v>45897.389913263891</v>
      </c>
      <c r="H662" s="2">
        <v>45897.38997921296</v>
      </c>
      <c r="I662" s="2">
        <v>45897.389994791665</v>
      </c>
      <c r="J662" s="11">
        <v>5.6985869999999998</v>
      </c>
      <c r="K662" s="11">
        <v>1.3453059999999999</v>
      </c>
      <c r="L662" s="11">
        <v>7.0438929999999997</v>
      </c>
    </row>
    <row r="663" spans="1:12" x14ac:dyDescent="0.45">
      <c r="A663" s="29" t="s">
        <v>32</v>
      </c>
      <c r="B663" s="29" t="s">
        <v>1086</v>
      </c>
      <c r="C663" s="30" t="s">
        <v>286</v>
      </c>
      <c r="E663" s="30" t="s">
        <v>10</v>
      </c>
      <c r="F663" s="30" t="s">
        <v>33</v>
      </c>
      <c r="G663" s="2">
        <v>45897.389913263891</v>
      </c>
      <c r="H663" s="2">
        <v>45897.389977500003</v>
      </c>
      <c r="I663" s="2">
        <v>45897.389998125</v>
      </c>
      <c r="J663" s="11">
        <v>5.5496749999999997</v>
      </c>
      <c r="K663" s="11">
        <v>1.782265</v>
      </c>
      <c r="L663" s="11">
        <v>7.3319399999999995</v>
      </c>
    </row>
    <row r="664" spans="1:12" x14ac:dyDescent="0.45">
      <c r="A664" s="29" t="s">
        <v>32</v>
      </c>
      <c r="B664" s="29" t="s">
        <v>1086</v>
      </c>
      <c r="C664" s="30" t="s">
        <v>287</v>
      </c>
      <c r="E664" s="30" t="s">
        <v>9</v>
      </c>
      <c r="F664" s="30" t="s">
        <v>7</v>
      </c>
      <c r="G664" s="2">
        <v>45897.389923287039</v>
      </c>
      <c r="H664" s="2">
        <v>45897.389994791665</v>
      </c>
      <c r="I664" s="2">
        <v>45897.390002442131</v>
      </c>
      <c r="J664" s="11">
        <v>6.1775969999999996</v>
      </c>
      <c r="K664" s="11">
        <v>0.66137000000000001</v>
      </c>
      <c r="L664" s="11">
        <v>6.8389669999999994</v>
      </c>
    </row>
    <row r="665" spans="1:12" x14ac:dyDescent="0.45">
      <c r="A665" s="29" t="s">
        <v>32</v>
      </c>
      <c r="B665" s="29" t="s">
        <v>1086</v>
      </c>
      <c r="C665" s="30" t="s">
        <v>287</v>
      </c>
      <c r="E665" s="30" t="s">
        <v>8</v>
      </c>
      <c r="F665" s="30" t="s">
        <v>33</v>
      </c>
      <c r="G665" s="2">
        <v>45897.389923287039</v>
      </c>
      <c r="H665" s="2">
        <v>45897.389998125</v>
      </c>
      <c r="I665" s="2">
        <v>45897.390005636575</v>
      </c>
      <c r="J665" s="11">
        <v>6.4655509999999996</v>
      </c>
      <c r="K665" s="11">
        <v>0.64948899999999998</v>
      </c>
      <c r="L665" s="11">
        <v>7.1150399999999996</v>
      </c>
    </row>
    <row r="666" spans="1:12" x14ac:dyDescent="0.45">
      <c r="A666" s="29" t="s">
        <v>32</v>
      </c>
      <c r="B666" s="29" t="s">
        <v>1086</v>
      </c>
      <c r="C666" s="30" t="s">
        <v>287</v>
      </c>
      <c r="E666" s="30" t="s">
        <v>10</v>
      </c>
      <c r="F666" s="30" t="s">
        <v>7</v>
      </c>
      <c r="G666" s="2">
        <v>45897.389923287039</v>
      </c>
      <c r="H666" s="2">
        <v>45897.390002442131</v>
      </c>
      <c r="I666" s="2">
        <v>45897.390012465279</v>
      </c>
      <c r="J666" s="11">
        <v>6.838978</v>
      </c>
      <c r="K666" s="11">
        <v>0.86616099999999996</v>
      </c>
      <c r="L666" s="11">
        <v>7.705139</v>
      </c>
    </row>
    <row r="667" spans="1:12" x14ac:dyDescent="0.45">
      <c r="A667" s="29" t="s">
        <v>32</v>
      </c>
      <c r="B667" s="29" t="s">
        <v>1086</v>
      </c>
      <c r="C667" s="30" t="s">
        <v>287</v>
      </c>
      <c r="E667" s="30" t="s">
        <v>11</v>
      </c>
      <c r="F667" s="30" t="s">
        <v>33</v>
      </c>
      <c r="G667" s="2">
        <v>45897.389923287039</v>
      </c>
      <c r="H667" s="2">
        <v>45897.390005636575</v>
      </c>
      <c r="I667" s="2">
        <v>45897.390013009259</v>
      </c>
      <c r="J667" s="11">
        <v>7.1150859999999998</v>
      </c>
      <c r="K667" s="11">
        <v>0.63639899999999994</v>
      </c>
      <c r="L667" s="11">
        <v>7.7514849999999997</v>
      </c>
    </row>
    <row r="668" spans="1:12" x14ac:dyDescent="0.45">
      <c r="A668" s="29" t="s">
        <v>32</v>
      </c>
      <c r="B668" s="29" t="s">
        <v>1086</v>
      </c>
      <c r="C668" s="30" t="s">
        <v>1092</v>
      </c>
      <c r="E668" s="30" t="s">
        <v>9</v>
      </c>
      <c r="F668" s="30" t="s">
        <v>7</v>
      </c>
      <c r="G668" s="2">
        <v>45897.389936203705</v>
      </c>
      <c r="H668" s="2">
        <v>45897.390012476855</v>
      </c>
      <c r="I668" s="2">
        <v>45897.390018622682</v>
      </c>
      <c r="J668" s="11">
        <v>6.5895139999999994</v>
      </c>
      <c r="K668" s="11">
        <v>0.53188599999999997</v>
      </c>
      <c r="L668" s="11">
        <v>7.1213999999999995</v>
      </c>
    </row>
    <row r="669" spans="1:12" x14ac:dyDescent="0.45">
      <c r="A669" s="29" t="s">
        <v>32</v>
      </c>
      <c r="B669" s="29" t="s">
        <v>1086</v>
      </c>
      <c r="C669" s="30" t="s">
        <v>1092</v>
      </c>
      <c r="E669" s="30" t="s">
        <v>10</v>
      </c>
      <c r="F669" s="30" t="s">
        <v>33</v>
      </c>
      <c r="G669" s="2">
        <v>45897.389936203705</v>
      </c>
      <c r="H669" s="2">
        <v>45897.390013009259</v>
      </c>
      <c r="I669" s="2">
        <v>45897.390020486113</v>
      </c>
      <c r="J669" s="11">
        <v>6.6357309999999998</v>
      </c>
      <c r="K669" s="11">
        <v>0.64636799999999994</v>
      </c>
      <c r="L669" s="11">
        <v>7.2820989999999997</v>
      </c>
    </row>
    <row r="670" spans="1:12" x14ac:dyDescent="0.45">
      <c r="A670" s="29" t="s">
        <v>32</v>
      </c>
      <c r="B670" s="29" t="s">
        <v>1086</v>
      </c>
      <c r="C670" s="30" t="s">
        <v>1092</v>
      </c>
      <c r="E670" s="30" t="s">
        <v>11</v>
      </c>
      <c r="F670" s="30" t="s">
        <v>7</v>
      </c>
      <c r="G670" s="2">
        <v>45897.389936203705</v>
      </c>
      <c r="H670" s="2">
        <v>45897.390018622682</v>
      </c>
      <c r="I670" s="2">
        <v>45897.390024293978</v>
      </c>
      <c r="J670" s="11">
        <v>7.1214279999999999</v>
      </c>
      <c r="K670" s="11">
        <v>0.48926199999999997</v>
      </c>
      <c r="L670" s="11">
        <v>7.61069</v>
      </c>
    </row>
    <row r="671" spans="1:12" x14ac:dyDescent="0.45">
      <c r="A671" s="29" t="s">
        <v>32</v>
      </c>
      <c r="B671" s="29" t="s">
        <v>1086</v>
      </c>
      <c r="C671" s="30" t="s">
        <v>288</v>
      </c>
      <c r="E671" s="30" t="s">
        <v>8</v>
      </c>
      <c r="F671" s="30" t="s">
        <v>33</v>
      </c>
      <c r="G671" s="2">
        <v>45897.389949780096</v>
      </c>
      <c r="H671" s="2">
        <v>45897.390020486113</v>
      </c>
      <c r="I671" s="2">
        <v>45897.390026539353</v>
      </c>
      <c r="J671" s="11">
        <v>6.1093069999999994</v>
      </c>
      <c r="K671" s="11">
        <v>0.52256599999999997</v>
      </c>
      <c r="L671" s="11">
        <v>6.6318729999999997</v>
      </c>
    </row>
    <row r="672" spans="1:12" x14ac:dyDescent="0.45">
      <c r="A672" s="29" t="s">
        <v>32</v>
      </c>
      <c r="B672" s="29" t="s">
        <v>1086</v>
      </c>
      <c r="C672" s="30" t="s">
        <v>288</v>
      </c>
      <c r="E672" s="30" t="s">
        <v>10</v>
      </c>
      <c r="F672" s="30" t="s">
        <v>7</v>
      </c>
      <c r="G672" s="2">
        <v>45897.389949780096</v>
      </c>
      <c r="H672" s="2">
        <v>45897.390024293978</v>
      </c>
      <c r="I672" s="2">
        <v>45897.390031631941</v>
      </c>
      <c r="J672" s="11">
        <v>6.4379219999999995</v>
      </c>
      <c r="K672" s="11">
        <v>0.63454199999999994</v>
      </c>
      <c r="L672" s="11">
        <v>7.0724640000000001</v>
      </c>
    </row>
    <row r="673" spans="1:12" x14ac:dyDescent="0.45">
      <c r="A673" s="29" t="s">
        <v>32</v>
      </c>
      <c r="B673" s="29" t="s">
        <v>1086</v>
      </c>
      <c r="C673" s="30" t="s">
        <v>289</v>
      </c>
      <c r="E673" s="30" t="s">
        <v>9</v>
      </c>
      <c r="F673" s="30" t="s">
        <v>33</v>
      </c>
      <c r="G673" s="2">
        <v>45897.389966562499</v>
      </c>
      <c r="H673" s="2">
        <v>45897.390026539353</v>
      </c>
      <c r="I673" s="2">
        <v>45897.390033819443</v>
      </c>
      <c r="J673" s="11">
        <v>5.1821849999999996</v>
      </c>
      <c r="K673" s="11">
        <v>0.62881999999999993</v>
      </c>
      <c r="L673" s="11">
        <v>5.8110049999999998</v>
      </c>
    </row>
    <row r="674" spans="1:12" x14ac:dyDescent="0.45">
      <c r="A674" s="29" t="s">
        <v>32</v>
      </c>
      <c r="B674" s="29" t="s">
        <v>1086</v>
      </c>
      <c r="C674" s="30" t="s">
        <v>289</v>
      </c>
      <c r="E674" s="30" t="s">
        <v>8</v>
      </c>
      <c r="F674" s="30" t="s">
        <v>7</v>
      </c>
      <c r="G674" s="2">
        <v>45897.389966562499</v>
      </c>
      <c r="H674" s="2">
        <v>45897.390031631941</v>
      </c>
      <c r="I674" s="2">
        <v>45897.390038773148</v>
      </c>
      <c r="J674" s="11">
        <v>5.622757</v>
      </c>
      <c r="K674" s="11">
        <v>0.61678100000000002</v>
      </c>
      <c r="L674" s="11">
        <v>6.2395379999999996</v>
      </c>
    </row>
    <row r="675" spans="1:12" x14ac:dyDescent="0.45">
      <c r="A675" s="29" t="s">
        <v>32</v>
      </c>
      <c r="B675" s="29" t="s">
        <v>1086</v>
      </c>
      <c r="C675" s="30" t="s">
        <v>289</v>
      </c>
      <c r="E675" s="30" t="s">
        <v>10</v>
      </c>
      <c r="F675" s="30" t="s">
        <v>33</v>
      </c>
      <c r="G675" s="2">
        <v>45897.389966562499</v>
      </c>
      <c r="H675" s="2">
        <v>45897.390033819443</v>
      </c>
      <c r="I675" s="2">
        <v>45897.39004283565</v>
      </c>
      <c r="J675" s="11">
        <v>5.8110209999999993</v>
      </c>
      <c r="K675" s="11">
        <v>0.77928799999999998</v>
      </c>
      <c r="L675" s="11">
        <v>6.5903089999999995</v>
      </c>
    </row>
    <row r="676" spans="1:12" x14ac:dyDescent="0.45">
      <c r="A676" s="29" t="s">
        <v>32</v>
      </c>
      <c r="B676" s="29" t="s">
        <v>1086</v>
      </c>
      <c r="C676" s="30" t="s">
        <v>289</v>
      </c>
      <c r="E676" s="30" t="s">
        <v>11</v>
      </c>
      <c r="F676" s="30" t="s">
        <v>7</v>
      </c>
      <c r="G676" s="2">
        <v>45897.389966562499</v>
      </c>
      <c r="H676" s="2">
        <v>45897.390038773148</v>
      </c>
      <c r="I676" s="2">
        <v>45897.39004583333</v>
      </c>
      <c r="J676" s="11">
        <v>6.2395689999999995</v>
      </c>
      <c r="K676" s="11">
        <v>0.60981299999999994</v>
      </c>
      <c r="L676" s="11">
        <v>6.8493819999999994</v>
      </c>
    </row>
    <row r="677" spans="1:12" x14ac:dyDescent="0.45">
      <c r="A677" s="29" t="s">
        <v>32</v>
      </c>
      <c r="B677" s="29" t="s">
        <v>1086</v>
      </c>
      <c r="C677" s="30" t="s">
        <v>290</v>
      </c>
      <c r="E677" s="30" t="s">
        <v>8</v>
      </c>
      <c r="F677" s="30" t="s">
        <v>33</v>
      </c>
      <c r="G677" s="2">
        <v>45897.389998125</v>
      </c>
      <c r="H677" s="2">
        <v>45897.39004283565</v>
      </c>
      <c r="I677" s="2">
        <v>45897.390049745372</v>
      </c>
      <c r="J677" s="11">
        <v>3.863083</v>
      </c>
      <c r="K677" s="11">
        <v>0.59674099999999997</v>
      </c>
      <c r="L677" s="11">
        <v>4.4598240000000002</v>
      </c>
    </row>
    <row r="678" spans="1:12" x14ac:dyDescent="0.45">
      <c r="A678" s="29" t="s">
        <v>32</v>
      </c>
      <c r="B678" s="29" t="s">
        <v>1086</v>
      </c>
      <c r="C678" s="30" t="s">
        <v>290</v>
      </c>
      <c r="E678" s="30" t="s">
        <v>10</v>
      </c>
      <c r="F678" s="30" t="s">
        <v>7</v>
      </c>
      <c r="G678" s="2">
        <v>45897.389998125</v>
      </c>
      <c r="H678" s="2">
        <v>45897.39004583333</v>
      </c>
      <c r="I678" s="2">
        <v>45897.390053831019</v>
      </c>
      <c r="J678" s="11">
        <v>4.1221259999999997</v>
      </c>
      <c r="K678" s="11">
        <v>0.69062000000000001</v>
      </c>
      <c r="L678" s="11">
        <v>4.8127459999999997</v>
      </c>
    </row>
    <row r="679" spans="1:12" x14ac:dyDescent="0.45">
      <c r="A679" s="29" t="s">
        <v>32</v>
      </c>
      <c r="B679" s="29" t="s">
        <v>1086</v>
      </c>
      <c r="C679" s="30" t="s">
        <v>291</v>
      </c>
      <c r="E679" s="30" t="s">
        <v>9</v>
      </c>
      <c r="F679" s="30" t="s">
        <v>33</v>
      </c>
      <c r="G679" s="2">
        <v>45897.390013009259</v>
      </c>
      <c r="H679" s="2">
        <v>45897.390049745372</v>
      </c>
      <c r="I679" s="2">
        <v>45897.39005707176</v>
      </c>
      <c r="J679" s="11">
        <v>3.1737549999999999</v>
      </c>
      <c r="K679" s="11">
        <v>0.63350899999999999</v>
      </c>
      <c r="L679" s="11">
        <v>3.807264</v>
      </c>
    </row>
    <row r="680" spans="1:12" x14ac:dyDescent="0.45">
      <c r="A680" s="29" t="s">
        <v>32</v>
      </c>
      <c r="B680" s="29" t="s">
        <v>1086</v>
      </c>
      <c r="C680" s="30" t="s">
        <v>291</v>
      </c>
      <c r="E680" s="30" t="s">
        <v>8</v>
      </c>
      <c r="F680" s="30" t="s">
        <v>7</v>
      </c>
      <c r="G680" s="2">
        <v>45897.390013009259</v>
      </c>
      <c r="H680" s="2">
        <v>45897.390053831019</v>
      </c>
      <c r="I680" s="2">
        <v>45897.390061076389</v>
      </c>
      <c r="J680" s="11">
        <v>3.5266659999999996</v>
      </c>
      <c r="K680" s="11">
        <v>0.62628899999999998</v>
      </c>
      <c r="L680" s="11">
        <v>4.1529549999999995</v>
      </c>
    </row>
    <row r="681" spans="1:12" x14ac:dyDescent="0.45">
      <c r="A681" s="29" t="s">
        <v>32</v>
      </c>
      <c r="B681" s="29" t="s">
        <v>1086</v>
      </c>
      <c r="C681" s="30" t="s">
        <v>291</v>
      </c>
      <c r="E681" s="30" t="s">
        <v>10</v>
      </c>
      <c r="F681" s="30" t="s">
        <v>33</v>
      </c>
      <c r="G681" s="2">
        <v>45897.390013009259</v>
      </c>
      <c r="H681" s="2">
        <v>45897.39005707176</v>
      </c>
      <c r="I681" s="2">
        <v>45897.39006662037</v>
      </c>
      <c r="J681" s="11">
        <v>3.807283</v>
      </c>
      <c r="K681" s="11">
        <v>0.82436100000000001</v>
      </c>
      <c r="L681" s="11">
        <v>4.6316439999999997</v>
      </c>
    </row>
    <row r="682" spans="1:12" x14ac:dyDescent="0.45">
      <c r="A682" s="29" t="s">
        <v>32</v>
      </c>
      <c r="B682" s="29" t="s">
        <v>1086</v>
      </c>
      <c r="C682" s="30" t="s">
        <v>291</v>
      </c>
      <c r="E682" s="30" t="s">
        <v>11</v>
      </c>
      <c r="F682" s="30" t="s">
        <v>7</v>
      </c>
      <c r="G682" s="2">
        <v>45897.390013009259</v>
      </c>
      <c r="H682" s="2">
        <v>45897.390061076389</v>
      </c>
      <c r="I682" s="2">
        <v>45897.390068032408</v>
      </c>
      <c r="J682" s="11">
        <v>4.1528159999999996</v>
      </c>
      <c r="K682" s="11">
        <v>0.60053999999999996</v>
      </c>
      <c r="L682" s="11">
        <v>4.7533560000000001</v>
      </c>
    </row>
    <row r="683" spans="1:12" x14ac:dyDescent="0.45">
      <c r="A683" s="29" t="s">
        <v>32</v>
      </c>
      <c r="B683" s="29" t="s">
        <v>1086</v>
      </c>
      <c r="C683" s="30" t="s">
        <v>293</v>
      </c>
      <c r="E683" s="30" t="s">
        <v>9</v>
      </c>
      <c r="F683" s="30" t="s">
        <v>33</v>
      </c>
      <c r="G683" s="2">
        <v>45897.390024293978</v>
      </c>
      <c r="H683" s="2">
        <v>45897.39006662037</v>
      </c>
      <c r="I683" s="2">
        <v>45897.390073356481</v>
      </c>
      <c r="J683" s="11">
        <v>3.657232</v>
      </c>
      <c r="K683" s="11">
        <v>0.58241799999999999</v>
      </c>
      <c r="L683" s="11">
        <v>4.2396500000000001</v>
      </c>
    </row>
    <row r="684" spans="1:12" x14ac:dyDescent="0.45">
      <c r="A684" s="29" t="s">
        <v>32</v>
      </c>
      <c r="B684" s="29" t="s">
        <v>1086</v>
      </c>
      <c r="C684" s="30" t="s">
        <v>293</v>
      </c>
      <c r="E684" s="30" t="s">
        <v>8</v>
      </c>
      <c r="F684" s="30" t="s">
        <v>7</v>
      </c>
      <c r="G684" s="2">
        <v>45897.390024293978</v>
      </c>
      <c r="H684" s="2">
        <v>45897.390068032408</v>
      </c>
      <c r="I684" s="2">
        <v>45897.390074861112</v>
      </c>
      <c r="J684" s="11">
        <v>3.7790079999999997</v>
      </c>
      <c r="K684" s="11">
        <v>0.58989899999999995</v>
      </c>
      <c r="L684" s="11">
        <v>4.3689070000000001</v>
      </c>
    </row>
    <row r="685" spans="1:12" x14ac:dyDescent="0.45">
      <c r="A685" s="29" t="s">
        <v>32</v>
      </c>
      <c r="B685" s="29" t="s">
        <v>1086</v>
      </c>
      <c r="C685" s="30" t="s">
        <v>293</v>
      </c>
      <c r="E685" s="30" t="s">
        <v>11</v>
      </c>
      <c r="F685" s="30" t="s">
        <v>7</v>
      </c>
      <c r="G685" s="2">
        <v>45897.390024293978</v>
      </c>
      <c r="H685" s="2">
        <v>45897.390074861112</v>
      </c>
      <c r="I685" s="2">
        <v>45897.390080914352</v>
      </c>
      <c r="J685" s="11">
        <v>4.3689439999999999</v>
      </c>
      <c r="K685" s="11">
        <v>0.52356599999999998</v>
      </c>
      <c r="L685" s="11">
        <v>4.8925099999999997</v>
      </c>
    </row>
    <row r="686" spans="1:12" x14ac:dyDescent="0.45">
      <c r="A686" s="29" t="s">
        <v>32</v>
      </c>
      <c r="B686" s="29" t="s">
        <v>1086</v>
      </c>
      <c r="C686" s="30" t="s">
        <v>293</v>
      </c>
      <c r="E686" s="30" t="s">
        <v>10</v>
      </c>
      <c r="F686" s="30" t="s">
        <v>33</v>
      </c>
      <c r="G686" s="2">
        <v>45897.390024293978</v>
      </c>
      <c r="H686" s="2">
        <v>45897.390073368057</v>
      </c>
      <c r="I686" s="2">
        <v>45897.390081666665</v>
      </c>
      <c r="J686" s="11">
        <v>4.239935</v>
      </c>
      <c r="K686" s="11">
        <v>0.71724999999999994</v>
      </c>
      <c r="L686" s="11">
        <v>4.957185</v>
      </c>
    </row>
    <row r="687" spans="1:12" x14ac:dyDescent="0.45">
      <c r="A687" s="29" t="s">
        <v>32</v>
      </c>
      <c r="B687" s="29" t="s">
        <v>1086</v>
      </c>
      <c r="C687" s="30" t="s">
        <v>288</v>
      </c>
      <c r="D687" s="1" t="s">
        <v>12</v>
      </c>
      <c r="E687" s="30" t="s">
        <v>9</v>
      </c>
      <c r="F687" s="30" t="s">
        <v>7</v>
      </c>
      <c r="G687" s="2">
        <v>45897.390031631941</v>
      </c>
      <c r="H687" s="2">
        <v>45897.390080914352</v>
      </c>
      <c r="I687" s="2">
        <v>45897.390087256943</v>
      </c>
      <c r="J687" s="11">
        <v>4.2580900000000002</v>
      </c>
      <c r="K687" s="11">
        <v>0.54769000000000001</v>
      </c>
      <c r="L687" s="11">
        <v>4.8057799999999995</v>
      </c>
    </row>
    <row r="688" spans="1:12" x14ac:dyDescent="0.45">
      <c r="A688" s="29" t="s">
        <v>32</v>
      </c>
      <c r="B688" s="29" t="s">
        <v>1086</v>
      </c>
      <c r="C688" s="30" t="s">
        <v>288</v>
      </c>
      <c r="D688" s="1" t="s">
        <v>12</v>
      </c>
      <c r="E688" s="30" t="s">
        <v>8</v>
      </c>
      <c r="F688" s="30" t="s">
        <v>33</v>
      </c>
      <c r="G688" s="2">
        <v>45897.390031631941</v>
      </c>
      <c r="H688" s="2">
        <v>45897.390081666665</v>
      </c>
      <c r="I688" s="2">
        <v>45897.390087337961</v>
      </c>
      <c r="J688" s="11">
        <v>4.3227510000000002</v>
      </c>
      <c r="K688" s="11">
        <v>0.48982199999999998</v>
      </c>
      <c r="L688" s="11">
        <v>4.8125729999999995</v>
      </c>
    </row>
    <row r="689" spans="1:12" x14ac:dyDescent="0.45">
      <c r="A689" s="29" t="s">
        <v>32</v>
      </c>
      <c r="B689" s="29" t="s">
        <v>1086</v>
      </c>
      <c r="C689" s="30" t="s">
        <v>288</v>
      </c>
      <c r="D689" s="1" t="s">
        <v>12</v>
      </c>
      <c r="E689" s="30" t="s">
        <v>11</v>
      </c>
      <c r="F689" s="30" t="s">
        <v>33</v>
      </c>
      <c r="G689" s="2">
        <v>45897.390031631941</v>
      </c>
      <c r="H689" s="2">
        <v>45897.390087337961</v>
      </c>
      <c r="I689" s="2">
        <v>45897.39009306713</v>
      </c>
      <c r="J689" s="11">
        <v>4.8126090000000001</v>
      </c>
      <c r="K689" s="11">
        <v>0.49561699999999997</v>
      </c>
      <c r="L689" s="11">
        <v>5.3082259999999994</v>
      </c>
    </row>
    <row r="690" spans="1:12" x14ac:dyDescent="0.45">
      <c r="A690" s="29" t="s">
        <v>32</v>
      </c>
      <c r="B690" s="29" t="s">
        <v>1086</v>
      </c>
      <c r="C690" s="30" t="s">
        <v>288</v>
      </c>
      <c r="D690" s="1" t="s">
        <v>12</v>
      </c>
      <c r="E690" s="30" t="s">
        <v>10</v>
      </c>
      <c r="F690" s="30" t="s">
        <v>7</v>
      </c>
      <c r="G690" s="2">
        <v>45897.390031631941</v>
      </c>
      <c r="H690" s="2">
        <v>45897.390087256943</v>
      </c>
      <c r="I690" s="2">
        <v>45897.390094502312</v>
      </c>
      <c r="J690" s="11">
        <v>4.8058100000000001</v>
      </c>
      <c r="K690" s="11">
        <v>0.62634099999999993</v>
      </c>
      <c r="L690" s="11">
        <v>5.4321510000000002</v>
      </c>
    </row>
    <row r="691" spans="1:12" x14ac:dyDescent="0.45">
      <c r="A691" s="29" t="s">
        <v>32</v>
      </c>
      <c r="B691" s="29" t="s">
        <v>1086</v>
      </c>
      <c r="C691" s="30" t="s">
        <v>294</v>
      </c>
      <c r="E691" s="30" t="s">
        <v>8</v>
      </c>
      <c r="F691" s="30" t="s">
        <v>33</v>
      </c>
      <c r="G691" s="2">
        <v>45897.39004583333</v>
      </c>
      <c r="H691" s="2">
        <v>45897.39009306713</v>
      </c>
      <c r="I691" s="2">
        <v>45897.390100196761</v>
      </c>
      <c r="J691" s="11">
        <v>4.0811979999999997</v>
      </c>
      <c r="K691" s="11">
        <v>0.61561500000000002</v>
      </c>
      <c r="L691" s="11">
        <v>4.6968129999999997</v>
      </c>
    </row>
    <row r="692" spans="1:12" x14ac:dyDescent="0.45">
      <c r="A692" s="29" t="s">
        <v>32</v>
      </c>
      <c r="B692" s="29" t="s">
        <v>1086</v>
      </c>
      <c r="C692" s="30" t="s">
        <v>294</v>
      </c>
      <c r="E692" s="30" t="s">
        <v>10</v>
      </c>
      <c r="F692" s="30" t="s">
        <v>7</v>
      </c>
      <c r="G692" s="2">
        <v>45897.39004583333</v>
      </c>
      <c r="H692" s="2">
        <v>45897.390094502312</v>
      </c>
      <c r="I692" s="2">
        <v>45897.390102928242</v>
      </c>
      <c r="J692" s="11">
        <v>4.2051119999999997</v>
      </c>
      <c r="K692" s="11">
        <v>0.72796699999999992</v>
      </c>
      <c r="L692" s="11">
        <v>4.9330790000000002</v>
      </c>
    </row>
    <row r="693" spans="1:12" x14ac:dyDescent="0.45">
      <c r="A693" s="29" t="s">
        <v>32</v>
      </c>
      <c r="B693" s="29" t="s">
        <v>1086</v>
      </c>
      <c r="C693" s="30" t="s">
        <v>290</v>
      </c>
      <c r="D693" s="1" t="s">
        <v>12</v>
      </c>
      <c r="E693" s="30" t="s">
        <v>9</v>
      </c>
      <c r="F693" s="30" t="s">
        <v>33</v>
      </c>
      <c r="G693" s="2">
        <v>45897.390053819443</v>
      </c>
      <c r="H693" s="2">
        <v>45897.390100196761</v>
      </c>
      <c r="I693" s="2">
        <v>45897.390107118059</v>
      </c>
      <c r="J693" s="11">
        <v>4.006653</v>
      </c>
      <c r="K693" s="11">
        <v>0.59822900000000001</v>
      </c>
      <c r="L693" s="11">
        <v>4.6048819999999999</v>
      </c>
    </row>
    <row r="694" spans="1:12" x14ac:dyDescent="0.45">
      <c r="A694" s="29" t="s">
        <v>32</v>
      </c>
      <c r="B694" s="29" t="s">
        <v>1086</v>
      </c>
      <c r="C694" s="30" t="s">
        <v>290</v>
      </c>
      <c r="D694" s="1" t="s">
        <v>12</v>
      </c>
      <c r="E694" s="30" t="s">
        <v>8</v>
      </c>
      <c r="F694" s="30" t="s">
        <v>7</v>
      </c>
      <c r="G694" s="2">
        <v>45897.390053819443</v>
      </c>
      <c r="H694" s="2">
        <v>45897.390102928242</v>
      </c>
      <c r="I694" s="2">
        <v>45897.390109398148</v>
      </c>
      <c r="J694" s="11">
        <v>4.2428949999999999</v>
      </c>
      <c r="K694" s="11">
        <v>0.55857099999999993</v>
      </c>
      <c r="L694" s="11">
        <v>4.8014659999999996</v>
      </c>
    </row>
    <row r="695" spans="1:12" x14ac:dyDescent="0.45">
      <c r="A695" s="29" t="s">
        <v>32</v>
      </c>
      <c r="B695" s="29" t="s">
        <v>1086</v>
      </c>
      <c r="C695" s="30" t="s">
        <v>290</v>
      </c>
      <c r="D695" s="1" t="s">
        <v>12</v>
      </c>
      <c r="E695" s="30" t="s">
        <v>10</v>
      </c>
      <c r="F695" s="30" t="s">
        <v>33</v>
      </c>
      <c r="G695" s="2">
        <v>45897.390053819443</v>
      </c>
      <c r="H695" s="2">
        <v>45897.390107118059</v>
      </c>
      <c r="I695" s="2">
        <v>45897.390115208334</v>
      </c>
      <c r="J695" s="11">
        <v>4.6049069999999999</v>
      </c>
      <c r="K695" s="11">
        <v>0.69842700000000002</v>
      </c>
      <c r="L695" s="11">
        <v>5.3033339999999995</v>
      </c>
    </row>
    <row r="696" spans="1:12" x14ac:dyDescent="0.45">
      <c r="A696" s="29" t="s">
        <v>32</v>
      </c>
      <c r="B696" s="29" t="s">
        <v>1086</v>
      </c>
      <c r="C696" s="30" t="s">
        <v>290</v>
      </c>
      <c r="D696" s="1" t="s">
        <v>12</v>
      </c>
      <c r="E696" s="30" t="s">
        <v>11</v>
      </c>
      <c r="F696" s="30" t="s">
        <v>7</v>
      </c>
      <c r="G696" s="2">
        <v>45897.390053819443</v>
      </c>
      <c r="H696" s="2">
        <v>45897.390109398148</v>
      </c>
      <c r="I696" s="2">
        <v>45897.390115578703</v>
      </c>
      <c r="J696" s="11">
        <v>4.801501</v>
      </c>
      <c r="K696" s="11">
        <v>0.53437099999999993</v>
      </c>
      <c r="L696" s="11">
        <v>5.3358720000000002</v>
      </c>
    </row>
    <row r="697" spans="1:12" x14ac:dyDescent="0.45">
      <c r="A697" s="29" t="s">
        <v>32</v>
      </c>
      <c r="B697" s="29" t="s">
        <v>1086</v>
      </c>
      <c r="C697" s="30" t="s">
        <v>295</v>
      </c>
      <c r="E697" s="30" t="s">
        <v>9</v>
      </c>
      <c r="F697" s="30" t="s">
        <v>33</v>
      </c>
      <c r="G697" s="2">
        <v>45897.390068032408</v>
      </c>
      <c r="H697" s="2">
        <v>45897.390115208334</v>
      </c>
      <c r="I697" s="2">
        <v>45897.390121469907</v>
      </c>
      <c r="J697" s="11">
        <v>4.0761989999999999</v>
      </c>
      <c r="K697" s="11">
        <v>0.54113699999999998</v>
      </c>
      <c r="L697" s="11">
        <v>4.6173359999999999</v>
      </c>
    </row>
    <row r="698" spans="1:12" x14ac:dyDescent="0.45">
      <c r="A698" s="29" t="s">
        <v>32</v>
      </c>
      <c r="B698" s="29" t="s">
        <v>1086</v>
      </c>
      <c r="C698" s="30" t="s">
        <v>295</v>
      </c>
      <c r="E698" s="30" t="s">
        <v>8</v>
      </c>
      <c r="F698" s="30" t="s">
        <v>7</v>
      </c>
      <c r="G698" s="2">
        <v>45897.390068032408</v>
      </c>
      <c r="H698" s="2">
        <v>45897.390115578703</v>
      </c>
      <c r="I698" s="2">
        <v>45897.390122037039</v>
      </c>
      <c r="J698" s="11">
        <v>4.1086219999999996</v>
      </c>
      <c r="K698" s="11">
        <v>0.55742799999999992</v>
      </c>
      <c r="L698" s="11">
        <v>4.6660499999999994</v>
      </c>
    </row>
    <row r="699" spans="1:12" x14ac:dyDescent="0.45">
      <c r="A699" s="29" t="s">
        <v>32</v>
      </c>
      <c r="B699" s="29" t="s">
        <v>1086</v>
      </c>
      <c r="C699" s="30" t="s">
        <v>295</v>
      </c>
      <c r="E699" s="30" t="s">
        <v>11</v>
      </c>
      <c r="F699" s="30" t="s">
        <v>7</v>
      </c>
      <c r="G699" s="2">
        <v>45897.390068032408</v>
      </c>
      <c r="H699" s="2">
        <v>45897.390122037039</v>
      </c>
      <c r="I699" s="2">
        <v>45897.390127870371</v>
      </c>
      <c r="J699" s="11">
        <v>4.6660699999999995</v>
      </c>
      <c r="K699" s="11">
        <v>0.50433799999999995</v>
      </c>
      <c r="L699" s="11">
        <v>5.1704080000000001</v>
      </c>
    </row>
    <row r="700" spans="1:12" x14ac:dyDescent="0.45">
      <c r="A700" s="29" t="s">
        <v>32</v>
      </c>
      <c r="B700" s="29" t="s">
        <v>1086</v>
      </c>
      <c r="C700" s="30" t="s">
        <v>295</v>
      </c>
      <c r="E700" s="30" t="s">
        <v>10</v>
      </c>
      <c r="F700" s="30" t="s">
        <v>33</v>
      </c>
      <c r="G700" s="2">
        <v>45897.390068032408</v>
      </c>
      <c r="H700" s="2">
        <v>45897.390121469907</v>
      </c>
      <c r="I700" s="2">
        <v>45897.390130115738</v>
      </c>
      <c r="J700" s="11">
        <v>4.6174099999999996</v>
      </c>
      <c r="K700" s="11">
        <v>0.74712000000000001</v>
      </c>
      <c r="L700" s="11">
        <v>5.3645299999999994</v>
      </c>
    </row>
    <row r="701" spans="1:12" x14ac:dyDescent="0.45">
      <c r="A701" s="29" t="s">
        <v>32</v>
      </c>
      <c r="B701" s="29" t="s">
        <v>1086</v>
      </c>
      <c r="C701" s="30" t="s">
        <v>296</v>
      </c>
      <c r="E701" s="30" t="s">
        <v>9</v>
      </c>
      <c r="F701" s="30" t="s">
        <v>7</v>
      </c>
      <c r="G701" s="2">
        <v>45897.390081666665</v>
      </c>
      <c r="H701" s="2">
        <v>45897.390127870371</v>
      </c>
      <c r="I701" s="2">
        <v>45897.39013537037</v>
      </c>
      <c r="J701" s="11">
        <v>3.9916989999999997</v>
      </c>
      <c r="K701" s="11">
        <v>0.64795799999999992</v>
      </c>
      <c r="L701" s="11">
        <v>4.6396569999999997</v>
      </c>
    </row>
    <row r="702" spans="1:12" x14ac:dyDescent="0.45">
      <c r="A702" s="29" t="s">
        <v>32</v>
      </c>
      <c r="B702" s="29" t="s">
        <v>1086</v>
      </c>
      <c r="C702" s="30" t="s">
        <v>296</v>
      </c>
      <c r="E702" s="30" t="s">
        <v>8</v>
      </c>
      <c r="F702" s="30" t="s">
        <v>33</v>
      </c>
      <c r="G702" s="2">
        <v>45897.390081678241</v>
      </c>
      <c r="H702" s="2">
        <v>45897.390130115738</v>
      </c>
      <c r="I702" s="2">
        <v>45897.390137418981</v>
      </c>
      <c r="J702" s="11">
        <v>4.1857179999999996</v>
      </c>
      <c r="K702" s="11">
        <v>0.63037599999999994</v>
      </c>
      <c r="L702" s="11">
        <v>4.8160939999999997</v>
      </c>
    </row>
    <row r="703" spans="1:12" x14ac:dyDescent="0.45">
      <c r="A703" s="29" t="s">
        <v>32</v>
      </c>
      <c r="B703" s="29" t="s">
        <v>1086</v>
      </c>
      <c r="C703" s="30" t="s">
        <v>296</v>
      </c>
      <c r="E703" s="30" t="s">
        <v>11</v>
      </c>
      <c r="F703" s="30" t="s">
        <v>33</v>
      </c>
      <c r="G703" s="2">
        <v>45897.390081678241</v>
      </c>
      <c r="H703" s="2">
        <v>45897.390137418981</v>
      </c>
      <c r="I703" s="2">
        <v>45897.390144039353</v>
      </c>
      <c r="J703" s="11">
        <v>4.816109</v>
      </c>
      <c r="K703" s="11">
        <v>0.57224200000000003</v>
      </c>
      <c r="L703" s="11">
        <v>5.3883510000000001</v>
      </c>
    </row>
    <row r="704" spans="1:12" x14ac:dyDescent="0.45">
      <c r="A704" s="29" t="s">
        <v>32</v>
      </c>
      <c r="B704" s="29" t="s">
        <v>1086</v>
      </c>
      <c r="C704" s="30" t="s">
        <v>296</v>
      </c>
      <c r="E704" s="30" t="s">
        <v>10</v>
      </c>
      <c r="F704" s="30" t="s">
        <v>7</v>
      </c>
      <c r="G704" s="2">
        <v>45897.390081678241</v>
      </c>
      <c r="H704" s="2">
        <v>45897.39013537037</v>
      </c>
      <c r="I704" s="2">
        <v>45897.390144745368</v>
      </c>
      <c r="J704" s="11">
        <v>4.6395919999999995</v>
      </c>
      <c r="K704" s="11">
        <v>0.809832</v>
      </c>
      <c r="L704" s="11">
        <v>5.4494239999999996</v>
      </c>
    </row>
    <row r="705" spans="1:12" x14ac:dyDescent="0.45">
      <c r="A705" s="29" t="s">
        <v>32</v>
      </c>
      <c r="B705" s="29" t="s">
        <v>1086</v>
      </c>
      <c r="C705" s="30" t="s">
        <v>297</v>
      </c>
      <c r="E705" s="30" t="s">
        <v>9</v>
      </c>
      <c r="F705" s="30" t="s">
        <v>33</v>
      </c>
      <c r="G705" s="2">
        <v>45897.390094502312</v>
      </c>
      <c r="H705" s="2">
        <v>45897.390144039353</v>
      </c>
      <c r="I705" s="2">
        <v>45897.390150775464</v>
      </c>
      <c r="J705" s="11">
        <v>4.2796029999999998</v>
      </c>
      <c r="K705" s="11">
        <v>0.58250499999999994</v>
      </c>
      <c r="L705" s="11">
        <v>4.8621080000000001</v>
      </c>
    </row>
    <row r="706" spans="1:12" x14ac:dyDescent="0.45">
      <c r="A706" s="29" t="s">
        <v>32</v>
      </c>
      <c r="B706" s="29" t="s">
        <v>1086</v>
      </c>
      <c r="C706" s="30" t="s">
        <v>297</v>
      </c>
      <c r="E706" s="30" t="s">
        <v>8</v>
      </c>
      <c r="F706" s="30" t="s">
        <v>7</v>
      </c>
      <c r="G706" s="2">
        <v>45897.390094502312</v>
      </c>
      <c r="H706" s="2">
        <v>45897.390144745368</v>
      </c>
      <c r="I706" s="2">
        <v>45897.390151631946</v>
      </c>
      <c r="J706" s="11">
        <v>4.3406789999999997</v>
      </c>
      <c r="K706" s="11">
        <v>0.59533000000000003</v>
      </c>
      <c r="L706" s="11">
        <v>4.9360089999999994</v>
      </c>
    </row>
    <row r="707" spans="1:12" x14ac:dyDescent="0.45">
      <c r="A707" s="29" t="s">
        <v>32</v>
      </c>
      <c r="B707" s="29" t="s">
        <v>1086</v>
      </c>
      <c r="C707" s="30" t="s">
        <v>297</v>
      </c>
      <c r="E707" s="30" t="s">
        <v>11</v>
      </c>
      <c r="F707" s="30" t="s">
        <v>7</v>
      </c>
      <c r="G707" s="2">
        <v>45897.390094502312</v>
      </c>
      <c r="H707" s="2">
        <v>45897.390151631946</v>
      </c>
      <c r="I707" s="2">
        <v>45897.390157476853</v>
      </c>
      <c r="J707" s="11">
        <v>4.9360359999999996</v>
      </c>
      <c r="K707" s="11">
        <v>0.50458999999999998</v>
      </c>
      <c r="L707" s="11">
        <v>5.440626</v>
      </c>
    </row>
    <row r="708" spans="1:12" x14ac:dyDescent="0.45">
      <c r="A708" s="29" t="s">
        <v>32</v>
      </c>
      <c r="B708" s="29" t="s">
        <v>1086</v>
      </c>
      <c r="C708" s="30" t="s">
        <v>297</v>
      </c>
      <c r="E708" s="30" t="s">
        <v>10</v>
      </c>
      <c r="F708" s="30" t="s">
        <v>33</v>
      </c>
      <c r="G708" s="2">
        <v>45897.390094502312</v>
      </c>
      <c r="H708" s="2">
        <v>45897.390150775464</v>
      </c>
      <c r="I708" s="2">
        <v>45897.390159317132</v>
      </c>
      <c r="J708" s="11">
        <v>4.8621239999999997</v>
      </c>
      <c r="K708" s="11">
        <v>0.73795199999999994</v>
      </c>
      <c r="L708" s="11">
        <v>5.6000759999999996</v>
      </c>
    </row>
    <row r="709" spans="1:12" x14ac:dyDescent="0.45">
      <c r="A709" s="29" t="s">
        <v>32</v>
      </c>
      <c r="B709" s="29" t="s">
        <v>1086</v>
      </c>
      <c r="C709" s="30" t="s">
        <v>294</v>
      </c>
      <c r="D709" s="1" t="s">
        <v>12</v>
      </c>
      <c r="E709" s="30" t="s">
        <v>9</v>
      </c>
      <c r="F709" s="30" t="s">
        <v>7</v>
      </c>
      <c r="G709" s="2">
        <v>45897.390102928242</v>
      </c>
      <c r="H709" s="2">
        <v>45897.390157476853</v>
      </c>
      <c r="I709" s="2">
        <v>45897.390164722223</v>
      </c>
      <c r="J709" s="11">
        <v>4.7130139999999994</v>
      </c>
      <c r="K709" s="11">
        <v>0.62567799999999996</v>
      </c>
      <c r="L709" s="11">
        <v>5.338692</v>
      </c>
    </row>
    <row r="710" spans="1:12" x14ac:dyDescent="0.45">
      <c r="A710" s="29" t="s">
        <v>32</v>
      </c>
      <c r="B710" s="29" t="s">
        <v>1086</v>
      </c>
      <c r="C710" s="30" t="s">
        <v>294</v>
      </c>
      <c r="D710" s="1" t="s">
        <v>12</v>
      </c>
      <c r="E710" s="30" t="s">
        <v>8</v>
      </c>
      <c r="F710" s="30" t="s">
        <v>33</v>
      </c>
      <c r="G710" s="2">
        <v>45897.390102928242</v>
      </c>
      <c r="H710" s="2">
        <v>45897.390159317132</v>
      </c>
      <c r="I710" s="2">
        <v>45897.39016609954</v>
      </c>
      <c r="J710" s="11">
        <v>4.8724280000000002</v>
      </c>
      <c r="K710" s="11">
        <v>0.58606099999999994</v>
      </c>
      <c r="L710" s="11">
        <v>5.4584890000000001</v>
      </c>
    </row>
    <row r="711" spans="1:12" x14ac:dyDescent="0.45">
      <c r="A711" s="29" t="s">
        <v>32</v>
      </c>
      <c r="B711" s="29" t="s">
        <v>1086</v>
      </c>
      <c r="C711" s="30" t="s">
        <v>294</v>
      </c>
      <c r="D711" s="1" t="s">
        <v>12</v>
      </c>
      <c r="E711" s="30" t="s">
        <v>11</v>
      </c>
      <c r="F711" s="30" t="s">
        <v>33</v>
      </c>
      <c r="G711" s="2">
        <v>45897.390102928242</v>
      </c>
      <c r="H711" s="2">
        <v>45897.390166111109</v>
      </c>
      <c r="I711" s="2">
        <v>45897.390172951389</v>
      </c>
      <c r="J711" s="11">
        <v>5.4585289999999995</v>
      </c>
      <c r="K711" s="11">
        <v>0.59153299999999998</v>
      </c>
      <c r="L711" s="11">
        <v>6.0500619999999996</v>
      </c>
    </row>
    <row r="712" spans="1:12" x14ac:dyDescent="0.45">
      <c r="A712" s="29" t="s">
        <v>32</v>
      </c>
      <c r="B712" s="29" t="s">
        <v>1086</v>
      </c>
      <c r="C712" s="30" t="s">
        <v>294</v>
      </c>
      <c r="D712" s="1" t="s">
        <v>12</v>
      </c>
      <c r="E712" s="30" t="s">
        <v>10</v>
      </c>
      <c r="F712" s="30" t="s">
        <v>7</v>
      </c>
      <c r="G712" s="2">
        <v>45897.390102928242</v>
      </c>
      <c r="H712" s="2">
        <v>45897.390164722223</v>
      </c>
      <c r="I712" s="2">
        <v>45897.390174085645</v>
      </c>
      <c r="J712" s="11">
        <v>5.3387120000000001</v>
      </c>
      <c r="K712" s="11">
        <v>0.80970900000000001</v>
      </c>
      <c r="L712" s="11">
        <v>6.1484209999999999</v>
      </c>
    </row>
    <row r="713" spans="1:12" x14ac:dyDescent="0.45">
      <c r="A713" s="29" t="s">
        <v>32</v>
      </c>
      <c r="B713" s="29" t="s">
        <v>1086</v>
      </c>
      <c r="C713" s="30" t="s">
        <v>298</v>
      </c>
      <c r="E713" s="30" t="s">
        <v>9</v>
      </c>
      <c r="F713" s="30" t="s">
        <v>33</v>
      </c>
      <c r="G713" s="2">
        <v>45897.390115578703</v>
      </c>
      <c r="H713" s="2">
        <v>45897.390172951389</v>
      </c>
      <c r="I713" s="2">
        <v>45897.390180324073</v>
      </c>
      <c r="J713" s="11">
        <v>4.9568050000000001</v>
      </c>
      <c r="K713" s="11">
        <v>0.63712000000000002</v>
      </c>
      <c r="L713" s="11">
        <v>5.5939249999999996</v>
      </c>
    </row>
    <row r="714" spans="1:12" x14ac:dyDescent="0.45">
      <c r="A714" s="29" t="s">
        <v>32</v>
      </c>
      <c r="B714" s="29" t="s">
        <v>1086</v>
      </c>
      <c r="C714" s="30" t="s">
        <v>298</v>
      </c>
      <c r="E714" s="30" t="s">
        <v>8</v>
      </c>
      <c r="F714" s="30" t="s">
        <v>7</v>
      </c>
      <c r="G714" s="2">
        <v>45897.390115578703</v>
      </c>
      <c r="H714" s="2">
        <v>45897.390174085645</v>
      </c>
      <c r="I714" s="2">
        <v>45897.390181157411</v>
      </c>
      <c r="J714" s="11">
        <v>5.0550679999999995</v>
      </c>
      <c r="K714" s="11">
        <v>0.61047600000000002</v>
      </c>
      <c r="L714" s="11">
        <v>5.6655439999999997</v>
      </c>
    </row>
    <row r="715" spans="1:12" x14ac:dyDescent="0.45">
      <c r="A715" s="29" t="s">
        <v>32</v>
      </c>
      <c r="B715" s="29" t="s">
        <v>1086</v>
      </c>
      <c r="C715" s="30" t="s">
        <v>298</v>
      </c>
      <c r="E715" s="30" t="s">
        <v>11</v>
      </c>
      <c r="F715" s="30" t="s">
        <v>7</v>
      </c>
      <c r="G715" s="2">
        <v>45897.390115578703</v>
      </c>
      <c r="H715" s="2">
        <v>45897.390181157411</v>
      </c>
      <c r="I715" s="2">
        <v>45897.390187141202</v>
      </c>
      <c r="J715" s="11">
        <v>5.6655899999999999</v>
      </c>
      <c r="K715" s="11">
        <v>0.51749899999999993</v>
      </c>
      <c r="L715" s="11">
        <v>6.1830889999999998</v>
      </c>
    </row>
    <row r="716" spans="1:12" x14ac:dyDescent="0.45">
      <c r="A716" s="29" t="s">
        <v>32</v>
      </c>
      <c r="B716" s="29" t="s">
        <v>1086</v>
      </c>
      <c r="C716" s="30" t="s">
        <v>298</v>
      </c>
      <c r="E716" s="30" t="s">
        <v>10</v>
      </c>
      <c r="F716" s="30" t="s">
        <v>33</v>
      </c>
      <c r="G716" s="2">
        <v>45897.390115578703</v>
      </c>
      <c r="H716" s="2">
        <v>45897.390180324073</v>
      </c>
      <c r="I716" s="2">
        <v>45897.390189270831</v>
      </c>
      <c r="J716" s="11">
        <v>5.5939549999999993</v>
      </c>
      <c r="K716" s="11">
        <v>0.772837</v>
      </c>
      <c r="L716" s="11">
        <v>6.3667919999999993</v>
      </c>
    </row>
    <row r="717" spans="1:12" x14ac:dyDescent="0.45">
      <c r="A717" s="29" t="s">
        <v>32</v>
      </c>
      <c r="B717" s="29" t="s">
        <v>1086</v>
      </c>
      <c r="C717" s="30" t="s">
        <v>299</v>
      </c>
      <c r="E717" s="30" t="s">
        <v>8</v>
      </c>
      <c r="F717" s="30" t="s">
        <v>7</v>
      </c>
      <c r="G717" s="2">
        <v>45897.390130115738</v>
      </c>
      <c r="H717" s="2">
        <v>45897.390187152778</v>
      </c>
      <c r="I717" s="2">
        <v>45897.390193541665</v>
      </c>
      <c r="J717" s="11">
        <v>4.9273210000000001</v>
      </c>
      <c r="K717" s="11">
        <v>0.55236099999999999</v>
      </c>
      <c r="L717" s="11">
        <v>5.4796819999999995</v>
      </c>
    </row>
    <row r="718" spans="1:12" x14ac:dyDescent="0.45">
      <c r="A718" s="29" t="s">
        <v>32</v>
      </c>
      <c r="B718" s="29" t="s">
        <v>1086</v>
      </c>
      <c r="C718" s="30" t="s">
        <v>299</v>
      </c>
      <c r="E718" s="30" t="s">
        <v>10</v>
      </c>
      <c r="F718" s="30" t="s">
        <v>33</v>
      </c>
      <c r="G718" s="2">
        <v>45897.390130115738</v>
      </c>
      <c r="H718" s="2">
        <v>45897.390189270831</v>
      </c>
      <c r="I718" s="2">
        <v>45897.390196435183</v>
      </c>
      <c r="J718" s="11">
        <v>5.1109209999999994</v>
      </c>
      <c r="K718" s="11">
        <v>0.61905999999999994</v>
      </c>
      <c r="L718" s="11">
        <v>5.7299809999999995</v>
      </c>
    </row>
    <row r="719" spans="1:12" x14ac:dyDescent="0.45">
      <c r="A719" s="29" t="s">
        <v>32</v>
      </c>
      <c r="B719" s="29" t="s">
        <v>1086</v>
      </c>
      <c r="C719" s="30" t="s">
        <v>300</v>
      </c>
      <c r="E719" s="30" t="s">
        <v>8</v>
      </c>
      <c r="F719" s="30" t="s">
        <v>7</v>
      </c>
      <c r="G719" s="2">
        <v>45897.390144745368</v>
      </c>
      <c r="H719" s="2">
        <v>45897.390193541665</v>
      </c>
      <c r="I719" s="2">
        <v>45897.390199861111</v>
      </c>
      <c r="J719" s="11">
        <v>4.2159639999999996</v>
      </c>
      <c r="K719" s="11">
        <v>0.54595300000000002</v>
      </c>
      <c r="L719" s="11">
        <v>4.7619169999999995</v>
      </c>
    </row>
    <row r="720" spans="1:12" x14ac:dyDescent="0.45">
      <c r="A720" s="29" t="s">
        <v>32</v>
      </c>
      <c r="B720" s="29" t="s">
        <v>1086</v>
      </c>
      <c r="C720" s="30" t="s">
        <v>300</v>
      </c>
      <c r="E720" s="30" t="s">
        <v>10</v>
      </c>
      <c r="F720" s="30" t="s">
        <v>33</v>
      </c>
      <c r="G720" s="2">
        <v>45897.390144745368</v>
      </c>
      <c r="H720" s="2">
        <v>45897.390196435183</v>
      </c>
      <c r="I720" s="2">
        <v>45897.390204027775</v>
      </c>
      <c r="J720" s="11">
        <v>4.4662229999999994</v>
      </c>
      <c r="K720" s="11">
        <v>0.65545500000000001</v>
      </c>
      <c r="L720" s="11">
        <v>5.1216780000000002</v>
      </c>
    </row>
    <row r="721" spans="1:12" x14ac:dyDescent="0.45">
      <c r="A721" s="29" t="s">
        <v>32</v>
      </c>
      <c r="B721" s="29" t="s">
        <v>1086</v>
      </c>
      <c r="C721" s="30" t="s">
        <v>302</v>
      </c>
      <c r="E721" s="30" t="s">
        <v>9</v>
      </c>
      <c r="F721" s="30" t="s">
        <v>7</v>
      </c>
      <c r="G721" s="2">
        <v>45897.390159351853</v>
      </c>
      <c r="H721" s="2">
        <v>45897.390199861111</v>
      </c>
      <c r="I721" s="2">
        <v>45897.390206956021</v>
      </c>
      <c r="J721" s="11">
        <v>3.500229</v>
      </c>
      <c r="K721" s="11">
        <v>0.61263000000000001</v>
      </c>
      <c r="L721" s="11">
        <v>4.1128589999999994</v>
      </c>
    </row>
    <row r="722" spans="1:12" x14ac:dyDescent="0.45">
      <c r="A722" s="29" t="s">
        <v>32</v>
      </c>
      <c r="B722" s="29" t="s">
        <v>1086</v>
      </c>
      <c r="C722" s="30" t="s">
        <v>302</v>
      </c>
      <c r="E722" s="30" t="s">
        <v>8</v>
      </c>
      <c r="F722" s="30" t="s">
        <v>33</v>
      </c>
      <c r="G722" s="2">
        <v>45897.390159351853</v>
      </c>
      <c r="H722" s="2">
        <v>45897.390204027775</v>
      </c>
      <c r="I722" s="2">
        <v>45897.390210578706</v>
      </c>
      <c r="J722" s="11">
        <v>3.8600029999999999</v>
      </c>
      <c r="K722" s="11">
        <v>0.56610199999999999</v>
      </c>
      <c r="L722" s="11">
        <v>4.4261049999999997</v>
      </c>
    </row>
    <row r="723" spans="1:12" x14ac:dyDescent="0.45">
      <c r="A723" s="29" t="s">
        <v>32</v>
      </c>
      <c r="B723" s="29" t="s">
        <v>1086</v>
      </c>
      <c r="C723" s="30" t="s">
        <v>302</v>
      </c>
      <c r="E723" s="30" t="s">
        <v>10</v>
      </c>
      <c r="F723" s="30" t="s">
        <v>7</v>
      </c>
      <c r="G723" s="2">
        <v>45897.390159351853</v>
      </c>
      <c r="H723" s="2">
        <v>45897.390206956021</v>
      </c>
      <c r="I723" s="2">
        <v>45897.390215312502</v>
      </c>
      <c r="J723" s="11">
        <v>4.1128830000000001</v>
      </c>
      <c r="K723" s="11">
        <v>0.72210099999999999</v>
      </c>
      <c r="L723" s="11">
        <v>4.8349839999999995</v>
      </c>
    </row>
    <row r="724" spans="1:12" x14ac:dyDescent="0.45">
      <c r="A724" s="29" t="s">
        <v>32</v>
      </c>
      <c r="B724" s="29" t="s">
        <v>1086</v>
      </c>
      <c r="C724" s="30" t="s">
        <v>302</v>
      </c>
      <c r="E724" s="30" t="s">
        <v>11</v>
      </c>
      <c r="F724" s="30" t="s">
        <v>33</v>
      </c>
      <c r="G724" s="2">
        <v>45897.390159351853</v>
      </c>
      <c r="H724" s="2">
        <v>45897.390210578706</v>
      </c>
      <c r="I724" s="2">
        <v>45897.390216759261</v>
      </c>
      <c r="J724" s="11">
        <v>4.4261409999999994</v>
      </c>
      <c r="K724" s="11">
        <v>0.53387799999999996</v>
      </c>
      <c r="L724" s="11">
        <v>4.960019</v>
      </c>
    </row>
    <row r="725" spans="1:12" x14ac:dyDescent="0.45">
      <c r="A725" s="29" t="s">
        <v>32</v>
      </c>
      <c r="B725" s="29" t="s">
        <v>1086</v>
      </c>
      <c r="C725" s="30" t="s">
        <v>303</v>
      </c>
      <c r="E725" s="30" t="s">
        <v>9</v>
      </c>
      <c r="F725" s="30" t="s">
        <v>7</v>
      </c>
      <c r="G725" s="2">
        <v>45897.390174097221</v>
      </c>
      <c r="H725" s="2">
        <v>45897.390215312502</v>
      </c>
      <c r="I725" s="2">
        <v>45897.390221956019</v>
      </c>
      <c r="J725" s="11">
        <v>3.5609479999999998</v>
      </c>
      <c r="K725" s="11">
        <v>0.57438899999999993</v>
      </c>
      <c r="L725" s="11">
        <v>4.1353369999999998</v>
      </c>
    </row>
    <row r="726" spans="1:12" x14ac:dyDescent="0.45">
      <c r="A726" s="29" t="s">
        <v>32</v>
      </c>
      <c r="B726" s="29" t="s">
        <v>1086</v>
      </c>
      <c r="C726" s="30" t="s">
        <v>303</v>
      </c>
      <c r="E726" s="30" t="s">
        <v>8</v>
      </c>
      <c r="F726" s="30" t="s">
        <v>33</v>
      </c>
      <c r="G726" s="2">
        <v>45897.390174097221</v>
      </c>
      <c r="H726" s="2">
        <v>45897.390216759261</v>
      </c>
      <c r="I726" s="2">
        <v>45897.390222789349</v>
      </c>
      <c r="J726" s="11">
        <v>3.685905</v>
      </c>
      <c r="K726" s="11">
        <v>0.52163099999999996</v>
      </c>
      <c r="L726" s="11">
        <v>4.2075360000000002</v>
      </c>
    </row>
    <row r="727" spans="1:12" x14ac:dyDescent="0.45">
      <c r="A727" s="29" t="s">
        <v>32</v>
      </c>
      <c r="B727" s="29" t="s">
        <v>1086</v>
      </c>
      <c r="C727" s="30" t="s">
        <v>303</v>
      </c>
      <c r="E727" s="30" t="s">
        <v>11</v>
      </c>
      <c r="F727" s="30" t="s">
        <v>33</v>
      </c>
      <c r="G727" s="2">
        <v>45897.390174097221</v>
      </c>
      <c r="H727" s="2">
        <v>45897.390222789349</v>
      </c>
      <c r="I727" s="2">
        <v>45897.390228402779</v>
      </c>
      <c r="J727" s="11">
        <v>4.2075689999999994</v>
      </c>
      <c r="K727" s="11">
        <v>0.48472399999999999</v>
      </c>
      <c r="L727" s="11">
        <v>4.6922929999999994</v>
      </c>
    </row>
    <row r="728" spans="1:12" x14ac:dyDescent="0.45">
      <c r="A728" s="29" t="s">
        <v>32</v>
      </c>
      <c r="B728" s="29" t="s">
        <v>1086</v>
      </c>
      <c r="C728" s="30" t="s">
        <v>303</v>
      </c>
      <c r="E728" s="30" t="s">
        <v>10</v>
      </c>
      <c r="F728" s="30" t="s">
        <v>7</v>
      </c>
      <c r="G728" s="2">
        <v>45897.390174097221</v>
      </c>
      <c r="H728" s="2">
        <v>45897.390221956019</v>
      </c>
      <c r="I728" s="2">
        <v>45897.390230219906</v>
      </c>
      <c r="J728" s="11">
        <v>4.1353200000000001</v>
      </c>
      <c r="K728" s="11">
        <v>0.71345799999999993</v>
      </c>
      <c r="L728" s="11">
        <v>4.8487779999999994</v>
      </c>
    </row>
    <row r="729" spans="1:12" x14ac:dyDescent="0.45">
      <c r="A729" s="29" t="s">
        <v>32</v>
      </c>
      <c r="B729" s="29" t="s">
        <v>1086</v>
      </c>
      <c r="C729" s="30" t="s">
        <v>304</v>
      </c>
      <c r="E729" s="30" t="s">
        <v>8</v>
      </c>
      <c r="F729" s="30" t="s">
        <v>33</v>
      </c>
      <c r="G729" s="2">
        <v>45897.390189270831</v>
      </c>
      <c r="H729" s="2">
        <v>45897.390228402779</v>
      </c>
      <c r="I729" s="2">
        <v>45897.39023474537</v>
      </c>
      <c r="J729" s="11">
        <v>3.3810129999999998</v>
      </c>
      <c r="K729" s="11">
        <v>0.54767699999999997</v>
      </c>
      <c r="L729" s="11">
        <v>3.92869</v>
      </c>
    </row>
    <row r="730" spans="1:12" x14ac:dyDescent="0.45">
      <c r="A730" s="29" t="s">
        <v>32</v>
      </c>
      <c r="B730" s="29" t="s">
        <v>1086</v>
      </c>
      <c r="C730" s="30" t="s">
        <v>304</v>
      </c>
      <c r="E730" s="30" t="s">
        <v>10</v>
      </c>
      <c r="F730" s="30" t="s">
        <v>7</v>
      </c>
      <c r="G730" s="2">
        <v>45897.390189270831</v>
      </c>
      <c r="H730" s="2">
        <v>45897.390230219906</v>
      </c>
      <c r="I730" s="2">
        <v>45897.390237546293</v>
      </c>
      <c r="J730" s="11">
        <v>3.5373989999999997</v>
      </c>
      <c r="K730" s="11">
        <v>0.633633</v>
      </c>
      <c r="L730" s="11">
        <v>4.1710319999999994</v>
      </c>
    </row>
    <row r="731" spans="1:12" x14ac:dyDescent="0.45">
      <c r="A731" s="29" t="s">
        <v>32</v>
      </c>
      <c r="B731" s="29" t="s">
        <v>1086</v>
      </c>
      <c r="C731" s="30" t="s">
        <v>299</v>
      </c>
      <c r="D731" s="1" t="s">
        <v>12</v>
      </c>
      <c r="E731" s="30" t="s">
        <v>8</v>
      </c>
      <c r="F731" s="30" t="s">
        <v>33</v>
      </c>
      <c r="G731" s="2">
        <v>45897.390196435183</v>
      </c>
      <c r="H731" s="2">
        <v>45897.39023474537</v>
      </c>
      <c r="I731" s="2">
        <v>45897.39024090278</v>
      </c>
      <c r="J731" s="11">
        <v>3.3100369999999999</v>
      </c>
      <c r="K731" s="11">
        <v>0.53215999999999997</v>
      </c>
      <c r="L731" s="11">
        <v>3.8421969999999996</v>
      </c>
    </row>
    <row r="732" spans="1:12" x14ac:dyDescent="0.45">
      <c r="A732" s="29" t="s">
        <v>32</v>
      </c>
      <c r="B732" s="29" t="s">
        <v>1086</v>
      </c>
      <c r="C732" s="30" t="s">
        <v>299</v>
      </c>
      <c r="D732" s="1" t="s">
        <v>12</v>
      </c>
      <c r="E732" s="30" t="s">
        <v>10</v>
      </c>
      <c r="F732" s="30" t="s">
        <v>7</v>
      </c>
      <c r="G732" s="2">
        <v>45897.390196435183</v>
      </c>
      <c r="H732" s="2">
        <v>45897.390237546293</v>
      </c>
      <c r="I732" s="2">
        <v>45897.390245972223</v>
      </c>
      <c r="J732" s="11">
        <v>3.552362</v>
      </c>
      <c r="K732" s="11">
        <v>0.72745300000000002</v>
      </c>
      <c r="L732" s="11">
        <v>4.2798150000000001</v>
      </c>
    </row>
    <row r="733" spans="1:12" x14ac:dyDescent="0.45">
      <c r="A733" s="29" t="s">
        <v>32</v>
      </c>
      <c r="B733" s="29" t="s">
        <v>1086</v>
      </c>
      <c r="C733" s="30" t="s">
        <v>300</v>
      </c>
      <c r="D733" s="1" t="s">
        <v>12</v>
      </c>
      <c r="E733" s="30" t="s">
        <v>9</v>
      </c>
      <c r="F733" s="30" t="s">
        <v>33</v>
      </c>
      <c r="G733" s="2">
        <v>45897.390204016207</v>
      </c>
      <c r="H733" s="2">
        <v>45897.39024090278</v>
      </c>
      <c r="I733" s="2">
        <v>45897.390247152776</v>
      </c>
      <c r="J733" s="11">
        <v>3.186763</v>
      </c>
      <c r="K733" s="11">
        <v>0.53939099999999995</v>
      </c>
      <c r="L733" s="11">
        <v>3.7261539999999997</v>
      </c>
    </row>
    <row r="734" spans="1:12" x14ac:dyDescent="0.45">
      <c r="A734" s="29" t="s">
        <v>32</v>
      </c>
      <c r="B734" s="29" t="s">
        <v>1086</v>
      </c>
      <c r="C734" s="30" t="s">
        <v>300</v>
      </c>
      <c r="D734" s="1" t="s">
        <v>12</v>
      </c>
      <c r="E734" s="30" t="s">
        <v>8</v>
      </c>
      <c r="F734" s="30" t="s">
        <v>7</v>
      </c>
      <c r="G734" s="2">
        <v>45897.390204016207</v>
      </c>
      <c r="H734" s="2">
        <v>45897.390245972223</v>
      </c>
      <c r="I734" s="2">
        <v>45897.390251412035</v>
      </c>
      <c r="J734" s="11">
        <v>3.6244149999999999</v>
      </c>
      <c r="K734" s="11">
        <v>0.47006899999999996</v>
      </c>
      <c r="L734" s="11">
        <v>4.0944839999999996</v>
      </c>
    </row>
    <row r="735" spans="1:12" x14ac:dyDescent="0.45">
      <c r="A735" s="29" t="s">
        <v>32</v>
      </c>
      <c r="B735" s="29" t="s">
        <v>1086</v>
      </c>
      <c r="C735" s="30" t="s">
        <v>300</v>
      </c>
      <c r="D735" s="1" t="s">
        <v>12</v>
      </c>
      <c r="E735" s="30" t="s">
        <v>10</v>
      </c>
      <c r="F735" s="30" t="s">
        <v>33</v>
      </c>
      <c r="G735" s="2">
        <v>45897.390204016207</v>
      </c>
      <c r="H735" s="2">
        <v>45897.390247152776</v>
      </c>
      <c r="I735" s="2">
        <v>45897.390254212965</v>
      </c>
      <c r="J735" s="11">
        <v>3.726245</v>
      </c>
      <c r="K735" s="11">
        <v>0.60984899999999997</v>
      </c>
      <c r="L735" s="11">
        <v>4.3360940000000001</v>
      </c>
    </row>
    <row r="736" spans="1:12" x14ac:dyDescent="0.45">
      <c r="A736" s="29" t="s">
        <v>32</v>
      </c>
      <c r="B736" s="29" t="s">
        <v>1086</v>
      </c>
      <c r="C736" s="30" t="s">
        <v>300</v>
      </c>
      <c r="D736" s="1" t="s">
        <v>12</v>
      </c>
      <c r="E736" s="30" t="s">
        <v>11</v>
      </c>
      <c r="F736" s="30" t="s">
        <v>7</v>
      </c>
      <c r="G736" s="2">
        <v>45897.390204016207</v>
      </c>
      <c r="H736" s="2">
        <v>45897.390251412035</v>
      </c>
      <c r="I736" s="2">
        <v>45897.390257916668</v>
      </c>
      <c r="J736" s="11">
        <v>4.0945179999999999</v>
      </c>
      <c r="K736" s="11">
        <v>0.56155500000000003</v>
      </c>
      <c r="L736" s="11">
        <v>4.6560730000000001</v>
      </c>
    </row>
    <row r="737" spans="1:12" x14ac:dyDescent="0.45">
      <c r="A737" s="29" t="s">
        <v>32</v>
      </c>
      <c r="B737" s="29" t="s">
        <v>1086</v>
      </c>
      <c r="C737" s="30" t="s">
        <v>305</v>
      </c>
      <c r="E737" s="30" t="s">
        <v>9</v>
      </c>
      <c r="F737" s="30" t="s">
        <v>33</v>
      </c>
      <c r="G737" s="2">
        <v>45897.390216759261</v>
      </c>
      <c r="H737" s="2">
        <v>45897.390254212965</v>
      </c>
      <c r="I737" s="2">
        <v>45897.390261076391</v>
      </c>
      <c r="J737" s="11">
        <v>3.2356749999999996</v>
      </c>
      <c r="K737" s="11">
        <v>0.59315099999999998</v>
      </c>
      <c r="L737" s="11">
        <v>3.8288259999999998</v>
      </c>
    </row>
    <row r="738" spans="1:12" x14ac:dyDescent="0.45">
      <c r="A738" s="29" t="s">
        <v>32</v>
      </c>
      <c r="B738" s="29" t="s">
        <v>1086</v>
      </c>
      <c r="C738" s="30" t="s">
        <v>305</v>
      </c>
      <c r="E738" s="30" t="s">
        <v>8</v>
      </c>
      <c r="F738" s="30" t="s">
        <v>7</v>
      </c>
      <c r="G738" s="2">
        <v>45897.390216759261</v>
      </c>
      <c r="H738" s="2">
        <v>45897.390257916668</v>
      </c>
      <c r="I738" s="2">
        <v>45897.390264305555</v>
      </c>
      <c r="J738" s="11">
        <v>3.55558</v>
      </c>
      <c r="K738" s="11">
        <v>0.552566</v>
      </c>
      <c r="L738" s="11">
        <v>4.1081459999999996</v>
      </c>
    </row>
    <row r="739" spans="1:12" x14ac:dyDescent="0.45">
      <c r="A739" s="29" t="s">
        <v>32</v>
      </c>
      <c r="B739" s="29" t="s">
        <v>1086</v>
      </c>
      <c r="C739" s="30" t="s">
        <v>305</v>
      </c>
      <c r="E739" s="30" t="s">
        <v>10</v>
      </c>
      <c r="F739" s="30" t="s">
        <v>33</v>
      </c>
      <c r="G739" s="2">
        <v>45897.390216759261</v>
      </c>
      <c r="H739" s="2">
        <v>45897.390261076391</v>
      </c>
      <c r="I739" s="2">
        <v>45897.390269629628</v>
      </c>
      <c r="J739" s="11">
        <v>3.8288549999999999</v>
      </c>
      <c r="K739" s="11">
        <v>0.73913299999999993</v>
      </c>
      <c r="L739" s="11">
        <v>4.5679879999999997</v>
      </c>
    </row>
    <row r="740" spans="1:12" x14ac:dyDescent="0.45">
      <c r="A740" s="29" t="s">
        <v>32</v>
      </c>
      <c r="B740" s="29" t="s">
        <v>1086</v>
      </c>
      <c r="C740" s="30" t="s">
        <v>305</v>
      </c>
      <c r="E740" s="30" t="s">
        <v>11</v>
      </c>
      <c r="F740" s="30" t="s">
        <v>7</v>
      </c>
      <c r="G740" s="2">
        <v>45897.390216759261</v>
      </c>
      <c r="H740" s="2">
        <v>45897.390264305555</v>
      </c>
      <c r="I740" s="2">
        <v>45897.390271053242</v>
      </c>
      <c r="J740" s="11">
        <v>4.1081799999999999</v>
      </c>
      <c r="K740" s="11">
        <v>0.58298399999999995</v>
      </c>
      <c r="L740" s="11">
        <v>4.6911639999999997</v>
      </c>
    </row>
    <row r="741" spans="1:12" x14ac:dyDescent="0.45">
      <c r="A741" s="29" t="s">
        <v>32</v>
      </c>
      <c r="B741" s="29" t="s">
        <v>1086</v>
      </c>
      <c r="C741" s="30" t="s">
        <v>307</v>
      </c>
      <c r="E741" s="30" t="s">
        <v>9</v>
      </c>
      <c r="F741" s="30" t="s">
        <v>33</v>
      </c>
      <c r="G741" s="2">
        <v>45897.390230219906</v>
      </c>
      <c r="H741" s="2">
        <v>45897.390269629628</v>
      </c>
      <c r="I741" s="2">
        <v>45897.390277256942</v>
      </c>
      <c r="J741" s="11">
        <v>3.4052609999999999</v>
      </c>
      <c r="K741" s="11">
        <v>0.65848399999999996</v>
      </c>
      <c r="L741" s="11">
        <v>4.0637449999999999</v>
      </c>
    </row>
    <row r="742" spans="1:12" x14ac:dyDescent="0.45">
      <c r="A742" s="29" t="s">
        <v>32</v>
      </c>
      <c r="B742" s="29" t="s">
        <v>1086</v>
      </c>
      <c r="C742" s="30" t="s">
        <v>307</v>
      </c>
      <c r="E742" s="30" t="s">
        <v>8</v>
      </c>
      <c r="F742" s="30" t="s">
        <v>7</v>
      </c>
      <c r="G742" s="2">
        <v>45897.390230219906</v>
      </c>
      <c r="H742" s="2">
        <v>45897.390271053242</v>
      </c>
      <c r="I742" s="2">
        <v>45897.390278171297</v>
      </c>
      <c r="J742" s="11">
        <v>3.5282519999999997</v>
      </c>
      <c r="K742" s="11">
        <v>0.61439599999999994</v>
      </c>
      <c r="L742" s="11">
        <v>4.1426479999999994</v>
      </c>
    </row>
    <row r="743" spans="1:12" x14ac:dyDescent="0.45">
      <c r="A743" s="29" t="s">
        <v>32</v>
      </c>
      <c r="B743" s="29" t="s">
        <v>1086</v>
      </c>
      <c r="C743" s="30" t="s">
        <v>307</v>
      </c>
      <c r="E743" s="30" t="s">
        <v>11</v>
      </c>
      <c r="F743" s="30" t="s">
        <v>7</v>
      </c>
      <c r="G743" s="2">
        <v>45897.390230219906</v>
      </c>
      <c r="H743" s="2">
        <v>45897.390278171297</v>
      </c>
      <c r="I743" s="2">
        <v>45897.390284976849</v>
      </c>
      <c r="J743" s="11">
        <v>4.1426819999999998</v>
      </c>
      <c r="K743" s="11">
        <v>0.58827699999999994</v>
      </c>
      <c r="L743" s="11">
        <v>4.7309589999999995</v>
      </c>
    </row>
    <row r="744" spans="1:12" x14ac:dyDescent="0.45">
      <c r="A744" s="29" t="s">
        <v>32</v>
      </c>
      <c r="B744" s="29" t="s">
        <v>1086</v>
      </c>
      <c r="C744" s="30" t="s">
        <v>307</v>
      </c>
      <c r="E744" s="30" t="s">
        <v>10</v>
      </c>
      <c r="F744" s="30" t="s">
        <v>33</v>
      </c>
      <c r="G744" s="2">
        <v>45897.390230219906</v>
      </c>
      <c r="H744" s="2">
        <v>45897.390277256942</v>
      </c>
      <c r="I744" s="2">
        <v>45897.390287476854</v>
      </c>
      <c r="J744" s="11">
        <v>4.0637749999999997</v>
      </c>
      <c r="K744" s="11">
        <v>0.88356799999999991</v>
      </c>
      <c r="L744" s="11">
        <v>4.947343</v>
      </c>
    </row>
    <row r="745" spans="1:12" x14ac:dyDescent="0.45">
      <c r="A745" s="29" t="s">
        <v>32</v>
      </c>
      <c r="B745" s="29" t="s">
        <v>1086</v>
      </c>
      <c r="C745" s="30" t="s">
        <v>304</v>
      </c>
      <c r="D745" s="1" t="s">
        <v>12</v>
      </c>
      <c r="E745" s="30" t="s">
        <v>9</v>
      </c>
      <c r="F745" s="30" t="s">
        <v>7</v>
      </c>
      <c r="G745" s="2">
        <v>45897.390237546293</v>
      </c>
      <c r="H745" s="2">
        <v>45897.390284976849</v>
      </c>
      <c r="I745" s="2">
        <v>45897.390291736112</v>
      </c>
      <c r="J745" s="11">
        <v>4.0979609999999997</v>
      </c>
      <c r="K745" s="11">
        <v>0.58425899999999997</v>
      </c>
      <c r="L745" s="11">
        <v>4.68222</v>
      </c>
    </row>
    <row r="746" spans="1:12" x14ac:dyDescent="0.45">
      <c r="A746" s="29" t="s">
        <v>32</v>
      </c>
      <c r="B746" s="29" t="s">
        <v>1086</v>
      </c>
      <c r="C746" s="30" t="s">
        <v>304</v>
      </c>
      <c r="D746" s="1" t="s">
        <v>12</v>
      </c>
      <c r="E746" s="30" t="s">
        <v>8</v>
      </c>
      <c r="F746" s="30" t="s">
        <v>33</v>
      </c>
      <c r="G746" s="2">
        <v>45897.390237546293</v>
      </c>
      <c r="H746" s="2">
        <v>45897.390287476854</v>
      </c>
      <c r="I746" s="2">
        <v>45897.39029358796</v>
      </c>
      <c r="J746" s="11">
        <v>4.3142209999999999</v>
      </c>
      <c r="K746" s="11">
        <v>0.52762299999999995</v>
      </c>
      <c r="L746" s="11">
        <v>4.841844</v>
      </c>
    </row>
    <row r="747" spans="1:12" x14ac:dyDescent="0.45">
      <c r="A747" s="29" t="s">
        <v>32</v>
      </c>
      <c r="B747" s="29" t="s">
        <v>1086</v>
      </c>
      <c r="C747" s="30" t="s">
        <v>304</v>
      </c>
      <c r="D747" s="1" t="s">
        <v>12</v>
      </c>
      <c r="E747" s="30" t="s">
        <v>10</v>
      </c>
      <c r="F747" s="30" t="s">
        <v>7</v>
      </c>
      <c r="G747" s="2">
        <v>45897.390237546293</v>
      </c>
      <c r="H747" s="2">
        <v>45897.390291736112</v>
      </c>
      <c r="I747" s="2">
        <v>45897.39029935185</v>
      </c>
      <c r="J747" s="11">
        <v>4.6822469999999994</v>
      </c>
      <c r="K747" s="11">
        <v>0.65729300000000002</v>
      </c>
      <c r="L747" s="11">
        <v>5.3395399999999995</v>
      </c>
    </row>
    <row r="748" spans="1:12" x14ac:dyDescent="0.45">
      <c r="A748" s="29" t="s">
        <v>32</v>
      </c>
      <c r="B748" s="29" t="s">
        <v>1086</v>
      </c>
      <c r="C748" s="30" t="s">
        <v>304</v>
      </c>
      <c r="D748" s="1" t="s">
        <v>12</v>
      </c>
      <c r="E748" s="30" t="s">
        <v>11</v>
      </c>
      <c r="F748" s="30" t="s">
        <v>33</v>
      </c>
      <c r="G748" s="2">
        <v>45897.390237546293</v>
      </c>
      <c r="H748" s="2">
        <v>45897.39029358796</v>
      </c>
      <c r="I748" s="2">
        <v>45897.390299421299</v>
      </c>
      <c r="J748" s="11">
        <v>4.8418789999999996</v>
      </c>
      <c r="K748" s="11">
        <v>0.50430600000000003</v>
      </c>
      <c r="L748" s="11">
        <v>5.3461850000000002</v>
      </c>
    </row>
    <row r="749" spans="1:12" x14ac:dyDescent="0.45">
      <c r="A749" s="29" t="s">
        <v>32</v>
      </c>
      <c r="B749" s="29" t="s">
        <v>1086</v>
      </c>
      <c r="C749" s="30" t="s">
        <v>299</v>
      </c>
      <c r="D749" s="1" t="s">
        <v>36</v>
      </c>
      <c r="E749" s="30" t="s">
        <v>9</v>
      </c>
      <c r="F749" s="30" t="s">
        <v>7</v>
      </c>
      <c r="G749" s="2">
        <v>45897.390245960647</v>
      </c>
      <c r="H749" s="2">
        <v>45897.39029935185</v>
      </c>
      <c r="I749" s="2">
        <v>45897.390305196757</v>
      </c>
      <c r="J749" s="11">
        <v>4.612311</v>
      </c>
      <c r="K749" s="11">
        <v>0.50558999999999998</v>
      </c>
      <c r="L749" s="11">
        <v>5.1179009999999998</v>
      </c>
    </row>
    <row r="750" spans="1:12" x14ac:dyDescent="0.45">
      <c r="A750" s="29" t="s">
        <v>32</v>
      </c>
      <c r="B750" s="29" t="s">
        <v>1086</v>
      </c>
      <c r="C750" s="30" t="s">
        <v>299</v>
      </c>
      <c r="D750" s="1" t="s">
        <v>36</v>
      </c>
      <c r="E750" s="30" t="s">
        <v>10</v>
      </c>
      <c r="F750" s="30" t="s">
        <v>33</v>
      </c>
      <c r="G750" s="2">
        <v>45897.390245960647</v>
      </c>
      <c r="H750" s="2">
        <v>45897.390299421299</v>
      </c>
      <c r="I750" s="2">
        <v>45897.390306504632</v>
      </c>
      <c r="J750" s="11">
        <v>4.61904</v>
      </c>
      <c r="K750" s="11">
        <v>0.61198200000000003</v>
      </c>
      <c r="L750" s="11">
        <v>5.2310219999999994</v>
      </c>
    </row>
    <row r="751" spans="1:12" x14ac:dyDescent="0.45">
      <c r="A751" s="29" t="s">
        <v>32</v>
      </c>
      <c r="B751" s="29" t="s">
        <v>1086</v>
      </c>
      <c r="C751" s="30" t="s">
        <v>299</v>
      </c>
      <c r="D751" s="1" t="s">
        <v>36</v>
      </c>
      <c r="E751" s="30" t="s">
        <v>11</v>
      </c>
      <c r="F751" s="30" t="s">
        <v>7</v>
      </c>
      <c r="G751" s="2">
        <v>45897.390245960647</v>
      </c>
      <c r="H751" s="2">
        <v>45897.390305196757</v>
      </c>
      <c r="I751" s="2">
        <v>45897.390310821756</v>
      </c>
      <c r="J751" s="11">
        <v>5.1179299999999994</v>
      </c>
      <c r="K751" s="11">
        <v>0.48541199999999995</v>
      </c>
      <c r="L751" s="11">
        <v>5.6033419999999996</v>
      </c>
    </row>
    <row r="752" spans="1:12" x14ac:dyDescent="0.45">
      <c r="A752" s="29" t="s">
        <v>32</v>
      </c>
      <c r="B752" s="29" t="s">
        <v>1086</v>
      </c>
      <c r="C752" s="30" t="s">
        <v>308</v>
      </c>
      <c r="E752" s="30" t="s">
        <v>8</v>
      </c>
      <c r="F752" s="30" t="s">
        <v>33</v>
      </c>
      <c r="G752" s="2">
        <v>45897.390257928244</v>
      </c>
      <c r="H752" s="2">
        <v>45897.390306504632</v>
      </c>
      <c r="I752" s="2">
        <v>45897.390313113428</v>
      </c>
      <c r="J752" s="11">
        <v>4.1971119999999997</v>
      </c>
      <c r="K752" s="11">
        <v>0.57046600000000003</v>
      </c>
      <c r="L752" s="11">
        <v>4.7675779999999994</v>
      </c>
    </row>
    <row r="753" spans="1:12" x14ac:dyDescent="0.45">
      <c r="A753" s="29" t="s">
        <v>32</v>
      </c>
      <c r="B753" s="29" t="s">
        <v>1086</v>
      </c>
      <c r="C753" s="30" t="s">
        <v>308</v>
      </c>
      <c r="E753" s="30" t="s">
        <v>10</v>
      </c>
      <c r="F753" s="30" t="s">
        <v>7</v>
      </c>
      <c r="G753" s="2">
        <v>45897.390257928244</v>
      </c>
      <c r="H753" s="2">
        <v>45897.390310821756</v>
      </c>
      <c r="I753" s="2">
        <v>45897.390318981481</v>
      </c>
      <c r="J753" s="11">
        <v>4.5693989999999998</v>
      </c>
      <c r="K753" s="11">
        <v>0.70514699999999997</v>
      </c>
      <c r="L753" s="11">
        <v>5.274546</v>
      </c>
    </row>
    <row r="754" spans="1:12" x14ac:dyDescent="0.45">
      <c r="A754" s="29" t="s">
        <v>32</v>
      </c>
      <c r="B754" s="29" t="s">
        <v>1086</v>
      </c>
      <c r="C754" s="30" t="s">
        <v>309</v>
      </c>
      <c r="E754" s="30" t="s">
        <v>8</v>
      </c>
      <c r="F754" s="30" t="s">
        <v>33</v>
      </c>
      <c r="G754" s="2">
        <v>45897.390271053242</v>
      </c>
      <c r="H754" s="2">
        <v>45897.390313113428</v>
      </c>
      <c r="I754" s="2">
        <v>45897.39031909722</v>
      </c>
      <c r="J754" s="11">
        <v>3.6336619999999997</v>
      </c>
      <c r="K754" s="11">
        <v>0.51699699999999993</v>
      </c>
      <c r="L754" s="11">
        <v>4.1506590000000001</v>
      </c>
    </row>
    <row r="755" spans="1:12" x14ac:dyDescent="0.45">
      <c r="A755" s="29" t="s">
        <v>32</v>
      </c>
      <c r="B755" s="29" t="s">
        <v>1086</v>
      </c>
      <c r="C755" s="30" t="s">
        <v>310</v>
      </c>
      <c r="E755" s="30" t="s">
        <v>9</v>
      </c>
      <c r="F755" s="30" t="s">
        <v>33</v>
      </c>
      <c r="G755" s="2">
        <v>45897.390287476854</v>
      </c>
      <c r="H755" s="2">
        <v>45897.39031909722</v>
      </c>
      <c r="I755" s="2">
        <v>45897.390325243054</v>
      </c>
      <c r="J755" s="11">
        <v>2.731595</v>
      </c>
      <c r="K755" s="11">
        <v>0.53065899999999999</v>
      </c>
      <c r="L755" s="11">
        <v>3.262254</v>
      </c>
    </row>
    <row r="756" spans="1:12" x14ac:dyDescent="0.45">
      <c r="A756" s="29" t="s">
        <v>32</v>
      </c>
      <c r="B756" s="29" t="s">
        <v>1086</v>
      </c>
      <c r="C756" s="30" t="s">
        <v>309</v>
      </c>
      <c r="E756" s="30" t="s">
        <v>10</v>
      </c>
      <c r="F756" s="30" t="s">
        <v>7</v>
      </c>
      <c r="G756" s="2">
        <v>45897.390271053242</v>
      </c>
      <c r="H756" s="2">
        <v>45897.390318981481</v>
      </c>
      <c r="I756" s="2">
        <v>45897.390326782406</v>
      </c>
      <c r="J756" s="11">
        <v>4.140568</v>
      </c>
      <c r="K756" s="11">
        <v>0.67410300000000001</v>
      </c>
      <c r="L756" s="11">
        <v>4.8146709999999997</v>
      </c>
    </row>
    <row r="757" spans="1:12" x14ac:dyDescent="0.45">
      <c r="A757" s="29" t="s">
        <v>32</v>
      </c>
      <c r="B757" s="29" t="s">
        <v>1086</v>
      </c>
      <c r="C757" s="30" t="s">
        <v>310</v>
      </c>
      <c r="E757" s="30" t="s">
        <v>8</v>
      </c>
      <c r="F757" s="30" t="s">
        <v>33</v>
      </c>
      <c r="G757" s="2">
        <v>45897.390287476854</v>
      </c>
      <c r="H757" s="2">
        <v>45897.390325243054</v>
      </c>
      <c r="I757" s="2">
        <v>45897.390332291667</v>
      </c>
      <c r="J757" s="11">
        <v>3.2622849999999999</v>
      </c>
      <c r="K757" s="11">
        <v>0.60963400000000001</v>
      </c>
      <c r="L757" s="11">
        <v>3.8719189999999997</v>
      </c>
    </row>
    <row r="758" spans="1:12" x14ac:dyDescent="0.45">
      <c r="A758" s="29" t="s">
        <v>32</v>
      </c>
      <c r="B758" s="29" t="s">
        <v>1086</v>
      </c>
      <c r="C758" s="30" t="s">
        <v>310</v>
      </c>
      <c r="E758" s="30" t="s">
        <v>10</v>
      </c>
      <c r="F758" s="30" t="s">
        <v>7</v>
      </c>
      <c r="G758" s="2">
        <v>45897.390287476854</v>
      </c>
      <c r="H758" s="2">
        <v>45897.390326782406</v>
      </c>
      <c r="I758" s="2">
        <v>45897.390335972224</v>
      </c>
      <c r="J758" s="11">
        <v>3.3958679999999997</v>
      </c>
      <c r="K758" s="11">
        <v>0.79345299999999996</v>
      </c>
      <c r="L758" s="11">
        <v>4.1893209999999996</v>
      </c>
    </row>
    <row r="759" spans="1:12" x14ac:dyDescent="0.45">
      <c r="A759" s="29" t="s">
        <v>32</v>
      </c>
      <c r="B759" s="29" t="s">
        <v>1086</v>
      </c>
      <c r="C759" s="30" t="s">
        <v>310</v>
      </c>
      <c r="E759" s="30" t="s">
        <v>11</v>
      </c>
      <c r="F759" s="30" t="s">
        <v>33</v>
      </c>
      <c r="G759" s="2">
        <v>45897.390287476854</v>
      </c>
      <c r="H759" s="2">
        <v>45897.390332291667</v>
      </c>
      <c r="I759" s="2">
        <v>45897.390338564815</v>
      </c>
      <c r="J759" s="11">
        <v>3.8719539999999997</v>
      </c>
      <c r="K759" s="11">
        <v>0.54122199999999998</v>
      </c>
      <c r="L759" s="11">
        <v>4.413176</v>
      </c>
    </row>
    <row r="760" spans="1:12" x14ac:dyDescent="0.45">
      <c r="A760" s="29" t="s">
        <v>32</v>
      </c>
      <c r="B760" s="29" t="s">
        <v>1086</v>
      </c>
      <c r="C760" s="30" t="s">
        <v>311</v>
      </c>
      <c r="E760" s="30" t="s">
        <v>8</v>
      </c>
      <c r="F760" s="30" t="s">
        <v>7</v>
      </c>
      <c r="G760" s="2">
        <v>45897.390299421299</v>
      </c>
      <c r="H760" s="2">
        <v>45897.390335972224</v>
      </c>
      <c r="I760" s="2">
        <v>45897.39034244213</v>
      </c>
      <c r="J760" s="11">
        <v>3.1574339999999999</v>
      </c>
      <c r="K760" s="11">
        <v>0.55952899999999994</v>
      </c>
      <c r="L760" s="11">
        <v>3.7169629999999998</v>
      </c>
    </row>
    <row r="761" spans="1:12" x14ac:dyDescent="0.45">
      <c r="A761" s="29" t="s">
        <v>32</v>
      </c>
      <c r="B761" s="29" t="s">
        <v>1086</v>
      </c>
      <c r="C761" s="30" t="s">
        <v>311</v>
      </c>
      <c r="E761" s="30" t="s">
        <v>10</v>
      </c>
      <c r="F761" s="30" t="s">
        <v>33</v>
      </c>
      <c r="G761" s="2">
        <v>45897.390299421299</v>
      </c>
      <c r="H761" s="2">
        <v>45897.390338564815</v>
      </c>
      <c r="I761" s="2">
        <v>45897.390346342596</v>
      </c>
      <c r="J761" s="11">
        <v>3.3812569999999997</v>
      </c>
      <c r="K761" s="11">
        <v>0.67213499999999993</v>
      </c>
      <c r="L761" s="11">
        <v>4.0533919999999997</v>
      </c>
    </row>
    <row r="762" spans="1:12" x14ac:dyDescent="0.45">
      <c r="A762" s="29" t="s">
        <v>32</v>
      </c>
      <c r="B762" s="29" t="s">
        <v>1086</v>
      </c>
      <c r="C762" s="30" t="s">
        <v>313</v>
      </c>
      <c r="E762" s="30" t="s">
        <v>9</v>
      </c>
      <c r="F762" s="30" t="s">
        <v>7</v>
      </c>
      <c r="G762" s="2">
        <v>45897.390310821756</v>
      </c>
      <c r="H762" s="2">
        <v>45897.39034244213</v>
      </c>
      <c r="I762" s="2">
        <v>45897.390349976849</v>
      </c>
      <c r="J762" s="11">
        <v>2.732615</v>
      </c>
      <c r="K762" s="11">
        <v>0.65027800000000002</v>
      </c>
      <c r="L762" s="11">
        <v>3.3828929999999997</v>
      </c>
    </row>
    <row r="763" spans="1:12" x14ac:dyDescent="0.45">
      <c r="A763" s="29" t="s">
        <v>32</v>
      </c>
      <c r="B763" s="29" t="s">
        <v>1086</v>
      </c>
      <c r="C763" s="30" t="s">
        <v>313</v>
      </c>
      <c r="E763" s="30" t="s">
        <v>8</v>
      </c>
      <c r="F763" s="30" t="s">
        <v>33</v>
      </c>
      <c r="G763" s="2">
        <v>45897.390310821756</v>
      </c>
      <c r="H763" s="2">
        <v>45897.390346342596</v>
      </c>
      <c r="I763" s="2">
        <v>45897.390353784722</v>
      </c>
      <c r="J763" s="11">
        <v>3.0690369999999998</v>
      </c>
      <c r="K763" s="11">
        <v>0.64288800000000001</v>
      </c>
      <c r="L763" s="11">
        <v>3.7119249999999999</v>
      </c>
    </row>
    <row r="764" spans="1:12" x14ac:dyDescent="0.45">
      <c r="A764" s="29" t="s">
        <v>32</v>
      </c>
      <c r="B764" s="29" t="s">
        <v>1086</v>
      </c>
      <c r="C764" s="30" t="s">
        <v>313</v>
      </c>
      <c r="E764" s="30" t="s">
        <v>10</v>
      </c>
      <c r="F764" s="30" t="s">
        <v>7</v>
      </c>
      <c r="G764" s="2">
        <v>45897.390310821756</v>
      </c>
      <c r="H764" s="2">
        <v>45897.390349976849</v>
      </c>
      <c r="I764" s="2">
        <v>45897.390359016201</v>
      </c>
      <c r="J764" s="11">
        <v>3.382924</v>
      </c>
      <c r="K764" s="11">
        <v>0.78179100000000001</v>
      </c>
      <c r="L764" s="11">
        <v>4.1647150000000002</v>
      </c>
    </row>
    <row r="765" spans="1:12" x14ac:dyDescent="0.45">
      <c r="A765" s="29" t="s">
        <v>32</v>
      </c>
      <c r="B765" s="29" t="s">
        <v>1086</v>
      </c>
      <c r="C765" s="30" t="s">
        <v>313</v>
      </c>
      <c r="E765" s="30" t="s">
        <v>11</v>
      </c>
      <c r="F765" s="30" t="s">
        <v>33</v>
      </c>
      <c r="G765" s="2">
        <v>45897.390310821756</v>
      </c>
      <c r="H765" s="2">
        <v>45897.390353784722</v>
      </c>
      <c r="I765" s="2">
        <v>45897.390361076388</v>
      </c>
      <c r="J765" s="11">
        <v>3.7119609999999996</v>
      </c>
      <c r="K765" s="11">
        <v>0.63058199999999998</v>
      </c>
      <c r="L765" s="11">
        <v>4.342543</v>
      </c>
    </row>
    <row r="766" spans="1:12" x14ac:dyDescent="0.45">
      <c r="A766" s="29" t="s">
        <v>32</v>
      </c>
      <c r="B766" s="29" t="s">
        <v>1086</v>
      </c>
      <c r="C766" s="30" t="s">
        <v>308</v>
      </c>
      <c r="D766" s="1" t="s">
        <v>12</v>
      </c>
      <c r="E766" s="30" t="s">
        <v>9</v>
      </c>
      <c r="F766" s="30" t="s">
        <v>7</v>
      </c>
      <c r="G766" s="2">
        <v>45897.390318981481</v>
      </c>
      <c r="H766" s="2">
        <v>45897.390359016201</v>
      </c>
      <c r="I766" s="2">
        <v>45897.390365590276</v>
      </c>
      <c r="J766" s="11">
        <v>3.459924</v>
      </c>
      <c r="K766" s="11">
        <v>0.56723000000000001</v>
      </c>
      <c r="L766" s="11">
        <v>4.0271539999999995</v>
      </c>
    </row>
    <row r="767" spans="1:12" x14ac:dyDescent="0.45">
      <c r="A767" s="29" t="s">
        <v>32</v>
      </c>
      <c r="B767" s="29" t="s">
        <v>1086</v>
      </c>
      <c r="C767" s="30" t="s">
        <v>308</v>
      </c>
      <c r="D767" s="1" t="s">
        <v>12</v>
      </c>
      <c r="E767" s="30" t="s">
        <v>8</v>
      </c>
      <c r="F767" s="30" t="s">
        <v>33</v>
      </c>
      <c r="G767" s="2">
        <v>45897.390318981481</v>
      </c>
      <c r="H767" s="2">
        <v>45897.390361076388</v>
      </c>
      <c r="I767" s="2">
        <v>45897.390366979169</v>
      </c>
      <c r="J767" s="11">
        <v>3.6377199999999998</v>
      </c>
      <c r="K767" s="11">
        <v>0.50969699999999996</v>
      </c>
      <c r="L767" s="11">
        <v>4.1474169999999999</v>
      </c>
    </row>
    <row r="768" spans="1:12" x14ac:dyDescent="0.45">
      <c r="A768" s="29" t="s">
        <v>32</v>
      </c>
      <c r="B768" s="29" t="s">
        <v>1086</v>
      </c>
      <c r="C768" s="30" t="s">
        <v>308</v>
      </c>
      <c r="D768" s="1" t="s">
        <v>12</v>
      </c>
      <c r="E768" s="30" t="s">
        <v>11</v>
      </c>
      <c r="F768" s="30" t="s">
        <v>33</v>
      </c>
      <c r="G768" s="2">
        <v>45897.390318981481</v>
      </c>
      <c r="H768" s="2">
        <v>45897.390366979169</v>
      </c>
      <c r="I768" s="2">
        <v>45897.39037321759</v>
      </c>
      <c r="J768" s="11">
        <v>4.1474539999999998</v>
      </c>
      <c r="K768" s="11">
        <v>0.53927000000000003</v>
      </c>
      <c r="L768" s="11">
        <v>4.6867239999999999</v>
      </c>
    </row>
    <row r="769" spans="1:12" x14ac:dyDescent="0.45">
      <c r="A769" s="29" t="s">
        <v>32</v>
      </c>
      <c r="B769" s="29" t="s">
        <v>1086</v>
      </c>
      <c r="C769" s="30" t="s">
        <v>308</v>
      </c>
      <c r="D769" s="1" t="s">
        <v>12</v>
      </c>
      <c r="E769" s="30" t="s">
        <v>10</v>
      </c>
      <c r="F769" s="30" t="s">
        <v>7</v>
      </c>
      <c r="G769" s="2">
        <v>45897.390318981481</v>
      </c>
      <c r="H769" s="2">
        <v>45897.390365590276</v>
      </c>
      <c r="I769" s="2">
        <v>45897.390373530092</v>
      </c>
      <c r="J769" s="11">
        <v>4.0271799999999995</v>
      </c>
      <c r="K769" s="11">
        <v>0.68579800000000002</v>
      </c>
      <c r="L769" s="11">
        <v>4.7129779999999997</v>
      </c>
    </row>
    <row r="770" spans="1:12" x14ac:dyDescent="0.45">
      <c r="A770" s="29" t="s">
        <v>32</v>
      </c>
      <c r="B770" s="29" t="s">
        <v>1086</v>
      </c>
      <c r="C770" s="30" t="s">
        <v>309</v>
      </c>
      <c r="D770" s="1" t="s">
        <v>12</v>
      </c>
      <c r="E770" s="30" t="s">
        <v>8</v>
      </c>
      <c r="F770" s="30" t="s">
        <v>7</v>
      </c>
      <c r="G770" s="2">
        <v>45897.390326747685</v>
      </c>
      <c r="H770" s="2">
        <v>45897.390373530092</v>
      </c>
      <c r="I770" s="2">
        <v>45897.390379571756</v>
      </c>
      <c r="J770" s="11">
        <v>4.0413489999999994</v>
      </c>
      <c r="K770" s="11">
        <v>0.52271699999999999</v>
      </c>
      <c r="L770" s="11">
        <v>4.5640659999999995</v>
      </c>
    </row>
    <row r="771" spans="1:12" x14ac:dyDescent="0.45">
      <c r="A771" s="29" t="s">
        <v>32</v>
      </c>
      <c r="B771" s="29" t="s">
        <v>1086</v>
      </c>
      <c r="C771" s="30" t="s">
        <v>309</v>
      </c>
      <c r="D771" s="1" t="s">
        <v>12</v>
      </c>
      <c r="E771" s="30" t="s">
        <v>9</v>
      </c>
      <c r="F771" s="30" t="s">
        <v>33</v>
      </c>
      <c r="G771" s="2">
        <v>45897.390326747685</v>
      </c>
      <c r="H771" s="2">
        <v>45897.39037321759</v>
      </c>
      <c r="I771" s="2">
        <v>45897.39037966435</v>
      </c>
      <c r="J771" s="11">
        <v>4.0152219999999996</v>
      </c>
      <c r="K771" s="11">
        <v>0.55613800000000002</v>
      </c>
      <c r="L771" s="11">
        <v>4.5713599999999994</v>
      </c>
    </row>
    <row r="772" spans="1:12" x14ac:dyDescent="0.45">
      <c r="A772" s="29" t="s">
        <v>32</v>
      </c>
      <c r="B772" s="29" t="s">
        <v>1086</v>
      </c>
      <c r="C772" s="30" t="s">
        <v>309</v>
      </c>
      <c r="D772" s="1" t="s">
        <v>12</v>
      </c>
      <c r="E772" s="30" t="s">
        <v>11</v>
      </c>
      <c r="F772" s="30" t="s">
        <v>33</v>
      </c>
      <c r="G772" s="2">
        <v>45897.390326747685</v>
      </c>
      <c r="H772" s="2">
        <v>45897.39037966435</v>
      </c>
      <c r="I772" s="2">
        <v>45897.39038527778</v>
      </c>
      <c r="J772" s="11">
        <v>4.571275</v>
      </c>
      <c r="K772" s="11">
        <v>0.48532999999999998</v>
      </c>
      <c r="L772" s="11">
        <v>5.0566049999999994</v>
      </c>
    </row>
    <row r="773" spans="1:12" x14ac:dyDescent="0.45">
      <c r="A773" s="29" t="s">
        <v>32</v>
      </c>
      <c r="B773" s="29" t="s">
        <v>1086</v>
      </c>
      <c r="C773" s="30" t="s">
        <v>309</v>
      </c>
      <c r="D773" s="1" t="s">
        <v>12</v>
      </c>
      <c r="E773" s="30" t="s">
        <v>10</v>
      </c>
      <c r="F773" s="30" t="s">
        <v>7</v>
      </c>
      <c r="G773" s="2">
        <v>45897.390326747685</v>
      </c>
      <c r="H773" s="2">
        <v>45897.390379571756</v>
      </c>
      <c r="I773" s="2">
        <v>45897.390388287036</v>
      </c>
      <c r="J773" s="11">
        <v>4.5640679999999998</v>
      </c>
      <c r="K773" s="11">
        <v>0.75304599999999999</v>
      </c>
      <c r="L773" s="11">
        <v>5.3171140000000001</v>
      </c>
    </row>
    <row r="774" spans="1:12" x14ac:dyDescent="0.45">
      <c r="A774" s="29" t="s">
        <v>32</v>
      </c>
      <c r="B774" s="29" t="s">
        <v>1086</v>
      </c>
      <c r="C774" s="30" t="s">
        <v>315</v>
      </c>
      <c r="E774" s="30" t="s">
        <v>9</v>
      </c>
      <c r="F774" s="30" t="s">
        <v>33</v>
      </c>
      <c r="G774" s="2">
        <v>45897.390338564815</v>
      </c>
      <c r="H774" s="2">
        <v>45897.39038527778</v>
      </c>
      <c r="I774" s="2">
        <v>45897.390392754627</v>
      </c>
      <c r="J774" s="11">
        <v>4.0363009999999999</v>
      </c>
      <c r="K774" s="11">
        <v>0.646208</v>
      </c>
      <c r="L774" s="11">
        <v>4.6825089999999996</v>
      </c>
    </row>
    <row r="775" spans="1:12" x14ac:dyDescent="0.45">
      <c r="A775" s="29" t="s">
        <v>32</v>
      </c>
      <c r="B775" s="29" t="s">
        <v>1086</v>
      </c>
      <c r="C775" s="30" t="s">
        <v>315</v>
      </c>
      <c r="E775" s="30" t="s">
        <v>8</v>
      </c>
      <c r="F775" s="30" t="s">
        <v>7</v>
      </c>
      <c r="G775" s="2">
        <v>45897.390338564815</v>
      </c>
      <c r="H775" s="2">
        <v>45897.390388287036</v>
      </c>
      <c r="I775" s="2">
        <v>45897.390395451388</v>
      </c>
      <c r="J775" s="11">
        <v>4.2967170000000001</v>
      </c>
      <c r="K775" s="11">
        <v>0.61810799999999999</v>
      </c>
      <c r="L775" s="11">
        <v>4.9148249999999996</v>
      </c>
    </row>
    <row r="776" spans="1:12" x14ac:dyDescent="0.45">
      <c r="A776" s="29" t="s">
        <v>32</v>
      </c>
      <c r="B776" s="29" t="s">
        <v>1086</v>
      </c>
      <c r="C776" s="30" t="s">
        <v>315</v>
      </c>
      <c r="E776" s="30" t="s">
        <v>10</v>
      </c>
      <c r="F776" s="30" t="s">
        <v>33</v>
      </c>
      <c r="G776" s="2">
        <v>45897.390338564815</v>
      </c>
      <c r="H776" s="2">
        <v>45897.390392754627</v>
      </c>
      <c r="I776" s="2">
        <v>45897.390401944445</v>
      </c>
      <c r="J776" s="11">
        <v>4.6825369999999999</v>
      </c>
      <c r="K776" s="11">
        <v>0.79336799999999996</v>
      </c>
      <c r="L776" s="11">
        <v>5.475905</v>
      </c>
    </row>
    <row r="777" spans="1:12" x14ac:dyDescent="0.45">
      <c r="A777" s="29" t="s">
        <v>32</v>
      </c>
      <c r="B777" s="29" t="s">
        <v>1086</v>
      </c>
      <c r="C777" s="30" t="s">
        <v>315</v>
      </c>
      <c r="E777" s="30" t="s">
        <v>11</v>
      </c>
      <c r="F777" s="30" t="s">
        <v>7</v>
      </c>
      <c r="G777" s="2">
        <v>45897.390338564815</v>
      </c>
      <c r="H777" s="2">
        <v>45897.390395451388</v>
      </c>
      <c r="I777" s="2">
        <v>45897.390402245372</v>
      </c>
      <c r="J777" s="11">
        <v>4.91486</v>
      </c>
      <c r="K777" s="11">
        <v>0.58785599999999993</v>
      </c>
      <c r="L777" s="11">
        <v>5.5027159999999995</v>
      </c>
    </row>
    <row r="778" spans="1:12" x14ac:dyDescent="0.45">
      <c r="A778" s="29" t="s">
        <v>32</v>
      </c>
      <c r="B778" s="29" t="s">
        <v>1086</v>
      </c>
      <c r="C778" s="30" t="s">
        <v>311</v>
      </c>
      <c r="D778" s="1" t="s">
        <v>12</v>
      </c>
      <c r="E778" s="30" t="s">
        <v>8</v>
      </c>
      <c r="F778" s="30" t="s">
        <v>7</v>
      </c>
      <c r="G778" s="2">
        <v>45897.39034633102</v>
      </c>
      <c r="H778" s="2">
        <v>45897.390402245372</v>
      </c>
      <c r="I778" s="2">
        <v>45897.390407928244</v>
      </c>
      <c r="J778" s="11">
        <v>4.83094</v>
      </c>
      <c r="K778" s="11">
        <v>0.49073699999999998</v>
      </c>
      <c r="L778" s="11">
        <v>5.3216769999999993</v>
      </c>
    </row>
    <row r="779" spans="1:12" x14ac:dyDescent="0.45">
      <c r="A779" s="29" t="s">
        <v>32</v>
      </c>
      <c r="B779" s="29" t="s">
        <v>1086</v>
      </c>
      <c r="C779" s="30" t="s">
        <v>311</v>
      </c>
      <c r="D779" s="1" t="s">
        <v>12</v>
      </c>
      <c r="E779" s="30" t="s">
        <v>9</v>
      </c>
      <c r="F779" s="30" t="s">
        <v>33</v>
      </c>
      <c r="G779" s="2">
        <v>45897.39034633102</v>
      </c>
      <c r="H779" s="2">
        <v>45897.390401944445</v>
      </c>
      <c r="I779" s="2">
        <v>45897.390408101855</v>
      </c>
      <c r="J779" s="11">
        <v>4.8042129999999998</v>
      </c>
      <c r="K779" s="11">
        <v>0.53184299999999995</v>
      </c>
      <c r="L779" s="11">
        <v>5.3360560000000001</v>
      </c>
    </row>
    <row r="780" spans="1:12" x14ac:dyDescent="0.45">
      <c r="A780" s="29" t="s">
        <v>32</v>
      </c>
      <c r="B780" s="29" t="s">
        <v>1086</v>
      </c>
      <c r="C780" s="30" t="s">
        <v>311</v>
      </c>
      <c r="D780" s="1" t="s">
        <v>12</v>
      </c>
      <c r="E780" s="30" t="s">
        <v>11</v>
      </c>
      <c r="F780" s="30" t="s">
        <v>33</v>
      </c>
      <c r="G780" s="2">
        <v>45897.39034633102</v>
      </c>
      <c r="H780" s="2">
        <v>45897.390408101855</v>
      </c>
      <c r="I780" s="2">
        <v>45897.390413449073</v>
      </c>
      <c r="J780" s="11">
        <v>5.3360839999999996</v>
      </c>
      <c r="K780" s="11">
        <v>0.46196299999999996</v>
      </c>
      <c r="L780" s="11">
        <v>5.7980469999999995</v>
      </c>
    </row>
    <row r="781" spans="1:12" x14ac:dyDescent="0.45">
      <c r="A781" s="29" t="s">
        <v>32</v>
      </c>
      <c r="B781" s="29" t="s">
        <v>1086</v>
      </c>
      <c r="C781" s="30" t="s">
        <v>311</v>
      </c>
      <c r="D781" s="1" t="s">
        <v>12</v>
      </c>
      <c r="E781" s="30" t="s">
        <v>10</v>
      </c>
      <c r="F781" s="30" t="s">
        <v>7</v>
      </c>
      <c r="G781" s="2">
        <v>45897.39034633102</v>
      </c>
      <c r="H781" s="2">
        <v>45897.390407928244</v>
      </c>
      <c r="I781" s="2">
        <v>45897.390416319446</v>
      </c>
      <c r="J781" s="11">
        <v>5.3217150000000002</v>
      </c>
      <c r="K781" s="11">
        <v>0.72501499999999997</v>
      </c>
      <c r="L781" s="11">
        <v>6.0467300000000002</v>
      </c>
    </row>
    <row r="782" spans="1:12" x14ac:dyDescent="0.45">
      <c r="A782" s="29" t="s">
        <v>32</v>
      </c>
      <c r="B782" s="29" t="s">
        <v>1086</v>
      </c>
      <c r="C782" s="30" t="s">
        <v>316</v>
      </c>
      <c r="E782" s="30" t="s">
        <v>9</v>
      </c>
      <c r="F782" s="30" t="s">
        <v>33</v>
      </c>
      <c r="G782" s="2">
        <v>45897.390361076388</v>
      </c>
      <c r="H782" s="2">
        <v>45897.390413449073</v>
      </c>
      <c r="I782" s="2">
        <v>45897.390420127318</v>
      </c>
      <c r="J782" s="11">
        <v>4.5242119999999995</v>
      </c>
      <c r="K782" s="11">
        <v>0.576986</v>
      </c>
      <c r="L782" s="11">
        <v>5.1011980000000001</v>
      </c>
    </row>
    <row r="783" spans="1:12" x14ac:dyDescent="0.45">
      <c r="A783" s="29" t="s">
        <v>32</v>
      </c>
      <c r="B783" s="29" t="s">
        <v>1086</v>
      </c>
      <c r="C783" s="30" t="s">
        <v>316</v>
      </c>
      <c r="E783" s="30" t="s">
        <v>8</v>
      </c>
      <c r="F783" s="30" t="s">
        <v>7</v>
      </c>
      <c r="G783" s="2">
        <v>45897.390361076388</v>
      </c>
      <c r="H783" s="2">
        <v>45897.390416319446</v>
      </c>
      <c r="I783" s="2">
        <v>45897.3904228588</v>
      </c>
      <c r="J783" s="11">
        <v>4.7727959999999996</v>
      </c>
      <c r="K783" s="11">
        <v>0.56459899999999996</v>
      </c>
      <c r="L783" s="11">
        <v>5.3373949999999999</v>
      </c>
    </row>
    <row r="784" spans="1:12" x14ac:dyDescent="0.45">
      <c r="A784" s="29" t="s">
        <v>32</v>
      </c>
      <c r="B784" s="29" t="s">
        <v>1086</v>
      </c>
      <c r="C784" s="30" t="s">
        <v>316</v>
      </c>
      <c r="E784" s="30" t="s">
        <v>10</v>
      </c>
      <c r="F784" s="30" t="s">
        <v>33</v>
      </c>
      <c r="G784" s="2">
        <v>45897.390361076388</v>
      </c>
      <c r="H784" s="2">
        <v>45897.390420127318</v>
      </c>
      <c r="I784" s="2">
        <v>45897.390429050924</v>
      </c>
      <c r="J784" s="11">
        <v>5.1012029999999999</v>
      </c>
      <c r="K784" s="11">
        <v>0.771204</v>
      </c>
      <c r="L784" s="11">
        <v>5.8724069999999999</v>
      </c>
    </row>
    <row r="785" spans="1:12" x14ac:dyDescent="0.45">
      <c r="A785" s="29" t="s">
        <v>32</v>
      </c>
      <c r="B785" s="29" t="s">
        <v>1086</v>
      </c>
      <c r="C785" s="30" t="s">
        <v>316</v>
      </c>
      <c r="E785" s="30" t="s">
        <v>11</v>
      </c>
      <c r="F785" s="30" t="s">
        <v>7</v>
      </c>
      <c r="G785" s="2">
        <v>45897.390361076388</v>
      </c>
      <c r="H785" s="2">
        <v>45897.3904228588</v>
      </c>
      <c r="I785" s="2">
        <v>45897.390429131941</v>
      </c>
      <c r="J785" s="11">
        <v>5.3374259999999998</v>
      </c>
      <c r="K785" s="11">
        <v>0.542516</v>
      </c>
      <c r="L785" s="11">
        <v>5.8799419999999998</v>
      </c>
    </row>
    <row r="786" spans="1:12" x14ac:dyDescent="0.45">
      <c r="A786" s="29" t="s">
        <v>32</v>
      </c>
      <c r="B786" s="29" t="s">
        <v>1086</v>
      </c>
      <c r="C786" s="30" t="s">
        <v>317</v>
      </c>
      <c r="E786" s="30" t="s">
        <v>8</v>
      </c>
      <c r="F786" s="30" t="s">
        <v>33</v>
      </c>
      <c r="G786" s="2">
        <v>45897.390373530092</v>
      </c>
      <c r="H786" s="2">
        <v>45897.390429050924</v>
      </c>
      <c r="I786" s="2">
        <v>45897.39043550926</v>
      </c>
      <c r="J786" s="11">
        <v>4.7971399999999997</v>
      </c>
      <c r="K786" s="11">
        <v>0.55782399999999999</v>
      </c>
      <c r="L786" s="11">
        <v>5.3549639999999998</v>
      </c>
    </row>
    <row r="787" spans="1:12" x14ac:dyDescent="0.45">
      <c r="A787" s="29" t="s">
        <v>32</v>
      </c>
      <c r="B787" s="29" t="s">
        <v>1086</v>
      </c>
      <c r="C787" s="30" t="s">
        <v>317</v>
      </c>
      <c r="E787" s="30" t="s">
        <v>10</v>
      </c>
      <c r="F787" s="30" t="s">
        <v>7</v>
      </c>
      <c r="G787" s="2">
        <v>45897.390373530092</v>
      </c>
      <c r="H787" s="2">
        <v>45897.390429131941</v>
      </c>
      <c r="I787" s="2">
        <v>45897.390437372684</v>
      </c>
      <c r="J787" s="11">
        <v>4.8046600000000002</v>
      </c>
      <c r="K787" s="11">
        <v>0.71142799999999995</v>
      </c>
      <c r="L787" s="11">
        <v>5.5160879999999999</v>
      </c>
    </row>
    <row r="788" spans="1:12" x14ac:dyDescent="0.45">
      <c r="A788" s="29" t="s">
        <v>32</v>
      </c>
      <c r="B788" s="29" t="s">
        <v>1086</v>
      </c>
      <c r="C788" s="30" t="s">
        <v>318</v>
      </c>
      <c r="E788" s="30" t="s">
        <v>8</v>
      </c>
      <c r="F788" s="30" t="s">
        <v>33</v>
      </c>
      <c r="G788" s="2">
        <v>45897.390388298612</v>
      </c>
      <c r="H788" s="2">
        <v>45897.39043550926</v>
      </c>
      <c r="I788" s="2">
        <v>45897.390441967589</v>
      </c>
      <c r="J788" s="11">
        <v>4.0792130000000002</v>
      </c>
      <c r="K788" s="11">
        <v>0.55860699999999996</v>
      </c>
      <c r="L788" s="11">
        <v>4.6378199999999996</v>
      </c>
    </row>
    <row r="789" spans="1:12" x14ac:dyDescent="0.45">
      <c r="A789" s="29" t="s">
        <v>32</v>
      </c>
      <c r="B789" s="29" t="s">
        <v>1086</v>
      </c>
      <c r="C789" s="30" t="s">
        <v>318</v>
      </c>
      <c r="E789" s="30" t="s">
        <v>10</v>
      </c>
      <c r="F789" s="30" t="s">
        <v>7</v>
      </c>
      <c r="G789" s="2">
        <v>45897.390388298612</v>
      </c>
      <c r="H789" s="2">
        <v>45897.390437372684</v>
      </c>
      <c r="I789" s="2">
        <v>45897.390444629629</v>
      </c>
      <c r="J789" s="11">
        <v>4.2402509999999998</v>
      </c>
      <c r="K789" s="11">
        <v>0.62747799999999998</v>
      </c>
      <c r="L789" s="11">
        <v>4.8677289999999998</v>
      </c>
    </row>
    <row r="790" spans="1:12" x14ac:dyDescent="0.45">
      <c r="A790" s="29" t="s">
        <v>32</v>
      </c>
      <c r="B790" s="29" t="s">
        <v>1086</v>
      </c>
      <c r="C790" s="30" t="s">
        <v>319</v>
      </c>
      <c r="E790" s="30" t="s">
        <v>9</v>
      </c>
      <c r="F790" s="30" t="s">
        <v>33</v>
      </c>
      <c r="G790" s="2">
        <v>45897.390402245372</v>
      </c>
      <c r="H790" s="2">
        <v>45897.390441967589</v>
      </c>
      <c r="I790" s="2">
        <v>45897.390449039354</v>
      </c>
      <c r="J790" s="11">
        <v>3.4320109999999997</v>
      </c>
      <c r="K790" s="11">
        <v>0.610259</v>
      </c>
      <c r="L790" s="11">
        <v>4.0422700000000003</v>
      </c>
    </row>
    <row r="791" spans="1:12" x14ac:dyDescent="0.45">
      <c r="A791" s="29" t="s">
        <v>32</v>
      </c>
      <c r="B791" s="29" t="s">
        <v>1086</v>
      </c>
      <c r="C791" s="30" t="s">
        <v>319</v>
      </c>
      <c r="E791" s="30" t="s">
        <v>8</v>
      </c>
      <c r="F791" s="30" t="s">
        <v>7</v>
      </c>
      <c r="G791" s="2">
        <v>45897.390402245372</v>
      </c>
      <c r="H791" s="2">
        <v>45897.390444629629</v>
      </c>
      <c r="I791" s="2">
        <v>45897.39045107639</v>
      </c>
      <c r="J791" s="11">
        <v>3.6619129999999998</v>
      </c>
      <c r="K791" s="11">
        <v>0.55647199999999997</v>
      </c>
      <c r="L791" s="11">
        <v>4.2183849999999996</v>
      </c>
    </row>
    <row r="792" spans="1:12" x14ac:dyDescent="0.45">
      <c r="A792" s="29" t="s">
        <v>32</v>
      </c>
      <c r="B792" s="29" t="s">
        <v>1086</v>
      </c>
      <c r="C792" s="30" t="s">
        <v>319</v>
      </c>
      <c r="E792" s="30" t="s">
        <v>11</v>
      </c>
      <c r="F792" s="30" t="s">
        <v>7</v>
      </c>
      <c r="G792" s="2">
        <v>45897.390402245372</v>
      </c>
      <c r="H792" s="2">
        <v>45897.39045107639</v>
      </c>
      <c r="I792" s="2">
        <v>45897.390458344904</v>
      </c>
      <c r="J792" s="11">
        <v>4.2184189999999999</v>
      </c>
      <c r="K792" s="11">
        <v>0.62786399999999998</v>
      </c>
      <c r="L792" s="11">
        <v>4.8462829999999997</v>
      </c>
    </row>
    <row r="793" spans="1:12" x14ac:dyDescent="0.45">
      <c r="A793" s="29" t="s">
        <v>32</v>
      </c>
      <c r="B793" s="29" t="s">
        <v>1086</v>
      </c>
      <c r="C793" s="30" t="s">
        <v>319</v>
      </c>
      <c r="E793" s="30" t="s">
        <v>10</v>
      </c>
      <c r="F793" s="30" t="s">
        <v>33</v>
      </c>
      <c r="G793" s="2">
        <v>45897.390402245372</v>
      </c>
      <c r="H793" s="2">
        <v>45897.390449039354</v>
      </c>
      <c r="I793" s="2">
        <v>45897.390458530092</v>
      </c>
      <c r="J793" s="11">
        <v>4.0423159999999996</v>
      </c>
      <c r="K793" s="11">
        <v>0.82067899999999994</v>
      </c>
      <c r="L793" s="11">
        <v>4.8629949999999997</v>
      </c>
    </row>
    <row r="794" spans="1:12" x14ac:dyDescent="0.45">
      <c r="A794" s="29" t="s">
        <v>32</v>
      </c>
      <c r="B794" s="29" t="s">
        <v>1086</v>
      </c>
      <c r="C794" s="30" t="s">
        <v>320</v>
      </c>
      <c r="E794" s="30" t="s">
        <v>9</v>
      </c>
      <c r="F794" s="30" t="s">
        <v>7</v>
      </c>
      <c r="G794" s="2">
        <v>45897.390416319446</v>
      </c>
      <c r="H794" s="2">
        <v>45897.390458344904</v>
      </c>
      <c r="I794" s="2">
        <v>45897.390466516204</v>
      </c>
      <c r="J794" s="11">
        <v>3.6307319999999996</v>
      </c>
      <c r="K794" s="11">
        <v>0.70651999999999993</v>
      </c>
      <c r="L794" s="11">
        <v>4.3372519999999994</v>
      </c>
    </row>
    <row r="795" spans="1:12" x14ac:dyDescent="0.45">
      <c r="A795" s="29" t="s">
        <v>32</v>
      </c>
      <c r="B795" s="29" t="s">
        <v>1086</v>
      </c>
      <c r="C795" s="30" t="s">
        <v>320</v>
      </c>
      <c r="E795" s="30" t="s">
        <v>8</v>
      </c>
      <c r="F795" s="30" t="s">
        <v>33</v>
      </c>
      <c r="G795" s="2">
        <v>45897.390416319446</v>
      </c>
      <c r="H795" s="2">
        <v>45897.390458530092</v>
      </c>
      <c r="I795" s="2">
        <v>45897.390466770834</v>
      </c>
      <c r="J795" s="11">
        <v>3.6472129999999998</v>
      </c>
      <c r="K795" s="11">
        <v>0.71183399999999997</v>
      </c>
      <c r="L795" s="11">
        <v>4.3590469999999994</v>
      </c>
    </row>
    <row r="796" spans="1:12" x14ac:dyDescent="0.45">
      <c r="A796" s="29" t="s">
        <v>32</v>
      </c>
      <c r="B796" s="29" t="s">
        <v>1086</v>
      </c>
      <c r="C796" s="30" t="s">
        <v>320</v>
      </c>
      <c r="E796" s="30" t="s">
        <v>11</v>
      </c>
      <c r="F796" s="30" t="s">
        <v>33</v>
      </c>
      <c r="G796" s="2">
        <v>45897.390416319446</v>
      </c>
      <c r="H796" s="2">
        <v>45897.390466770834</v>
      </c>
      <c r="I796" s="2">
        <v>45897.390474386571</v>
      </c>
      <c r="J796" s="11">
        <v>4.3590809999999998</v>
      </c>
      <c r="K796" s="11">
        <v>0.65730199999999994</v>
      </c>
      <c r="L796" s="11">
        <v>5.0163829999999994</v>
      </c>
    </row>
    <row r="797" spans="1:12" x14ac:dyDescent="0.45">
      <c r="A797" s="29" t="s">
        <v>32</v>
      </c>
      <c r="B797" s="29" t="s">
        <v>1086</v>
      </c>
      <c r="C797" s="30" t="s">
        <v>320</v>
      </c>
      <c r="E797" s="30" t="s">
        <v>10</v>
      </c>
      <c r="F797" s="30" t="s">
        <v>7</v>
      </c>
      <c r="G797" s="2">
        <v>45897.390416319446</v>
      </c>
      <c r="H797" s="2">
        <v>45897.390466527781</v>
      </c>
      <c r="I797" s="2">
        <v>45897.390477037035</v>
      </c>
      <c r="J797" s="11">
        <v>4.3373659999999994</v>
      </c>
      <c r="K797" s="11">
        <v>0.90855699999999995</v>
      </c>
      <c r="L797" s="11">
        <v>5.2459229999999994</v>
      </c>
    </row>
    <row r="798" spans="1:12" x14ac:dyDescent="0.45">
      <c r="A798" s="29" t="s">
        <v>32</v>
      </c>
      <c r="B798" s="29" t="s">
        <v>1086</v>
      </c>
      <c r="C798" s="30" t="s">
        <v>321</v>
      </c>
      <c r="E798" s="30" t="s">
        <v>9</v>
      </c>
      <c r="F798" s="30" t="s">
        <v>33</v>
      </c>
      <c r="G798" s="2">
        <v>45897.390429143517</v>
      </c>
      <c r="H798" s="2">
        <v>45897.390474386571</v>
      </c>
      <c r="I798" s="2">
        <v>45897.390481400464</v>
      </c>
      <c r="J798" s="11">
        <v>3.9091109999999998</v>
      </c>
      <c r="K798" s="11">
        <v>0.60630099999999998</v>
      </c>
      <c r="L798" s="11">
        <v>4.5154119999999995</v>
      </c>
    </row>
    <row r="799" spans="1:12" x14ac:dyDescent="0.45">
      <c r="A799" s="29" t="s">
        <v>32</v>
      </c>
      <c r="B799" s="29" t="s">
        <v>1086</v>
      </c>
      <c r="C799" s="30" t="s">
        <v>321</v>
      </c>
      <c r="E799" s="30" t="s">
        <v>8</v>
      </c>
      <c r="F799" s="30" t="s">
        <v>7</v>
      </c>
      <c r="G799" s="2">
        <v>45897.390429143517</v>
      </c>
      <c r="H799" s="2">
        <v>45897.390477037035</v>
      </c>
      <c r="I799" s="2">
        <v>45897.390483958334</v>
      </c>
      <c r="J799" s="11">
        <v>4.138617</v>
      </c>
      <c r="K799" s="11">
        <v>0.59811499999999995</v>
      </c>
      <c r="L799" s="11">
        <v>4.7367319999999999</v>
      </c>
    </row>
    <row r="800" spans="1:12" x14ac:dyDescent="0.45">
      <c r="A800" s="29" t="s">
        <v>32</v>
      </c>
      <c r="B800" s="29" t="s">
        <v>1086</v>
      </c>
      <c r="C800" s="30" t="s">
        <v>321</v>
      </c>
      <c r="E800" s="30" t="s">
        <v>10</v>
      </c>
      <c r="F800" s="30" t="s">
        <v>33</v>
      </c>
      <c r="G800" s="2">
        <v>45897.390429143517</v>
      </c>
      <c r="H800" s="2">
        <v>45897.390481400464</v>
      </c>
      <c r="I800" s="2">
        <v>45897.390490972219</v>
      </c>
      <c r="J800" s="11">
        <v>4.5154389999999998</v>
      </c>
      <c r="K800" s="11">
        <v>0.82682499999999992</v>
      </c>
      <c r="L800" s="11">
        <v>5.3422640000000001</v>
      </c>
    </row>
    <row r="801" spans="1:12" x14ac:dyDescent="0.45">
      <c r="A801" s="29" t="s">
        <v>32</v>
      </c>
      <c r="B801" s="29" t="s">
        <v>1086</v>
      </c>
      <c r="C801" s="30" t="s">
        <v>321</v>
      </c>
      <c r="E801" s="30" t="s">
        <v>11</v>
      </c>
      <c r="F801" s="30" t="s">
        <v>7</v>
      </c>
      <c r="G801" s="2">
        <v>45897.390429143517</v>
      </c>
      <c r="H801" s="2">
        <v>45897.390483958334</v>
      </c>
      <c r="I801" s="2">
        <v>45897.390491053244</v>
      </c>
      <c r="J801" s="11">
        <v>4.736764</v>
      </c>
      <c r="K801" s="11">
        <v>0.61265499999999995</v>
      </c>
      <c r="L801" s="11">
        <v>5.3494190000000001</v>
      </c>
    </row>
    <row r="802" spans="1:12" x14ac:dyDescent="0.45">
      <c r="A802" s="29" t="s">
        <v>32</v>
      </c>
      <c r="B802" s="29" t="s">
        <v>1086</v>
      </c>
      <c r="C802" s="30" t="s">
        <v>317</v>
      </c>
      <c r="D802" s="1" t="s">
        <v>12</v>
      </c>
      <c r="E802" s="30" t="s">
        <v>8</v>
      </c>
      <c r="F802" s="30" t="s">
        <v>7</v>
      </c>
      <c r="G802" s="2">
        <v>45897.390437361108</v>
      </c>
      <c r="H802" s="2">
        <v>45897.390491053244</v>
      </c>
      <c r="I802" s="2">
        <v>45897.390496967593</v>
      </c>
      <c r="J802" s="11">
        <v>4.6385509999999996</v>
      </c>
      <c r="K802" s="11">
        <v>0.51103900000000002</v>
      </c>
      <c r="L802" s="11">
        <v>5.1495899999999999</v>
      </c>
    </row>
    <row r="803" spans="1:12" x14ac:dyDescent="0.45">
      <c r="A803" s="29" t="s">
        <v>32</v>
      </c>
      <c r="B803" s="29" t="s">
        <v>1086</v>
      </c>
      <c r="C803" s="30" t="s">
        <v>317</v>
      </c>
      <c r="D803" s="1" t="s">
        <v>12</v>
      </c>
      <c r="E803" s="30" t="s">
        <v>9</v>
      </c>
      <c r="F803" s="30" t="s">
        <v>33</v>
      </c>
      <c r="G803" s="2">
        <v>45897.390437361108</v>
      </c>
      <c r="H803" s="2">
        <v>45897.390490972219</v>
      </c>
      <c r="I803" s="2">
        <v>45897.390497337961</v>
      </c>
      <c r="J803" s="11">
        <v>4.6314259999999994</v>
      </c>
      <c r="K803" s="11">
        <v>0.55030099999999993</v>
      </c>
      <c r="L803" s="11">
        <v>5.1817269999999995</v>
      </c>
    </row>
    <row r="804" spans="1:12" x14ac:dyDescent="0.45">
      <c r="A804" s="29" t="s">
        <v>32</v>
      </c>
      <c r="B804" s="29" t="s">
        <v>1086</v>
      </c>
      <c r="C804" s="30" t="s">
        <v>317</v>
      </c>
      <c r="D804" s="1" t="s">
        <v>12</v>
      </c>
      <c r="E804" s="30" t="s">
        <v>11</v>
      </c>
      <c r="F804" s="30" t="s">
        <v>33</v>
      </c>
      <c r="G804" s="2">
        <v>45897.390437361108</v>
      </c>
      <c r="H804" s="2">
        <v>45897.390497337961</v>
      </c>
      <c r="I804" s="2">
        <v>45897.390503055554</v>
      </c>
      <c r="J804" s="11">
        <v>5.1817509999999993</v>
      </c>
      <c r="K804" s="11">
        <v>0.49395</v>
      </c>
      <c r="L804" s="11">
        <v>5.6757010000000001</v>
      </c>
    </row>
    <row r="805" spans="1:12" x14ac:dyDescent="0.45">
      <c r="A805" s="29" t="s">
        <v>32</v>
      </c>
      <c r="B805" s="29" t="s">
        <v>1086</v>
      </c>
      <c r="C805" s="30" t="s">
        <v>317</v>
      </c>
      <c r="D805" s="1" t="s">
        <v>12</v>
      </c>
      <c r="E805" s="30" t="s">
        <v>10</v>
      </c>
      <c r="F805" s="30" t="s">
        <v>7</v>
      </c>
      <c r="G805" s="2">
        <v>45897.390437361108</v>
      </c>
      <c r="H805" s="2">
        <v>45897.390496967593</v>
      </c>
      <c r="I805" s="2">
        <v>45897.390505706018</v>
      </c>
      <c r="J805" s="11">
        <v>5.1496430000000002</v>
      </c>
      <c r="K805" s="11">
        <v>0.75511399999999995</v>
      </c>
      <c r="L805" s="11">
        <v>5.904757</v>
      </c>
    </row>
    <row r="806" spans="1:12" x14ac:dyDescent="0.45">
      <c r="A806" s="29" t="s">
        <v>32</v>
      </c>
      <c r="B806" s="29" t="s">
        <v>1086</v>
      </c>
      <c r="C806" s="30" t="s">
        <v>318</v>
      </c>
      <c r="D806" s="1" t="s">
        <v>12</v>
      </c>
      <c r="E806" s="30" t="s">
        <v>9</v>
      </c>
      <c r="F806" s="30" t="s">
        <v>33</v>
      </c>
      <c r="G806" s="2">
        <v>45897.390444629629</v>
      </c>
      <c r="H806" s="2">
        <v>45897.390503055554</v>
      </c>
      <c r="I806" s="2">
        <v>45897.39050947917</v>
      </c>
      <c r="J806" s="11">
        <v>5.0481850000000001</v>
      </c>
      <c r="K806" s="11">
        <v>0.55466199999999999</v>
      </c>
      <c r="L806" s="11">
        <v>5.6028469999999997</v>
      </c>
    </row>
    <row r="807" spans="1:12" x14ac:dyDescent="0.45">
      <c r="A807" s="29" t="s">
        <v>32</v>
      </c>
      <c r="B807" s="29" t="s">
        <v>1086</v>
      </c>
      <c r="C807" s="30" t="s">
        <v>318</v>
      </c>
      <c r="D807" s="1" t="s">
        <v>12</v>
      </c>
      <c r="E807" s="30" t="s">
        <v>8</v>
      </c>
      <c r="F807" s="30" t="s">
        <v>7</v>
      </c>
      <c r="G807" s="2">
        <v>45897.390444629629</v>
      </c>
      <c r="H807" s="2">
        <v>45897.390505706018</v>
      </c>
      <c r="I807" s="2">
        <v>45897.390511678241</v>
      </c>
      <c r="J807" s="11">
        <v>5.2771559999999997</v>
      </c>
      <c r="K807" s="11">
        <v>0.51590499999999995</v>
      </c>
      <c r="L807" s="11">
        <v>5.7930609999999998</v>
      </c>
    </row>
    <row r="808" spans="1:12" x14ac:dyDescent="0.45">
      <c r="A808" s="29" t="s">
        <v>32</v>
      </c>
      <c r="B808" s="29" t="s">
        <v>1086</v>
      </c>
      <c r="C808" s="30" t="s">
        <v>318</v>
      </c>
      <c r="D808" s="1" t="s">
        <v>12</v>
      </c>
      <c r="E808" s="30" t="s">
        <v>10</v>
      </c>
      <c r="F808" s="30" t="s">
        <v>33</v>
      </c>
      <c r="G808" s="2">
        <v>45897.390444629629</v>
      </c>
      <c r="H808" s="2">
        <v>45897.39050947917</v>
      </c>
      <c r="I808" s="2">
        <v>45897.390517604166</v>
      </c>
      <c r="J808" s="11">
        <v>5.6028709999999995</v>
      </c>
      <c r="K808" s="11">
        <v>0.70156299999999994</v>
      </c>
      <c r="L808" s="11">
        <v>6.3044339999999996</v>
      </c>
    </row>
    <row r="809" spans="1:12" x14ac:dyDescent="0.45">
      <c r="A809" s="29" t="s">
        <v>32</v>
      </c>
      <c r="B809" s="29" t="s">
        <v>1086</v>
      </c>
      <c r="C809" s="30" t="s">
        <v>318</v>
      </c>
      <c r="D809" s="1" t="s">
        <v>12</v>
      </c>
      <c r="E809" s="30" t="s">
        <v>11</v>
      </c>
      <c r="F809" s="30" t="s">
        <v>7</v>
      </c>
      <c r="G809" s="2">
        <v>45897.390444629629</v>
      </c>
      <c r="H809" s="2">
        <v>45897.390511678241</v>
      </c>
      <c r="I809" s="2">
        <v>45897.390517951389</v>
      </c>
      <c r="J809" s="11">
        <v>5.793094</v>
      </c>
      <c r="K809" s="11">
        <v>0.54178099999999996</v>
      </c>
      <c r="L809" s="11">
        <v>6.3348749999999994</v>
      </c>
    </row>
    <row r="810" spans="1:12" x14ac:dyDescent="0.45">
      <c r="A810" s="29" t="s">
        <v>32</v>
      </c>
      <c r="B810" s="29" t="s">
        <v>1086</v>
      </c>
      <c r="C810" s="30" t="s">
        <v>322</v>
      </c>
      <c r="E810" s="30" t="s">
        <v>9</v>
      </c>
      <c r="F810" s="30" t="s">
        <v>33</v>
      </c>
      <c r="G810" s="2">
        <v>45897.390458541668</v>
      </c>
      <c r="H810" s="2">
        <v>45897.390517604166</v>
      </c>
      <c r="I810" s="2">
        <v>45897.390524305556</v>
      </c>
      <c r="J810" s="11">
        <v>5.1029999999999998</v>
      </c>
      <c r="K810" s="11">
        <v>0.57925199999999999</v>
      </c>
      <c r="L810" s="11">
        <v>5.6822520000000001</v>
      </c>
    </row>
    <row r="811" spans="1:12" x14ac:dyDescent="0.45">
      <c r="A811" s="29" t="s">
        <v>32</v>
      </c>
      <c r="B811" s="29" t="s">
        <v>1086</v>
      </c>
      <c r="C811" s="30" t="s">
        <v>322</v>
      </c>
      <c r="E811" s="30" t="s">
        <v>8</v>
      </c>
      <c r="F811" s="30" t="s">
        <v>7</v>
      </c>
      <c r="G811" s="2">
        <v>45897.390458541668</v>
      </c>
      <c r="H811" s="2">
        <v>45897.390517951389</v>
      </c>
      <c r="I811" s="2">
        <v>45897.390524490744</v>
      </c>
      <c r="J811" s="11">
        <v>5.1333709999999995</v>
      </c>
      <c r="K811" s="11">
        <v>0.56508799999999992</v>
      </c>
      <c r="L811" s="11">
        <v>5.6984589999999997</v>
      </c>
    </row>
    <row r="812" spans="1:12" x14ac:dyDescent="0.45">
      <c r="A812" s="29" t="s">
        <v>32</v>
      </c>
      <c r="B812" s="29" t="s">
        <v>1086</v>
      </c>
      <c r="C812" s="30" t="s">
        <v>322</v>
      </c>
      <c r="E812" s="30" t="s">
        <v>11</v>
      </c>
      <c r="F812" s="30" t="s">
        <v>7</v>
      </c>
      <c r="G812" s="2">
        <v>45897.390458541668</v>
      </c>
      <c r="H812" s="2">
        <v>45897.390524490744</v>
      </c>
      <c r="I812" s="2">
        <v>45897.390530949073</v>
      </c>
      <c r="J812" s="11">
        <v>5.6984899999999996</v>
      </c>
      <c r="K812" s="11">
        <v>0.55786599999999997</v>
      </c>
      <c r="L812" s="11">
        <v>6.2563559999999994</v>
      </c>
    </row>
    <row r="813" spans="1:12" x14ac:dyDescent="0.45">
      <c r="A813" s="29" t="s">
        <v>32</v>
      </c>
      <c r="B813" s="29" t="s">
        <v>1086</v>
      </c>
      <c r="C813" s="30" t="s">
        <v>322</v>
      </c>
      <c r="E813" s="30" t="s">
        <v>10</v>
      </c>
      <c r="F813" s="30" t="s">
        <v>33</v>
      </c>
      <c r="G813" s="2">
        <v>45897.390458541668</v>
      </c>
      <c r="H813" s="2">
        <v>45897.390524305556</v>
      </c>
      <c r="I813" s="2">
        <v>45897.390533472222</v>
      </c>
      <c r="J813" s="11">
        <v>5.6823459999999999</v>
      </c>
      <c r="K813" s="11">
        <v>0.79175899999999999</v>
      </c>
      <c r="L813" s="11">
        <v>6.4741049999999998</v>
      </c>
    </row>
    <row r="814" spans="1:12" x14ac:dyDescent="0.45">
      <c r="A814" s="29" t="s">
        <v>32</v>
      </c>
      <c r="B814" s="29" t="s">
        <v>1086</v>
      </c>
      <c r="C814" s="30" t="s">
        <v>323</v>
      </c>
      <c r="E814" s="30" t="s">
        <v>8</v>
      </c>
      <c r="F814" s="30" t="s">
        <v>7</v>
      </c>
      <c r="G814" s="2">
        <v>45897.390477037035</v>
      </c>
      <c r="H814" s="2">
        <v>45897.390530949073</v>
      </c>
      <c r="I814" s="2">
        <v>45897.390538078704</v>
      </c>
      <c r="J814" s="11">
        <v>4.6577869999999999</v>
      </c>
      <c r="K814" s="11">
        <v>0.61604199999999998</v>
      </c>
      <c r="L814" s="11">
        <v>5.2738290000000001</v>
      </c>
    </row>
    <row r="815" spans="1:12" x14ac:dyDescent="0.45">
      <c r="A815" s="29" t="s">
        <v>32</v>
      </c>
      <c r="B815" s="29" t="s">
        <v>1086</v>
      </c>
      <c r="C815" s="30" t="s">
        <v>323</v>
      </c>
      <c r="E815" s="30" t="s">
        <v>10</v>
      </c>
      <c r="F815" s="30" t="s">
        <v>33</v>
      </c>
      <c r="G815" s="2">
        <v>45897.390477037035</v>
      </c>
      <c r="H815" s="2">
        <v>45897.390533472222</v>
      </c>
      <c r="I815" s="2">
        <v>45897.390541597226</v>
      </c>
      <c r="J815" s="11">
        <v>4.875508</v>
      </c>
      <c r="K815" s="11">
        <v>0.70237399999999994</v>
      </c>
      <c r="L815" s="11">
        <v>5.5778819999999998</v>
      </c>
    </row>
    <row r="816" spans="1:12" x14ac:dyDescent="0.45">
      <c r="A816" s="29" t="s">
        <v>32</v>
      </c>
      <c r="B816" s="29" t="s">
        <v>1086</v>
      </c>
      <c r="C816" s="30" t="s">
        <v>324</v>
      </c>
      <c r="E816" s="30" t="s">
        <v>9</v>
      </c>
      <c r="F816" s="30" t="s">
        <v>7</v>
      </c>
      <c r="G816" s="2">
        <v>45897.390491053244</v>
      </c>
      <c r="H816" s="2">
        <v>45897.390538078704</v>
      </c>
      <c r="I816" s="2">
        <v>45897.390545243055</v>
      </c>
      <c r="J816" s="11">
        <v>4.0629520000000001</v>
      </c>
      <c r="K816" s="11">
        <v>0.61914899999999995</v>
      </c>
      <c r="L816" s="11">
        <v>4.6821009999999994</v>
      </c>
    </row>
    <row r="817" spans="1:12" x14ac:dyDescent="0.45">
      <c r="A817" s="29" t="s">
        <v>32</v>
      </c>
      <c r="B817" s="29" t="s">
        <v>1086</v>
      </c>
      <c r="C817" s="30" t="s">
        <v>324</v>
      </c>
      <c r="E817" s="30" t="s">
        <v>8</v>
      </c>
      <c r="F817" s="30" t="s">
        <v>33</v>
      </c>
      <c r="G817" s="2">
        <v>45897.390491053244</v>
      </c>
      <c r="H817" s="2">
        <v>45897.390541597226</v>
      </c>
      <c r="I817" s="2">
        <v>45897.390548495372</v>
      </c>
      <c r="J817" s="11">
        <v>4.3669909999999996</v>
      </c>
      <c r="K817" s="11">
        <v>0.59552700000000003</v>
      </c>
      <c r="L817" s="11">
        <v>4.9625180000000002</v>
      </c>
    </row>
    <row r="818" spans="1:12" x14ac:dyDescent="0.45">
      <c r="A818" s="29" t="s">
        <v>32</v>
      </c>
      <c r="B818" s="29" t="s">
        <v>1086</v>
      </c>
      <c r="C818" s="30" t="s">
        <v>324</v>
      </c>
      <c r="E818" s="30" t="s">
        <v>10</v>
      </c>
      <c r="F818" s="30" t="s">
        <v>7</v>
      </c>
      <c r="G818" s="2">
        <v>45897.390491053244</v>
      </c>
      <c r="H818" s="2">
        <v>45897.390545243055</v>
      </c>
      <c r="I818" s="2">
        <v>45897.390554444442</v>
      </c>
      <c r="J818" s="11">
        <v>4.6821299999999999</v>
      </c>
      <c r="K818" s="11">
        <v>0.79422099999999995</v>
      </c>
      <c r="L818" s="11">
        <v>5.4763510000000002</v>
      </c>
    </row>
    <row r="819" spans="1:12" x14ac:dyDescent="0.45">
      <c r="A819" s="29" t="s">
        <v>32</v>
      </c>
      <c r="B819" s="29" t="s">
        <v>1086</v>
      </c>
      <c r="C819" s="30" t="s">
        <v>324</v>
      </c>
      <c r="E819" s="30" t="s">
        <v>11</v>
      </c>
      <c r="F819" s="30" t="s">
        <v>33</v>
      </c>
      <c r="G819" s="2">
        <v>45897.390491053244</v>
      </c>
      <c r="H819" s="2">
        <v>45897.390548495372</v>
      </c>
      <c r="I819" s="2">
        <v>45897.390554976853</v>
      </c>
      <c r="J819" s="11">
        <v>4.9625519999999996</v>
      </c>
      <c r="K819" s="11">
        <v>0.559894</v>
      </c>
      <c r="L819" s="11">
        <v>5.5224459999999995</v>
      </c>
    </row>
    <row r="820" spans="1:12" x14ac:dyDescent="0.45">
      <c r="A820" s="29" t="s">
        <v>32</v>
      </c>
      <c r="B820" s="29" t="s">
        <v>1086</v>
      </c>
      <c r="C820" s="30" t="s">
        <v>325</v>
      </c>
      <c r="E820" s="30" t="s">
        <v>8</v>
      </c>
      <c r="F820" s="30" t="s">
        <v>7</v>
      </c>
      <c r="G820" s="2">
        <v>45897.390505717594</v>
      </c>
      <c r="H820" s="2">
        <v>45897.390554444442</v>
      </c>
      <c r="I820" s="2">
        <v>45897.390560648149</v>
      </c>
      <c r="J820" s="11">
        <v>4.2094209999999999</v>
      </c>
      <c r="K820" s="11">
        <v>0.53644999999999998</v>
      </c>
      <c r="L820" s="11">
        <v>4.7458710000000002</v>
      </c>
    </row>
    <row r="821" spans="1:12" x14ac:dyDescent="0.45">
      <c r="A821" s="29" t="s">
        <v>32</v>
      </c>
      <c r="B821" s="29" t="s">
        <v>1086</v>
      </c>
      <c r="C821" s="30" t="s">
        <v>326</v>
      </c>
      <c r="E821" s="30" t="s">
        <v>9</v>
      </c>
      <c r="F821" s="30" t="s">
        <v>33</v>
      </c>
      <c r="G821" s="2">
        <v>45897.390517951389</v>
      </c>
      <c r="H821" s="2">
        <v>45897.390554976853</v>
      </c>
      <c r="I821" s="2">
        <v>45897.390562245368</v>
      </c>
      <c r="J821" s="11">
        <v>3.1986569999999999</v>
      </c>
      <c r="K821" s="11">
        <v>0.62851000000000001</v>
      </c>
      <c r="L821" s="11">
        <v>3.8271669999999998</v>
      </c>
    </row>
    <row r="822" spans="1:12" x14ac:dyDescent="0.45">
      <c r="A822" s="29" t="s">
        <v>32</v>
      </c>
      <c r="B822" s="29" t="s">
        <v>1086</v>
      </c>
      <c r="C822" s="30" t="s">
        <v>326</v>
      </c>
      <c r="E822" s="30" t="s">
        <v>8</v>
      </c>
      <c r="F822" s="30" t="s">
        <v>7</v>
      </c>
      <c r="G822" s="2">
        <v>45897.390517951389</v>
      </c>
      <c r="H822" s="2">
        <v>45897.390560648149</v>
      </c>
      <c r="I822" s="2">
        <v>45897.390567349539</v>
      </c>
      <c r="J822" s="11">
        <v>3.689155</v>
      </c>
      <c r="K822" s="11">
        <v>0.57916999999999996</v>
      </c>
      <c r="L822" s="11">
        <v>4.2683249999999999</v>
      </c>
    </row>
    <row r="823" spans="1:12" x14ac:dyDescent="0.45">
      <c r="A823" s="29" t="s">
        <v>32</v>
      </c>
      <c r="B823" s="29" t="s">
        <v>1086</v>
      </c>
      <c r="C823" s="30" t="s">
        <v>326</v>
      </c>
      <c r="E823" s="30" t="s">
        <v>10</v>
      </c>
      <c r="F823" s="30" t="s">
        <v>33</v>
      </c>
      <c r="G823" s="2">
        <v>45897.390517951389</v>
      </c>
      <c r="H823" s="2">
        <v>45897.390562245368</v>
      </c>
      <c r="I823" s="2">
        <v>45897.390570949072</v>
      </c>
      <c r="J823" s="11">
        <v>3.8272759999999999</v>
      </c>
      <c r="K823" s="11">
        <v>0.75194399999999995</v>
      </c>
      <c r="L823" s="11">
        <v>4.5792199999999994</v>
      </c>
    </row>
    <row r="824" spans="1:12" x14ac:dyDescent="0.45">
      <c r="A824" s="29" t="s">
        <v>32</v>
      </c>
      <c r="B824" s="29" t="s">
        <v>1086</v>
      </c>
      <c r="C824" s="30" t="s">
        <v>326</v>
      </c>
      <c r="E824" s="30" t="s">
        <v>11</v>
      </c>
      <c r="F824" s="30" t="s">
        <v>7</v>
      </c>
      <c r="G824" s="2">
        <v>45897.390517951389</v>
      </c>
      <c r="H824" s="2">
        <v>45897.390567349539</v>
      </c>
      <c r="I824" s="2">
        <v>45897.390574548612</v>
      </c>
      <c r="J824" s="11">
        <v>4.2683590000000002</v>
      </c>
      <c r="K824" s="11">
        <v>0.62128899999999998</v>
      </c>
      <c r="L824" s="11">
        <v>4.8896480000000002</v>
      </c>
    </row>
    <row r="825" spans="1:12" x14ac:dyDescent="0.45">
      <c r="A825" s="29" t="s">
        <v>32</v>
      </c>
      <c r="B825" s="29" t="s">
        <v>1086</v>
      </c>
      <c r="C825" s="30" t="s">
        <v>327</v>
      </c>
      <c r="E825" s="30" t="s">
        <v>8</v>
      </c>
      <c r="F825" s="30" t="s">
        <v>33</v>
      </c>
      <c r="G825" s="2">
        <v>45897.390533472222</v>
      </c>
      <c r="H825" s="2">
        <v>45897.390570949072</v>
      </c>
      <c r="I825" s="2">
        <v>45897.390577696759</v>
      </c>
      <c r="J825" s="11">
        <v>3.2382119999999999</v>
      </c>
      <c r="K825" s="11">
        <v>0.58324299999999996</v>
      </c>
      <c r="L825" s="11">
        <v>3.8214549999999998</v>
      </c>
    </row>
    <row r="826" spans="1:12" x14ac:dyDescent="0.45">
      <c r="A826" s="29" t="s">
        <v>32</v>
      </c>
      <c r="B826" s="29" t="s">
        <v>1086</v>
      </c>
      <c r="C826" s="30" t="s">
        <v>327</v>
      </c>
      <c r="E826" s="30" t="s">
        <v>10</v>
      </c>
      <c r="F826" s="30" t="s">
        <v>7</v>
      </c>
      <c r="G826" s="2">
        <v>45897.390533472222</v>
      </c>
      <c r="H826" s="2">
        <v>45897.390574548612</v>
      </c>
      <c r="I826" s="2">
        <v>45897.390582187501</v>
      </c>
      <c r="J826" s="11">
        <v>3.5486139999999997</v>
      </c>
      <c r="K826" s="11">
        <v>0.66020800000000002</v>
      </c>
      <c r="L826" s="11">
        <v>4.2088219999999996</v>
      </c>
    </row>
    <row r="827" spans="1:12" x14ac:dyDescent="0.45">
      <c r="A827" s="29" t="s">
        <v>32</v>
      </c>
      <c r="B827" s="29" t="s">
        <v>1086</v>
      </c>
      <c r="C827" s="30" t="s">
        <v>323</v>
      </c>
      <c r="D827" s="1" t="s">
        <v>12</v>
      </c>
      <c r="E827" s="30" t="s">
        <v>9</v>
      </c>
      <c r="F827" s="30" t="s">
        <v>33</v>
      </c>
      <c r="G827" s="2">
        <v>45897.390541597226</v>
      </c>
      <c r="H827" s="2">
        <v>45897.390577708335</v>
      </c>
      <c r="I827" s="2">
        <v>45897.390584780092</v>
      </c>
      <c r="J827" s="11">
        <v>3.11972</v>
      </c>
      <c r="K827" s="11">
        <v>0.61098999999999992</v>
      </c>
      <c r="L827" s="11">
        <v>3.7307099999999997</v>
      </c>
    </row>
    <row r="828" spans="1:12" x14ac:dyDescent="0.45">
      <c r="A828" s="29" t="s">
        <v>32</v>
      </c>
      <c r="B828" s="29" t="s">
        <v>1086</v>
      </c>
      <c r="C828" s="30" t="s">
        <v>323</v>
      </c>
      <c r="D828" s="1" t="s">
        <v>12</v>
      </c>
      <c r="E828" s="30" t="s">
        <v>8</v>
      </c>
      <c r="F828" s="30" t="s">
        <v>7</v>
      </c>
      <c r="G828" s="2">
        <v>45897.390541597226</v>
      </c>
      <c r="H828" s="2">
        <v>45897.390582187501</v>
      </c>
      <c r="I828" s="2">
        <v>45897.390588877315</v>
      </c>
      <c r="J828" s="11">
        <v>3.5070799999999998</v>
      </c>
      <c r="K828" s="11">
        <v>0.57793799999999995</v>
      </c>
      <c r="L828" s="11">
        <v>4.0850179999999998</v>
      </c>
    </row>
    <row r="829" spans="1:12" x14ac:dyDescent="0.45">
      <c r="A829" s="29" t="s">
        <v>32</v>
      </c>
      <c r="B829" s="29" t="s">
        <v>1086</v>
      </c>
      <c r="C829" s="30" t="s">
        <v>323</v>
      </c>
      <c r="D829" s="1" t="s">
        <v>12</v>
      </c>
      <c r="E829" s="30" t="s">
        <v>10</v>
      </c>
      <c r="F829" s="30" t="s">
        <v>33</v>
      </c>
      <c r="G829" s="2">
        <v>45897.390541597226</v>
      </c>
      <c r="H829" s="2">
        <v>45897.390584780092</v>
      </c>
      <c r="I829" s="2">
        <v>45897.390592951386</v>
      </c>
      <c r="J829" s="11">
        <v>3.7307399999999999</v>
      </c>
      <c r="K829" s="11">
        <v>0.706623</v>
      </c>
      <c r="L829" s="11">
        <v>4.4373629999999995</v>
      </c>
    </row>
    <row r="830" spans="1:12" x14ac:dyDescent="0.45">
      <c r="A830" s="29" t="s">
        <v>32</v>
      </c>
      <c r="B830" s="29" t="s">
        <v>1086</v>
      </c>
      <c r="C830" s="30" t="s">
        <v>323</v>
      </c>
      <c r="D830" s="1" t="s">
        <v>12</v>
      </c>
      <c r="E830" s="30" t="s">
        <v>11</v>
      </c>
      <c r="F830" s="30" t="s">
        <v>7</v>
      </c>
      <c r="G830" s="2">
        <v>45897.390541597226</v>
      </c>
      <c r="H830" s="2">
        <v>45897.390588877315</v>
      </c>
      <c r="I830" s="2">
        <v>45897.390596331017</v>
      </c>
      <c r="J830" s="11">
        <v>4.0850529999999994</v>
      </c>
      <c r="K830" s="11">
        <v>0.64381199999999994</v>
      </c>
      <c r="L830" s="11">
        <v>4.7288649999999999</v>
      </c>
    </row>
    <row r="831" spans="1:12" x14ac:dyDescent="0.45">
      <c r="A831" s="29" t="s">
        <v>32</v>
      </c>
      <c r="B831" s="29" t="s">
        <v>1086</v>
      </c>
      <c r="C831" s="30" t="s">
        <v>328</v>
      </c>
      <c r="E831" s="30" t="s">
        <v>9</v>
      </c>
      <c r="F831" s="30" t="s">
        <v>33</v>
      </c>
      <c r="G831" s="2">
        <v>45897.390554976853</v>
      </c>
      <c r="H831" s="2">
        <v>45897.390592951386</v>
      </c>
      <c r="I831" s="2">
        <v>45897.390599942133</v>
      </c>
      <c r="J831" s="11">
        <v>3.2815099999999999</v>
      </c>
      <c r="K831" s="11">
        <v>0.60356699999999996</v>
      </c>
      <c r="L831" s="11">
        <v>3.8850769999999999</v>
      </c>
    </row>
    <row r="832" spans="1:12" x14ac:dyDescent="0.45">
      <c r="A832" s="29" t="s">
        <v>32</v>
      </c>
      <c r="B832" s="29" t="s">
        <v>1086</v>
      </c>
      <c r="C832" s="30" t="s">
        <v>328</v>
      </c>
      <c r="E832" s="30" t="s">
        <v>8</v>
      </c>
      <c r="F832" s="30" t="s">
        <v>7</v>
      </c>
      <c r="G832" s="2">
        <v>45897.390554976853</v>
      </c>
      <c r="H832" s="2">
        <v>45897.390596331017</v>
      </c>
      <c r="I832" s="2">
        <v>45897.390602766201</v>
      </c>
      <c r="J832" s="11">
        <v>3.5729659999999996</v>
      </c>
      <c r="K832" s="11">
        <v>0.55640400000000001</v>
      </c>
      <c r="L832" s="11">
        <v>4.1293699999999998</v>
      </c>
    </row>
    <row r="833" spans="1:12" x14ac:dyDescent="0.45">
      <c r="A833" s="29" t="s">
        <v>32</v>
      </c>
      <c r="B833" s="29" t="s">
        <v>1086</v>
      </c>
      <c r="C833" s="30" t="s">
        <v>328</v>
      </c>
      <c r="E833" s="30" t="s">
        <v>10</v>
      </c>
      <c r="F833" s="30" t="s">
        <v>33</v>
      </c>
      <c r="G833" s="2">
        <v>45897.390554976853</v>
      </c>
      <c r="H833" s="2">
        <v>45897.390599942133</v>
      </c>
      <c r="I833" s="2">
        <v>45897.390607893518</v>
      </c>
      <c r="J833" s="11">
        <v>3.8850739999999999</v>
      </c>
      <c r="K833" s="11">
        <v>0.68735499999999994</v>
      </c>
      <c r="L833" s="11">
        <v>4.5724289999999996</v>
      </c>
    </row>
    <row r="834" spans="1:12" x14ac:dyDescent="0.45">
      <c r="A834" s="29" t="s">
        <v>32</v>
      </c>
      <c r="B834" s="29" t="s">
        <v>1086</v>
      </c>
      <c r="C834" s="30" t="s">
        <v>328</v>
      </c>
      <c r="E834" s="30" t="s">
        <v>11</v>
      </c>
      <c r="F834" s="30" t="s">
        <v>7</v>
      </c>
      <c r="G834" s="2">
        <v>45897.390554976853</v>
      </c>
      <c r="H834" s="2">
        <v>45897.390602766201</v>
      </c>
      <c r="I834" s="2">
        <v>45897.390609212962</v>
      </c>
      <c r="J834" s="11">
        <v>4.1293709999999999</v>
      </c>
      <c r="K834" s="11">
        <v>0.55720599999999998</v>
      </c>
      <c r="L834" s="11">
        <v>4.6865769999999998</v>
      </c>
    </row>
    <row r="835" spans="1:12" x14ac:dyDescent="0.45">
      <c r="A835" s="29" t="s">
        <v>32</v>
      </c>
      <c r="B835" s="29" t="s">
        <v>1086</v>
      </c>
      <c r="C835" s="30" t="s">
        <v>325</v>
      </c>
      <c r="D835" s="1" t="s">
        <v>53</v>
      </c>
      <c r="E835" s="30" t="s">
        <v>8</v>
      </c>
      <c r="F835" s="30" t="s">
        <v>33</v>
      </c>
      <c r="G835" s="2">
        <v>45897.390560624997</v>
      </c>
      <c r="H835" s="2">
        <v>45897.390607893518</v>
      </c>
      <c r="I835" s="2">
        <v>45897.390614328702</v>
      </c>
      <c r="J835" s="11">
        <v>4.083901</v>
      </c>
      <c r="K835" s="11">
        <v>0.55584599999999995</v>
      </c>
      <c r="L835" s="11">
        <v>4.6397469999999998</v>
      </c>
    </row>
    <row r="836" spans="1:12" x14ac:dyDescent="0.45">
      <c r="A836" s="29" t="s">
        <v>32</v>
      </c>
      <c r="B836" s="29" t="s">
        <v>1086</v>
      </c>
      <c r="C836" s="30" t="s">
        <v>325</v>
      </c>
      <c r="D836" s="1" t="s">
        <v>53</v>
      </c>
      <c r="E836" s="30" t="s">
        <v>10</v>
      </c>
      <c r="F836" s="30" t="s">
        <v>7</v>
      </c>
      <c r="G836" s="2">
        <v>45897.390560624997</v>
      </c>
      <c r="H836" s="2">
        <v>45897.390609212962</v>
      </c>
      <c r="I836" s="2">
        <v>45897.390616562501</v>
      </c>
      <c r="J836" s="11">
        <v>4.1979540000000002</v>
      </c>
      <c r="K836" s="11">
        <v>0.63465700000000003</v>
      </c>
      <c r="L836" s="11">
        <v>4.832611</v>
      </c>
    </row>
    <row r="837" spans="1:12" x14ac:dyDescent="0.45">
      <c r="A837" s="29" t="s">
        <v>32</v>
      </c>
      <c r="B837" s="29" t="s">
        <v>1086</v>
      </c>
      <c r="C837" s="30" t="s">
        <v>329</v>
      </c>
      <c r="E837" s="30" t="s">
        <v>9</v>
      </c>
      <c r="F837" s="30" t="s">
        <v>33</v>
      </c>
      <c r="G837" s="2">
        <v>45897.390574548612</v>
      </c>
      <c r="H837" s="2">
        <v>45897.390614328702</v>
      </c>
      <c r="I837" s="2">
        <v>45897.390621261577</v>
      </c>
      <c r="J837" s="11">
        <v>3.4373559999999999</v>
      </c>
      <c r="K837" s="11">
        <v>0.59853899999999993</v>
      </c>
      <c r="L837" s="11">
        <v>4.035895</v>
      </c>
    </row>
    <row r="838" spans="1:12" x14ac:dyDescent="0.45">
      <c r="A838" s="29" t="s">
        <v>32</v>
      </c>
      <c r="B838" s="29" t="s">
        <v>1086</v>
      </c>
      <c r="C838" s="30" t="s">
        <v>329</v>
      </c>
      <c r="E838" s="30" t="s">
        <v>8</v>
      </c>
      <c r="F838" s="30" t="s">
        <v>7</v>
      </c>
      <c r="G838" s="2">
        <v>45897.390574548612</v>
      </c>
      <c r="H838" s="2">
        <v>45897.390616562501</v>
      </c>
      <c r="I838" s="2">
        <v>45897.390622962965</v>
      </c>
      <c r="J838" s="11">
        <v>3.6302759999999998</v>
      </c>
      <c r="K838" s="11">
        <v>0.55291299999999999</v>
      </c>
      <c r="L838" s="11">
        <v>4.1831889999999996</v>
      </c>
    </row>
    <row r="839" spans="1:12" x14ac:dyDescent="0.45">
      <c r="A839" s="29" t="s">
        <v>32</v>
      </c>
      <c r="B839" s="29" t="s">
        <v>1086</v>
      </c>
      <c r="C839" s="30" t="s">
        <v>329</v>
      </c>
      <c r="E839" s="30" t="s">
        <v>11</v>
      </c>
      <c r="F839" s="30" t="s">
        <v>7</v>
      </c>
      <c r="G839" s="2">
        <v>45897.390574548612</v>
      </c>
      <c r="H839" s="2">
        <v>45897.390622962965</v>
      </c>
      <c r="I839" s="2">
        <v>45897.390629351852</v>
      </c>
      <c r="J839" s="11">
        <v>4.1832209999999996</v>
      </c>
      <c r="K839" s="11">
        <v>0.55166700000000002</v>
      </c>
      <c r="L839" s="11">
        <v>4.7348879999999998</v>
      </c>
    </row>
    <row r="840" spans="1:12" x14ac:dyDescent="0.45">
      <c r="A840" s="29" t="s">
        <v>32</v>
      </c>
      <c r="B840" s="29" t="s">
        <v>1086</v>
      </c>
      <c r="C840" s="30" t="s">
        <v>329</v>
      </c>
      <c r="E840" s="30" t="s">
        <v>10</v>
      </c>
      <c r="F840" s="30" t="s">
        <v>33</v>
      </c>
      <c r="G840" s="2">
        <v>45897.390574548612</v>
      </c>
      <c r="H840" s="2">
        <v>45897.390621261577</v>
      </c>
      <c r="I840" s="2">
        <v>45897.390630543981</v>
      </c>
      <c r="J840" s="11">
        <v>4.0359229999999995</v>
      </c>
      <c r="K840" s="11">
        <v>0.80241799999999996</v>
      </c>
      <c r="L840" s="11">
        <v>4.8383409999999998</v>
      </c>
    </row>
    <row r="841" spans="1:12" x14ac:dyDescent="0.45">
      <c r="A841" s="29" t="s">
        <v>32</v>
      </c>
      <c r="B841" s="29" t="s">
        <v>1086</v>
      </c>
      <c r="C841" s="30" t="s">
        <v>327</v>
      </c>
      <c r="D841" s="1" t="s">
        <v>12</v>
      </c>
      <c r="E841" s="30" t="s">
        <v>9</v>
      </c>
      <c r="F841" s="30" t="s">
        <v>7</v>
      </c>
      <c r="G841" s="2">
        <v>45897.390582175925</v>
      </c>
      <c r="H841" s="2">
        <v>45897.390629351852</v>
      </c>
      <c r="I841" s="2">
        <v>45897.39063603009</v>
      </c>
      <c r="J841" s="11">
        <v>4.0752569999999997</v>
      </c>
      <c r="K841" s="11">
        <v>0.577712</v>
      </c>
      <c r="L841" s="11">
        <v>4.6529689999999997</v>
      </c>
    </row>
    <row r="842" spans="1:12" x14ac:dyDescent="0.45">
      <c r="A842" s="29" t="s">
        <v>32</v>
      </c>
      <c r="B842" s="29" t="s">
        <v>1086</v>
      </c>
      <c r="C842" s="30" t="s">
        <v>327</v>
      </c>
      <c r="D842" s="1" t="s">
        <v>12</v>
      </c>
      <c r="E842" s="30" t="s">
        <v>8</v>
      </c>
      <c r="F842" s="30" t="s">
        <v>33</v>
      </c>
      <c r="G842" s="2">
        <v>45897.390582175925</v>
      </c>
      <c r="H842" s="2">
        <v>45897.390630543981</v>
      </c>
      <c r="I842" s="2">
        <v>45897.390636412034</v>
      </c>
      <c r="J842" s="11">
        <v>4.1786729999999999</v>
      </c>
      <c r="K842" s="11">
        <v>0.50663199999999997</v>
      </c>
      <c r="L842" s="11">
        <v>4.6853049999999996</v>
      </c>
    </row>
    <row r="843" spans="1:12" x14ac:dyDescent="0.45">
      <c r="A843" s="29" t="s">
        <v>32</v>
      </c>
      <c r="B843" s="29" t="s">
        <v>1086</v>
      </c>
      <c r="C843" s="30" t="s">
        <v>327</v>
      </c>
      <c r="D843" s="1" t="s">
        <v>12</v>
      </c>
      <c r="E843" s="30" t="s">
        <v>11</v>
      </c>
      <c r="F843" s="30" t="s">
        <v>33</v>
      </c>
      <c r="G843" s="2">
        <v>45897.390582175925</v>
      </c>
      <c r="H843" s="2">
        <v>45897.390636412034</v>
      </c>
      <c r="I843" s="2">
        <v>45897.390642500002</v>
      </c>
      <c r="J843" s="11">
        <v>4.6853410000000002</v>
      </c>
      <c r="K843" s="11">
        <v>0.52614700000000003</v>
      </c>
      <c r="L843" s="11">
        <v>5.2114880000000001</v>
      </c>
    </row>
    <row r="844" spans="1:12" x14ac:dyDescent="0.45">
      <c r="A844" s="29" t="s">
        <v>32</v>
      </c>
      <c r="B844" s="29" t="s">
        <v>1086</v>
      </c>
      <c r="C844" s="30" t="s">
        <v>327</v>
      </c>
      <c r="D844" s="1" t="s">
        <v>12</v>
      </c>
      <c r="E844" s="30" t="s">
        <v>10</v>
      </c>
      <c r="F844" s="30" t="s">
        <v>7</v>
      </c>
      <c r="G844" s="2">
        <v>45897.390582175925</v>
      </c>
      <c r="H844" s="2">
        <v>45897.39063603009</v>
      </c>
      <c r="I844" s="2">
        <v>45897.390643888888</v>
      </c>
      <c r="J844" s="11">
        <v>4.6529929999999995</v>
      </c>
      <c r="K844" s="11">
        <v>0.67879599999999995</v>
      </c>
      <c r="L844" s="11">
        <v>5.3317889999999997</v>
      </c>
    </row>
    <row r="845" spans="1:12" x14ac:dyDescent="0.45">
      <c r="A845" s="29" t="s">
        <v>32</v>
      </c>
      <c r="B845" s="29" t="s">
        <v>1086</v>
      </c>
      <c r="C845" s="30" t="s">
        <v>1093</v>
      </c>
      <c r="E845" s="30" t="s">
        <v>9</v>
      </c>
      <c r="F845" s="30" t="s">
        <v>33</v>
      </c>
      <c r="G845" s="2">
        <v>45897.390596331017</v>
      </c>
      <c r="H845" s="2">
        <v>45897.390642500002</v>
      </c>
      <c r="I845" s="2">
        <v>45897.390649166664</v>
      </c>
      <c r="J845" s="11">
        <v>3.9892649999999996</v>
      </c>
      <c r="K845" s="11">
        <v>0.57589400000000002</v>
      </c>
      <c r="L845" s="11">
        <v>4.5651589999999995</v>
      </c>
    </row>
    <row r="846" spans="1:12" x14ac:dyDescent="0.45">
      <c r="A846" s="29" t="s">
        <v>32</v>
      </c>
      <c r="B846" s="29" t="s">
        <v>1086</v>
      </c>
      <c r="C846" s="30" t="s">
        <v>1093</v>
      </c>
      <c r="E846" s="30" t="s">
        <v>10</v>
      </c>
      <c r="F846" s="30" t="s">
        <v>7</v>
      </c>
      <c r="G846" s="2">
        <v>45897.390596331017</v>
      </c>
      <c r="H846" s="2">
        <v>45897.390643888888</v>
      </c>
      <c r="I846" s="2">
        <v>45897.390651585651</v>
      </c>
      <c r="J846" s="11">
        <v>4.1095470000000001</v>
      </c>
      <c r="K846" s="11">
        <v>0.66450599999999993</v>
      </c>
      <c r="L846" s="11">
        <v>4.7740529999999994</v>
      </c>
    </row>
    <row r="847" spans="1:12" x14ac:dyDescent="0.45">
      <c r="A847" s="29" t="s">
        <v>32</v>
      </c>
      <c r="B847" s="29" t="s">
        <v>1086</v>
      </c>
      <c r="C847" s="30" t="s">
        <v>1093</v>
      </c>
      <c r="E847" s="30" t="s">
        <v>11</v>
      </c>
      <c r="F847" s="30" t="s">
        <v>33</v>
      </c>
      <c r="G847" s="2">
        <v>45897.390596331017</v>
      </c>
      <c r="H847" s="2">
        <v>45897.390649166664</v>
      </c>
      <c r="I847" s="2">
        <v>45897.39065587963</v>
      </c>
      <c r="J847" s="11">
        <v>4.5651859999999997</v>
      </c>
      <c r="K847" s="11">
        <v>0.57983899999999999</v>
      </c>
      <c r="L847" s="11">
        <v>5.1450249999999995</v>
      </c>
    </row>
    <row r="848" spans="1:12" x14ac:dyDescent="0.45">
      <c r="A848" s="29" t="s">
        <v>32</v>
      </c>
      <c r="B848" s="29" t="s">
        <v>1086</v>
      </c>
      <c r="C848" s="30" t="s">
        <v>330</v>
      </c>
      <c r="E848" s="30" t="s">
        <v>9</v>
      </c>
      <c r="F848" s="30" t="s">
        <v>7</v>
      </c>
      <c r="G848" s="2">
        <v>45897.390609224538</v>
      </c>
      <c r="H848" s="2">
        <v>45897.390651585651</v>
      </c>
      <c r="I848" s="2">
        <v>45897.390658067132</v>
      </c>
      <c r="J848" s="11">
        <v>3.66025</v>
      </c>
      <c r="K848" s="11">
        <v>0.56013099999999993</v>
      </c>
      <c r="L848" s="11">
        <v>4.2203809999999997</v>
      </c>
    </row>
    <row r="849" spans="1:12" x14ac:dyDescent="0.45">
      <c r="A849" s="29" t="s">
        <v>32</v>
      </c>
      <c r="B849" s="29" t="s">
        <v>1086</v>
      </c>
      <c r="C849" s="30" t="s">
        <v>330</v>
      </c>
      <c r="E849" s="30" t="s">
        <v>8</v>
      </c>
      <c r="F849" s="30" t="s">
        <v>33</v>
      </c>
      <c r="G849" s="2">
        <v>45897.390609224538</v>
      </c>
      <c r="H849" s="2">
        <v>45897.39065587963</v>
      </c>
      <c r="I849" s="2">
        <v>45897.390662384256</v>
      </c>
      <c r="J849" s="11">
        <v>4.0312079999999995</v>
      </c>
      <c r="K849" s="11">
        <v>0.56175299999999995</v>
      </c>
      <c r="L849" s="11">
        <v>4.5929609999999998</v>
      </c>
    </row>
    <row r="850" spans="1:12" x14ac:dyDescent="0.45">
      <c r="A850" s="29" t="s">
        <v>32</v>
      </c>
      <c r="B850" s="29" t="s">
        <v>1086</v>
      </c>
      <c r="C850" s="30" t="s">
        <v>330</v>
      </c>
      <c r="E850" s="30" t="s">
        <v>10</v>
      </c>
      <c r="F850" s="30" t="s">
        <v>7</v>
      </c>
      <c r="G850" s="2">
        <v>45897.390609224538</v>
      </c>
      <c r="H850" s="2">
        <v>45897.390658067132</v>
      </c>
      <c r="I850" s="2">
        <v>45897.390666273146</v>
      </c>
      <c r="J850" s="11">
        <v>4.2204569999999997</v>
      </c>
      <c r="K850" s="11">
        <v>0.70860299999999998</v>
      </c>
      <c r="L850" s="11">
        <v>4.9290599999999998</v>
      </c>
    </row>
    <row r="851" spans="1:12" x14ac:dyDescent="0.45">
      <c r="A851" s="29" t="s">
        <v>32</v>
      </c>
      <c r="B851" s="29" t="s">
        <v>1086</v>
      </c>
      <c r="C851" s="30" t="s">
        <v>330</v>
      </c>
      <c r="E851" s="30" t="s">
        <v>11</v>
      </c>
      <c r="F851" s="30" t="s">
        <v>33</v>
      </c>
      <c r="G851" s="2">
        <v>45897.390609224538</v>
      </c>
      <c r="H851" s="2">
        <v>45897.390662384256</v>
      </c>
      <c r="I851" s="2">
        <v>45897.390669085646</v>
      </c>
      <c r="J851" s="11">
        <v>4.5929959999999994</v>
      </c>
      <c r="K851" s="11">
        <v>0.57941699999999996</v>
      </c>
      <c r="L851" s="11">
        <v>5.1724129999999997</v>
      </c>
    </row>
    <row r="852" spans="1:12" x14ac:dyDescent="0.45">
      <c r="A852" s="29" t="s">
        <v>32</v>
      </c>
      <c r="B852" s="29" t="s">
        <v>1086</v>
      </c>
      <c r="C852" s="30" t="s">
        <v>325</v>
      </c>
      <c r="D852" s="1" t="s">
        <v>12</v>
      </c>
      <c r="E852" s="30" t="s">
        <v>9</v>
      </c>
      <c r="F852" s="30" t="s">
        <v>7</v>
      </c>
      <c r="G852" s="2">
        <v>45897.390616562501</v>
      </c>
      <c r="H852" s="2">
        <v>45897.390666273146</v>
      </c>
      <c r="I852" s="2">
        <v>45897.390672766203</v>
      </c>
      <c r="J852" s="11">
        <v>4.2949979999999996</v>
      </c>
      <c r="K852" s="11">
        <v>0.56167499999999992</v>
      </c>
      <c r="L852" s="11">
        <v>4.8566729999999998</v>
      </c>
    </row>
    <row r="853" spans="1:12" x14ac:dyDescent="0.45">
      <c r="A853" s="29" t="s">
        <v>32</v>
      </c>
      <c r="B853" s="29" t="s">
        <v>1086</v>
      </c>
      <c r="C853" s="30" t="s">
        <v>325</v>
      </c>
      <c r="D853" s="1" t="s">
        <v>12</v>
      </c>
      <c r="E853" s="30" t="s">
        <v>8</v>
      </c>
      <c r="F853" s="30" t="s">
        <v>33</v>
      </c>
      <c r="G853" s="2">
        <v>45897.390616562501</v>
      </c>
      <c r="H853" s="2">
        <v>45897.390669085646</v>
      </c>
      <c r="I853" s="2">
        <v>45897.390675069444</v>
      </c>
      <c r="J853" s="11">
        <v>4.5383009999999997</v>
      </c>
      <c r="K853" s="11">
        <v>0.51708699999999996</v>
      </c>
      <c r="L853" s="11">
        <v>5.0553879999999998</v>
      </c>
    </row>
    <row r="854" spans="1:12" x14ac:dyDescent="0.45">
      <c r="A854" s="29" t="s">
        <v>32</v>
      </c>
      <c r="B854" s="29" t="s">
        <v>1086</v>
      </c>
      <c r="C854" s="30" t="s">
        <v>325</v>
      </c>
      <c r="D854" s="1" t="s">
        <v>12</v>
      </c>
      <c r="E854" s="30" t="s">
        <v>10</v>
      </c>
      <c r="F854" s="30" t="s">
        <v>7</v>
      </c>
      <c r="G854" s="2">
        <v>45897.390616562501</v>
      </c>
      <c r="H854" s="2">
        <v>45897.390672766203</v>
      </c>
      <c r="I854" s="2">
        <v>45897.390680671298</v>
      </c>
      <c r="J854" s="11">
        <v>4.8566959999999995</v>
      </c>
      <c r="K854" s="11">
        <v>0.68288899999999997</v>
      </c>
      <c r="L854" s="11">
        <v>5.5395849999999998</v>
      </c>
    </row>
    <row r="855" spans="1:12" x14ac:dyDescent="0.45">
      <c r="A855" s="29" t="s">
        <v>32</v>
      </c>
      <c r="B855" s="29" t="s">
        <v>1086</v>
      </c>
      <c r="C855" s="30" t="s">
        <v>325</v>
      </c>
      <c r="D855" s="1" t="s">
        <v>12</v>
      </c>
      <c r="E855" s="30" t="s">
        <v>11</v>
      </c>
      <c r="F855" s="30" t="s">
        <v>33</v>
      </c>
      <c r="G855" s="2">
        <v>45897.390616562501</v>
      </c>
      <c r="H855" s="2">
        <v>45897.390675069444</v>
      </c>
      <c r="I855" s="2">
        <v>45897.390681041667</v>
      </c>
      <c r="J855" s="11">
        <v>5.0554290000000002</v>
      </c>
      <c r="K855" s="11">
        <v>0.51545699999999994</v>
      </c>
      <c r="L855" s="11">
        <v>5.5708859999999998</v>
      </c>
    </row>
    <row r="856" spans="1:12" x14ac:dyDescent="0.45">
      <c r="A856" s="29" t="s">
        <v>32</v>
      </c>
      <c r="B856" s="29" t="s">
        <v>1086</v>
      </c>
      <c r="C856" s="30" t="s">
        <v>331</v>
      </c>
      <c r="E856" s="30" t="s">
        <v>8</v>
      </c>
      <c r="F856" s="30" t="s">
        <v>7</v>
      </c>
      <c r="G856" s="2">
        <v>45897.390630543981</v>
      </c>
      <c r="H856" s="2">
        <v>45897.390680671298</v>
      </c>
      <c r="I856" s="2">
        <v>45897.390687303239</v>
      </c>
      <c r="J856" s="11">
        <v>4.3310659999999999</v>
      </c>
      <c r="K856" s="11">
        <v>0.57233999999999996</v>
      </c>
      <c r="L856" s="11">
        <v>4.9034059999999995</v>
      </c>
    </row>
    <row r="857" spans="1:12" x14ac:dyDescent="0.45">
      <c r="A857" s="29" t="s">
        <v>32</v>
      </c>
      <c r="B857" s="29" t="s">
        <v>1086</v>
      </c>
      <c r="C857" s="30" t="s">
        <v>331</v>
      </c>
      <c r="E857" s="30" t="s">
        <v>10</v>
      </c>
      <c r="F857" s="30" t="s">
        <v>33</v>
      </c>
      <c r="G857" s="2">
        <v>45897.390630543981</v>
      </c>
      <c r="H857" s="2">
        <v>45897.390681041667</v>
      </c>
      <c r="I857" s="2">
        <v>45897.390689479165</v>
      </c>
      <c r="J857" s="11">
        <v>4.3622730000000001</v>
      </c>
      <c r="K857" s="11">
        <v>0.72899899999999995</v>
      </c>
      <c r="L857" s="11">
        <v>5.091272</v>
      </c>
    </row>
    <row r="858" spans="1:12" x14ac:dyDescent="0.45">
      <c r="A858" s="29" t="s">
        <v>32</v>
      </c>
      <c r="B858" s="29" t="s">
        <v>1086</v>
      </c>
      <c r="C858" s="30" t="s">
        <v>332</v>
      </c>
      <c r="E858" s="30" t="s">
        <v>9</v>
      </c>
      <c r="F858" s="30" t="s">
        <v>7</v>
      </c>
      <c r="G858" s="2">
        <v>45897.390643888888</v>
      </c>
      <c r="H858" s="2">
        <v>45897.390687303239</v>
      </c>
      <c r="I858" s="2">
        <v>45897.390694016205</v>
      </c>
      <c r="J858" s="11">
        <v>3.7504819999999999</v>
      </c>
      <c r="K858" s="11">
        <v>0.58004800000000001</v>
      </c>
      <c r="L858" s="11">
        <v>4.3305299999999995</v>
      </c>
    </row>
    <row r="859" spans="1:12" x14ac:dyDescent="0.45">
      <c r="A859" s="29" t="s">
        <v>32</v>
      </c>
      <c r="B859" s="29" t="s">
        <v>1086</v>
      </c>
      <c r="C859" s="30" t="s">
        <v>332</v>
      </c>
      <c r="E859" s="30" t="s">
        <v>8</v>
      </c>
      <c r="F859" s="30" t="s">
        <v>33</v>
      </c>
      <c r="G859" s="2">
        <v>45897.390643888888</v>
      </c>
      <c r="H859" s="2">
        <v>45897.390689479165</v>
      </c>
      <c r="I859" s="2">
        <v>45897.390695821756</v>
      </c>
      <c r="J859" s="11">
        <v>3.938339</v>
      </c>
      <c r="K859" s="11">
        <v>0.54869299999999999</v>
      </c>
      <c r="L859" s="11">
        <v>4.4870320000000001</v>
      </c>
    </row>
    <row r="860" spans="1:12" x14ac:dyDescent="0.45">
      <c r="A860" s="29" t="s">
        <v>32</v>
      </c>
      <c r="B860" s="29" t="s">
        <v>1086</v>
      </c>
      <c r="C860" s="30" t="s">
        <v>332</v>
      </c>
      <c r="E860" s="30" t="s">
        <v>11</v>
      </c>
      <c r="F860" s="30" t="s">
        <v>33</v>
      </c>
      <c r="G860" s="2">
        <v>45897.390643888888</v>
      </c>
      <c r="H860" s="2">
        <v>45897.390695821756</v>
      </c>
      <c r="I860" s="2">
        <v>45897.390702395831</v>
      </c>
      <c r="J860" s="11">
        <v>4.487063</v>
      </c>
      <c r="K860" s="11">
        <v>0.56796499999999994</v>
      </c>
      <c r="L860" s="11">
        <v>5.0550280000000001</v>
      </c>
    </row>
    <row r="861" spans="1:12" x14ac:dyDescent="0.45">
      <c r="A861" s="29" t="s">
        <v>32</v>
      </c>
      <c r="B861" s="29" t="s">
        <v>1086</v>
      </c>
      <c r="C861" s="30" t="s">
        <v>332</v>
      </c>
      <c r="E861" s="30" t="s">
        <v>10</v>
      </c>
      <c r="F861" s="30" t="s">
        <v>7</v>
      </c>
      <c r="G861" s="2">
        <v>45897.390643888888</v>
      </c>
      <c r="H861" s="2">
        <v>45897.390694016205</v>
      </c>
      <c r="I861" s="2">
        <v>45897.390703055557</v>
      </c>
      <c r="J861" s="11">
        <v>4.3305569999999998</v>
      </c>
      <c r="K861" s="11">
        <v>0.78161899999999995</v>
      </c>
      <c r="L861" s="11">
        <v>5.1121759999999998</v>
      </c>
    </row>
    <row r="862" spans="1:12" x14ac:dyDescent="0.45">
      <c r="A862" s="29" t="s">
        <v>32</v>
      </c>
      <c r="B862" s="29" t="s">
        <v>1086</v>
      </c>
      <c r="C862" s="30" t="s">
        <v>333</v>
      </c>
      <c r="E862" s="30" t="s">
        <v>9</v>
      </c>
      <c r="F862" s="30" t="s">
        <v>33</v>
      </c>
      <c r="G862" s="2">
        <v>45897.39065587963</v>
      </c>
      <c r="H862" s="2">
        <v>45897.390702395831</v>
      </c>
      <c r="I862" s="2">
        <v>45897.390709178238</v>
      </c>
      <c r="J862" s="11">
        <v>4.0196670000000001</v>
      </c>
      <c r="K862" s="11">
        <v>0.58512399999999998</v>
      </c>
      <c r="L862" s="11">
        <v>4.6047909999999996</v>
      </c>
    </row>
    <row r="863" spans="1:12" x14ac:dyDescent="0.45">
      <c r="A863" s="29" t="s">
        <v>32</v>
      </c>
      <c r="B863" s="29" t="s">
        <v>1086</v>
      </c>
      <c r="C863" s="30" t="s">
        <v>333</v>
      </c>
      <c r="E863" s="30" t="s">
        <v>8</v>
      </c>
      <c r="F863" s="30" t="s">
        <v>7</v>
      </c>
      <c r="G863" s="2">
        <v>45897.39065587963</v>
      </c>
      <c r="H863" s="2">
        <v>45897.390703067133</v>
      </c>
      <c r="I863" s="2">
        <v>45897.390709571759</v>
      </c>
      <c r="J863" s="11">
        <v>4.0768129999999996</v>
      </c>
      <c r="K863" s="11">
        <v>0.56255500000000003</v>
      </c>
      <c r="L863" s="11">
        <v>4.6393680000000002</v>
      </c>
    </row>
    <row r="864" spans="1:12" x14ac:dyDescent="0.45">
      <c r="A864" s="29" t="s">
        <v>32</v>
      </c>
      <c r="B864" s="29" t="s">
        <v>1086</v>
      </c>
      <c r="C864" s="30" t="s">
        <v>333</v>
      </c>
      <c r="E864" s="30" t="s">
        <v>11</v>
      </c>
      <c r="F864" s="30" t="s">
        <v>7</v>
      </c>
      <c r="G864" s="2">
        <v>45897.39065587963</v>
      </c>
      <c r="H864" s="2">
        <v>45897.390709571759</v>
      </c>
      <c r="I864" s="2">
        <v>45897.390716192131</v>
      </c>
      <c r="J864" s="11">
        <v>4.6394060000000001</v>
      </c>
      <c r="K864" s="11">
        <v>0.57218799999999992</v>
      </c>
      <c r="L864" s="11">
        <v>5.2115939999999998</v>
      </c>
    </row>
    <row r="865" spans="1:12" x14ac:dyDescent="0.45">
      <c r="A865" s="29" t="s">
        <v>32</v>
      </c>
      <c r="B865" s="29" t="s">
        <v>1086</v>
      </c>
      <c r="C865" s="30" t="s">
        <v>333</v>
      </c>
      <c r="E865" s="30" t="s">
        <v>10</v>
      </c>
      <c r="F865" s="30" t="s">
        <v>33</v>
      </c>
      <c r="G865" s="2">
        <v>45897.39065587963</v>
      </c>
      <c r="H865" s="2">
        <v>45897.390709178238</v>
      </c>
      <c r="I865" s="2">
        <v>45897.39071871528</v>
      </c>
      <c r="J865" s="11">
        <v>4.604908</v>
      </c>
      <c r="K865" s="11">
        <v>0.82429699999999995</v>
      </c>
      <c r="L865" s="11">
        <v>5.4292049999999996</v>
      </c>
    </row>
    <row r="866" spans="1:12" x14ac:dyDescent="0.45">
      <c r="A866" s="29" t="s">
        <v>32</v>
      </c>
      <c r="B866" s="29" t="s">
        <v>1086</v>
      </c>
      <c r="C866" s="30" t="s">
        <v>334</v>
      </c>
      <c r="E866" s="30" t="s">
        <v>9</v>
      </c>
      <c r="F866" s="30" t="s">
        <v>7</v>
      </c>
      <c r="G866" s="2">
        <v>45897.390669085646</v>
      </c>
      <c r="H866" s="2">
        <v>45897.390716192131</v>
      </c>
      <c r="I866" s="2">
        <v>45897.390723877317</v>
      </c>
      <c r="J866" s="11">
        <v>4.0704069999999994</v>
      </c>
      <c r="K866" s="11">
        <v>0.66315299999999999</v>
      </c>
      <c r="L866" s="11">
        <v>4.7335599999999998</v>
      </c>
    </row>
    <row r="867" spans="1:12" x14ac:dyDescent="0.45">
      <c r="A867" s="29" t="s">
        <v>32</v>
      </c>
      <c r="B867" s="29" t="s">
        <v>1086</v>
      </c>
      <c r="C867" s="30" t="s">
        <v>334</v>
      </c>
      <c r="E867" s="30" t="s">
        <v>8</v>
      </c>
      <c r="F867" s="30" t="s">
        <v>33</v>
      </c>
      <c r="G867" s="2">
        <v>45897.390669085646</v>
      </c>
      <c r="H867" s="2">
        <v>45897.39071871528</v>
      </c>
      <c r="I867" s="2">
        <v>45897.390725925929</v>
      </c>
      <c r="J867" s="11">
        <v>4.2878379999999998</v>
      </c>
      <c r="K867" s="11">
        <v>0.62319099999999994</v>
      </c>
      <c r="L867" s="11">
        <v>4.9110290000000001</v>
      </c>
    </row>
    <row r="868" spans="1:12" x14ac:dyDescent="0.45">
      <c r="A868" s="29" t="s">
        <v>32</v>
      </c>
      <c r="B868" s="29" t="s">
        <v>1086</v>
      </c>
      <c r="C868" s="30" t="s">
        <v>334</v>
      </c>
      <c r="E868" s="30" t="s">
        <v>11</v>
      </c>
      <c r="F868" s="30" t="s">
        <v>33</v>
      </c>
      <c r="G868" s="2">
        <v>45897.390669085646</v>
      </c>
      <c r="H868" s="2">
        <v>45897.390725925929</v>
      </c>
      <c r="I868" s="2">
        <v>45897.390732835651</v>
      </c>
      <c r="J868" s="11">
        <v>4.9110610000000001</v>
      </c>
      <c r="K868" s="11">
        <v>0.59713499999999997</v>
      </c>
      <c r="L868" s="11">
        <v>5.5081959999999999</v>
      </c>
    </row>
    <row r="869" spans="1:12" x14ac:dyDescent="0.45">
      <c r="A869" s="29" t="s">
        <v>32</v>
      </c>
      <c r="B869" s="29" t="s">
        <v>1086</v>
      </c>
      <c r="C869" s="30" t="s">
        <v>334</v>
      </c>
      <c r="E869" s="30" t="s">
        <v>10</v>
      </c>
      <c r="F869" s="30" t="s">
        <v>7</v>
      </c>
      <c r="G869" s="2">
        <v>45897.390669085646</v>
      </c>
      <c r="H869" s="2">
        <v>45897.390723877317</v>
      </c>
      <c r="I869" s="2">
        <v>45897.390733495369</v>
      </c>
      <c r="J869" s="11">
        <v>4.7334529999999999</v>
      </c>
      <c r="K869" s="11">
        <v>0.83180999999999994</v>
      </c>
      <c r="L869" s="11">
        <v>5.5652629999999998</v>
      </c>
    </row>
    <row r="870" spans="1:12" x14ac:dyDescent="0.45">
      <c r="A870" s="29" t="s">
        <v>32</v>
      </c>
      <c r="B870" s="29" t="s">
        <v>1086</v>
      </c>
      <c r="C870" s="30" t="s">
        <v>335</v>
      </c>
      <c r="E870" s="30" t="s">
        <v>8</v>
      </c>
      <c r="F870" s="30" t="s">
        <v>33</v>
      </c>
      <c r="G870" s="2">
        <v>45897.390681041667</v>
      </c>
      <c r="H870" s="2">
        <v>45897.390732835651</v>
      </c>
      <c r="I870" s="2">
        <v>45897.390739826391</v>
      </c>
      <c r="J870" s="11">
        <v>4.4755060000000002</v>
      </c>
      <c r="K870" s="11">
        <v>0.60326999999999997</v>
      </c>
      <c r="L870" s="11">
        <v>5.0787759999999995</v>
      </c>
    </row>
    <row r="871" spans="1:12" x14ac:dyDescent="0.45">
      <c r="A871" s="29" t="s">
        <v>32</v>
      </c>
      <c r="B871" s="29" t="s">
        <v>1086</v>
      </c>
      <c r="C871" s="30" t="s">
        <v>335</v>
      </c>
      <c r="E871" s="30" t="s">
        <v>10</v>
      </c>
      <c r="F871" s="30" t="s">
        <v>7</v>
      </c>
      <c r="G871" s="2">
        <v>45897.390681041667</v>
      </c>
      <c r="H871" s="2">
        <v>45897.390733495369</v>
      </c>
      <c r="I871" s="2">
        <v>45897.390742361109</v>
      </c>
      <c r="J871" s="11">
        <v>4.532546</v>
      </c>
      <c r="K871" s="11">
        <v>0.76543499999999998</v>
      </c>
      <c r="L871" s="11">
        <v>5.2979810000000001</v>
      </c>
    </row>
    <row r="872" spans="1:12" x14ac:dyDescent="0.45">
      <c r="A872" s="29" t="s">
        <v>32</v>
      </c>
      <c r="B872" s="29" t="s">
        <v>1086</v>
      </c>
      <c r="C872" s="30" t="s">
        <v>331</v>
      </c>
      <c r="D872" s="1" t="s">
        <v>12</v>
      </c>
      <c r="E872" s="30" t="s">
        <v>9</v>
      </c>
      <c r="F872" s="30" t="s">
        <v>33</v>
      </c>
      <c r="G872" s="2">
        <v>45897.390689467589</v>
      </c>
      <c r="H872" s="2">
        <v>45897.390739826391</v>
      </c>
      <c r="I872" s="2">
        <v>45897.390747152778</v>
      </c>
      <c r="J872" s="11">
        <v>4.3503859999999994</v>
      </c>
      <c r="K872" s="11">
        <v>0.63294399999999995</v>
      </c>
      <c r="L872" s="11">
        <v>4.9833299999999996</v>
      </c>
    </row>
    <row r="873" spans="1:12" x14ac:dyDescent="0.45">
      <c r="A873" s="29" t="s">
        <v>32</v>
      </c>
      <c r="B873" s="29" t="s">
        <v>1086</v>
      </c>
      <c r="C873" s="30" t="s">
        <v>331</v>
      </c>
      <c r="D873" s="1" t="s">
        <v>12</v>
      </c>
      <c r="E873" s="30" t="s">
        <v>8</v>
      </c>
      <c r="F873" s="30" t="s">
        <v>7</v>
      </c>
      <c r="G873" s="2">
        <v>45897.390689467589</v>
      </c>
      <c r="H873" s="2">
        <v>45897.390742361109</v>
      </c>
      <c r="I873" s="2">
        <v>45897.390748854166</v>
      </c>
      <c r="J873" s="11">
        <v>4.5695759999999996</v>
      </c>
      <c r="K873" s="11">
        <v>0.56147499999999995</v>
      </c>
      <c r="L873" s="11">
        <v>5.1310509999999994</v>
      </c>
    </row>
    <row r="874" spans="1:12" x14ac:dyDescent="0.45">
      <c r="A874" s="29" t="s">
        <v>32</v>
      </c>
      <c r="B874" s="29" t="s">
        <v>1086</v>
      </c>
      <c r="C874" s="30" t="s">
        <v>331</v>
      </c>
      <c r="D874" s="1" t="s">
        <v>12</v>
      </c>
      <c r="E874" s="30" t="s">
        <v>11</v>
      </c>
      <c r="F874" s="30" t="s">
        <v>7</v>
      </c>
      <c r="G874" s="2">
        <v>45897.390689467589</v>
      </c>
      <c r="H874" s="2">
        <v>45897.390748854166</v>
      </c>
      <c r="I874" s="2">
        <v>45897.390755509259</v>
      </c>
      <c r="J874" s="11">
        <v>5.1310909999999996</v>
      </c>
      <c r="K874" s="11">
        <v>0.57499999999999996</v>
      </c>
      <c r="L874" s="11">
        <v>5.7060909999999998</v>
      </c>
    </row>
    <row r="875" spans="1:12" x14ac:dyDescent="0.45">
      <c r="A875" s="29" t="s">
        <v>32</v>
      </c>
      <c r="B875" s="29" t="s">
        <v>1086</v>
      </c>
      <c r="C875" s="30" t="s">
        <v>331</v>
      </c>
      <c r="D875" s="1" t="s">
        <v>12</v>
      </c>
      <c r="E875" s="30" t="s">
        <v>10</v>
      </c>
      <c r="F875" s="30" t="s">
        <v>33</v>
      </c>
      <c r="G875" s="2">
        <v>45897.390689467589</v>
      </c>
      <c r="H875" s="2">
        <v>45897.390747152778</v>
      </c>
      <c r="I875" s="2">
        <v>45897.390755671295</v>
      </c>
      <c r="J875" s="11">
        <v>4.9833569999999998</v>
      </c>
      <c r="K875" s="11">
        <v>0.73663199999999995</v>
      </c>
      <c r="L875" s="11">
        <v>5.719989</v>
      </c>
    </row>
    <row r="876" spans="1:12" x14ac:dyDescent="0.45">
      <c r="A876" s="29" t="s">
        <v>32</v>
      </c>
      <c r="B876" s="29" t="s">
        <v>1086</v>
      </c>
      <c r="C876" s="30" t="s">
        <v>336</v>
      </c>
      <c r="E876" s="30" t="s">
        <v>9</v>
      </c>
      <c r="F876" s="30" t="s">
        <v>7</v>
      </c>
      <c r="G876" s="2">
        <v>45897.390703067133</v>
      </c>
      <c r="H876" s="2">
        <v>45897.390755520835</v>
      </c>
      <c r="I876" s="2">
        <v>45897.390761979164</v>
      </c>
      <c r="J876" s="11">
        <v>4.5322889999999996</v>
      </c>
      <c r="K876" s="11">
        <v>0.55844499999999997</v>
      </c>
      <c r="L876" s="11">
        <v>5.0907339999999994</v>
      </c>
    </row>
    <row r="877" spans="1:12" x14ac:dyDescent="0.45">
      <c r="A877" s="29" t="s">
        <v>32</v>
      </c>
      <c r="B877" s="29" t="s">
        <v>1086</v>
      </c>
      <c r="C877" s="30" t="s">
        <v>336</v>
      </c>
      <c r="E877" s="30" t="s">
        <v>8</v>
      </c>
      <c r="F877" s="30" t="s">
        <v>33</v>
      </c>
      <c r="G877" s="2">
        <v>45897.390703067133</v>
      </c>
      <c r="H877" s="2">
        <v>45897.390755671295</v>
      </c>
      <c r="I877" s="2">
        <v>45897.390762048613</v>
      </c>
      <c r="J877" s="11">
        <v>4.5458270000000001</v>
      </c>
      <c r="K877" s="11">
        <v>0.55043399999999998</v>
      </c>
      <c r="L877" s="11">
        <v>5.0962610000000002</v>
      </c>
    </row>
    <row r="878" spans="1:12" x14ac:dyDescent="0.45">
      <c r="A878" s="29" t="s">
        <v>32</v>
      </c>
      <c r="B878" s="29" t="s">
        <v>1086</v>
      </c>
      <c r="C878" s="30" t="s">
        <v>336</v>
      </c>
      <c r="E878" s="30" t="s">
        <v>11</v>
      </c>
      <c r="F878" s="30" t="s">
        <v>33</v>
      </c>
      <c r="G878" s="2">
        <v>45897.390703067133</v>
      </c>
      <c r="H878" s="2">
        <v>45897.390762048613</v>
      </c>
      <c r="I878" s="2">
        <v>45897.390768819445</v>
      </c>
      <c r="J878" s="11">
        <v>5.0961569999999998</v>
      </c>
      <c r="K878" s="11">
        <v>0.58541199999999993</v>
      </c>
      <c r="L878" s="11">
        <v>5.6815689999999996</v>
      </c>
    </row>
    <row r="879" spans="1:12" x14ac:dyDescent="0.45">
      <c r="A879" s="29" t="s">
        <v>32</v>
      </c>
      <c r="B879" s="29" t="s">
        <v>1086</v>
      </c>
      <c r="C879" s="30" t="s">
        <v>336</v>
      </c>
      <c r="E879" s="30" t="s">
        <v>10</v>
      </c>
      <c r="F879" s="30" t="s">
        <v>7</v>
      </c>
      <c r="G879" s="2">
        <v>45897.390703067133</v>
      </c>
      <c r="H879" s="2">
        <v>45897.390761979164</v>
      </c>
      <c r="I879" s="2">
        <v>45897.390772743056</v>
      </c>
      <c r="J879" s="11">
        <v>5.0907039999999997</v>
      </c>
      <c r="K879" s="11">
        <v>0.9294659999999999</v>
      </c>
      <c r="L879" s="11">
        <v>6.0201699999999994</v>
      </c>
    </row>
    <row r="880" spans="1:12" x14ac:dyDescent="0.45">
      <c r="A880" s="29" t="s">
        <v>32</v>
      </c>
      <c r="B880" s="29" t="s">
        <v>1086</v>
      </c>
      <c r="C880" s="30" t="s">
        <v>337</v>
      </c>
      <c r="E880" s="30" t="s">
        <v>8</v>
      </c>
      <c r="F880" s="30" t="s">
        <v>33</v>
      </c>
      <c r="G880" s="2">
        <v>45897.39071871528</v>
      </c>
      <c r="H880" s="2">
        <v>45897.390768819445</v>
      </c>
      <c r="I880" s="2">
        <v>45897.390777673609</v>
      </c>
      <c r="J880" s="11">
        <v>4.329148</v>
      </c>
      <c r="K880" s="11">
        <v>0.76490599999999997</v>
      </c>
      <c r="L880" s="11">
        <v>5.0940539999999999</v>
      </c>
    </row>
    <row r="881" spans="1:12" x14ac:dyDescent="0.45">
      <c r="A881" s="29" t="s">
        <v>32</v>
      </c>
      <c r="B881" s="29" t="s">
        <v>1086</v>
      </c>
      <c r="C881" s="30" t="s">
        <v>337</v>
      </c>
      <c r="E881" s="30" t="s">
        <v>10</v>
      </c>
      <c r="F881" s="30" t="s">
        <v>7</v>
      </c>
      <c r="G881" s="2">
        <v>45897.39071871528</v>
      </c>
      <c r="H881" s="2">
        <v>45897.390772743056</v>
      </c>
      <c r="I881" s="2">
        <v>45897.390783391202</v>
      </c>
      <c r="J881" s="11">
        <v>4.6677010000000001</v>
      </c>
      <c r="K881" s="11">
        <v>0.920018</v>
      </c>
      <c r="L881" s="11">
        <v>5.5877189999999999</v>
      </c>
    </row>
    <row r="882" spans="1:12" x14ac:dyDescent="0.45">
      <c r="A882" s="29" t="s">
        <v>32</v>
      </c>
      <c r="B882" s="29" t="s">
        <v>1086</v>
      </c>
      <c r="C882" s="30" t="s">
        <v>338</v>
      </c>
      <c r="E882" s="30" t="s">
        <v>9</v>
      </c>
      <c r="F882" s="30" t="s">
        <v>33</v>
      </c>
      <c r="G882" s="2">
        <v>45897.390733564818</v>
      </c>
      <c r="H882" s="2">
        <v>45897.390777673609</v>
      </c>
      <c r="I882" s="2">
        <v>45897.390784826392</v>
      </c>
      <c r="J882" s="11">
        <v>3.8111109999999999</v>
      </c>
      <c r="K882" s="11">
        <v>0.61799899999999997</v>
      </c>
      <c r="L882" s="11">
        <v>4.4291099999999997</v>
      </c>
    </row>
    <row r="883" spans="1:12" x14ac:dyDescent="0.45">
      <c r="A883" s="29" t="s">
        <v>32</v>
      </c>
      <c r="B883" s="29" t="s">
        <v>1086</v>
      </c>
      <c r="C883" s="30" t="s">
        <v>338</v>
      </c>
      <c r="E883" s="30" t="s">
        <v>8</v>
      </c>
      <c r="F883" s="30" t="s">
        <v>7</v>
      </c>
      <c r="G883" s="2">
        <v>45897.390733564818</v>
      </c>
      <c r="H883" s="2">
        <v>45897.390783391202</v>
      </c>
      <c r="I883" s="2">
        <v>45897.390790381942</v>
      </c>
      <c r="J883" s="11">
        <v>4.3047119999999994</v>
      </c>
      <c r="K883" s="11">
        <v>0.60413099999999997</v>
      </c>
      <c r="L883" s="11">
        <v>4.9088430000000001</v>
      </c>
    </row>
    <row r="884" spans="1:12" x14ac:dyDescent="0.45">
      <c r="A884" s="29" t="s">
        <v>32</v>
      </c>
      <c r="B884" s="29" t="s">
        <v>1086</v>
      </c>
      <c r="C884" s="30" t="s">
        <v>338</v>
      </c>
      <c r="E884" s="30" t="s">
        <v>10</v>
      </c>
      <c r="F884" s="30" t="s">
        <v>33</v>
      </c>
      <c r="G884" s="2">
        <v>45897.390733564818</v>
      </c>
      <c r="H884" s="2">
        <v>45897.390784826392</v>
      </c>
      <c r="I884" s="2">
        <v>45897.390794166669</v>
      </c>
      <c r="J884" s="11">
        <v>4.429252</v>
      </c>
      <c r="K884" s="11">
        <v>0.80696400000000001</v>
      </c>
      <c r="L884" s="11">
        <v>5.2362159999999998</v>
      </c>
    </row>
    <row r="885" spans="1:12" x14ac:dyDescent="0.45">
      <c r="A885" s="29" t="s">
        <v>32</v>
      </c>
      <c r="B885" s="29" t="s">
        <v>1086</v>
      </c>
      <c r="C885" s="30" t="s">
        <v>338</v>
      </c>
      <c r="E885" s="30" t="s">
        <v>11</v>
      </c>
      <c r="F885" s="30" t="s">
        <v>7</v>
      </c>
      <c r="G885" s="2">
        <v>45897.390733564818</v>
      </c>
      <c r="H885" s="2">
        <v>45897.390790381942</v>
      </c>
      <c r="I885" s="2">
        <v>45897.390797731481</v>
      </c>
      <c r="J885" s="11">
        <v>4.9088500000000002</v>
      </c>
      <c r="K885" s="11">
        <v>0.63453099999999996</v>
      </c>
      <c r="L885" s="11">
        <v>5.5433810000000001</v>
      </c>
    </row>
    <row r="886" spans="1:12" x14ac:dyDescent="0.45">
      <c r="A886" s="29" t="s">
        <v>32</v>
      </c>
      <c r="B886" s="29" t="s">
        <v>1086</v>
      </c>
      <c r="C886" s="30" t="s">
        <v>335</v>
      </c>
      <c r="D886" s="1" t="s">
        <v>12</v>
      </c>
      <c r="E886" s="30" t="s">
        <v>9</v>
      </c>
      <c r="F886" s="30" t="s">
        <v>33</v>
      </c>
      <c r="G886" s="2">
        <v>45897.390742361109</v>
      </c>
      <c r="H886" s="2">
        <v>45897.390794166669</v>
      </c>
      <c r="I886" s="2">
        <v>45897.390801562498</v>
      </c>
      <c r="J886" s="11">
        <v>4.4768169999999996</v>
      </c>
      <c r="K886" s="11">
        <v>0.63809099999999996</v>
      </c>
      <c r="L886" s="11">
        <v>5.1149079999999998</v>
      </c>
    </row>
    <row r="887" spans="1:12" x14ac:dyDescent="0.45">
      <c r="A887" s="29" t="s">
        <v>32</v>
      </c>
      <c r="B887" s="29" t="s">
        <v>1086</v>
      </c>
      <c r="C887" s="30" t="s">
        <v>335</v>
      </c>
      <c r="D887" s="1" t="s">
        <v>12</v>
      </c>
      <c r="E887" s="30" t="s">
        <v>8</v>
      </c>
      <c r="F887" s="30" t="s">
        <v>7</v>
      </c>
      <c r="G887" s="2">
        <v>45897.390742361109</v>
      </c>
      <c r="H887" s="2">
        <v>45897.390797731481</v>
      </c>
      <c r="I887" s="2">
        <v>45897.390804664348</v>
      </c>
      <c r="J887" s="11">
        <v>4.7839539999999996</v>
      </c>
      <c r="K887" s="11">
        <v>0.59895599999999993</v>
      </c>
      <c r="L887" s="11">
        <v>5.3829099999999999</v>
      </c>
    </row>
    <row r="888" spans="1:12" x14ac:dyDescent="0.45">
      <c r="A888" s="29" t="s">
        <v>32</v>
      </c>
      <c r="B888" s="29" t="s">
        <v>1086</v>
      </c>
      <c r="C888" s="30" t="s">
        <v>335</v>
      </c>
      <c r="D888" s="1" t="s">
        <v>12</v>
      </c>
      <c r="E888" s="30" t="s">
        <v>10</v>
      </c>
      <c r="F888" s="30" t="s">
        <v>33</v>
      </c>
      <c r="G888" s="2">
        <v>45897.390742361109</v>
      </c>
      <c r="H888" s="2">
        <v>45897.390801562498</v>
      </c>
      <c r="I888" s="2">
        <v>45897.39081005787</v>
      </c>
      <c r="J888" s="11">
        <v>5.114935</v>
      </c>
      <c r="K888" s="11">
        <v>0.73475000000000001</v>
      </c>
      <c r="L888" s="11">
        <v>5.849685</v>
      </c>
    </row>
    <row r="889" spans="1:12" x14ac:dyDescent="0.45">
      <c r="A889" s="29" t="s">
        <v>32</v>
      </c>
      <c r="B889" s="29" t="s">
        <v>1086</v>
      </c>
      <c r="C889" s="30" t="s">
        <v>335</v>
      </c>
      <c r="D889" s="1" t="s">
        <v>12</v>
      </c>
      <c r="E889" s="30" t="s">
        <v>11</v>
      </c>
      <c r="F889" s="30" t="s">
        <v>7</v>
      </c>
      <c r="G889" s="2">
        <v>45897.390742361109</v>
      </c>
      <c r="H889" s="2">
        <v>45897.390804664348</v>
      </c>
      <c r="I889" s="2">
        <v>45897.390811365738</v>
      </c>
      <c r="J889" s="11">
        <v>5.3829459999999996</v>
      </c>
      <c r="K889" s="11">
        <v>0.57894499999999993</v>
      </c>
      <c r="L889" s="11">
        <v>5.9618909999999996</v>
      </c>
    </row>
    <row r="890" spans="1:12" x14ac:dyDescent="0.45">
      <c r="A890" s="29" t="s">
        <v>32</v>
      </c>
      <c r="B890" s="29" t="s">
        <v>1086</v>
      </c>
      <c r="C890" s="30" t="s">
        <v>1094</v>
      </c>
      <c r="E890" s="30" t="s">
        <v>9</v>
      </c>
      <c r="F890" s="30" t="s">
        <v>33</v>
      </c>
      <c r="G890" s="2">
        <v>45897.390755682871</v>
      </c>
      <c r="H890" s="2">
        <v>45897.39081005787</v>
      </c>
      <c r="I890" s="2">
        <v>45897.390817268519</v>
      </c>
      <c r="J890" s="11">
        <v>4.6989459999999994</v>
      </c>
      <c r="K890" s="11">
        <v>0.62274200000000002</v>
      </c>
      <c r="L890" s="11">
        <v>5.321688</v>
      </c>
    </row>
    <row r="891" spans="1:12" x14ac:dyDescent="0.45">
      <c r="A891" s="29" t="s">
        <v>32</v>
      </c>
      <c r="B891" s="29" t="s">
        <v>1086</v>
      </c>
      <c r="C891" s="30" t="s">
        <v>1094</v>
      </c>
      <c r="E891" s="30" t="s">
        <v>10</v>
      </c>
      <c r="F891" s="30" t="s">
        <v>7</v>
      </c>
      <c r="G891" s="2">
        <v>45897.390755682871</v>
      </c>
      <c r="H891" s="2">
        <v>45897.390811365738</v>
      </c>
      <c r="I891" s="2">
        <v>45897.390819328706</v>
      </c>
      <c r="J891" s="11">
        <v>4.8109969999999995</v>
      </c>
      <c r="K891" s="11">
        <v>0.68856200000000001</v>
      </c>
      <c r="L891" s="11">
        <v>5.4995589999999996</v>
      </c>
    </row>
    <row r="892" spans="1:12" x14ac:dyDescent="0.45">
      <c r="A892" s="29" t="s">
        <v>32</v>
      </c>
      <c r="B892" s="29" t="s">
        <v>1086</v>
      </c>
      <c r="C892" s="30" t="s">
        <v>1094</v>
      </c>
      <c r="E892" s="30" t="s">
        <v>11</v>
      </c>
      <c r="F892" s="30" t="s">
        <v>33</v>
      </c>
      <c r="G892" s="2">
        <v>45897.390755682871</v>
      </c>
      <c r="H892" s="2">
        <v>45897.390817268519</v>
      </c>
      <c r="I892" s="2">
        <v>45897.390823622685</v>
      </c>
      <c r="J892" s="11">
        <v>5.3216830000000002</v>
      </c>
      <c r="K892" s="11">
        <v>0.54836200000000002</v>
      </c>
      <c r="L892" s="11">
        <v>5.8700449999999993</v>
      </c>
    </row>
    <row r="893" spans="1:12" x14ac:dyDescent="0.45">
      <c r="A893" s="29" t="s">
        <v>32</v>
      </c>
      <c r="B893" s="29" t="s">
        <v>1086</v>
      </c>
      <c r="C893" s="30" t="s">
        <v>339</v>
      </c>
      <c r="E893" s="30" t="s">
        <v>8</v>
      </c>
      <c r="F893" s="30" t="s">
        <v>7</v>
      </c>
      <c r="G893" s="2">
        <v>45897.390772743056</v>
      </c>
      <c r="H893" s="2">
        <v>45897.390819328706</v>
      </c>
      <c r="I893" s="2">
        <v>45897.390826041665</v>
      </c>
      <c r="J893" s="11">
        <v>4.0251890000000001</v>
      </c>
      <c r="K893" s="11">
        <v>0.57986399999999994</v>
      </c>
      <c r="L893" s="11">
        <v>4.6050529999999998</v>
      </c>
    </row>
    <row r="894" spans="1:12" x14ac:dyDescent="0.45">
      <c r="A894" s="29" t="s">
        <v>32</v>
      </c>
      <c r="B894" s="29" t="s">
        <v>1086</v>
      </c>
      <c r="C894" s="30" t="s">
        <v>339</v>
      </c>
      <c r="E894" s="30" t="s">
        <v>10</v>
      </c>
      <c r="F894" s="30" t="s">
        <v>33</v>
      </c>
      <c r="G894" s="2">
        <v>45897.390772743056</v>
      </c>
      <c r="H894" s="2">
        <v>45897.390823622685</v>
      </c>
      <c r="I894" s="2">
        <v>45897.390831469907</v>
      </c>
      <c r="J894" s="11">
        <v>4.3956499999999998</v>
      </c>
      <c r="K894" s="11">
        <v>0.67789999999999995</v>
      </c>
      <c r="L894" s="11">
        <v>5.07355</v>
      </c>
    </row>
    <row r="895" spans="1:12" x14ac:dyDescent="0.45">
      <c r="A895" s="29" t="s">
        <v>32</v>
      </c>
      <c r="B895" s="29" t="s">
        <v>1086</v>
      </c>
      <c r="C895" s="30" t="s">
        <v>337</v>
      </c>
      <c r="D895" s="1" t="s">
        <v>12</v>
      </c>
      <c r="E895" s="30" t="s">
        <v>9</v>
      </c>
      <c r="F895" s="30" t="s">
        <v>7</v>
      </c>
      <c r="G895" s="2">
        <v>45897.390783379633</v>
      </c>
      <c r="H895" s="2">
        <v>45897.390826041665</v>
      </c>
      <c r="I895" s="2">
        <v>45897.390833229168</v>
      </c>
      <c r="J895" s="11">
        <v>3.6855989999999998</v>
      </c>
      <c r="K895" s="11">
        <v>0.62081199999999992</v>
      </c>
      <c r="L895" s="11">
        <v>4.3064109999999998</v>
      </c>
    </row>
    <row r="896" spans="1:12" x14ac:dyDescent="0.45">
      <c r="A896" s="29" t="s">
        <v>32</v>
      </c>
      <c r="B896" s="29" t="s">
        <v>1086</v>
      </c>
      <c r="C896" s="30" t="s">
        <v>337</v>
      </c>
      <c r="D896" s="1" t="s">
        <v>12</v>
      </c>
      <c r="E896" s="30" t="s">
        <v>8</v>
      </c>
      <c r="F896" s="30" t="s">
        <v>33</v>
      </c>
      <c r="G896" s="2">
        <v>45897.390783379633</v>
      </c>
      <c r="H896" s="2">
        <v>45897.390831469907</v>
      </c>
      <c r="I896" s="2">
        <v>45897.390837997686</v>
      </c>
      <c r="J896" s="11">
        <v>4.1541319999999997</v>
      </c>
      <c r="K896" s="11">
        <v>0.56431500000000001</v>
      </c>
      <c r="L896" s="11">
        <v>4.7184469999999994</v>
      </c>
    </row>
    <row r="897" spans="1:12" x14ac:dyDescent="0.45">
      <c r="A897" s="29" t="s">
        <v>32</v>
      </c>
      <c r="B897" s="29" t="s">
        <v>1086</v>
      </c>
      <c r="C897" s="30" t="s">
        <v>337</v>
      </c>
      <c r="D897" s="1" t="s">
        <v>12</v>
      </c>
      <c r="E897" s="30" t="s">
        <v>10</v>
      </c>
      <c r="F897" s="30" t="s">
        <v>7</v>
      </c>
      <c r="G897" s="2">
        <v>45897.390783379633</v>
      </c>
      <c r="H897" s="2">
        <v>45897.390833229168</v>
      </c>
      <c r="I897" s="2">
        <v>45897.390841562497</v>
      </c>
      <c r="J897" s="11">
        <v>4.3065150000000001</v>
      </c>
      <c r="K897" s="11">
        <v>0.72034999999999993</v>
      </c>
      <c r="L897" s="11">
        <v>5.0268649999999999</v>
      </c>
    </row>
    <row r="898" spans="1:12" x14ac:dyDescent="0.45">
      <c r="A898" s="29" t="s">
        <v>32</v>
      </c>
      <c r="B898" s="29" t="s">
        <v>1086</v>
      </c>
      <c r="C898" s="30" t="s">
        <v>337</v>
      </c>
      <c r="D898" s="1" t="s">
        <v>12</v>
      </c>
      <c r="E898" s="30" t="s">
        <v>11</v>
      </c>
      <c r="F898" s="30" t="s">
        <v>33</v>
      </c>
      <c r="G898" s="2">
        <v>45897.390783379633</v>
      </c>
      <c r="H898" s="2">
        <v>45897.390837997686</v>
      </c>
      <c r="I898" s="2">
        <v>45897.390845289352</v>
      </c>
      <c r="J898" s="11">
        <v>4.7184819999999998</v>
      </c>
      <c r="K898" s="11">
        <v>0.63021699999999992</v>
      </c>
      <c r="L898" s="11">
        <v>5.3486989999999999</v>
      </c>
    </row>
    <row r="899" spans="1:12" x14ac:dyDescent="0.45">
      <c r="A899" s="29" t="s">
        <v>32</v>
      </c>
      <c r="B899" s="29" t="s">
        <v>1086</v>
      </c>
      <c r="C899" s="30" t="s">
        <v>341</v>
      </c>
      <c r="E899" s="30" t="s">
        <v>9</v>
      </c>
      <c r="F899" s="30" t="s">
        <v>7</v>
      </c>
      <c r="G899" s="2">
        <v>45897.390797731481</v>
      </c>
      <c r="H899" s="2">
        <v>45897.390841562497</v>
      </c>
      <c r="I899" s="2">
        <v>45897.390847800925</v>
      </c>
      <c r="J899" s="11">
        <v>3.787731</v>
      </c>
      <c r="K899" s="11">
        <v>0.538439</v>
      </c>
      <c r="L899" s="11">
        <v>4.3261699999999994</v>
      </c>
    </row>
    <row r="900" spans="1:12" x14ac:dyDescent="0.45">
      <c r="A900" s="29" t="s">
        <v>32</v>
      </c>
      <c r="B900" s="29" t="s">
        <v>1086</v>
      </c>
      <c r="C900" s="30" t="s">
        <v>341</v>
      </c>
      <c r="E900" s="30" t="s">
        <v>8</v>
      </c>
      <c r="F900" s="30" t="s">
        <v>33</v>
      </c>
      <c r="G900" s="2">
        <v>45897.390797731481</v>
      </c>
      <c r="H900" s="2">
        <v>45897.390845289352</v>
      </c>
      <c r="I900" s="2">
        <v>45897.390851377313</v>
      </c>
      <c r="J900" s="11">
        <v>4.1095309999999996</v>
      </c>
      <c r="K900" s="11">
        <v>0.52579999999999993</v>
      </c>
      <c r="L900" s="11">
        <v>4.6353309999999999</v>
      </c>
    </row>
    <row r="901" spans="1:12" x14ac:dyDescent="0.45">
      <c r="A901" s="29" t="s">
        <v>32</v>
      </c>
      <c r="B901" s="29" t="s">
        <v>1086</v>
      </c>
      <c r="C901" s="30" t="s">
        <v>341</v>
      </c>
      <c r="E901" s="30" t="s">
        <v>10</v>
      </c>
      <c r="F901" s="30" t="s">
        <v>7</v>
      </c>
      <c r="G901" s="2">
        <v>45897.390797731481</v>
      </c>
      <c r="H901" s="2">
        <v>45897.390847800925</v>
      </c>
      <c r="I901" s="2">
        <v>45897.390857199076</v>
      </c>
      <c r="J901" s="11">
        <v>4.3262010000000002</v>
      </c>
      <c r="K901" s="11">
        <v>0.81218099999999993</v>
      </c>
      <c r="L901" s="11">
        <v>5.138382</v>
      </c>
    </row>
    <row r="902" spans="1:12" x14ac:dyDescent="0.45">
      <c r="A902" s="29" t="s">
        <v>32</v>
      </c>
      <c r="B902" s="29" t="s">
        <v>1086</v>
      </c>
      <c r="C902" s="30" t="s">
        <v>341</v>
      </c>
      <c r="E902" s="30" t="s">
        <v>11</v>
      </c>
      <c r="F902" s="30" t="s">
        <v>33</v>
      </c>
      <c r="G902" s="2">
        <v>45897.390797731481</v>
      </c>
      <c r="H902" s="2">
        <v>45897.390851377313</v>
      </c>
      <c r="I902" s="2">
        <v>45897.390858796294</v>
      </c>
      <c r="J902" s="11">
        <v>4.6353719999999994</v>
      </c>
      <c r="K902" s="11">
        <v>0.64066199999999995</v>
      </c>
      <c r="L902" s="11">
        <v>5.2760340000000001</v>
      </c>
    </row>
    <row r="903" spans="1:12" x14ac:dyDescent="0.45">
      <c r="A903" s="29" t="s">
        <v>32</v>
      </c>
      <c r="B903" s="29" t="s">
        <v>1086</v>
      </c>
      <c r="C903" s="30" t="s">
        <v>343</v>
      </c>
      <c r="E903" s="30" t="s">
        <v>9</v>
      </c>
      <c r="F903" s="30" t="s">
        <v>7</v>
      </c>
      <c r="G903" s="2">
        <v>45897.390811365738</v>
      </c>
      <c r="H903" s="2">
        <v>45897.390857199076</v>
      </c>
      <c r="I903" s="2">
        <v>45897.390864513887</v>
      </c>
      <c r="J903" s="11">
        <v>3.9606519999999996</v>
      </c>
      <c r="K903" s="11">
        <v>0.63171699999999997</v>
      </c>
      <c r="L903" s="11">
        <v>4.5923689999999997</v>
      </c>
    </row>
    <row r="904" spans="1:12" x14ac:dyDescent="0.45">
      <c r="A904" s="29" t="s">
        <v>32</v>
      </c>
      <c r="B904" s="29" t="s">
        <v>1086</v>
      </c>
      <c r="C904" s="30" t="s">
        <v>343</v>
      </c>
      <c r="E904" s="30" t="s">
        <v>8</v>
      </c>
      <c r="F904" s="30" t="s">
        <v>33</v>
      </c>
      <c r="G904" s="2">
        <v>45897.390811365738</v>
      </c>
      <c r="H904" s="2">
        <v>45897.390858796294</v>
      </c>
      <c r="I904" s="2">
        <v>45897.390865740737</v>
      </c>
      <c r="J904" s="11">
        <v>4.0981629999999996</v>
      </c>
      <c r="K904" s="11">
        <v>0.60014899999999993</v>
      </c>
      <c r="L904" s="11">
        <v>4.6983119999999996</v>
      </c>
    </row>
    <row r="905" spans="1:12" x14ac:dyDescent="0.45">
      <c r="A905" s="29" t="s">
        <v>32</v>
      </c>
      <c r="B905" s="29" t="s">
        <v>1086</v>
      </c>
      <c r="C905" s="30" t="s">
        <v>343</v>
      </c>
      <c r="E905" s="30" t="s">
        <v>11</v>
      </c>
      <c r="F905" s="30" t="s">
        <v>33</v>
      </c>
      <c r="G905" s="2">
        <v>45897.390811365738</v>
      </c>
      <c r="H905" s="2">
        <v>45897.390865740737</v>
      </c>
      <c r="I905" s="2">
        <v>45897.3908715625</v>
      </c>
      <c r="J905" s="11">
        <v>4.698353</v>
      </c>
      <c r="K905" s="11">
        <v>0.50350799999999996</v>
      </c>
      <c r="L905" s="11">
        <v>5.2018610000000001</v>
      </c>
    </row>
    <row r="906" spans="1:12" x14ac:dyDescent="0.45">
      <c r="A906" s="29" t="s">
        <v>32</v>
      </c>
      <c r="B906" s="29" t="s">
        <v>1086</v>
      </c>
      <c r="C906" s="30" t="s">
        <v>343</v>
      </c>
      <c r="E906" s="30" t="s">
        <v>10</v>
      </c>
      <c r="F906" s="30" t="s">
        <v>7</v>
      </c>
      <c r="G906" s="2">
        <v>45897.390811365738</v>
      </c>
      <c r="H906" s="2">
        <v>45897.390864513887</v>
      </c>
      <c r="I906" s="2">
        <v>45897.390873506942</v>
      </c>
      <c r="J906" s="11">
        <v>4.5925149999999997</v>
      </c>
      <c r="K906" s="11">
        <v>0.776976</v>
      </c>
      <c r="L906" s="11">
        <v>5.369491</v>
      </c>
    </row>
    <row r="907" spans="1:12" x14ac:dyDescent="0.45">
      <c r="A907" s="29" t="s">
        <v>32</v>
      </c>
      <c r="B907" s="29" t="s">
        <v>1086</v>
      </c>
      <c r="C907" s="30" t="s">
        <v>344</v>
      </c>
      <c r="E907" s="30" t="s">
        <v>8</v>
      </c>
      <c r="F907" s="30" t="s">
        <v>33</v>
      </c>
      <c r="G907" s="2">
        <v>45897.390823622685</v>
      </c>
      <c r="H907" s="2">
        <v>45897.3908715625</v>
      </c>
      <c r="I907" s="2">
        <v>45897.390878287035</v>
      </c>
      <c r="J907" s="11">
        <v>4.1427009999999997</v>
      </c>
      <c r="K907" s="11">
        <v>0.58103199999999999</v>
      </c>
      <c r="L907" s="11">
        <v>4.7237330000000002</v>
      </c>
    </row>
    <row r="908" spans="1:12" x14ac:dyDescent="0.45">
      <c r="A908" s="29" t="s">
        <v>32</v>
      </c>
      <c r="B908" s="29" t="s">
        <v>1086</v>
      </c>
      <c r="C908" s="30" t="s">
        <v>344</v>
      </c>
      <c r="E908" s="30" t="s">
        <v>10</v>
      </c>
      <c r="F908" s="30" t="s">
        <v>7</v>
      </c>
      <c r="G908" s="2">
        <v>45897.390823622685</v>
      </c>
      <c r="H908" s="2">
        <v>45897.390873506942</v>
      </c>
      <c r="I908" s="2">
        <v>45897.390881006948</v>
      </c>
      <c r="J908" s="11">
        <v>4.3102960000000001</v>
      </c>
      <c r="K908" s="11">
        <v>0.64785999999999999</v>
      </c>
      <c r="L908" s="11">
        <v>4.9581559999999998</v>
      </c>
    </row>
    <row r="909" spans="1:12" x14ac:dyDescent="0.45">
      <c r="A909" s="29" t="s">
        <v>32</v>
      </c>
      <c r="B909" s="29" t="s">
        <v>1086</v>
      </c>
      <c r="C909" s="30" t="s">
        <v>339</v>
      </c>
      <c r="D909" s="1" t="s">
        <v>12</v>
      </c>
      <c r="E909" s="30" t="s">
        <v>9</v>
      </c>
      <c r="F909" s="30" t="s">
        <v>33</v>
      </c>
      <c r="G909" s="2">
        <v>45897.390831458331</v>
      </c>
      <c r="H909" s="2">
        <v>45897.390878298611</v>
      </c>
      <c r="I909" s="2">
        <v>45897.390885312503</v>
      </c>
      <c r="J909" s="11">
        <v>4.0464779999999996</v>
      </c>
      <c r="K909" s="11">
        <v>0.60606399999999994</v>
      </c>
      <c r="L909" s="11">
        <v>4.6525419999999995</v>
      </c>
    </row>
    <row r="910" spans="1:12" x14ac:dyDescent="0.45">
      <c r="A910" s="29" t="s">
        <v>32</v>
      </c>
      <c r="B910" s="29" t="s">
        <v>1086</v>
      </c>
      <c r="C910" s="30" t="s">
        <v>339</v>
      </c>
      <c r="D910" s="1" t="s">
        <v>12</v>
      </c>
      <c r="E910" s="30" t="s">
        <v>8</v>
      </c>
      <c r="F910" s="30" t="s">
        <v>7</v>
      </c>
      <c r="G910" s="2">
        <v>45897.390831458331</v>
      </c>
      <c r="H910" s="2">
        <v>45897.390881006948</v>
      </c>
      <c r="I910" s="2">
        <v>45897.390886990739</v>
      </c>
      <c r="J910" s="11">
        <v>4.2808729999999997</v>
      </c>
      <c r="K910" s="11">
        <v>0.51658300000000001</v>
      </c>
      <c r="L910" s="11">
        <v>4.7974559999999995</v>
      </c>
    </row>
    <row r="911" spans="1:12" x14ac:dyDescent="0.45">
      <c r="A911" s="29" t="s">
        <v>32</v>
      </c>
      <c r="B911" s="29" t="s">
        <v>1086</v>
      </c>
      <c r="C911" s="30" t="s">
        <v>339</v>
      </c>
      <c r="D911" s="1" t="s">
        <v>12</v>
      </c>
      <c r="E911" s="30" t="s">
        <v>11</v>
      </c>
      <c r="F911" s="30" t="s">
        <v>7</v>
      </c>
      <c r="G911" s="2">
        <v>45897.390831458331</v>
      </c>
      <c r="H911" s="2">
        <v>45897.390886990739</v>
      </c>
      <c r="I911" s="2">
        <v>45897.390893310185</v>
      </c>
      <c r="J911" s="11">
        <v>4.7974959999999998</v>
      </c>
      <c r="K911" s="11">
        <v>0.54591599999999996</v>
      </c>
      <c r="L911" s="11">
        <v>5.3434119999999998</v>
      </c>
    </row>
    <row r="912" spans="1:12" x14ac:dyDescent="0.45">
      <c r="A912" s="29" t="s">
        <v>32</v>
      </c>
      <c r="B912" s="29" t="s">
        <v>1086</v>
      </c>
      <c r="C912" s="30" t="s">
        <v>339</v>
      </c>
      <c r="D912" s="1" t="s">
        <v>12</v>
      </c>
      <c r="E912" s="30" t="s">
        <v>10</v>
      </c>
      <c r="F912" s="30" t="s">
        <v>33</v>
      </c>
      <c r="G912" s="2">
        <v>45897.390831458331</v>
      </c>
      <c r="H912" s="2">
        <v>45897.390885312503</v>
      </c>
      <c r="I912" s="2">
        <v>45897.390893402779</v>
      </c>
      <c r="J912" s="11">
        <v>4.6525539999999994</v>
      </c>
      <c r="K912" s="11">
        <v>0.69920499999999997</v>
      </c>
      <c r="L912" s="11">
        <v>5.3517589999999995</v>
      </c>
    </row>
    <row r="913" spans="1:12" x14ac:dyDescent="0.45">
      <c r="A913" s="29" t="s">
        <v>32</v>
      </c>
      <c r="B913" s="29" t="s">
        <v>1086</v>
      </c>
      <c r="C913" s="30" t="s">
        <v>345</v>
      </c>
      <c r="E913" s="30" t="s">
        <v>8</v>
      </c>
      <c r="F913" s="30" t="s">
        <v>7</v>
      </c>
      <c r="G913" s="2">
        <v>45897.390845289352</v>
      </c>
      <c r="H913" s="2">
        <v>45897.390893310185</v>
      </c>
      <c r="I913" s="2">
        <v>45897.390898900463</v>
      </c>
      <c r="J913" s="11">
        <v>4.1483929999999996</v>
      </c>
      <c r="K913" s="11">
        <v>0.48378499999999997</v>
      </c>
      <c r="L913" s="11">
        <v>4.6321779999999997</v>
      </c>
    </row>
    <row r="914" spans="1:12" x14ac:dyDescent="0.45">
      <c r="A914" s="29" t="s">
        <v>32</v>
      </c>
      <c r="B914" s="29" t="s">
        <v>1086</v>
      </c>
      <c r="C914" s="30" t="s">
        <v>345</v>
      </c>
      <c r="E914" s="30" t="s">
        <v>10</v>
      </c>
      <c r="F914" s="30" t="s">
        <v>33</v>
      </c>
      <c r="G914" s="2">
        <v>45897.390845289352</v>
      </c>
      <c r="H914" s="2">
        <v>45897.390893402779</v>
      </c>
      <c r="I914" s="2">
        <v>45897.390900868057</v>
      </c>
      <c r="J914" s="11">
        <v>4.1566159999999996</v>
      </c>
      <c r="K914" s="11">
        <v>0.64495000000000002</v>
      </c>
      <c r="L914" s="11">
        <v>4.8015660000000002</v>
      </c>
    </row>
    <row r="915" spans="1:12" x14ac:dyDescent="0.45">
      <c r="A915" s="29" t="s">
        <v>32</v>
      </c>
      <c r="B915" s="29" t="s">
        <v>1086</v>
      </c>
      <c r="C915" s="30" t="s">
        <v>346</v>
      </c>
      <c r="E915" s="30" t="s">
        <v>9</v>
      </c>
      <c r="F915" s="30" t="s">
        <v>7</v>
      </c>
      <c r="G915" s="2">
        <v>45897.390858796294</v>
      </c>
      <c r="H915" s="2">
        <v>45897.390898900463</v>
      </c>
      <c r="I915" s="2">
        <v>45897.390905555556</v>
      </c>
      <c r="J915" s="11">
        <v>3.4652699999999999</v>
      </c>
      <c r="K915" s="11">
        <v>0.57497699999999996</v>
      </c>
      <c r="L915" s="11">
        <v>4.0402469999999999</v>
      </c>
    </row>
    <row r="916" spans="1:12" x14ac:dyDescent="0.45">
      <c r="A916" s="29" t="s">
        <v>32</v>
      </c>
      <c r="B916" s="29" t="s">
        <v>1086</v>
      </c>
      <c r="C916" s="30" t="s">
        <v>346</v>
      </c>
      <c r="E916" s="30" t="s">
        <v>8</v>
      </c>
      <c r="F916" s="30" t="s">
        <v>33</v>
      </c>
      <c r="G916" s="2">
        <v>45897.390858796294</v>
      </c>
      <c r="H916" s="2">
        <v>45897.390900868057</v>
      </c>
      <c r="I916" s="2">
        <v>45897.390906817127</v>
      </c>
      <c r="J916" s="11">
        <v>3.6346769999999999</v>
      </c>
      <c r="K916" s="11">
        <v>0.51383299999999998</v>
      </c>
      <c r="L916" s="11">
        <v>4.1485099999999999</v>
      </c>
    </row>
    <row r="917" spans="1:12" x14ac:dyDescent="0.45">
      <c r="A917" s="29" t="s">
        <v>32</v>
      </c>
      <c r="B917" s="29" t="s">
        <v>1086</v>
      </c>
      <c r="C917" s="30" t="s">
        <v>346</v>
      </c>
      <c r="E917" s="30" t="s">
        <v>11</v>
      </c>
      <c r="F917" s="30" t="s">
        <v>33</v>
      </c>
      <c r="G917" s="2">
        <v>45897.390858796294</v>
      </c>
      <c r="H917" s="2">
        <v>45897.390906817127</v>
      </c>
      <c r="I917" s="2">
        <v>45897.390912708332</v>
      </c>
      <c r="J917" s="11">
        <v>4.1485839999999996</v>
      </c>
      <c r="K917" s="11">
        <v>0.50954999999999995</v>
      </c>
      <c r="L917" s="11">
        <v>4.6581339999999996</v>
      </c>
    </row>
    <row r="918" spans="1:12" x14ac:dyDescent="0.45">
      <c r="A918" s="29" t="s">
        <v>32</v>
      </c>
      <c r="B918" s="29" t="s">
        <v>1086</v>
      </c>
      <c r="C918" s="30" t="s">
        <v>346</v>
      </c>
      <c r="E918" s="30" t="s">
        <v>10</v>
      </c>
      <c r="F918" s="30" t="s">
        <v>7</v>
      </c>
      <c r="G918" s="2">
        <v>45897.390858796294</v>
      </c>
      <c r="H918" s="2">
        <v>45897.390905555556</v>
      </c>
      <c r="I918" s="2">
        <v>45897.390914270836</v>
      </c>
      <c r="J918" s="11">
        <v>4.0402259999999997</v>
      </c>
      <c r="K918" s="11">
        <v>0.75299799999999995</v>
      </c>
      <c r="L918" s="11">
        <v>4.7932239999999995</v>
      </c>
    </row>
    <row r="919" spans="1:12" x14ac:dyDescent="0.45">
      <c r="A919" s="29" t="s">
        <v>32</v>
      </c>
      <c r="B919" s="29" t="s">
        <v>1086</v>
      </c>
      <c r="C919" s="30" t="s">
        <v>347</v>
      </c>
      <c r="E919" s="30" t="s">
        <v>9</v>
      </c>
      <c r="F919" s="30" t="s">
        <v>33</v>
      </c>
      <c r="G919" s="2">
        <v>45897.390873506942</v>
      </c>
      <c r="H919" s="2">
        <v>45897.390912708332</v>
      </c>
      <c r="I919" s="2">
        <v>45897.390920486112</v>
      </c>
      <c r="J919" s="11">
        <v>3.387149</v>
      </c>
      <c r="K919" s="11">
        <v>0.67174699999999998</v>
      </c>
      <c r="L919" s="11">
        <v>4.0588959999999998</v>
      </c>
    </row>
    <row r="920" spans="1:12" x14ac:dyDescent="0.45">
      <c r="A920" s="29" t="s">
        <v>32</v>
      </c>
      <c r="B920" s="29" t="s">
        <v>1086</v>
      </c>
      <c r="C920" s="30" t="s">
        <v>347</v>
      </c>
      <c r="E920" s="30" t="s">
        <v>8</v>
      </c>
      <c r="F920" s="30" t="s">
        <v>7</v>
      </c>
      <c r="G920" s="2">
        <v>45897.390873506942</v>
      </c>
      <c r="H920" s="2">
        <v>45897.390914270836</v>
      </c>
      <c r="I920" s="2">
        <v>45897.390922534723</v>
      </c>
      <c r="J920" s="11">
        <v>3.522211</v>
      </c>
      <c r="K920" s="11">
        <v>0.71392599999999995</v>
      </c>
      <c r="L920" s="11">
        <v>4.2361369999999994</v>
      </c>
    </row>
    <row r="921" spans="1:12" x14ac:dyDescent="0.45">
      <c r="A921" s="29" t="s">
        <v>32</v>
      </c>
      <c r="B921" s="29" t="s">
        <v>1086</v>
      </c>
      <c r="C921" s="30" t="s">
        <v>347</v>
      </c>
      <c r="E921" s="30" t="s">
        <v>11</v>
      </c>
      <c r="F921" s="30" t="s">
        <v>7</v>
      </c>
      <c r="G921" s="2">
        <v>45897.390873506942</v>
      </c>
      <c r="H921" s="2">
        <v>45897.390922534723</v>
      </c>
      <c r="I921" s="2">
        <v>45897.390930497684</v>
      </c>
      <c r="J921" s="11">
        <v>4.2361719999999998</v>
      </c>
      <c r="K921" s="11">
        <v>0.68731399999999998</v>
      </c>
      <c r="L921" s="11">
        <v>4.9234859999999996</v>
      </c>
    </row>
    <row r="922" spans="1:12" x14ac:dyDescent="0.45">
      <c r="A922" s="29" t="s">
        <v>32</v>
      </c>
      <c r="B922" s="29" t="s">
        <v>1086</v>
      </c>
      <c r="C922" s="30" t="s">
        <v>347</v>
      </c>
      <c r="E922" s="30" t="s">
        <v>10</v>
      </c>
      <c r="F922" s="30" t="s">
        <v>33</v>
      </c>
      <c r="G922" s="2">
        <v>45897.390873506942</v>
      </c>
      <c r="H922" s="2">
        <v>45897.390920486112</v>
      </c>
      <c r="I922" s="2">
        <v>45897.390931469905</v>
      </c>
      <c r="J922" s="11">
        <v>4.0589240000000002</v>
      </c>
      <c r="K922" s="11">
        <v>0.94920099999999996</v>
      </c>
      <c r="L922" s="11">
        <v>5.0081249999999997</v>
      </c>
    </row>
    <row r="923" spans="1:12" x14ac:dyDescent="0.45">
      <c r="A923" s="29" t="s">
        <v>32</v>
      </c>
      <c r="B923" s="29" t="s">
        <v>1086</v>
      </c>
      <c r="C923" s="30" t="s">
        <v>344</v>
      </c>
      <c r="D923" s="1" t="s">
        <v>12</v>
      </c>
      <c r="E923" s="30" t="s">
        <v>9</v>
      </c>
      <c r="F923" s="30" t="s">
        <v>7</v>
      </c>
      <c r="G923" s="2">
        <v>45897.390881006948</v>
      </c>
      <c r="H923" s="2">
        <v>45897.390930497684</v>
      </c>
      <c r="I923" s="2">
        <v>45897.390937731485</v>
      </c>
      <c r="J923" s="11">
        <v>4.276173</v>
      </c>
      <c r="K923" s="11">
        <v>0.624888</v>
      </c>
      <c r="L923" s="11">
        <v>4.9010609999999994</v>
      </c>
    </row>
    <row r="924" spans="1:12" x14ac:dyDescent="0.45">
      <c r="A924" s="29" t="s">
        <v>32</v>
      </c>
      <c r="B924" s="29" t="s">
        <v>1086</v>
      </c>
      <c r="C924" s="30" t="s">
        <v>344</v>
      </c>
      <c r="D924" s="1" t="s">
        <v>12</v>
      </c>
      <c r="E924" s="30" t="s">
        <v>8</v>
      </c>
      <c r="F924" s="30" t="s">
        <v>33</v>
      </c>
      <c r="G924" s="2">
        <v>45897.390881006948</v>
      </c>
      <c r="H924" s="2">
        <v>45897.390931469905</v>
      </c>
      <c r="I924" s="2">
        <v>45897.390938391203</v>
      </c>
      <c r="J924" s="11">
        <v>4.3607769999999997</v>
      </c>
      <c r="K924" s="11">
        <v>0.59734199999999993</v>
      </c>
      <c r="L924" s="11">
        <v>4.9581189999999999</v>
      </c>
    </row>
    <row r="925" spans="1:12" x14ac:dyDescent="0.45">
      <c r="A925" s="29" t="s">
        <v>32</v>
      </c>
      <c r="B925" s="29" t="s">
        <v>1086</v>
      </c>
      <c r="C925" s="30" t="s">
        <v>344</v>
      </c>
      <c r="D925" s="1" t="s">
        <v>12</v>
      </c>
      <c r="E925" s="30" t="s">
        <v>11</v>
      </c>
      <c r="F925" s="30" t="s">
        <v>33</v>
      </c>
      <c r="G925" s="2">
        <v>45897.390881006948</v>
      </c>
      <c r="H925" s="2">
        <v>45897.390938391203</v>
      </c>
      <c r="I925" s="2">
        <v>45897.390945347222</v>
      </c>
      <c r="J925" s="11">
        <v>4.9581549999999996</v>
      </c>
      <c r="K925" s="11">
        <v>0.60158599999999995</v>
      </c>
      <c r="L925" s="11">
        <v>5.5597409999999998</v>
      </c>
    </row>
    <row r="926" spans="1:12" x14ac:dyDescent="0.45">
      <c r="A926" s="29" t="s">
        <v>32</v>
      </c>
      <c r="B926" s="29" t="s">
        <v>1086</v>
      </c>
      <c r="C926" s="30" t="s">
        <v>344</v>
      </c>
      <c r="D926" s="1" t="s">
        <v>12</v>
      </c>
      <c r="E926" s="30" t="s">
        <v>10</v>
      </c>
      <c r="F926" s="30" t="s">
        <v>7</v>
      </c>
      <c r="G926" s="2">
        <v>45897.390881006948</v>
      </c>
      <c r="H926" s="2">
        <v>45897.390937731485</v>
      </c>
      <c r="I926" s="2">
        <v>45897.390947233798</v>
      </c>
      <c r="J926" s="11">
        <v>4.9011969999999998</v>
      </c>
      <c r="K926" s="11">
        <v>0.82128299999999999</v>
      </c>
      <c r="L926" s="11">
        <v>5.72248</v>
      </c>
    </row>
    <row r="927" spans="1:12" x14ac:dyDescent="0.45">
      <c r="A927" s="29" t="s">
        <v>32</v>
      </c>
      <c r="B927" s="29" t="s">
        <v>1086</v>
      </c>
      <c r="C927" s="30" t="s">
        <v>348</v>
      </c>
      <c r="E927" s="30" t="s">
        <v>9</v>
      </c>
      <c r="F927" s="30" t="s">
        <v>33</v>
      </c>
      <c r="G927" s="2">
        <v>45897.390893402779</v>
      </c>
      <c r="H927" s="2">
        <v>45897.390945347222</v>
      </c>
      <c r="I927" s="2">
        <v>45897.390952303242</v>
      </c>
      <c r="J927" s="11">
        <v>4.4885599999999997</v>
      </c>
      <c r="K927" s="11">
        <v>0.60039900000000002</v>
      </c>
      <c r="L927" s="11">
        <v>5.088959</v>
      </c>
    </row>
    <row r="928" spans="1:12" x14ac:dyDescent="0.45">
      <c r="A928" s="29" t="s">
        <v>32</v>
      </c>
      <c r="B928" s="29" t="s">
        <v>1086</v>
      </c>
      <c r="C928" s="30" t="s">
        <v>348</v>
      </c>
      <c r="E928" s="30" t="s">
        <v>8</v>
      </c>
      <c r="F928" s="30" t="s">
        <v>7</v>
      </c>
      <c r="G928" s="2">
        <v>45897.390893402779</v>
      </c>
      <c r="H928" s="2">
        <v>45897.390947233798</v>
      </c>
      <c r="I928" s="2">
        <v>45897.390954074071</v>
      </c>
      <c r="J928" s="11">
        <v>4.6513249999999999</v>
      </c>
      <c r="K928" s="11">
        <v>0.59052199999999999</v>
      </c>
      <c r="L928" s="11">
        <v>5.2418469999999999</v>
      </c>
    </row>
    <row r="929" spans="1:12" x14ac:dyDescent="0.45">
      <c r="A929" s="29" t="s">
        <v>32</v>
      </c>
      <c r="B929" s="29" t="s">
        <v>1086</v>
      </c>
      <c r="C929" s="30" t="s">
        <v>348</v>
      </c>
      <c r="E929" s="30" t="s">
        <v>11</v>
      </c>
      <c r="F929" s="30" t="s">
        <v>7</v>
      </c>
      <c r="G929" s="2">
        <v>45897.390893402779</v>
      </c>
      <c r="H929" s="2">
        <v>45897.390954074071</v>
      </c>
      <c r="I929" s="2">
        <v>45897.390960243058</v>
      </c>
      <c r="J929" s="11">
        <v>5.2418839999999998</v>
      </c>
      <c r="K929" s="11">
        <v>0.53288899999999995</v>
      </c>
      <c r="L929" s="11">
        <v>5.7747729999999997</v>
      </c>
    </row>
    <row r="930" spans="1:12" x14ac:dyDescent="0.45">
      <c r="A930" s="29" t="s">
        <v>32</v>
      </c>
      <c r="B930" s="29" t="s">
        <v>1086</v>
      </c>
      <c r="C930" s="30" t="s">
        <v>348</v>
      </c>
      <c r="E930" s="30" t="s">
        <v>10</v>
      </c>
      <c r="F930" s="30" t="s">
        <v>33</v>
      </c>
      <c r="G930" s="2">
        <v>45897.390893402779</v>
      </c>
      <c r="H930" s="2">
        <v>45897.390952303242</v>
      </c>
      <c r="I930" s="2">
        <v>45897.390961643519</v>
      </c>
      <c r="J930" s="11">
        <v>5.0889869999999995</v>
      </c>
      <c r="K930" s="11">
        <v>0.80673699999999993</v>
      </c>
      <c r="L930" s="11">
        <v>5.8957239999999995</v>
      </c>
    </row>
    <row r="931" spans="1:12" x14ac:dyDescent="0.45">
      <c r="A931" s="29" t="s">
        <v>32</v>
      </c>
      <c r="B931" s="29" t="s">
        <v>1086</v>
      </c>
      <c r="C931" s="30" t="s">
        <v>345</v>
      </c>
      <c r="D931" s="1" t="s">
        <v>12</v>
      </c>
      <c r="E931" s="30" t="s">
        <v>9</v>
      </c>
      <c r="F931" s="30" t="s">
        <v>7</v>
      </c>
      <c r="G931" s="2">
        <v>45897.390900856481</v>
      </c>
      <c r="H931" s="2">
        <v>45897.390960243058</v>
      </c>
      <c r="I931" s="2">
        <v>45897.390966701387</v>
      </c>
      <c r="J931" s="11">
        <v>5.1304039999999995</v>
      </c>
      <c r="K931" s="11">
        <v>0.55856399999999995</v>
      </c>
      <c r="L931" s="11">
        <v>5.688968</v>
      </c>
    </row>
    <row r="932" spans="1:12" x14ac:dyDescent="0.45">
      <c r="A932" s="29" t="s">
        <v>32</v>
      </c>
      <c r="B932" s="29" t="s">
        <v>1086</v>
      </c>
      <c r="C932" s="30" t="s">
        <v>345</v>
      </c>
      <c r="D932" s="1" t="s">
        <v>12</v>
      </c>
      <c r="E932" s="30" t="s">
        <v>8</v>
      </c>
      <c r="F932" s="30" t="s">
        <v>33</v>
      </c>
      <c r="G932" s="2">
        <v>45897.390900856481</v>
      </c>
      <c r="H932" s="2">
        <v>45897.390961643519</v>
      </c>
      <c r="I932" s="2">
        <v>45897.390967789353</v>
      </c>
      <c r="J932" s="11">
        <v>5.2513100000000001</v>
      </c>
      <c r="K932" s="11">
        <v>0.53089900000000001</v>
      </c>
      <c r="L932" s="11">
        <v>5.7822089999999999</v>
      </c>
    </row>
    <row r="933" spans="1:12" x14ac:dyDescent="0.45">
      <c r="A933" s="29" t="s">
        <v>32</v>
      </c>
      <c r="B933" s="29" t="s">
        <v>1086</v>
      </c>
      <c r="C933" s="30" t="s">
        <v>345</v>
      </c>
      <c r="D933" s="1" t="s">
        <v>12</v>
      </c>
      <c r="E933" s="30" t="s">
        <v>11</v>
      </c>
      <c r="F933" s="30" t="s">
        <v>33</v>
      </c>
      <c r="G933" s="2">
        <v>45897.390900856481</v>
      </c>
      <c r="H933" s="2">
        <v>45897.390967789353</v>
      </c>
      <c r="I933" s="2">
        <v>45897.390973437497</v>
      </c>
      <c r="J933" s="11">
        <v>5.782362</v>
      </c>
      <c r="K933" s="11">
        <v>0.48859399999999997</v>
      </c>
      <c r="L933" s="11">
        <v>6.270956</v>
      </c>
    </row>
    <row r="934" spans="1:12" x14ac:dyDescent="0.45">
      <c r="A934" s="29" t="s">
        <v>32</v>
      </c>
      <c r="B934" s="29" t="s">
        <v>1086</v>
      </c>
      <c r="C934" s="30" t="s">
        <v>345</v>
      </c>
      <c r="D934" s="1" t="s">
        <v>12</v>
      </c>
      <c r="E934" s="30" t="s">
        <v>10</v>
      </c>
      <c r="F934" s="30" t="s">
        <v>7</v>
      </c>
      <c r="G934" s="2">
        <v>45897.390900856481</v>
      </c>
      <c r="H934" s="2">
        <v>45897.390966701387</v>
      </c>
      <c r="I934" s="2">
        <v>45897.390974502312</v>
      </c>
      <c r="J934" s="11">
        <v>5.6889769999999995</v>
      </c>
      <c r="K934" s="11">
        <v>0.67390699999999992</v>
      </c>
      <c r="L934" s="11">
        <v>6.3628839999999993</v>
      </c>
    </row>
    <row r="935" spans="1:12" x14ac:dyDescent="0.45">
      <c r="A935" s="29" t="s">
        <v>32</v>
      </c>
      <c r="B935" s="29" t="s">
        <v>1086</v>
      </c>
      <c r="C935" s="30" t="s">
        <v>349</v>
      </c>
      <c r="E935" s="30" t="s">
        <v>9</v>
      </c>
      <c r="F935" s="30" t="s">
        <v>33</v>
      </c>
      <c r="G935" s="2">
        <v>45897.390914282405</v>
      </c>
      <c r="H935" s="2">
        <v>45897.390973437497</v>
      </c>
      <c r="I935" s="2">
        <v>45897.390980185184</v>
      </c>
      <c r="J935" s="11">
        <v>5.1114809999999995</v>
      </c>
      <c r="K935" s="11">
        <v>0.58218799999999993</v>
      </c>
      <c r="L935" s="11">
        <v>5.6936689999999999</v>
      </c>
    </row>
    <row r="936" spans="1:12" x14ac:dyDescent="0.45">
      <c r="A936" s="29" t="s">
        <v>32</v>
      </c>
      <c r="B936" s="29" t="s">
        <v>1086</v>
      </c>
      <c r="C936" s="30" t="s">
        <v>349</v>
      </c>
      <c r="E936" s="30" t="s">
        <v>8</v>
      </c>
      <c r="F936" s="30" t="s">
        <v>7</v>
      </c>
      <c r="G936" s="2">
        <v>45897.390914282405</v>
      </c>
      <c r="H936" s="2">
        <v>45897.390974502312</v>
      </c>
      <c r="I936" s="2">
        <v>45897.390981168981</v>
      </c>
      <c r="J936" s="11">
        <v>5.2032619999999996</v>
      </c>
      <c r="K936" s="11">
        <v>0.57527600000000001</v>
      </c>
      <c r="L936" s="11">
        <v>5.7785380000000002</v>
      </c>
    </row>
    <row r="937" spans="1:12" x14ac:dyDescent="0.45">
      <c r="A937" s="29" t="s">
        <v>32</v>
      </c>
      <c r="B937" s="29" t="s">
        <v>1086</v>
      </c>
      <c r="C937" s="30" t="s">
        <v>349</v>
      </c>
      <c r="E937" s="30" t="s">
        <v>11</v>
      </c>
      <c r="F937" s="30" t="s">
        <v>7</v>
      </c>
      <c r="G937" s="2">
        <v>45897.390914282405</v>
      </c>
      <c r="H937" s="2">
        <v>45897.390981168981</v>
      </c>
      <c r="I937" s="2">
        <v>45897.390987777777</v>
      </c>
      <c r="J937" s="11">
        <v>5.7785649999999995</v>
      </c>
      <c r="K937" s="11">
        <v>0.57125899999999996</v>
      </c>
      <c r="L937" s="11">
        <v>6.3498239999999999</v>
      </c>
    </row>
    <row r="938" spans="1:12" x14ac:dyDescent="0.45">
      <c r="A938" s="29" t="s">
        <v>32</v>
      </c>
      <c r="B938" s="29" t="s">
        <v>1086</v>
      </c>
      <c r="C938" s="30" t="s">
        <v>349</v>
      </c>
      <c r="E938" s="30" t="s">
        <v>10</v>
      </c>
      <c r="F938" s="30" t="s">
        <v>33</v>
      </c>
      <c r="G938" s="2">
        <v>45897.390914282405</v>
      </c>
      <c r="H938" s="2">
        <v>45897.390980185184</v>
      </c>
      <c r="I938" s="2">
        <v>45897.390989872685</v>
      </c>
      <c r="J938" s="11">
        <v>5.6937239999999996</v>
      </c>
      <c r="K938" s="11">
        <v>0.83754299999999993</v>
      </c>
      <c r="L938" s="11">
        <v>6.5312669999999997</v>
      </c>
    </row>
    <row r="939" spans="1:12" x14ac:dyDescent="0.45">
      <c r="A939" s="29" t="s">
        <v>32</v>
      </c>
      <c r="B939" s="29" t="s">
        <v>1086</v>
      </c>
      <c r="C939" s="30" t="s">
        <v>350</v>
      </c>
      <c r="E939" s="30" t="s">
        <v>9</v>
      </c>
      <c r="F939" s="30" t="s">
        <v>7</v>
      </c>
      <c r="G939" s="2">
        <v>45897.390931481481</v>
      </c>
      <c r="H939" s="2">
        <v>45897.390987777777</v>
      </c>
      <c r="I939" s="2">
        <v>45897.390994895832</v>
      </c>
      <c r="J939" s="11">
        <v>4.8641689999999995</v>
      </c>
      <c r="K939" s="11">
        <v>0.61495299999999997</v>
      </c>
      <c r="L939" s="11">
        <v>5.4791219999999994</v>
      </c>
    </row>
    <row r="940" spans="1:12" x14ac:dyDescent="0.45">
      <c r="A940" s="29" t="s">
        <v>32</v>
      </c>
      <c r="B940" s="29" t="s">
        <v>1086</v>
      </c>
      <c r="C940" s="30" t="s">
        <v>350</v>
      </c>
      <c r="E940" s="30" t="s">
        <v>8</v>
      </c>
      <c r="F940" s="30" t="s">
        <v>33</v>
      </c>
      <c r="G940" s="2">
        <v>45897.390931481481</v>
      </c>
      <c r="H940" s="2">
        <v>45897.390989872685</v>
      </c>
      <c r="I940" s="2">
        <v>45897.39099699074</v>
      </c>
      <c r="J940" s="11">
        <v>5.0455769999999998</v>
      </c>
      <c r="K940" s="11">
        <v>0.61465899999999996</v>
      </c>
      <c r="L940" s="11">
        <v>5.6602359999999994</v>
      </c>
    </row>
    <row r="941" spans="1:12" x14ac:dyDescent="0.45">
      <c r="A941" s="29" t="s">
        <v>32</v>
      </c>
      <c r="B941" s="29" t="s">
        <v>1086</v>
      </c>
      <c r="C941" s="30" t="s">
        <v>350</v>
      </c>
      <c r="E941" s="30" t="s">
        <v>11</v>
      </c>
      <c r="F941" s="30" t="s">
        <v>33</v>
      </c>
      <c r="G941" s="2">
        <v>45897.390931481481</v>
      </c>
      <c r="H941" s="2">
        <v>45897.39099699074</v>
      </c>
      <c r="I941" s="2">
        <v>45897.391003993056</v>
      </c>
      <c r="J941" s="11">
        <v>5.6602689999999996</v>
      </c>
      <c r="K941" s="11">
        <v>0.605402</v>
      </c>
      <c r="L941" s="11">
        <v>6.2656709999999993</v>
      </c>
    </row>
    <row r="942" spans="1:12" x14ac:dyDescent="0.45">
      <c r="A942" s="29" t="s">
        <v>32</v>
      </c>
      <c r="B942" s="29" t="s">
        <v>1086</v>
      </c>
      <c r="C942" s="30" t="s">
        <v>350</v>
      </c>
      <c r="E942" s="30" t="s">
        <v>10</v>
      </c>
      <c r="F942" s="30" t="s">
        <v>7</v>
      </c>
      <c r="G942" s="2">
        <v>45897.390931481481</v>
      </c>
      <c r="H942" s="2">
        <v>45897.390994895832</v>
      </c>
      <c r="I942" s="2">
        <v>45897.391004583333</v>
      </c>
      <c r="J942" s="11">
        <v>5.4791639999999999</v>
      </c>
      <c r="K942" s="11">
        <v>0.83742499999999997</v>
      </c>
      <c r="L942" s="11">
        <v>6.3165889999999996</v>
      </c>
    </row>
    <row r="943" spans="1:12" x14ac:dyDescent="0.45">
      <c r="A943" s="29" t="s">
        <v>32</v>
      </c>
      <c r="B943" s="29" t="s">
        <v>1086</v>
      </c>
      <c r="C943" s="30" t="s">
        <v>351</v>
      </c>
      <c r="E943" s="30" t="s">
        <v>8</v>
      </c>
      <c r="F943" s="30" t="s">
        <v>33</v>
      </c>
      <c r="G943" s="2">
        <v>45897.390947233798</v>
      </c>
      <c r="H943" s="2">
        <v>45897.391003993056</v>
      </c>
      <c r="I943" s="2">
        <v>45897.391011053238</v>
      </c>
      <c r="J943" s="11">
        <v>4.9041419999999993</v>
      </c>
      <c r="K943" s="11">
        <v>0.609541</v>
      </c>
      <c r="L943" s="11">
        <v>5.5136829999999994</v>
      </c>
    </row>
    <row r="944" spans="1:12" x14ac:dyDescent="0.45">
      <c r="A944" s="29" t="s">
        <v>32</v>
      </c>
      <c r="B944" s="29" t="s">
        <v>1086</v>
      </c>
      <c r="C944" s="30" t="s">
        <v>351</v>
      </c>
      <c r="E944" s="30" t="s">
        <v>10</v>
      </c>
      <c r="F944" s="30" t="s">
        <v>7</v>
      </c>
      <c r="G944" s="2">
        <v>45897.390947233798</v>
      </c>
      <c r="H944" s="2">
        <v>45897.391004583333</v>
      </c>
      <c r="I944" s="2">
        <v>45897.391013611108</v>
      </c>
      <c r="J944" s="11">
        <v>4.954987</v>
      </c>
      <c r="K944" s="11">
        <v>0.77965600000000002</v>
      </c>
      <c r="L944" s="11">
        <v>5.7346430000000002</v>
      </c>
    </row>
    <row r="945" spans="1:12" x14ac:dyDescent="0.45">
      <c r="A945" s="29" t="s">
        <v>32</v>
      </c>
      <c r="B945" s="29" t="s">
        <v>1086</v>
      </c>
      <c r="C945" s="30" t="s">
        <v>352</v>
      </c>
      <c r="E945" s="30" t="s">
        <v>9</v>
      </c>
      <c r="F945" s="30" t="s">
        <v>33</v>
      </c>
      <c r="G945" s="2">
        <v>45897.390961643519</v>
      </c>
      <c r="H945" s="2">
        <v>45897.391011053238</v>
      </c>
      <c r="I945" s="2">
        <v>45897.391018287039</v>
      </c>
      <c r="J945" s="11">
        <v>4.2689620000000001</v>
      </c>
      <c r="K945" s="11">
        <v>0.62513399999999997</v>
      </c>
      <c r="L945" s="11">
        <v>4.8940959999999993</v>
      </c>
    </row>
    <row r="946" spans="1:12" x14ac:dyDescent="0.45">
      <c r="A946" s="29" t="s">
        <v>32</v>
      </c>
      <c r="B946" s="29" t="s">
        <v>1086</v>
      </c>
      <c r="C946" s="30" t="s">
        <v>352</v>
      </c>
      <c r="E946" s="30" t="s">
        <v>8</v>
      </c>
      <c r="F946" s="30" t="s">
        <v>7</v>
      </c>
      <c r="G946" s="2">
        <v>45897.390961643519</v>
      </c>
      <c r="H946" s="2">
        <v>45897.391013611108</v>
      </c>
      <c r="I946" s="2">
        <v>45897.391020254632</v>
      </c>
      <c r="J946" s="11">
        <v>4.4899170000000002</v>
      </c>
      <c r="K946" s="11">
        <v>0.57388600000000001</v>
      </c>
      <c r="L946" s="11">
        <v>5.0638030000000001</v>
      </c>
    </row>
    <row r="947" spans="1:12" x14ac:dyDescent="0.45">
      <c r="A947" s="29" t="s">
        <v>32</v>
      </c>
      <c r="B947" s="29" t="s">
        <v>1086</v>
      </c>
      <c r="C947" s="30" t="s">
        <v>352</v>
      </c>
      <c r="E947" s="30" t="s">
        <v>11</v>
      </c>
      <c r="F947" s="30" t="s">
        <v>7</v>
      </c>
      <c r="G947" s="2">
        <v>45897.390961643519</v>
      </c>
      <c r="H947" s="2">
        <v>45897.391020254632</v>
      </c>
      <c r="I947" s="2">
        <v>45897.391027592595</v>
      </c>
      <c r="J947" s="11">
        <v>5.0638079999999999</v>
      </c>
      <c r="K947" s="11">
        <v>0.63408399999999998</v>
      </c>
      <c r="L947" s="11">
        <v>5.6978919999999995</v>
      </c>
    </row>
    <row r="948" spans="1:12" x14ac:dyDescent="0.45">
      <c r="A948" s="29" t="s">
        <v>32</v>
      </c>
      <c r="B948" s="29" t="s">
        <v>1086</v>
      </c>
      <c r="C948" s="30" t="s">
        <v>352</v>
      </c>
      <c r="E948" s="30" t="s">
        <v>10</v>
      </c>
      <c r="F948" s="30" t="s">
        <v>33</v>
      </c>
      <c r="G948" s="2">
        <v>45897.390961643519</v>
      </c>
      <c r="H948" s="2">
        <v>45897.391018287039</v>
      </c>
      <c r="I948" s="2">
        <v>45897.391027939811</v>
      </c>
      <c r="J948" s="11">
        <v>4.8941089999999994</v>
      </c>
      <c r="K948" s="11">
        <v>0.83368799999999998</v>
      </c>
      <c r="L948" s="11">
        <v>5.7277969999999998</v>
      </c>
    </row>
    <row r="949" spans="1:12" x14ac:dyDescent="0.45">
      <c r="A949" s="29" t="s">
        <v>32</v>
      </c>
      <c r="B949" s="29" t="s">
        <v>1086</v>
      </c>
      <c r="C949" s="30" t="s">
        <v>353</v>
      </c>
      <c r="E949" s="30" t="s">
        <v>9</v>
      </c>
      <c r="F949" s="30" t="s">
        <v>7</v>
      </c>
      <c r="G949" s="2">
        <v>45897.390974502312</v>
      </c>
      <c r="H949" s="2">
        <v>45897.391027592595</v>
      </c>
      <c r="I949" s="2">
        <v>45897.391033969907</v>
      </c>
      <c r="J949" s="11">
        <v>4.5866039999999995</v>
      </c>
      <c r="K949" s="11">
        <v>0.55056899999999998</v>
      </c>
      <c r="L949" s="11">
        <v>5.1371729999999998</v>
      </c>
    </row>
    <row r="950" spans="1:12" x14ac:dyDescent="0.45">
      <c r="A950" s="29" t="s">
        <v>32</v>
      </c>
      <c r="B950" s="29" t="s">
        <v>1086</v>
      </c>
      <c r="C950" s="30" t="s">
        <v>353</v>
      </c>
      <c r="E950" s="30" t="s">
        <v>8</v>
      </c>
      <c r="F950" s="30" t="s">
        <v>33</v>
      </c>
      <c r="G950" s="2">
        <v>45897.390974513888</v>
      </c>
      <c r="H950" s="2">
        <v>45897.391027939811</v>
      </c>
      <c r="I950" s="2">
        <v>45897.391034097222</v>
      </c>
      <c r="J950" s="11">
        <v>4.6164339999999999</v>
      </c>
      <c r="K950" s="11">
        <v>0.53250200000000003</v>
      </c>
      <c r="L950" s="11">
        <v>5.148936</v>
      </c>
    </row>
    <row r="951" spans="1:12" x14ac:dyDescent="0.45">
      <c r="A951" s="29" t="s">
        <v>32</v>
      </c>
      <c r="B951" s="29" t="s">
        <v>1086</v>
      </c>
      <c r="C951" s="30" t="s">
        <v>353</v>
      </c>
      <c r="E951" s="30" t="s">
        <v>11</v>
      </c>
      <c r="F951" s="30" t="s">
        <v>33</v>
      </c>
      <c r="G951" s="2">
        <v>45897.390974513888</v>
      </c>
      <c r="H951" s="2">
        <v>45897.391034108798</v>
      </c>
      <c r="I951" s="2">
        <v>45897.391040625</v>
      </c>
      <c r="J951" s="11">
        <v>5.1490299999999998</v>
      </c>
      <c r="K951" s="11">
        <v>0.56338699999999997</v>
      </c>
      <c r="L951" s="11">
        <v>5.7124169999999994</v>
      </c>
    </row>
    <row r="952" spans="1:12" x14ac:dyDescent="0.45">
      <c r="A952" s="29" t="s">
        <v>32</v>
      </c>
      <c r="B952" s="29" t="s">
        <v>1086</v>
      </c>
      <c r="C952" s="30" t="s">
        <v>353</v>
      </c>
      <c r="E952" s="30" t="s">
        <v>10</v>
      </c>
      <c r="F952" s="30" t="s">
        <v>7</v>
      </c>
      <c r="G952" s="2">
        <v>45897.390974513888</v>
      </c>
      <c r="H952" s="2">
        <v>45897.391033969907</v>
      </c>
      <c r="I952" s="2">
        <v>45897.391043252312</v>
      </c>
      <c r="J952" s="11">
        <v>5.1372629999999999</v>
      </c>
      <c r="K952" s="11">
        <v>0.80231999999999992</v>
      </c>
      <c r="L952" s="11">
        <v>5.9395829999999998</v>
      </c>
    </row>
    <row r="953" spans="1:12" x14ac:dyDescent="0.45">
      <c r="A953" s="29" t="s">
        <v>32</v>
      </c>
      <c r="B953" s="29" t="s">
        <v>1086</v>
      </c>
      <c r="C953" s="30" t="s">
        <v>354</v>
      </c>
      <c r="E953" s="30" t="s">
        <v>9</v>
      </c>
      <c r="F953" s="30" t="s">
        <v>33</v>
      </c>
      <c r="G953" s="2">
        <v>45897.390989872685</v>
      </c>
      <c r="H953" s="2">
        <v>45897.391040625</v>
      </c>
      <c r="I953" s="2">
        <v>45897.391048310186</v>
      </c>
      <c r="J953" s="11">
        <v>4.3846059999999998</v>
      </c>
      <c r="K953" s="11">
        <v>0.66442599999999996</v>
      </c>
      <c r="L953" s="11">
        <v>5.0490319999999995</v>
      </c>
    </row>
    <row r="954" spans="1:12" x14ac:dyDescent="0.45">
      <c r="A954" s="29" t="s">
        <v>32</v>
      </c>
      <c r="B954" s="29" t="s">
        <v>1086</v>
      </c>
      <c r="C954" s="30" t="s">
        <v>354</v>
      </c>
      <c r="E954" s="30" t="s">
        <v>8</v>
      </c>
      <c r="F954" s="30" t="s">
        <v>7</v>
      </c>
      <c r="G954" s="2">
        <v>45897.390989872685</v>
      </c>
      <c r="H954" s="2">
        <v>45897.391043252312</v>
      </c>
      <c r="I954" s="2">
        <v>45897.391050833336</v>
      </c>
      <c r="J954" s="11">
        <v>4.6117369999999998</v>
      </c>
      <c r="K954" s="11">
        <v>0.65477399999999997</v>
      </c>
      <c r="L954" s="11">
        <v>5.2665109999999995</v>
      </c>
    </row>
    <row r="955" spans="1:12" x14ac:dyDescent="0.45">
      <c r="A955" s="29" t="s">
        <v>32</v>
      </c>
      <c r="B955" s="29" t="s">
        <v>1086</v>
      </c>
      <c r="C955" s="30" t="s">
        <v>354</v>
      </c>
      <c r="E955" s="30" t="s">
        <v>10</v>
      </c>
      <c r="F955" s="30" t="s">
        <v>33</v>
      </c>
      <c r="G955" s="2">
        <v>45897.390989872685</v>
      </c>
      <c r="H955" s="2">
        <v>45897.391048310186</v>
      </c>
      <c r="I955" s="2">
        <v>45897.391058275462</v>
      </c>
      <c r="J955" s="11">
        <v>5.0490589999999997</v>
      </c>
      <c r="K955" s="11">
        <v>0.86102599999999996</v>
      </c>
      <c r="L955" s="11">
        <v>5.9100849999999996</v>
      </c>
    </row>
    <row r="956" spans="1:12" x14ac:dyDescent="0.45">
      <c r="A956" s="29" t="s">
        <v>32</v>
      </c>
      <c r="B956" s="29" t="s">
        <v>1086</v>
      </c>
      <c r="C956" s="30" t="s">
        <v>354</v>
      </c>
      <c r="E956" s="30" t="s">
        <v>11</v>
      </c>
      <c r="F956" s="30" t="s">
        <v>7</v>
      </c>
      <c r="G956" s="2">
        <v>45897.390989872685</v>
      </c>
      <c r="H956" s="2">
        <v>45897.391050833336</v>
      </c>
      <c r="I956" s="2">
        <v>45897.391058368055</v>
      </c>
      <c r="J956" s="11">
        <v>5.2665449999999998</v>
      </c>
      <c r="K956" s="11">
        <v>0.65122499999999994</v>
      </c>
      <c r="L956" s="11">
        <v>5.91777</v>
      </c>
    </row>
    <row r="957" spans="1:12" x14ac:dyDescent="0.45">
      <c r="A957" s="29" t="s">
        <v>32</v>
      </c>
      <c r="B957" s="29" t="s">
        <v>1086</v>
      </c>
      <c r="C957" s="30" t="s">
        <v>355</v>
      </c>
      <c r="E957" s="30" t="s">
        <v>8</v>
      </c>
      <c r="F957" s="30" t="s">
        <v>7</v>
      </c>
      <c r="G957" s="2">
        <v>45897.391004583333</v>
      </c>
      <c r="H957" s="2">
        <v>45897.391058368055</v>
      </c>
      <c r="I957" s="2">
        <v>45897.391066168981</v>
      </c>
      <c r="J957" s="11">
        <v>4.6467010000000002</v>
      </c>
      <c r="K957" s="11">
        <v>0.67405099999999996</v>
      </c>
      <c r="L957" s="11">
        <v>5.3207519999999997</v>
      </c>
    </row>
    <row r="958" spans="1:12" x14ac:dyDescent="0.45">
      <c r="A958" s="29" t="s">
        <v>32</v>
      </c>
      <c r="B958" s="29" t="s">
        <v>1086</v>
      </c>
      <c r="C958" s="30" t="s">
        <v>355</v>
      </c>
      <c r="E958" s="30" t="s">
        <v>9</v>
      </c>
      <c r="F958" s="30" t="s">
        <v>33</v>
      </c>
      <c r="G958" s="2">
        <v>45897.391004583333</v>
      </c>
      <c r="H958" s="2">
        <v>45897.391058287038</v>
      </c>
      <c r="I958" s="2">
        <v>45897.391066168981</v>
      </c>
      <c r="J958" s="11">
        <v>4.6390630000000002</v>
      </c>
      <c r="K958" s="11">
        <v>0.68179899999999993</v>
      </c>
      <c r="L958" s="11">
        <v>5.320862</v>
      </c>
    </row>
    <row r="959" spans="1:12" x14ac:dyDescent="0.45">
      <c r="A959" s="29" t="s">
        <v>32</v>
      </c>
      <c r="B959" s="29" t="s">
        <v>1086</v>
      </c>
      <c r="C959" s="30" t="s">
        <v>355</v>
      </c>
      <c r="E959" s="30" t="s">
        <v>11</v>
      </c>
      <c r="F959" s="30" t="s">
        <v>33</v>
      </c>
      <c r="G959" s="2">
        <v>45897.391004583333</v>
      </c>
      <c r="H959" s="2">
        <v>45897.391066168981</v>
      </c>
      <c r="I959" s="2">
        <v>45897.391073391205</v>
      </c>
      <c r="J959" s="11">
        <v>5.3208899999999995</v>
      </c>
      <c r="K959" s="11">
        <v>0.62342599999999992</v>
      </c>
      <c r="L959" s="11">
        <v>5.9443159999999997</v>
      </c>
    </row>
    <row r="960" spans="1:12" x14ac:dyDescent="0.45">
      <c r="A960" s="29" t="s">
        <v>32</v>
      </c>
      <c r="B960" s="29" t="s">
        <v>1086</v>
      </c>
      <c r="C960" s="30" t="s">
        <v>355</v>
      </c>
      <c r="E960" s="30" t="s">
        <v>10</v>
      </c>
      <c r="F960" s="30" t="s">
        <v>7</v>
      </c>
      <c r="G960" s="2">
        <v>45897.391004583333</v>
      </c>
      <c r="H960" s="2">
        <v>45897.391066168981</v>
      </c>
      <c r="I960" s="2">
        <v>45897.391077083332</v>
      </c>
      <c r="J960" s="11">
        <v>5.3207889999999995</v>
      </c>
      <c r="K960" s="11">
        <v>0.94243399999999999</v>
      </c>
      <c r="L960" s="11">
        <v>6.263223</v>
      </c>
    </row>
    <row r="961" spans="1:12" x14ac:dyDescent="0.45">
      <c r="A961" s="29" t="s">
        <v>32</v>
      </c>
      <c r="B961" s="29" t="s">
        <v>1086</v>
      </c>
      <c r="C961" s="30" t="s">
        <v>351</v>
      </c>
      <c r="D961" s="1" t="s">
        <v>12</v>
      </c>
      <c r="E961" s="30" t="s">
        <v>9</v>
      </c>
      <c r="F961" s="30" t="s">
        <v>33</v>
      </c>
      <c r="G961" s="2">
        <v>45897.391013611108</v>
      </c>
      <c r="H961" s="2">
        <v>45897.391073391205</v>
      </c>
      <c r="I961" s="2">
        <v>45897.391080914349</v>
      </c>
      <c r="J961" s="11">
        <v>5.1650830000000001</v>
      </c>
      <c r="K961" s="11">
        <v>0.65017499999999995</v>
      </c>
      <c r="L961" s="11">
        <v>5.815258</v>
      </c>
    </row>
    <row r="962" spans="1:12" x14ac:dyDescent="0.45">
      <c r="A962" s="29" t="s">
        <v>32</v>
      </c>
      <c r="B962" s="29" t="s">
        <v>1086</v>
      </c>
      <c r="C962" s="30" t="s">
        <v>351</v>
      </c>
      <c r="D962" s="1" t="s">
        <v>12</v>
      </c>
      <c r="E962" s="30" t="s">
        <v>8</v>
      </c>
      <c r="F962" s="30" t="s">
        <v>7</v>
      </c>
      <c r="G962" s="2">
        <v>45897.391013611108</v>
      </c>
      <c r="H962" s="2">
        <v>45897.391077083332</v>
      </c>
      <c r="I962" s="2">
        <v>45897.391085902775</v>
      </c>
      <c r="J962" s="11">
        <v>5.4839519999999995</v>
      </c>
      <c r="K962" s="11">
        <v>0.76199099999999997</v>
      </c>
      <c r="L962" s="11">
        <v>6.2459429999999996</v>
      </c>
    </row>
    <row r="963" spans="1:12" x14ac:dyDescent="0.45">
      <c r="A963" s="29" t="s">
        <v>32</v>
      </c>
      <c r="B963" s="29" t="s">
        <v>1086</v>
      </c>
      <c r="C963" s="30" t="s">
        <v>351</v>
      </c>
      <c r="D963" s="1" t="s">
        <v>12</v>
      </c>
      <c r="E963" s="30" t="s">
        <v>10</v>
      </c>
      <c r="F963" s="30" t="s">
        <v>33</v>
      </c>
      <c r="G963" s="2">
        <v>45897.391013611108</v>
      </c>
      <c r="H963" s="2">
        <v>45897.391080914349</v>
      </c>
      <c r="I963" s="2">
        <v>45897.391090949073</v>
      </c>
      <c r="J963" s="11">
        <v>5.815283</v>
      </c>
      <c r="K963" s="11">
        <v>0.86651599999999995</v>
      </c>
      <c r="L963" s="11">
        <v>6.6817989999999998</v>
      </c>
    </row>
    <row r="964" spans="1:12" x14ac:dyDescent="0.45">
      <c r="A964" s="29" t="s">
        <v>32</v>
      </c>
      <c r="B964" s="29" t="s">
        <v>1086</v>
      </c>
      <c r="C964" s="30" t="s">
        <v>351</v>
      </c>
      <c r="D964" s="1" t="s">
        <v>12</v>
      </c>
      <c r="E964" s="30" t="s">
        <v>11</v>
      </c>
      <c r="F964" s="30" t="s">
        <v>7</v>
      </c>
      <c r="G964" s="2">
        <v>45897.391013611108</v>
      </c>
      <c r="H964" s="2">
        <v>45897.391085902775</v>
      </c>
      <c r="I964" s="2">
        <v>45897.391094224535</v>
      </c>
      <c r="J964" s="11">
        <v>6.2459799999999994</v>
      </c>
      <c r="K964" s="11">
        <v>0.71973500000000001</v>
      </c>
      <c r="L964" s="11">
        <v>6.9657149999999994</v>
      </c>
    </row>
    <row r="965" spans="1:12" x14ac:dyDescent="0.45">
      <c r="A965" s="29" t="s">
        <v>32</v>
      </c>
      <c r="B965" s="29" t="s">
        <v>1086</v>
      </c>
      <c r="C965" s="30" t="s">
        <v>356</v>
      </c>
      <c r="E965" s="30" t="s">
        <v>8</v>
      </c>
      <c r="F965" s="30" t="s">
        <v>33</v>
      </c>
      <c r="G965" s="2">
        <v>45897.39102797454</v>
      </c>
      <c r="H965" s="2">
        <v>45897.391090949073</v>
      </c>
      <c r="I965" s="2">
        <v>45897.391099097222</v>
      </c>
      <c r="J965" s="11">
        <v>5.4403459999999999</v>
      </c>
      <c r="K965" s="11">
        <v>0.70431199999999994</v>
      </c>
      <c r="L965" s="11">
        <v>6.1446579999999997</v>
      </c>
    </row>
    <row r="966" spans="1:12" x14ac:dyDescent="0.45">
      <c r="A966" s="29" t="s">
        <v>32</v>
      </c>
      <c r="B966" s="29" t="s">
        <v>1086</v>
      </c>
      <c r="C966" s="30" t="s">
        <v>356</v>
      </c>
      <c r="E966" s="30" t="s">
        <v>10</v>
      </c>
      <c r="F966" s="30" t="s">
        <v>7</v>
      </c>
      <c r="G966" s="2">
        <v>45897.39102797454</v>
      </c>
      <c r="H966" s="2">
        <v>45897.391094224535</v>
      </c>
      <c r="I966" s="2">
        <v>45897.391103865739</v>
      </c>
      <c r="J966" s="11">
        <v>5.7242329999999999</v>
      </c>
      <c r="K966" s="11">
        <v>0.83292699999999997</v>
      </c>
      <c r="L966" s="11">
        <v>6.5571599999999997</v>
      </c>
    </row>
    <row r="967" spans="1:12" x14ac:dyDescent="0.45">
      <c r="A967" s="29" t="s">
        <v>32</v>
      </c>
      <c r="B967" s="29" t="s">
        <v>1086</v>
      </c>
      <c r="C967" s="30" t="s">
        <v>357</v>
      </c>
      <c r="E967" s="30" t="s">
        <v>9</v>
      </c>
      <c r="F967" s="30" t="s">
        <v>33</v>
      </c>
      <c r="G967" s="2">
        <v>45897.391043252312</v>
      </c>
      <c r="H967" s="2">
        <v>45897.391099097222</v>
      </c>
      <c r="I967" s="2">
        <v>45897.3911075</v>
      </c>
      <c r="J967" s="11">
        <v>4.8247</v>
      </c>
      <c r="K967" s="11">
        <v>0.72565000000000002</v>
      </c>
      <c r="L967" s="11">
        <v>5.5503499999999999</v>
      </c>
    </row>
    <row r="968" spans="1:12" x14ac:dyDescent="0.45">
      <c r="A968" s="29" t="s">
        <v>32</v>
      </c>
      <c r="B968" s="29" t="s">
        <v>1086</v>
      </c>
      <c r="C968" s="30" t="s">
        <v>357</v>
      </c>
      <c r="E968" s="30" t="s">
        <v>8</v>
      </c>
      <c r="F968" s="30" t="s">
        <v>7</v>
      </c>
      <c r="G968" s="2">
        <v>45897.391043252312</v>
      </c>
      <c r="H968" s="2">
        <v>45897.391103865739</v>
      </c>
      <c r="I968" s="2">
        <v>45897.391111377314</v>
      </c>
      <c r="J968" s="11">
        <v>5.2371939999999997</v>
      </c>
      <c r="K968" s="11">
        <v>0.64830699999999997</v>
      </c>
      <c r="L968" s="11">
        <v>5.8855009999999996</v>
      </c>
    </row>
    <row r="969" spans="1:12" x14ac:dyDescent="0.45">
      <c r="A969" s="29" t="s">
        <v>32</v>
      </c>
      <c r="B969" s="29" t="s">
        <v>1086</v>
      </c>
      <c r="C969" s="30" t="s">
        <v>357</v>
      </c>
      <c r="E969" s="30" t="s">
        <v>10</v>
      </c>
      <c r="F969" s="30" t="s">
        <v>33</v>
      </c>
      <c r="G969" s="2">
        <v>45897.391043252312</v>
      </c>
      <c r="H969" s="2">
        <v>45897.3911075</v>
      </c>
      <c r="I969" s="2">
        <v>45897.391116828701</v>
      </c>
      <c r="J969" s="11">
        <v>5.5503770000000001</v>
      </c>
      <c r="K969" s="11">
        <v>0.80667099999999992</v>
      </c>
      <c r="L969" s="11">
        <v>6.3570479999999998</v>
      </c>
    </row>
    <row r="970" spans="1:12" x14ac:dyDescent="0.45">
      <c r="A970" s="29" t="s">
        <v>32</v>
      </c>
      <c r="B970" s="29" t="s">
        <v>1086</v>
      </c>
      <c r="C970" s="30" t="s">
        <v>357</v>
      </c>
      <c r="E970" s="30" t="s">
        <v>11</v>
      </c>
      <c r="F970" s="30" t="s">
        <v>7</v>
      </c>
      <c r="G970" s="2">
        <v>45897.391043252312</v>
      </c>
      <c r="H970" s="2">
        <v>45897.391111377314</v>
      </c>
      <c r="I970" s="2">
        <v>45897.391118993059</v>
      </c>
      <c r="J970" s="11">
        <v>5.8855369999999994</v>
      </c>
      <c r="K970" s="11">
        <v>0.65860999999999992</v>
      </c>
      <c r="L970" s="11">
        <v>6.5441469999999997</v>
      </c>
    </row>
    <row r="971" spans="1:12" x14ac:dyDescent="0.45">
      <c r="A971" s="29" t="s">
        <v>32</v>
      </c>
      <c r="B971" s="29" t="s">
        <v>1086</v>
      </c>
      <c r="C971" s="30" t="s">
        <v>358</v>
      </c>
      <c r="E971" s="30" t="s">
        <v>9</v>
      </c>
      <c r="F971" s="30" t="s">
        <v>33</v>
      </c>
      <c r="G971" s="2">
        <v>45897.391058472225</v>
      </c>
      <c r="H971" s="2">
        <v>45897.391116840277</v>
      </c>
      <c r="I971" s="2">
        <v>45897.391124363428</v>
      </c>
      <c r="J971" s="11">
        <v>5.0426079999999995</v>
      </c>
      <c r="K971" s="11">
        <v>0.65035399999999999</v>
      </c>
      <c r="L971" s="11">
        <v>5.6929619999999996</v>
      </c>
    </row>
    <row r="972" spans="1:12" x14ac:dyDescent="0.45">
      <c r="A972" s="29" t="s">
        <v>32</v>
      </c>
      <c r="B972" s="29" t="s">
        <v>1086</v>
      </c>
      <c r="C972" s="30" t="s">
        <v>358</v>
      </c>
      <c r="E972" s="30" t="s">
        <v>8</v>
      </c>
      <c r="F972" s="30" t="s">
        <v>7</v>
      </c>
      <c r="G972" s="2">
        <v>45897.391058472225</v>
      </c>
      <c r="H972" s="2">
        <v>45897.391118993059</v>
      </c>
      <c r="I972" s="2">
        <v>45897.391126875002</v>
      </c>
      <c r="J972" s="11">
        <v>5.2294</v>
      </c>
      <c r="K972" s="11">
        <v>0.68022300000000002</v>
      </c>
      <c r="L972" s="11">
        <v>5.9096229999999998</v>
      </c>
    </row>
    <row r="973" spans="1:12" x14ac:dyDescent="0.45">
      <c r="A973" s="29" t="s">
        <v>32</v>
      </c>
      <c r="B973" s="29" t="s">
        <v>1086</v>
      </c>
      <c r="C973" s="30" t="s">
        <v>358</v>
      </c>
      <c r="E973" s="30" t="s">
        <v>11</v>
      </c>
      <c r="F973" s="30" t="s">
        <v>7</v>
      </c>
      <c r="G973" s="2">
        <v>45897.391058472225</v>
      </c>
      <c r="H973" s="2">
        <v>45897.391126875002</v>
      </c>
      <c r="I973" s="2">
        <v>45897.391134201389</v>
      </c>
      <c r="J973" s="11">
        <v>5.9096579999999994</v>
      </c>
      <c r="K973" s="11">
        <v>0.63290000000000002</v>
      </c>
      <c r="L973" s="11">
        <v>6.5425579999999997</v>
      </c>
    </row>
    <row r="974" spans="1:12" x14ac:dyDescent="0.45">
      <c r="A974" s="29" t="s">
        <v>32</v>
      </c>
      <c r="B974" s="29" t="s">
        <v>1086</v>
      </c>
      <c r="C974" s="30" t="s">
        <v>358</v>
      </c>
      <c r="E974" s="30" t="s">
        <v>10</v>
      </c>
      <c r="F974" s="30" t="s">
        <v>33</v>
      </c>
      <c r="G974" s="2">
        <v>45897.391058472225</v>
      </c>
      <c r="H974" s="2">
        <v>45897.391124363428</v>
      </c>
      <c r="I974" s="2">
        <v>45897.391134814818</v>
      </c>
      <c r="J974" s="11">
        <v>5.6930499999999995</v>
      </c>
      <c r="K974" s="11">
        <v>0.90291099999999991</v>
      </c>
      <c r="L974" s="11">
        <v>6.595961</v>
      </c>
    </row>
    <row r="975" spans="1:12" x14ac:dyDescent="0.45">
      <c r="A975" s="29" t="s">
        <v>32</v>
      </c>
      <c r="B975" s="29" t="s">
        <v>1086</v>
      </c>
      <c r="C975" s="30" t="s">
        <v>359</v>
      </c>
      <c r="E975" s="30" t="s">
        <v>8</v>
      </c>
      <c r="F975" s="30" t="s">
        <v>7</v>
      </c>
      <c r="G975" s="2">
        <v>45897.391077083332</v>
      </c>
      <c r="H975" s="2">
        <v>45897.391134201389</v>
      </c>
      <c r="I975" s="2">
        <v>45897.391141168984</v>
      </c>
      <c r="J975" s="11">
        <v>4.9346040000000002</v>
      </c>
      <c r="K975" s="11">
        <v>0.60248800000000002</v>
      </c>
      <c r="L975" s="11">
        <v>5.5370919999999995</v>
      </c>
    </row>
    <row r="976" spans="1:12" x14ac:dyDescent="0.45">
      <c r="A976" s="29" t="s">
        <v>32</v>
      </c>
      <c r="B976" s="29" t="s">
        <v>1086</v>
      </c>
      <c r="C976" s="30" t="s">
        <v>359</v>
      </c>
      <c r="E976" s="30" t="s">
        <v>10</v>
      </c>
      <c r="F976" s="30" t="s">
        <v>33</v>
      </c>
      <c r="G976" s="2">
        <v>45897.391077083332</v>
      </c>
      <c r="H976" s="2">
        <v>45897.391134814818</v>
      </c>
      <c r="I976" s="2">
        <v>45897.391143460649</v>
      </c>
      <c r="J976" s="11">
        <v>4.9879739999999995</v>
      </c>
      <c r="K976" s="11">
        <v>0.74668999999999996</v>
      </c>
      <c r="L976" s="11">
        <v>5.7346639999999995</v>
      </c>
    </row>
    <row r="977" spans="1:12" x14ac:dyDescent="0.45">
      <c r="A977" s="29" t="s">
        <v>32</v>
      </c>
      <c r="B977" s="29" t="s">
        <v>1086</v>
      </c>
      <c r="C977" s="30" t="s">
        <v>360</v>
      </c>
      <c r="E977" s="30" t="s">
        <v>9</v>
      </c>
      <c r="F977" s="30" t="s">
        <v>7</v>
      </c>
      <c r="G977" s="2">
        <v>45897.391094236111</v>
      </c>
      <c r="H977" s="2">
        <v>45897.391141168984</v>
      </c>
      <c r="I977" s="2">
        <v>45897.391149571762</v>
      </c>
      <c r="J977" s="11">
        <v>4.0553799999999995</v>
      </c>
      <c r="K977" s="11">
        <v>0.72617599999999993</v>
      </c>
      <c r="L977" s="11">
        <v>4.7815560000000001</v>
      </c>
    </row>
    <row r="978" spans="1:12" x14ac:dyDescent="0.45">
      <c r="A978" s="29" t="s">
        <v>32</v>
      </c>
      <c r="B978" s="29" t="s">
        <v>1086</v>
      </c>
      <c r="C978" s="30" t="s">
        <v>360</v>
      </c>
      <c r="E978" s="30" t="s">
        <v>8</v>
      </c>
      <c r="F978" s="30" t="s">
        <v>33</v>
      </c>
      <c r="G978" s="2">
        <v>45897.391094236111</v>
      </c>
      <c r="H978" s="2">
        <v>45897.391143460649</v>
      </c>
      <c r="I978" s="2">
        <v>45897.391151331016</v>
      </c>
      <c r="J978" s="11">
        <v>4.2529439999999994</v>
      </c>
      <c r="K978" s="11">
        <v>0.68078299999999992</v>
      </c>
      <c r="L978" s="11">
        <v>4.9337270000000002</v>
      </c>
    </row>
    <row r="979" spans="1:12" x14ac:dyDescent="0.45">
      <c r="A979" s="29" t="s">
        <v>32</v>
      </c>
      <c r="B979" s="29" t="s">
        <v>1086</v>
      </c>
      <c r="C979" s="30" t="s">
        <v>360</v>
      </c>
      <c r="E979" s="30" t="s">
        <v>11</v>
      </c>
      <c r="F979" s="30" t="s">
        <v>33</v>
      </c>
      <c r="G979" s="2">
        <v>45897.391094236111</v>
      </c>
      <c r="H979" s="2">
        <v>45897.391151342592</v>
      </c>
      <c r="I979" s="2">
        <v>45897.391158171296</v>
      </c>
      <c r="J979" s="11">
        <v>4.9337619999999998</v>
      </c>
      <c r="K979" s="11">
        <v>0.59087999999999996</v>
      </c>
      <c r="L979" s="11">
        <v>5.5246420000000001</v>
      </c>
    </row>
    <row r="980" spans="1:12" x14ac:dyDescent="0.45">
      <c r="A980" s="29" t="s">
        <v>32</v>
      </c>
      <c r="B980" s="29" t="s">
        <v>1086</v>
      </c>
      <c r="C980" s="30" t="s">
        <v>360</v>
      </c>
      <c r="E980" s="30" t="s">
        <v>10</v>
      </c>
      <c r="F980" s="30" t="s">
        <v>7</v>
      </c>
      <c r="G980" s="2">
        <v>45897.391094236111</v>
      </c>
      <c r="H980" s="2">
        <v>45897.391149571762</v>
      </c>
      <c r="I980" s="2">
        <v>45897.391160104169</v>
      </c>
      <c r="J980" s="11">
        <v>4.7815849999999998</v>
      </c>
      <c r="K980" s="11">
        <v>0.90942000000000001</v>
      </c>
      <c r="L980" s="11">
        <v>5.6910049999999996</v>
      </c>
    </row>
    <row r="981" spans="1:12" x14ac:dyDescent="0.45">
      <c r="A981" s="29" t="s">
        <v>32</v>
      </c>
      <c r="B981" s="29" t="s">
        <v>1086</v>
      </c>
      <c r="C981" s="30" t="s">
        <v>356</v>
      </c>
      <c r="D981" s="1" t="s">
        <v>12</v>
      </c>
      <c r="E981" s="30" t="s">
        <v>9</v>
      </c>
      <c r="F981" s="30" t="s">
        <v>33</v>
      </c>
      <c r="G981" s="2">
        <v>45897.391103865739</v>
      </c>
      <c r="H981" s="2">
        <v>45897.391158171296</v>
      </c>
      <c r="I981" s="2">
        <v>45897.391165740744</v>
      </c>
      <c r="J981" s="11">
        <v>4.6924529999999995</v>
      </c>
      <c r="K981" s="11">
        <v>0.65315800000000002</v>
      </c>
      <c r="L981" s="11">
        <v>5.3456109999999999</v>
      </c>
    </row>
    <row r="982" spans="1:12" x14ac:dyDescent="0.45">
      <c r="A982" s="29" t="s">
        <v>32</v>
      </c>
      <c r="B982" s="29" t="s">
        <v>1086</v>
      </c>
      <c r="C982" s="30" t="s">
        <v>356</v>
      </c>
      <c r="D982" s="1" t="s">
        <v>12</v>
      </c>
      <c r="E982" s="30" t="s">
        <v>8</v>
      </c>
      <c r="F982" s="30" t="s">
        <v>7</v>
      </c>
      <c r="G982" s="2">
        <v>45897.391103865739</v>
      </c>
      <c r="H982" s="2">
        <v>45897.391160104169</v>
      </c>
      <c r="I982" s="2">
        <v>45897.391167210648</v>
      </c>
      <c r="J982" s="11">
        <v>4.8587759999999998</v>
      </c>
      <c r="K982" s="11">
        <v>0.61438700000000002</v>
      </c>
      <c r="L982" s="11">
        <v>5.4731629999999996</v>
      </c>
    </row>
    <row r="983" spans="1:12" x14ac:dyDescent="0.45">
      <c r="A983" s="29" t="s">
        <v>32</v>
      </c>
      <c r="B983" s="29" t="s">
        <v>1086</v>
      </c>
      <c r="C983" s="30" t="s">
        <v>356</v>
      </c>
      <c r="D983" s="1" t="s">
        <v>12</v>
      </c>
      <c r="E983" s="30" t="s">
        <v>11</v>
      </c>
      <c r="F983" s="30" t="s">
        <v>7</v>
      </c>
      <c r="G983" s="2">
        <v>45897.391103865739</v>
      </c>
      <c r="H983" s="2">
        <v>45897.391167210648</v>
      </c>
      <c r="I983" s="2">
        <v>45897.391174895834</v>
      </c>
      <c r="J983" s="11">
        <v>5.4732709999999996</v>
      </c>
      <c r="K983" s="11">
        <v>0.66366099999999995</v>
      </c>
      <c r="L983" s="11">
        <v>6.1369319999999998</v>
      </c>
    </row>
    <row r="984" spans="1:12" x14ac:dyDescent="0.45">
      <c r="A984" s="29" t="s">
        <v>32</v>
      </c>
      <c r="B984" s="29" t="s">
        <v>1086</v>
      </c>
      <c r="C984" s="30" t="s">
        <v>356</v>
      </c>
      <c r="D984" s="1" t="s">
        <v>12</v>
      </c>
      <c r="E984" s="30" t="s">
        <v>10</v>
      </c>
      <c r="F984" s="30" t="s">
        <v>33</v>
      </c>
      <c r="G984" s="2">
        <v>45897.391103865739</v>
      </c>
      <c r="H984" s="2">
        <v>45897.391165740744</v>
      </c>
      <c r="I984" s="2">
        <v>45897.39117599537</v>
      </c>
      <c r="J984" s="11">
        <v>5.3458610000000002</v>
      </c>
      <c r="K984" s="11">
        <v>0.88633699999999993</v>
      </c>
      <c r="L984" s="11">
        <v>6.2321979999999995</v>
      </c>
    </row>
    <row r="985" spans="1:12" x14ac:dyDescent="0.45">
      <c r="A985" s="29" t="s">
        <v>32</v>
      </c>
      <c r="B985" s="29" t="s">
        <v>1086</v>
      </c>
      <c r="C985" s="30" t="s">
        <v>361</v>
      </c>
      <c r="E985" s="30" t="s">
        <v>9</v>
      </c>
      <c r="F985" s="30" t="s">
        <v>7</v>
      </c>
      <c r="G985" s="2">
        <v>45897.391119016203</v>
      </c>
      <c r="H985" s="2">
        <v>45897.391174895834</v>
      </c>
      <c r="I985" s="2">
        <v>45897.391183657404</v>
      </c>
      <c r="J985" s="11">
        <v>4.8283249999999995</v>
      </c>
      <c r="K985" s="11">
        <v>0.75684200000000001</v>
      </c>
      <c r="L985" s="11">
        <v>5.5851669999999993</v>
      </c>
    </row>
    <row r="986" spans="1:12" x14ac:dyDescent="0.45">
      <c r="A986" s="29" t="s">
        <v>32</v>
      </c>
      <c r="B986" s="29" t="s">
        <v>1086</v>
      </c>
      <c r="C986" s="30" t="s">
        <v>361</v>
      </c>
      <c r="E986" s="30" t="s">
        <v>8</v>
      </c>
      <c r="F986" s="30" t="s">
        <v>33</v>
      </c>
      <c r="G986" s="2">
        <v>45897.391119016203</v>
      </c>
      <c r="H986" s="2">
        <v>45897.39117599537</v>
      </c>
      <c r="I986" s="2">
        <v>45897.391184756947</v>
      </c>
      <c r="J986" s="11">
        <v>4.9236409999999999</v>
      </c>
      <c r="K986" s="11">
        <v>0.75656499999999993</v>
      </c>
      <c r="L986" s="11">
        <v>5.6802060000000001</v>
      </c>
    </row>
    <row r="987" spans="1:12" x14ac:dyDescent="0.45">
      <c r="A987" s="29" t="s">
        <v>32</v>
      </c>
      <c r="B987" s="29" t="s">
        <v>1086</v>
      </c>
      <c r="C987" s="30" t="s">
        <v>361</v>
      </c>
      <c r="E987" s="30" t="s">
        <v>11</v>
      </c>
      <c r="F987" s="30" t="s">
        <v>33</v>
      </c>
      <c r="G987" s="2">
        <v>45897.391119016203</v>
      </c>
      <c r="H987" s="2">
        <v>45897.391184756947</v>
      </c>
      <c r="I987" s="2">
        <v>45897.391191921299</v>
      </c>
      <c r="J987" s="11">
        <v>5.6803699999999999</v>
      </c>
      <c r="K987" s="11">
        <v>0.61899300000000002</v>
      </c>
      <c r="L987" s="11">
        <v>6.2993629999999996</v>
      </c>
    </row>
    <row r="988" spans="1:12" x14ac:dyDescent="0.45">
      <c r="A988" s="29" t="s">
        <v>32</v>
      </c>
      <c r="B988" s="29" t="s">
        <v>1086</v>
      </c>
      <c r="C988" s="30" t="s">
        <v>361</v>
      </c>
      <c r="E988" s="30" t="s">
        <v>10</v>
      </c>
      <c r="F988" s="30" t="s">
        <v>7</v>
      </c>
      <c r="G988" s="2">
        <v>45897.391119016203</v>
      </c>
      <c r="H988" s="2">
        <v>45897.391183657404</v>
      </c>
      <c r="I988" s="2">
        <v>45897.391194479169</v>
      </c>
      <c r="J988" s="11">
        <v>5.5853139999999994</v>
      </c>
      <c r="K988" s="11">
        <v>0.93521599999999994</v>
      </c>
      <c r="L988" s="11">
        <v>6.5205299999999999</v>
      </c>
    </row>
    <row r="989" spans="1:12" x14ac:dyDescent="0.45">
      <c r="A989" s="29" t="s">
        <v>32</v>
      </c>
      <c r="B989" s="29" t="s">
        <v>1086</v>
      </c>
      <c r="C989" s="30" t="s">
        <v>363</v>
      </c>
      <c r="E989" s="30" t="s">
        <v>9</v>
      </c>
      <c r="F989" s="30" t="s">
        <v>33</v>
      </c>
      <c r="G989" s="2">
        <v>45897.391134814818</v>
      </c>
      <c r="H989" s="2">
        <v>45897.391191921299</v>
      </c>
      <c r="I989" s="2">
        <v>45897.391199224534</v>
      </c>
      <c r="J989" s="11">
        <v>4.9341970000000002</v>
      </c>
      <c r="K989" s="11">
        <v>0.63099499999999997</v>
      </c>
      <c r="L989" s="11">
        <v>5.5651919999999997</v>
      </c>
    </row>
    <row r="990" spans="1:12" x14ac:dyDescent="0.45">
      <c r="A990" s="29" t="s">
        <v>32</v>
      </c>
      <c r="B990" s="29" t="s">
        <v>1086</v>
      </c>
      <c r="C990" s="30" t="s">
        <v>363</v>
      </c>
      <c r="E990" s="30" t="s">
        <v>8</v>
      </c>
      <c r="F990" s="30" t="s">
        <v>7</v>
      </c>
      <c r="G990" s="2">
        <v>45897.391134814818</v>
      </c>
      <c r="H990" s="2">
        <v>45897.391194479169</v>
      </c>
      <c r="I990" s="2">
        <v>45897.391202094906</v>
      </c>
      <c r="J990" s="11">
        <v>5.1553249999999995</v>
      </c>
      <c r="K990" s="11">
        <v>0.65739999999999998</v>
      </c>
      <c r="L990" s="11">
        <v>5.8127249999999995</v>
      </c>
    </row>
    <row r="991" spans="1:12" x14ac:dyDescent="0.45">
      <c r="A991" s="29" t="s">
        <v>32</v>
      </c>
      <c r="B991" s="29" t="s">
        <v>1086</v>
      </c>
      <c r="C991" s="30" t="s">
        <v>363</v>
      </c>
      <c r="E991" s="30" t="s">
        <v>11</v>
      </c>
      <c r="F991" s="30" t="s">
        <v>7</v>
      </c>
      <c r="G991" s="2">
        <v>45897.391134814818</v>
      </c>
      <c r="H991" s="2">
        <v>45897.391202094906</v>
      </c>
      <c r="I991" s="2">
        <v>45897.39120888889</v>
      </c>
      <c r="J991" s="11">
        <v>5.8127779999999998</v>
      </c>
      <c r="K991" s="11">
        <v>0.58695199999999992</v>
      </c>
      <c r="L991" s="11">
        <v>6.3997299999999999</v>
      </c>
    </row>
    <row r="992" spans="1:12" x14ac:dyDescent="0.45">
      <c r="A992" s="29" t="s">
        <v>32</v>
      </c>
      <c r="B992" s="29" t="s">
        <v>1086</v>
      </c>
      <c r="C992" s="30" t="s">
        <v>363</v>
      </c>
      <c r="E992" s="30" t="s">
        <v>10</v>
      </c>
      <c r="F992" s="30" t="s">
        <v>33</v>
      </c>
      <c r="G992" s="2">
        <v>45897.391134814818</v>
      </c>
      <c r="H992" s="2">
        <v>45897.391199224534</v>
      </c>
      <c r="I992" s="2">
        <v>45897.391209201392</v>
      </c>
      <c r="J992" s="11">
        <v>5.5652209999999993</v>
      </c>
      <c r="K992" s="11">
        <v>0.86225299999999994</v>
      </c>
      <c r="L992" s="11">
        <v>6.4274740000000001</v>
      </c>
    </row>
    <row r="993" spans="1:12" x14ac:dyDescent="0.45">
      <c r="A993" s="29" t="s">
        <v>32</v>
      </c>
      <c r="B993" s="29" t="s">
        <v>1086</v>
      </c>
      <c r="C993" s="30" t="s">
        <v>359</v>
      </c>
      <c r="D993" s="1" t="s">
        <v>12</v>
      </c>
      <c r="E993" s="30" t="s">
        <v>8</v>
      </c>
      <c r="F993" s="30" t="s">
        <v>33</v>
      </c>
      <c r="G993" s="2">
        <v>45897.391143449073</v>
      </c>
      <c r="H993" s="2">
        <v>45897.391209201392</v>
      </c>
      <c r="I993" s="2">
        <v>45897.391215474534</v>
      </c>
      <c r="J993" s="11">
        <v>5.6810869999999998</v>
      </c>
      <c r="K993" s="11">
        <v>0.54186299999999998</v>
      </c>
      <c r="L993" s="11">
        <v>6.22295</v>
      </c>
    </row>
    <row r="994" spans="1:12" x14ac:dyDescent="0.45">
      <c r="A994" s="29" t="s">
        <v>32</v>
      </c>
      <c r="B994" s="29" t="s">
        <v>1086</v>
      </c>
      <c r="C994" s="30" t="s">
        <v>359</v>
      </c>
      <c r="D994" s="1" t="s">
        <v>12</v>
      </c>
      <c r="E994" s="30" t="s">
        <v>9</v>
      </c>
      <c r="F994" s="30" t="s">
        <v>7</v>
      </c>
      <c r="G994" s="2">
        <v>45897.391143449073</v>
      </c>
      <c r="H994" s="2">
        <v>45897.39120888889</v>
      </c>
      <c r="I994" s="2">
        <v>45897.391216215277</v>
      </c>
      <c r="J994" s="11">
        <v>5.6533429999999996</v>
      </c>
      <c r="K994" s="11">
        <v>0.63302999999999998</v>
      </c>
      <c r="L994" s="11">
        <v>6.2863729999999993</v>
      </c>
    </row>
    <row r="995" spans="1:12" x14ac:dyDescent="0.45">
      <c r="A995" s="29" t="s">
        <v>32</v>
      </c>
      <c r="B995" s="29" t="s">
        <v>1086</v>
      </c>
      <c r="C995" s="30" t="s">
        <v>359</v>
      </c>
      <c r="D995" s="1" t="s">
        <v>12</v>
      </c>
      <c r="E995" s="30" t="s">
        <v>11</v>
      </c>
      <c r="F995" s="30" t="s">
        <v>7</v>
      </c>
      <c r="G995" s="2">
        <v>45897.391143449073</v>
      </c>
      <c r="H995" s="2">
        <v>45897.391216215277</v>
      </c>
      <c r="I995" s="2">
        <v>45897.391222233797</v>
      </c>
      <c r="J995" s="11">
        <v>6.286397</v>
      </c>
      <c r="K995" s="11">
        <v>0.52021099999999998</v>
      </c>
      <c r="L995" s="11">
        <v>6.8066079999999998</v>
      </c>
    </row>
    <row r="996" spans="1:12" x14ac:dyDescent="0.45">
      <c r="A996" s="29" t="s">
        <v>32</v>
      </c>
      <c r="B996" s="29" t="s">
        <v>1086</v>
      </c>
      <c r="C996" s="30" t="s">
        <v>359</v>
      </c>
      <c r="D996" s="1" t="s">
        <v>12</v>
      </c>
      <c r="E996" s="30" t="s">
        <v>10</v>
      </c>
      <c r="F996" s="30" t="s">
        <v>33</v>
      </c>
      <c r="G996" s="2">
        <v>45897.391143449073</v>
      </c>
      <c r="H996" s="2">
        <v>45897.391215474534</v>
      </c>
      <c r="I996" s="2">
        <v>45897.391224942126</v>
      </c>
      <c r="J996" s="11">
        <v>6.2229919999999996</v>
      </c>
      <c r="K996" s="11">
        <v>0.81808899999999996</v>
      </c>
      <c r="L996" s="11">
        <v>7.0410809999999993</v>
      </c>
    </row>
    <row r="997" spans="1:12" x14ac:dyDescent="0.45">
      <c r="A997" s="29" t="s">
        <v>32</v>
      </c>
      <c r="B997" s="29" t="s">
        <v>1086</v>
      </c>
      <c r="C997" s="30" t="s">
        <v>364</v>
      </c>
      <c r="E997" s="30" t="s">
        <v>8</v>
      </c>
      <c r="F997" s="30" t="s">
        <v>7</v>
      </c>
      <c r="G997" s="2">
        <v>45897.391160104169</v>
      </c>
      <c r="H997" s="2">
        <v>45897.391222233797</v>
      </c>
      <c r="I997" s="2">
        <v>45897.391229479166</v>
      </c>
      <c r="J997" s="11">
        <v>5.3682479999999995</v>
      </c>
      <c r="K997" s="11">
        <v>0.62627699999999997</v>
      </c>
      <c r="L997" s="11">
        <v>5.9945249999999994</v>
      </c>
    </row>
    <row r="998" spans="1:12" x14ac:dyDescent="0.45">
      <c r="A998" s="29" t="s">
        <v>32</v>
      </c>
      <c r="B998" s="29" t="s">
        <v>1086</v>
      </c>
      <c r="C998" s="30" t="s">
        <v>364</v>
      </c>
      <c r="E998" s="30" t="s">
        <v>10</v>
      </c>
      <c r="F998" s="30" t="s">
        <v>33</v>
      </c>
      <c r="G998" s="2">
        <v>45897.391160104169</v>
      </c>
      <c r="H998" s="2">
        <v>45897.391224942126</v>
      </c>
      <c r="I998" s="2">
        <v>45897.391233645831</v>
      </c>
      <c r="J998" s="11">
        <v>5.6025929999999997</v>
      </c>
      <c r="K998" s="11">
        <v>0.75168499999999994</v>
      </c>
      <c r="L998" s="11">
        <v>6.3542779999999999</v>
      </c>
    </row>
    <row r="999" spans="1:12" x14ac:dyDescent="0.45">
      <c r="A999" s="29" t="s">
        <v>32</v>
      </c>
      <c r="B999" s="29" t="s">
        <v>1086</v>
      </c>
      <c r="C999" s="30" t="s">
        <v>60</v>
      </c>
      <c r="E999" s="30" t="s">
        <v>9</v>
      </c>
      <c r="F999" s="30" t="s">
        <v>7</v>
      </c>
      <c r="G999" s="2">
        <v>45897.39117599537</v>
      </c>
      <c r="H999" s="2">
        <v>45897.391229479166</v>
      </c>
      <c r="I999" s="2">
        <v>45897.391237881944</v>
      </c>
      <c r="J999" s="11">
        <v>4.6210969999999998</v>
      </c>
      <c r="K999" s="11">
        <v>0.72519099999999992</v>
      </c>
      <c r="L999" s="11">
        <v>5.3462879999999995</v>
      </c>
    </row>
    <row r="1000" spans="1:12" x14ac:dyDescent="0.45">
      <c r="A1000" s="29" t="s">
        <v>32</v>
      </c>
      <c r="B1000" s="29" t="s">
        <v>1086</v>
      </c>
      <c r="C1000" s="30" t="s">
        <v>60</v>
      </c>
      <c r="E1000" s="30" t="s">
        <v>8</v>
      </c>
      <c r="F1000" s="30" t="s">
        <v>33</v>
      </c>
      <c r="G1000" s="2">
        <v>45897.39117599537</v>
      </c>
      <c r="H1000" s="2">
        <v>45897.391233645831</v>
      </c>
      <c r="I1000" s="2">
        <v>45897.391240972225</v>
      </c>
      <c r="J1000" s="11">
        <v>4.9808240000000001</v>
      </c>
      <c r="K1000" s="11">
        <v>0.63303699999999996</v>
      </c>
      <c r="L1000" s="11">
        <v>5.613861</v>
      </c>
    </row>
    <row r="1001" spans="1:12" x14ac:dyDescent="0.45">
      <c r="A1001" s="29" t="s">
        <v>32</v>
      </c>
      <c r="B1001" s="29" t="s">
        <v>1086</v>
      </c>
      <c r="C1001" s="30" t="s">
        <v>60</v>
      </c>
      <c r="E1001" s="30" t="s">
        <v>10</v>
      </c>
      <c r="F1001" s="30" t="s">
        <v>7</v>
      </c>
      <c r="G1001" s="2">
        <v>45897.39117599537</v>
      </c>
      <c r="H1001" s="2">
        <v>45897.391237881944</v>
      </c>
      <c r="I1001" s="2">
        <v>45897.391248043983</v>
      </c>
      <c r="J1001" s="11">
        <v>5.3462939999999994</v>
      </c>
      <c r="K1001" s="11">
        <v>0.87870099999999995</v>
      </c>
      <c r="L1001" s="11">
        <v>6.2249949999999998</v>
      </c>
    </row>
    <row r="1002" spans="1:12" x14ac:dyDescent="0.45">
      <c r="A1002" s="29" t="s">
        <v>32</v>
      </c>
      <c r="B1002" s="29" t="s">
        <v>1086</v>
      </c>
      <c r="C1002" s="30" t="s">
        <v>60</v>
      </c>
      <c r="E1002" s="30" t="s">
        <v>11</v>
      </c>
      <c r="F1002" s="30" t="s">
        <v>33</v>
      </c>
      <c r="G1002" s="2">
        <v>45897.39117599537</v>
      </c>
      <c r="H1002" s="2">
        <v>45897.391240972225</v>
      </c>
      <c r="I1002" s="2">
        <v>45897.39124853009</v>
      </c>
      <c r="J1002" s="11">
        <v>5.6138969999999997</v>
      </c>
      <c r="K1002" s="11">
        <v>0.65235399999999999</v>
      </c>
      <c r="L1002" s="11">
        <v>6.2662509999999996</v>
      </c>
    </row>
    <row r="1003" spans="1:12" x14ac:dyDescent="0.45">
      <c r="A1003" s="29" t="s">
        <v>32</v>
      </c>
      <c r="B1003" s="29" t="s">
        <v>1086</v>
      </c>
      <c r="C1003" s="30" t="s">
        <v>365</v>
      </c>
      <c r="E1003" s="30" t="s">
        <v>9</v>
      </c>
      <c r="F1003" s="30" t="s">
        <v>7</v>
      </c>
      <c r="G1003" s="2">
        <v>45897.391194479169</v>
      </c>
      <c r="H1003" s="2">
        <v>45897.391248043983</v>
      </c>
      <c r="I1003" s="2">
        <v>45897.391256064817</v>
      </c>
      <c r="J1003" s="11">
        <v>4.6280539999999997</v>
      </c>
      <c r="K1003" s="11">
        <v>0.69248699999999996</v>
      </c>
      <c r="L1003" s="11">
        <v>5.3205409999999995</v>
      </c>
    </row>
    <row r="1004" spans="1:12" x14ac:dyDescent="0.45">
      <c r="A1004" s="29" t="s">
        <v>32</v>
      </c>
      <c r="B1004" s="29" t="s">
        <v>1086</v>
      </c>
      <c r="C1004" s="30" t="s">
        <v>365</v>
      </c>
      <c r="E1004" s="30" t="s">
        <v>8</v>
      </c>
      <c r="F1004" s="30" t="s">
        <v>33</v>
      </c>
      <c r="G1004" s="2">
        <v>45897.391194479169</v>
      </c>
      <c r="H1004" s="2">
        <v>45897.39124853009</v>
      </c>
      <c r="I1004" s="2">
        <v>45897.391256724535</v>
      </c>
      <c r="J1004" s="11">
        <v>4.669276</v>
      </c>
      <c r="K1004" s="11">
        <v>0.70806999999999998</v>
      </c>
      <c r="L1004" s="11">
        <v>5.3773460000000002</v>
      </c>
    </row>
    <row r="1005" spans="1:12" x14ac:dyDescent="0.45">
      <c r="A1005" s="29" t="s">
        <v>32</v>
      </c>
      <c r="B1005" s="29" t="s">
        <v>1086</v>
      </c>
      <c r="C1005" s="30" t="s">
        <v>365</v>
      </c>
      <c r="E1005" s="30" t="s">
        <v>11</v>
      </c>
      <c r="F1005" s="30" t="s">
        <v>33</v>
      </c>
      <c r="G1005" s="2">
        <v>45897.391194479169</v>
      </c>
      <c r="H1005" s="2">
        <v>45897.391256724535</v>
      </c>
      <c r="I1005" s="2">
        <v>45897.391263715275</v>
      </c>
      <c r="J1005" s="11">
        <v>5.3773799999999996</v>
      </c>
      <c r="K1005" s="11">
        <v>0.60422399999999998</v>
      </c>
      <c r="L1005" s="11">
        <v>5.9816039999999999</v>
      </c>
    </row>
    <row r="1006" spans="1:12" x14ac:dyDescent="0.45">
      <c r="A1006" s="29" t="s">
        <v>32</v>
      </c>
      <c r="B1006" s="29" t="s">
        <v>1086</v>
      </c>
      <c r="C1006" s="30" t="s">
        <v>365</v>
      </c>
      <c r="E1006" s="30" t="s">
        <v>10</v>
      </c>
      <c r="F1006" s="30" t="s">
        <v>7</v>
      </c>
      <c r="G1006" s="2">
        <v>45897.391194479169</v>
      </c>
      <c r="H1006" s="2">
        <v>45897.391256064817</v>
      </c>
      <c r="I1006" s="2">
        <v>45897.391266296298</v>
      </c>
      <c r="J1006" s="11">
        <v>5.3205679999999997</v>
      </c>
      <c r="K1006" s="11">
        <v>0.88420999999999994</v>
      </c>
      <c r="L1006" s="11">
        <v>6.2047780000000001</v>
      </c>
    </row>
    <row r="1007" spans="1:12" x14ac:dyDescent="0.45">
      <c r="A1007" s="29" t="s">
        <v>32</v>
      </c>
      <c r="B1007" s="29" t="s">
        <v>1086</v>
      </c>
      <c r="C1007" s="30" t="s">
        <v>366</v>
      </c>
      <c r="E1007" s="30" t="s">
        <v>9</v>
      </c>
      <c r="F1007" s="30" t="s">
        <v>33</v>
      </c>
      <c r="G1007" s="2">
        <v>45897.391209201392</v>
      </c>
      <c r="H1007" s="2">
        <v>45897.391263715275</v>
      </c>
      <c r="I1007" s="2">
        <v>45897.391272511573</v>
      </c>
      <c r="J1007" s="11">
        <v>4.7096580000000001</v>
      </c>
      <c r="K1007" s="11">
        <v>0.76039400000000001</v>
      </c>
      <c r="L1007" s="11">
        <v>5.4700519999999999</v>
      </c>
    </row>
    <row r="1008" spans="1:12" x14ac:dyDescent="0.45">
      <c r="A1008" s="29" t="s">
        <v>32</v>
      </c>
      <c r="B1008" s="29" t="s">
        <v>1086</v>
      </c>
      <c r="C1008" s="30" t="s">
        <v>366</v>
      </c>
      <c r="E1008" s="30" t="s">
        <v>8</v>
      </c>
      <c r="F1008" s="30" t="s">
        <v>7</v>
      </c>
      <c r="G1008" s="2">
        <v>45897.391209201392</v>
      </c>
      <c r="H1008" s="2">
        <v>45897.391266296298</v>
      </c>
      <c r="I1008" s="2">
        <v>45897.391274270834</v>
      </c>
      <c r="J1008" s="11">
        <v>4.9327369999999995</v>
      </c>
      <c r="K1008" s="11">
        <v>0.68865900000000002</v>
      </c>
      <c r="L1008" s="11">
        <v>5.6213959999999998</v>
      </c>
    </row>
    <row r="1009" spans="1:12" x14ac:dyDescent="0.45">
      <c r="A1009" s="29" t="s">
        <v>32</v>
      </c>
      <c r="B1009" s="29" t="s">
        <v>1086</v>
      </c>
      <c r="C1009" s="30" t="s">
        <v>366</v>
      </c>
      <c r="E1009" s="30" t="s">
        <v>11</v>
      </c>
      <c r="F1009" s="30" t="s">
        <v>7</v>
      </c>
      <c r="G1009" s="2">
        <v>45897.391209201392</v>
      </c>
      <c r="H1009" s="2">
        <v>45897.391274270834</v>
      </c>
      <c r="I1009" s="2">
        <v>45897.391281909724</v>
      </c>
      <c r="J1009" s="11">
        <v>5.6214309999999994</v>
      </c>
      <c r="K1009" s="11">
        <v>0.66001199999999993</v>
      </c>
      <c r="L1009" s="11">
        <v>6.2814429999999994</v>
      </c>
    </row>
    <row r="1010" spans="1:12" x14ac:dyDescent="0.45">
      <c r="A1010" s="29" t="s">
        <v>32</v>
      </c>
      <c r="B1010" s="29" t="s">
        <v>1086</v>
      </c>
      <c r="C1010" s="30" t="s">
        <v>366</v>
      </c>
      <c r="E1010" s="30" t="s">
        <v>10</v>
      </c>
      <c r="F1010" s="30" t="s">
        <v>33</v>
      </c>
      <c r="G1010" s="2">
        <v>45897.391209201392</v>
      </c>
      <c r="H1010" s="2">
        <v>45897.391272523149</v>
      </c>
      <c r="I1010" s="2">
        <v>45897.391283159719</v>
      </c>
      <c r="J1010" s="11">
        <v>5.4700799999999994</v>
      </c>
      <c r="K1010" s="11">
        <v>0.91944499999999996</v>
      </c>
      <c r="L1010" s="11">
        <v>6.3895249999999999</v>
      </c>
    </row>
    <row r="1011" spans="1:12" x14ac:dyDescent="0.45">
      <c r="A1011" s="29" t="s">
        <v>32</v>
      </c>
      <c r="B1011" s="29" t="s">
        <v>1086</v>
      </c>
      <c r="C1011" s="30" t="s">
        <v>368</v>
      </c>
      <c r="E1011" s="30" t="s">
        <v>9</v>
      </c>
      <c r="F1011" s="30" t="s">
        <v>7</v>
      </c>
      <c r="G1011" s="2">
        <v>45897.391224953702</v>
      </c>
      <c r="H1011" s="2">
        <v>45897.391281909724</v>
      </c>
      <c r="I1011" s="2">
        <v>45897.391288981482</v>
      </c>
      <c r="J1011" s="11">
        <v>4.921316</v>
      </c>
      <c r="K1011" s="11">
        <v>0.61121099999999995</v>
      </c>
      <c r="L1011" s="11">
        <v>5.532527</v>
      </c>
    </row>
    <row r="1012" spans="1:12" x14ac:dyDescent="0.45">
      <c r="A1012" s="29" t="s">
        <v>32</v>
      </c>
      <c r="B1012" s="29" t="s">
        <v>1086</v>
      </c>
      <c r="C1012" s="30" t="s">
        <v>368</v>
      </c>
      <c r="E1012" s="30" t="s">
        <v>8</v>
      </c>
      <c r="F1012" s="30" t="s">
        <v>33</v>
      </c>
      <c r="G1012" s="2">
        <v>45897.391224953702</v>
      </c>
      <c r="H1012" s="2">
        <v>45897.391283159719</v>
      </c>
      <c r="I1012" s="2">
        <v>45897.391289826388</v>
      </c>
      <c r="J1012" s="11">
        <v>5.0293519999999994</v>
      </c>
      <c r="K1012" s="11">
        <v>0.57564599999999999</v>
      </c>
      <c r="L1012" s="11">
        <v>5.6049980000000001</v>
      </c>
    </row>
    <row r="1013" spans="1:12" x14ac:dyDescent="0.45">
      <c r="A1013" s="29" t="s">
        <v>32</v>
      </c>
      <c r="B1013" s="29" t="s">
        <v>1086</v>
      </c>
      <c r="C1013" s="30" t="s">
        <v>368</v>
      </c>
      <c r="E1013" s="30" t="s">
        <v>11</v>
      </c>
      <c r="F1013" s="30" t="s">
        <v>33</v>
      </c>
      <c r="G1013" s="2">
        <v>45897.391224953702</v>
      </c>
      <c r="H1013" s="2">
        <v>45897.391289826388</v>
      </c>
      <c r="I1013" s="2">
        <v>45897.391296354166</v>
      </c>
      <c r="J1013" s="11">
        <v>5.6050319999999996</v>
      </c>
      <c r="K1013" s="11">
        <v>0.56431699999999996</v>
      </c>
      <c r="L1013" s="11">
        <v>6.1693489999999995</v>
      </c>
    </row>
    <row r="1014" spans="1:12" x14ac:dyDescent="0.45">
      <c r="A1014" s="29" t="s">
        <v>32</v>
      </c>
      <c r="B1014" s="29" t="s">
        <v>1086</v>
      </c>
      <c r="C1014" s="30" t="s">
        <v>368</v>
      </c>
      <c r="E1014" s="30" t="s">
        <v>10</v>
      </c>
      <c r="F1014" s="30" t="s">
        <v>7</v>
      </c>
      <c r="G1014" s="2">
        <v>45897.391224953702</v>
      </c>
      <c r="H1014" s="2">
        <v>45897.391288981482</v>
      </c>
      <c r="I1014" s="2">
        <v>45897.391298564813</v>
      </c>
      <c r="J1014" s="11">
        <v>5.532559</v>
      </c>
      <c r="K1014" s="11">
        <v>0.828044</v>
      </c>
      <c r="L1014" s="11">
        <v>6.3606029999999993</v>
      </c>
    </row>
    <row r="1015" spans="1:12" x14ac:dyDescent="0.45">
      <c r="A1015" s="29" t="s">
        <v>32</v>
      </c>
      <c r="B1015" s="29" t="s">
        <v>1086</v>
      </c>
      <c r="C1015" s="30" t="s">
        <v>364</v>
      </c>
      <c r="D1015" s="1" t="s">
        <v>12</v>
      </c>
      <c r="E1015" s="30" t="s">
        <v>9</v>
      </c>
      <c r="F1015" s="30" t="s">
        <v>33</v>
      </c>
      <c r="G1015" s="2">
        <v>45897.391233645831</v>
      </c>
      <c r="H1015" s="2">
        <v>45897.391296354166</v>
      </c>
      <c r="I1015" s="2">
        <v>45897.391302812503</v>
      </c>
      <c r="J1015" s="11">
        <v>5.4181689999999998</v>
      </c>
      <c r="K1015" s="11">
        <v>0.55843699999999996</v>
      </c>
      <c r="L1015" s="11">
        <v>5.9766059999999994</v>
      </c>
    </row>
    <row r="1016" spans="1:12" x14ac:dyDescent="0.45">
      <c r="A1016" s="29" t="s">
        <v>32</v>
      </c>
      <c r="B1016" s="29" t="s">
        <v>1086</v>
      </c>
      <c r="C1016" s="30" t="s">
        <v>364</v>
      </c>
      <c r="D1016" s="1" t="s">
        <v>12</v>
      </c>
      <c r="E1016" s="30" t="s">
        <v>8</v>
      </c>
      <c r="F1016" s="30" t="s">
        <v>7</v>
      </c>
      <c r="G1016" s="2">
        <v>45897.391233645831</v>
      </c>
      <c r="H1016" s="2">
        <v>45897.391298564813</v>
      </c>
      <c r="I1016" s="2">
        <v>45897.391304432873</v>
      </c>
      <c r="J1016" s="11">
        <v>5.6093869999999999</v>
      </c>
      <c r="K1016" s="11">
        <v>0.50655600000000001</v>
      </c>
      <c r="L1016" s="11">
        <v>6.1159429999999997</v>
      </c>
    </row>
    <row r="1017" spans="1:12" x14ac:dyDescent="0.45">
      <c r="A1017" s="29" t="s">
        <v>32</v>
      </c>
      <c r="B1017" s="29" t="s">
        <v>1086</v>
      </c>
      <c r="C1017" s="30" t="s">
        <v>364</v>
      </c>
      <c r="D1017" s="1" t="s">
        <v>12</v>
      </c>
      <c r="E1017" s="30" t="s">
        <v>11</v>
      </c>
      <c r="F1017" s="30" t="s">
        <v>7</v>
      </c>
      <c r="G1017" s="2">
        <v>45897.391233645831</v>
      </c>
      <c r="H1017" s="2">
        <v>45897.391304432873</v>
      </c>
      <c r="I1017" s="2">
        <v>45897.391310590276</v>
      </c>
      <c r="J1017" s="11">
        <v>6.1159789999999994</v>
      </c>
      <c r="K1017" s="11">
        <v>0.53233999999999992</v>
      </c>
      <c r="L1017" s="11">
        <v>6.6483189999999999</v>
      </c>
    </row>
    <row r="1018" spans="1:12" x14ac:dyDescent="0.45">
      <c r="A1018" s="29" t="s">
        <v>32</v>
      </c>
      <c r="B1018" s="29" t="s">
        <v>1086</v>
      </c>
      <c r="C1018" s="30" t="s">
        <v>364</v>
      </c>
      <c r="D1018" s="1" t="s">
        <v>12</v>
      </c>
      <c r="E1018" s="30" t="s">
        <v>10</v>
      </c>
      <c r="F1018" s="30" t="s">
        <v>33</v>
      </c>
      <c r="G1018" s="2">
        <v>45897.391233645831</v>
      </c>
      <c r="H1018" s="2">
        <v>45897.391302812503</v>
      </c>
      <c r="I1018" s="2">
        <v>45897.391310740742</v>
      </c>
      <c r="J1018" s="11">
        <v>5.976629</v>
      </c>
      <c r="K1018" s="11">
        <v>0.68482900000000002</v>
      </c>
      <c r="L1018" s="11">
        <v>6.6614579999999997</v>
      </c>
    </row>
    <row r="1019" spans="1:12" x14ac:dyDescent="0.45">
      <c r="A1019" s="29" t="s">
        <v>32</v>
      </c>
      <c r="B1019" s="29" t="s">
        <v>1086</v>
      </c>
      <c r="C1019" s="30" t="s">
        <v>369</v>
      </c>
      <c r="E1019" s="30" t="s">
        <v>9</v>
      </c>
      <c r="F1019" s="30" t="s">
        <v>7</v>
      </c>
      <c r="G1019" s="2">
        <v>45897.39124853009</v>
      </c>
      <c r="H1019" s="2">
        <v>45897.391310590276</v>
      </c>
      <c r="I1019" s="2">
        <v>45897.391317395835</v>
      </c>
      <c r="J1019" s="11">
        <v>5.3624450000000001</v>
      </c>
      <c r="K1019" s="11">
        <v>0.58826699999999998</v>
      </c>
      <c r="L1019" s="11">
        <v>5.9507119999999993</v>
      </c>
    </row>
    <row r="1020" spans="1:12" x14ac:dyDescent="0.45">
      <c r="A1020" s="29" t="s">
        <v>32</v>
      </c>
      <c r="B1020" s="29" t="s">
        <v>1086</v>
      </c>
      <c r="C1020" s="30" t="s">
        <v>369</v>
      </c>
      <c r="E1020" s="30" t="s">
        <v>8</v>
      </c>
      <c r="F1020" s="30" t="s">
        <v>33</v>
      </c>
      <c r="G1020" s="2">
        <v>45897.39124853009</v>
      </c>
      <c r="H1020" s="2">
        <v>45897.391310740742</v>
      </c>
      <c r="I1020" s="2">
        <v>45897.39131752315</v>
      </c>
      <c r="J1020" s="11">
        <v>5.3755559999999996</v>
      </c>
      <c r="K1020" s="11">
        <v>0.58557700000000001</v>
      </c>
      <c r="L1020" s="11">
        <v>5.9611329999999993</v>
      </c>
    </row>
    <row r="1021" spans="1:12" x14ac:dyDescent="0.45">
      <c r="A1021" s="29" t="s">
        <v>32</v>
      </c>
      <c r="B1021" s="29" t="s">
        <v>1086</v>
      </c>
      <c r="C1021" s="30" t="s">
        <v>369</v>
      </c>
      <c r="E1021" s="30" t="s">
        <v>11</v>
      </c>
      <c r="F1021" s="30" t="s">
        <v>33</v>
      </c>
      <c r="G1021" s="2">
        <v>45897.39124853009</v>
      </c>
      <c r="H1021" s="2">
        <v>45897.39131752315</v>
      </c>
      <c r="I1021" s="2">
        <v>45897.391323750002</v>
      </c>
      <c r="J1021" s="11">
        <v>5.9612539999999994</v>
      </c>
      <c r="K1021" s="11">
        <v>0.537582</v>
      </c>
      <c r="L1021" s="11">
        <v>6.4988359999999998</v>
      </c>
    </row>
    <row r="1022" spans="1:12" x14ac:dyDescent="0.45">
      <c r="A1022" s="29" t="s">
        <v>32</v>
      </c>
      <c r="B1022" s="29" t="s">
        <v>1086</v>
      </c>
      <c r="C1022" s="30" t="s">
        <v>369</v>
      </c>
      <c r="E1022" s="30" t="s">
        <v>10</v>
      </c>
      <c r="F1022" s="30" t="s">
        <v>7</v>
      </c>
      <c r="G1022" s="2">
        <v>45897.39124853009</v>
      </c>
      <c r="H1022" s="2">
        <v>45897.391317407404</v>
      </c>
      <c r="I1022" s="2">
        <v>45897.39132693287</v>
      </c>
      <c r="J1022" s="11">
        <v>5.9507579999999995</v>
      </c>
      <c r="K1022" s="11">
        <v>0.82302799999999998</v>
      </c>
      <c r="L1022" s="11">
        <v>6.7737859999999994</v>
      </c>
    </row>
    <row r="1023" spans="1:12" x14ac:dyDescent="0.45">
      <c r="A1023" s="29" t="s">
        <v>32</v>
      </c>
      <c r="B1023" s="29" t="s">
        <v>1086</v>
      </c>
      <c r="C1023" s="30" t="s">
        <v>370</v>
      </c>
      <c r="E1023" s="30" t="s">
        <v>8</v>
      </c>
      <c r="F1023" s="30" t="s">
        <v>33</v>
      </c>
      <c r="G1023" s="2">
        <v>45897.391266296298</v>
      </c>
      <c r="H1023" s="2">
        <v>45897.391323750002</v>
      </c>
      <c r="I1023" s="2">
        <v>45897.39133150463</v>
      </c>
      <c r="J1023" s="11">
        <v>4.9632699999999996</v>
      </c>
      <c r="K1023" s="11">
        <v>0.67036799999999996</v>
      </c>
      <c r="L1023" s="11">
        <v>5.6336379999999995</v>
      </c>
    </row>
    <row r="1024" spans="1:12" x14ac:dyDescent="0.45">
      <c r="A1024" s="29" t="s">
        <v>32</v>
      </c>
      <c r="B1024" s="29" t="s">
        <v>1086</v>
      </c>
      <c r="C1024" s="30" t="s">
        <v>370</v>
      </c>
      <c r="E1024" s="30" t="s">
        <v>10</v>
      </c>
      <c r="F1024" s="30" t="s">
        <v>7</v>
      </c>
      <c r="G1024" s="2">
        <v>45897.391266296298</v>
      </c>
      <c r="H1024" s="2">
        <v>45897.39132693287</v>
      </c>
      <c r="I1024" s="2">
        <v>45897.391336516201</v>
      </c>
      <c r="J1024" s="11">
        <v>5.2381859999999998</v>
      </c>
      <c r="K1024" s="11">
        <v>0.82875999999999994</v>
      </c>
      <c r="L1024" s="11">
        <v>6.0669459999999997</v>
      </c>
    </row>
    <row r="1025" spans="1:12" x14ac:dyDescent="0.45">
      <c r="A1025" s="29" t="s">
        <v>32</v>
      </c>
      <c r="B1025" s="29" t="s">
        <v>1086</v>
      </c>
      <c r="C1025" s="30" t="s">
        <v>371</v>
      </c>
      <c r="E1025" s="30" t="s">
        <v>9</v>
      </c>
      <c r="F1025" s="30" t="s">
        <v>33</v>
      </c>
      <c r="G1025" s="2">
        <v>45897.391283159719</v>
      </c>
      <c r="H1025" s="2">
        <v>45897.39133150463</v>
      </c>
      <c r="I1025" s="2">
        <v>45897.391339386573</v>
      </c>
      <c r="J1025" s="11">
        <v>4.1769689999999997</v>
      </c>
      <c r="K1025" s="11">
        <v>0.68076099999999995</v>
      </c>
      <c r="L1025" s="11">
        <v>4.8577300000000001</v>
      </c>
    </row>
    <row r="1026" spans="1:12" x14ac:dyDescent="0.45">
      <c r="A1026" s="29" t="s">
        <v>32</v>
      </c>
      <c r="B1026" s="29" t="s">
        <v>1086</v>
      </c>
      <c r="C1026" s="30" t="s">
        <v>371</v>
      </c>
      <c r="E1026" s="30" t="s">
        <v>8</v>
      </c>
      <c r="F1026" s="30" t="s">
        <v>7</v>
      </c>
      <c r="G1026" s="2">
        <v>45897.391283159719</v>
      </c>
      <c r="H1026" s="2">
        <v>45897.391336516201</v>
      </c>
      <c r="I1026" s="2">
        <v>45897.391344178242</v>
      </c>
      <c r="J1026" s="11">
        <v>4.6102829999999999</v>
      </c>
      <c r="K1026" s="11">
        <v>0.66120199999999996</v>
      </c>
      <c r="L1026" s="11">
        <v>5.2714850000000002</v>
      </c>
    </row>
    <row r="1027" spans="1:12" x14ac:dyDescent="0.45">
      <c r="A1027" s="29" t="s">
        <v>32</v>
      </c>
      <c r="B1027" s="29" t="s">
        <v>1086</v>
      </c>
      <c r="C1027" s="30" t="s">
        <v>371</v>
      </c>
      <c r="E1027" s="30" t="s">
        <v>10</v>
      </c>
      <c r="F1027" s="30" t="s">
        <v>33</v>
      </c>
      <c r="G1027" s="2">
        <v>45897.391283159719</v>
      </c>
      <c r="H1027" s="2">
        <v>45897.391339386573</v>
      </c>
      <c r="I1027" s="2">
        <v>45897.391349537036</v>
      </c>
      <c r="J1027" s="11">
        <v>4.8577560000000002</v>
      </c>
      <c r="K1027" s="11">
        <v>0.877085</v>
      </c>
      <c r="L1027" s="11">
        <v>5.7348409999999994</v>
      </c>
    </row>
    <row r="1028" spans="1:12" x14ac:dyDescent="0.45">
      <c r="A1028" s="29" t="s">
        <v>32</v>
      </c>
      <c r="B1028" s="29" t="s">
        <v>1086</v>
      </c>
      <c r="C1028" s="30" t="s">
        <v>371</v>
      </c>
      <c r="E1028" s="30" t="s">
        <v>11</v>
      </c>
      <c r="F1028" s="30" t="s">
        <v>7</v>
      </c>
      <c r="G1028" s="2">
        <v>45897.391283159719</v>
      </c>
      <c r="H1028" s="2">
        <v>45897.391344178242</v>
      </c>
      <c r="I1028" s="2">
        <v>45897.391351990744</v>
      </c>
      <c r="J1028" s="11">
        <v>5.2715199999999998</v>
      </c>
      <c r="K1028" s="11">
        <v>0.67528199999999994</v>
      </c>
      <c r="L1028" s="11">
        <v>5.9468019999999999</v>
      </c>
    </row>
    <row r="1029" spans="1:12" x14ac:dyDescent="0.45">
      <c r="A1029" s="29" t="s">
        <v>32</v>
      </c>
      <c r="B1029" s="29" t="s">
        <v>1086</v>
      </c>
      <c r="C1029" s="30" t="s">
        <v>372</v>
      </c>
      <c r="E1029" s="30" t="s">
        <v>9</v>
      </c>
      <c r="F1029" s="30" t="s">
        <v>33</v>
      </c>
      <c r="G1029" s="2">
        <v>45897.391298564813</v>
      </c>
      <c r="H1029" s="2">
        <v>45897.391349537036</v>
      </c>
      <c r="I1029" s="2">
        <v>45897.391357245368</v>
      </c>
      <c r="J1029" s="11">
        <v>4.4036999999999997</v>
      </c>
      <c r="K1029" s="11">
        <v>0.66647999999999996</v>
      </c>
      <c r="L1029" s="11">
        <v>5.0701799999999997</v>
      </c>
    </row>
    <row r="1030" spans="1:12" x14ac:dyDescent="0.45">
      <c r="A1030" s="29" t="s">
        <v>32</v>
      </c>
      <c r="B1030" s="29" t="s">
        <v>1086</v>
      </c>
      <c r="C1030" s="30" t="s">
        <v>372</v>
      </c>
      <c r="E1030" s="30" t="s">
        <v>8</v>
      </c>
      <c r="F1030" s="30" t="s">
        <v>7</v>
      </c>
      <c r="G1030" s="2">
        <v>45897.391298564813</v>
      </c>
      <c r="H1030" s="2">
        <v>45897.391351990744</v>
      </c>
      <c r="I1030" s="2">
        <v>45897.391359247682</v>
      </c>
      <c r="J1030" s="11">
        <v>4.6156389999999998</v>
      </c>
      <c r="K1030" s="11">
        <v>0.626668</v>
      </c>
      <c r="L1030" s="11">
        <v>5.2423069999999994</v>
      </c>
    </row>
    <row r="1031" spans="1:12" x14ac:dyDescent="0.45">
      <c r="A1031" s="29" t="s">
        <v>32</v>
      </c>
      <c r="B1031" s="29" t="s">
        <v>1086</v>
      </c>
      <c r="C1031" s="30" t="s">
        <v>372</v>
      </c>
      <c r="E1031" s="30" t="s">
        <v>11</v>
      </c>
      <c r="F1031" s="30" t="s">
        <v>7</v>
      </c>
      <c r="G1031" s="2">
        <v>45897.391298564813</v>
      </c>
      <c r="H1031" s="2">
        <v>45897.391359247682</v>
      </c>
      <c r="I1031" s="2">
        <v>45897.391366678239</v>
      </c>
      <c r="J1031" s="11">
        <v>5.2423409999999997</v>
      </c>
      <c r="K1031" s="11">
        <v>0.64245999999999992</v>
      </c>
      <c r="L1031" s="11">
        <v>5.8848009999999995</v>
      </c>
    </row>
    <row r="1032" spans="1:12" x14ac:dyDescent="0.45">
      <c r="A1032" s="29" t="s">
        <v>32</v>
      </c>
      <c r="B1032" s="29" t="s">
        <v>1086</v>
      </c>
      <c r="C1032" s="30" t="s">
        <v>372</v>
      </c>
      <c r="E1032" s="30" t="s">
        <v>10</v>
      </c>
      <c r="F1032" s="30" t="s">
        <v>33</v>
      </c>
      <c r="G1032" s="2">
        <v>45897.391298564813</v>
      </c>
      <c r="H1032" s="2">
        <v>45897.391357256944</v>
      </c>
      <c r="I1032" s="2">
        <v>45897.391367673612</v>
      </c>
      <c r="J1032" s="11">
        <v>5.0702059999999998</v>
      </c>
      <c r="K1032" s="11">
        <v>0.9002</v>
      </c>
      <c r="L1032" s="11">
        <v>5.9704059999999997</v>
      </c>
    </row>
    <row r="1033" spans="1:12" x14ac:dyDescent="0.45">
      <c r="A1033" s="29" t="s">
        <v>32</v>
      </c>
      <c r="B1033" s="29" t="s">
        <v>1086</v>
      </c>
      <c r="C1033" s="30" t="s">
        <v>373</v>
      </c>
      <c r="E1033" s="30" t="s">
        <v>8</v>
      </c>
      <c r="F1033" s="30" t="s">
        <v>7</v>
      </c>
      <c r="G1033" s="2">
        <v>45897.391310752311</v>
      </c>
      <c r="H1033" s="2">
        <v>45897.391366678239</v>
      </c>
      <c r="I1033" s="2">
        <v>45897.391373761573</v>
      </c>
      <c r="J1033" s="11">
        <v>4.8326829999999994</v>
      </c>
      <c r="K1033" s="11">
        <v>0.6119</v>
      </c>
      <c r="L1033" s="11">
        <v>5.4445829999999997</v>
      </c>
    </row>
    <row r="1034" spans="1:12" x14ac:dyDescent="0.45">
      <c r="A1034" s="29" t="s">
        <v>32</v>
      </c>
      <c r="B1034" s="29" t="s">
        <v>1086</v>
      </c>
      <c r="C1034" s="30" t="s">
        <v>373</v>
      </c>
      <c r="E1034" s="30" t="s">
        <v>10</v>
      </c>
      <c r="F1034" s="30" t="s">
        <v>33</v>
      </c>
      <c r="G1034" s="2">
        <v>45897.391310752311</v>
      </c>
      <c r="H1034" s="2">
        <v>45897.391367673612</v>
      </c>
      <c r="I1034" s="2">
        <v>45897.391376574073</v>
      </c>
      <c r="J1034" s="11">
        <v>4.9181879999999998</v>
      </c>
      <c r="K1034" s="11">
        <v>0.76907099999999995</v>
      </c>
      <c r="L1034" s="11">
        <v>5.6872590000000001</v>
      </c>
    </row>
    <row r="1035" spans="1:12" x14ac:dyDescent="0.45">
      <c r="A1035" s="29" t="s">
        <v>32</v>
      </c>
      <c r="B1035" s="29" t="s">
        <v>1086</v>
      </c>
      <c r="C1035" s="30" t="s">
        <v>374</v>
      </c>
      <c r="E1035" s="30" t="s">
        <v>8</v>
      </c>
      <c r="F1035" s="30" t="s">
        <v>7</v>
      </c>
      <c r="G1035" s="2">
        <v>45897.39132693287</v>
      </c>
      <c r="H1035" s="2">
        <v>45897.391373761573</v>
      </c>
      <c r="I1035" s="2">
        <v>45897.391381388887</v>
      </c>
      <c r="J1035" s="11">
        <v>4.0465270000000002</v>
      </c>
      <c r="K1035" s="11">
        <v>0.65866899999999995</v>
      </c>
      <c r="L1035" s="11">
        <v>4.7051959999999999</v>
      </c>
    </row>
    <row r="1036" spans="1:12" x14ac:dyDescent="0.45">
      <c r="A1036" s="29" t="s">
        <v>32</v>
      </c>
      <c r="B1036" s="29" t="s">
        <v>1086</v>
      </c>
      <c r="C1036" s="30" t="s">
        <v>374</v>
      </c>
      <c r="E1036" s="30" t="s">
        <v>10</v>
      </c>
      <c r="F1036" s="30" t="s">
        <v>33</v>
      </c>
      <c r="G1036" s="2">
        <v>45897.39132693287</v>
      </c>
      <c r="H1036" s="2">
        <v>45897.391376574073</v>
      </c>
      <c r="I1036" s="2">
        <v>45897.391385787036</v>
      </c>
      <c r="J1036" s="11">
        <v>4.2891819999999994</v>
      </c>
      <c r="K1036" s="11">
        <v>0.79643799999999998</v>
      </c>
      <c r="L1036" s="11">
        <v>5.0856199999999996</v>
      </c>
    </row>
    <row r="1037" spans="1:12" x14ac:dyDescent="0.45">
      <c r="A1037" s="29" t="s">
        <v>32</v>
      </c>
      <c r="B1037" s="29" t="s">
        <v>1086</v>
      </c>
      <c r="C1037" s="30" t="s">
        <v>370</v>
      </c>
      <c r="D1037" s="1" t="s">
        <v>12</v>
      </c>
      <c r="E1037" s="30" t="s">
        <v>8</v>
      </c>
      <c r="F1037" s="30" t="s">
        <v>7</v>
      </c>
      <c r="G1037" s="2">
        <v>45897.391336516201</v>
      </c>
      <c r="H1037" s="2">
        <v>45897.391381388887</v>
      </c>
      <c r="I1037" s="2">
        <v>45897.391388842596</v>
      </c>
      <c r="J1037" s="11">
        <v>3.8767779999999998</v>
      </c>
      <c r="K1037" s="11">
        <v>0.64434599999999997</v>
      </c>
      <c r="L1037" s="11">
        <v>4.5211239999999995</v>
      </c>
    </row>
    <row r="1038" spans="1:12" x14ac:dyDescent="0.45">
      <c r="A1038" s="29" t="s">
        <v>32</v>
      </c>
      <c r="B1038" s="29" t="s">
        <v>1086</v>
      </c>
      <c r="C1038" s="30" t="s">
        <v>375</v>
      </c>
      <c r="E1038" s="30" t="s">
        <v>8</v>
      </c>
      <c r="F1038" s="30" t="s">
        <v>7</v>
      </c>
      <c r="G1038" s="2">
        <v>45897.391351990744</v>
      </c>
      <c r="H1038" s="2">
        <v>45897.391388842596</v>
      </c>
      <c r="I1038" s="2">
        <v>45897.391395405095</v>
      </c>
      <c r="J1038" s="11">
        <v>3.1842709999999999</v>
      </c>
      <c r="K1038" s="11">
        <v>0.56636900000000001</v>
      </c>
      <c r="L1038" s="11">
        <v>3.7506399999999998</v>
      </c>
    </row>
    <row r="1039" spans="1:12" x14ac:dyDescent="0.45">
      <c r="A1039" s="29" t="s">
        <v>32</v>
      </c>
      <c r="B1039" s="29" t="s">
        <v>1086</v>
      </c>
      <c r="C1039" s="30" t="s">
        <v>370</v>
      </c>
      <c r="D1039" s="1" t="s">
        <v>12</v>
      </c>
      <c r="E1039" s="30" t="s">
        <v>10</v>
      </c>
      <c r="F1039" s="30" t="s">
        <v>33</v>
      </c>
      <c r="G1039" s="2">
        <v>45897.391336516201</v>
      </c>
      <c r="H1039" s="2">
        <v>45897.391385787036</v>
      </c>
      <c r="I1039" s="2">
        <v>45897.391395509258</v>
      </c>
      <c r="J1039" s="11">
        <v>4.2571969999999997</v>
      </c>
      <c r="K1039" s="11">
        <v>0.84011999999999998</v>
      </c>
      <c r="L1039" s="11">
        <v>5.0973169999999994</v>
      </c>
    </row>
    <row r="1040" spans="1:12" x14ac:dyDescent="0.45">
      <c r="A1040" s="29" t="s">
        <v>32</v>
      </c>
      <c r="B1040" s="29" t="s">
        <v>1086</v>
      </c>
      <c r="C1040" s="30" t="s">
        <v>376</v>
      </c>
      <c r="E1040" s="30" t="s">
        <v>8</v>
      </c>
      <c r="F1040" s="30" t="s">
        <v>33</v>
      </c>
      <c r="G1040" s="2">
        <v>45897.391367685188</v>
      </c>
      <c r="H1040" s="2">
        <v>45897.391395509258</v>
      </c>
      <c r="I1040" s="2">
        <v>45897.391402754627</v>
      </c>
      <c r="J1040" s="11">
        <v>2.4048529999999997</v>
      </c>
      <c r="K1040" s="11">
        <v>0.62529899999999994</v>
      </c>
      <c r="L1040" s="11">
        <v>3.0301519999999997</v>
      </c>
    </row>
    <row r="1041" spans="1:12" x14ac:dyDescent="0.45">
      <c r="A1041" s="29" t="s">
        <v>32</v>
      </c>
      <c r="B1041" s="29" t="s">
        <v>1086</v>
      </c>
      <c r="C1041" s="30" t="s">
        <v>375</v>
      </c>
      <c r="E1041" s="30" t="s">
        <v>10</v>
      </c>
      <c r="F1041" s="30" t="s">
        <v>7</v>
      </c>
      <c r="G1041" s="2">
        <v>45897.391351990744</v>
      </c>
      <c r="H1041" s="2">
        <v>45897.391395405095</v>
      </c>
      <c r="I1041" s="2">
        <v>45897.391403865739</v>
      </c>
      <c r="J1041" s="11">
        <v>3.7506709999999996</v>
      </c>
      <c r="K1041" s="11">
        <v>0.73119299999999998</v>
      </c>
      <c r="L1041" s="11">
        <v>4.4818639999999998</v>
      </c>
    </row>
    <row r="1042" spans="1:12" x14ac:dyDescent="0.45">
      <c r="A1042" s="29" t="s">
        <v>32</v>
      </c>
      <c r="B1042" s="29" t="s">
        <v>1086</v>
      </c>
      <c r="C1042" s="30" t="s">
        <v>373</v>
      </c>
      <c r="D1042" s="1" t="s">
        <v>12</v>
      </c>
      <c r="E1042" s="30" t="s">
        <v>9</v>
      </c>
      <c r="F1042" s="30" t="s">
        <v>7</v>
      </c>
      <c r="G1042" s="2">
        <v>45897.391376574073</v>
      </c>
      <c r="H1042" s="2">
        <v>45897.391403865739</v>
      </c>
      <c r="I1042" s="2">
        <v>45897.391410428238</v>
      </c>
      <c r="J1042" s="11">
        <v>2.3584009999999997</v>
      </c>
      <c r="K1042" s="11">
        <v>0.56701099999999993</v>
      </c>
      <c r="L1042" s="11">
        <v>2.9254119999999997</v>
      </c>
    </row>
    <row r="1043" spans="1:12" x14ac:dyDescent="0.45">
      <c r="A1043" s="29" t="s">
        <v>32</v>
      </c>
      <c r="B1043" s="29" t="s">
        <v>1086</v>
      </c>
      <c r="C1043" s="30" t="s">
        <v>376</v>
      </c>
      <c r="E1043" s="30" t="s">
        <v>10</v>
      </c>
      <c r="F1043" s="30" t="s">
        <v>33</v>
      </c>
      <c r="G1043" s="2">
        <v>45897.391367685188</v>
      </c>
      <c r="H1043" s="2">
        <v>45897.391402754627</v>
      </c>
      <c r="I1043" s="2">
        <v>45897.391412488425</v>
      </c>
      <c r="J1043" s="11">
        <v>3.03016</v>
      </c>
      <c r="K1043" s="11">
        <v>0.84146999999999994</v>
      </c>
      <c r="L1043" s="11">
        <v>3.8716299999999997</v>
      </c>
    </row>
    <row r="1044" spans="1:12" x14ac:dyDescent="0.45">
      <c r="A1044" s="29" t="s">
        <v>32</v>
      </c>
      <c r="B1044" s="29" t="s">
        <v>1086</v>
      </c>
      <c r="C1044" s="30" t="s">
        <v>373</v>
      </c>
      <c r="D1044" s="1" t="s">
        <v>12</v>
      </c>
      <c r="E1044" s="30" t="s">
        <v>8</v>
      </c>
      <c r="F1044" s="30" t="s">
        <v>7</v>
      </c>
      <c r="G1044" s="2">
        <v>45897.391376574073</v>
      </c>
      <c r="H1044" s="2">
        <v>45897.391410428238</v>
      </c>
      <c r="I1044" s="2">
        <v>45897.391417060186</v>
      </c>
      <c r="J1044" s="11">
        <v>2.9254409999999997</v>
      </c>
      <c r="K1044" s="11">
        <v>0.57313499999999995</v>
      </c>
      <c r="L1044" s="11">
        <v>3.4985759999999999</v>
      </c>
    </row>
    <row r="1045" spans="1:12" x14ac:dyDescent="0.45">
      <c r="A1045" s="29" t="s">
        <v>32</v>
      </c>
      <c r="B1045" s="29" t="s">
        <v>1086</v>
      </c>
      <c r="C1045" s="30" t="s">
        <v>373</v>
      </c>
      <c r="D1045" s="1" t="s">
        <v>12</v>
      </c>
      <c r="E1045" s="30" t="s">
        <v>10</v>
      </c>
      <c r="F1045" s="30" t="s">
        <v>33</v>
      </c>
      <c r="G1045" s="2">
        <v>45897.391376574073</v>
      </c>
      <c r="H1045" s="2">
        <v>45897.391412488425</v>
      </c>
      <c r="I1045" s="2">
        <v>45897.391421122687</v>
      </c>
      <c r="J1045" s="11">
        <v>3.1037409999999999</v>
      </c>
      <c r="K1045" s="11">
        <v>0.74578999999999995</v>
      </c>
      <c r="L1045" s="11">
        <v>3.8495309999999998</v>
      </c>
    </row>
    <row r="1046" spans="1:12" x14ac:dyDescent="0.45">
      <c r="A1046" s="29" t="s">
        <v>32</v>
      </c>
      <c r="B1046" s="29" t="s">
        <v>1086</v>
      </c>
      <c r="C1046" s="30" t="s">
        <v>373</v>
      </c>
      <c r="D1046" s="1" t="s">
        <v>12</v>
      </c>
      <c r="E1046" s="30" t="s">
        <v>11</v>
      </c>
      <c r="F1046" s="30" t="s">
        <v>7</v>
      </c>
      <c r="G1046" s="2">
        <v>45897.391376574073</v>
      </c>
      <c r="H1046" s="2">
        <v>45897.391417060186</v>
      </c>
      <c r="I1046" s="2">
        <v>45897.391423680558</v>
      </c>
      <c r="J1046" s="11">
        <v>3.4986120000000001</v>
      </c>
      <c r="K1046" s="11">
        <v>0.57193499999999997</v>
      </c>
      <c r="L1046" s="11">
        <v>4.0705469999999995</v>
      </c>
    </row>
    <row r="1047" spans="1:12" x14ac:dyDescent="0.45">
      <c r="A1047" s="29" t="s">
        <v>32</v>
      </c>
      <c r="B1047" s="29" t="s">
        <v>1086</v>
      </c>
      <c r="C1047" s="30" t="s">
        <v>374</v>
      </c>
      <c r="D1047" s="1" t="s">
        <v>12</v>
      </c>
      <c r="E1047" s="30" t="s">
        <v>9</v>
      </c>
      <c r="F1047" s="30" t="s">
        <v>33</v>
      </c>
      <c r="G1047" s="2">
        <v>45897.391385787036</v>
      </c>
      <c r="H1047" s="2">
        <v>45897.391421122687</v>
      </c>
      <c r="I1047" s="2">
        <v>45897.391427916664</v>
      </c>
      <c r="J1047" s="11">
        <v>3.0531479999999998</v>
      </c>
      <c r="K1047" s="11">
        <v>0.58675100000000002</v>
      </c>
      <c r="L1047" s="11">
        <v>3.6398989999999998</v>
      </c>
    </row>
    <row r="1048" spans="1:12" x14ac:dyDescent="0.45">
      <c r="A1048" s="29" t="s">
        <v>32</v>
      </c>
      <c r="B1048" s="29" t="s">
        <v>1086</v>
      </c>
      <c r="C1048" s="30" t="s">
        <v>374</v>
      </c>
      <c r="D1048" s="1" t="s">
        <v>12</v>
      </c>
      <c r="E1048" s="30" t="s">
        <v>8</v>
      </c>
      <c r="F1048" s="30" t="s">
        <v>7</v>
      </c>
      <c r="G1048" s="2">
        <v>45897.391385787036</v>
      </c>
      <c r="H1048" s="2">
        <v>45897.391423680558</v>
      </c>
      <c r="I1048" s="2">
        <v>45897.391429953706</v>
      </c>
      <c r="J1048" s="11">
        <v>3.274127</v>
      </c>
      <c r="K1048" s="11">
        <v>0.54216900000000001</v>
      </c>
      <c r="L1048" s="11">
        <v>3.8162959999999999</v>
      </c>
    </row>
    <row r="1049" spans="1:12" x14ac:dyDescent="0.45">
      <c r="A1049" s="29" t="s">
        <v>32</v>
      </c>
      <c r="B1049" s="29" t="s">
        <v>1086</v>
      </c>
      <c r="C1049" s="30" t="s">
        <v>374</v>
      </c>
      <c r="D1049" s="1" t="s">
        <v>12</v>
      </c>
      <c r="E1049" s="30" t="s">
        <v>10</v>
      </c>
      <c r="F1049" s="30" t="s">
        <v>33</v>
      </c>
      <c r="G1049" s="2">
        <v>45897.391385787036</v>
      </c>
      <c r="H1049" s="2">
        <v>45897.391427916664</v>
      </c>
      <c r="I1049" s="2">
        <v>45897.391435995371</v>
      </c>
      <c r="J1049" s="11">
        <v>3.6399209999999997</v>
      </c>
      <c r="K1049" s="11">
        <v>0.69827899999999998</v>
      </c>
      <c r="L1049" s="11">
        <v>4.3381999999999996</v>
      </c>
    </row>
    <row r="1050" spans="1:12" x14ac:dyDescent="0.45">
      <c r="A1050" s="29" t="s">
        <v>32</v>
      </c>
      <c r="B1050" s="29" t="s">
        <v>1086</v>
      </c>
      <c r="C1050" s="30" t="s">
        <v>374</v>
      </c>
      <c r="D1050" s="1" t="s">
        <v>12</v>
      </c>
      <c r="E1050" s="30" t="s">
        <v>11</v>
      </c>
      <c r="F1050" s="30" t="s">
        <v>7</v>
      </c>
      <c r="G1050" s="2">
        <v>45897.391385787036</v>
      </c>
      <c r="H1050" s="2">
        <v>45897.391429953706</v>
      </c>
      <c r="I1050" s="2">
        <v>45897.391436064812</v>
      </c>
      <c r="J1050" s="11">
        <v>3.8163309999999999</v>
      </c>
      <c r="K1050" s="11">
        <v>0.52743899999999999</v>
      </c>
      <c r="L1050" s="11">
        <v>4.3437700000000001</v>
      </c>
    </row>
    <row r="1051" spans="1:12" x14ac:dyDescent="0.45">
      <c r="A1051" s="29" t="s">
        <v>32</v>
      </c>
      <c r="B1051" s="29" t="s">
        <v>1086</v>
      </c>
      <c r="C1051" s="30" t="s">
        <v>370</v>
      </c>
      <c r="D1051" s="1" t="s">
        <v>36</v>
      </c>
      <c r="E1051" s="30" t="s">
        <v>9</v>
      </c>
      <c r="F1051" s="30" t="s">
        <v>33</v>
      </c>
      <c r="G1051" s="2">
        <v>45897.391395509258</v>
      </c>
      <c r="H1051" s="2">
        <v>45897.391435995371</v>
      </c>
      <c r="I1051" s="2">
        <v>45897.391441944441</v>
      </c>
      <c r="J1051" s="11">
        <v>3.4981199999999997</v>
      </c>
      <c r="K1051" s="11">
        <v>0.51388599999999995</v>
      </c>
      <c r="L1051" s="11">
        <v>4.0120059999999995</v>
      </c>
    </row>
    <row r="1052" spans="1:12" x14ac:dyDescent="0.45">
      <c r="A1052" s="29" t="s">
        <v>32</v>
      </c>
      <c r="B1052" s="29" t="s">
        <v>1086</v>
      </c>
      <c r="C1052" s="30" t="s">
        <v>370</v>
      </c>
      <c r="D1052" s="1" t="s">
        <v>36</v>
      </c>
      <c r="E1052" s="30" t="s">
        <v>10</v>
      </c>
      <c r="F1052" s="30" t="s">
        <v>7</v>
      </c>
      <c r="G1052" s="2">
        <v>45897.391395509258</v>
      </c>
      <c r="H1052" s="2">
        <v>45897.391436064812</v>
      </c>
      <c r="I1052" s="2">
        <v>45897.391443773151</v>
      </c>
      <c r="J1052" s="11">
        <v>3.5036589999999999</v>
      </c>
      <c r="K1052" s="11">
        <v>0.66584900000000002</v>
      </c>
      <c r="L1052" s="11">
        <v>4.1695079999999995</v>
      </c>
    </row>
    <row r="1053" spans="1:12" x14ac:dyDescent="0.45">
      <c r="A1053" s="29" t="s">
        <v>32</v>
      </c>
      <c r="B1053" s="29" t="s">
        <v>1086</v>
      </c>
      <c r="C1053" s="30" t="s">
        <v>370</v>
      </c>
      <c r="D1053" s="1" t="s">
        <v>36</v>
      </c>
      <c r="E1053" s="30" t="s">
        <v>11</v>
      </c>
      <c r="F1053" s="30" t="s">
        <v>33</v>
      </c>
      <c r="G1053" s="2">
        <v>45897.391395509258</v>
      </c>
      <c r="H1053" s="2">
        <v>45897.391441944441</v>
      </c>
      <c r="I1053" s="2">
        <v>45897.391448530092</v>
      </c>
      <c r="J1053" s="11">
        <v>4.0120309999999995</v>
      </c>
      <c r="K1053" s="11">
        <v>0.56884899999999994</v>
      </c>
      <c r="L1053" s="11">
        <v>4.5808799999999996</v>
      </c>
    </row>
    <row r="1054" spans="1:12" x14ac:dyDescent="0.45">
      <c r="A1054" s="29" t="s">
        <v>32</v>
      </c>
      <c r="B1054" s="29" t="s">
        <v>1086</v>
      </c>
      <c r="C1054" s="30" t="s">
        <v>375</v>
      </c>
      <c r="D1054" s="1" t="s">
        <v>12</v>
      </c>
      <c r="E1054" s="30" t="s">
        <v>9</v>
      </c>
      <c r="F1054" s="30" t="s">
        <v>7</v>
      </c>
      <c r="G1054" s="2">
        <v>45897.39140385417</v>
      </c>
      <c r="H1054" s="2">
        <v>45897.391443773151</v>
      </c>
      <c r="I1054" s="2">
        <v>45897.391450312498</v>
      </c>
      <c r="J1054" s="11">
        <v>3.4482909999999998</v>
      </c>
      <c r="K1054" s="11">
        <v>0.56568699999999994</v>
      </c>
      <c r="L1054" s="11">
        <v>4.0139779999999998</v>
      </c>
    </row>
    <row r="1055" spans="1:12" x14ac:dyDescent="0.45">
      <c r="A1055" s="29" t="s">
        <v>32</v>
      </c>
      <c r="B1055" s="29" t="s">
        <v>1086</v>
      </c>
      <c r="C1055" s="30" t="s">
        <v>375</v>
      </c>
      <c r="D1055" s="1" t="s">
        <v>12</v>
      </c>
      <c r="E1055" s="30" t="s">
        <v>8</v>
      </c>
      <c r="F1055" s="30" t="s">
        <v>33</v>
      </c>
      <c r="G1055" s="2">
        <v>45897.39140385417</v>
      </c>
      <c r="H1055" s="2">
        <v>45897.391448530092</v>
      </c>
      <c r="I1055" s="2">
        <v>45897.391454722223</v>
      </c>
      <c r="J1055" s="11">
        <v>3.8596239999999997</v>
      </c>
      <c r="K1055" s="11">
        <v>0.53482799999999997</v>
      </c>
      <c r="L1055" s="11">
        <v>4.3944519999999994</v>
      </c>
    </row>
    <row r="1056" spans="1:12" x14ac:dyDescent="0.45">
      <c r="A1056" s="29" t="s">
        <v>32</v>
      </c>
      <c r="B1056" s="29" t="s">
        <v>1086</v>
      </c>
      <c r="C1056" s="30" t="s">
        <v>375</v>
      </c>
      <c r="D1056" s="1" t="s">
        <v>12</v>
      </c>
      <c r="E1056" s="30" t="s">
        <v>10</v>
      </c>
      <c r="F1056" s="30" t="s">
        <v>7</v>
      </c>
      <c r="G1056" s="2">
        <v>45897.39140385417</v>
      </c>
      <c r="H1056" s="2">
        <v>45897.391450312498</v>
      </c>
      <c r="I1056" s="2">
        <v>45897.391457685182</v>
      </c>
      <c r="J1056" s="11">
        <v>4.0139849999999999</v>
      </c>
      <c r="K1056" s="11">
        <v>0.63701799999999997</v>
      </c>
      <c r="L1056" s="11">
        <v>4.6510030000000002</v>
      </c>
    </row>
    <row r="1057" spans="1:12" x14ac:dyDescent="0.45">
      <c r="A1057" s="29" t="s">
        <v>32</v>
      </c>
      <c r="B1057" s="29" t="s">
        <v>1086</v>
      </c>
      <c r="C1057" s="30" t="s">
        <v>375</v>
      </c>
      <c r="D1057" s="1" t="s">
        <v>12</v>
      </c>
      <c r="E1057" s="30" t="s">
        <v>11</v>
      </c>
      <c r="F1057" s="30" t="s">
        <v>33</v>
      </c>
      <c r="G1057" s="2">
        <v>45897.39140385417</v>
      </c>
      <c r="H1057" s="2">
        <v>45897.391454722223</v>
      </c>
      <c r="I1057" s="2">
        <v>45897.391461539351</v>
      </c>
      <c r="J1057" s="11">
        <v>4.3944719999999995</v>
      </c>
      <c r="K1057" s="11">
        <v>0.58931699999999998</v>
      </c>
      <c r="L1057" s="11">
        <v>4.9837889999999998</v>
      </c>
    </row>
    <row r="1058" spans="1:12" x14ac:dyDescent="0.45">
      <c r="A1058" s="29" t="s">
        <v>32</v>
      </c>
      <c r="B1058" s="29" t="s">
        <v>1086</v>
      </c>
      <c r="C1058" s="30" t="s">
        <v>376</v>
      </c>
      <c r="D1058" s="1" t="s">
        <v>12</v>
      </c>
      <c r="E1058" s="30" t="s">
        <v>9</v>
      </c>
      <c r="F1058" s="30" t="s">
        <v>7</v>
      </c>
      <c r="G1058" s="2">
        <v>45897.391412488425</v>
      </c>
      <c r="H1058" s="2">
        <v>45897.391457685182</v>
      </c>
      <c r="I1058" s="2">
        <v>45897.391465439818</v>
      </c>
      <c r="J1058" s="11">
        <v>3.9054899999999999</v>
      </c>
      <c r="K1058" s="11">
        <v>0.66931600000000002</v>
      </c>
      <c r="L1058" s="11">
        <v>4.5748059999999997</v>
      </c>
    </row>
    <row r="1059" spans="1:12" x14ac:dyDescent="0.45">
      <c r="A1059" s="29" t="s">
        <v>32</v>
      </c>
      <c r="B1059" s="29" t="s">
        <v>1086</v>
      </c>
      <c r="C1059" s="30" t="s">
        <v>376</v>
      </c>
      <c r="D1059" s="1" t="s">
        <v>12</v>
      </c>
      <c r="E1059" s="30" t="s">
        <v>8</v>
      </c>
      <c r="F1059" s="30" t="s">
        <v>33</v>
      </c>
      <c r="G1059" s="2">
        <v>45897.391412488425</v>
      </c>
      <c r="H1059" s="2">
        <v>45897.391461539351</v>
      </c>
      <c r="I1059" s="2">
        <v>45897.391468449074</v>
      </c>
      <c r="J1059" s="11">
        <v>4.2382149999999994</v>
      </c>
      <c r="K1059" s="11">
        <v>0.596966</v>
      </c>
      <c r="L1059" s="11">
        <v>4.8351809999999995</v>
      </c>
    </row>
    <row r="1060" spans="1:12" x14ac:dyDescent="0.45">
      <c r="A1060" s="29" t="s">
        <v>32</v>
      </c>
      <c r="B1060" s="29" t="s">
        <v>1086</v>
      </c>
      <c r="C1060" s="30" t="s">
        <v>376</v>
      </c>
      <c r="D1060" s="1" t="s">
        <v>12</v>
      </c>
      <c r="E1060" s="30" t="s">
        <v>10</v>
      </c>
      <c r="F1060" s="30" t="s">
        <v>7</v>
      </c>
      <c r="G1060" s="2">
        <v>45897.391412488425</v>
      </c>
      <c r="H1060" s="2">
        <v>45897.391465439818</v>
      </c>
      <c r="I1060" s="2">
        <v>45897.391474201388</v>
      </c>
      <c r="J1060" s="11">
        <v>4.5748329999999999</v>
      </c>
      <c r="K1060" s="11">
        <v>0.75700899999999993</v>
      </c>
      <c r="L1060" s="11">
        <v>5.331842</v>
      </c>
    </row>
    <row r="1061" spans="1:12" x14ac:dyDescent="0.45">
      <c r="A1061" s="29" t="s">
        <v>32</v>
      </c>
      <c r="B1061" s="29" t="s">
        <v>1086</v>
      </c>
      <c r="C1061" s="30" t="s">
        <v>376</v>
      </c>
      <c r="D1061" s="1" t="s">
        <v>12</v>
      </c>
      <c r="E1061" s="30" t="s">
        <v>11</v>
      </c>
      <c r="F1061" s="30" t="s">
        <v>33</v>
      </c>
      <c r="G1061" s="2">
        <v>45897.391412488425</v>
      </c>
      <c r="H1061" s="2">
        <v>45897.391468449074</v>
      </c>
      <c r="I1061" s="2">
        <v>45897.391475405093</v>
      </c>
      <c r="J1061" s="11">
        <v>4.8352139999999997</v>
      </c>
      <c r="K1061" s="11">
        <v>0.60076799999999997</v>
      </c>
      <c r="L1061" s="11">
        <v>5.4359820000000001</v>
      </c>
    </row>
    <row r="1062" spans="1:12" x14ac:dyDescent="0.45">
      <c r="A1062" s="29" t="s">
        <v>32</v>
      </c>
      <c r="B1062" s="29" t="s">
        <v>1086</v>
      </c>
      <c r="C1062" s="30" t="s">
        <v>377</v>
      </c>
      <c r="E1062" s="30" t="s">
        <v>8</v>
      </c>
      <c r="F1062" s="30" t="s">
        <v>33</v>
      </c>
      <c r="G1062" s="2">
        <v>45897.391423680558</v>
      </c>
      <c r="H1062" s="2">
        <v>45897.391475405093</v>
      </c>
      <c r="I1062" s="2">
        <v>45897.391481354163</v>
      </c>
      <c r="J1062" s="11">
        <v>4.4689030000000001</v>
      </c>
      <c r="K1062" s="11">
        <v>0.51385999999999998</v>
      </c>
      <c r="L1062" s="11">
        <v>4.9827629999999994</v>
      </c>
    </row>
    <row r="1063" spans="1:12" x14ac:dyDescent="0.45">
      <c r="A1063" s="29" t="s">
        <v>32</v>
      </c>
      <c r="B1063" s="29" t="s">
        <v>1086</v>
      </c>
      <c r="C1063" s="30" t="s">
        <v>377</v>
      </c>
      <c r="E1063" s="30" t="s">
        <v>9</v>
      </c>
      <c r="F1063" s="30" t="s">
        <v>7</v>
      </c>
      <c r="G1063" s="2">
        <v>45897.391423680558</v>
      </c>
      <c r="H1063" s="2">
        <v>45897.391474201388</v>
      </c>
      <c r="I1063" s="2">
        <v>45897.39148337963</v>
      </c>
      <c r="J1063" s="11">
        <v>4.364859</v>
      </c>
      <c r="K1063" s="11">
        <v>0.79270399999999996</v>
      </c>
      <c r="L1063" s="11">
        <v>5.1575629999999997</v>
      </c>
    </row>
    <row r="1064" spans="1:12" x14ac:dyDescent="0.45">
      <c r="A1064" s="29" t="s">
        <v>32</v>
      </c>
      <c r="B1064" s="29" t="s">
        <v>1086</v>
      </c>
      <c r="C1064" s="30" t="s">
        <v>377</v>
      </c>
      <c r="E1064" s="30" t="s">
        <v>11</v>
      </c>
      <c r="F1064" s="30" t="s">
        <v>7</v>
      </c>
      <c r="G1064" s="2">
        <v>45897.391423680558</v>
      </c>
      <c r="H1064" s="2">
        <v>45897.39148337963</v>
      </c>
      <c r="I1064" s="2">
        <v>45897.391488819441</v>
      </c>
      <c r="J1064" s="11">
        <v>5.1575929999999994</v>
      </c>
      <c r="K1064" s="11">
        <v>0.47027199999999997</v>
      </c>
      <c r="L1064" s="11">
        <v>5.6278649999999999</v>
      </c>
    </row>
    <row r="1065" spans="1:12" x14ac:dyDescent="0.45">
      <c r="A1065" s="29" t="s">
        <v>32</v>
      </c>
      <c r="B1065" s="29" t="s">
        <v>1086</v>
      </c>
      <c r="C1065" s="30" t="s">
        <v>377</v>
      </c>
      <c r="E1065" s="30" t="s">
        <v>10</v>
      </c>
      <c r="F1065" s="30" t="s">
        <v>33</v>
      </c>
      <c r="G1065" s="2">
        <v>45897.391423680558</v>
      </c>
      <c r="H1065" s="2">
        <v>45897.391481354163</v>
      </c>
      <c r="I1065" s="2">
        <v>45897.391491064816</v>
      </c>
      <c r="J1065" s="11">
        <v>4.9830179999999995</v>
      </c>
      <c r="K1065" s="11">
        <v>0.83842699999999992</v>
      </c>
      <c r="L1065" s="11">
        <v>5.8214449999999998</v>
      </c>
    </row>
    <row r="1066" spans="1:12" x14ac:dyDescent="0.45">
      <c r="A1066" s="29" t="s">
        <v>32</v>
      </c>
      <c r="B1066" s="29" t="s">
        <v>1086</v>
      </c>
      <c r="C1066" s="30" t="s">
        <v>378</v>
      </c>
      <c r="E1066" s="30" t="s">
        <v>9</v>
      </c>
      <c r="F1066" s="30" t="s">
        <v>7</v>
      </c>
      <c r="G1066" s="2">
        <v>45897.391436064812</v>
      </c>
      <c r="H1066" s="2">
        <v>45897.391488819441</v>
      </c>
      <c r="I1066" s="2">
        <v>45897.391495474534</v>
      </c>
      <c r="J1066" s="11">
        <v>4.5580970000000001</v>
      </c>
      <c r="K1066" s="11">
        <v>0.57458100000000001</v>
      </c>
      <c r="L1066" s="11">
        <v>5.1326779999999994</v>
      </c>
    </row>
    <row r="1067" spans="1:12" x14ac:dyDescent="0.45">
      <c r="A1067" s="29" t="s">
        <v>32</v>
      </c>
      <c r="B1067" s="29" t="s">
        <v>1086</v>
      </c>
      <c r="C1067" s="30" t="s">
        <v>378</v>
      </c>
      <c r="E1067" s="30" t="s">
        <v>8</v>
      </c>
      <c r="F1067" s="30" t="s">
        <v>33</v>
      </c>
      <c r="G1067" s="2">
        <v>45897.391436064812</v>
      </c>
      <c r="H1067" s="2">
        <v>45897.391491064816</v>
      </c>
      <c r="I1067" s="2">
        <v>45897.391497743054</v>
      </c>
      <c r="J1067" s="11">
        <v>4.7516419999999995</v>
      </c>
      <c r="K1067" s="11">
        <v>0.57750800000000002</v>
      </c>
      <c r="L1067" s="11">
        <v>5.3291499999999994</v>
      </c>
    </row>
    <row r="1068" spans="1:12" x14ac:dyDescent="0.45">
      <c r="A1068" s="29" t="s">
        <v>32</v>
      </c>
      <c r="B1068" s="29" t="s">
        <v>1086</v>
      </c>
      <c r="C1068" s="30" t="s">
        <v>378</v>
      </c>
      <c r="E1068" s="30" t="s">
        <v>11</v>
      </c>
      <c r="F1068" s="30" t="s">
        <v>33</v>
      </c>
      <c r="G1068" s="2">
        <v>45897.391436064812</v>
      </c>
      <c r="H1068" s="2">
        <v>45897.391497743054</v>
      </c>
      <c r="I1068" s="2">
        <v>45897.391503541665</v>
      </c>
      <c r="J1068" s="11">
        <v>5.3291829999999996</v>
      </c>
      <c r="K1068" s="11">
        <v>0.50079799999999997</v>
      </c>
      <c r="L1068" s="11">
        <v>5.8299810000000001</v>
      </c>
    </row>
    <row r="1069" spans="1:12" x14ac:dyDescent="0.45">
      <c r="A1069" s="29" t="s">
        <v>32</v>
      </c>
      <c r="B1069" s="29" t="s">
        <v>1086</v>
      </c>
      <c r="C1069" s="30" t="s">
        <v>378</v>
      </c>
      <c r="E1069" s="30" t="s">
        <v>10</v>
      </c>
      <c r="F1069" s="30" t="s">
        <v>7</v>
      </c>
      <c r="G1069" s="2">
        <v>45897.391436064812</v>
      </c>
      <c r="H1069" s="2">
        <v>45897.391495474534</v>
      </c>
      <c r="I1069" s="2">
        <v>45897.391503622683</v>
      </c>
      <c r="J1069" s="11">
        <v>5.1327069999999999</v>
      </c>
      <c r="K1069" s="11">
        <v>0.70402900000000002</v>
      </c>
      <c r="L1069" s="11">
        <v>5.8367360000000001</v>
      </c>
    </row>
    <row r="1070" spans="1:12" x14ac:dyDescent="0.45">
      <c r="A1070" s="29" t="s">
        <v>32</v>
      </c>
      <c r="B1070" s="29" t="s">
        <v>1086</v>
      </c>
      <c r="C1070" s="30" t="s">
        <v>379</v>
      </c>
      <c r="E1070" s="30" t="s">
        <v>9</v>
      </c>
      <c r="F1070" s="30" t="s">
        <v>33</v>
      </c>
      <c r="G1070" s="2">
        <v>45897.391448530092</v>
      </c>
      <c r="H1070" s="2">
        <v>45897.391503541665</v>
      </c>
      <c r="I1070" s="2">
        <v>45897.391509791669</v>
      </c>
      <c r="J1070" s="11">
        <v>4.7528610000000002</v>
      </c>
      <c r="K1070" s="11">
        <v>0.54025199999999995</v>
      </c>
      <c r="L1070" s="11">
        <v>5.293113</v>
      </c>
    </row>
    <row r="1071" spans="1:12" x14ac:dyDescent="0.45">
      <c r="A1071" s="29" t="s">
        <v>32</v>
      </c>
      <c r="B1071" s="29" t="s">
        <v>1086</v>
      </c>
      <c r="C1071" s="30" t="s">
        <v>379</v>
      </c>
      <c r="E1071" s="30" t="s">
        <v>8</v>
      </c>
      <c r="F1071" s="30" t="s">
        <v>7</v>
      </c>
      <c r="G1071" s="2">
        <v>45897.391448530092</v>
      </c>
      <c r="H1071" s="2">
        <v>45897.391503622683</v>
      </c>
      <c r="I1071" s="2">
        <v>45897.391509861111</v>
      </c>
      <c r="J1071" s="11">
        <v>4.7595809999999998</v>
      </c>
      <c r="K1071" s="11">
        <v>0.53949799999999992</v>
      </c>
      <c r="L1071" s="11">
        <v>5.2990789999999999</v>
      </c>
    </row>
    <row r="1072" spans="1:12" x14ac:dyDescent="0.45">
      <c r="A1072" s="29" t="s">
        <v>32</v>
      </c>
      <c r="B1072" s="29" t="s">
        <v>1086</v>
      </c>
      <c r="C1072" s="30" t="s">
        <v>379</v>
      </c>
      <c r="E1072" s="30" t="s">
        <v>11</v>
      </c>
      <c r="F1072" s="30" t="s">
        <v>7</v>
      </c>
      <c r="G1072" s="2">
        <v>45897.391448530092</v>
      </c>
      <c r="H1072" s="2">
        <v>45897.391509861111</v>
      </c>
      <c r="I1072" s="2">
        <v>45897.391516446762</v>
      </c>
      <c r="J1072" s="11">
        <v>5.2991149999999996</v>
      </c>
      <c r="K1072" s="11">
        <v>0.56832199999999999</v>
      </c>
      <c r="L1072" s="11">
        <v>5.8674369999999998</v>
      </c>
    </row>
    <row r="1073" spans="1:12" x14ac:dyDescent="0.45">
      <c r="A1073" s="29" t="s">
        <v>32</v>
      </c>
      <c r="B1073" s="29" t="s">
        <v>1086</v>
      </c>
      <c r="C1073" s="30" t="s">
        <v>379</v>
      </c>
      <c r="E1073" s="30" t="s">
        <v>10</v>
      </c>
      <c r="F1073" s="30" t="s">
        <v>33</v>
      </c>
      <c r="G1073" s="2">
        <v>45897.391448530092</v>
      </c>
      <c r="H1073" s="2">
        <v>45897.391509791669</v>
      </c>
      <c r="I1073" s="2">
        <v>45897.391519282406</v>
      </c>
      <c r="J1073" s="11">
        <v>5.2932189999999997</v>
      </c>
      <c r="K1073" s="11">
        <v>0.81964499999999996</v>
      </c>
      <c r="L1073" s="11">
        <v>6.1128640000000001</v>
      </c>
    </row>
    <row r="1074" spans="1:12" x14ac:dyDescent="0.45">
      <c r="A1074" s="29" t="s">
        <v>32</v>
      </c>
      <c r="B1074" s="29" t="s">
        <v>1086</v>
      </c>
      <c r="C1074" s="30" t="s">
        <v>380</v>
      </c>
      <c r="E1074" s="30" t="s">
        <v>9</v>
      </c>
      <c r="F1074" s="30" t="s">
        <v>7</v>
      </c>
      <c r="G1074" s="2">
        <v>45897.391461539351</v>
      </c>
      <c r="H1074" s="2">
        <v>45897.391516446762</v>
      </c>
      <c r="I1074" s="2">
        <v>45897.391523321756</v>
      </c>
      <c r="J1074" s="11">
        <v>4.7431700000000001</v>
      </c>
      <c r="K1074" s="11">
        <v>0.59475599999999995</v>
      </c>
      <c r="L1074" s="11">
        <v>5.3379259999999995</v>
      </c>
    </row>
    <row r="1075" spans="1:12" x14ac:dyDescent="0.45">
      <c r="A1075" s="29" t="s">
        <v>32</v>
      </c>
      <c r="B1075" s="29" t="s">
        <v>1086</v>
      </c>
      <c r="C1075" s="30" t="s">
        <v>380</v>
      </c>
      <c r="E1075" s="30" t="s">
        <v>8</v>
      </c>
      <c r="F1075" s="30" t="s">
        <v>33</v>
      </c>
      <c r="G1075" s="2">
        <v>45897.391461539351</v>
      </c>
      <c r="H1075" s="2">
        <v>45897.391519282406</v>
      </c>
      <c r="I1075" s="2">
        <v>45897.391526412037</v>
      </c>
      <c r="J1075" s="11">
        <v>4.9885589999999995</v>
      </c>
      <c r="K1075" s="11">
        <v>0.61559999999999993</v>
      </c>
      <c r="L1075" s="11">
        <v>5.6041590000000001</v>
      </c>
    </row>
    <row r="1076" spans="1:12" x14ac:dyDescent="0.45">
      <c r="A1076" s="29" t="s">
        <v>32</v>
      </c>
      <c r="B1076" s="29" t="s">
        <v>1086</v>
      </c>
      <c r="C1076" s="30" t="s">
        <v>380</v>
      </c>
      <c r="E1076" s="30" t="s">
        <v>10</v>
      </c>
      <c r="F1076" s="30" t="s">
        <v>7</v>
      </c>
      <c r="G1076" s="2">
        <v>45897.391461539351</v>
      </c>
      <c r="H1076" s="2">
        <v>45897.391523321756</v>
      </c>
      <c r="I1076" s="2">
        <v>45897.391533009257</v>
      </c>
      <c r="J1076" s="11">
        <v>5.3379509999999994</v>
      </c>
      <c r="K1076" s="11">
        <v>0.836225</v>
      </c>
      <c r="L1076" s="11">
        <v>6.1741760000000001</v>
      </c>
    </row>
    <row r="1077" spans="1:12" x14ac:dyDescent="0.45">
      <c r="A1077" s="29" t="s">
        <v>32</v>
      </c>
      <c r="B1077" s="29" t="s">
        <v>1086</v>
      </c>
      <c r="C1077" s="30" t="s">
        <v>380</v>
      </c>
      <c r="E1077" s="30" t="s">
        <v>11</v>
      </c>
      <c r="F1077" s="30" t="s">
        <v>33</v>
      </c>
      <c r="G1077" s="2">
        <v>45897.391461539351</v>
      </c>
      <c r="H1077" s="2">
        <v>45897.391526412037</v>
      </c>
      <c r="I1077" s="2">
        <v>45897.391533472219</v>
      </c>
      <c r="J1077" s="11">
        <v>5.6041929999999995</v>
      </c>
      <c r="K1077" s="11">
        <v>0.61009899999999995</v>
      </c>
      <c r="L1077" s="11">
        <v>6.2142919999999995</v>
      </c>
    </row>
    <row r="1078" spans="1:12" x14ac:dyDescent="0.45">
      <c r="A1078" s="29" t="s">
        <v>32</v>
      </c>
      <c r="B1078" s="29" t="s">
        <v>1086</v>
      </c>
      <c r="C1078" s="30" t="s">
        <v>381</v>
      </c>
      <c r="E1078" s="30" t="s">
        <v>9</v>
      </c>
      <c r="F1078" s="30" t="s">
        <v>7</v>
      </c>
      <c r="G1078" s="2">
        <v>45897.391475405093</v>
      </c>
      <c r="H1078" s="2">
        <v>45897.391533009257</v>
      </c>
      <c r="I1078" s="2">
        <v>45897.391542141202</v>
      </c>
      <c r="J1078" s="11">
        <v>4.9764539999999995</v>
      </c>
      <c r="K1078" s="11">
        <v>0.78920899999999994</v>
      </c>
      <c r="L1078" s="11">
        <v>5.765663</v>
      </c>
    </row>
    <row r="1079" spans="1:12" x14ac:dyDescent="0.45">
      <c r="A1079" s="29" t="s">
        <v>32</v>
      </c>
      <c r="B1079" s="29" t="s">
        <v>1086</v>
      </c>
      <c r="C1079" s="30" t="s">
        <v>381</v>
      </c>
      <c r="E1079" s="30" t="s">
        <v>8</v>
      </c>
      <c r="F1079" s="30" t="s">
        <v>33</v>
      </c>
      <c r="G1079" s="2">
        <v>45897.391475405093</v>
      </c>
      <c r="H1079" s="2">
        <v>45897.391533472219</v>
      </c>
      <c r="I1079" s="2">
        <v>45897.391542245372</v>
      </c>
      <c r="J1079" s="11">
        <v>5.0165410000000001</v>
      </c>
      <c r="K1079" s="11">
        <v>0.75818299999999994</v>
      </c>
      <c r="L1079" s="11">
        <v>5.774724</v>
      </c>
    </row>
    <row r="1080" spans="1:12" x14ac:dyDescent="0.45">
      <c r="A1080" s="29" t="s">
        <v>32</v>
      </c>
      <c r="B1080" s="29" t="s">
        <v>1086</v>
      </c>
      <c r="C1080" s="30" t="s">
        <v>381</v>
      </c>
      <c r="E1080" s="30" t="s">
        <v>11</v>
      </c>
      <c r="F1080" s="30" t="s">
        <v>33</v>
      </c>
      <c r="G1080" s="2">
        <v>45897.391475405093</v>
      </c>
      <c r="H1080" s="2">
        <v>45897.391542245372</v>
      </c>
      <c r="I1080" s="2">
        <v>45897.391549467589</v>
      </c>
      <c r="J1080" s="11">
        <v>5.7747929999999998</v>
      </c>
      <c r="K1080" s="11">
        <v>0.62425399999999998</v>
      </c>
      <c r="L1080" s="11">
        <v>6.3990469999999995</v>
      </c>
    </row>
    <row r="1081" spans="1:12" x14ac:dyDescent="0.45">
      <c r="A1081" s="29" t="s">
        <v>32</v>
      </c>
      <c r="B1081" s="29" t="s">
        <v>1086</v>
      </c>
      <c r="C1081" s="30" t="s">
        <v>381</v>
      </c>
      <c r="E1081" s="30" t="s">
        <v>10</v>
      </c>
      <c r="F1081" s="30" t="s">
        <v>7</v>
      </c>
      <c r="G1081" s="2">
        <v>45897.391475405093</v>
      </c>
      <c r="H1081" s="2">
        <v>45897.391542141202</v>
      </c>
      <c r="I1081" s="2">
        <v>45897.391552210647</v>
      </c>
      <c r="J1081" s="11">
        <v>5.765771</v>
      </c>
      <c r="K1081" s="11">
        <v>0.86957499999999999</v>
      </c>
      <c r="L1081" s="11">
        <v>6.6353459999999993</v>
      </c>
    </row>
    <row r="1082" spans="1:12" x14ac:dyDescent="0.45">
      <c r="A1082" s="29" t="s">
        <v>32</v>
      </c>
      <c r="B1082" s="29" t="s">
        <v>1086</v>
      </c>
      <c r="C1082" s="30" t="s">
        <v>382</v>
      </c>
      <c r="E1082" s="30" t="s">
        <v>9</v>
      </c>
      <c r="F1082" s="30" t="s">
        <v>33</v>
      </c>
      <c r="G1082" s="2">
        <v>45897.391491064816</v>
      </c>
      <c r="H1082" s="2">
        <v>45897.391549467589</v>
      </c>
      <c r="I1082" s="2">
        <v>45897.391558090276</v>
      </c>
      <c r="J1082" s="11">
        <v>5.046627</v>
      </c>
      <c r="K1082" s="11">
        <v>0.744224</v>
      </c>
      <c r="L1082" s="11">
        <v>5.790851</v>
      </c>
    </row>
    <row r="1083" spans="1:12" x14ac:dyDescent="0.45">
      <c r="A1083" s="29" t="s">
        <v>32</v>
      </c>
      <c r="B1083" s="29" t="s">
        <v>1086</v>
      </c>
      <c r="C1083" s="30" t="s">
        <v>382</v>
      </c>
      <c r="E1083" s="30" t="s">
        <v>8</v>
      </c>
      <c r="F1083" s="30" t="s">
        <v>7</v>
      </c>
      <c r="G1083" s="2">
        <v>45897.391491064816</v>
      </c>
      <c r="H1083" s="2">
        <v>45897.391552210647</v>
      </c>
      <c r="I1083" s="2">
        <v>45897.391560578704</v>
      </c>
      <c r="J1083" s="11">
        <v>5.2828629999999999</v>
      </c>
      <c r="K1083" s="11">
        <v>0.72388299999999994</v>
      </c>
      <c r="L1083" s="11">
        <v>6.0067459999999997</v>
      </c>
    </row>
    <row r="1084" spans="1:12" x14ac:dyDescent="0.45">
      <c r="A1084" s="29" t="s">
        <v>32</v>
      </c>
      <c r="B1084" s="29" t="s">
        <v>1086</v>
      </c>
      <c r="C1084" s="30" t="s">
        <v>382</v>
      </c>
      <c r="E1084" s="30" t="s">
        <v>11</v>
      </c>
      <c r="F1084" s="30" t="s">
        <v>7</v>
      </c>
      <c r="G1084" s="2">
        <v>45897.391491064816</v>
      </c>
      <c r="H1084" s="2">
        <v>45897.39156059028</v>
      </c>
      <c r="I1084" s="2">
        <v>45897.391568946761</v>
      </c>
      <c r="J1084" s="11">
        <v>6.0072450000000002</v>
      </c>
      <c r="K1084" s="11">
        <v>0.72155599999999998</v>
      </c>
      <c r="L1084" s="11">
        <v>6.7288009999999998</v>
      </c>
    </row>
    <row r="1085" spans="1:12" x14ac:dyDescent="0.45">
      <c r="A1085" s="29" t="s">
        <v>32</v>
      </c>
      <c r="B1085" s="29" t="s">
        <v>1086</v>
      </c>
      <c r="C1085" s="30" t="s">
        <v>382</v>
      </c>
      <c r="E1085" s="30" t="s">
        <v>10</v>
      </c>
      <c r="F1085" s="30" t="s">
        <v>33</v>
      </c>
      <c r="G1085" s="2">
        <v>45897.391491064816</v>
      </c>
      <c r="H1085" s="2">
        <v>45897.391558090276</v>
      </c>
      <c r="I1085" s="2">
        <v>45897.391570370368</v>
      </c>
      <c r="J1085" s="11">
        <v>5.7909030000000001</v>
      </c>
      <c r="K1085" s="11">
        <v>1.061091</v>
      </c>
      <c r="L1085" s="11">
        <v>6.8519939999999995</v>
      </c>
    </row>
    <row r="1086" spans="1:12" x14ac:dyDescent="0.45">
      <c r="A1086" s="29" t="s">
        <v>32</v>
      </c>
      <c r="B1086" s="29" t="s">
        <v>1086</v>
      </c>
      <c r="C1086" s="30" t="s">
        <v>383</v>
      </c>
      <c r="E1086" s="30" t="s">
        <v>9</v>
      </c>
      <c r="F1086" s="30" t="s">
        <v>7</v>
      </c>
      <c r="G1086" s="2">
        <v>45897.391503622683</v>
      </c>
      <c r="H1086" s="2">
        <v>45897.391568946761</v>
      </c>
      <c r="I1086" s="2">
        <v>45897.391575694448</v>
      </c>
      <c r="J1086" s="11">
        <v>5.6438049999999995</v>
      </c>
      <c r="K1086" s="11">
        <v>0.58353899999999992</v>
      </c>
      <c r="L1086" s="11">
        <v>6.2273439999999995</v>
      </c>
    </row>
    <row r="1087" spans="1:12" x14ac:dyDescent="0.45">
      <c r="A1087" s="29" t="s">
        <v>32</v>
      </c>
      <c r="B1087" s="29" t="s">
        <v>1086</v>
      </c>
      <c r="C1087" s="30" t="s">
        <v>383</v>
      </c>
      <c r="E1087" s="30" t="s">
        <v>8</v>
      </c>
      <c r="F1087" s="30" t="s">
        <v>33</v>
      </c>
      <c r="G1087" s="2">
        <v>45897.391503622683</v>
      </c>
      <c r="H1087" s="2">
        <v>45897.391570370368</v>
      </c>
      <c r="I1087" s="2">
        <v>45897.39157728009</v>
      </c>
      <c r="J1087" s="11">
        <v>5.7670029999999999</v>
      </c>
      <c r="K1087" s="11">
        <v>0.59685900000000003</v>
      </c>
      <c r="L1087" s="11">
        <v>6.3638620000000001</v>
      </c>
    </row>
    <row r="1088" spans="1:12" x14ac:dyDescent="0.45">
      <c r="A1088" s="29" t="s">
        <v>32</v>
      </c>
      <c r="B1088" s="29" t="s">
        <v>1086</v>
      </c>
      <c r="C1088" s="30" t="s">
        <v>383</v>
      </c>
      <c r="E1088" s="30" t="s">
        <v>11</v>
      </c>
      <c r="F1088" s="30" t="s">
        <v>33</v>
      </c>
      <c r="G1088" s="2">
        <v>45897.391503622683</v>
      </c>
      <c r="H1088" s="2">
        <v>45897.39157728009</v>
      </c>
      <c r="I1088" s="2">
        <v>45897.391584571757</v>
      </c>
      <c r="J1088" s="11">
        <v>6.3638949999999994</v>
      </c>
      <c r="K1088" s="11">
        <v>0.629884</v>
      </c>
      <c r="L1088" s="11">
        <v>6.993779</v>
      </c>
    </row>
    <row r="1089" spans="1:12" x14ac:dyDescent="0.45">
      <c r="A1089" s="29" t="s">
        <v>32</v>
      </c>
      <c r="B1089" s="29" t="s">
        <v>1086</v>
      </c>
      <c r="C1089" s="30" t="s">
        <v>383</v>
      </c>
      <c r="E1089" s="30" t="s">
        <v>10</v>
      </c>
      <c r="F1089" s="30" t="s">
        <v>7</v>
      </c>
      <c r="G1089" s="2">
        <v>45897.391503622683</v>
      </c>
      <c r="H1089" s="2">
        <v>45897.391575694448</v>
      </c>
      <c r="I1089" s="2">
        <v>45897.391585347221</v>
      </c>
      <c r="J1089" s="11">
        <v>6.227373</v>
      </c>
      <c r="K1089" s="11">
        <v>0.83366299999999993</v>
      </c>
      <c r="L1089" s="11">
        <v>7.0610359999999996</v>
      </c>
    </row>
    <row r="1090" spans="1:12" x14ac:dyDescent="0.45">
      <c r="A1090" s="29" t="s">
        <v>32</v>
      </c>
      <c r="B1090" s="29" t="s">
        <v>1086</v>
      </c>
      <c r="C1090" s="30" t="s">
        <v>384</v>
      </c>
      <c r="E1090" s="30" t="s">
        <v>9</v>
      </c>
      <c r="F1090" s="30" t="s">
        <v>33</v>
      </c>
      <c r="G1090" s="2">
        <v>45897.391519282406</v>
      </c>
      <c r="H1090" s="2">
        <v>45897.391584571757</v>
      </c>
      <c r="I1090" s="2">
        <v>45897.391593321758</v>
      </c>
      <c r="J1090" s="11">
        <v>5.6405349999999999</v>
      </c>
      <c r="K1090" s="11">
        <v>0.75652599999999992</v>
      </c>
      <c r="L1090" s="11">
        <v>6.3970609999999999</v>
      </c>
    </row>
    <row r="1091" spans="1:12" x14ac:dyDescent="0.45">
      <c r="A1091" s="29" t="s">
        <v>32</v>
      </c>
      <c r="B1091" s="29" t="s">
        <v>1086</v>
      </c>
      <c r="C1091" s="30" t="s">
        <v>384</v>
      </c>
      <c r="E1091" s="30" t="s">
        <v>8</v>
      </c>
      <c r="F1091" s="30" t="s">
        <v>7</v>
      </c>
      <c r="G1091" s="2">
        <v>45897.391519282406</v>
      </c>
      <c r="H1091" s="2">
        <v>45897.391585347221</v>
      </c>
      <c r="I1091" s="2">
        <v>45897.391593495369</v>
      </c>
      <c r="J1091" s="11">
        <v>5.7077669999999996</v>
      </c>
      <c r="K1091" s="11">
        <v>0.70388799999999996</v>
      </c>
      <c r="L1091" s="11">
        <v>6.4116549999999997</v>
      </c>
    </row>
    <row r="1092" spans="1:12" x14ac:dyDescent="0.45">
      <c r="A1092" s="29" t="s">
        <v>32</v>
      </c>
      <c r="B1092" s="29" t="s">
        <v>1086</v>
      </c>
      <c r="C1092" s="30" t="s">
        <v>384</v>
      </c>
      <c r="E1092" s="30" t="s">
        <v>11</v>
      </c>
      <c r="F1092" s="30" t="s">
        <v>7</v>
      </c>
      <c r="G1092" s="2">
        <v>45897.391519282406</v>
      </c>
      <c r="H1092" s="2">
        <v>45897.391593495369</v>
      </c>
      <c r="I1092" s="2">
        <v>45897.391601006944</v>
      </c>
      <c r="J1092" s="11">
        <v>6.4116909999999994</v>
      </c>
      <c r="K1092" s="11">
        <v>0.64927299999999999</v>
      </c>
      <c r="L1092" s="11">
        <v>7.0609639999999994</v>
      </c>
    </row>
    <row r="1093" spans="1:12" x14ac:dyDescent="0.45">
      <c r="A1093" s="29" t="s">
        <v>32</v>
      </c>
      <c r="B1093" s="29" t="s">
        <v>1086</v>
      </c>
      <c r="C1093" s="30" t="s">
        <v>384</v>
      </c>
      <c r="E1093" s="30" t="s">
        <v>10</v>
      </c>
      <c r="F1093" s="30" t="s">
        <v>33</v>
      </c>
      <c r="G1093" s="2">
        <v>45897.391519282406</v>
      </c>
      <c r="H1093" s="2">
        <v>45897.391593321758</v>
      </c>
      <c r="I1093" s="2">
        <v>45897.391604849538</v>
      </c>
      <c r="J1093" s="11">
        <v>6.3970909999999996</v>
      </c>
      <c r="K1093" s="11">
        <v>0.99536099999999994</v>
      </c>
      <c r="L1093" s="11">
        <v>7.3924519999999996</v>
      </c>
    </row>
    <row r="1094" spans="1:12" x14ac:dyDescent="0.45">
      <c r="A1094" s="29" t="s">
        <v>32</v>
      </c>
      <c r="B1094" s="29" t="s">
        <v>1086</v>
      </c>
      <c r="C1094" s="30" t="s">
        <v>385</v>
      </c>
      <c r="E1094" s="30" t="s">
        <v>9</v>
      </c>
      <c r="F1094" s="30" t="s">
        <v>7</v>
      </c>
      <c r="G1094" s="2">
        <v>45897.391533495371</v>
      </c>
      <c r="H1094" s="2">
        <v>45897.391601006944</v>
      </c>
      <c r="I1094" s="2">
        <v>45897.391610648148</v>
      </c>
      <c r="J1094" s="11">
        <v>5.8333889999999995</v>
      </c>
      <c r="K1094" s="11">
        <v>0.83289099999999994</v>
      </c>
      <c r="L1094" s="11">
        <v>6.6662799999999995</v>
      </c>
    </row>
    <row r="1095" spans="1:12" x14ac:dyDescent="0.45">
      <c r="A1095" s="29" t="s">
        <v>32</v>
      </c>
      <c r="B1095" s="29" t="s">
        <v>1086</v>
      </c>
      <c r="C1095" s="30" t="s">
        <v>385</v>
      </c>
      <c r="E1095" s="30" t="s">
        <v>8</v>
      </c>
      <c r="F1095" s="30" t="s">
        <v>33</v>
      </c>
      <c r="G1095" s="2">
        <v>45897.391533495371</v>
      </c>
      <c r="H1095" s="2">
        <v>45897.391604849538</v>
      </c>
      <c r="I1095" s="2">
        <v>45897.391613749998</v>
      </c>
      <c r="J1095" s="11">
        <v>6.1648420000000002</v>
      </c>
      <c r="K1095" s="11">
        <v>0.769177</v>
      </c>
      <c r="L1095" s="11">
        <v>6.9340189999999993</v>
      </c>
    </row>
    <row r="1096" spans="1:12" x14ac:dyDescent="0.45">
      <c r="A1096" s="29" t="s">
        <v>32</v>
      </c>
      <c r="B1096" s="29" t="s">
        <v>1086</v>
      </c>
      <c r="C1096" s="30" t="s">
        <v>385</v>
      </c>
      <c r="E1096" s="30" t="s">
        <v>11</v>
      </c>
      <c r="F1096" s="30" t="s">
        <v>33</v>
      </c>
      <c r="G1096" s="2">
        <v>45897.391533495371</v>
      </c>
      <c r="H1096" s="2">
        <v>45897.391613749998</v>
      </c>
      <c r="I1096" s="2">
        <v>45897.391621446761</v>
      </c>
      <c r="J1096" s="11">
        <v>6.9340539999999997</v>
      </c>
      <c r="K1096" s="11">
        <v>0.66471199999999997</v>
      </c>
      <c r="L1096" s="11">
        <v>7.5987659999999995</v>
      </c>
    </row>
    <row r="1097" spans="1:12" x14ac:dyDescent="0.45">
      <c r="A1097" s="29" t="s">
        <v>32</v>
      </c>
      <c r="B1097" s="29" t="s">
        <v>1086</v>
      </c>
      <c r="C1097" s="30" t="s">
        <v>385</v>
      </c>
      <c r="E1097" s="30" t="s">
        <v>10</v>
      </c>
      <c r="F1097" s="30" t="s">
        <v>7</v>
      </c>
      <c r="G1097" s="2">
        <v>45897.391533495371</v>
      </c>
      <c r="H1097" s="2">
        <v>45897.391610648148</v>
      </c>
      <c r="I1097" s="2">
        <v>45897.391621574076</v>
      </c>
      <c r="J1097" s="11">
        <v>6.6663199999999998</v>
      </c>
      <c r="K1097" s="11">
        <v>0.94422499999999998</v>
      </c>
      <c r="L1097" s="11">
        <v>7.6105449999999992</v>
      </c>
    </row>
    <row r="1098" spans="1:12" x14ac:dyDescent="0.45">
      <c r="A1098" s="29" t="s">
        <v>32</v>
      </c>
      <c r="B1098" s="29" t="s">
        <v>1086</v>
      </c>
      <c r="C1098" s="30" t="s">
        <v>386</v>
      </c>
      <c r="E1098" s="30" t="s">
        <v>9</v>
      </c>
      <c r="F1098" s="30" t="s">
        <v>33</v>
      </c>
      <c r="G1098" s="2">
        <v>45897.391552210647</v>
      </c>
      <c r="H1098" s="2">
        <v>45897.391621446761</v>
      </c>
      <c r="I1098" s="2">
        <v>45897.391628993057</v>
      </c>
      <c r="J1098" s="11">
        <v>5.981446</v>
      </c>
      <c r="K1098" s="11">
        <v>0.65291699999999997</v>
      </c>
      <c r="L1098" s="11">
        <v>6.6343629999999996</v>
      </c>
    </row>
    <row r="1099" spans="1:12" x14ac:dyDescent="0.45">
      <c r="A1099" s="29" t="s">
        <v>32</v>
      </c>
      <c r="B1099" s="29" t="s">
        <v>1086</v>
      </c>
      <c r="C1099" s="30" t="s">
        <v>386</v>
      </c>
      <c r="E1099" s="30" t="s">
        <v>8</v>
      </c>
      <c r="F1099" s="30" t="s">
        <v>7</v>
      </c>
      <c r="G1099" s="2">
        <v>45897.391552210647</v>
      </c>
      <c r="H1099" s="2">
        <v>45897.391621574076</v>
      </c>
      <c r="I1099" s="2">
        <v>45897.391629166668</v>
      </c>
      <c r="J1099" s="11">
        <v>5.9931909999999995</v>
      </c>
      <c r="K1099" s="11">
        <v>0.655331</v>
      </c>
      <c r="L1099" s="11">
        <v>6.6485219999999998</v>
      </c>
    </row>
    <row r="1100" spans="1:12" x14ac:dyDescent="0.45">
      <c r="A1100" s="29" t="s">
        <v>32</v>
      </c>
      <c r="B1100" s="29" t="s">
        <v>1086</v>
      </c>
      <c r="C1100" s="30" t="s">
        <v>386</v>
      </c>
      <c r="E1100" s="30" t="s">
        <v>11</v>
      </c>
      <c r="F1100" s="30" t="s">
        <v>7</v>
      </c>
      <c r="G1100" s="2">
        <v>45897.391552210647</v>
      </c>
      <c r="H1100" s="2">
        <v>45897.391629166668</v>
      </c>
      <c r="I1100" s="2">
        <v>45897.391635972221</v>
      </c>
      <c r="J1100" s="11">
        <v>6.648568</v>
      </c>
      <c r="K1100" s="11">
        <v>0.58830199999999999</v>
      </c>
      <c r="L1100" s="11">
        <v>7.2368699999999997</v>
      </c>
    </row>
    <row r="1101" spans="1:12" x14ac:dyDescent="0.45">
      <c r="A1101" s="29" t="s">
        <v>32</v>
      </c>
      <c r="B1101" s="29" t="s">
        <v>1086</v>
      </c>
      <c r="C1101" s="30" t="s">
        <v>386</v>
      </c>
      <c r="E1101" s="30" t="s">
        <v>10</v>
      </c>
      <c r="F1101" s="30" t="s">
        <v>33</v>
      </c>
      <c r="G1101" s="2">
        <v>45897.391552210647</v>
      </c>
      <c r="H1101" s="2">
        <v>45897.391629004633</v>
      </c>
      <c r="I1101" s="2">
        <v>45897.39163953704</v>
      </c>
      <c r="J1101" s="11">
        <v>6.6344409999999998</v>
      </c>
      <c r="K1101" s="11">
        <v>0.91060299999999994</v>
      </c>
      <c r="L1101" s="11">
        <v>7.5450439999999999</v>
      </c>
    </row>
    <row r="1102" spans="1:12" x14ac:dyDescent="0.45">
      <c r="A1102" s="29" t="s">
        <v>32</v>
      </c>
      <c r="B1102" s="29" t="s">
        <v>1086</v>
      </c>
      <c r="C1102" s="30" t="s">
        <v>388</v>
      </c>
      <c r="E1102" s="30" t="s">
        <v>9</v>
      </c>
      <c r="F1102" s="30" t="s">
        <v>7</v>
      </c>
      <c r="G1102" s="2">
        <v>45897.391570370368</v>
      </c>
      <c r="H1102" s="2">
        <v>45897.391635972221</v>
      </c>
      <c r="I1102" s="2">
        <v>45897.39164361111</v>
      </c>
      <c r="J1102" s="11">
        <v>5.6680609999999998</v>
      </c>
      <c r="K1102" s="11">
        <v>0.65982600000000002</v>
      </c>
      <c r="L1102" s="11">
        <v>6.3278869999999996</v>
      </c>
    </row>
    <row r="1103" spans="1:12" x14ac:dyDescent="0.45">
      <c r="A1103" s="29" t="s">
        <v>32</v>
      </c>
      <c r="B1103" s="29" t="s">
        <v>1086</v>
      </c>
      <c r="C1103" s="30" t="s">
        <v>388</v>
      </c>
      <c r="E1103" s="30" t="s">
        <v>8</v>
      </c>
      <c r="F1103" s="30" t="s">
        <v>33</v>
      </c>
      <c r="G1103" s="2">
        <v>45897.391570370368</v>
      </c>
      <c r="H1103" s="2">
        <v>45897.39163953704</v>
      </c>
      <c r="I1103" s="2">
        <v>45897.391646689815</v>
      </c>
      <c r="J1103" s="11">
        <v>5.9763570000000001</v>
      </c>
      <c r="K1103" s="11">
        <v>0.61813899999999999</v>
      </c>
      <c r="L1103" s="11">
        <v>6.5944959999999995</v>
      </c>
    </row>
    <row r="1104" spans="1:12" x14ac:dyDescent="0.45">
      <c r="A1104" s="29" t="s">
        <v>32</v>
      </c>
      <c r="B1104" s="29" t="s">
        <v>1086</v>
      </c>
      <c r="C1104" s="30" t="s">
        <v>388</v>
      </c>
      <c r="E1104" s="30" t="s">
        <v>11</v>
      </c>
      <c r="F1104" s="30" t="s">
        <v>33</v>
      </c>
      <c r="G1104" s="2">
        <v>45897.391570370368</v>
      </c>
      <c r="H1104" s="2">
        <v>45897.391646701391</v>
      </c>
      <c r="I1104" s="2">
        <v>45897.391653472223</v>
      </c>
      <c r="J1104" s="11">
        <v>6.5945329999999993</v>
      </c>
      <c r="K1104" s="11">
        <v>0.58553500000000003</v>
      </c>
      <c r="L1104" s="11">
        <v>7.1800679999999995</v>
      </c>
    </row>
    <row r="1105" spans="1:12" x14ac:dyDescent="0.45">
      <c r="A1105" s="29" t="s">
        <v>32</v>
      </c>
      <c r="B1105" s="29" t="s">
        <v>1086</v>
      </c>
      <c r="C1105" s="30" t="s">
        <v>388</v>
      </c>
      <c r="E1105" s="30" t="s">
        <v>10</v>
      </c>
      <c r="F1105" s="30" t="s">
        <v>7</v>
      </c>
      <c r="G1105" s="2">
        <v>45897.391570370368</v>
      </c>
      <c r="H1105" s="2">
        <v>45897.39164361111</v>
      </c>
      <c r="I1105" s="2">
        <v>45897.39165391204</v>
      </c>
      <c r="J1105" s="11">
        <v>6.3279079999999999</v>
      </c>
      <c r="K1105" s="11">
        <v>0.88996500000000001</v>
      </c>
      <c r="L1105" s="11">
        <v>7.217873</v>
      </c>
    </row>
    <row r="1106" spans="1:12" x14ac:dyDescent="0.45">
      <c r="A1106" s="29" t="s">
        <v>32</v>
      </c>
      <c r="B1106" s="29" t="s">
        <v>1086</v>
      </c>
      <c r="C1106" s="30" t="s">
        <v>389</v>
      </c>
      <c r="E1106" s="30" t="s">
        <v>9</v>
      </c>
      <c r="F1106" s="30" t="s">
        <v>33</v>
      </c>
      <c r="G1106" s="2">
        <v>45897.391585347221</v>
      </c>
      <c r="H1106" s="2">
        <v>45897.391653472223</v>
      </c>
      <c r="I1106" s="2">
        <v>45897.391660868052</v>
      </c>
      <c r="J1106" s="11">
        <v>5.8863399999999997</v>
      </c>
      <c r="K1106" s="11">
        <v>0.638374</v>
      </c>
      <c r="L1106" s="11">
        <v>6.5247139999999995</v>
      </c>
    </row>
    <row r="1107" spans="1:12" x14ac:dyDescent="0.45">
      <c r="A1107" s="29" t="s">
        <v>32</v>
      </c>
      <c r="B1107" s="29" t="s">
        <v>1086</v>
      </c>
      <c r="C1107" s="30" t="s">
        <v>389</v>
      </c>
      <c r="E1107" s="30" t="s">
        <v>8</v>
      </c>
      <c r="F1107" s="30" t="s">
        <v>7</v>
      </c>
      <c r="G1107" s="2">
        <v>45897.391585347221</v>
      </c>
      <c r="H1107" s="2">
        <v>45897.39165391204</v>
      </c>
      <c r="I1107" s="2">
        <v>45897.391662222224</v>
      </c>
      <c r="J1107" s="11">
        <v>5.924042</v>
      </c>
      <c r="K1107" s="11">
        <v>0.71802699999999997</v>
      </c>
      <c r="L1107" s="11">
        <v>6.6420689999999993</v>
      </c>
    </row>
    <row r="1108" spans="1:12" x14ac:dyDescent="0.45">
      <c r="A1108" s="29" t="s">
        <v>32</v>
      </c>
      <c r="B1108" s="29" t="s">
        <v>1086</v>
      </c>
      <c r="C1108" s="30" t="s">
        <v>389</v>
      </c>
      <c r="E1108" s="30" t="s">
        <v>11</v>
      </c>
      <c r="F1108" s="30" t="s">
        <v>7</v>
      </c>
      <c r="G1108" s="2">
        <v>45897.391585347221</v>
      </c>
      <c r="H1108" s="2">
        <v>45897.391662222224</v>
      </c>
      <c r="I1108" s="2">
        <v>45897.391669629629</v>
      </c>
      <c r="J1108" s="11">
        <v>6.6421659999999996</v>
      </c>
      <c r="K1108" s="11">
        <v>0.63975199999999999</v>
      </c>
      <c r="L1108" s="11">
        <v>7.2819180000000001</v>
      </c>
    </row>
    <row r="1109" spans="1:12" x14ac:dyDescent="0.45">
      <c r="A1109" s="29" t="s">
        <v>32</v>
      </c>
      <c r="B1109" s="29" t="s">
        <v>1086</v>
      </c>
      <c r="C1109" s="30" t="s">
        <v>389</v>
      </c>
      <c r="E1109" s="30" t="s">
        <v>10</v>
      </c>
      <c r="F1109" s="30" t="s">
        <v>33</v>
      </c>
      <c r="G1109" s="2">
        <v>45897.391585347221</v>
      </c>
      <c r="H1109" s="2">
        <v>45897.391660868052</v>
      </c>
      <c r="I1109" s="2">
        <v>45897.39167109954</v>
      </c>
      <c r="J1109" s="11">
        <v>6.5248460000000001</v>
      </c>
      <c r="K1109" s="11">
        <v>0.88413900000000001</v>
      </c>
      <c r="L1109" s="11">
        <v>7.4089849999999995</v>
      </c>
    </row>
    <row r="1110" spans="1:12" x14ac:dyDescent="0.45">
      <c r="A1110" s="29" t="s">
        <v>32</v>
      </c>
      <c r="B1110" s="29" t="s">
        <v>1086</v>
      </c>
      <c r="C1110" s="30" t="s">
        <v>390</v>
      </c>
      <c r="E1110" s="30" t="s">
        <v>9</v>
      </c>
      <c r="F1110" s="30" t="s">
        <v>7</v>
      </c>
      <c r="G1110" s="2">
        <v>45897.391604849538</v>
      </c>
      <c r="H1110" s="2">
        <v>45897.391669629629</v>
      </c>
      <c r="I1110" s="2">
        <v>45897.391676874999</v>
      </c>
      <c r="J1110" s="11">
        <v>5.59701</v>
      </c>
      <c r="K1110" s="11">
        <v>0.625884</v>
      </c>
      <c r="L1110" s="11">
        <v>6.2228940000000001</v>
      </c>
    </row>
    <row r="1111" spans="1:12" x14ac:dyDescent="0.45">
      <c r="A1111" s="29" t="s">
        <v>32</v>
      </c>
      <c r="B1111" s="29" t="s">
        <v>1086</v>
      </c>
      <c r="C1111" s="30" t="s">
        <v>390</v>
      </c>
      <c r="E1111" s="30" t="s">
        <v>8</v>
      </c>
      <c r="F1111" s="30" t="s">
        <v>33</v>
      </c>
      <c r="G1111" s="2">
        <v>45897.391604849538</v>
      </c>
      <c r="H1111" s="2">
        <v>45897.39167109954</v>
      </c>
      <c r="I1111" s="2">
        <v>45897.391677916668</v>
      </c>
      <c r="J1111" s="11">
        <v>5.7241119999999999</v>
      </c>
      <c r="K1111" s="11">
        <v>0.58941100000000002</v>
      </c>
      <c r="L1111" s="11">
        <v>6.313523</v>
      </c>
    </row>
    <row r="1112" spans="1:12" x14ac:dyDescent="0.45">
      <c r="A1112" s="29" t="s">
        <v>32</v>
      </c>
      <c r="B1112" s="29" t="s">
        <v>1086</v>
      </c>
      <c r="C1112" s="30" t="s">
        <v>390</v>
      </c>
      <c r="E1112" s="30" t="s">
        <v>11</v>
      </c>
      <c r="F1112" s="30" t="s">
        <v>33</v>
      </c>
      <c r="G1112" s="2">
        <v>45897.391604849538</v>
      </c>
      <c r="H1112" s="2">
        <v>45897.391677916668</v>
      </c>
      <c r="I1112" s="2">
        <v>45897.391684953705</v>
      </c>
      <c r="J1112" s="11">
        <v>6.3136579999999993</v>
      </c>
      <c r="K1112" s="11">
        <v>0.60800399999999999</v>
      </c>
      <c r="L1112" s="11">
        <v>6.9216619999999995</v>
      </c>
    </row>
    <row r="1113" spans="1:12" x14ac:dyDescent="0.45">
      <c r="A1113" s="29" t="s">
        <v>32</v>
      </c>
      <c r="B1113" s="29" t="s">
        <v>1086</v>
      </c>
      <c r="C1113" s="30" t="s">
        <v>390</v>
      </c>
      <c r="E1113" s="30" t="s">
        <v>10</v>
      </c>
      <c r="F1113" s="30" t="s">
        <v>7</v>
      </c>
      <c r="G1113" s="2">
        <v>45897.391604849538</v>
      </c>
      <c r="H1113" s="2">
        <v>45897.391676874999</v>
      </c>
      <c r="I1113" s="2">
        <v>45897.391687673611</v>
      </c>
      <c r="J1113" s="11">
        <v>6.2229239999999999</v>
      </c>
      <c r="K1113" s="11">
        <v>0.93312200000000001</v>
      </c>
      <c r="L1113" s="11">
        <v>7.1560459999999999</v>
      </c>
    </row>
    <row r="1114" spans="1:12" x14ac:dyDescent="0.45">
      <c r="A1114" s="29" t="s">
        <v>32</v>
      </c>
      <c r="B1114" s="29" t="s">
        <v>1086</v>
      </c>
      <c r="C1114" s="30" t="s">
        <v>391</v>
      </c>
      <c r="E1114" s="30" t="s">
        <v>9</v>
      </c>
      <c r="F1114" s="30" t="s">
        <v>33</v>
      </c>
      <c r="G1114" s="2">
        <v>45897.391621585652</v>
      </c>
      <c r="H1114" s="2">
        <v>45897.391684965274</v>
      </c>
      <c r="I1114" s="2">
        <v>45897.391692847224</v>
      </c>
      <c r="J1114" s="11">
        <v>5.4759719999999996</v>
      </c>
      <c r="K1114" s="11">
        <v>0.68139299999999992</v>
      </c>
      <c r="L1114" s="11">
        <v>6.1573649999999995</v>
      </c>
    </row>
    <row r="1115" spans="1:12" x14ac:dyDescent="0.45">
      <c r="A1115" s="29" t="s">
        <v>32</v>
      </c>
      <c r="B1115" s="29" t="s">
        <v>1086</v>
      </c>
      <c r="C1115" s="30" t="s">
        <v>391</v>
      </c>
      <c r="E1115" s="30" t="s">
        <v>8</v>
      </c>
      <c r="F1115" s="30" t="s">
        <v>7</v>
      </c>
      <c r="G1115" s="2">
        <v>45897.391621585652</v>
      </c>
      <c r="H1115" s="2">
        <v>45897.391687673611</v>
      </c>
      <c r="I1115" s="2">
        <v>45897.39169488426</v>
      </c>
      <c r="J1115" s="11">
        <v>5.7102529999999998</v>
      </c>
      <c r="K1115" s="11">
        <v>0.62299899999999997</v>
      </c>
      <c r="L1115" s="11">
        <v>6.3332519999999999</v>
      </c>
    </row>
    <row r="1116" spans="1:12" x14ac:dyDescent="0.45">
      <c r="A1116" s="29" t="s">
        <v>32</v>
      </c>
      <c r="B1116" s="29" t="s">
        <v>1086</v>
      </c>
      <c r="C1116" s="30" t="s">
        <v>391</v>
      </c>
      <c r="E1116" s="30" t="s">
        <v>11</v>
      </c>
      <c r="F1116" s="30" t="s">
        <v>7</v>
      </c>
      <c r="G1116" s="2">
        <v>45897.391621585652</v>
      </c>
      <c r="H1116" s="2">
        <v>45897.39169488426</v>
      </c>
      <c r="I1116" s="2">
        <v>45897.39170133102</v>
      </c>
      <c r="J1116" s="11">
        <v>6.3332899999999999</v>
      </c>
      <c r="K1116" s="11">
        <v>0.55752099999999993</v>
      </c>
      <c r="L1116" s="11">
        <v>6.8908109999999994</v>
      </c>
    </row>
    <row r="1117" spans="1:12" x14ac:dyDescent="0.45">
      <c r="A1117" s="29" t="s">
        <v>32</v>
      </c>
      <c r="B1117" s="29" t="s">
        <v>1086</v>
      </c>
      <c r="C1117" s="30" t="s">
        <v>391</v>
      </c>
      <c r="E1117" s="30" t="s">
        <v>10</v>
      </c>
      <c r="F1117" s="30" t="s">
        <v>33</v>
      </c>
      <c r="G1117" s="2">
        <v>45897.391621585652</v>
      </c>
      <c r="H1117" s="2">
        <v>45897.391692847224</v>
      </c>
      <c r="I1117" s="2">
        <v>45897.391702314817</v>
      </c>
      <c r="J1117" s="11">
        <v>6.157394</v>
      </c>
      <c r="K1117" s="11">
        <v>0.81812299999999993</v>
      </c>
      <c r="L1117" s="11">
        <v>6.975517</v>
      </c>
    </row>
    <row r="1118" spans="1:12" x14ac:dyDescent="0.45">
      <c r="A1118" s="29" t="s">
        <v>32</v>
      </c>
      <c r="B1118" s="29" t="s">
        <v>1086</v>
      </c>
      <c r="C1118" s="30" t="s">
        <v>392</v>
      </c>
      <c r="E1118" s="30" t="s">
        <v>9</v>
      </c>
      <c r="F1118" s="30" t="s">
        <v>7</v>
      </c>
      <c r="G1118" s="2">
        <v>45897.39163953704</v>
      </c>
      <c r="H1118" s="2">
        <v>45897.39170133102</v>
      </c>
      <c r="I1118" s="2">
        <v>45897.391708819443</v>
      </c>
      <c r="J1118" s="11">
        <v>5.3396109999999997</v>
      </c>
      <c r="K1118" s="11">
        <v>0.64649599999999996</v>
      </c>
      <c r="L1118" s="11">
        <v>5.9861069999999996</v>
      </c>
    </row>
    <row r="1119" spans="1:12" x14ac:dyDescent="0.45">
      <c r="A1119" s="29" t="s">
        <v>32</v>
      </c>
      <c r="B1119" s="29" t="s">
        <v>1086</v>
      </c>
      <c r="C1119" s="30" t="s">
        <v>392</v>
      </c>
      <c r="E1119" s="30" t="s">
        <v>8</v>
      </c>
      <c r="F1119" s="30" t="s">
        <v>33</v>
      </c>
      <c r="G1119" s="2">
        <v>45897.39163953704</v>
      </c>
      <c r="H1119" s="2">
        <v>45897.391702314817</v>
      </c>
      <c r="I1119" s="2">
        <v>45897.391709745367</v>
      </c>
      <c r="J1119" s="11">
        <v>5.4242859999999995</v>
      </c>
      <c r="K1119" s="11">
        <v>0.64227299999999998</v>
      </c>
      <c r="L1119" s="11">
        <v>6.0665589999999998</v>
      </c>
    </row>
    <row r="1120" spans="1:12" x14ac:dyDescent="0.45">
      <c r="A1120" s="29" t="s">
        <v>32</v>
      </c>
      <c r="B1120" s="29" t="s">
        <v>1086</v>
      </c>
      <c r="C1120" s="30" t="s">
        <v>392</v>
      </c>
      <c r="E1120" s="30" t="s">
        <v>11</v>
      </c>
      <c r="F1120" s="30" t="s">
        <v>33</v>
      </c>
      <c r="G1120" s="2">
        <v>45897.39163953704</v>
      </c>
      <c r="H1120" s="2">
        <v>45897.391709745367</v>
      </c>
      <c r="I1120" s="2">
        <v>45897.391716967591</v>
      </c>
      <c r="J1120" s="11">
        <v>6.066592</v>
      </c>
      <c r="K1120" s="11">
        <v>0.62368899999999994</v>
      </c>
      <c r="L1120" s="11">
        <v>6.6902809999999997</v>
      </c>
    </row>
    <row r="1121" spans="1:12" x14ac:dyDescent="0.45">
      <c r="A1121" s="29" t="s">
        <v>32</v>
      </c>
      <c r="B1121" s="29" t="s">
        <v>1086</v>
      </c>
      <c r="C1121" s="30" t="s">
        <v>392</v>
      </c>
      <c r="E1121" s="30" t="s">
        <v>10</v>
      </c>
      <c r="F1121" s="30" t="s">
        <v>7</v>
      </c>
      <c r="G1121" s="2">
        <v>45897.39163953704</v>
      </c>
      <c r="H1121" s="2">
        <v>45897.391708819443</v>
      </c>
      <c r="I1121" s="2">
        <v>45897.391720254629</v>
      </c>
      <c r="J1121" s="11">
        <v>5.9862449999999994</v>
      </c>
      <c r="K1121" s="11">
        <v>0.98753999999999997</v>
      </c>
      <c r="L1121" s="11">
        <v>6.9737849999999995</v>
      </c>
    </row>
    <row r="1122" spans="1:12" x14ac:dyDescent="0.45">
      <c r="A1122" s="29" t="s">
        <v>32</v>
      </c>
      <c r="B1122" s="29" t="s">
        <v>1086</v>
      </c>
      <c r="C1122" s="30" t="s">
        <v>393</v>
      </c>
      <c r="E1122" s="30" t="s">
        <v>9</v>
      </c>
      <c r="F1122" s="30" t="s">
        <v>33</v>
      </c>
      <c r="G1122" s="2">
        <v>45897.39165391204</v>
      </c>
      <c r="H1122" s="2">
        <v>45897.391716967591</v>
      </c>
      <c r="I1122" s="2">
        <v>45897.391725289352</v>
      </c>
      <c r="J1122" s="11">
        <v>5.4481099999999998</v>
      </c>
      <c r="K1122" s="11">
        <v>0.718889</v>
      </c>
      <c r="L1122" s="11">
        <v>6.1669989999999997</v>
      </c>
    </row>
    <row r="1123" spans="1:12" x14ac:dyDescent="0.45">
      <c r="A1123" s="29" t="s">
        <v>32</v>
      </c>
      <c r="B1123" s="29" t="s">
        <v>1086</v>
      </c>
      <c r="C1123" s="30" t="s">
        <v>393</v>
      </c>
      <c r="E1123" s="30" t="s">
        <v>8</v>
      </c>
      <c r="F1123" s="30" t="s">
        <v>7</v>
      </c>
      <c r="G1123" s="2">
        <v>45897.39165391204</v>
      </c>
      <c r="H1123" s="2">
        <v>45897.391720254629</v>
      </c>
      <c r="I1123" s="2">
        <v>45897.391727685186</v>
      </c>
      <c r="J1123" s="11">
        <v>5.7314989999999995</v>
      </c>
      <c r="K1123" s="11">
        <v>0.64214300000000002</v>
      </c>
      <c r="L1123" s="11">
        <v>6.3736419999999994</v>
      </c>
    </row>
    <row r="1124" spans="1:12" x14ac:dyDescent="0.45">
      <c r="A1124" s="29" t="s">
        <v>32</v>
      </c>
      <c r="B1124" s="29" t="s">
        <v>1086</v>
      </c>
      <c r="C1124" s="30" t="s">
        <v>393</v>
      </c>
      <c r="E1124" s="30" t="s">
        <v>11</v>
      </c>
      <c r="F1124" s="30" t="s">
        <v>7</v>
      </c>
      <c r="G1124" s="2">
        <v>45897.39165391204</v>
      </c>
      <c r="H1124" s="2">
        <v>45897.391727685186</v>
      </c>
      <c r="I1124" s="2">
        <v>45897.39173505787</v>
      </c>
      <c r="J1124" s="11">
        <v>6.3736649999999999</v>
      </c>
      <c r="K1124" s="11">
        <v>0.63699899999999998</v>
      </c>
      <c r="L1124" s="11">
        <v>7.0106639999999993</v>
      </c>
    </row>
    <row r="1125" spans="1:12" x14ac:dyDescent="0.45">
      <c r="A1125" s="29" t="s">
        <v>32</v>
      </c>
      <c r="B1125" s="29" t="s">
        <v>1086</v>
      </c>
      <c r="C1125" s="30" t="s">
        <v>393</v>
      </c>
      <c r="E1125" s="30" t="s">
        <v>10</v>
      </c>
      <c r="F1125" s="30" t="s">
        <v>33</v>
      </c>
      <c r="G1125" s="2">
        <v>45897.39165391204</v>
      </c>
      <c r="H1125" s="2">
        <v>45897.391725289352</v>
      </c>
      <c r="I1125" s="2">
        <v>45897.391735914352</v>
      </c>
      <c r="J1125" s="11">
        <v>6.167027</v>
      </c>
      <c r="K1125" s="11">
        <v>0.91794599999999993</v>
      </c>
      <c r="L1125" s="11">
        <v>7.0849729999999997</v>
      </c>
    </row>
    <row r="1126" spans="1:12" x14ac:dyDescent="0.45">
      <c r="A1126" s="29" t="s">
        <v>32</v>
      </c>
      <c r="B1126" s="29" t="s">
        <v>1086</v>
      </c>
      <c r="C1126" s="30" t="s">
        <v>394</v>
      </c>
      <c r="E1126" s="30" t="s">
        <v>9</v>
      </c>
      <c r="F1126" s="30" t="s">
        <v>7</v>
      </c>
      <c r="G1126" s="2">
        <v>45897.39167109954</v>
      </c>
      <c r="H1126" s="2">
        <v>45897.39173505787</v>
      </c>
      <c r="I1126" s="2">
        <v>45897.391742858796</v>
      </c>
      <c r="J1126" s="11">
        <v>5.5259399999999994</v>
      </c>
      <c r="K1126" s="11">
        <v>0.67425499999999994</v>
      </c>
      <c r="L1126" s="11">
        <v>6.2001949999999999</v>
      </c>
    </row>
    <row r="1127" spans="1:12" x14ac:dyDescent="0.45">
      <c r="A1127" s="29" t="s">
        <v>32</v>
      </c>
      <c r="B1127" s="29" t="s">
        <v>1086</v>
      </c>
      <c r="C1127" s="30" t="s">
        <v>394</v>
      </c>
      <c r="E1127" s="30" t="s">
        <v>8</v>
      </c>
      <c r="F1127" s="30" t="s">
        <v>33</v>
      </c>
      <c r="G1127" s="2">
        <v>45897.39167109954</v>
      </c>
      <c r="H1127" s="2">
        <v>45897.391735914352</v>
      </c>
      <c r="I1127" s="2">
        <v>45897.391744745371</v>
      </c>
      <c r="J1127" s="11">
        <v>5.6000249999999996</v>
      </c>
      <c r="K1127" s="11">
        <v>0.76298299999999997</v>
      </c>
      <c r="L1127" s="11">
        <v>6.3630079999999998</v>
      </c>
    </row>
    <row r="1128" spans="1:12" x14ac:dyDescent="0.45">
      <c r="A1128" s="29" t="s">
        <v>32</v>
      </c>
      <c r="B1128" s="29" t="s">
        <v>1086</v>
      </c>
      <c r="C1128" s="30" t="s">
        <v>394</v>
      </c>
      <c r="E1128" s="30" t="s">
        <v>11</v>
      </c>
      <c r="F1128" s="30" t="s">
        <v>33</v>
      </c>
      <c r="G1128" s="2">
        <v>45897.39167109954</v>
      </c>
      <c r="H1128" s="2">
        <v>45897.391744745371</v>
      </c>
      <c r="I1128" s="2">
        <v>45897.391752303243</v>
      </c>
      <c r="J1128" s="11">
        <v>6.3630399999999998</v>
      </c>
      <c r="K1128" s="11">
        <v>0.65230999999999995</v>
      </c>
      <c r="L1128" s="11">
        <v>7.0153499999999998</v>
      </c>
    </row>
    <row r="1129" spans="1:12" x14ac:dyDescent="0.45">
      <c r="A1129" s="29" t="s">
        <v>32</v>
      </c>
      <c r="B1129" s="29" t="s">
        <v>1086</v>
      </c>
      <c r="C1129" s="30" t="s">
        <v>394</v>
      </c>
      <c r="E1129" s="30" t="s">
        <v>10</v>
      </c>
      <c r="F1129" s="30" t="s">
        <v>7</v>
      </c>
      <c r="G1129" s="2">
        <v>45897.39167109954</v>
      </c>
      <c r="H1129" s="2">
        <v>45897.391742858796</v>
      </c>
      <c r="I1129" s="2">
        <v>45897.391753935182</v>
      </c>
      <c r="J1129" s="11">
        <v>6.2001710000000001</v>
      </c>
      <c r="K1129" s="11">
        <v>0.95657599999999998</v>
      </c>
      <c r="L1129" s="11">
        <v>7.1567469999999993</v>
      </c>
    </row>
    <row r="1130" spans="1:12" x14ac:dyDescent="0.45">
      <c r="A1130" s="29" t="s">
        <v>32</v>
      </c>
      <c r="B1130" s="29" t="s">
        <v>1086</v>
      </c>
      <c r="C1130" s="30" t="s">
        <v>395</v>
      </c>
      <c r="E1130" s="30" t="s">
        <v>9</v>
      </c>
      <c r="F1130" s="30" t="s">
        <v>33</v>
      </c>
      <c r="G1130" s="2">
        <v>45897.391687673611</v>
      </c>
      <c r="H1130" s="2">
        <v>45897.391752303243</v>
      </c>
      <c r="I1130" s="2">
        <v>45897.391759699072</v>
      </c>
      <c r="J1130" s="11">
        <v>5.5836429999999995</v>
      </c>
      <c r="K1130" s="11">
        <v>0.63903500000000002</v>
      </c>
      <c r="L1130" s="11">
        <v>6.2226780000000002</v>
      </c>
    </row>
    <row r="1131" spans="1:12" x14ac:dyDescent="0.45">
      <c r="A1131" s="29" t="s">
        <v>32</v>
      </c>
      <c r="B1131" s="29" t="s">
        <v>1086</v>
      </c>
      <c r="C1131" s="30" t="s">
        <v>395</v>
      </c>
      <c r="E1131" s="30" t="s">
        <v>8</v>
      </c>
      <c r="F1131" s="30" t="s">
        <v>7</v>
      </c>
      <c r="G1131" s="2">
        <v>45897.391687673611</v>
      </c>
      <c r="H1131" s="2">
        <v>45897.391753935182</v>
      </c>
      <c r="I1131" s="2">
        <v>45897.391760856481</v>
      </c>
      <c r="J1131" s="11">
        <v>5.7248749999999999</v>
      </c>
      <c r="K1131" s="11">
        <v>0.59789099999999995</v>
      </c>
      <c r="L1131" s="11">
        <v>6.3227659999999997</v>
      </c>
    </row>
    <row r="1132" spans="1:12" x14ac:dyDescent="0.45">
      <c r="A1132" s="29" t="s">
        <v>32</v>
      </c>
      <c r="B1132" s="29" t="s">
        <v>1086</v>
      </c>
      <c r="C1132" s="30" t="s">
        <v>395</v>
      </c>
      <c r="E1132" s="30" t="s">
        <v>11</v>
      </c>
      <c r="F1132" s="30" t="s">
        <v>7</v>
      </c>
      <c r="G1132" s="2">
        <v>45897.391687673611</v>
      </c>
      <c r="H1132" s="2">
        <v>45897.391760856481</v>
      </c>
      <c r="I1132" s="2">
        <v>45897.391766932873</v>
      </c>
      <c r="J1132" s="11">
        <v>6.3228</v>
      </c>
      <c r="K1132" s="11">
        <v>0.52469500000000002</v>
      </c>
      <c r="L1132" s="11">
        <v>6.8474949999999994</v>
      </c>
    </row>
    <row r="1133" spans="1:12" x14ac:dyDescent="0.45">
      <c r="A1133" s="29" t="s">
        <v>32</v>
      </c>
      <c r="B1133" s="29" t="s">
        <v>1086</v>
      </c>
      <c r="C1133" s="30" t="s">
        <v>395</v>
      </c>
      <c r="E1133" s="30" t="s">
        <v>10</v>
      </c>
      <c r="F1133" s="30" t="s">
        <v>33</v>
      </c>
      <c r="G1133" s="2">
        <v>45897.391687673611</v>
      </c>
      <c r="H1133" s="2">
        <v>45897.391759699072</v>
      </c>
      <c r="I1133" s="2">
        <v>45897.391768923611</v>
      </c>
      <c r="J1133" s="11">
        <v>6.2227129999999997</v>
      </c>
      <c r="K1133" s="11">
        <v>0.79723499999999992</v>
      </c>
      <c r="L1133" s="11">
        <v>7.0199479999999994</v>
      </c>
    </row>
    <row r="1134" spans="1:12" x14ac:dyDescent="0.45">
      <c r="A1134" s="29" t="s">
        <v>32</v>
      </c>
      <c r="B1134" s="29" t="s">
        <v>1086</v>
      </c>
      <c r="C1134" s="30" t="s">
        <v>396</v>
      </c>
      <c r="E1134" s="30" t="s">
        <v>8</v>
      </c>
      <c r="F1134" s="30" t="s">
        <v>7</v>
      </c>
      <c r="G1134" s="2">
        <v>45897.391702326386</v>
      </c>
      <c r="H1134" s="2">
        <v>45897.391766932873</v>
      </c>
      <c r="I1134" s="2">
        <v>45897.391773425923</v>
      </c>
      <c r="J1134" s="11">
        <v>5.5817949999999996</v>
      </c>
      <c r="K1134" s="11">
        <v>0.56150299999999997</v>
      </c>
      <c r="L1134" s="11">
        <v>6.1432979999999997</v>
      </c>
    </row>
    <row r="1135" spans="1:12" x14ac:dyDescent="0.45">
      <c r="A1135" s="29" t="s">
        <v>32</v>
      </c>
      <c r="B1135" s="29" t="s">
        <v>1086</v>
      </c>
      <c r="C1135" s="30" t="s">
        <v>396</v>
      </c>
      <c r="E1135" s="30" t="s">
        <v>10</v>
      </c>
      <c r="F1135" s="30" t="s">
        <v>33</v>
      </c>
      <c r="G1135" s="2">
        <v>45897.391702326386</v>
      </c>
      <c r="H1135" s="2">
        <v>45897.391768923611</v>
      </c>
      <c r="I1135" s="2">
        <v>45897.391776643519</v>
      </c>
      <c r="J1135" s="11">
        <v>5.7541820000000001</v>
      </c>
      <c r="K1135" s="11">
        <v>0.66656700000000002</v>
      </c>
      <c r="L1135" s="11">
        <v>6.4207489999999998</v>
      </c>
    </row>
    <row r="1136" spans="1:12" x14ac:dyDescent="0.45">
      <c r="A1136" s="29" t="s">
        <v>32</v>
      </c>
      <c r="B1136" s="29" t="s">
        <v>1086</v>
      </c>
      <c r="C1136" s="30" t="s">
        <v>59</v>
      </c>
      <c r="E1136" s="30" t="s">
        <v>8</v>
      </c>
      <c r="F1136" s="30" t="s">
        <v>7</v>
      </c>
      <c r="G1136" s="2">
        <v>45897.391720254629</v>
      </c>
      <c r="H1136" s="2">
        <v>45897.391773425923</v>
      </c>
      <c r="I1136" s="2">
        <v>45897.391781990744</v>
      </c>
      <c r="J1136" s="11">
        <v>4.5944069999999995</v>
      </c>
      <c r="K1136" s="11">
        <v>0.73996499999999998</v>
      </c>
      <c r="L1136" s="11">
        <v>5.3343720000000001</v>
      </c>
    </row>
    <row r="1137" spans="1:12" x14ac:dyDescent="0.45">
      <c r="A1137" s="29" t="s">
        <v>32</v>
      </c>
      <c r="B1137" s="29" t="s">
        <v>1086</v>
      </c>
      <c r="C1137" s="30" t="s">
        <v>59</v>
      </c>
      <c r="E1137" s="30" t="s">
        <v>10</v>
      </c>
      <c r="F1137" s="30" t="s">
        <v>33</v>
      </c>
      <c r="G1137" s="2">
        <v>45897.391720254629</v>
      </c>
      <c r="H1137" s="2">
        <v>45897.391776643519</v>
      </c>
      <c r="I1137" s="2">
        <v>45897.391786701388</v>
      </c>
      <c r="J1137" s="11">
        <v>4.8718759999999994</v>
      </c>
      <c r="K1137" s="11">
        <v>0.86915999999999993</v>
      </c>
      <c r="L1137" s="11">
        <v>5.7410359999999994</v>
      </c>
    </row>
    <row r="1138" spans="1:12" x14ac:dyDescent="0.45">
      <c r="A1138" s="29" t="s">
        <v>32</v>
      </c>
      <c r="B1138" s="29" t="s">
        <v>1086</v>
      </c>
      <c r="C1138" s="30" t="s">
        <v>397</v>
      </c>
      <c r="E1138" s="30" t="s">
        <v>9</v>
      </c>
      <c r="F1138" s="30" t="s">
        <v>7</v>
      </c>
      <c r="G1138" s="2">
        <v>45897.391735925929</v>
      </c>
      <c r="H1138" s="2">
        <v>45897.391781990744</v>
      </c>
      <c r="I1138" s="2">
        <v>45897.391789745372</v>
      </c>
      <c r="J1138" s="11">
        <v>3.9806089999999998</v>
      </c>
      <c r="K1138" s="11">
        <v>0.67014699999999994</v>
      </c>
      <c r="L1138" s="11">
        <v>4.6507559999999994</v>
      </c>
    </row>
    <row r="1139" spans="1:12" x14ac:dyDescent="0.45">
      <c r="A1139" s="29" t="s">
        <v>32</v>
      </c>
      <c r="B1139" s="29" t="s">
        <v>1086</v>
      </c>
      <c r="C1139" s="30" t="s">
        <v>397</v>
      </c>
      <c r="E1139" s="30" t="s">
        <v>8</v>
      </c>
      <c r="F1139" s="30" t="s">
        <v>33</v>
      </c>
      <c r="G1139" s="2">
        <v>45897.391735925929</v>
      </c>
      <c r="H1139" s="2">
        <v>45897.391786701388</v>
      </c>
      <c r="I1139" s="2">
        <v>45897.391793541668</v>
      </c>
      <c r="J1139" s="11">
        <v>4.3872619999999998</v>
      </c>
      <c r="K1139" s="11">
        <v>0.59154200000000001</v>
      </c>
      <c r="L1139" s="11">
        <v>4.9788039999999993</v>
      </c>
    </row>
    <row r="1140" spans="1:12" x14ac:dyDescent="0.45">
      <c r="A1140" s="29" t="s">
        <v>32</v>
      </c>
      <c r="B1140" s="29" t="s">
        <v>1086</v>
      </c>
      <c r="C1140" s="30" t="s">
        <v>397</v>
      </c>
      <c r="E1140" s="30" t="s">
        <v>10</v>
      </c>
      <c r="F1140" s="30" t="s">
        <v>7</v>
      </c>
      <c r="G1140" s="2">
        <v>45897.391735925929</v>
      </c>
      <c r="H1140" s="2">
        <v>45897.391789745372</v>
      </c>
      <c r="I1140" s="2">
        <v>45897.39179962963</v>
      </c>
      <c r="J1140" s="11">
        <v>4.6507849999999999</v>
      </c>
      <c r="K1140" s="11">
        <v>0.85399199999999997</v>
      </c>
      <c r="L1140" s="11">
        <v>5.5047769999999998</v>
      </c>
    </row>
    <row r="1141" spans="1:12" x14ac:dyDescent="0.45">
      <c r="A1141" s="29" t="s">
        <v>32</v>
      </c>
      <c r="B1141" s="29" t="s">
        <v>1086</v>
      </c>
      <c r="C1141" s="30" t="s">
        <v>397</v>
      </c>
      <c r="E1141" s="30" t="s">
        <v>11</v>
      </c>
      <c r="F1141" s="30" t="s">
        <v>33</v>
      </c>
      <c r="G1141" s="2">
        <v>45897.391735925929</v>
      </c>
      <c r="H1141" s="2">
        <v>45897.391793541668</v>
      </c>
      <c r="I1141" s="2">
        <v>45897.391801377315</v>
      </c>
      <c r="J1141" s="11">
        <v>4.9788389999999998</v>
      </c>
      <c r="K1141" s="11">
        <v>0.67678099999999997</v>
      </c>
      <c r="L1141" s="11">
        <v>5.6556199999999999</v>
      </c>
    </row>
    <row r="1142" spans="1:12" x14ac:dyDescent="0.45">
      <c r="A1142" s="29" t="s">
        <v>32</v>
      </c>
      <c r="B1142" s="29" t="s">
        <v>1086</v>
      </c>
      <c r="C1142" s="30" t="s">
        <v>398</v>
      </c>
      <c r="E1142" s="30" t="s">
        <v>8</v>
      </c>
      <c r="F1142" s="30" t="s">
        <v>7</v>
      </c>
      <c r="G1142" s="2">
        <v>45897.391754062497</v>
      </c>
      <c r="H1142" s="2">
        <v>45897.39179962963</v>
      </c>
      <c r="I1142" s="2">
        <v>45897.391807534725</v>
      </c>
      <c r="J1142" s="11">
        <v>3.9369809999999998</v>
      </c>
      <c r="K1142" s="11">
        <v>0.68264399999999992</v>
      </c>
      <c r="L1142" s="11">
        <v>4.6196250000000001</v>
      </c>
    </row>
    <row r="1143" spans="1:12" x14ac:dyDescent="0.45">
      <c r="A1143" s="29" t="s">
        <v>32</v>
      </c>
      <c r="B1143" s="29" t="s">
        <v>1086</v>
      </c>
      <c r="C1143" s="30" t="s">
        <v>398</v>
      </c>
      <c r="E1143" s="30" t="s">
        <v>10</v>
      </c>
      <c r="F1143" s="30" t="s">
        <v>33</v>
      </c>
      <c r="G1143" s="2">
        <v>45897.391754062497</v>
      </c>
      <c r="H1143" s="2">
        <v>45897.391801377315</v>
      </c>
      <c r="I1143" s="2">
        <v>45897.391810289351</v>
      </c>
      <c r="J1143" s="11">
        <v>4.0876919999999997</v>
      </c>
      <c r="K1143" s="11">
        <v>0.77022299999999999</v>
      </c>
      <c r="L1143" s="11">
        <v>4.8579150000000002</v>
      </c>
    </row>
    <row r="1144" spans="1:12" x14ac:dyDescent="0.45">
      <c r="A1144" s="29" t="s">
        <v>32</v>
      </c>
      <c r="B1144" s="29" t="s">
        <v>1086</v>
      </c>
      <c r="C1144" s="30" t="s">
        <v>399</v>
      </c>
      <c r="E1144" s="30" t="s">
        <v>9</v>
      </c>
      <c r="F1144" s="30" t="s">
        <v>7</v>
      </c>
      <c r="G1144" s="2">
        <v>45897.391768923611</v>
      </c>
      <c r="H1144" s="2">
        <v>45897.391807534725</v>
      </c>
      <c r="I1144" s="2">
        <v>45897.391815752315</v>
      </c>
      <c r="J1144" s="11">
        <v>3.3359369999999999</v>
      </c>
      <c r="K1144" s="11">
        <v>0.71008099999999996</v>
      </c>
      <c r="L1144" s="11">
        <v>4.0460180000000001</v>
      </c>
    </row>
    <row r="1145" spans="1:12" x14ac:dyDescent="0.45">
      <c r="A1145" s="29" t="s">
        <v>32</v>
      </c>
      <c r="B1145" s="29" t="s">
        <v>1086</v>
      </c>
      <c r="C1145" s="30" t="s">
        <v>399</v>
      </c>
      <c r="E1145" s="30" t="s">
        <v>8</v>
      </c>
      <c r="F1145" s="30" t="s">
        <v>33</v>
      </c>
      <c r="G1145" s="2">
        <v>45897.391768923611</v>
      </c>
      <c r="H1145" s="2">
        <v>45897.391810289351</v>
      </c>
      <c r="I1145" s="2">
        <v>45897.391817650459</v>
      </c>
      <c r="J1145" s="11">
        <v>3.5742609999999999</v>
      </c>
      <c r="K1145" s="11">
        <v>0.63516499999999998</v>
      </c>
      <c r="L1145" s="11">
        <v>4.2094259999999997</v>
      </c>
    </row>
    <row r="1146" spans="1:12" x14ac:dyDescent="0.45">
      <c r="A1146" s="29" t="s">
        <v>32</v>
      </c>
      <c r="B1146" s="29" t="s">
        <v>1086</v>
      </c>
      <c r="C1146" s="30" t="s">
        <v>399</v>
      </c>
      <c r="E1146" s="30" t="s">
        <v>11</v>
      </c>
      <c r="F1146" s="30" t="s">
        <v>33</v>
      </c>
      <c r="G1146" s="2">
        <v>45897.391768923611</v>
      </c>
      <c r="H1146" s="2">
        <v>45897.391817650459</v>
      </c>
      <c r="I1146" s="2">
        <v>45897.391824814818</v>
      </c>
      <c r="J1146" s="11">
        <v>4.2095219999999998</v>
      </c>
      <c r="K1146" s="11">
        <v>0.61967099999999997</v>
      </c>
      <c r="L1146" s="11">
        <v>4.8291930000000001</v>
      </c>
    </row>
    <row r="1147" spans="1:12" x14ac:dyDescent="0.45">
      <c r="A1147" s="29" t="s">
        <v>32</v>
      </c>
      <c r="B1147" s="29" t="s">
        <v>1086</v>
      </c>
      <c r="C1147" s="30" t="s">
        <v>399</v>
      </c>
      <c r="E1147" s="30" t="s">
        <v>10</v>
      </c>
      <c r="F1147" s="30" t="s">
        <v>7</v>
      </c>
      <c r="G1147" s="2">
        <v>45897.391768923611</v>
      </c>
      <c r="H1147" s="2">
        <v>45897.391815752315</v>
      </c>
      <c r="I1147" s="2">
        <v>45897.391826851854</v>
      </c>
      <c r="J1147" s="11">
        <v>4.0460349999999998</v>
      </c>
      <c r="K1147" s="11">
        <v>0.95842099999999997</v>
      </c>
      <c r="L1147" s="11">
        <v>5.0044559999999993</v>
      </c>
    </row>
    <row r="1148" spans="1:12" x14ac:dyDescent="0.45">
      <c r="A1148" s="29" t="s">
        <v>32</v>
      </c>
      <c r="B1148" s="29" t="s">
        <v>1086</v>
      </c>
      <c r="C1148" s="30" t="s">
        <v>396</v>
      </c>
      <c r="D1148" s="1" t="s">
        <v>12</v>
      </c>
      <c r="E1148" s="30" t="s">
        <v>9</v>
      </c>
      <c r="F1148" s="30" t="s">
        <v>33</v>
      </c>
      <c r="G1148" s="2">
        <v>45897.391776631943</v>
      </c>
      <c r="H1148" s="2">
        <v>45897.391824814818</v>
      </c>
      <c r="I1148" s="2">
        <v>45897.391831620371</v>
      </c>
      <c r="J1148" s="11">
        <v>4.1631710000000002</v>
      </c>
      <c r="K1148" s="11">
        <v>0.58706499999999995</v>
      </c>
      <c r="L1148" s="11">
        <v>4.7502360000000001</v>
      </c>
    </row>
    <row r="1149" spans="1:12" x14ac:dyDescent="0.45">
      <c r="A1149" s="29" t="s">
        <v>32</v>
      </c>
      <c r="B1149" s="29" t="s">
        <v>1086</v>
      </c>
      <c r="C1149" s="30" t="s">
        <v>396</v>
      </c>
      <c r="D1149" s="1" t="s">
        <v>12</v>
      </c>
      <c r="E1149" s="30" t="s">
        <v>8</v>
      </c>
      <c r="F1149" s="30" t="s">
        <v>7</v>
      </c>
      <c r="G1149" s="2">
        <v>45897.391776631943</v>
      </c>
      <c r="H1149" s="2">
        <v>45897.391826851854</v>
      </c>
      <c r="I1149" s="2">
        <v>45897.391832824076</v>
      </c>
      <c r="J1149" s="11">
        <v>4.3383839999999996</v>
      </c>
      <c r="K1149" s="11">
        <v>0.51582399999999995</v>
      </c>
      <c r="L1149" s="11">
        <v>4.8542079999999999</v>
      </c>
    </row>
    <row r="1150" spans="1:12" x14ac:dyDescent="0.45">
      <c r="A1150" s="29" t="s">
        <v>32</v>
      </c>
      <c r="B1150" s="29" t="s">
        <v>1086</v>
      </c>
      <c r="C1150" s="30" t="s">
        <v>396</v>
      </c>
      <c r="D1150" s="1" t="s">
        <v>12</v>
      </c>
      <c r="E1150" s="30" t="s">
        <v>11</v>
      </c>
      <c r="F1150" s="30" t="s">
        <v>7</v>
      </c>
      <c r="G1150" s="2">
        <v>45897.391776631943</v>
      </c>
      <c r="H1150" s="2">
        <v>45897.391832824076</v>
      </c>
      <c r="I1150" s="2">
        <v>45897.391838298608</v>
      </c>
      <c r="J1150" s="11">
        <v>4.8542429999999994</v>
      </c>
      <c r="K1150" s="11">
        <v>0.47309199999999996</v>
      </c>
      <c r="L1150" s="11">
        <v>5.3273349999999997</v>
      </c>
    </row>
    <row r="1151" spans="1:12" x14ac:dyDescent="0.45">
      <c r="A1151" s="29" t="s">
        <v>32</v>
      </c>
      <c r="B1151" s="29" t="s">
        <v>1086</v>
      </c>
      <c r="C1151" s="30" t="s">
        <v>396</v>
      </c>
      <c r="D1151" s="1" t="s">
        <v>12</v>
      </c>
      <c r="E1151" s="30" t="s">
        <v>10</v>
      </c>
      <c r="F1151" s="30" t="s">
        <v>33</v>
      </c>
      <c r="G1151" s="2">
        <v>45897.391776631943</v>
      </c>
      <c r="H1151" s="2">
        <v>45897.391831620371</v>
      </c>
      <c r="I1151" s="2">
        <v>45897.391839016207</v>
      </c>
      <c r="J1151" s="11">
        <v>4.7503399999999996</v>
      </c>
      <c r="K1151" s="11">
        <v>0.63889899999999999</v>
      </c>
      <c r="L1151" s="11">
        <v>5.3892389999999999</v>
      </c>
    </row>
    <row r="1152" spans="1:12" x14ac:dyDescent="0.45">
      <c r="A1152" s="29" t="s">
        <v>32</v>
      </c>
      <c r="B1152" s="29" t="s">
        <v>1086</v>
      </c>
      <c r="C1152" s="30" t="s">
        <v>59</v>
      </c>
      <c r="D1152" s="1" t="s">
        <v>12</v>
      </c>
      <c r="E1152" s="30" t="s">
        <v>9</v>
      </c>
      <c r="F1152" s="30" t="s">
        <v>7</v>
      </c>
      <c r="G1152" s="2">
        <v>45897.391786689812</v>
      </c>
      <c r="H1152" s="2">
        <v>45897.391838298608</v>
      </c>
      <c r="I1152" s="2">
        <v>45897.391845543978</v>
      </c>
      <c r="J1152" s="11">
        <v>4.4582139999999999</v>
      </c>
      <c r="K1152" s="11">
        <v>0.626502</v>
      </c>
      <c r="L1152" s="11">
        <v>5.0847159999999993</v>
      </c>
    </row>
    <row r="1153" spans="1:12" x14ac:dyDescent="0.45">
      <c r="A1153" s="29" t="s">
        <v>32</v>
      </c>
      <c r="B1153" s="29" t="s">
        <v>1086</v>
      </c>
      <c r="C1153" s="30" t="s">
        <v>59</v>
      </c>
      <c r="D1153" s="1" t="s">
        <v>12</v>
      </c>
      <c r="E1153" s="30" t="s">
        <v>8</v>
      </c>
      <c r="F1153" s="30" t="s">
        <v>33</v>
      </c>
      <c r="G1153" s="2">
        <v>45897.391786689812</v>
      </c>
      <c r="H1153" s="2">
        <v>45897.391839016207</v>
      </c>
      <c r="I1153" s="2">
        <v>45897.391845682869</v>
      </c>
      <c r="J1153" s="11">
        <v>4.5200800000000001</v>
      </c>
      <c r="K1153" s="11">
        <v>0.57618599999999998</v>
      </c>
      <c r="L1153" s="11">
        <v>5.096266</v>
      </c>
    </row>
    <row r="1154" spans="1:12" x14ac:dyDescent="0.45">
      <c r="A1154" s="29" t="s">
        <v>32</v>
      </c>
      <c r="B1154" s="29" t="s">
        <v>1086</v>
      </c>
      <c r="C1154" s="30" t="s">
        <v>59</v>
      </c>
      <c r="D1154" s="1" t="s">
        <v>12</v>
      </c>
      <c r="E1154" s="30" t="s">
        <v>11</v>
      </c>
      <c r="F1154" s="30" t="s">
        <v>33</v>
      </c>
      <c r="G1154" s="2">
        <v>45897.391786689812</v>
      </c>
      <c r="H1154" s="2">
        <v>45897.391845682869</v>
      </c>
      <c r="I1154" s="2">
        <v>45897.391852187502</v>
      </c>
      <c r="J1154" s="11">
        <v>5.0963639999999995</v>
      </c>
      <c r="K1154" s="11">
        <v>0.56225700000000001</v>
      </c>
      <c r="L1154" s="11">
        <v>5.6586210000000001</v>
      </c>
    </row>
    <row r="1155" spans="1:12" x14ac:dyDescent="0.45">
      <c r="A1155" s="29" t="s">
        <v>32</v>
      </c>
      <c r="B1155" s="29" t="s">
        <v>1086</v>
      </c>
      <c r="C1155" s="30" t="s">
        <v>59</v>
      </c>
      <c r="D1155" s="1" t="s">
        <v>12</v>
      </c>
      <c r="E1155" s="30" t="s">
        <v>10</v>
      </c>
      <c r="F1155" s="30" t="s">
        <v>7</v>
      </c>
      <c r="G1155" s="2">
        <v>45897.391786689812</v>
      </c>
      <c r="H1155" s="2">
        <v>45897.391845543978</v>
      </c>
      <c r="I1155" s="2">
        <v>45897.391854305555</v>
      </c>
      <c r="J1155" s="11">
        <v>5.0847869999999995</v>
      </c>
      <c r="K1155" s="11">
        <v>0.757239</v>
      </c>
      <c r="L1155" s="11">
        <v>5.8420259999999997</v>
      </c>
    </row>
    <row r="1156" spans="1:12" x14ac:dyDescent="0.45">
      <c r="A1156" s="29" t="s">
        <v>32</v>
      </c>
      <c r="B1156" s="29" t="s">
        <v>1086</v>
      </c>
      <c r="C1156" s="30" t="s">
        <v>400</v>
      </c>
      <c r="E1156" s="30" t="s">
        <v>9</v>
      </c>
      <c r="F1156" s="30" t="s">
        <v>33</v>
      </c>
      <c r="G1156" s="2">
        <v>45897.391801423611</v>
      </c>
      <c r="H1156" s="2">
        <v>45897.391852187502</v>
      </c>
      <c r="I1156" s="2">
        <v>45897.391858831019</v>
      </c>
      <c r="J1156" s="11">
        <v>4.386406</v>
      </c>
      <c r="K1156" s="11">
        <v>0.574353</v>
      </c>
      <c r="L1156" s="11">
        <v>4.9607589999999995</v>
      </c>
    </row>
    <row r="1157" spans="1:12" x14ac:dyDescent="0.45">
      <c r="A1157" s="29" t="s">
        <v>32</v>
      </c>
      <c r="B1157" s="29" t="s">
        <v>1086</v>
      </c>
      <c r="C1157" s="30" t="s">
        <v>400</v>
      </c>
      <c r="E1157" s="30" t="s">
        <v>8</v>
      </c>
      <c r="F1157" s="30" t="s">
        <v>7</v>
      </c>
      <c r="G1157" s="2">
        <v>45897.391801423611</v>
      </c>
      <c r="H1157" s="2">
        <v>45897.391854317131</v>
      </c>
      <c r="I1157" s="2">
        <v>45897.391860555559</v>
      </c>
      <c r="J1157" s="11">
        <v>4.5697510000000001</v>
      </c>
      <c r="K1157" s="11">
        <v>0.539219</v>
      </c>
      <c r="L1157" s="11">
        <v>5.1089699999999993</v>
      </c>
    </row>
    <row r="1158" spans="1:12" x14ac:dyDescent="0.45">
      <c r="A1158" s="29" t="s">
        <v>32</v>
      </c>
      <c r="B1158" s="29" t="s">
        <v>1086</v>
      </c>
      <c r="C1158" s="30" t="s">
        <v>400</v>
      </c>
      <c r="E1158" s="30" t="s">
        <v>11</v>
      </c>
      <c r="F1158" s="30" t="s">
        <v>7</v>
      </c>
      <c r="G1158" s="2">
        <v>45897.391801423611</v>
      </c>
      <c r="H1158" s="2">
        <v>45897.391860555559</v>
      </c>
      <c r="I1158" s="2">
        <v>45897.391867361112</v>
      </c>
      <c r="J1158" s="11">
        <v>5.1089659999999997</v>
      </c>
      <c r="K1158" s="11">
        <v>0.58868599999999993</v>
      </c>
      <c r="L1158" s="11">
        <v>5.6976519999999997</v>
      </c>
    </row>
    <row r="1159" spans="1:12" x14ac:dyDescent="0.45">
      <c r="A1159" s="29" t="s">
        <v>32</v>
      </c>
      <c r="B1159" s="29" t="s">
        <v>1086</v>
      </c>
      <c r="C1159" s="30" t="s">
        <v>400</v>
      </c>
      <c r="E1159" s="30" t="s">
        <v>10</v>
      </c>
      <c r="F1159" s="30" t="s">
        <v>33</v>
      </c>
      <c r="G1159" s="2">
        <v>45897.391801423611</v>
      </c>
      <c r="H1159" s="2">
        <v>45897.391858842595</v>
      </c>
      <c r="I1159" s="2">
        <v>45897.391868449071</v>
      </c>
      <c r="J1159" s="11">
        <v>4.9607130000000002</v>
      </c>
      <c r="K1159" s="11">
        <v>0.83056099999999999</v>
      </c>
      <c r="L1159" s="11">
        <v>5.7912739999999996</v>
      </c>
    </row>
    <row r="1160" spans="1:12" x14ac:dyDescent="0.45">
      <c r="A1160" s="29" t="s">
        <v>32</v>
      </c>
      <c r="B1160" s="29" t="s">
        <v>1086</v>
      </c>
      <c r="C1160" s="30" t="s">
        <v>398</v>
      </c>
      <c r="D1160" s="1" t="s">
        <v>12</v>
      </c>
      <c r="E1160" s="30" t="s">
        <v>8</v>
      </c>
      <c r="F1160" s="30" t="s">
        <v>7</v>
      </c>
      <c r="G1160" s="2">
        <v>45897.391810289351</v>
      </c>
      <c r="H1160" s="2">
        <v>45897.391867372688</v>
      </c>
      <c r="I1160" s="2">
        <v>45897.391874641202</v>
      </c>
      <c r="J1160" s="11">
        <v>4.9315530000000001</v>
      </c>
      <c r="K1160" s="11">
        <v>0.62835799999999997</v>
      </c>
      <c r="L1160" s="11">
        <v>5.5599109999999996</v>
      </c>
    </row>
    <row r="1161" spans="1:12" x14ac:dyDescent="0.45">
      <c r="A1161" s="29" t="s">
        <v>32</v>
      </c>
      <c r="B1161" s="29" t="s">
        <v>1086</v>
      </c>
      <c r="C1161" s="30" t="s">
        <v>398</v>
      </c>
      <c r="D1161" s="1" t="s">
        <v>12</v>
      </c>
      <c r="E1161" s="30" t="s">
        <v>10</v>
      </c>
      <c r="F1161" s="30" t="s">
        <v>33</v>
      </c>
      <c r="G1161" s="2">
        <v>45897.391810289351</v>
      </c>
      <c r="H1161" s="2">
        <v>45897.391868449071</v>
      </c>
      <c r="I1161" s="2">
        <v>45897.391878622686</v>
      </c>
      <c r="J1161" s="11">
        <v>5.0251399999999995</v>
      </c>
      <c r="K1161" s="11">
        <v>0.87922199999999995</v>
      </c>
      <c r="L1161" s="11">
        <v>5.9043619999999999</v>
      </c>
    </row>
    <row r="1162" spans="1:12" x14ac:dyDescent="0.45">
      <c r="A1162" s="29" t="s">
        <v>32</v>
      </c>
      <c r="B1162" s="29" t="s">
        <v>1086</v>
      </c>
      <c r="C1162" s="30" t="s">
        <v>401</v>
      </c>
      <c r="E1162" s="30" t="s">
        <v>9</v>
      </c>
      <c r="F1162" s="30" t="s">
        <v>7</v>
      </c>
      <c r="G1162" s="2">
        <v>45897.391826840278</v>
      </c>
      <c r="H1162" s="2">
        <v>45897.391874641202</v>
      </c>
      <c r="I1162" s="2">
        <v>45897.391881967589</v>
      </c>
      <c r="J1162" s="11">
        <v>4.1296369999999998</v>
      </c>
      <c r="K1162" s="11">
        <v>0.63303999999999994</v>
      </c>
      <c r="L1162" s="11">
        <v>4.762677</v>
      </c>
    </row>
    <row r="1163" spans="1:12" x14ac:dyDescent="0.45">
      <c r="A1163" s="29" t="s">
        <v>32</v>
      </c>
      <c r="B1163" s="29" t="s">
        <v>1086</v>
      </c>
      <c r="C1163" s="30" t="s">
        <v>401</v>
      </c>
      <c r="E1163" s="30" t="s">
        <v>8</v>
      </c>
      <c r="F1163" s="30" t="s">
        <v>33</v>
      </c>
      <c r="G1163" s="2">
        <v>45897.391826840278</v>
      </c>
      <c r="H1163" s="2">
        <v>45897.391878622686</v>
      </c>
      <c r="I1163" s="2">
        <v>45897.391885405093</v>
      </c>
      <c r="J1163" s="11">
        <v>4.4740760000000002</v>
      </c>
      <c r="K1163" s="11">
        <v>0.58524599999999993</v>
      </c>
      <c r="L1163" s="11">
        <v>5.0593219999999999</v>
      </c>
    </row>
    <row r="1164" spans="1:12" x14ac:dyDescent="0.45">
      <c r="A1164" s="29" t="s">
        <v>32</v>
      </c>
      <c r="B1164" s="29" t="s">
        <v>1086</v>
      </c>
      <c r="C1164" s="30" t="s">
        <v>401</v>
      </c>
      <c r="E1164" s="30" t="s">
        <v>10</v>
      </c>
      <c r="F1164" s="30" t="s">
        <v>7</v>
      </c>
      <c r="G1164" s="2">
        <v>45897.391826840278</v>
      </c>
      <c r="H1164" s="2">
        <v>45897.391881967589</v>
      </c>
      <c r="I1164" s="2">
        <v>45897.391890613428</v>
      </c>
      <c r="J1164" s="11">
        <v>4.762702</v>
      </c>
      <c r="K1164" s="11">
        <v>0.74698799999999999</v>
      </c>
      <c r="L1164" s="11">
        <v>5.50969</v>
      </c>
    </row>
    <row r="1165" spans="1:12" x14ac:dyDescent="0.45">
      <c r="A1165" s="29" t="s">
        <v>32</v>
      </c>
      <c r="B1165" s="29" t="s">
        <v>1086</v>
      </c>
      <c r="C1165" s="30" t="s">
        <v>401</v>
      </c>
      <c r="E1165" s="30" t="s">
        <v>11</v>
      </c>
      <c r="F1165" s="30" t="s">
        <v>33</v>
      </c>
      <c r="G1165" s="2">
        <v>45897.391826840278</v>
      </c>
      <c r="H1165" s="2">
        <v>45897.391885405093</v>
      </c>
      <c r="I1165" s="2">
        <v>45897.391892534724</v>
      </c>
      <c r="J1165" s="11">
        <v>5.0593529999999998</v>
      </c>
      <c r="K1165" s="11">
        <v>0.61619499999999994</v>
      </c>
      <c r="L1165" s="11">
        <v>5.675548</v>
      </c>
    </row>
    <row r="1166" spans="1:12" x14ac:dyDescent="0.45">
      <c r="A1166" s="29" t="s">
        <v>32</v>
      </c>
      <c r="B1166" s="29" t="s">
        <v>1086</v>
      </c>
      <c r="C1166" s="30" t="s">
        <v>398</v>
      </c>
      <c r="D1166" s="1" t="s">
        <v>36</v>
      </c>
      <c r="E1166" s="30" t="s">
        <v>9</v>
      </c>
      <c r="F1166" s="30" t="s">
        <v>7</v>
      </c>
      <c r="G1166" s="2">
        <v>45897.391878622686</v>
      </c>
      <c r="H1166" s="2">
        <v>45897.391890613428</v>
      </c>
      <c r="I1166" s="2">
        <v>45897.391897951391</v>
      </c>
      <c r="J1166" s="11">
        <v>1.0359499999999999</v>
      </c>
      <c r="K1166" s="11">
        <v>0.63420399999999999</v>
      </c>
      <c r="L1166" s="11">
        <v>1.6701539999999999</v>
      </c>
    </row>
    <row r="1167" spans="1:12" x14ac:dyDescent="0.45">
      <c r="A1167" s="29" t="s">
        <v>32</v>
      </c>
      <c r="B1167" s="29" t="s">
        <v>1086</v>
      </c>
      <c r="C1167" s="30" t="s">
        <v>398</v>
      </c>
      <c r="D1167" s="1" t="s">
        <v>36</v>
      </c>
      <c r="E1167" s="30" t="s">
        <v>10</v>
      </c>
      <c r="F1167" s="30" t="s">
        <v>33</v>
      </c>
      <c r="G1167" s="2">
        <v>45897.391878622686</v>
      </c>
      <c r="H1167" s="2">
        <v>45897.391892534724</v>
      </c>
      <c r="I1167" s="2">
        <v>45897.391900648145</v>
      </c>
      <c r="J1167" s="11">
        <v>1.2017869999999999</v>
      </c>
      <c r="K1167" s="11">
        <v>0.70140199999999997</v>
      </c>
      <c r="L1167" s="11">
        <v>1.903189</v>
      </c>
    </row>
    <row r="1168" spans="1:12" x14ac:dyDescent="0.45">
      <c r="A1168" s="29" t="s">
        <v>32</v>
      </c>
      <c r="B1168" s="29" t="s">
        <v>1086</v>
      </c>
      <c r="C1168" s="30" t="s">
        <v>398</v>
      </c>
      <c r="D1168" s="1" t="s">
        <v>36</v>
      </c>
      <c r="E1168" s="30" t="s">
        <v>11</v>
      </c>
      <c r="F1168" s="30" t="s">
        <v>7</v>
      </c>
      <c r="G1168" s="2">
        <v>45897.391878622686</v>
      </c>
      <c r="H1168" s="2">
        <v>45897.391897951391</v>
      </c>
      <c r="I1168" s="2">
        <v>45897.391903275464</v>
      </c>
      <c r="J1168" s="11">
        <v>1.6702619999999999</v>
      </c>
      <c r="K1168" s="11">
        <v>0.46009099999999997</v>
      </c>
      <c r="L1168" s="11">
        <v>2.1303529999999999</v>
      </c>
    </row>
    <row r="1169" spans="1:12" x14ac:dyDescent="0.45">
      <c r="A1169" s="29" t="s">
        <v>32</v>
      </c>
      <c r="B1169" s="29" t="s">
        <v>583</v>
      </c>
      <c r="C1169" s="30" t="s">
        <v>101</v>
      </c>
      <c r="E1169" s="30" t="s">
        <v>9</v>
      </c>
      <c r="F1169" s="30" t="s">
        <v>33</v>
      </c>
      <c r="G1169" s="2">
        <v>45897.311935277779</v>
      </c>
      <c r="H1169" s="2">
        <v>45897.311935509257</v>
      </c>
      <c r="I1169" s="2">
        <v>45897.311976909725</v>
      </c>
      <c r="J1169" s="11">
        <v>2.0826000000000001E-2</v>
      </c>
      <c r="K1169" s="11">
        <v>3.5763059999999998</v>
      </c>
      <c r="L1169" s="11">
        <v>3.5971319999999998</v>
      </c>
    </row>
    <row r="1170" spans="1:12" x14ac:dyDescent="0.45">
      <c r="A1170" s="29" t="s">
        <v>32</v>
      </c>
      <c r="B1170" s="29" t="s">
        <v>583</v>
      </c>
      <c r="C1170" s="30" t="s">
        <v>98</v>
      </c>
      <c r="E1170" s="30" t="s">
        <v>8</v>
      </c>
      <c r="F1170" s="30" t="s">
        <v>7</v>
      </c>
      <c r="G1170" s="2">
        <v>45897.311935277779</v>
      </c>
      <c r="H1170" s="2">
        <v>45897.311935509257</v>
      </c>
      <c r="I1170" s="2">
        <v>45897.311978252314</v>
      </c>
      <c r="J1170" s="11">
        <v>2.0823999999999999E-2</v>
      </c>
      <c r="K1170" s="11">
        <v>3.6929429999999996</v>
      </c>
      <c r="L1170" s="11">
        <v>3.7137669999999998</v>
      </c>
    </row>
    <row r="1171" spans="1:12" x14ac:dyDescent="0.45">
      <c r="A1171" s="29" t="s">
        <v>32</v>
      </c>
      <c r="B1171" s="29" t="s">
        <v>583</v>
      </c>
      <c r="C1171" s="30" t="s">
        <v>100</v>
      </c>
      <c r="E1171" s="30" t="s">
        <v>9</v>
      </c>
      <c r="F1171" s="30" t="s">
        <v>33</v>
      </c>
      <c r="G1171" s="2">
        <v>45897.311935277779</v>
      </c>
      <c r="H1171" s="2">
        <v>45897.311976921294</v>
      </c>
      <c r="I1171" s="2">
        <v>45897.312003981482</v>
      </c>
      <c r="J1171" s="11">
        <v>3.5985719999999999</v>
      </c>
      <c r="K1171" s="11">
        <v>2.3380749999999999</v>
      </c>
      <c r="L1171" s="11">
        <v>5.9366469999999998</v>
      </c>
    </row>
    <row r="1172" spans="1:12" x14ac:dyDescent="0.45">
      <c r="A1172" s="29" t="s">
        <v>32</v>
      </c>
      <c r="B1172" s="29" t="s">
        <v>583</v>
      </c>
      <c r="C1172" s="30" t="s">
        <v>99</v>
      </c>
      <c r="E1172" s="30" t="s">
        <v>8</v>
      </c>
      <c r="F1172" s="30" t="s">
        <v>7</v>
      </c>
      <c r="G1172" s="2">
        <v>45897.311935277779</v>
      </c>
      <c r="H1172" s="2">
        <v>45897.311978252314</v>
      </c>
      <c r="I1172" s="2">
        <v>45897.312006145832</v>
      </c>
      <c r="J1172" s="11">
        <v>3.7138809999999998</v>
      </c>
      <c r="K1172" s="11">
        <v>2.4099399999999997</v>
      </c>
      <c r="L1172" s="11">
        <v>6.1238209999999995</v>
      </c>
    </row>
    <row r="1173" spans="1:12" x14ac:dyDescent="0.45">
      <c r="A1173" s="29" t="s">
        <v>32</v>
      </c>
      <c r="B1173" s="29" t="s">
        <v>583</v>
      </c>
      <c r="C1173" s="30" t="s">
        <v>100</v>
      </c>
      <c r="E1173" s="30" t="s">
        <v>8</v>
      </c>
      <c r="F1173" s="30" t="s">
        <v>33</v>
      </c>
      <c r="G1173" s="2">
        <v>45897.3119353125</v>
      </c>
      <c r="H1173" s="2">
        <v>45897.312003981482</v>
      </c>
      <c r="I1173" s="2">
        <v>45897.312020972226</v>
      </c>
      <c r="J1173" s="11">
        <v>5.9330929999999995</v>
      </c>
      <c r="K1173" s="11">
        <v>1.4676309999999999</v>
      </c>
      <c r="L1173" s="11">
        <v>7.4007239999999994</v>
      </c>
    </row>
    <row r="1174" spans="1:12" x14ac:dyDescent="0.45">
      <c r="A1174" s="29" t="s">
        <v>32</v>
      </c>
      <c r="B1174" s="29" t="s">
        <v>583</v>
      </c>
      <c r="C1174" s="30" t="s">
        <v>101</v>
      </c>
      <c r="E1174" s="30" t="s">
        <v>8</v>
      </c>
      <c r="F1174" s="30" t="s">
        <v>7</v>
      </c>
      <c r="G1174" s="2">
        <v>45897.3119353125</v>
      </c>
      <c r="H1174" s="2">
        <v>45897.312006157408</v>
      </c>
      <c r="I1174" s="2">
        <v>45897.312022025464</v>
      </c>
      <c r="J1174" s="11">
        <v>6.1202929999999993</v>
      </c>
      <c r="K1174" s="11">
        <v>1.37181</v>
      </c>
      <c r="L1174" s="11">
        <v>7.4921029999999993</v>
      </c>
    </row>
    <row r="1175" spans="1:12" x14ac:dyDescent="0.45">
      <c r="A1175" s="29" t="s">
        <v>32</v>
      </c>
      <c r="B1175" s="29" t="s">
        <v>583</v>
      </c>
      <c r="C1175" s="30" t="s">
        <v>98</v>
      </c>
      <c r="E1175" s="30" t="s">
        <v>10</v>
      </c>
      <c r="F1175" s="30" t="s">
        <v>33</v>
      </c>
      <c r="G1175" s="2">
        <v>45897.3119353125</v>
      </c>
      <c r="H1175" s="2">
        <v>45897.312020972226</v>
      </c>
      <c r="I1175" s="2">
        <v>45897.312043472222</v>
      </c>
      <c r="J1175" s="11">
        <v>7.4008779999999996</v>
      </c>
      <c r="K1175" s="11">
        <v>1.943398</v>
      </c>
      <c r="L1175" s="11">
        <v>9.3442759999999989</v>
      </c>
    </row>
    <row r="1176" spans="1:12" x14ac:dyDescent="0.45">
      <c r="A1176" s="29" t="s">
        <v>32</v>
      </c>
      <c r="B1176" s="29" t="s">
        <v>583</v>
      </c>
      <c r="C1176" s="30" t="s">
        <v>99</v>
      </c>
      <c r="E1176" s="30" t="s">
        <v>10</v>
      </c>
      <c r="F1176" s="30" t="s">
        <v>7</v>
      </c>
      <c r="G1176" s="2">
        <v>45897.3119353125</v>
      </c>
      <c r="H1176" s="2">
        <v>45897.31202203704</v>
      </c>
      <c r="I1176" s="2">
        <v>45897.312043530095</v>
      </c>
      <c r="J1176" s="11">
        <v>7.4924029999999995</v>
      </c>
      <c r="K1176" s="11">
        <v>1.8576929999999998</v>
      </c>
      <c r="L1176" s="11">
        <v>9.3500959999999989</v>
      </c>
    </row>
    <row r="1177" spans="1:12" x14ac:dyDescent="0.45">
      <c r="A1177" s="29" t="s">
        <v>32</v>
      </c>
      <c r="B1177" s="29" t="s">
        <v>583</v>
      </c>
      <c r="C1177" s="30" t="s">
        <v>100</v>
      </c>
      <c r="E1177" s="30" t="s">
        <v>10</v>
      </c>
      <c r="F1177" s="30" t="s">
        <v>33</v>
      </c>
      <c r="G1177" s="2">
        <v>45897.3119353125</v>
      </c>
      <c r="H1177" s="2">
        <v>45897.312043472222</v>
      </c>
      <c r="I1177" s="2">
        <v>45897.312067766201</v>
      </c>
      <c r="J1177" s="11">
        <v>9.3442919999999994</v>
      </c>
      <c r="K1177" s="11">
        <v>2.0988929999999999</v>
      </c>
      <c r="L1177" s="11">
        <v>11.443185</v>
      </c>
    </row>
    <row r="1178" spans="1:12" x14ac:dyDescent="0.45">
      <c r="A1178" s="29" t="s">
        <v>32</v>
      </c>
      <c r="B1178" s="29" t="s">
        <v>583</v>
      </c>
      <c r="C1178" s="30" t="s">
        <v>101</v>
      </c>
      <c r="E1178" s="30" t="s">
        <v>10</v>
      </c>
      <c r="F1178" s="30" t="s">
        <v>7</v>
      </c>
      <c r="G1178" s="2">
        <v>45897.3119353125</v>
      </c>
      <c r="H1178" s="2">
        <v>45897.312043541664</v>
      </c>
      <c r="I1178" s="2">
        <v>45897.312068321757</v>
      </c>
      <c r="J1178" s="11">
        <v>9.3502359999999989</v>
      </c>
      <c r="K1178" s="11">
        <v>2.1415630000000001</v>
      </c>
      <c r="L1178" s="11">
        <v>11.491799</v>
      </c>
    </row>
    <row r="1179" spans="1:12" x14ac:dyDescent="0.45">
      <c r="A1179" s="29" t="s">
        <v>32</v>
      </c>
      <c r="B1179" s="29" t="s">
        <v>583</v>
      </c>
      <c r="C1179" s="30" t="s">
        <v>100</v>
      </c>
      <c r="E1179" s="30" t="s">
        <v>11</v>
      </c>
      <c r="F1179" s="30" t="s">
        <v>33</v>
      </c>
      <c r="G1179" s="2">
        <v>45897.3119353125</v>
      </c>
      <c r="H1179" s="2">
        <v>45897.312067766201</v>
      </c>
      <c r="I1179" s="2">
        <v>45897.312084456018</v>
      </c>
      <c r="J1179" s="11">
        <v>11.443147999999999</v>
      </c>
      <c r="K1179" s="11">
        <v>1.4428259999999999</v>
      </c>
      <c r="L1179" s="11">
        <v>12.885973999999999</v>
      </c>
    </row>
    <row r="1180" spans="1:12" x14ac:dyDescent="0.45">
      <c r="A1180" s="29" t="s">
        <v>32</v>
      </c>
      <c r="B1180" s="29" t="s">
        <v>583</v>
      </c>
      <c r="C1180" s="30" t="s">
        <v>101</v>
      </c>
      <c r="E1180" s="30" t="s">
        <v>11</v>
      </c>
      <c r="F1180" s="30" t="s">
        <v>7</v>
      </c>
      <c r="G1180" s="2">
        <v>45897.3119353125</v>
      </c>
      <c r="H1180" s="2">
        <v>45897.312068321757</v>
      </c>
      <c r="I1180" s="2">
        <v>45897.312085057871</v>
      </c>
      <c r="J1180" s="11">
        <v>11.491745999999999</v>
      </c>
      <c r="K1180" s="11">
        <v>1.4452799999999999</v>
      </c>
      <c r="L1180" s="11">
        <v>12.937025999999999</v>
      </c>
    </row>
    <row r="1181" spans="1:12" x14ac:dyDescent="0.45">
      <c r="A1181" s="29" t="s">
        <v>32</v>
      </c>
      <c r="B1181" s="29" t="s">
        <v>583</v>
      </c>
      <c r="C1181" s="30" t="s">
        <v>102</v>
      </c>
      <c r="E1181" s="30" t="s">
        <v>8</v>
      </c>
      <c r="F1181" s="30" t="s">
        <v>33</v>
      </c>
      <c r="G1181" s="2">
        <v>45897.311935486112</v>
      </c>
      <c r="H1181" s="2">
        <v>45897.312084467594</v>
      </c>
      <c r="I1181" s="2">
        <v>45897.312099247683</v>
      </c>
      <c r="J1181" s="11">
        <v>12.871898999999999</v>
      </c>
      <c r="K1181" s="11">
        <v>1.277525</v>
      </c>
      <c r="L1181" s="11">
        <v>14.149424</v>
      </c>
    </row>
    <row r="1182" spans="1:12" x14ac:dyDescent="0.45">
      <c r="A1182" s="29" t="s">
        <v>32</v>
      </c>
      <c r="B1182" s="29" t="s">
        <v>583</v>
      </c>
      <c r="C1182" s="30" t="s">
        <v>102</v>
      </c>
      <c r="E1182" s="30" t="s">
        <v>10</v>
      </c>
      <c r="F1182" s="30" t="s">
        <v>7</v>
      </c>
      <c r="G1182" s="2">
        <v>45897.311935486112</v>
      </c>
      <c r="H1182" s="2">
        <v>45897.312085057871</v>
      </c>
      <c r="I1182" s="2">
        <v>45897.312102662036</v>
      </c>
      <c r="J1182" s="11">
        <v>12.922927</v>
      </c>
      <c r="K1182" s="11">
        <v>1.521388</v>
      </c>
      <c r="L1182" s="11">
        <v>14.444315</v>
      </c>
    </row>
    <row r="1183" spans="1:12" x14ac:dyDescent="0.45">
      <c r="A1183" s="29" t="s">
        <v>32</v>
      </c>
      <c r="B1183" s="29" t="s">
        <v>583</v>
      </c>
      <c r="C1183" s="30" t="s">
        <v>98</v>
      </c>
      <c r="D1183" s="1" t="s">
        <v>12</v>
      </c>
      <c r="E1183" s="30" t="s">
        <v>8</v>
      </c>
      <c r="F1183" s="30" t="s">
        <v>7</v>
      </c>
      <c r="G1183" s="2">
        <v>45897.312043460646</v>
      </c>
      <c r="H1183" s="2">
        <v>45897.312102662036</v>
      </c>
      <c r="I1183" s="2">
        <v>45897.312115590277</v>
      </c>
      <c r="J1183" s="11">
        <v>5.1150779999999996</v>
      </c>
      <c r="K1183" s="11">
        <v>1.1168069999999999</v>
      </c>
      <c r="L1183" s="11">
        <v>6.2318850000000001</v>
      </c>
    </row>
    <row r="1184" spans="1:12" x14ac:dyDescent="0.45">
      <c r="A1184" s="29" t="s">
        <v>32</v>
      </c>
      <c r="B1184" s="29" t="s">
        <v>583</v>
      </c>
      <c r="C1184" s="30" t="s">
        <v>98</v>
      </c>
      <c r="D1184" s="1" t="s">
        <v>12</v>
      </c>
      <c r="E1184" s="30" t="s">
        <v>9</v>
      </c>
      <c r="F1184" s="30" t="s">
        <v>33</v>
      </c>
      <c r="G1184" s="2">
        <v>45897.312043460646</v>
      </c>
      <c r="H1184" s="2">
        <v>45897.312099247683</v>
      </c>
      <c r="I1184" s="2">
        <v>45897.312116261572</v>
      </c>
      <c r="J1184" s="11">
        <v>4.8202569999999998</v>
      </c>
      <c r="K1184" s="11">
        <v>1.4697389999999999</v>
      </c>
      <c r="L1184" s="11">
        <v>6.2899959999999995</v>
      </c>
    </row>
    <row r="1185" spans="1:12" x14ac:dyDescent="0.45">
      <c r="A1185" s="29" t="s">
        <v>32</v>
      </c>
      <c r="B1185" s="29" t="s">
        <v>583</v>
      </c>
      <c r="C1185" s="30" t="s">
        <v>98</v>
      </c>
      <c r="D1185" s="1" t="s">
        <v>12</v>
      </c>
      <c r="E1185" s="30" t="s">
        <v>11</v>
      </c>
      <c r="F1185" s="30" t="s">
        <v>33</v>
      </c>
      <c r="G1185" s="2">
        <v>45897.312043460646</v>
      </c>
      <c r="H1185" s="2">
        <v>45897.312116261572</v>
      </c>
      <c r="I1185" s="2">
        <v>45897.312129444443</v>
      </c>
      <c r="J1185" s="11">
        <v>6.2901559999999996</v>
      </c>
      <c r="K1185" s="11">
        <v>1.138477</v>
      </c>
      <c r="L1185" s="11">
        <v>7.4286329999999996</v>
      </c>
    </row>
    <row r="1186" spans="1:12" x14ac:dyDescent="0.45">
      <c r="A1186" s="29" t="s">
        <v>32</v>
      </c>
      <c r="B1186" s="29" t="s">
        <v>583</v>
      </c>
      <c r="C1186" s="30" t="s">
        <v>98</v>
      </c>
      <c r="D1186" s="1" t="s">
        <v>12</v>
      </c>
      <c r="E1186" s="30" t="s">
        <v>10</v>
      </c>
      <c r="F1186" s="30" t="s">
        <v>7</v>
      </c>
      <c r="G1186" s="2">
        <v>45897.312043460646</v>
      </c>
      <c r="H1186" s="2">
        <v>45897.312115590277</v>
      </c>
      <c r="I1186" s="2">
        <v>45897.312135057873</v>
      </c>
      <c r="J1186" s="11">
        <v>6.2319649999999998</v>
      </c>
      <c r="K1186" s="11">
        <v>1.681808</v>
      </c>
      <c r="L1186" s="11">
        <v>7.9137729999999999</v>
      </c>
    </row>
    <row r="1187" spans="1:12" x14ac:dyDescent="0.45">
      <c r="A1187" s="29" t="s">
        <v>32</v>
      </c>
      <c r="B1187" s="29" t="s">
        <v>583</v>
      </c>
      <c r="C1187" s="30" t="s">
        <v>99</v>
      </c>
      <c r="D1187" s="1" t="s">
        <v>12</v>
      </c>
      <c r="E1187" s="30" t="s">
        <v>9</v>
      </c>
      <c r="F1187" s="30" t="s">
        <v>33</v>
      </c>
      <c r="G1187" s="2">
        <v>45897.312043530095</v>
      </c>
      <c r="H1187" s="2">
        <v>45897.312129444443</v>
      </c>
      <c r="I1187" s="2">
        <v>45897.312143171293</v>
      </c>
      <c r="J1187" s="11">
        <v>7.4225689999999993</v>
      </c>
      <c r="K1187" s="11">
        <v>1.1863269999999999</v>
      </c>
      <c r="L1187" s="11">
        <v>8.6088959999999997</v>
      </c>
    </row>
    <row r="1188" spans="1:12" x14ac:dyDescent="0.45">
      <c r="A1188" s="29" t="s">
        <v>32</v>
      </c>
      <c r="B1188" s="29" t="s">
        <v>583</v>
      </c>
      <c r="C1188" s="30" t="s">
        <v>99</v>
      </c>
      <c r="D1188" s="1" t="s">
        <v>12</v>
      </c>
      <c r="E1188" s="30" t="s">
        <v>8</v>
      </c>
      <c r="F1188" s="30" t="s">
        <v>7</v>
      </c>
      <c r="G1188" s="2">
        <v>45897.312043530095</v>
      </c>
      <c r="H1188" s="2">
        <v>45897.312135057873</v>
      </c>
      <c r="I1188" s="2">
        <v>45897.312147349534</v>
      </c>
      <c r="J1188" s="11">
        <v>7.9076329999999997</v>
      </c>
      <c r="K1188" s="11">
        <v>1.0620239999999999</v>
      </c>
      <c r="L1188" s="11">
        <v>8.9696569999999998</v>
      </c>
    </row>
    <row r="1189" spans="1:12" x14ac:dyDescent="0.45">
      <c r="A1189" s="29" t="s">
        <v>32</v>
      </c>
      <c r="B1189" s="29" t="s">
        <v>583</v>
      </c>
      <c r="C1189" s="30" t="s">
        <v>99</v>
      </c>
      <c r="D1189" s="1" t="s">
        <v>12</v>
      </c>
      <c r="E1189" s="30" t="s">
        <v>11</v>
      </c>
      <c r="F1189" s="30" t="s">
        <v>7</v>
      </c>
      <c r="G1189" s="2">
        <v>45897.312043530095</v>
      </c>
      <c r="H1189" s="2">
        <v>45897.312147349534</v>
      </c>
      <c r="I1189" s="2">
        <v>45897.312160578702</v>
      </c>
      <c r="J1189" s="11">
        <v>8.9698049999999991</v>
      </c>
      <c r="K1189" s="11">
        <v>1.143435</v>
      </c>
      <c r="L1189" s="11">
        <v>10.113239999999999</v>
      </c>
    </row>
    <row r="1190" spans="1:12" x14ac:dyDescent="0.45">
      <c r="A1190" s="29" t="s">
        <v>32</v>
      </c>
      <c r="B1190" s="29" t="s">
        <v>583</v>
      </c>
      <c r="C1190" s="30" t="s">
        <v>99</v>
      </c>
      <c r="D1190" s="1" t="s">
        <v>12</v>
      </c>
      <c r="E1190" s="30" t="s">
        <v>10</v>
      </c>
      <c r="F1190" s="30" t="s">
        <v>33</v>
      </c>
      <c r="G1190" s="2">
        <v>45897.312043530095</v>
      </c>
      <c r="H1190" s="2">
        <v>45897.312143171293</v>
      </c>
      <c r="I1190" s="2">
        <v>45897.312160740737</v>
      </c>
      <c r="J1190" s="11">
        <v>8.6089369999999992</v>
      </c>
      <c r="K1190" s="11">
        <v>1.5183909999999998</v>
      </c>
      <c r="L1190" s="11">
        <v>10.127328</v>
      </c>
    </row>
    <row r="1191" spans="1:12" x14ac:dyDescent="0.45">
      <c r="A1191" s="29" t="s">
        <v>32</v>
      </c>
      <c r="B1191" s="29" t="s">
        <v>583</v>
      </c>
      <c r="C1191" s="30" t="s">
        <v>103</v>
      </c>
      <c r="E1191" s="30" t="s">
        <v>8</v>
      </c>
      <c r="F1191" s="30" t="s">
        <v>7</v>
      </c>
      <c r="G1191" s="2">
        <v>45897.312085046295</v>
      </c>
      <c r="H1191" s="2">
        <v>45897.312160578702</v>
      </c>
      <c r="I1191" s="2">
        <v>45897.312172361111</v>
      </c>
      <c r="J1191" s="11">
        <v>6.5261059999999995</v>
      </c>
      <c r="K1191" s="11">
        <v>1.01796</v>
      </c>
      <c r="L1191" s="11">
        <v>7.5440659999999999</v>
      </c>
    </row>
    <row r="1192" spans="1:12" x14ac:dyDescent="0.45">
      <c r="A1192" s="29" t="s">
        <v>32</v>
      </c>
      <c r="B1192" s="29" t="s">
        <v>583</v>
      </c>
      <c r="C1192" s="30" t="s">
        <v>103</v>
      </c>
      <c r="E1192" s="30" t="s">
        <v>10</v>
      </c>
      <c r="F1192" s="30" t="s">
        <v>33</v>
      </c>
      <c r="G1192" s="2">
        <v>45897.312085046295</v>
      </c>
      <c r="H1192" s="2">
        <v>45897.312160740737</v>
      </c>
      <c r="I1192" s="2">
        <v>45897.312175046296</v>
      </c>
      <c r="J1192" s="11">
        <v>6.5400099999999997</v>
      </c>
      <c r="K1192" s="11">
        <v>1.2352099999999999</v>
      </c>
      <c r="L1192" s="11">
        <v>7.77522</v>
      </c>
    </row>
    <row r="1193" spans="1:12" x14ac:dyDescent="0.45">
      <c r="A1193" s="29" t="s">
        <v>32</v>
      </c>
      <c r="B1193" s="29" t="s">
        <v>583</v>
      </c>
      <c r="C1193" s="30" t="s">
        <v>104</v>
      </c>
      <c r="E1193" s="30" t="s">
        <v>9</v>
      </c>
      <c r="F1193" s="30" t="s">
        <v>7</v>
      </c>
      <c r="G1193" s="2">
        <v>45897.312085057871</v>
      </c>
      <c r="H1193" s="2">
        <v>45897.312172361111</v>
      </c>
      <c r="I1193" s="2">
        <v>45897.312186689815</v>
      </c>
      <c r="J1193" s="11">
        <v>7.5433119999999994</v>
      </c>
      <c r="K1193" s="11">
        <v>1.2378829999999998</v>
      </c>
      <c r="L1193" s="11">
        <v>8.7811950000000003</v>
      </c>
    </row>
    <row r="1194" spans="1:12" x14ac:dyDescent="0.45">
      <c r="A1194" s="29" t="s">
        <v>32</v>
      </c>
      <c r="B1194" s="29" t="s">
        <v>583</v>
      </c>
      <c r="C1194" s="30" t="s">
        <v>104</v>
      </c>
      <c r="E1194" s="30" t="s">
        <v>8</v>
      </c>
      <c r="F1194" s="30" t="s">
        <v>33</v>
      </c>
      <c r="G1194" s="2">
        <v>45897.312085057871</v>
      </c>
      <c r="H1194" s="2">
        <v>45897.312175046296</v>
      </c>
      <c r="I1194" s="2">
        <v>45897.312192592595</v>
      </c>
      <c r="J1194" s="11">
        <v>7.7745879999999996</v>
      </c>
      <c r="K1194" s="11">
        <v>1.5166439999999999</v>
      </c>
      <c r="L1194" s="11">
        <v>9.291231999999999</v>
      </c>
    </row>
    <row r="1195" spans="1:12" x14ac:dyDescent="0.45">
      <c r="A1195" s="29" t="s">
        <v>32</v>
      </c>
      <c r="B1195" s="29" t="s">
        <v>583</v>
      </c>
      <c r="C1195" s="30" t="s">
        <v>104</v>
      </c>
      <c r="E1195" s="30" t="s">
        <v>11</v>
      </c>
      <c r="F1195" s="30" t="s">
        <v>33</v>
      </c>
      <c r="G1195" s="2">
        <v>45897.312085057871</v>
      </c>
      <c r="H1195" s="2">
        <v>45897.312192604164</v>
      </c>
      <c r="I1195" s="2">
        <v>45897.312207002316</v>
      </c>
      <c r="J1195" s="11">
        <v>9.2914529999999989</v>
      </c>
      <c r="K1195" s="11">
        <v>1.24491</v>
      </c>
      <c r="L1195" s="11">
        <v>10.536363</v>
      </c>
    </row>
    <row r="1196" spans="1:12" x14ac:dyDescent="0.45">
      <c r="A1196" s="29" t="s">
        <v>32</v>
      </c>
      <c r="B1196" s="29" t="s">
        <v>583</v>
      </c>
      <c r="C1196" s="30" t="s">
        <v>104</v>
      </c>
      <c r="E1196" s="30" t="s">
        <v>10</v>
      </c>
      <c r="F1196" s="30" t="s">
        <v>7</v>
      </c>
      <c r="G1196" s="2">
        <v>45897.312085057871</v>
      </c>
      <c r="H1196" s="2">
        <v>45897.312186689815</v>
      </c>
      <c r="I1196" s="2">
        <v>45897.312209004631</v>
      </c>
      <c r="J1196" s="11">
        <v>8.7812579999999993</v>
      </c>
      <c r="K1196" s="11">
        <v>1.9278219999999999</v>
      </c>
      <c r="L1196" s="11">
        <v>10.70908</v>
      </c>
    </row>
    <row r="1197" spans="1:12" x14ac:dyDescent="0.45">
      <c r="A1197" s="29" t="s">
        <v>32</v>
      </c>
      <c r="B1197" s="29" t="s">
        <v>583</v>
      </c>
      <c r="C1197" s="30" t="s">
        <v>102</v>
      </c>
      <c r="D1197" s="1" t="s">
        <v>12</v>
      </c>
      <c r="E1197" s="30" t="s">
        <v>9</v>
      </c>
      <c r="F1197" s="30" t="s">
        <v>33</v>
      </c>
      <c r="G1197" s="2">
        <v>45897.312102569442</v>
      </c>
      <c r="H1197" s="2">
        <v>45897.312207013892</v>
      </c>
      <c r="I1197" s="2">
        <v>45897.312223923611</v>
      </c>
      <c r="J1197" s="11">
        <v>9.0233600000000003</v>
      </c>
      <c r="K1197" s="11">
        <v>1.4608589999999999</v>
      </c>
      <c r="L1197" s="11">
        <v>10.484219</v>
      </c>
    </row>
    <row r="1198" spans="1:12" x14ac:dyDescent="0.45">
      <c r="A1198" s="29" t="s">
        <v>32</v>
      </c>
      <c r="B1198" s="29" t="s">
        <v>583</v>
      </c>
      <c r="C1198" s="30" t="s">
        <v>102</v>
      </c>
      <c r="D1198" s="1" t="s">
        <v>12</v>
      </c>
      <c r="E1198" s="30" t="s">
        <v>8</v>
      </c>
      <c r="F1198" s="30" t="s">
        <v>7</v>
      </c>
      <c r="G1198" s="2">
        <v>45897.312102569442</v>
      </c>
      <c r="H1198" s="2">
        <v>45897.312209004631</v>
      </c>
      <c r="I1198" s="2">
        <v>45897.312225613423</v>
      </c>
      <c r="J1198" s="11">
        <v>9.1957789999999999</v>
      </c>
      <c r="K1198" s="11">
        <v>1.4348839999999998</v>
      </c>
      <c r="L1198" s="11">
        <v>10.630663</v>
      </c>
    </row>
    <row r="1199" spans="1:12" x14ac:dyDescent="0.45">
      <c r="A1199" s="29" t="s">
        <v>32</v>
      </c>
      <c r="B1199" s="29" t="s">
        <v>583</v>
      </c>
      <c r="C1199" s="30" t="s">
        <v>102</v>
      </c>
      <c r="D1199" s="1" t="s">
        <v>12</v>
      </c>
      <c r="E1199" s="30" t="s">
        <v>11</v>
      </c>
      <c r="F1199" s="30" t="s">
        <v>7</v>
      </c>
      <c r="G1199" s="2">
        <v>45897.312102569442</v>
      </c>
      <c r="H1199" s="2">
        <v>45897.312225613423</v>
      </c>
      <c r="I1199" s="2">
        <v>45897.312239085652</v>
      </c>
      <c r="J1199" s="11">
        <v>10.630751</v>
      </c>
      <c r="K1199" s="11">
        <v>1.1635409999999999</v>
      </c>
      <c r="L1199" s="11">
        <v>11.794291999999999</v>
      </c>
    </row>
    <row r="1200" spans="1:12" x14ac:dyDescent="0.45">
      <c r="A1200" s="29" t="s">
        <v>32</v>
      </c>
      <c r="B1200" s="29" t="s">
        <v>583</v>
      </c>
      <c r="C1200" s="30" t="s">
        <v>102</v>
      </c>
      <c r="D1200" s="1" t="s">
        <v>12</v>
      </c>
      <c r="E1200" s="30" t="s">
        <v>10</v>
      </c>
      <c r="F1200" s="30" t="s">
        <v>33</v>
      </c>
      <c r="G1200" s="2">
        <v>45897.312102569442</v>
      </c>
      <c r="H1200" s="2">
        <v>45897.312223923611</v>
      </c>
      <c r="I1200" s="2">
        <v>45897.312245578702</v>
      </c>
      <c r="J1200" s="11">
        <v>10.484282</v>
      </c>
      <c r="K1200" s="11">
        <v>1.8713899999999999</v>
      </c>
      <c r="L1200" s="11">
        <v>12.355672</v>
      </c>
    </row>
    <row r="1201" spans="1:12" x14ac:dyDescent="0.45">
      <c r="A1201" s="29" t="s">
        <v>32</v>
      </c>
      <c r="B1201" s="29" t="s">
        <v>583</v>
      </c>
      <c r="C1201" s="30" t="s">
        <v>105</v>
      </c>
      <c r="E1201" s="30" t="s">
        <v>9</v>
      </c>
      <c r="F1201" s="30" t="s">
        <v>7</v>
      </c>
      <c r="G1201" s="2">
        <v>45897.312135057873</v>
      </c>
      <c r="H1201" s="2">
        <v>45897.312239085652</v>
      </c>
      <c r="I1201" s="2">
        <v>45897.312257048608</v>
      </c>
      <c r="J1201" s="11">
        <v>8.9877769999999995</v>
      </c>
      <c r="K1201" s="11">
        <v>1.5517699999999999</v>
      </c>
      <c r="L1201" s="11">
        <v>10.539546999999999</v>
      </c>
    </row>
    <row r="1202" spans="1:12" x14ac:dyDescent="0.45">
      <c r="A1202" s="29" t="s">
        <v>32</v>
      </c>
      <c r="B1202" s="29" t="s">
        <v>583</v>
      </c>
      <c r="C1202" s="30" t="s">
        <v>105</v>
      </c>
      <c r="E1202" s="30" t="s">
        <v>8</v>
      </c>
      <c r="F1202" s="30" t="s">
        <v>33</v>
      </c>
      <c r="G1202" s="2">
        <v>45897.312135057873</v>
      </c>
      <c r="H1202" s="2">
        <v>45897.312245578702</v>
      </c>
      <c r="I1202" s="2">
        <v>45897.312261770836</v>
      </c>
      <c r="J1202" s="11">
        <v>9.5491069999999993</v>
      </c>
      <c r="K1202" s="11">
        <v>1.3985539999999999</v>
      </c>
      <c r="L1202" s="11">
        <v>10.947661</v>
      </c>
    </row>
    <row r="1203" spans="1:12" x14ac:dyDescent="0.45">
      <c r="A1203" s="29" t="s">
        <v>32</v>
      </c>
      <c r="B1203" s="29" t="s">
        <v>583</v>
      </c>
      <c r="C1203" s="30" t="s">
        <v>105</v>
      </c>
      <c r="E1203" s="30" t="s">
        <v>11</v>
      </c>
      <c r="F1203" s="30" t="s">
        <v>33</v>
      </c>
      <c r="G1203" s="2">
        <v>45897.312135057873</v>
      </c>
      <c r="H1203" s="2">
        <v>45897.312261770836</v>
      </c>
      <c r="I1203" s="2">
        <v>45897.312275127311</v>
      </c>
      <c r="J1203" s="11">
        <v>10.947785</v>
      </c>
      <c r="K1203" s="11">
        <v>1.154342</v>
      </c>
      <c r="L1203" s="11">
        <v>12.102126999999999</v>
      </c>
    </row>
    <row r="1204" spans="1:12" x14ac:dyDescent="0.45">
      <c r="A1204" s="29" t="s">
        <v>32</v>
      </c>
      <c r="B1204" s="29" t="s">
        <v>583</v>
      </c>
      <c r="C1204" s="30" t="s">
        <v>105</v>
      </c>
      <c r="E1204" s="30" t="s">
        <v>10</v>
      </c>
      <c r="F1204" s="30" t="s">
        <v>7</v>
      </c>
      <c r="G1204" s="2">
        <v>45897.312135057873</v>
      </c>
      <c r="H1204" s="2">
        <v>45897.312257048608</v>
      </c>
      <c r="I1204" s="2">
        <v>45897.312280833336</v>
      </c>
      <c r="J1204" s="11">
        <v>10.539588999999999</v>
      </c>
      <c r="K1204" s="11">
        <v>2.0554739999999998</v>
      </c>
      <c r="L1204" s="11">
        <v>12.595063</v>
      </c>
    </row>
    <row r="1205" spans="1:12" x14ac:dyDescent="0.45">
      <c r="A1205" s="29" t="s">
        <v>32</v>
      </c>
      <c r="B1205" s="29" t="s">
        <v>583</v>
      </c>
      <c r="C1205" s="30" t="s">
        <v>106</v>
      </c>
      <c r="E1205" s="30" t="s">
        <v>9</v>
      </c>
      <c r="F1205" s="30" t="s">
        <v>33</v>
      </c>
      <c r="G1205" s="2">
        <v>45897.312160810186</v>
      </c>
      <c r="H1205" s="2">
        <v>45897.312275127311</v>
      </c>
      <c r="I1205" s="2">
        <v>45897.312289421294</v>
      </c>
      <c r="J1205" s="11">
        <v>9.8772120000000001</v>
      </c>
      <c r="K1205" s="11">
        <v>1.234783</v>
      </c>
      <c r="L1205" s="11">
        <v>11.111995</v>
      </c>
    </row>
    <row r="1206" spans="1:12" x14ac:dyDescent="0.45">
      <c r="A1206" s="29" t="s">
        <v>32</v>
      </c>
      <c r="B1206" s="29" t="s">
        <v>583</v>
      </c>
      <c r="C1206" s="30" t="s">
        <v>106</v>
      </c>
      <c r="E1206" s="30" t="s">
        <v>8</v>
      </c>
      <c r="F1206" s="30" t="s">
        <v>7</v>
      </c>
      <c r="G1206" s="2">
        <v>45897.312160810186</v>
      </c>
      <c r="H1206" s="2">
        <v>45897.312280833336</v>
      </c>
      <c r="I1206" s="2">
        <v>45897.312295752316</v>
      </c>
      <c r="J1206" s="11">
        <v>10.370127</v>
      </c>
      <c r="K1206" s="11">
        <v>1.2883039999999999</v>
      </c>
      <c r="L1206" s="11">
        <v>11.658431</v>
      </c>
    </row>
    <row r="1207" spans="1:12" x14ac:dyDescent="0.45">
      <c r="A1207" s="29" t="s">
        <v>32</v>
      </c>
      <c r="B1207" s="29" t="s">
        <v>583</v>
      </c>
      <c r="C1207" s="30" t="s">
        <v>106</v>
      </c>
      <c r="E1207" s="30" t="s">
        <v>11</v>
      </c>
      <c r="F1207" s="30" t="s">
        <v>7</v>
      </c>
      <c r="G1207" s="2">
        <v>45897.312160810186</v>
      </c>
      <c r="H1207" s="2">
        <v>45897.312295752316</v>
      </c>
      <c r="I1207" s="2">
        <v>45897.312309108798</v>
      </c>
      <c r="J1207" s="11">
        <v>11.658681999999999</v>
      </c>
      <c r="K1207" s="11">
        <v>1.154477</v>
      </c>
      <c r="L1207" s="11">
        <v>12.813158999999999</v>
      </c>
    </row>
    <row r="1208" spans="1:12" x14ac:dyDescent="0.45">
      <c r="A1208" s="29" t="s">
        <v>32</v>
      </c>
      <c r="B1208" s="29" t="s">
        <v>583</v>
      </c>
      <c r="C1208" s="30" t="s">
        <v>106</v>
      </c>
      <c r="E1208" s="30" t="s">
        <v>10</v>
      </c>
      <c r="F1208" s="30" t="s">
        <v>33</v>
      </c>
      <c r="G1208" s="2">
        <v>45897.312160810186</v>
      </c>
      <c r="H1208" s="2">
        <v>45897.312289421294</v>
      </c>
      <c r="I1208" s="2">
        <v>45897.31231144676</v>
      </c>
      <c r="J1208" s="11">
        <v>11.112026999999999</v>
      </c>
      <c r="K1208" s="11">
        <v>1.9024129999999999</v>
      </c>
      <c r="L1208" s="11">
        <v>13.014439999999999</v>
      </c>
    </row>
    <row r="1209" spans="1:12" x14ac:dyDescent="0.45">
      <c r="A1209" s="29" t="s">
        <v>32</v>
      </c>
      <c r="B1209" s="29" t="s">
        <v>583</v>
      </c>
      <c r="C1209" s="30" t="s">
        <v>103</v>
      </c>
      <c r="D1209" s="1" t="s">
        <v>12</v>
      </c>
      <c r="E1209" s="30" t="s">
        <v>9</v>
      </c>
      <c r="F1209" s="30" t="s">
        <v>7</v>
      </c>
      <c r="G1209" s="2">
        <v>45897.31217503472</v>
      </c>
      <c r="H1209" s="2">
        <v>45897.312309108798</v>
      </c>
      <c r="I1209" s="2">
        <v>45897.312323703707</v>
      </c>
      <c r="J1209" s="11">
        <v>11.584235999999999</v>
      </c>
      <c r="K1209" s="11">
        <v>1.2606759999999999</v>
      </c>
      <c r="L1209" s="11">
        <v>12.844911999999999</v>
      </c>
    </row>
    <row r="1210" spans="1:12" x14ac:dyDescent="0.45">
      <c r="A1210" s="29" t="s">
        <v>32</v>
      </c>
      <c r="B1210" s="29" t="s">
        <v>583</v>
      </c>
      <c r="C1210" s="30" t="s">
        <v>103</v>
      </c>
      <c r="D1210" s="1" t="s">
        <v>12</v>
      </c>
      <c r="E1210" s="30" t="s">
        <v>8</v>
      </c>
      <c r="F1210" s="30" t="s">
        <v>33</v>
      </c>
      <c r="G1210" s="2">
        <v>45897.31217503472</v>
      </c>
      <c r="H1210" s="2">
        <v>45897.31231144676</v>
      </c>
      <c r="I1210" s="2">
        <v>45897.312324479164</v>
      </c>
      <c r="J1210" s="11">
        <v>11.785411</v>
      </c>
      <c r="K1210" s="11">
        <v>1.126187</v>
      </c>
      <c r="L1210" s="11">
        <v>12.911598</v>
      </c>
    </row>
    <row r="1211" spans="1:12" x14ac:dyDescent="0.45">
      <c r="A1211" s="29" t="s">
        <v>32</v>
      </c>
      <c r="B1211" s="29" t="s">
        <v>583</v>
      </c>
      <c r="C1211" s="30" t="s">
        <v>103</v>
      </c>
      <c r="D1211" s="1" t="s">
        <v>12</v>
      </c>
      <c r="E1211" s="30" t="s">
        <v>11</v>
      </c>
      <c r="F1211" s="30" t="s">
        <v>33</v>
      </c>
      <c r="G1211" s="2">
        <v>45897.31217503472</v>
      </c>
      <c r="H1211" s="2">
        <v>45897.312324479164</v>
      </c>
      <c r="I1211" s="2">
        <v>45897.312338958334</v>
      </c>
      <c r="J1211" s="11">
        <v>12.911709999999999</v>
      </c>
      <c r="K1211" s="11">
        <v>1.251573</v>
      </c>
      <c r="L1211" s="11">
        <v>14.163283</v>
      </c>
    </row>
    <row r="1212" spans="1:12" x14ac:dyDescent="0.45">
      <c r="A1212" s="29" t="s">
        <v>32</v>
      </c>
      <c r="B1212" s="29" t="s">
        <v>583</v>
      </c>
      <c r="C1212" s="30" t="s">
        <v>103</v>
      </c>
      <c r="D1212" s="1" t="s">
        <v>12</v>
      </c>
      <c r="E1212" s="30" t="s">
        <v>10</v>
      </c>
      <c r="F1212" s="30" t="s">
        <v>7</v>
      </c>
      <c r="G1212" s="2">
        <v>45897.31217503472</v>
      </c>
      <c r="H1212" s="2">
        <v>45897.312323703707</v>
      </c>
      <c r="I1212" s="2">
        <v>45897.312343287034</v>
      </c>
      <c r="J1212" s="11">
        <v>12.845032</v>
      </c>
      <c r="K1212" s="11">
        <v>1.6921869999999999</v>
      </c>
      <c r="L1212" s="11">
        <v>14.537218999999999</v>
      </c>
    </row>
    <row r="1213" spans="1:12" x14ac:dyDescent="0.45">
      <c r="A1213" s="29" t="s">
        <v>32</v>
      </c>
      <c r="B1213" s="29" t="s">
        <v>583</v>
      </c>
      <c r="C1213" s="30" t="s">
        <v>107</v>
      </c>
      <c r="E1213" s="30" t="s">
        <v>9</v>
      </c>
      <c r="F1213" s="30" t="s">
        <v>33</v>
      </c>
      <c r="G1213" s="2">
        <v>45897.312209016207</v>
      </c>
      <c r="H1213" s="2">
        <v>45897.31233896991</v>
      </c>
      <c r="I1213" s="2">
        <v>45897.312356064816</v>
      </c>
      <c r="J1213" s="11">
        <v>11.227839999999999</v>
      </c>
      <c r="K1213" s="11">
        <v>1.4777389999999999</v>
      </c>
      <c r="L1213" s="11">
        <v>12.705579</v>
      </c>
    </row>
    <row r="1214" spans="1:12" x14ac:dyDescent="0.45">
      <c r="A1214" s="29" t="s">
        <v>32</v>
      </c>
      <c r="B1214" s="29" t="s">
        <v>583</v>
      </c>
      <c r="C1214" s="30" t="s">
        <v>107</v>
      </c>
      <c r="E1214" s="30" t="s">
        <v>8</v>
      </c>
      <c r="F1214" s="30" t="s">
        <v>7</v>
      </c>
      <c r="G1214" s="2">
        <v>45897.312209016207</v>
      </c>
      <c r="H1214" s="2">
        <v>45897.312343287034</v>
      </c>
      <c r="I1214" s="2">
        <v>45897.312358831019</v>
      </c>
      <c r="J1214" s="11">
        <v>11.601452</v>
      </c>
      <c r="K1214" s="11">
        <v>1.3422689999999999</v>
      </c>
      <c r="L1214" s="11">
        <v>12.943721</v>
      </c>
    </row>
    <row r="1215" spans="1:12" x14ac:dyDescent="0.45">
      <c r="A1215" s="29" t="s">
        <v>32</v>
      </c>
      <c r="B1215" s="29" t="s">
        <v>583</v>
      </c>
      <c r="C1215" s="30" t="s">
        <v>107</v>
      </c>
      <c r="E1215" s="30" t="s">
        <v>11</v>
      </c>
      <c r="F1215" s="30" t="s">
        <v>7</v>
      </c>
      <c r="G1215" s="2">
        <v>45897.312209016207</v>
      </c>
      <c r="H1215" s="2">
        <v>45897.312358831019</v>
      </c>
      <c r="I1215" s="2">
        <v>45897.312373148146</v>
      </c>
      <c r="J1215" s="11">
        <v>12.943766</v>
      </c>
      <c r="K1215" s="11">
        <v>1.237026</v>
      </c>
      <c r="L1215" s="11">
        <v>14.180791999999999</v>
      </c>
    </row>
    <row r="1216" spans="1:12" x14ac:dyDescent="0.45">
      <c r="A1216" s="29" t="s">
        <v>32</v>
      </c>
      <c r="B1216" s="29" t="s">
        <v>583</v>
      </c>
      <c r="C1216" s="30" t="s">
        <v>107</v>
      </c>
      <c r="E1216" s="30" t="s">
        <v>10</v>
      </c>
      <c r="F1216" s="30" t="s">
        <v>33</v>
      </c>
      <c r="G1216" s="2">
        <v>45897.312209016207</v>
      </c>
      <c r="H1216" s="2">
        <v>45897.312356076392</v>
      </c>
      <c r="I1216" s="2">
        <v>45897.312380671297</v>
      </c>
      <c r="J1216" s="11">
        <v>12.705560999999999</v>
      </c>
      <c r="K1216" s="11">
        <v>2.125273</v>
      </c>
      <c r="L1216" s="11">
        <v>14.830833999999999</v>
      </c>
    </row>
    <row r="1217" spans="1:12" x14ac:dyDescent="0.45">
      <c r="A1217" s="29" t="s">
        <v>32</v>
      </c>
      <c r="B1217" s="29" t="s">
        <v>583</v>
      </c>
      <c r="C1217" s="30" t="s">
        <v>108</v>
      </c>
      <c r="E1217" s="30" t="s">
        <v>8</v>
      </c>
      <c r="F1217" s="30" t="s">
        <v>7</v>
      </c>
      <c r="G1217" s="2">
        <v>45897.312245590278</v>
      </c>
      <c r="H1217" s="2">
        <v>45897.312373148146</v>
      </c>
      <c r="I1217" s="2">
        <v>45897.312388576385</v>
      </c>
      <c r="J1217" s="11">
        <v>11.021402999999999</v>
      </c>
      <c r="K1217" s="11">
        <v>1.3329549999999999</v>
      </c>
      <c r="L1217" s="11">
        <v>12.354358</v>
      </c>
    </row>
    <row r="1218" spans="1:12" x14ac:dyDescent="0.45">
      <c r="A1218" s="29" t="s">
        <v>32</v>
      </c>
      <c r="B1218" s="29" t="s">
        <v>583</v>
      </c>
      <c r="C1218" s="30" t="s">
        <v>108</v>
      </c>
      <c r="E1218" s="30" t="s">
        <v>10</v>
      </c>
      <c r="F1218" s="30" t="s">
        <v>33</v>
      </c>
      <c r="G1218" s="2">
        <v>45897.312245590278</v>
      </c>
      <c r="H1218" s="2">
        <v>45897.312380671297</v>
      </c>
      <c r="I1218" s="2">
        <v>45897.31239634259</v>
      </c>
      <c r="J1218" s="11">
        <v>11.671175</v>
      </c>
      <c r="K1218" s="11">
        <v>1.3537399999999999</v>
      </c>
      <c r="L1218" s="11">
        <v>13.024915</v>
      </c>
    </row>
    <row r="1219" spans="1:12" x14ac:dyDescent="0.45">
      <c r="A1219" s="29" t="s">
        <v>32</v>
      </c>
      <c r="B1219" s="29" t="s">
        <v>583</v>
      </c>
      <c r="C1219" s="30" t="s">
        <v>110</v>
      </c>
      <c r="E1219" s="30" t="s">
        <v>8</v>
      </c>
      <c r="F1219" s="30" t="s">
        <v>7</v>
      </c>
      <c r="G1219" s="2">
        <v>45897.312280844904</v>
      </c>
      <c r="H1219" s="2">
        <v>45897.312388599537</v>
      </c>
      <c r="I1219" s="2">
        <v>45897.312401701391</v>
      </c>
      <c r="J1219" s="11">
        <v>9.3100189999999987</v>
      </c>
      <c r="K1219" s="11">
        <v>1.131982</v>
      </c>
      <c r="L1219" s="11">
        <v>10.442000999999999</v>
      </c>
    </row>
    <row r="1220" spans="1:12" x14ac:dyDescent="0.45">
      <c r="A1220" s="29" t="s">
        <v>32</v>
      </c>
      <c r="B1220" s="29" t="s">
        <v>583</v>
      </c>
      <c r="C1220" s="30" t="s">
        <v>110</v>
      </c>
      <c r="E1220" s="30" t="s">
        <v>10</v>
      </c>
      <c r="F1220" s="30" t="s">
        <v>33</v>
      </c>
      <c r="G1220" s="2">
        <v>45897.312280844904</v>
      </c>
      <c r="H1220" s="2">
        <v>45897.31239634259</v>
      </c>
      <c r="I1220" s="2">
        <v>45897.312413113425</v>
      </c>
      <c r="J1220" s="11">
        <v>9.9790309999999991</v>
      </c>
      <c r="K1220" s="11">
        <v>1.449144</v>
      </c>
      <c r="L1220" s="11">
        <v>11.428175</v>
      </c>
    </row>
    <row r="1221" spans="1:12" x14ac:dyDescent="0.45">
      <c r="A1221" s="29" t="s">
        <v>32</v>
      </c>
      <c r="B1221" s="29" t="s">
        <v>583</v>
      </c>
      <c r="C1221" s="30" t="s">
        <v>111</v>
      </c>
      <c r="E1221" s="30" t="s">
        <v>9</v>
      </c>
      <c r="F1221" s="30" t="s">
        <v>7</v>
      </c>
      <c r="G1221" s="2">
        <v>45897.312311493057</v>
      </c>
      <c r="H1221" s="2">
        <v>45897.312401701391</v>
      </c>
      <c r="I1221" s="2">
        <v>45897.312418541667</v>
      </c>
      <c r="J1221" s="11">
        <v>7.794219</v>
      </c>
      <c r="K1221" s="11">
        <v>1.455128</v>
      </c>
      <c r="L1221" s="11">
        <v>9.2493470000000002</v>
      </c>
    </row>
    <row r="1222" spans="1:12" x14ac:dyDescent="0.45">
      <c r="A1222" s="29" t="s">
        <v>32</v>
      </c>
      <c r="B1222" s="29" t="s">
        <v>583</v>
      </c>
      <c r="C1222" s="30" t="s">
        <v>111</v>
      </c>
      <c r="E1222" s="30" t="s">
        <v>8</v>
      </c>
      <c r="F1222" s="30" t="s">
        <v>33</v>
      </c>
      <c r="G1222" s="2">
        <v>45897.312311493057</v>
      </c>
      <c r="H1222" s="2">
        <v>45897.312413113425</v>
      </c>
      <c r="I1222" s="2">
        <v>45897.312428310186</v>
      </c>
      <c r="J1222" s="11">
        <v>8.7799879999999995</v>
      </c>
      <c r="K1222" s="11">
        <v>1.3128379999999999</v>
      </c>
      <c r="L1222" s="11">
        <v>10.092825999999999</v>
      </c>
    </row>
    <row r="1223" spans="1:12" x14ac:dyDescent="0.45">
      <c r="A1223" s="29" t="s">
        <v>32</v>
      </c>
      <c r="B1223" s="29" t="s">
        <v>583</v>
      </c>
      <c r="C1223" s="30" t="s">
        <v>111</v>
      </c>
      <c r="E1223" s="30" t="s">
        <v>10</v>
      </c>
      <c r="F1223" s="30" t="s">
        <v>7</v>
      </c>
      <c r="G1223" s="2">
        <v>45897.312311493057</v>
      </c>
      <c r="H1223" s="2">
        <v>45897.312418553243</v>
      </c>
      <c r="I1223" s="2">
        <v>45897.312441284725</v>
      </c>
      <c r="J1223" s="11">
        <v>9.2497689999999988</v>
      </c>
      <c r="K1223" s="11">
        <v>1.964038</v>
      </c>
      <c r="L1223" s="11">
        <v>11.213806999999999</v>
      </c>
    </row>
    <row r="1224" spans="1:12" x14ac:dyDescent="0.45">
      <c r="A1224" s="29" t="s">
        <v>32</v>
      </c>
      <c r="B1224" s="29" t="s">
        <v>583</v>
      </c>
      <c r="C1224" s="30" t="s">
        <v>111</v>
      </c>
      <c r="E1224" s="30" t="s">
        <v>11</v>
      </c>
      <c r="F1224" s="30" t="s">
        <v>33</v>
      </c>
      <c r="G1224" s="2">
        <v>45897.312311493057</v>
      </c>
      <c r="H1224" s="2">
        <v>45897.312428310186</v>
      </c>
      <c r="I1224" s="2">
        <v>45897.312443831019</v>
      </c>
      <c r="J1224" s="11">
        <v>10.092863999999999</v>
      </c>
      <c r="K1224" s="11">
        <v>1.340921</v>
      </c>
      <c r="L1224" s="11">
        <v>11.433785</v>
      </c>
    </row>
    <row r="1225" spans="1:12" x14ac:dyDescent="0.45">
      <c r="A1225" s="29" t="s">
        <v>32</v>
      </c>
      <c r="B1225" s="29" t="s">
        <v>583</v>
      </c>
      <c r="C1225" s="30" t="s">
        <v>112</v>
      </c>
      <c r="E1225" s="30" t="s">
        <v>9</v>
      </c>
      <c r="F1225" s="30" t="s">
        <v>7</v>
      </c>
      <c r="G1225" s="2">
        <v>45897.312343310186</v>
      </c>
      <c r="H1225" s="2">
        <v>45897.312441284725</v>
      </c>
      <c r="I1225" s="2">
        <v>45897.312454675928</v>
      </c>
      <c r="J1225" s="11">
        <v>8.4645250000000001</v>
      </c>
      <c r="K1225" s="11">
        <v>1.1568779999999999</v>
      </c>
      <c r="L1225" s="11">
        <v>9.621402999999999</v>
      </c>
    </row>
    <row r="1226" spans="1:12" x14ac:dyDescent="0.45">
      <c r="A1226" s="29" t="s">
        <v>32</v>
      </c>
      <c r="B1226" s="29" t="s">
        <v>583</v>
      </c>
      <c r="C1226" s="30" t="s">
        <v>112</v>
      </c>
      <c r="E1226" s="30" t="s">
        <v>8</v>
      </c>
      <c r="F1226" s="30" t="s">
        <v>33</v>
      </c>
      <c r="G1226" s="2">
        <v>45897.312343310186</v>
      </c>
      <c r="H1226" s="2">
        <v>45897.312443831019</v>
      </c>
      <c r="I1226" s="2">
        <v>45897.312458298613</v>
      </c>
      <c r="J1226" s="11">
        <v>8.6845309999999998</v>
      </c>
      <c r="K1226" s="11">
        <v>1.2506079999999999</v>
      </c>
      <c r="L1226" s="11">
        <v>9.9351389999999995</v>
      </c>
    </row>
    <row r="1227" spans="1:12" x14ac:dyDescent="0.45">
      <c r="A1227" s="29" t="s">
        <v>32</v>
      </c>
      <c r="B1227" s="29" t="s">
        <v>583</v>
      </c>
      <c r="C1227" s="30" t="s">
        <v>112</v>
      </c>
      <c r="E1227" s="30" t="s">
        <v>11</v>
      </c>
      <c r="F1227" s="30" t="s">
        <v>33</v>
      </c>
      <c r="G1227" s="2">
        <v>45897.312343310186</v>
      </c>
      <c r="H1227" s="2">
        <v>45897.312458298613</v>
      </c>
      <c r="I1227" s="2">
        <v>45897.312472754631</v>
      </c>
      <c r="J1227" s="11">
        <v>9.9351710000000004</v>
      </c>
      <c r="K1227" s="11">
        <v>1.248802</v>
      </c>
      <c r="L1227" s="11">
        <v>11.183973</v>
      </c>
    </row>
    <row r="1228" spans="1:12" x14ac:dyDescent="0.45">
      <c r="A1228" s="29" t="s">
        <v>32</v>
      </c>
      <c r="B1228" s="29" t="s">
        <v>583</v>
      </c>
      <c r="C1228" s="30" t="s">
        <v>112</v>
      </c>
      <c r="E1228" s="30" t="s">
        <v>10</v>
      </c>
      <c r="F1228" s="30" t="s">
        <v>7</v>
      </c>
      <c r="G1228" s="2">
        <v>45897.312343310186</v>
      </c>
      <c r="H1228" s="2">
        <v>45897.312454675928</v>
      </c>
      <c r="I1228" s="2">
        <v>45897.312478495369</v>
      </c>
      <c r="J1228" s="11">
        <v>9.621440999999999</v>
      </c>
      <c r="K1228" s="11">
        <v>2.0581510000000001</v>
      </c>
      <c r="L1228" s="11">
        <v>11.679592</v>
      </c>
    </row>
    <row r="1229" spans="1:12" x14ac:dyDescent="0.45">
      <c r="A1229" s="29" t="s">
        <v>32</v>
      </c>
      <c r="B1229" s="29" t="s">
        <v>583</v>
      </c>
      <c r="C1229" s="30" t="s">
        <v>113</v>
      </c>
      <c r="E1229" s="30" t="s">
        <v>9</v>
      </c>
      <c r="F1229" s="30" t="s">
        <v>33</v>
      </c>
      <c r="G1229" s="2">
        <v>45897.312380682873</v>
      </c>
      <c r="H1229" s="2">
        <v>45897.312472754631</v>
      </c>
      <c r="I1229" s="2">
        <v>45897.312489201388</v>
      </c>
      <c r="J1229" s="11">
        <v>7.9551319999999999</v>
      </c>
      <c r="K1229" s="11">
        <v>1.4203379999999999</v>
      </c>
      <c r="L1229" s="11">
        <v>9.37547</v>
      </c>
    </row>
    <row r="1230" spans="1:12" x14ac:dyDescent="0.45">
      <c r="A1230" s="29" t="s">
        <v>32</v>
      </c>
      <c r="B1230" s="29" t="s">
        <v>583</v>
      </c>
      <c r="C1230" s="30" t="s">
        <v>113</v>
      </c>
      <c r="E1230" s="30" t="s">
        <v>8</v>
      </c>
      <c r="F1230" s="30" t="s">
        <v>7</v>
      </c>
      <c r="G1230" s="2">
        <v>45897.312380682873</v>
      </c>
      <c r="H1230" s="2">
        <v>45897.312478495369</v>
      </c>
      <c r="I1230" s="2">
        <v>45897.312493831021</v>
      </c>
      <c r="J1230" s="11">
        <v>8.4507110000000001</v>
      </c>
      <c r="K1230" s="11">
        <v>1.325472</v>
      </c>
      <c r="L1230" s="11">
        <v>9.7761829999999996</v>
      </c>
    </row>
    <row r="1231" spans="1:12" x14ac:dyDescent="0.45">
      <c r="A1231" s="29" t="s">
        <v>32</v>
      </c>
      <c r="B1231" s="29" t="s">
        <v>583</v>
      </c>
      <c r="C1231" s="30" t="s">
        <v>113</v>
      </c>
      <c r="E1231" s="30" t="s">
        <v>11</v>
      </c>
      <c r="F1231" s="30" t="s">
        <v>7</v>
      </c>
      <c r="G1231" s="2">
        <v>45897.312380682873</v>
      </c>
      <c r="H1231" s="2">
        <v>45897.312493854166</v>
      </c>
      <c r="I1231" s="2">
        <v>45897.312507395836</v>
      </c>
      <c r="J1231" s="11">
        <v>9.7776859999999992</v>
      </c>
      <c r="K1231" s="11">
        <v>1.1698659999999999</v>
      </c>
      <c r="L1231" s="11">
        <v>10.947552</v>
      </c>
    </row>
    <row r="1232" spans="1:12" x14ac:dyDescent="0.45">
      <c r="A1232" s="29" t="s">
        <v>32</v>
      </c>
      <c r="B1232" s="29" t="s">
        <v>583</v>
      </c>
      <c r="C1232" s="30" t="s">
        <v>113</v>
      </c>
      <c r="E1232" s="30" t="s">
        <v>10</v>
      </c>
      <c r="F1232" s="30" t="s">
        <v>33</v>
      </c>
      <c r="G1232" s="2">
        <v>45897.312380682873</v>
      </c>
      <c r="H1232" s="2">
        <v>45897.312489201388</v>
      </c>
      <c r="I1232" s="2">
        <v>45897.312512731478</v>
      </c>
      <c r="J1232" s="11">
        <v>9.3754999999999988</v>
      </c>
      <c r="K1232" s="11">
        <v>2.0334650000000001</v>
      </c>
      <c r="L1232" s="11">
        <v>11.408965</v>
      </c>
    </row>
    <row r="1233" spans="1:12" x14ac:dyDescent="0.45">
      <c r="A1233" s="29" t="s">
        <v>32</v>
      </c>
      <c r="B1233" s="29" t="s">
        <v>583</v>
      </c>
      <c r="C1233" s="30" t="s">
        <v>108</v>
      </c>
      <c r="D1233" s="1" t="s">
        <v>12</v>
      </c>
      <c r="E1233" s="30" t="s">
        <v>9</v>
      </c>
      <c r="F1233" s="30" t="s">
        <v>7</v>
      </c>
      <c r="G1233" s="2">
        <v>45897.312396331021</v>
      </c>
      <c r="H1233" s="2">
        <v>45897.312507395836</v>
      </c>
      <c r="I1233" s="2">
        <v>45897.31252122685</v>
      </c>
      <c r="J1233" s="11">
        <v>9.5956679999999999</v>
      </c>
      <c r="K1233" s="11">
        <v>1.1951959999999999</v>
      </c>
      <c r="L1233" s="11">
        <v>10.790863999999999</v>
      </c>
    </row>
    <row r="1234" spans="1:12" x14ac:dyDescent="0.45">
      <c r="A1234" s="29" t="s">
        <v>32</v>
      </c>
      <c r="B1234" s="29" t="s">
        <v>583</v>
      </c>
      <c r="C1234" s="30" t="s">
        <v>108</v>
      </c>
      <c r="D1234" s="1" t="s">
        <v>12</v>
      </c>
      <c r="E1234" s="30" t="s">
        <v>8</v>
      </c>
      <c r="F1234" s="30" t="s">
        <v>33</v>
      </c>
      <c r="G1234" s="2">
        <v>45897.312396331021</v>
      </c>
      <c r="H1234" s="2">
        <v>45897.312512731478</v>
      </c>
      <c r="I1234" s="2">
        <v>45897.312526724534</v>
      </c>
      <c r="J1234" s="11">
        <v>10.057015999999999</v>
      </c>
      <c r="K1234" s="11">
        <v>1.208901</v>
      </c>
      <c r="L1234" s="11">
        <v>11.265917</v>
      </c>
    </row>
    <row r="1235" spans="1:12" x14ac:dyDescent="0.45">
      <c r="A1235" s="29" t="s">
        <v>32</v>
      </c>
      <c r="B1235" s="29" t="s">
        <v>583</v>
      </c>
      <c r="C1235" s="30" t="s">
        <v>108</v>
      </c>
      <c r="D1235" s="1" t="s">
        <v>12</v>
      </c>
      <c r="E1235" s="30" t="s">
        <v>10</v>
      </c>
      <c r="F1235" s="30" t="s">
        <v>7</v>
      </c>
      <c r="G1235" s="2">
        <v>45897.312396331021</v>
      </c>
      <c r="H1235" s="2">
        <v>45897.31252122685</v>
      </c>
      <c r="I1235" s="2">
        <v>45897.312538206017</v>
      </c>
      <c r="J1235" s="11">
        <v>10.790872999999999</v>
      </c>
      <c r="K1235" s="11">
        <v>1.467052</v>
      </c>
      <c r="L1235" s="11">
        <v>12.257925</v>
      </c>
    </row>
    <row r="1236" spans="1:12" x14ac:dyDescent="0.45">
      <c r="A1236" s="29" t="s">
        <v>32</v>
      </c>
      <c r="B1236" s="29" t="s">
        <v>583</v>
      </c>
      <c r="C1236" s="30" t="s">
        <v>108</v>
      </c>
      <c r="D1236" s="1" t="s">
        <v>12</v>
      </c>
      <c r="E1236" s="30" t="s">
        <v>11</v>
      </c>
      <c r="F1236" s="30" t="s">
        <v>33</v>
      </c>
      <c r="G1236" s="2">
        <v>45897.312396331021</v>
      </c>
      <c r="H1236" s="2">
        <v>45897.312526724534</v>
      </c>
      <c r="I1236" s="2">
        <v>45897.312540729166</v>
      </c>
      <c r="J1236" s="11">
        <v>11.265946999999999</v>
      </c>
      <c r="K1236" s="11">
        <v>1.2098039999999999</v>
      </c>
      <c r="L1236" s="11">
        <v>12.475750999999999</v>
      </c>
    </row>
    <row r="1237" spans="1:12" x14ac:dyDescent="0.45">
      <c r="A1237" s="29" t="s">
        <v>32</v>
      </c>
      <c r="B1237" s="29" t="s">
        <v>583</v>
      </c>
      <c r="C1237" s="30" t="s">
        <v>110</v>
      </c>
      <c r="D1237" s="1" t="s">
        <v>12</v>
      </c>
      <c r="E1237" s="30" t="s">
        <v>8</v>
      </c>
      <c r="F1237" s="30" t="s">
        <v>33</v>
      </c>
      <c r="G1237" s="2">
        <v>45897.312413101849</v>
      </c>
      <c r="H1237" s="2">
        <v>45897.312540729166</v>
      </c>
      <c r="I1237" s="2">
        <v>45897.312553657408</v>
      </c>
      <c r="J1237" s="11">
        <v>11.026480999999999</v>
      </c>
      <c r="K1237" s="11">
        <v>1.1173439999999999</v>
      </c>
      <c r="L1237" s="11">
        <v>12.143825</v>
      </c>
    </row>
    <row r="1238" spans="1:12" x14ac:dyDescent="0.45">
      <c r="A1238" s="29" t="s">
        <v>32</v>
      </c>
      <c r="B1238" s="29" t="s">
        <v>583</v>
      </c>
      <c r="C1238" s="30" t="s">
        <v>110</v>
      </c>
      <c r="D1238" s="1" t="s">
        <v>12</v>
      </c>
      <c r="E1238" s="30" t="s">
        <v>9</v>
      </c>
      <c r="F1238" s="30" t="s">
        <v>7</v>
      </c>
      <c r="G1238" s="2">
        <v>45897.312413101849</v>
      </c>
      <c r="H1238" s="2">
        <v>45897.312538206017</v>
      </c>
      <c r="I1238" s="2">
        <v>45897.312553738426</v>
      </c>
      <c r="J1238" s="11">
        <v>10.80869</v>
      </c>
      <c r="K1238" s="11">
        <v>1.34141</v>
      </c>
      <c r="L1238" s="11">
        <v>12.1501</v>
      </c>
    </row>
    <row r="1239" spans="1:12" x14ac:dyDescent="0.45">
      <c r="A1239" s="29" t="s">
        <v>32</v>
      </c>
      <c r="B1239" s="29" t="s">
        <v>583</v>
      </c>
      <c r="C1239" s="30" t="s">
        <v>110</v>
      </c>
      <c r="D1239" s="1" t="s">
        <v>12</v>
      </c>
      <c r="E1239" s="30" t="s">
        <v>11</v>
      </c>
      <c r="F1239" s="30" t="s">
        <v>7</v>
      </c>
      <c r="G1239" s="2">
        <v>45897.312413101849</v>
      </c>
      <c r="H1239" s="2">
        <v>45897.312553738426</v>
      </c>
      <c r="I1239" s="2">
        <v>45897.31256888889</v>
      </c>
      <c r="J1239" s="11">
        <v>12.150157999999999</v>
      </c>
      <c r="K1239" s="11">
        <v>1.3092679999999999</v>
      </c>
      <c r="L1239" s="11">
        <v>13.459425999999999</v>
      </c>
    </row>
    <row r="1240" spans="1:12" x14ac:dyDescent="0.45">
      <c r="A1240" s="29" t="s">
        <v>32</v>
      </c>
      <c r="B1240" s="29" t="s">
        <v>583</v>
      </c>
      <c r="C1240" s="30" t="s">
        <v>110</v>
      </c>
      <c r="D1240" s="1" t="s">
        <v>12</v>
      </c>
      <c r="E1240" s="30" t="s">
        <v>10</v>
      </c>
      <c r="F1240" s="30" t="s">
        <v>33</v>
      </c>
      <c r="G1240" s="2">
        <v>45897.312413101849</v>
      </c>
      <c r="H1240" s="2">
        <v>45897.312553657408</v>
      </c>
      <c r="I1240" s="2">
        <v>45897.312574166666</v>
      </c>
      <c r="J1240" s="11">
        <v>12.143863999999999</v>
      </c>
      <c r="K1240" s="11">
        <v>1.7712869999999998</v>
      </c>
      <c r="L1240" s="11">
        <v>13.915151</v>
      </c>
    </row>
    <row r="1241" spans="1:12" x14ac:dyDescent="0.45">
      <c r="A1241" s="29" t="s">
        <v>32</v>
      </c>
      <c r="B1241" s="29" t="s">
        <v>583</v>
      </c>
      <c r="C1241" s="30" t="s">
        <v>114</v>
      </c>
      <c r="E1241" s="30" t="s">
        <v>8</v>
      </c>
      <c r="F1241" s="30" t="s">
        <v>7</v>
      </c>
      <c r="G1241" s="2">
        <v>45897.312443831019</v>
      </c>
      <c r="H1241" s="2">
        <v>45897.31256888889</v>
      </c>
      <c r="I1241" s="2">
        <v>45897.31258322917</v>
      </c>
      <c r="J1241" s="11">
        <v>10.804589</v>
      </c>
      <c r="K1241" s="11">
        <v>1.2386709999999999</v>
      </c>
      <c r="L1241" s="11">
        <v>12.04326</v>
      </c>
    </row>
    <row r="1242" spans="1:12" x14ac:dyDescent="0.45">
      <c r="A1242" s="29" t="s">
        <v>32</v>
      </c>
      <c r="B1242" s="29" t="s">
        <v>583</v>
      </c>
      <c r="C1242" s="30" t="s">
        <v>114</v>
      </c>
      <c r="E1242" s="30" t="s">
        <v>10</v>
      </c>
      <c r="F1242" s="30" t="s">
        <v>33</v>
      </c>
      <c r="G1242" s="2">
        <v>45897.312443831019</v>
      </c>
      <c r="H1242" s="2">
        <v>45897.312574166666</v>
      </c>
      <c r="I1242" s="2">
        <v>45897.312589016205</v>
      </c>
      <c r="J1242" s="11">
        <v>11.260275999999999</v>
      </c>
      <c r="K1242" s="11">
        <v>1.283612</v>
      </c>
      <c r="L1242" s="11">
        <v>12.543887999999999</v>
      </c>
    </row>
    <row r="1243" spans="1:12" x14ac:dyDescent="0.45">
      <c r="A1243" s="29" t="s">
        <v>32</v>
      </c>
      <c r="B1243" s="29" t="s">
        <v>583</v>
      </c>
      <c r="C1243" s="30" t="s">
        <v>584</v>
      </c>
      <c r="E1243" s="30" t="s">
        <v>9</v>
      </c>
      <c r="F1243" s="30" t="s">
        <v>7</v>
      </c>
      <c r="G1243" s="2">
        <v>45897.31247863426</v>
      </c>
      <c r="H1243" s="2">
        <v>45897.31258322917</v>
      </c>
      <c r="I1243" s="2">
        <v>45897.312597326389</v>
      </c>
      <c r="J1243" s="11">
        <v>9.0366169999999997</v>
      </c>
      <c r="K1243" s="11">
        <v>1.218715</v>
      </c>
      <c r="L1243" s="11">
        <v>10.255331999999999</v>
      </c>
    </row>
    <row r="1244" spans="1:12" x14ac:dyDescent="0.45">
      <c r="A1244" s="29" t="s">
        <v>32</v>
      </c>
      <c r="B1244" s="29" t="s">
        <v>583</v>
      </c>
      <c r="C1244" s="30" t="s">
        <v>584</v>
      </c>
      <c r="E1244" s="30" t="s">
        <v>10</v>
      </c>
      <c r="F1244" s="30" t="s">
        <v>33</v>
      </c>
      <c r="G1244" s="2">
        <v>45897.31247863426</v>
      </c>
      <c r="H1244" s="2">
        <v>45897.312589016205</v>
      </c>
      <c r="I1244" s="2">
        <v>45897.312605266205</v>
      </c>
      <c r="J1244" s="11">
        <v>9.5372559999999993</v>
      </c>
      <c r="K1244" s="11">
        <v>1.403348</v>
      </c>
      <c r="L1244" s="11">
        <v>10.940603999999999</v>
      </c>
    </row>
    <row r="1245" spans="1:12" x14ac:dyDescent="0.45">
      <c r="A1245" s="29" t="s">
        <v>32</v>
      </c>
      <c r="B1245" s="29" t="s">
        <v>583</v>
      </c>
      <c r="C1245" s="30" t="s">
        <v>584</v>
      </c>
      <c r="E1245" s="30" t="s">
        <v>11</v>
      </c>
      <c r="F1245" s="30" t="s">
        <v>7</v>
      </c>
      <c r="G1245" s="2">
        <v>45897.31247863426</v>
      </c>
      <c r="H1245" s="2">
        <v>45897.312597326389</v>
      </c>
      <c r="I1245" s="2">
        <v>45897.31261090278</v>
      </c>
      <c r="J1245" s="11">
        <v>10.255357999999999</v>
      </c>
      <c r="K1245" s="11">
        <v>1.1729129999999999</v>
      </c>
      <c r="L1245" s="11">
        <v>11.428270999999999</v>
      </c>
    </row>
    <row r="1246" spans="1:12" x14ac:dyDescent="0.45">
      <c r="A1246" s="29" t="s">
        <v>32</v>
      </c>
      <c r="B1246" s="29" t="s">
        <v>583</v>
      </c>
      <c r="C1246" s="30" t="s">
        <v>58</v>
      </c>
      <c r="E1246" s="30" t="s">
        <v>8</v>
      </c>
      <c r="F1246" s="30" t="s">
        <v>33</v>
      </c>
      <c r="G1246" s="2">
        <v>45897.312512731478</v>
      </c>
      <c r="H1246" s="2">
        <v>45897.312605266205</v>
      </c>
      <c r="I1246" s="2">
        <v>45897.312620196761</v>
      </c>
      <c r="J1246" s="11">
        <v>7.9942919999999997</v>
      </c>
      <c r="K1246" s="11">
        <v>1.2898509999999999</v>
      </c>
      <c r="L1246" s="11">
        <v>9.2841430000000003</v>
      </c>
    </row>
    <row r="1247" spans="1:12" x14ac:dyDescent="0.45">
      <c r="A1247" s="29" t="s">
        <v>32</v>
      </c>
      <c r="B1247" s="29" t="s">
        <v>583</v>
      </c>
      <c r="C1247" s="30" t="s">
        <v>58</v>
      </c>
      <c r="E1247" s="30" t="s">
        <v>10</v>
      </c>
      <c r="F1247" s="30" t="s">
        <v>7</v>
      </c>
      <c r="G1247" s="2">
        <v>45897.312512731478</v>
      </c>
      <c r="H1247" s="2">
        <v>45897.312610914349</v>
      </c>
      <c r="I1247" s="2">
        <v>45897.312626550927</v>
      </c>
      <c r="J1247" s="11">
        <v>8.4822199999999999</v>
      </c>
      <c r="K1247" s="11">
        <v>1.351701</v>
      </c>
      <c r="L1247" s="11">
        <v>9.8339210000000001</v>
      </c>
    </row>
    <row r="1248" spans="1:12" x14ac:dyDescent="0.45">
      <c r="A1248" s="29" t="s">
        <v>32</v>
      </c>
      <c r="B1248" s="29" t="s">
        <v>583</v>
      </c>
      <c r="C1248" s="30" t="s">
        <v>115</v>
      </c>
      <c r="E1248" s="30" t="s">
        <v>9</v>
      </c>
      <c r="F1248" s="30" t="s">
        <v>33</v>
      </c>
      <c r="G1248" s="2">
        <v>45897.312540740742</v>
      </c>
      <c r="H1248" s="2">
        <v>45897.312620196761</v>
      </c>
      <c r="I1248" s="2">
        <v>45897.312634259259</v>
      </c>
      <c r="J1248" s="11">
        <v>6.8647679999999998</v>
      </c>
      <c r="K1248" s="11">
        <v>1.215843</v>
      </c>
      <c r="L1248" s="11">
        <v>8.0806109999999993</v>
      </c>
    </row>
    <row r="1249" spans="1:12" x14ac:dyDescent="0.45">
      <c r="A1249" s="29" t="s">
        <v>32</v>
      </c>
      <c r="B1249" s="29" t="s">
        <v>583</v>
      </c>
      <c r="C1249" s="30" t="s">
        <v>115</v>
      </c>
      <c r="E1249" s="30" t="s">
        <v>8</v>
      </c>
      <c r="F1249" s="30" t="s">
        <v>7</v>
      </c>
      <c r="G1249" s="2">
        <v>45897.312540740742</v>
      </c>
      <c r="H1249" s="2">
        <v>45897.312626550927</v>
      </c>
      <c r="I1249" s="2">
        <v>45897.312639999996</v>
      </c>
      <c r="J1249" s="11">
        <v>7.4144839999999999</v>
      </c>
      <c r="K1249" s="11">
        <v>1.1613869999999999</v>
      </c>
      <c r="L1249" s="11">
        <v>8.5758709999999994</v>
      </c>
    </row>
    <row r="1250" spans="1:12" x14ac:dyDescent="0.45">
      <c r="A1250" s="29" t="s">
        <v>32</v>
      </c>
      <c r="B1250" s="29" t="s">
        <v>583</v>
      </c>
      <c r="C1250" s="30" t="s">
        <v>115</v>
      </c>
      <c r="E1250" s="30" t="s">
        <v>11</v>
      </c>
      <c r="F1250" s="30" t="s">
        <v>7</v>
      </c>
      <c r="G1250" s="2">
        <v>45897.312540740742</v>
      </c>
      <c r="H1250" s="2">
        <v>45897.312639999996</v>
      </c>
      <c r="I1250" s="2">
        <v>45897.312653587964</v>
      </c>
      <c r="J1250" s="11">
        <v>8.5759069999999991</v>
      </c>
      <c r="K1250" s="11">
        <v>1.174088</v>
      </c>
      <c r="L1250" s="11">
        <v>9.7499950000000002</v>
      </c>
    </row>
    <row r="1251" spans="1:12" x14ac:dyDescent="0.45">
      <c r="A1251" s="29" t="s">
        <v>32</v>
      </c>
      <c r="B1251" s="29" t="s">
        <v>583</v>
      </c>
      <c r="C1251" s="30" t="s">
        <v>115</v>
      </c>
      <c r="E1251" s="30" t="s">
        <v>10</v>
      </c>
      <c r="F1251" s="30" t="s">
        <v>33</v>
      </c>
      <c r="G1251" s="2">
        <v>45897.312540740742</v>
      </c>
      <c r="H1251" s="2">
        <v>45897.312634259259</v>
      </c>
      <c r="I1251" s="2">
        <v>45897.312657905095</v>
      </c>
      <c r="J1251" s="11">
        <v>8.0806430000000002</v>
      </c>
      <c r="K1251" s="11">
        <v>2.0420240000000001</v>
      </c>
      <c r="L1251" s="11">
        <v>10.122667</v>
      </c>
    </row>
    <row r="1252" spans="1:12" x14ac:dyDescent="0.45">
      <c r="A1252" s="29" t="s">
        <v>32</v>
      </c>
      <c r="B1252" s="29" t="s">
        <v>583</v>
      </c>
      <c r="C1252" s="30" t="s">
        <v>117</v>
      </c>
      <c r="E1252" s="30" t="s">
        <v>8</v>
      </c>
      <c r="F1252" s="30" t="s">
        <v>7</v>
      </c>
      <c r="G1252" s="2">
        <v>45897.312574212963</v>
      </c>
      <c r="H1252" s="2">
        <v>45897.312653587964</v>
      </c>
      <c r="I1252" s="2">
        <v>45897.312667847225</v>
      </c>
      <c r="J1252" s="11">
        <v>6.8583559999999997</v>
      </c>
      <c r="K1252" s="11">
        <v>1.231894</v>
      </c>
      <c r="L1252" s="11">
        <v>8.0902499999999993</v>
      </c>
    </row>
    <row r="1253" spans="1:12" x14ac:dyDescent="0.45">
      <c r="A1253" s="29" t="s">
        <v>32</v>
      </c>
      <c r="B1253" s="29" t="s">
        <v>583</v>
      </c>
      <c r="C1253" s="30" t="s">
        <v>117</v>
      </c>
      <c r="E1253" s="30" t="s">
        <v>10</v>
      </c>
      <c r="F1253" s="30" t="s">
        <v>33</v>
      </c>
      <c r="G1253" s="2">
        <v>45897.312574212963</v>
      </c>
      <c r="H1253" s="2">
        <v>45897.312657905095</v>
      </c>
      <c r="I1253" s="2">
        <v>45897.312675000001</v>
      </c>
      <c r="J1253" s="11">
        <v>7.2309839999999994</v>
      </c>
      <c r="K1253" s="11">
        <v>1.4772529999999999</v>
      </c>
      <c r="L1253" s="11">
        <v>8.7082370000000004</v>
      </c>
    </row>
    <row r="1254" spans="1:12" x14ac:dyDescent="0.45">
      <c r="A1254" s="29" t="s">
        <v>32</v>
      </c>
      <c r="B1254" s="29" t="s">
        <v>583</v>
      </c>
      <c r="C1254" s="30" t="s">
        <v>114</v>
      </c>
      <c r="D1254" s="1" t="s">
        <v>12</v>
      </c>
      <c r="E1254" s="30" t="s">
        <v>9</v>
      </c>
      <c r="F1254" s="30" t="s">
        <v>7</v>
      </c>
      <c r="G1254" s="2">
        <v>45897.312589004629</v>
      </c>
      <c r="H1254" s="2">
        <v>45897.312667847225</v>
      </c>
      <c r="I1254" s="2">
        <v>45897.312682847223</v>
      </c>
      <c r="J1254" s="11">
        <v>6.8116779999999997</v>
      </c>
      <c r="K1254" s="11">
        <v>1.2957969999999999</v>
      </c>
      <c r="L1254" s="11">
        <v>8.1074749999999991</v>
      </c>
    </row>
    <row r="1255" spans="1:12" x14ac:dyDescent="0.45">
      <c r="A1255" s="29" t="s">
        <v>32</v>
      </c>
      <c r="B1255" s="29" t="s">
        <v>583</v>
      </c>
      <c r="C1255" s="30" t="s">
        <v>114</v>
      </c>
      <c r="D1255" s="1" t="s">
        <v>12</v>
      </c>
      <c r="E1255" s="30" t="s">
        <v>8</v>
      </c>
      <c r="F1255" s="30" t="s">
        <v>33</v>
      </c>
      <c r="G1255" s="2">
        <v>45897.312589004629</v>
      </c>
      <c r="H1255" s="2">
        <v>45897.312675000001</v>
      </c>
      <c r="I1255" s="2">
        <v>45897.312688912039</v>
      </c>
      <c r="J1255" s="11">
        <v>7.4297089999999999</v>
      </c>
      <c r="K1255" s="11">
        <v>1.202501</v>
      </c>
      <c r="L1255" s="11">
        <v>8.6322099999999988</v>
      </c>
    </row>
    <row r="1256" spans="1:12" x14ac:dyDescent="0.45">
      <c r="A1256" s="29" t="s">
        <v>32</v>
      </c>
      <c r="B1256" s="29" t="s">
        <v>583</v>
      </c>
      <c r="C1256" s="30" t="s">
        <v>114</v>
      </c>
      <c r="D1256" s="1" t="s">
        <v>12</v>
      </c>
      <c r="E1256" s="30" t="s">
        <v>11</v>
      </c>
      <c r="F1256" s="30" t="s">
        <v>33</v>
      </c>
      <c r="G1256" s="2">
        <v>45897.312589004629</v>
      </c>
      <c r="H1256" s="2">
        <v>45897.312688923608</v>
      </c>
      <c r="I1256" s="2">
        <v>45897.312702303243</v>
      </c>
      <c r="J1256" s="11">
        <v>8.6324559999999995</v>
      </c>
      <c r="K1256" s="11">
        <v>1.1561619999999999</v>
      </c>
      <c r="L1256" s="11">
        <v>9.7886179999999996</v>
      </c>
    </row>
    <row r="1257" spans="1:12" x14ac:dyDescent="0.45">
      <c r="A1257" s="29" t="s">
        <v>32</v>
      </c>
      <c r="B1257" s="29" t="s">
        <v>583</v>
      </c>
      <c r="C1257" s="30" t="s">
        <v>114</v>
      </c>
      <c r="D1257" s="1" t="s">
        <v>12</v>
      </c>
      <c r="E1257" s="30" t="s">
        <v>10</v>
      </c>
      <c r="F1257" s="30" t="s">
        <v>7</v>
      </c>
      <c r="G1257" s="2">
        <v>45897.312589004629</v>
      </c>
      <c r="H1257" s="2">
        <v>45897.312682847223</v>
      </c>
      <c r="I1257" s="2">
        <v>45897.312703067131</v>
      </c>
      <c r="J1257" s="11">
        <v>8.1074970000000004</v>
      </c>
      <c r="K1257" s="11">
        <v>1.7470269999999999</v>
      </c>
      <c r="L1257" s="11">
        <v>9.8545239999999996</v>
      </c>
    </row>
    <row r="1258" spans="1:12" x14ac:dyDescent="0.45">
      <c r="A1258" s="29" t="s">
        <v>32</v>
      </c>
      <c r="B1258" s="29" t="s">
        <v>583</v>
      </c>
      <c r="C1258" s="30" t="s">
        <v>118</v>
      </c>
      <c r="E1258" s="30" t="s">
        <v>9</v>
      </c>
      <c r="F1258" s="30" t="s">
        <v>33</v>
      </c>
      <c r="G1258" s="2">
        <v>45897.312610891204</v>
      </c>
      <c r="H1258" s="2">
        <v>45897.312702303243</v>
      </c>
      <c r="I1258" s="2">
        <v>45897.31271622685</v>
      </c>
      <c r="J1258" s="11">
        <v>7.8974880000000001</v>
      </c>
      <c r="K1258" s="11">
        <v>1.2030529999999999</v>
      </c>
      <c r="L1258" s="11">
        <v>9.1005409999999998</v>
      </c>
    </row>
    <row r="1259" spans="1:12" x14ac:dyDescent="0.45">
      <c r="A1259" s="29" t="s">
        <v>32</v>
      </c>
      <c r="B1259" s="29" t="s">
        <v>583</v>
      </c>
      <c r="C1259" s="30" t="s">
        <v>118</v>
      </c>
      <c r="E1259" s="30" t="s">
        <v>8</v>
      </c>
      <c r="F1259" s="30" t="s">
        <v>7</v>
      </c>
      <c r="G1259" s="2">
        <v>45897.312610891204</v>
      </c>
      <c r="H1259" s="2">
        <v>45897.312703067131</v>
      </c>
      <c r="I1259" s="2">
        <v>45897.312716863424</v>
      </c>
      <c r="J1259" s="11">
        <v>7.9633029999999998</v>
      </c>
      <c r="K1259" s="11">
        <v>1.192342</v>
      </c>
      <c r="L1259" s="11">
        <v>9.1556449999999998</v>
      </c>
    </row>
    <row r="1260" spans="1:12" x14ac:dyDescent="0.45">
      <c r="A1260" s="29" t="s">
        <v>32</v>
      </c>
      <c r="B1260" s="29" t="s">
        <v>583</v>
      </c>
      <c r="C1260" s="30" t="s">
        <v>118</v>
      </c>
      <c r="E1260" s="30" t="s">
        <v>11</v>
      </c>
      <c r="F1260" s="30" t="s">
        <v>7</v>
      </c>
      <c r="G1260" s="2">
        <v>45897.312610891204</v>
      </c>
      <c r="H1260" s="2">
        <v>45897.312716863424</v>
      </c>
      <c r="I1260" s="2">
        <v>45897.312728773148</v>
      </c>
      <c r="J1260" s="11">
        <v>9.1556759999999997</v>
      </c>
      <c r="K1260" s="11">
        <v>1.0287739999999999</v>
      </c>
      <c r="L1260" s="11">
        <v>10.18445</v>
      </c>
    </row>
    <row r="1261" spans="1:12" x14ac:dyDescent="0.45">
      <c r="A1261" s="29" t="s">
        <v>32</v>
      </c>
      <c r="B1261" s="29" t="s">
        <v>583</v>
      </c>
      <c r="C1261" s="30" t="s">
        <v>118</v>
      </c>
      <c r="E1261" s="30" t="s">
        <v>10</v>
      </c>
      <c r="F1261" s="30" t="s">
        <v>33</v>
      </c>
      <c r="G1261" s="2">
        <v>45897.312610891204</v>
      </c>
      <c r="H1261" s="2">
        <v>45897.31271622685</v>
      </c>
      <c r="I1261" s="2">
        <v>45897.312735208332</v>
      </c>
      <c r="J1261" s="11">
        <v>9.100498</v>
      </c>
      <c r="K1261" s="11">
        <v>1.6396389999999998</v>
      </c>
      <c r="L1261" s="11">
        <v>10.740136999999999</v>
      </c>
    </row>
    <row r="1262" spans="1:12" x14ac:dyDescent="0.45">
      <c r="A1262" s="29" t="s">
        <v>32</v>
      </c>
      <c r="B1262" s="29" t="s">
        <v>583</v>
      </c>
      <c r="C1262" s="30" t="s">
        <v>58</v>
      </c>
      <c r="D1262" s="1" t="s">
        <v>12</v>
      </c>
      <c r="E1262" s="30" t="s">
        <v>9</v>
      </c>
      <c r="F1262" s="30" t="s">
        <v>7</v>
      </c>
      <c r="G1262" s="2">
        <v>45897.312626550927</v>
      </c>
      <c r="H1262" s="2">
        <v>45897.3127287963</v>
      </c>
      <c r="I1262" s="2">
        <v>45897.312744687501</v>
      </c>
      <c r="J1262" s="11">
        <v>8.8340129999999988</v>
      </c>
      <c r="K1262" s="11">
        <v>1.373267</v>
      </c>
      <c r="L1262" s="11">
        <v>10.207279999999999</v>
      </c>
    </row>
    <row r="1263" spans="1:12" x14ac:dyDescent="0.45">
      <c r="A1263" s="29" t="s">
        <v>32</v>
      </c>
      <c r="B1263" s="29" t="s">
        <v>583</v>
      </c>
      <c r="C1263" s="30" t="s">
        <v>58</v>
      </c>
      <c r="D1263" s="1" t="s">
        <v>12</v>
      </c>
      <c r="E1263" s="30" t="s">
        <v>8</v>
      </c>
      <c r="F1263" s="30" t="s">
        <v>33</v>
      </c>
      <c r="G1263" s="2">
        <v>45897.312626550927</v>
      </c>
      <c r="H1263" s="2">
        <v>45897.312735208332</v>
      </c>
      <c r="I1263" s="2">
        <v>45897.312749513891</v>
      </c>
      <c r="J1263" s="11">
        <v>9.3876209999999993</v>
      </c>
      <c r="K1263" s="11">
        <v>1.2360139999999999</v>
      </c>
      <c r="L1263" s="11">
        <v>10.623635</v>
      </c>
    </row>
    <row r="1264" spans="1:12" x14ac:dyDescent="0.45">
      <c r="A1264" s="29" t="s">
        <v>32</v>
      </c>
      <c r="B1264" s="29" t="s">
        <v>583</v>
      </c>
      <c r="C1264" s="30" t="s">
        <v>58</v>
      </c>
      <c r="D1264" s="1" t="s">
        <v>12</v>
      </c>
      <c r="E1264" s="30" t="s">
        <v>10</v>
      </c>
      <c r="F1264" s="30" t="s">
        <v>7</v>
      </c>
      <c r="G1264" s="2">
        <v>45897.312626550927</v>
      </c>
      <c r="H1264" s="2">
        <v>45897.312744687501</v>
      </c>
      <c r="I1264" s="2">
        <v>45897.312762835645</v>
      </c>
      <c r="J1264" s="11">
        <v>10.207303999999999</v>
      </c>
      <c r="K1264" s="11">
        <v>1.567518</v>
      </c>
      <c r="L1264" s="11">
        <v>11.774822</v>
      </c>
    </row>
    <row r="1265" spans="1:12" x14ac:dyDescent="0.45">
      <c r="A1265" s="29" t="s">
        <v>32</v>
      </c>
      <c r="B1265" s="29" t="s">
        <v>583</v>
      </c>
      <c r="C1265" s="30" t="s">
        <v>58</v>
      </c>
      <c r="D1265" s="1" t="s">
        <v>12</v>
      </c>
      <c r="E1265" s="30" t="s">
        <v>11</v>
      </c>
      <c r="F1265" s="30" t="s">
        <v>33</v>
      </c>
      <c r="G1265" s="2">
        <v>45897.312626550927</v>
      </c>
      <c r="H1265" s="2">
        <v>45897.312749513891</v>
      </c>
      <c r="I1265" s="2">
        <v>45897.312763564812</v>
      </c>
      <c r="J1265" s="11">
        <v>10.623671999999999</v>
      </c>
      <c r="K1265" s="11">
        <v>1.21452</v>
      </c>
      <c r="L1265" s="11">
        <v>11.838191999999999</v>
      </c>
    </row>
    <row r="1266" spans="1:12" x14ac:dyDescent="0.45">
      <c r="A1266" s="29" t="s">
        <v>32</v>
      </c>
      <c r="B1266" s="29" t="s">
        <v>583</v>
      </c>
      <c r="C1266" s="30" t="s">
        <v>119</v>
      </c>
      <c r="E1266" s="30" t="s">
        <v>8</v>
      </c>
      <c r="F1266" s="30" t="s">
        <v>33</v>
      </c>
      <c r="G1266" s="2">
        <v>45897.312657916664</v>
      </c>
      <c r="H1266" s="2">
        <v>45897.312763564812</v>
      </c>
      <c r="I1266" s="2">
        <v>45897.312775752318</v>
      </c>
      <c r="J1266" s="11">
        <v>9.1282879999999995</v>
      </c>
      <c r="K1266" s="11">
        <v>1.0531569999999999</v>
      </c>
      <c r="L1266" s="11">
        <v>10.181445</v>
      </c>
    </row>
    <row r="1267" spans="1:12" x14ac:dyDescent="0.45">
      <c r="A1267" s="29" t="s">
        <v>32</v>
      </c>
      <c r="B1267" s="29" t="s">
        <v>583</v>
      </c>
      <c r="C1267" s="30" t="s">
        <v>119</v>
      </c>
      <c r="E1267" s="30" t="s">
        <v>9</v>
      </c>
      <c r="F1267" s="30" t="s">
        <v>7</v>
      </c>
      <c r="G1267" s="2">
        <v>45897.312657916664</v>
      </c>
      <c r="H1267" s="2">
        <v>45897.312762835645</v>
      </c>
      <c r="I1267" s="2">
        <v>45897.312776435188</v>
      </c>
      <c r="J1267" s="11">
        <v>9.0650759999999995</v>
      </c>
      <c r="K1267" s="11">
        <v>1.1752959999999999</v>
      </c>
      <c r="L1267" s="11">
        <v>10.240371999999999</v>
      </c>
    </row>
    <row r="1268" spans="1:12" x14ac:dyDescent="0.45">
      <c r="A1268" s="29" t="s">
        <v>32</v>
      </c>
      <c r="B1268" s="29" t="s">
        <v>583</v>
      </c>
      <c r="C1268" s="30" t="s">
        <v>119</v>
      </c>
      <c r="E1268" s="30" t="s">
        <v>11</v>
      </c>
      <c r="F1268" s="30" t="s">
        <v>7</v>
      </c>
      <c r="G1268" s="2">
        <v>45897.312657916664</v>
      </c>
      <c r="H1268" s="2">
        <v>45897.312776435188</v>
      </c>
      <c r="I1268" s="2">
        <v>45897.312788854164</v>
      </c>
      <c r="J1268" s="11">
        <v>10.240347</v>
      </c>
      <c r="K1268" s="11">
        <v>1.072676</v>
      </c>
      <c r="L1268" s="11">
        <v>11.313022999999999</v>
      </c>
    </row>
    <row r="1269" spans="1:12" x14ac:dyDescent="0.45">
      <c r="A1269" s="29" t="s">
        <v>32</v>
      </c>
      <c r="B1269" s="29" t="s">
        <v>583</v>
      </c>
      <c r="C1269" s="30" t="s">
        <v>119</v>
      </c>
      <c r="E1269" s="30" t="s">
        <v>10</v>
      </c>
      <c r="F1269" s="30" t="s">
        <v>33</v>
      </c>
      <c r="G1269" s="2">
        <v>45897.312657916664</v>
      </c>
      <c r="H1269" s="2">
        <v>45897.312775752318</v>
      </c>
      <c r="I1269" s="2">
        <v>45897.312798935185</v>
      </c>
      <c r="J1269" s="11">
        <v>10.181472999999999</v>
      </c>
      <c r="K1269" s="11">
        <v>2.002526</v>
      </c>
      <c r="L1269" s="11">
        <v>12.183999</v>
      </c>
    </row>
    <row r="1270" spans="1:12" x14ac:dyDescent="0.45">
      <c r="A1270" s="29" t="s">
        <v>32</v>
      </c>
      <c r="B1270" s="29" t="s">
        <v>583</v>
      </c>
      <c r="C1270" s="30" t="s">
        <v>117</v>
      </c>
      <c r="D1270" s="1" t="s">
        <v>12</v>
      </c>
      <c r="E1270" s="30" t="s">
        <v>9</v>
      </c>
      <c r="F1270" s="30" t="s">
        <v>7</v>
      </c>
      <c r="G1270" s="2">
        <v>45897.312674930552</v>
      </c>
      <c r="H1270" s="2">
        <v>45897.312788854164</v>
      </c>
      <c r="I1270" s="2">
        <v>45897.312804224537</v>
      </c>
      <c r="J1270" s="11">
        <v>9.8432659999999998</v>
      </c>
      <c r="K1270" s="11">
        <v>1.327723</v>
      </c>
      <c r="L1270" s="11">
        <v>11.170988999999999</v>
      </c>
    </row>
    <row r="1271" spans="1:12" x14ac:dyDescent="0.45">
      <c r="A1271" s="29" t="s">
        <v>32</v>
      </c>
      <c r="B1271" s="29" t="s">
        <v>583</v>
      </c>
      <c r="C1271" s="30" t="s">
        <v>117</v>
      </c>
      <c r="D1271" s="1" t="s">
        <v>12</v>
      </c>
      <c r="E1271" s="30" t="s">
        <v>8</v>
      </c>
      <c r="F1271" s="30" t="s">
        <v>33</v>
      </c>
      <c r="G1271" s="2">
        <v>45897.312674930552</v>
      </c>
      <c r="H1271" s="2">
        <v>45897.312798935185</v>
      </c>
      <c r="I1271" s="2">
        <v>45897.312812199074</v>
      </c>
      <c r="J1271" s="11">
        <v>10.714139999999999</v>
      </c>
      <c r="K1271" s="11">
        <v>1.1456189999999999</v>
      </c>
      <c r="L1271" s="11">
        <v>11.859758999999999</v>
      </c>
    </row>
    <row r="1272" spans="1:12" x14ac:dyDescent="0.45">
      <c r="A1272" s="29" t="s">
        <v>32</v>
      </c>
      <c r="B1272" s="29" t="s">
        <v>583</v>
      </c>
      <c r="C1272" s="30" t="s">
        <v>117</v>
      </c>
      <c r="D1272" s="1" t="s">
        <v>12</v>
      </c>
      <c r="E1272" s="30" t="s">
        <v>10</v>
      </c>
      <c r="F1272" s="30" t="s">
        <v>7</v>
      </c>
      <c r="G1272" s="2">
        <v>45897.312674930552</v>
      </c>
      <c r="H1272" s="2">
        <v>45897.312804224537</v>
      </c>
      <c r="I1272" s="2">
        <v>45897.312821180552</v>
      </c>
      <c r="J1272" s="11">
        <v>11.171051</v>
      </c>
      <c r="K1272" s="11">
        <v>1.4647869999999998</v>
      </c>
      <c r="L1272" s="11">
        <v>12.635838</v>
      </c>
    </row>
    <row r="1273" spans="1:12" x14ac:dyDescent="0.45">
      <c r="A1273" s="29" t="s">
        <v>32</v>
      </c>
      <c r="B1273" s="29" t="s">
        <v>583</v>
      </c>
      <c r="C1273" s="30" t="s">
        <v>117</v>
      </c>
      <c r="D1273" s="1" t="s">
        <v>12</v>
      </c>
      <c r="E1273" s="30" t="s">
        <v>11</v>
      </c>
      <c r="F1273" s="30" t="s">
        <v>33</v>
      </c>
      <c r="G1273" s="2">
        <v>45897.312674930552</v>
      </c>
      <c r="H1273" s="2">
        <v>45897.312812199074</v>
      </c>
      <c r="I1273" s="2">
        <v>45897.312826562498</v>
      </c>
      <c r="J1273" s="11">
        <v>11.86008</v>
      </c>
      <c r="K1273" s="11">
        <v>1.240961</v>
      </c>
      <c r="L1273" s="11">
        <v>13.101040999999999</v>
      </c>
    </row>
    <row r="1274" spans="1:12" x14ac:dyDescent="0.45">
      <c r="A1274" s="29" t="s">
        <v>32</v>
      </c>
      <c r="B1274" s="29" t="s">
        <v>583</v>
      </c>
      <c r="C1274" s="30" t="s">
        <v>120</v>
      </c>
      <c r="E1274" s="30" t="s">
        <v>9</v>
      </c>
      <c r="F1274" s="30" t="s">
        <v>7</v>
      </c>
      <c r="G1274" s="2">
        <v>45897.312703067131</v>
      </c>
      <c r="H1274" s="2">
        <v>45897.312821180552</v>
      </c>
      <c r="I1274" s="2">
        <v>45897.312836249999</v>
      </c>
      <c r="J1274" s="11">
        <v>10.204566999999999</v>
      </c>
      <c r="K1274" s="11">
        <v>1.302459</v>
      </c>
      <c r="L1274" s="11">
        <v>11.507026</v>
      </c>
    </row>
    <row r="1275" spans="1:12" x14ac:dyDescent="0.45">
      <c r="A1275" s="29" t="s">
        <v>32</v>
      </c>
      <c r="B1275" s="29" t="s">
        <v>583</v>
      </c>
      <c r="C1275" s="30" t="s">
        <v>120</v>
      </c>
      <c r="E1275" s="30" t="s">
        <v>8</v>
      </c>
      <c r="F1275" s="30" t="s">
        <v>33</v>
      </c>
      <c r="G1275" s="2">
        <v>45897.312703067131</v>
      </c>
      <c r="H1275" s="2">
        <v>45897.312826562498</v>
      </c>
      <c r="I1275" s="2">
        <v>45897.312841041668</v>
      </c>
      <c r="J1275" s="11">
        <v>10.669471999999999</v>
      </c>
      <c r="K1275" s="11">
        <v>1.2516099999999999</v>
      </c>
      <c r="L1275" s="11">
        <v>11.921082</v>
      </c>
    </row>
    <row r="1276" spans="1:12" x14ac:dyDescent="0.45">
      <c r="A1276" s="29" t="s">
        <v>32</v>
      </c>
      <c r="B1276" s="29" t="s">
        <v>583</v>
      </c>
      <c r="C1276" s="30" t="s">
        <v>120</v>
      </c>
      <c r="E1276" s="30" t="s">
        <v>11</v>
      </c>
      <c r="F1276" s="30" t="s">
        <v>33</v>
      </c>
      <c r="G1276" s="2">
        <v>45897.312703067131</v>
      </c>
      <c r="H1276" s="2">
        <v>45897.312841053237</v>
      </c>
      <c r="I1276" s="2">
        <v>45897.312853449075</v>
      </c>
      <c r="J1276" s="11">
        <v>11.921118</v>
      </c>
      <c r="K1276" s="11">
        <v>1.0712819999999998</v>
      </c>
      <c r="L1276" s="11">
        <v>12.9924</v>
      </c>
    </row>
    <row r="1277" spans="1:12" x14ac:dyDescent="0.45">
      <c r="A1277" s="29" t="s">
        <v>32</v>
      </c>
      <c r="B1277" s="29" t="s">
        <v>583</v>
      </c>
      <c r="C1277" s="30" t="s">
        <v>120</v>
      </c>
      <c r="E1277" s="30" t="s">
        <v>10</v>
      </c>
      <c r="F1277" s="30" t="s">
        <v>7</v>
      </c>
      <c r="G1277" s="2">
        <v>45897.312703067131</v>
      </c>
      <c r="H1277" s="2">
        <v>45897.312836261575</v>
      </c>
      <c r="I1277" s="2">
        <v>45897.312855011573</v>
      </c>
      <c r="J1277" s="11">
        <v>11.507270999999999</v>
      </c>
      <c r="K1277" s="11">
        <v>1.62002</v>
      </c>
      <c r="L1277" s="11">
        <v>13.127291</v>
      </c>
    </row>
    <row r="1278" spans="1:12" x14ac:dyDescent="0.45">
      <c r="A1278" s="29" t="s">
        <v>32</v>
      </c>
      <c r="B1278" s="29" t="s">
        <v>583</v>
      </c>
      <c r="C1278" s="30" t="s">
        <v>121</v>
      </c>
      <c r="E1278" s="30" t="s">
        <v>8</v>
      </c>
      <c r="F1278" s="30" t="s">
        <v>33</v>
      </c>
      <c r="G1278" s="2">
        <v>45897.312735208332</v>
      </c>
      <c r="H1278" s="2">
        <v>45897.312853449075</v>
      </c>
      <c r="I1278" s="2">
        <v>45897.312866527776</v>
      </c>
      <c r="J1278" s="11">
        <v>10.215892999999999</v>
      </c>
      <c r="K1278" s="11">
        <v>1.129729</v>
      </c>
      <c r="L1278" s="11">
        <v>11.345621999999999</v>
      </c>
    </row>
    <row r="1279" spans="1:12" x14ac:dyDescent="0.45">
      <c r="A1279" s="29" t="s">
        <v>32</v>
      </c>
      <c r="B1279" s="29" t="s">
        <v>583</v>
      </c>
      <c r="C1279" s="30" t="s">
        <v>121</v>
      </c>
      <c r="E1279" s="30" t="s">
        <v>10</v>
      </c>
      <c r="F1279" s="30" t="s">
        <v>7</v>
      </c>
      <c r="G1279" s="2">
        <v>45897.312735208332</v>
      </c>
      <c r="H1279" s="2">
        <v>45897.312855011573</v>
      </c>
      <c r="I1279" s="2">
        <v>45897.312869479167</v>
      </c>
      <c r="J1279" s="11">
        <v>10.350743999999999</v>
      </c>
      <c r="K1279" s="11">
        <v>1.2503949999999999</v>
      </c>
      <c r="L1279" s="11">
        <v>11.601139</v>
      </c>
    </row>
    <row r="1280" spans="1:12" x14ac:dyDescent="0.45">
      <c r="A1280" s="29" t="s">
        <v>32</v>
      </c>
      <c r="B1280" s="29" t="s">
        <v>583</v>
      </c>
      <c r="C1280" s="30" t="s">
        <v>122</v>
      </c>
      <c r="E1280" s="30" t="s">
        <v>9</v>
      </c>
      <c r="F1280" s="30" t="s">
        <v>33</v>
      </c>
      <c r="G1280" s="2">
        <v>45897.312763611109</v>
      </c>
      <c r="H1280" s="2">
        <v>45897.312866527776</v>
      </c>
      <c r="I1280" s="2">
        <v>45897.312879687503</v>
      </c>
      <c r="J1280" s="11">
        <v>8.8918780000000002</v>
      </c>
      <c r="K1280" s="11">
        <v>1.137399</v>
      </c>
      <c r="L1280" s="11">
        <v>10.029276999999999</v>
      </c>
    </row>
    <row r="1281" spans="1:12" x14ac:dyDescent="0.45">
      <c r="A1281" s="29" t="s">
        <v>32</v>
      </c>
      <c r="B1281" s="29" t="s">
        <v>583</v>
      </c>
      <c r="C1281" s="30" t="s">
        <v>122</v>
      </c>
      <c r="E1281" s="30" t="s">
        <v>8</v>
      </c>
      <c r="F1281" s="30" t="s">
        <v>7</v>
      </c>
      <c r="G1281" s="2">
        <v>45897.312763611109</v>
      </c>
      <c r="H1281" s="2">
        <v>45897.312869479167</v>
      </c>
      <c r="I1281" s="2">
        <v>45897.312882118058</v>
      </c>
      <c r="J1281" s="11">
        <v>9.1473849999999999</v>
      </c>
      <c r="K1281" s="11">
        <v>1.091853</v>
      </c>
      <c r="L1281" s="11">
        <v>10.239238</v>
      </c>
    </row>
    <row r="1282" spans="1:12" x14ac:dyDescent="0.45">
      <c r="A1282" s="29" t="s">
        <v>32</v>
      </c>
      <c r="B1282" s="29" t="s">
        <v>583</v>
      </c>
      <c r="C1282" s="30" t="s">
        <v>122</v>
      </c>
      <c r="E1282" s="30" t="s">
        <v>11</v>
      </c>
      <c r="F1282" s="30" t="s">
        <v>7</v>
      </c>
      <c r="G1282" s="2">
        <v>45897.312763611109</v>
      </c>
      <c r="H1282" s="2">
        <v>45897.312882118058</v>
      </c>
      <c r="I1282" s="2">
        <v>45897.312895162038</v>
      </c>
      <c r="J1282" s="11">
        <v>10.239319</v>
      </c>
      <c r="K1282" s="11">
        <v>1.1264559999999999</v>
      </c>
      <c r="L1282" s="11">
        <v>11.365774999999999</v>
      </c>
    </row>
    <row r="1283" spans="1:12" x14ac:dyDescent="0.45">
      <c r="A1283" s="29" t="s">
        <v>32</v>
      </c>
      <c r="B1283" s="29" t="s">
        <v>583</v>
      </c>
      <c r="C1283" s="30" t="s">
        <v>122</v>
      </c>
      <c r="E1283" s="30" t="s">
        <v>10</v>
      </c>
      <c r="F1283" s="30" t="s">
        <v>33</v>
      </c>
      <c r="G1283" s="2">
        <v>45897.312763611109</v>
      </c>
      <c r="H1283" s="2">
        <v>45897.312879687503</v>
      </c>
      <c r="I1283" s="2">
        <v>45897.312901111109</v>
      </c>
      <c r="J1283" s="11">
        <v>10.029363999999999</v>
      </c>
      <c r="K1283" s="11">
        <v>1.850509</v>
      </c>
      <c r="L1283" s="11">
        <v>11.879873</v>
      </c>
    </row>
    <row r="1284" spans="1:12" x14ac:dyDescent="0.45">
      <c r="A1284" s="29" t="s">
        <v>32</v>
      </c>
      <c r="B1284" s="29" t="s">
        <v>583</v>
      </c>
      <c r="C1284" s="30" t="s">
        <v>123</v>
      </c>
      <c r="E1284" s="30" t="s">
        <v>9</v>
      </c>
      <c r="F1284" s="30" t="s">
        <v>7</v>
      </c>
      <c r="G1284" s="2">
        <v>45897.312798946761</v>
      </c>
      <c r="H1284" s="2">
        <v>45897.312895162038</v>
      </c>
      <c r="I1284" s="2">
        <v>45897.312907222222</v>
      </c>
      <c r="J1284" s="11">
        <v>8.3125599999999995</v>
      </c>
      <c r="K1284" s="11">
        <v>1.042125</v>
      </c>
      <c r="L1284" s="11">
        <v>9.3546849999999999</v>
      </c>
    </row>
    <row r="1285" spans="1:12" x14ac:dyDescent="0.45">
      <c r="A1285" s="29" t="s">
        <v>32</v>
      </c>
      <c r="B1285" s="29" t="s">
        <v>583</v>
      </c>
      <c r="C1285" s="30" t="s">
        <v>123</v>
      </c>
      <c r="E1285" s="30" t="s">
        <v>8</v>
      </c>
      <c r="F1285" s="30" t="s">
        <v>33</v>
      </c>
      <c r="G1285" s="2">
        <v>45897.312798946761</v>
      </c>
      <c r="H1285" s="2">
        <v>45897.312901111109</v>
      </c>
      <c r="I1285" s="2">
        <v>45897.312912800924</v>
      </c>
      <c r="J1285" s="11">
        <v>8.8264890000000005</v>
      </c>
      <c r="K1285" s="11">
        <v>1.0101709999999999</v>
      </c>
      <c r="L1285" s="11">
        <v>9.8366600000000002</v>
      </c>
    </row>
    <row r="1286" spans="1:12" x14ac:dyDescent="0.45">
      <c r="A1286" s="29" t="s">
        <v>32</v>
      </c>
      <c r="B1286" s="29" t="s">
        <v>583</v>
      </c>
      <c r="C1286" s="30" t="s">
        <v>123</v>
      </c>
      <c r="E1286" s="30" t="s">
        <v>11</v>
      </c>
      <c r="F1286" s="30" t="s">
        <v>33</v>
      </c>
      <c r="G1286" s="2">
        <v>45897.312798946761</v>
      </c>
      <c r="H1286" s="2">
        <v>45897.312912800924</v>
      </c>
      <c r="I1286" s="2">
        <v>45897.312924375001</v>
      </c>
      <c r="J1286" s="11">
        <v>9.8366939999999996</v>
      </c>
      <c r="K1286" s="11">
        <v>1.000008</v>
      </c>
      <c r="L1286" s="11">
        <v>10.836701999999999</v>
      </c>
    </row>
    <row r="1287" spans="1:12" x14ac:dyDescent="0.45">
      <c r="A1287" s="29" t="s">
        <v>32</v>
      </c>
      <c r="B1287" s="29" t="s">
        <v>583</v>
      </c>
      <c r="C1287" s="30" t="s">
        <v>123</v>
      </c>
      <c r="E1287" s="30" t="s">
        <v>10</v>
      </c>
      <c r="F1287" s="30" t="s">
        <v>7</v>
      </c>
      <c r="G1287" s="2">
        <v>45897.312798946761</v>
      </c>
      <c r="H1287" s="2">
        <v>45897.312907222222</v>
      </c>
      <c r="I1287" s="2">
        <v>45897.312928298612</v>
      </c>
      <c r="J1287" s="11">
        <v>9.3547119999999993</v>
      </c>
      <c r="K1287" s="11">
        <v>1.8213139999999999</v>
      </c>
      <c r="L1287" s="11">
        <v>11.176026</v>
      </c>
    </row>
    <row r="1288" spans="1:12" x14ac:dyDescent="0.45">
      <c r="A1288" s="29" t="s">
        <v>32</v>
      </c>
      <c r="B1288" s="29" t="s">
        <v>583</v>
      </c>
      <c r="C1288" s="30" t="s">
        <v>124</v>
      </c>
      <c r="E1288" s="30" t="s">
        <v>8</v>
      </c>
      <c r="F1288" s="30" t="s">
        <v>33</v>
      </c>
      <c r="G1288" s="2">
        <v>45897.312826574074</v>
      </c>
      <c r="H1288" s="2">
        <v>45897.312924375001</v>
      </c>
      <c r="I1288" s="2">
        <v>45897.312940497686</v>
      </c>
      <c r="J1288" s="11">
        <v>8.4502170000000003</v>
      </c>
      <c r="K1288" s="11">
        <v>1.3932059999999999</v>
      </c>
      <c r="L1288" s="11">
        <v>9.8434229999999996</v>
      </c>
    </row>
    <row r="1289" spans="1:12" x14ac:dyDescent="0.45">
      <c r="A1289" s="29" t="s">
        <v>32</v>
      </c>
      <c r="B1289" s="29" t="s">
        <v>583</v>
      </c>
      <c r="C1289" s="30" t="s">
        <v>124</v>
      </c>
      <c r="E1289" s="30" t="s">
        <v>10</v>
      </c>
      <c r="F1289" s="30" t="s">
        <v>7</v>
      </c>
      <c r="G1289" s="2">
        <v>45897.312826574074</v>
      </c>
      <c r="H1289" s="2">
        <v>45897.312928298612</v>
      </c>
      <c r="I1289" s="2">
        <v>45897.312944942132</v>
      </c>
      <c r="J1289" s="11">
        <v>8.7895029999999998</v>
      </c>
      <c r="K1289" s="11">
        <v>1.4382329999999999</v>
      </c>
      <c r="L1289" s="11">
        <v>10.227736</v>
      </c>
    </row>
    <row r="1290" spans="1:12" x14ac:dyDescent="0.45">
      <c r="A1290" s="29" t="s">
        <v>32</v>
      </c>
      <c r="B1290" s="29" t="s">
        <v>583</v>
      </c>
      <c r="C1290" s="30" t="s">
        <v>125</v>
      </c>
      <c r="E1290" s="30" t="s">
        <v>8</v>
      </c>
      <c r="F1290" s="30" t="s">
        <v>33</v>
      </c>
      <c r="G1290" s="2">
        <v>45897.312855034725</v>
      </c>
      <c r="H1290" s="2">
        <v>45897.312940509262</v>
      </c>
      <c r="I1290" s="2">
        <v>45897.31295550926</v>
      </c>
      <c r="J1290" s="11">
        <v>7.3850729999999993</v>
      </c>
      <c r="K1290" s="11">
        <v>1.2959969999999998</v>
      </c>
      <c r="L1290" s="11">
        <v>8.6810700000000001</v>
      </c>
    </row>
    <row r="1291" spans="1:12" x14ac:dyDescent="0.45">
      <c r="A1291" s="29" t="s">
        <v>32</v>
      </c>
      <c r="B1291" s="29" t="s">
        <v>583</v>
      </c>
      <c r="C1291" s="30" t="s">
        <v>125</v>
      </c>
      <c r="E1291" s="30" t="s">
        <v>10</v>
      </c>
      <c r="F1291" s="30" t="s">
        <v>7</v>
      </c>
      <c r="G1291" s="2">
        <v>45897.312855034725</v>
      </c>
      <c r="H1291" s="2">
        <v>45897.312944953701</v>
      </c>
      <c r="I1291" s="2">
        <v>45897.312958888891</v>
      </c>
      <c r="J1291" s="11">
        <v>7.7688879999999996</v>
      </c>
      <c r="K1291" s="11">
        <v>1.2048289999999999</v>
      </c>
      <c r="L1291" s="11">
        <v>8.9737169999999988</v>
      </c>
    </row>
    <row r="1292" spans="1:12" x14ac:dyDescent="0.45">
      <c r="A1292" s="29" t="s">
        <v>32</v>
      </c>
      <c r="B1292" s="29" t="s">
        <v>583</v>
      </c>
      <c r="C1292" s="30" t="s">
        <v>121</v>
      </c>
      <c r="D1292" s="1" t="s">
        <v>12</v>
      </c>
      <c r="E1292" s="30" t="s">
        <v>9</v>
      </c>
      <c r="F1292" s="30" t="s">
        <v>33</v>
      </c>
      <c r="G1292" s="2">
        <v>45897.312869479167</v>
      </c>
      <c r="H1292" s="2">
        <v>45897.31295550926</v>
      </c>
      <c r="I1292" s="2">
        <v>45897.312968530096</v>
      </c>
      <c r="J1292" s="11">
        <v>7.4330159999999994</v>
      </c>
      <c r="K1292" s="11">
        <v>1.124952</v>
      </c>
      <c r="L1292" s="11">
        <v>8.5579679999999989</v>
      </c>
    </row>
    <row r="1293" spans="1:12" x14ac:dyDescent="0.45">
      <c r="A1293" s="29" t="s">
        <v>32</v>
      </c>
      <c r="B1293" s="29" t="s">
        <v>583</v>
      </c>
      <c r="C1293" s="30" t="s">
        <v>121</v>
      </c>
      <c r="D1293" s="1" t="s">
        <v>12</v>
      </c>
      <c r="E1293" s="30" t="s">
        <v>8</v>
      </c>
      <c r="F1293" s="30" t="s">
        <v>7</v>
      </c>
      <c r="G1293" s="2">
        <v>45897.312869479167</v>
      </c>
      <c r="H1293" s="2">
        <v>45897.312958888891</v>
      </c>
      <c r="I1293" s="2">
        <v>45897.312970185187</v>
      </c>
      <c r="J1293" s="11">
        <v>7.7256449999999992</v>
      </c>
      <c r="K1293" s="11">
        <v>0.97546499999999992</v>
      </c>
      <c r="L1293" s="11">
        <v>8.7011099999999999</v>
      </c>
    </row>
    <row r="1294" spans="1:12" x14ac:dyDescent="0.45">
      <c r="A1294" s="29" t="s">
        <v>32</v>
      </c>
      <c r="B1294" s="29" t="s">
        <v>583</v>
      </c>
      <c r="C1294" s="30" t="s">
        <v>121</v>
      </c>
      <c r="D1294" s="1" t="s">
        <v>12</v>
      </c>
      <c r="E1294" s="30" t="s">
        <v>11</v>
      </c>
      <c r="F1294" s="30" t="s">
        <v>7</v>
      </c>
      <c r="G1294" s="2">
        <v>45897.312869479167</v>
      </c>
      <c r="H1294" s="2">
        <v>45897.312970185187</v>
      </c>
      <c r="I1294" s="2">
        <v>45897.312981990741</v>
      </c>
      <c r="J1294" s="11">
        <v>8.7014319999999987</v>
      </c>
      <c r="K1294" s="11">
        <v>1.0194729999999999</v>
      </c>
      <c r="L1294" s="11">
        <v>9.7209050000000001</v>
      </c>
    </row>
    <row r="1295" spans="1:12" x14ac:dyDescent="0.45">
      <c r="A1295" s="29" t="s">
        <v>32</v>
      </c>
      <c r="B1295" s="29" t="s">
        <v>583</v>
      </c>
      <c r="C1295" s="30" t="s">
        <v>121</v>
      </c>
      <c r="D1295" s="1" t="s">
        <v>12</v>
      </c>
      <c r="E1295" s="30" t="s">
        <v>10</v>
      </c>
      <c r="F1295" s="30" t="s">
        <v>33</v>
      </c>
      <c r="G1295" s="2">
        <v>45897.312869479167</v>
      </c>
      <c r="H1295" s="2">
        <v>45897.312968530096</v>
      </c>
      <c r="I1295" s="2">
        <v>45897.312985914352</v>
      </c>
      <c r="J1295" s="11">
        <v>8.5579920000000005</v>
      </c>
      <c r="K1295" s="11">
        <v>1.5026849999999998</v>
      </c>
      <c r="L1295" s="11">
        <v>10.060677</v>
      </c>
    </row>
    <row r="1296" spans="1:12" x14ac:dyDescent="0.45">
      <c r="A1296" s="29" t="s">
        <v>32</v>
      </c>
      <c r="B1296" s="29" t="s">
        <v>583</v>
      </c>
      <c r="C1296" s="30" t="s">
        <v>126</v>
      </c>
      <c r="E1296" s="30" t="s">
        <v>9</v>
      </c>
      <c r="F1296" s="30" t="s">
        <v>7</v>
      </c>
      <c r="G1296" s="2">
        <v>45897.312901168982</v>
      </c>
      <c r="H1296" s="2">
        <v>45897.312981990741</v>
      </c>
      <c r="I1296" s="2">
        <v>45897.312995868058</v>
      </c>
      <c r="J1296" s="11">
        <v>6.9832719999999995</v>
      </c>
      <c r="K1296" s="11">
        <v>1.1990369999999999</v>
      </c>
      <c r="L1296" s="11">
        <v>8.1823090000000001</v>
      </c>
    </row>
    <row r="1297" spans="1:12" x14ac:dyDescent="0.45">
      <c r="A1297" s="29" t="s">
        <v>32</v>
      </c>
      <c r="B1297" s="29" t="s">
        <v>583</v>
      </c>
      <c r="C1297" s="30" t="s">
        <v>126</v>
      </c>
      <c r="E1297" s="30" t="s">
        <v>8</v>
      </c>
      <c r="F1297" s="30" t="s">
        <v>33</v>
      </c>
      <c r="G1297" s="2">
        <v>45897.312901168982</v>
      </c>
      <c r="H1297" s="2">
        <v>45897.312985914352</v>
      </c>
      <c r="I1297" s="2">
        <v>45897.312998969908</v>
      </c>
      <c r="J1297" s="11">
        <v>7.322927</v>
      </c>
      <c r="K1297" s="11">
        <v>1.127048</v>
      </c>
      <c r="L1297" s="11">
        <v>8.4499750000000002</v>
      </c>
    </row>
    <row r="1298" spans="1:12" x14ac:dyDescent="0.45">
      <c r="A1298" s="29" t="s">
        <v>32</v>
      </c>
      <c r="B1298" s="29" t="s">
        <v>583</v>
      </c>
      <c r="C1298" s="30" t="s">
        <v>126</v>
      </c>
      <c r="E1298" s="30" t="s">
        <v>11</v>
      </c>
      <c r="F1298" s="30" t="s">
        <v>33</v>
      </c>
      <c r="G1298" s="2">
        <v>45897.312901168982</v>
      </c>
      <c r="H1298" s="2">
        <v>45897.312998969908</v>
      </c>
      <c r="I1298" s="2">
        <v>45897.313011446757</v>
      </c>
      <c r="J1298" s="11">
        <v>8.4500279999999997</v>
      </c>
      <c r="K1298" s="11">
        <v>1.0780939999999999</v>
      </c>
      <c r="L1298" s="11">
        <v>9.5281219999999998</v>
      </c>
    </row>
    <row r="1299" spans="1:12" x14ac:dyDescent="0.45">
      <c r="A1299" s="29" t="s">
        <v>32</v>
      </c>
      <c r="B1299" s="29" t="s">
        <v>583</v>
      </c>
      <c r="C1299" s="30" t="s">
        <v>126</v>
      </c>
      <c r="E1299" s="30" t="s">
        <v>10</v>
      </c>
      <c r="F1299" s="30" t="s">
        <v>7</v>
      </c>
      <c r="G1299" s="2">
        <v>45897.312901168982</v>
      </c>
      <c r="H1299" s="2">
        <v>45897.312995868058</v>
      </c>
      <c r="I1299" s="2">
        <v>45897.313016701388</v>
      </c>
      <c r="J1299" s="11">
        <v>8.1823339999999991</v>
      </c>
      <c r="K1299" s="11">
        <v>1.800292</v>
      </c>
      <c r="L1299" s="11">
        <v>9.9826259999999998</v>
      </c>
    </row>
    <row r="1300" spans="1:12" x14ac:dyDescent="0.45">
      <c r="A1300" s="29" t="s">
        <v>32</v>
      </c>
      <c r="B1300" s="29" t="s">
        <v>583</v>
      </c>
      <c r="C1300" s="30" t="s">
        <v>127</v>
      </c>
      <c r="E1300" s="30" t="s">
        <v>9</v>
      </c>
      <c r="F1300" s="30" t="s">
        <v>33</v>
      </c>
      <c r="G1300" s="2">
        <v>45897.312928310188</v>
      </c>
      <c r="H1300" s="2">
        <v>45897.313011446757</v>
      </c>
      <c r="I1300" s="2">
        <v>45897.313024988427</v>
      </c>
      <c r="J1300" s="11">
        <v>7.1832579999999995</v>
      </c>
      <c r="K1300" s="11">
        <v>1.169924</v>
      </c>
      <c r="L1300" s="11">
        <v>8.3531820000000003</v>
      </c>
    </row>
    <row r="1301" spans="1:12" x14ac:dyDescent="0.45">
      <c r="A1301" s="29" t="s">
        <v>32</v>
      </c>
      <c r="B1301" s="29" t="s">
        <v>583</v>
      </c>
      <c r="C1301" s="30" t="s">
        <v>127</v>
      </c>
      <c r="E1301" s="30" t="s">
        <v>8</v>
      </c>
      <c r="F1301" s="30" t="s">
        <v>7</v>
      </c>
      <c r="G1301" s="2">
        <v>45897.312928310188</v>
      </c>
      <c r="H1301" s="2">
        <v>45897.313016701388</v>
      </c>
      <c r="I1301" s="2">
        <v>45897.31302869213</v>
      </c>
      <c r="J1301" s="11">
        <v>7.6376479999999995</v>
      </c>
      <c r="K1301" s="11">
        <v>1.036124</v>
      </c>
      <c r="L1301" s="11">
        <v>8.6737719999999996</v>
      </c>
    </row>
    <row r="1302" spans="1:12" x14ac:dyDescent="0.45">
      <c r="A1302" s="29" t="s">
        <v>32</v>
      </c>
      <c r="B1302" s="29" t="s">
        <v>583</v>
      </c>
      <c r="C1302" s="30" t="s">
        <v>127</v>
      </c>
      <c r="E1302" s="30" t="s">
        <v>11</v>
      </c>
      <c r="F1302" s="30" t="s">
        <v>7</v>
      </c>
      <c r="G1302" s="2">
        <v>45897.312928310188</v>
      </c>
      <c r="H1302" s="2">
        <v>45897.313028703706</v>
      </c>
      <c r="I1302" s="2">
        <v>45897.313040914349</v>
      </c>
      <c r="J1302" s="11">
        <v>8.6742259999999991</v>
      </c>
      <c r="K1302" s="11">
        <v>1.054816</v>
      </c>
      <c r="L1302" s="11">
        <v>9.7290419999999997</v>
      </c>
    </row>
    <row r="1303" spans="1:12" x14ac:dyDescent="0.45">
      <c r="A1303" s="29" t="s">
        <v>32</v>
      </c>
      <c r="B1303" s="29" t="s">
        <v>583</v>
      </c>
      <c r="C1303" s="30" t="s">
        <v>127</v>
      </c>
      <c r="E1303" s="30" t="s">
        <v>10</v>
      </c>
      <c r="F1303" s="30" t="s">
        <v>33</v>
      </c>
      <c r="G1303" s="2">
        <v>45897.312928310188</v>
      </c>
      <c r="H1303" s="2">
        <v>45897.313024988427</v>
      </c>
      <c r="I1303" s="2">
        <v>45897.313045891206</v>
      </c>
      <c r="J1303" s="11">
        <v>8.3534299999999995</v>
      </c>
      <c r="K1303" s="11">
        <v>1.8064879999999999</v>
      </c>
      <c r="L1303" s="11">
        <v>10.159917999999999</v>
      </c>
    </row>
    <row r="1304" spans="1:12" x14ac:dyDescent="0.45">
      <c r="A1304" s="29" t="s">
        <v>32</v>
      </c>
      <c r="B1304" s="29" t="s">
        <v>583</v>
      </c>
      <c r="C1304" s="30" t="s">
        <v>124</v>
      </c>
      <c r="D1304" s="1" t="s">
        <v>12</v>
      </c>
      <c r="E1304" s="30" t="s">
        <v>9</v>
      </c>
      <c r="F1304" s="30" t="s">
        <v>7</v>
      </c>
      <c r="G1304" s="2">
        <v>45897.312944942132</v>
      </c>
      <c r="H1304" s="2">
        <v>45897.313040914349</v>
      </c>
      <c r="I1304" s="2">
        <v>45897.313054386577</v>
      </c>
      <c r="J1304" s="11">
        <v>8.2925570000000004</v>
      </c>
      <c r="K1304" s="11">
        <v>1.1634229999999999</v>
      </c>
      <c r="L1304" s="11">
        <v>9.4559800000000003</v>
      </c>
    </row>
    <row r="1305" spans="1:12" x14ac:dyDescent="0.45">
      <c r="A1305" s="29" t="s">
        <v>32</v>
      </c>
      <c r="B1305" s="29" t="s">
        <v>583</v>
      </c>
      <c r="C1305" s="30" t="s">
        <v>124</v>
      </c>
      <c r="D1305" s="1" t="s">
        <v>12</v>
      </c>
      <c r="E1305" s="30" t="s">
        <v>8</v>
      </c>
      <c r="F1305" s="30" t="s">
        <v>33</v>
      </c>
      <c r="G1305" s="2">
        <v>45897.312944942132</v>
      </c>
      <c r="H1305" s="2">
        <v>45897.313045902774</v>
      </c>
      <c r="I1305" s="2">
        <v>45897.313057349536</v>
      </c>
      <c r="J1305" s="11">
        <v>8.7226689999999998</v>
      </c>
      <c r="K1305" s="11">
        <v>0.98947299999999994</v>
      </c>
      <c r="L1305" s="11">
        <v>9.7121420000000001</v>
      </c>
    </row>
    <row r="1306" spans="1:12" x14ac:dyDescent="0.45">
      <c r="A1306" s="29" t="s">
        <v>32</v>
      </c>
      <c r="B1306" s="29" t="s">
        <v>583</v>
      </c>
      <c r="C1306" s="30" t="s">
        <v>124</v>
      </c>
      <c r="D1306" s="1" t="s">
        <v>12</v>
      </c>
      <c r="E1306" s="30" t="s">
        <v>11</v>
      </c>
      <c r="F1306" s="30" t="s">
        <v>33</v>
      </c>
      <c r="G1306" s="2">
        <v>45897.312944942132</v>
      </c>
      <c r="H1306" s="2">
        <v>45897.313057349536</v>
      </c>
      <c r="I1306" s="2">
        <v>45897.313070868055</v>
      </c>
      <c r="J1306" s="11">
        <v>9.7121809999999993</v>
      </c>
      <c r="K1306" s="11">
        <v>1.1679949999999999</v>
      </c>
      <c r="L1306" s="11">
        <v>10.880175999999999</v>
      </c>
    </row>
    <row r="1307" spans="1:12" x14ac:dyDescent="0.45">
      <c r="A1307" s="29" t="s">
        <v>32</v>
      </c>
      <c r="B1307" s="29" t="s">
        <v>583</v>
      </c>
      <c r="C1307" s="30" t="s">
        <v>124</v>
      </c>
      <c r="D1307" s="1" t="s">
        <v>12</v>
      </c>
      <c r="E1307" s="30" t="s">
        <v>10</v>
      </c>
      <c r="F1307" s="30" t="s">
        <v>7</v>
      </c>
      <c r="G1307" s="2">
        <v>45897.312944942132</v>
      </c>
      <c r="H1307" s="2">
        <v>45897.313054386577</v>
      </c>
      <c r="I1307" s="2">
        <v>45897.313072476849</v>
      </c>
      <c r="J1307" s="11">
        <v>9.4560769999999987</v>
      </c>
      <c r="K1307" s="11">
        <v>1.5627229999999999</v>
      </c>
      <c r="L1307" s="11">
        <v>11.018799999999999</v>
      </c>
    </row>
    <row r="1308" spans="1:12" x14ac:dyDescent="0.45">
      <c r="A1308" s="29" t="s">
        <v>32</v>
      </c>
      <c r="B1308" s="29" t="s">
        <v>583</v>
      </c>
      <c r="C1308" s="30" t="s">
        <v>125</v>
      </c>
      <c r="D1308" s="1" t="s">
        <v>12</v>
      </c>
      <c r="E1308" s="30" t="s">
        <v>8</v>
      </c>
      <c r="F1308" s="30" t="s">
        <v>7</v>
      </c>
      <c r="G1308" s="2">
        <v>45897.312958877315</v>
      </c>
      <c r="H1308" s="2">
        <v>45897.313072476849</v>
      </c>
      <c r="I1308" s="2">
        <v>45897.313085208334</v>
      </c>
      <c r="J1308" s="11">
        <v>9.8143279999999997</v>
      </c>
      <c r="K1308" s="11">
        <v>1.100422</v>
      </c>
      <c r="L1308" s="11">
        <v>10.91475</v>
      </c>
    </row>
    <row r="1309" spans="1:12" x14ac:dyDescent="0.45">
      <c r="A1309" s="29" t="s">
        <v>32</v>
      </c>
      <c r="B1309" s="29" t="s">
        <v>583</v>
      </c>
      <c r="C1309" s="30" t="s">
        <v>125</v>
      </c>
      <c r="D1309" s="1" t="s">
        <v>12</v>
      </c>
      <c r="E1309" s="30" t="s">
        <v>9</v>
      </c>
      <c r="F1309" s="30" t="s">
        <v>33</v>
      </c>
      <c r="G1309" s="2">
        <v>45897.312958877315</v>
      </c>
      <c r="H1309" s="2">
        <v>45897.313070868055</v>
      </c>
      <c r="I1309" s="2">
        <v>45897.313085289352</v>
      </c>
      <c r="J1309" s="11">
        <v>9.6757279999999994</v>
      </c>
      <c r="K1309" s="11">
        <v>1.2456449999999999</v>
      </c>
      <c r="L1309" s="11">
        <v>10.921372999999999</v>
      </c>
    </row>
    <row r="1310" spans="1:12" x14ac:dyDescent="0.45">
      <c r="A1310" s="29" t="s">
        <v>32</v>
      </c>
      <c r="B1310" s="29" t="s">
        <v>583</v>
      </c>
      <c r="C1310" s="30" t="s">
        <v>125</v>
      </c>
      <c r="D1310" s="1" t="s">
        <v>12</v>
      </c>
      <c r="E1310" s="30" t="s">
        <v>11</v>
      </c>
      <c r="F1310" s="30" t="s">
        <v>33</v>
      </c>
      <c r="G1310" s="2">
        <v>45897.312958877315</v>
      </c>
      <c r="H1310" s="2">
        <v>45897.313085289352</v>
      </c>
      <c r="I1310" s="2">
        <v>45897.313096921294</v>
      </c>
      <c r="J1310" s="11">
        <v>10.921403999999999</v>
      </c>
      <c r="K1310" s="11">
        <v>1.0055879999999999</v>
      </c>
      <c r="L1310" s="11">
        <v>11.926992</v>
      </c>
    </row>
    <row r="1311" spans="1:12" x14ac:dyDescent="0.45">
      <c r="A1311" s="29" t="s">
        <v>32</v>
      </c>
      <c r="B1311" s="29" t="s">
        <v>583</v>
      </c>
      <c r="C1311" s="30" t="s">
        <v>125</v>
      </c>
      <c r="D1311" s="1" t="s">
        <v>12</v>
      </c>
      <c r="E1311" s="30" t="s">
        <v>10</v>
      </c>
      <c r="F1311" s="30" t="s">
        <v>7</v>
      </c>
      <c r="G1311" s="2">
        <v>45897.312958877315</v>
      </c>
      <c r="H1311" s="2">
        <v>45897.313085208334</v>
      </c>
      <c r="I1311" s="2">
        <v>45897.313103935187</v>
      </c>
      <c r="J1311" s="11">
        <v>10.914804999999999</v>
      </c>
      <c r="K1311" s="11">
        <v>1.618247</v>
      </c>
      <c r="L1311" s="11">
        <v>12.533052</v>
      </c>
    </row>
    <row r="1312" spans="1:12" x14ac:dyDescent="0.45">
      <c r="A1312" s="29" t="s">
        <v>32</v>
      </c>
      <c r="B1312" s="29" t="s">
        <v>583</v>
      </c>
      <c r="C1312" s="30" t="s">
        <v>128</v>
      </c>
      <c r="E1312" s="30" t="s">
        <v>8</v>
      </c>
      <c r="F1312" s="30" t="s">
        <v>33</v>
      </c>
      <c r="G1312" s="2">
        <v>45897.312985949073</v>
      </c>
      <c r="H1312" s="2">
        <v>45897.313096921294</v>
      </c>
      <c r="I1312" s="2">
        <v>45897.313112824071</v>
      </c>
      <c r="J1312" s="11">
        <v>9.5888469999999995</v>
      </c>
      <c r="K1312" s="11">
        <v>1.373364</v>
      </c>
      <c r="L1312" s="11">
        <v>10.962211</v>
      </c>
    </row>
    <row r="1313" spans="1:12" x14ac:dyDescent="0.45">
      <c r="A1313" s="29" t="s">
        <v>32</v>
      </c>
      <c r="B1313" s="29" t="s">
        <v>583</v>
      </c>
      <c r="C1313" s="30" t="s">
        <v>128</v>
      </c>
      <c r="E1313" s="30" t="s">
        <v>10</v>
      </c>
      <c r="F1313" s="30" t="s">
        <v>7</v>
      </c>
      <c r="G1313" s="2">
        <v>45897.312985949073</v>
      </c>
      <c r="H1313" s="2">
        <v>45897.313103935187</v>
      </c>
      <c r="I1313" s="2">
        <v>45897.313120578707</v>
      </c>
      <c r="J1313" s="11">
        <v>10.194830999999999</v>
      </c>
      <c r="K1313" s="11">
        <v>1.437484</v>
      </c>
      <c r="L1313" s="11">
        <v>11.632315</v>
      </c>
    </row>
    <row r="1314" spans="1:12" x14ac:dyDescent="0.45">
      <c r="A1314" s="29" t="s">
        <v>32</v>
      </c>
      <c r="B1314" s="29" t="s">
        <v>583</v>
      </c>
      <c r="C1314" s="30" t="s">
        <v>129</v>
      </c>
      <c r="E1314" s="30" t="s">
        <v>9</v>
      </c>
      <c r="F1314" s="30" t="s">
        <v>33</v>
      </c>
      <c r="G1314" s="2">
        <v>45897.313016759261</v>
      </c>
      <c r="H1314" s="2">
        <v>45897.313112824071</v>
      </c>
      <c r="I1314" s="2">
        <v>45897.313128530091</v>
      </c>
      <c r="J1314" s="11">
        <v>8.299358999999999</v>
      </c>
      <c r="K1314" s="11">
        <v>1.3569789999999999</v>
      </c>
      <c r="L1314" s="11">
        <v>9.6563379999999999</v>
      </c>
    </row>
    <row r="1315" spans="1:12" x14ac:dyDescent="0.45">
      <c r="A1315" s="29" t="s">
        <v>32</v>
      </c>
      <c r="B1315" s="29" t="s">
        <v>583</v>
      </c>
      <c r="C1315" s="30" t="s">
        <v>129</v>
      </c>
      <c r="E1315" s="30" t="s">
        <v>8</v>
      </c>
      <c r="F1315" s="30" t="s">
        <v>7</v>
      </c>
      <c r="G1315" s="2">
        <v>45897.313016770837</v>
      </c>
      <c r="H1315" s="2">
        <v>45897.313120578707</v>
      </c>
      <c r="I1315" s="2">
        <v>45897.313135752316</v>
      </c>
      <c r="J1315" s="11">
        <v>8.9692019999999992</v>
      </c>
      <c r="K1315" s="11">
        <v>1.3106679999999999</v>
      </c>
      <c r="L1315" s="11">
        <v>10.279869999999999</v>
      </c>
    </row>
    <row r="1316" spans="1:12" x14ac:dyDescent="0.45">
      <c r="A1316" s="29" t="s">
        <v>32</v>
      </c>
      <c r="B1316" s="29" t="s">
        <v>583</v>
      </c>
      <c r="C1316" s="30" t="s">
        <v>129</v>
      </c>
      <c r="E1316" s="30" t="s">
        <v>11</v>
      </c>
      <c r="F1316" s="30" t="s">
        <v>7</v>
      </c>
      <c r="G1316" s="2">
        <v>45897.313016770837</v>
      </c>
      <c r="H1316" s="2">
        <v>45897.313135752316</v>
      </c>
      <c r="I1316" s="2">
        <v>45897.313150682872</v>
      </c>
      <c r="J1316" s="11">
        <v>10.279482</v>
      </c>
      <c r="K1316" s="11">
        <v>1.289871</v>
      </c>
      <c r="L1316" s="11">
        <v>11.569353</v>
      </c>
    </row>
    <row r="1317" spans="1:12" x14ac:dyDescent="0.45">
      <c r="A1317" s="29" t="s">
        <v>32</v>
      </c>
      <c r="B1317" s="29" t="s">
        <v>583</v>
      </c>
      <c r="C1317" s="30" t="s">
        <v>129</v>
      </c>
      <c r="E1317" s="30" t="s">
        <v>10</v>
      </c>
      <c r="F1317" s="30" t="s">
        <v>33</v>
      </c>
      <c r="G1317" s="2">
        <v>45897.313016770837</v>
      </c>
      <c r="H1317" s="2">
        <v>45897.313128530091</v>
      </c>
      <c r="I1317" s="2">
        <v>45897.313156631943</v>
      </c>
      <c r="J1317" s="11">
        <v>9.6556859999999993</v>
      </c>
      <c r="K1317" s="11">
        <v>2.428296</v>
      </c>
      <c r="L1317" s="11">
        <v>12.083981999999999</v>
      </c>
    </row>
    <row r="1318" spans="1:12" x14ac:dyDescent="0.45">
      <c r="A1318" s="29" t="s">
        <v>32</v>
      </c>
      <c r="B1318" s="29" t="s">
        <v>583</v>
      </c>
      <c r="C1318" s="30" t="s">
        <v>130</v>
      </c>
      <c r="E1318" s="30" t="s">
        <v>8</v>
      </c>
      <c r="F1318" s="30" t="s">
        <v>7</v>
      </c>
      <c r="G1318" s="2">
        <v>45897.313045949071</v>
      </c>
      <c r="H1318" s="2">
        <v>45897.313150682872</v>
      </c>
      <c r="I1318" s="2">
        <v>45897.313165543979</v>
      </c>
      <c r="J1318" s="11">
        <v>9.04861</v>
      </c>
      <c r="K1318" s="11">
        <v>1.2841369999999999</v>
      </c>
      <c r="L1318" s="11">
        <v>10.332746999999999</v>
      </c>
    </row>
    <row r="1319" spans="1:12" x14ac:dyDescent="0.45">
      <c r="A1319" s="29" t="s">
        <v>32</v>
      </c>
      <c r="B1319" s="29" t="s">
        <v>583</v>
      </c>
      <c r="C1319" s="30" t="s">
        <v>130</v>
      </c>
      <c r="E1319" s="30" t="s">
        <v>10</v>
      </c>
      <c r="F1319" s="30" t="s">
        <v>33</v>
      </c>
      <c r="G1319" s="2">
        <v>45897.313045949071</v>
      </c>
      <c r="H1319" s="2">
        <v>45897.313156631943</v>
      </c>
      <c r="I1319" s="2">
        <v>45897.313172395836</v>
      </c>
      <c r="J1319" s="11">
        <v>9.5631430000000002</v>
      </c>
      <c r="K1319" s="11">
        <v>1.3614059999999999</v>
      </c>
      <c r="L1319" s="11">
        <v>10.924548999999999</v>
      </c>
    </row>
    <row r="1320" spans="1:12" x14ac:dyDescent="0.45">
      <c r="A1320" s="29" t="s">
        <v>32</v>
      </c>
      <c r="B1320" s="29" t="s">
        <v>583</v>
      </c>
      <c r="C1320" s="30" t="s">
        <v>131</v>
      </c>
      <c r="E1320" s="30" t="s">
        <v>9</v>
      </c>
      <c r="F1320" s="30" t="s">
        <v>7</v>
      </c>
      <c r="G1320" s="2">
        <v>45897.313072500001</v>
      </c>
      <c r="H1320" s="2">
        <v>45897.313165543979</v>
      </c>
      <c r="I1320" s="2">
        <v>45897.313177673612</v>
      </c>
      <c r="J1320" s="11">
        <v>8.0389959999999991</v>
      </c>
      <c r="K1320" s="11">
        <v>1.048602</v>
      </c>
      <c r="L1320" s="11">
        <v>9.0875979999999998</v>
      </c>
    </row>
    <row r="1321" spans="1:12" x14ac:dyDescent="0.45">
      <c r="A1321" s="29" t="s">
        <v>32</v>
      </c>
      <c r="B1321" s="29" t="s">
        <v>583</v>
      </c>
      <c r="C1321" s="30" t="s">
        <v>131</v>
      </c>
      <c r="E1321" s="30" t="s">
        <v>8</v>
      </c>
      <c r="F1321" s="30" t="s">
        <v>33</v>
      </c>
      <c r="G1321" s="2">
        <v>45897.313072500001</v>
      </c>
      <c r="H1321" s="2">
        <v>45897.313172395836</v>
      </c>
      <c r="I1321" s="2">
        <v>45897.313184837963</v>
      </c>
      <c r="J1321" s="11">
        <v>8.6307580000000002</v>
      </c>
      <c r="K1321" s="11">
        <v>1.0750359999999999</v>
      </c>
      <c r="L1321" s="11">
        <v>9.7057939999999991</v>
      </c>
    </row>
    <row r="1322" spans="1:12" x14ac:dyDescent="0.45">
      <c r="A1322" s="29" t="s">
        <v>32</v>
      </c>
      <c r="B1322" s="29" t="s">
        <v>583</v>
      </c>
      <c r="C1322" s="30" t="s">
        <v>131</v>
      </c>
      <c r="E1322" s="30" t="s">
        <v>10</v>
      </c>
      <c r="F1322" s="30" t="s">
        <v>7</v>
      </c>
      <c r="G1322" s="2">
        <v>45897.313072500001</v>
      </c>
      <c r="H1322" s="2">
        <v>45897.313177673612</v>
      </c>
      <c r="I1322" s="2">
        <v>45897.313196423609</v>
      </c>
      <c r="J1322" s="11">
        <v>9.087610999999999</v>
      </c>
      <c r="K1322" s="11">
        <v>1.619151</v>
      </c>
      <c r="L1322" s="11">
        <v>10.706761999999999</v>
      </c>
    </row>
    <row r="1323" spans="1:12" x14ac:dyDescent="0.45">
      <c r="A1323" s="29" t="s">
        <v>32</v>
      </c>
      <c r="B1323" s="29" t="s">
        <v>583</v>
      </c>
      <c r="C1323" s="30" t="s">
        <v>131</v>
      </c>
      <c r="E1323" s="30" t="s">
        <v>11</v>
      </c>
      <c r="F1323" s="30" t="s">
        <v>33</v>
      </c>
      <c r="G1323" s="2">
        <v>45897.313072500001</v>
      </c>
      <c r="H1323" s="2">
        <v>45897.313184837963</v>
      </c>
      <c r="I1323" s="2">
        <v>45897.313197905096</v>
      </c>
      <c r="J1323" s="11">
        <v>9.7058229999999988</v>
      </c>
      <c r="K1323" s="11">
        <v>1.1294960000000001</v>
      </c>
      <c r="L1323" s="11">
        <v>10.835319</v>
      </c>
    </row>
    <row r="1324" spans="1:12" x14ac:dyDescent="0.45">
      <c r="A1324" s="29" t="s">
        <v>32</v>
      </c>
      <c r="B1324" s="29" t="s">
        <v>583</v>
      </c>
      <c r="C1324" s="30" t="s">
        <v>132</v>
      </c>
      <c r="E1324" s="30" t="s">
        <v>9</v>
      </c>
      <c r="F1324" s="30" t="s">
        <v>7</v>
      </c>
      <c r="G1324" s="2">
        <v>45897.313103946763</v>
      </c>
      <c r="H1324" s="2">
        <v>45897.313196423609</v>
      </c>
      <c r="I1324" s="2">
        <v>45897.313209247688</v>
      </c>
      <c r="J1324" s="11">
        <v>7.9893229999999997</v>
      </c>
      <c r="K1324" s="11">
        <v>1.107856</v>
      </c>
      <c r="L1324" s="11">
        <v>9.0971789999999988</v>
      </c>
    </row>
    <row r="1325" spans="1:12" x14ac:dyDescent="0.45">
      <c r="A1325" s="29" t="s">
        <v>32</v>
      </c>
      <c r="B1325" s="29" t="s">
        <v>583</v>
      </c>
      <c r="C1325" s="30" t="s">
        <v>132</v>
      </c>
      <c r="E1325" s="30" t="s">
        <v>8</v>
      </c>
      <c r="F1325" s="30" t="s">
        <v>33</v>
      </c>
      <c r="G1325" s="2">
        <v>45897.313103946763</v>
      </c>
      <c r="H1325" s="2">
        <v>45897.313197905096</v>
      </c>
      <c r="I1325" s="2">
        <v>45897.313212777779</v>
      </c>
      <c r="J1325" s="11">
        <v>8.1178539999999995</v>
      </c>
      <c r="K1325" s="11">
        <v>1.2852599999999998</v>
      </c>
      <c r="L1325" s="11">
        <v>9.4031140000000004</v>
      </c>
    </row>
    <row r="1326" spans="1:12" x14ac:dyDescent="0.45">
      <c r="A1326" s="29" t="s">
        <v>32</v>
      </c>
      <c r="B1326" s="29" t="s">
        <v>583</v>
      </c>
      <c r="C1326" s="30" t="s">
        <v>132</v>
      </c>
      <c r="E1326" s="30" t="s">
        <v>11</v>
      </c>
      <c r="F1326" s="30" t="s">
        <v>33</v>
      </c>
      <c r="G1326" s="2">
        <v>45897.313103946763</v>
      </c>
      <c r="H1326" s="2">
        <v>45897.313212777779</v>
      </c>
      <c r="I1326" s="2">
        <v>45897.313226331018</v>
      </c>
      <c r="J1326" s="11">
        <v>9.4031450000000003</v>
      </c>
      <c r="K1326" s="11">
        <v>1.1709619999999998</v>
      </c>
      <c r="L1326" s="11">
        <v>10.574107</v>
      </c>
    </row>
    <row r="1327" spans="1:12" x14ac:dyDescent="0.45">
      <c r="A1327" s="29" t="s">
        <v>32</v>
      </c>
      <c r="B1327" s="29" t="s">
        <v>583</v>
      </c>
      <c r="C1327" s="30" t="s">
        <v>132</v>
      </c>
      <c r="E1327" s="30" t="s">
        <v>10</v>
      </c>
      <c r="F1327" s="30" t="s">
        <v>7</v>
      </c>
      <c r="G1327" s="2">
        <v>45897.313103946763</v>
      </c>
      <c r="H1327" s="2">
        <v>45897.313209247688</v>
      </c>
      <c r="I1327" s="2">
        <v>45897.313230173611</v>
      </c>
      <c r="J1327" s="11">
        <v>9.0973629999999996</v>
      </c>
      <c r="K1327" s="11">
        <v>1.8078349999999999</v>
      </c>
      <c r="L1327" s="11">
        <v>10.905198</v>
      </c>
    </row>
    <row r="1328" spans="1:12" x14ac:dyDescent="0.45">
      <c r="A1328" s="29" t="s">
        <v>32</v>
      </c>
      <c r="B1328" s="29" t="s">
        <v>583</v>
      </c>
      <c r="C1328" s="30" t="s">
        <v>128</v>
      </c>
      <c r="D1328" s="1" t="s">
        <v>12</v>
      </c>
      <c r="E1328" s="30" t="s">
        <v>9</v>
      </c>
      <c r="F1328" s="30" t="s">
        <v>33</v>
      </c>
      <c r="G1328" s="2">
        <v>45897.313120567131</v>
      </c>
      <c r="H1328" s="2">
        <v>45897.313226342594</v>
      </c>
      <c r="I1328" s="2">
        <v>45897.313239305557</v>
      </c>
      <c r="J1328" s="11">
        <v>9.1380339999999993</v>
      </c>
      <c r="K1328" s="11">
        <v>1.1203179999999999</v>
      </c>
      <c r="L1328" s="11">
        <v>10.258352</v>
      </c>
    </row>
    <row r="1329" spans="1:12" x14ac:dyDescent="0.45">
      <c r="A1329" s="29" t="s">
        <v>32</v>
      </c>
      <c r="B1329" s="29" t="s">
        <v>583</v>
      </c>
      <c r="C1329" s="30" t="s">
        <v>128</v>
      </c>
      <c r="D1329" s="1" t="s">
        <v>12</v>
      </c>
      <c r="E1329" s="30" t="s">
        <v>8</v>
      </c>
      <c r="F1329" s="30" t="s">
        <v>7</v>
      </c>
      <c r="G1329" s="2">
        <v>45897.313120578707</v>
      </c>
      <c r="H1329" s="2">
        <v>45897.313230173611</v>
      </c>
      <c r="I1329" s="2">
        <v>45897.313242048614</v>
      </c>
      <c r="J1329" s="11">
        <v>9.4690659999999998</v>
      </c>
      <c r="K1329" s="11">
        <v>1.0268519999999999</v>
      </c>
      <c r="L1329" s="11">
        <v>10.495918</v>
      </c>
    </row>
    <row r="1330" spans="1:12" x14ac:dyDescent="0.45">
      <c r="A1330" s="29" t="s">
        <v>32</v>
      </c>
      <c r="B1330" s="29" t="s">
        <v>583</v>
      </c>
      <c r="C1330" s="30" t="s">
        <v>128</v>
      </c>
      <c r="D1330" s="1" t="s">
        <v>12</v>
      </c>
      <c r="E1330" s="30" t="s">
        <v>11</v>
      </c>
      <c r="F1330" s="30" t="s">
        <v>7</v>
      </c>
      <c r="G1330" s="2">
        <v>45897.313120578707</v>
      </c>
      <c r="H1330" s="2">
        <v>45897.313242048614</v>
      </c>
      <c r="I1330" s="2">
        <v>45897.313255092595</v>
      </c>
      <c r="J1330" s="11">
        <v>10.495965999999999</v>
      </c>
      <c r="K1330" s="11">
        <v>1.12642</v>
      </c>
      <c r="L1330" s="11">
        <v>11.622385999999999</v>
      </c>
    </row>
    <row r="1331" spans="1:12" x14ac:dyDescent="0.45">
      <c r="A1331" s="29" t="s">
        <v>32</v>
      </c>
      <c r="B1331" s="29" t="s">
        <v>583</v>
      </c>
      <c r="C1331" s="30" t="s">
        <v>128</v>
      </c>
      <c r="D1331" s="1" t="s">
        <v>12</v>
      </c>
      <c r="E1331" s="30" t="s">
        <v>10</v>
      </c>
      <c r="F1331" s="30" t="s">
        <v>33</v>
      </c>
      <c r="G1331" s="2">
        <v>45897.313120578707</v>
      </c>
      <c r="H1331" s="2">
        <v>45897.313239305557</v>
      </c>
      <c r="I1331" s="2">
        <v>45897.313257835645</v>
      </c>
      <c r="J1331" s="11">
        <v>10.258578999999999</v>
      </c>
      <c r="K1331" s="11">
        <v>1.6008799999999999</v>
      </c>
      <c r="L1331" s="11">
        <v>11.859458999999999</v>
      </c>
    </row>
    <row r="1332" spans="1:12" x14ac:dyDescent="0.45">
      <c r="A1332" s="29" t="s">
        <v>32</v>
      </c>
      <c r="B1332" s="29" t="s">
        <v>583</v>
      </c>
      <c r="C1332" s="30" t="s">
        <v>133</v>
      </c>
      <c r="E1332" s="30" t="s">
        <v>9</v>
      </c>
      <c r="F1332" s="30" t="s">
        <v>7</v>
      </c>
      <c r="G1332" s="2">
        <v>45897.31315671296</v>
      </c>
      <c r="H1332" s="2">
        <v>45897.313255092595</v>
      </c>
      <c r="I1332" s="2">
        <v>45897.313268935184</v>
      </c>
      <c r="J1332" s="11">
        <v>8.5002610000000001</v>
      </c>
      <c r="K1332" s="11">
        <v>1.1963809999999999</v>
      </c>
      <c r="L1332" s="11">
        <v>9.6966419999999989</v>
      </c>
    </row>
    <row r="1333" spans="1:12" x14ac:dyDescent="0.45">
      <c r="A1333" s="29" t="s">
        <v>32</v>
      </c>
      <c r="B1333" s="29" t="s">
        <v>583</v>
      </c>
      <c r="C1333" s="30" t="s">
        <v>133</v>
      </c>
      <c r="E1333" s="30" t="s">
        <v>8</v>
      </c>
      <c r="F1333" s="30" t="s">
        <v>33</v>
      </c>
      <c r="G1333" s="2">
        <v>45897.31315671296</v>
      </c>
      <c r="H1333" s="2">
        <v>45897.313257835645</v>
      </c>
      <c r="I1333" s="2">
        <v>45897.313271817133</v>
      </c>
      <c r="J1333" s="11">
        <v>8.7372699999999988</v>
      </c>
      <c r="K1333" s="11">
        <v>1.208102</v>
      </c>
      <c r="L1333" s="11">
        <v>9.945371999999999</v>
      </c>
    </row>
    <row r="1334" spans="1:12" x14ac:dyDescent="0.45">
      <c r="A1334" s="29" t="s">
        <v>32</v>
      </c>
      <c r="B1334" s="29" t="s">
        <v>583</v>
      </c>
      <c r="C1334" s="30" t="s">
        <v>133</v>
      </c>
      <c r="E1334" s="30" t="s">
        <v>11</v>
      </c>
      <c r="F1334" s="30" t="s">
        <v>33</v>
      </c>
      <c r="G1334" s="2">
        <v>45897.31315671296</v>
      </c>
      <c r="H1334" s="2">
        <v>45897.313271817133</v>
      </c>
      <c r="I1334" s="2">
        <v>45897.313284791664</v>
      </c>
      <c r="J1334" s="11">
        <v>9.9454130000000003</v>
      </c>
      <c r="K1334" s="11">
        <v>1.120862</v>
      </c>
      <c r="L1334" s="11">
        <v>11.066274999999999</v>
      </c>
    </row>
    <row r="1335" spans="1:12" x14ac:dyDescent="0.45">
      <c r="A1335" s="29" t="s">
        <v>32</v>
      </c>
      <c r="B1335" s="29" t="s">
        <v>583</v>
      </c>
      <c r="C1335" s="30" t="s">
        <v>133</v>
      </c>
      <c r="E1335" s="30" t="s">
        <v>10</v>
      </c>
      <c r="F1335" s="30" t="s">
        <v>7</v>
      </c>
      <c r="G1335" s="2">
        <v>45897.31315671296</v>
      </c>
      <c r="H1335" s="2">
        <v>45897.313268935184</v>
      </c>
      <c r="I1335" s="2">
        <v>45897.313290787039</v>
      </c>
      <c r="J1335" s="11">
        <v>9.6967230000000004</v>
      </c>
      <c r="K1335" s="11">
        <v>1.8872209999999998</v>
      </c>
      <c r="L1335" s="11">
        <v>11.583943999999999</v>
      </c>
    </row>
    <row r="1336" spans="1:12" x14ac:dyDescent="0.45">
      <c r="A1336" s="29" t="s">
        <v>32</v>
      </c>
      <c r="B1336" s="29" t="s">
        <v>583</v>
      </c>
      <c r="C1336" s="30" t="s">
        <v>130</v>
      </c>
      <c r="D1336" s="1" t="s">
        <v>12</v>
      </c>
      <c r="E1336" s="30" t="s">
        <v>8</v>
      </c>
      <c r="F1336" s="30" t="s">
        <v>33</v>
      </c>
      <c r="G1336" s="2">
        <v>45897.313172361108</v>
      </c>
      <c r="H1336" s="2">
        <v>45897.313284791664</v>
      </c>
      <c r="I1336" s="2">
        <v>45897.313298240741</v>
      </c>
      <c r="J1336" s="11">
        <v>9.7138999999999989</v>
      </c>
      <c r="K1336" s="11">
        <v>1.1621379999999999</v>
      </c>
      <c r="L1336" s="11">
        <v>10.876037999999999</v>
      </c>
    </row>
    <row r="1337" spans="1:12" x14ac:dyDescent="0.45">
      <c r="A1337" s="29" t="s">
        <v>32</v>
      </c>
      <c r="B1337" s="29" t="s">
        <v>583</v>
      </c>
      <c r="C1337" s="30" t="s">
        <v>130</v>
      </c>
      <c r="D1337" s="1" t="s">
        <v>12</v>
      </c>
      <c r="E1337" s="30" t="s">
        <v>10</v>
      </c>
      <c r="F1337" s="30" t="s">
        <v>7</v>
      </c>
      <c r="G1337" s="2">
        <v>45897.313172361108</v>
      </c>
      <c r="H1337" s="2">
        <v>45897.313290787039</v>
      </c>
      <c r="I1337" s="2">
        <v>45897.313308078701</v>
      </c>
      <c r="J1337" s="11">
        <v>10.231503</v>
      </c>
      <c r="K1337" s="11">
        <v>1.4940659999999999</v>
      </c>
      <c r="L1337" s="11">
        <v>11.725569</v>
      </c>
    </row>
    <row r="1338" spans="1:12" x14ac:dyDescent="0.45">
      <c r="A1338" s="29" t="s">
        <v>32</v>
      </c>
      <c r="B1338" s="29" t="s">
        <v>583</v>
      </c>
      <c r="C1338" s="30" t="s">
        <v>134</v>
      </c>
      <c r="E1338" s="30" t="s">
        <v>9</v>
      </c>
      <c r="F1338" s="30" t="s">
        <v>33</v>
      </c>
      <c r="G1338" s="2">
        <v>45897.313197916665</v>
      </c>
      <c r="H1338" s="2">
        <v>45897.313298240741</v>
      </c>
      <c r="I1338" s="2">
        <v>45897.313312604165</v>
      </c>
      <c r="J1338" s="11">
        <v>8.6686889999999988</v>
      </c>
      <c r="K1338" s="11">
        <v>1.24119</v>
      </c>
      <c r="L1338" s="11">
        <v>9.9098790000000001</v>
      </c>
    </row>
    <row r="1339" spans="1:12" x14ac:dyDescent="0.45">
      <c r="A1339" s="29" t="s">
        <v>32</v>
      </c>
      <c r="B1339" s="29" t="s">
        <v>583</v>
      </c>
      <c r="C1339" s="30" t="s">
        <v>134</v>
      </c>
      <c r="E1339" s="30" t="s">
        <v>8</v>
      </c>
      <c r="F1339" s="30" t="s">
        <v>7</v>
      </c>
      <c r="G1339" s="2">
        <v>45897.313197916665</v>
      </c>
      <c r="H1339" s="2">
        <v>45897.313308078701</v>
      </c>
      <c r="I1339" s="2">
        <v>45897.31332105324</v>
      </c>
      <c r="J1339" s="11">
        <v>9.5182279999999988</v>
      </c>
      <c r="K1339" s="11">
        <v>1.1210799999999999</v>
      </c>
      <c r="L1339" s="11">
        <v>10.639308</v>
      </c>
    </row>
    <row r="1340" spans="1:12" x14ac:dyDescent="0.45">
      <c r="A1340" s="29" t="s">
        <v>32</v>
      </c>
      <c r="B1340" s="29" t="s">
        <v>583</v>
      </c>
      <c r="C1340" s="30" t="s">
        <v>134</v>
      </c>
      <c r="E1340" s="30" t="s">
        <v>10</v>
      </c>
      <c r="F1340" s="30" t="s">
        <v>33</v>
      </c>
      <c r="G1340" s="2">
        <v>45897.313197916665</v>
      </c>
      <c r="H1340" s="2">
        <v>45897.313312615741</v>
      </c>
      <c r="I1340" s="2">
        <v>45897.313328958335</v>
      </c>
      <c r="J1340" s="11">
        <v>9.909991999999999</v>
      </c>
      <c r="K1340" s="11">
        <v>1.412633</v>
      </c>
      <c r="L1340" s="11">
        <v>11.322624999999999</v>
      </c>
    </row>
    <row r="1341" spans="1:12" x14ac:dyDescent="0.45">
      <c r="A1341" s="29" t="s">
        <v>32</v>
      </c>
      <c r="B1341" s="29" t="s">
        <v>583</v>
      </c>
      <c r="C1341" s="30" t="s">
        <v>134</v>
      </c>
      <c r="E1341" s="30" t="s">
        <v>11</v>
      </c>
      <c r="F1341" s="30" t="s">
        <v>7</v>
      </c>
      <c r="G1341" s="2">
        <v>45897.313197916665</v>
      </c>
      <c r="H1341" s="2">
        <v>45897.31332105324</v>
      </c>
      <c r="I1341" s="2">
        <v>45897.313334583334</v>
      </c>
      <c r="J1341" s="11">
        <v>10.639362</v>
      </c>
      <c r="K1341" s="11">
        <v>1.1688669999999999</v>
      </c>
      <c r="L1341" s="11">
        <v>11.808228999999999</v>
      </c>
    </row>
    <row r="1342" spans="1:12" x14ac:dyDescent="0.45">
      <c r="A1342" s="29" t="s">
        <v>32</v>
      </c>
      <c r="B1342" s="29" t="s">
        <v>583</v>
      </c>
      <c r="C1342" s="30" t="s">
        <v>135</v>
      </c>
      <c r="E1342" s="30" t="s">
        <v>8</v>
      </c>
      <c r="F1342" s="30" t="s">
        <v>33</v>
      </c>
      <c r="G1342" s="2">
        <v>45897.313230173611</v>
      </c>
      <c r="H1342" s="2">
        <v>45897.313328958335</v>
      </c>
      <c r="I1342" s="2">
        <v>45897.313341134257</v>
      </c>
      <c r="J1342" s="11">
        <v>8.535264999999999</v>
      </c>
      <c r="K1342" s="11">
        <v>1.0515509999999999</v>
      </c>
      <c r="L1342" s="11">
        <v>9.5868159999999989</v>
      </c>
    </row>
    <row r="1343" spans="1:12" x14ac:dyDescent="0.45">
      <c r="A1343" s="29" t="s">
        <v>32</v>
      </c>
      <c r="B1343" s="29" t="s">
        <v>583</v>
      </c>
      <c r="C1343" s="30" t="s">
        <v>135</v>
      </c>
      <c r="E1343" s="30" t="s">
        <v>10</v>
      </c>
      <c r="F1343" s="30" t="s">
        <v>7</v>
      </c>
      <c r="G1343" s="2">
        <v>45897.313230173611</v>
      </c>
      <c r="H1343" s="2">
        <v>45897.313334583334</v>
      </c>
      <c r="I1343" s="2">
        <v>45897.313347777781</v>
      </c>
      <c r="J1343" s="11">
        <v>9.0208329999999997</v>
      </c>
      <c r="K1343" s="11">
        <v>1.140228</v>
      </c>
      <c r="L1343" s="11">
        <v>10.161061</v>
      </c>
    </row>
    <row r="1344" spans="1:12" x14ac:dyDescent="0.45">
      <c r="A1344" s="29" t="s">
        <v>32</v>
      </c>
      <c r="B1344" s="29" t="s">
        <v>583</v>
      </c>
      <c r="C1344" s="30" t="s">
        <v>136</v>
      </c>
      <c r="E1344" s="30" t="s">
        <v>9</v>
      </c>
      <c r="F1344" s="30" t="s">
        <v>33</v>
      </c>
      <c r="G1344" s="2">
        <v>45897.313257847221</v>
      </c>
      <c r="H1344" s="2">
        <v>45897.313341134257</v>
      </c>
      <c r="I1344" s="2">
        <v>45897.313354537037</v>
      </c>
      <c r="J1344" s="11">
        <v>7.1962719999999996</v>
      </c>
      <c r="K1344" s="11">
        <v>1.157683</v>
      </c>
      <c r="L1344" s="11">
        <v>8.3539549999999991</v>
      </c>
    </row>
    <row r="1345" spans="1:12" x14ac:dyDescent="0.45">
      <c r="A1345" s="29" t="s">
        <v>32</v>
      </c>
      <c r="B1345" s="29" t="s">
        <v>583</v>
      </c>
      <c r="C1345" s="30" t="s">
        <v>136</v>
      </c>
      <c r="E1345" s="30" t="s">
        <v>8</v>
      </c>
      <c r="F1345" s="30" t="s">
        <v>7</v>
      </c>
      <c r="G1345" s="2">
        <v>45897.313257847221</v>
      </c>
      <c r="H1345" s="2">
        <v>45897.313347777781</v>
      </c>
      <c r="I1345" s="2">
        <v>45897.313361238426</v>
      </c>
      <c r="J1345" s="11">
        <v>7.7705379999999993</v>
      </c>
      <c r="K1345" s="11">
        <v>1.1631199999999999</v>
      </c>
      <c r="L1345" s="11">
        <v>8.9336579999999994</v>
      </c>
    </row>
    <row r="1346" spans="1:12" x14ac:dyDescent="0.45">
      <c r="A1346" s="29" t="s">
        <v>32</v>
      </c>
      <c r="B1346" s="29" t="s">
        <v>583</v>
      </c>
      <c r="C1346" s="30" t="s">
        <v>136</v>
      </c>
      <c r="E1346" s="30" t="s">
        <v>11</v>
      </c>
      <c r="F1346" s="30" t="s">
        <v>7</v>
      </c>
      <c r="G1346" s="2">
        <v>45897.313257847221</v>
      </c>
      <c r="H1346" s="2">
        <v>45897.313361238426</v>
      </c>
      <c r="I1346" s="2">
        <v>45897.313374247686</v>
      </c>
      <c r="J1346" s="11">
        <v>8.9336909999999996</v>
      </c>
      <c r="K1346" s="11">
        <v>1.1236079999999999</v>
      </c>
      <c r="L1346" s="11">
        <v>10.057299</v>
      </c>
    </row>
    <row r="1347" spans="1:12" x14ac:dyDescent="0.45">
      <c r="A1347" s="29" t="s">
        <v>32</v>
      </c>
      <c r="B1347" s="29" t="s">
        <v>583</v>
      </c>
      <c r="C1347" s="30" t="s">
        <v>136</v>
      </c>
      <c r="E1347" s="30" t="s">
        <v>10</v>
      </c>
      <c r="F1347" s="30" t="s">
        <v>33</v>
      </c>
      <c r="G1347" s="2">
        <v>45897.313257847221</v>
      </c>
      <c r="H1347" s="2">
        <v>45897.313354537037</v>
      </c>
      <c r="I1347" s="2">
        <v>45897.313376006947</v>
      </c>
      <c r="J1347" s="11">
        <v>8.3539789999999989</v>
      </c>
      <c r="K1347" s="11">
        <v>1.8549829999999998</v>
      </c>
      <c r="L1347" s="11">
        <v>10.208962</v>
      </c>
    </row>
    <row r="1348" spans="1:12" x14ac:dyDescent="0.45">
      <c r="A1348" s="29" t="s">
        <v>32</v>
      </c>
      <c r="B1348" s="29" t="s">
        <v>583</v>
      </c>
      <c r="C1348" s="30" t="s">
        <v>137</v>
      </c>
      <c r="E1348" s="30" t="s">
        <v>9</v>
      </c>
      <c r="F1348" s="30" t="s">
        <v>7</v>
      </c>
      <c r="G1348" s="2">
        <v>45897.313290787039</v>
      </c>
      <c r="H1348" s="2">
        <v>45897.313374247686</v>
      </c>
      <c r="I1348" s="2">
        <v>45897.313387453702</v>
      </c>
      <c r="J1348" s="11">
        <v>7.2104900000000001</v>
      </c>
      <c r="K1348" s="11">
        <v>1.141491</v>
      </c>
      <c r="L1348" s="11">
        <v>8.3519810000000003</v>
      </c>
    </row>
    <row r="1349" spans="1:12" x14ac:dyDescent="0.45">
      <c r="A1349" s="29" t="s">
        <v>32</v>
      </c>
      <c r="B1349" s="29" t="s">
        <v>583</v>
      </c>
      <c r="C1349" s="30" t="s">
        <v>137</v>
      </c>
      <c r="E1349" s="30" t="s">
        <v>8</v>
      </c>
      <c r="F1349" s="30" t="s">
        <v>33</v>
      </c>
      <c r="G1349" s="2">
        <v>45897.313290798615</v>
      </c>
      <c r="H1349" s="2">
        <v>45897.313376006947</v>
      </c>
      <c r="I1349" s="2">
        <v>45897.313388553244</v>
      </c>
      <c r="J1349" s="11">
        <v>7.3620639999999993</v>
      </c>
      <c r="K1349" s="11">
        <v>1.0844989999999999</v>
      </c>
      <c r="L1349" s="11">
        <v>8.4465629999999994</v>
      </c>
    </row>
    <row r="1350" spans="1:12" x14ac:dyDescent="0.45">
      <c r="A1350" s="29" t="s">
        <v>32</v>
      </c>
      <c r="B1350" s="29" t="s">
        <v>583</v>
      </c>
      <c r="C1350" s="30" t="s">
        <v>137</v>
      </c>
      <c r="E1350" s="30" t="s">
        <v>11</v>
      </c>
      <c r="F1350" s="30" t="s">
        <v>33</v>
      </c>
      <c r="G1350" s="2">
        <v>45897.313290798615</v>
      </c>
      <c r="H1350" s="2">
        <v>45897.313388553244</v>
      </c>
      <c r="I1350" s="2">
        <v>45897.313402395834</v>
      </c>
      <c r="J1350" s="11">
        <v>8.446593</v>
      </c>
      <c r="K1350" s="11">
        <v>1.195983</v>
      </c>
      <c r="L1350" s="11">
        <v>9.642576</v>
      </c>
    </row>
    <row r="1351" spans="1:12" x14ac:dyDescent="0.45">
      <c r="A1351" s="29" t="s">
        <v>32</v>
      </c>
      <c r="B1351" s="29" t="s">
        <v>583</v>
      </c>
      <c r="C1351" s="30" t="s">
        <v>137</v>
      </c>
      <c r="E1351" s="30" t="s">
        <v>10</v>
      </c>
      <c r="F1351" s="30" t="s">
        <v>7</v>
      </c>
      <c r="G1351" s="2">
        <v>45897.313290798615</v>
      </c>
      <c r="H1351" s="2">
        <v>45897.313387465278</v>
      </c>
      <c r="I1351" s="2">
        <v>45897.313410486109</v>
      </c>
      <c r="J1351" s="11">
        <v>8.352055</v>
      </c>
      <c r="K1351" s="11">
        <v>1.9892999999999998</v>
      </c>
      <c r="L1351" s="11">
        <v>10.341355</v>
      </c>
    </row>
    <row r="1352" spans="1:12" x14ac:dyDescent="0.45">
      <c r="A1352" s="29" t="s">
        <v>32</v>
      </c>
      <c r="B1352" s="29" t="s">
        <v>583</v>
      </c>
      <c r="C1352" s="30" t="s">
        <v>130</v>
      </c>
      <c r="D1352" s="1" t="s">
        <v>36</v>
      </c>
      <c r="E1352" s="30" t="s">
        <v>9</v>
      </c>
      <c r="F1352" s="30" t="s">
        <v>33</v>
      </c>
      <c r="G1352" s="2">
        <v>45897.313308067132</v>
      </c>
      <c r="H1352" s="2">
        <v>45897.313402395834</v>
      </c>
      <c r="I1352" s="2">
        <v>45897.313417951387</v>
      </c>
      <c r="J1352" s="11">
        <v>8.1501739999999998</v>
      </c>
      <c r="K1352" s="11">
        <v>1.3433629999999999</v>
      </c>
      <c r="L1352" s="11">
        <v>9.4935369999999999</v>
      </c>
    </row>
    <row r="1353" spans="1:12" x14ac:dyDescent="0.45">
      <c r="A1353" s="29" t="s">
        <v>32</v>
      </c>
      <c r="B1353" s="29" t="s">
        <v>583</v>
      </c>
      <c r="C1353" s="30" t="s">
        <v>130</v>
      </c>
      <c r="D1353" s="1" t="s">
        <v>36</v>
      </c>
      <c r="E1353" s="30" t="s">
        <v>10</v>
      </c>
      <c r="F1353" s="30" t="s">
        <v>7</v>
      </c>
      <c r="G1353" s="2">
        <v>45897.313308067132</v>
      </c>
      <c r="H1353" s="2">
        <v>45897.313410486109</v>
      </c>
      <c r="I1353" s="2">
        <v>45897.313423865744</v>
      </c>
      <c r="J1353" s="11">
        <v>8.8488949999999988</v>
      </c>
      <c r="K1353" s="11">
        <v>1.1561409999999999</v>
      </c>
      <c r="L1353" s="11">
        <v>10.005035999999999</v>
      </c>
    </row>
    <row r="1354" spans="1:12" x14ac:dyDescent="0.45">
      <c r="A1354" s="29" t="s">
        <v>32</v>
      </c>
      <c r="B1354" s="29" t="s">
        <v>583</v>
      </c>
      <c r="C1354" s="30" t="s">
        <v>130</v>
      </c>
      <c r="D1354" s="1" t="s">
        <v>36</v>
      </c>
      <c r="E1354" s="30" t="s">
        <v>11</v>
      </c>
      <c r="F1354" s="30" t="s">
        <v>33</v>
      </c>
      <c r="G1354" s="2">
        <v>45897.313308067132</v>
      </c>
      <c r="H1354" s="2">
        <v>45897.313417951387</v>
      </c>
      <c r="I1354" s="2">
        <v>45897.313431400464</v>
      </c>
      <c r="J1354" s="11">
        <v>9.4935589999999994</v>
      </c>
      <c r="K1354" s="11">
        <v>1.161991</v>
      </c>
      <c r="L1354" s="11">
        <v>10.65555</v>
      </c>
    </row>
    <row r="1355" spans="1:12" x14ac:dyDescent="0.45">
      <c r="A1355" s="29" t="s">
        <v>32</v>
      </c>
      <c r="B1355" s="29" t="s">
        <v>583</v>
      </c>
      <c r="C1355" s="30" t="s">
        <v>585</v>
      </c>
      <c r="E1355" s="30" t="s">
        <v>9</v>
      </c>
      <c r="F1355" s="30" t="s">
        <v>7</v>
      </c>
      <c r="G1355" s="2">
        <v>45897.313334583334</v>
      </c>
      <c r="H1355" s="2">
        <v>45897.313423865744</v>
      </c>
      <c r="I1355" s="2">
        <v>45897.31343574074</v>
      </c>
      <c r="J1355" s="11">
        <v>7.7138960000000001</v>
      </c>
      <c r="K1355" s="11">
        <v>1.0261389999999999</v>
      </c>
      <c r="L1355" s="11">
        <v>8.7400349999999989</v>
      </c>
    </row>
    <row r="1356" spans="1:12" x14ac:dyDescent="0.45">
      <c r="A1356" s="29" t="s">
        <v>32</v>
      </c>
      <c r="B1356" s="29" t="s">
        <v>583</v>
      </c>
      <c r="C1356" s="30" t="s">
        <v>585</v>
      </c>
      <c r="E1356" s="30" t="s">
        <v>10</v>
      </c>
      <c r="F1356" s="30" t="s">
        <v>33</v>
      </c>
      <c r="G1356" s="2">
        <v>45897.313334583334</v>
      </c>
      <c r="H1356" s="2">
        <v>45897.313431400464</v>
      </c>
      <c r="I1356" s="2">
        <v>45897.313446655091</v>
      </c>
      <c r="J1356" s="11">
        <v>8.3644230000000004</v>
      </c>
      <c r="K1356" s="11">
        <v>1.3181849999999999</v>
      </c>
      <c r="L1356" s="11">
        <v>9.6826080000000001</v>
      </c>
    </row>
    <row r="1357" spans="1:12" x14ac:dyDescent="0.45">
      <c r="A1357" s="29" t="s">
        <v>32</v>
      </c>
      <c r="B1357" s="29" t="s">
        <v>583</v>
      </c>
      <c r="C1357" s="30" t="s">
        <v>585</v>
      </c>
      <c r="E1357" s="30" t="s">
        <v>11</v>
      </c>
      <c r="F1357" s="30" t="s">
        <v>7</v>
      </c>
      <c r="G1357" s="2">
        <v>45897.313334583334</v>
      </c>
      <c r="H1357" s="2">
        <v>45897.31343574074</v>
      </c>
      <c r="I1357" s="2">
        <v>45897.313448842593</v>
      </c>
      <c r="J1357" s="11">
        <v>8.7401299999999988</v>
      </c>
      <c r="K1357" s="11">
        <v>1.132109</v>
      </c>
      <c r="L1357" s="11">
        <v>9.8722390000000004</v>
      </c>
    </row>
    <row r="1358" spans="1:12" x14ac:dyDescent="0.45">
      <c r="A1358" s="29" t="s">
        <v>32</v>
      </c>
      <c r="B1358" s="29" t="s">
        <v>583</v>
      </c>
      <c r="C1358" s="30" t="s">
        <v>135</v>
      </c>
      <c r="D1358" s="1" t="s">
        <v>12</v>
      </c>
      <c r="E1358" s="30" t="s">
        <v>9</v>
      </c>
      <c r="F1358" s="30" t="s">
        <v>33</v>
      </c>
      <c r="G1358" s="2">
        <v>45897.313347766205</v>
      </c>
      <c r="H1358" s="2">
        <v>45897.313446655091</v>
      </c>
      <c r="I1358" s="2">
        <v>45897.313460057871</v>
      </c>
      <c r="J1358" s="11">
        <v>8.5439689999999988</v>
      </c>
      <c r="K1358" s="11">
        <v>1.158031</v>
      </c>
      <c r="L1358" s="11">
        <v>9.702</v>
      </c>
    </row>
    <row r="1359" spans="1:12" x14ac:dyDescent="0.45">
      <c r="A1359" s="29" t="s">
        <v>32</v>
      </c>
      <c r="B1359" s="29" t="s">
        <v>583</v>
      </c>
      <c r="C1359" s="30" t="s">
        <v>135</v>
      </c>
      <c r="D1359" s="1" t="s">
        <v>12</v>
      </c>
      <c r="E1359" s="30" t="s">
        <v>8</v>
      </c>
      <c r="F1359" s="30" t="s">
        <v>7</v>
      </c>
      <c r="G1359" s="2">
        <v>45897.313347766205</v>
      </c>
      <c r="H1359" s="2">
        <v>45897.313448842593</v>
      </c>
      <c r="I1359" s="2">
        <v>45897.313460486112</v>
      </c>
      <c r="J1359" s="11">
        <v>8.73325</v>
      </c>
      <c r="K1359" s="11">
        <v>1.005595</v>
      </c>
      <c r="L1359" s="11">
        <v>9.7388449999999995</v>
      </c>
    </row>
    <row r="1360" spans="1:12" x14ac:dyDescent="0.45">
      <c r="A1360" s="29" t="s">
        <v>32</v>
      </c>
      <c r="B1360" s="29" t="s">
        <v>583</v>
      </c>
      <c r="C1360" s="30" t="s">
        <v>135</v>
      </c>
      <c r="D1360" s="1" t="s">
        <v>12</v>
      </c>
      <c r="E1360" s="30" t="s">
        <v>11</v>
      </c>
      <c r="F1360" s="30" t="s">
        <v>7</v>
      </c>
      <c r="G1360" s="2">
        <v>45897.313347766205</v>
      </c>
      <c r="H1360" s="2">
        <v>45897.313460486112</v>
      </c>
      <c r="I1360" s="2">
        <v>45897.313473449074</v>
      </c>
      <c r="J1360" s="11">
        <v>9.7388729999999999</v>
      </c>
      <c r="K1360" s="11">
        <v>1.1203159999999999</v>
      </c>
      <c r="L1360" s="11">
        <v>10.859188999999999</v>
      </c>
    </row>
    <row r="1361" spans="1:12" x14ac:dyDescent="0.45">
      <c r="A1361" s="29" t="s">
        <v>32</v>
      </c>
      <c r="B1361" s="29" t="s">
        <v>583</v>
      </c>
      <c r="C1361" s="30" t="s">
        <v>135</v>
      </c>
      <c r="D1361" s="1" t="s">
        <v>12</v>
      </c>
      <c r="E1361" s="30" t="s">
        <v>10</v>
      </c>
      <c r="F1361" s="30" t="s">
        <v>33</v>
      </c>
      <c r="G1361" s="2">
        <v>45897.313347766205</v>
      </c>
      <c r="H1361" s="2">
        <v>45897.313460057871</v>
      </c>
      <c r="I1361" s="2">
        <v>45897.313480405093</v>
      </c>
      <c r="J1361" s="11">
        <v>9.7020169999999997</v>
      </c>
      <c r="K1361" s="11">
        <v>1.7578779999999998</v>
      </c>
      <c r="L1361" s="11">
        <v>11.459894999999999</v>
      </c>
    </row>
    <row r="1362" spans="1:12" x14ac:dyDescent="0.45">
      <c r="A1362" s="29" t="s">
        <v>32</v>
      </c>
      <c r="B1362" s="29" t="s">
        <v>583</v>
      </c>
      <c r="C1362" s="30" t="s">
        <v>138</v>
      </c>
      <c r="E1362" s="30" t="s">
        <v>9</v>
      </c>
      <c r="F1362" s="30" t="s">
        <v>7</v>
      </c>
      <c r="G1362" s="2">
        <v>45897.313376087965</v>
      </c>
      <c r="H1362" s="2">
        <v>45897.313473449074</v>
      </c>
      <c r="I1362" s="2">
        <v>45897.313487210646</v>
      </c>
      <c r="J1362" s="11">
        <v>8.4124759999999998</v>
      </c>
      <c r="K1362" s="11">
        <v>1.188887</v>
      </c>
      <c r="L1362" s="11">
        <v>9.6013629999999992</v>
      </c>
    </row>
    <row r="1363" spans="1:12" x14ac:dyDescent="0.45">
      <c r="A1363" s="29" t="s">
        <v>32</v>
      </c>
      <c r="B1363" s="29" t="s">
        <v>583</v>
      </c>
      <c r="C1363" s="30" t="s">
        <v>138</v>
      </c>
      <c r="E1363" s="30" t="s">
        <v>8</v>
      </c>
      <c r="F1363" s="30" t="s">
        <v>33</v>
      </c>
      <c r="G1363" s="2">
        <v>45897.313376087965</v>
      </c>
      <c r="H1363" s="2">
        <v>45897.313480405093</v>
      </c>
      <c r="I1363" s="2">
        <v>45897.31349359954</v>
      </c>
      <c r="J1363" s="11">
        <v>9.0131359999999994</v>
      </c>
      <c r="K1363" s="11">
        <v>1.1397809999999999</v>
      </c>
      <c r="L1363" s="11">
        <v>10.152917</v>
      </c>
    </row>
    <row r="1364" spans="1:12" x14ac:dyDescent="0.45">
      <c r="A1364" s="29" t="s">
        <v>32</v>
      </c>
      <c r="B1364" s="29" t="s">
        <v>583</v>
      </c>
      <c r="C1364" s="30" t="s">
        <v>138</v>
      </c>
      <c r="E1364" s="30" t="s">
        <v>11</v>
      </c>
      <c r="F1364" s="30" t="s">
        <v>33</v>
      </c>
      <c r="G1364" s="2">
        <v>45897.313376087965</v>
      </c>
      <c r="H1364" s="2">
        <v>45897.31349359954</v>
      </c>
      <c r="I1364" s="2">
        <v>45897.313506076389</v>
      </c>
      <c r="J1364" s="11">
        <v>10.153048999999999</v>
      </c>
      <c r="K1364" s="11">
        <v>1.0776749999999999</v>
      </c>
      <c r="L1364" s="11">
        <v>11.230724</v>
      </c>
    </row>
    <row r="1365" spans="1:12" x14ac:dyDescent="0.45">
      <c r="A1365" s="29" t="s">
        <v>32</v>
      </c>
      <c r="B1365" s="29" t="s">
        <v>583</v>
      </c>
      <c r="C1365" s="30" t="s">
        <v>138</v>
      </c>
      <c r="E1365" s="30" t="s">
        <v>10</v>
      </c>
      <c r="F1365" s="30" t="s">
        <v>7</v>
      </c>
      <c r="G1365" s="2">
        <v>45897.313376087965</v>
      </c>
      <c r="H1365" s="2">
        <v>45897.313487210646</v>
      </c>
      <c r="I1365" s="2">
        <v>45897.313508310188</v>
      </c>
      <c r="J1365" s="11">
        <v>9.6013939999999991</v>
      </c>
      <c r="K1365" s="11">
        <v>1.8226419999999999</v>
      </c>
      <c r="L1365" s="11">
        <v>11.424035999999999</v>
      </c>
    </row>
    <row r="1366" spans="1:12" x14ac:dyDescent="0.45">
      <c r="A1366" s="29" t="s">
        <v>32</v>
      </c>
      <c r="B1366" s="29" t="s">
        <v>583</v>
      </c>
      <c r="C1366" s="30" t="s">
        <v>139</v>
      </c>
      <c r="E1366" s="30" t="s">
        <v>8</v>
      </c>
      <c r="F1366" s="30" t="s">
        <v>33</v>
      </c>
      <c r="G1366" s="2">
        <v>45897.31341052083</v>
      </c>
      <c r="H1366" s="2">
        <v>45897.313506076389</v>
      </c>
      <c r="I1366" s="2">
        <v>45897.31351915509</v>
      </c>
      <c r="J1366" s="11">
        <v>8.2562519999999999</v>
      </c>
      <c r="K1366" s="11">
        <v>1.1304289999999999</v>
      </c>
      <c r="L1366" s="11">
        <v>9.3866809999999994</v>
      </c>
    </row>
    <row r="1367" spans="1:12" x14ac:dyDescent="0.45">
      <c r="A1367" s="29" t="s">
        <v>32</v>
      </c>
      <c r="B1367" s="29" t="s">
        <v>583</v>
      </c>
      <c r="C1367" s="30" t="s">
        <v>139</v>
      </c>
      <c r="E1367" s="30" t="s">
        <v>10</v>
      </c>
      <c r="F1367" s="30" t="s">
        <v>7</v>
      </c>
      <c r="G1367" s="2">
        <v>45897.31341052083</v>
      </c>
      <c r="H1367" s="2">
        <v>45897.313508310188</v>
      </c>
      <c r="I1367" s="2">
        <v>45897.313523969904</v>
      </c>
      <c r="J1367" s="11">
        <v>8.4494519999999991</v>
      </c>
      <c r="K1367" s="11">
        <v>1.352857</v>
      </c>
      <c r="L1367" s="11">
        <v>9.8023089999999993</v>
      </c>
    </row>
    <row r="1368" spans="1:12" x14ac:dyDescent="0.45">
      <c r="A1368" s="29" t="s">
        <v>32</v>
      </c>
      <c r="B1368" s="29" t="s">
        <v>583</v>
      </c>
      <c r="C1368" s="30" t="s">
        <v>140</v>
      </c>
      <c r="E1368" s="30" t="s">
        <v>8</v>
      </c>
      <c r="F1368" s="30" t="s">
        <v>33</v>
      </c>
      <c r="G1368" s="2">
        <v>45897.313431400464</v>
      </c>
      <c r="H1368" s="2">
        <v>45897.31351915509</v>
      </c>
      <c r="I1368" s="2">
        <v>45897.313533333334</v>
      </c>
      <c r="J1368" s="11">
        <v>7.5825999999999993</v>
      </c>
      <c r="K1368" s="11">
        <v>1.2244999999999999</v>
      </c>
      <c r="L1368" s="11">
        <v>8.8071000000000002</v>
      </c>
    </row>
    <row r="1369" spans="1:12" x14ac:dyDescent="0.45">
      <c r="A1369" s="29" t="s">
        <v>32</v>
      </c>
      <c r="B1369" s="29" t="s">
        <v>583</v>
      </c>
      <c r="C1369" s="30" t="s">
        <v>140</v>
      </c>
      <c r="E1369" s="30" t="s">
        <v>10</v>
      </c>
      <c r="F1369" s="30" t="s">
        <v>7</v>
      </c>
      <c r="G1369" s="2">
        <v>45897.313431400464</v>
      </c>
      <c r="H1369" s="2">
        <v>45897.313523969904</v>
      </c>
      <c r="I1369" s="2">
        <v>45897.313539513889</v>
      </c>
      <c r="J1369" s="11">
        <v>7.9981260000000001</v>
      </c>
      <c r="K1369" s="11">
        <v>1.34345</v>
      </c>
      <c r="L1369" s="11">
        <v>9.3415759999999999</v>
      </c>
    </row>
    <row r="1370" spans="1:12" x14ac:dyDescent="0.45">
      <c r="A1370" s="29" t="s">
        <v>32</v>
      </c>
      <c r="B1370" s="29" t="s">
        <v>583</v>
      </c>
      <c r="C1370" s="30" t="s">
        <v>141</v>
      </c>
      <c r="E1370" s="30" t="s">
        <v>9</v>
      </c>
      <c r="F1370" s="30" t="s">
        <v>33</v>
      </c>
      <c r="G1370" s="2">
        <v>45897.313448854169</v>
      </c>
      <c r="H1370" s="2">
        <v>45897.313533333334</v>
      </c>
      <c r="I1370" s="2">
        <v>45897.313546122685</v>
      </c>
      <c r="J1370" s="11">
        <v>7.299004</v>
      </c>
      <c r="K1370" s="11">
        <v>1.1049549999999999</v>
      </c>
      <c r="L1370" s="11">
        <v>8.4039590000000004</v>
      </c>
    </row>
    <row r="1371" spans="1:12" x14ac:dyDescent="0.45">
      <c r="A1371" s="29" t="s">
        <v>32</v>
      </c>
      <c r="B1371" s="29" t="s">
        <v>583</v>
      </c>
      <c r="C1371" s="30" t="s">
        <v>141</v>
      </c>
      <c r="E1371" s="30" t="s">
        <v>8</v>
      </c>
      <c r="F1371" s="30" t="s">
        <v>7</v>
      </c>
      <c r="G1371" s="2">
        <v>45897.313448854169</v>
      </c>
      <c r="H1371" s="2">
        <v>45897.313539513889</v>
      </c>
      <c r="I1371" s="2">
        <v>45897.313551631945</v>
      </c>
      <c r="J1371" s="11">
        <v>7.8333809999999993</v>
      </c>
      <c r="K1371" s="11">
        <v>1.046084</v>
      </c>
      <c r="L1371" s="11">
        <v>8.8794649999999997</v>
      </c>
    </row>
    <row r="1372" spans="1:12" x14ac:dyDescent="0.45">
      <c r="A1372" s="29" t="s">
        <v>32</v>
      </c>
      <c r="B1372" s="29" t="s">
        <v>583</v>
      </c>
      <c r="C1372" s="30" t="s">
        <v>141</v>
      </c>
      <c r="E1372" s="30" t="s">
        <v>11</v>
      </c>
      <c r="F1372" s="30" t="s">
        <v>7</v>
      </c>
      <c r="G1372" s="2">
        <v>45897.313448854169</v>
      </c>
      <c r="H1372" s="2">
        <v>45897.313551631945</v>
      </c>
      <c r="I1372" s="2">
        <v>45897.313564097225</v>
      </c>
      <c r="J1372" s="11">
        <v>8.8795190000000002</v>
      </c>
      <c r="K1372" s="11">
        <v>1.077337</v>
      </c>
      <c r="L1372" s="11">
        <v>9.9568560000000002</v>
      </c>
    </row>
    <row r="1373" spans="1:12" x14ac:dyDescent="0.45">
      <c r="A1373" s="29" t="s">
        <v>32</v>
      </c>
      <c r="B1373" s="29" t="s">
        <v>583</v>
      </c>
      <c r="C1373" s="30" t="s">
        <v>141</v>
      </c>
      <c r="E1373" s="30" t="s">
        <v>10</v>
      </c>
      <c r="F1373" s="30" t="s">
        <v>33</v>
      </c>
      <c r="G1373" s="2">
        <v>45897.313448854169</v>
      </c>
      <c r="H1373" s="2">
        <v>45897.313546122685</v>
      </c>
      <c r="I1373" s="2">
        <v>45897.313565567129</v>
      </c>
      <c r="J1373" s="11">
        <v>8.404043999999999</v>
      </c>
      <c r="K1373" s="11">
        <v>1.6797769999999999</v>
      </c>
      <c r="L1373" s="11">
        <v>10.083821</v>
      </c>
    </row>
    <row r="1374" spans="1:12" x14ac:dyDescent="0.45">
      <c r="A1374" s="29" t="s">
        <v>32</v>
      </c>
      <c r="B1374" s="29" t="s">
        <v>583</v>
      </c>
      <c r="C1374" s="30" t="s">
        <v>142</v>
      </c>
      <c r="E1374" s="30" t="s">
        <v>9</v>
      </c>
      <c r="F1374" s="30" t="s">
        <v>7</v>
      </c>
      <c r="G1374" s="2">
        <v>45897.313480405093</v>
      </c>
      <c r="H1374" s="2">
        <v>45897.313564097225</v>
      </c>
      <c r="I1374" s="2">
        <v>45897.31357820602</v>
      </c>
      <c r="J1374" s="11">
        <v>7.2305569999999992</v>
      </c>
      <c r="K1374" s="11">
        <v>1.218847</v>
      </c>
      <c r="L1374" s="11">
        <v>8.4494039999999995</v>
      </c>
    </row>
    <row r="1375" spans="1:12" x14ac:dyDescent="0.45">
      <c r="A1375" s="29" t="s">
        <v>32</v>
      </c>
      <c r="B1375" s="29" t="s">
        <v>583</v>
      </c>
      <c r="C1375" s="30" t="s">
        <v>142</v>
      </c>
      <c r="E1375" s="30" t="s">
        <v>8</v>
      </c>
      <c r="F1375" s="30" t="s">
        <v>33</v>
      </c>
      <c r="G1375" s="2">
        <v>45897.313480405093</v>
      </c>
      <c r="H1375" s="2">
        <v>45897.313565567129</v>
      </c>
      <c r="I1375" s="2">
        <v>45897.313579780093</v>
      </c>
      <c r="J1375" s="11">
        <v>7.3575059999999999</v>
      </c>
      <c r="K1375" s="11">
        <v>1.2280759999999999</v>
      </c>
      <c r="L1375" s="11">
        <v>8.5855820000000005</v>
      </c>
    </row>
    <row r="1376" spans="1:12" x14ac:dyDescent="0.45">
      <c r="A1376" s="29" t="s">
        <v>32</v>
      </c>
      <c r="B1376" s="29" t="s">
        <v>583</v>
      </c>
      <c r="C1376" s="30" t="s">
        <v>142</v>
      </c>
      <c r="E1376" s="30" t="s">
        <v>11</v>
      </c>
      <c r="F1376" s="30" t="s">
        <v>33</v>
      </c>
      <c r="G1376" s="2">
        <v>45897.313480405093</v>
      </c>
      <c r="H1376" s="2">
        <v>45897.313579780093</v>
      </c>
      <c r="I1376" s="2">
        <v>45897.313592662038</v>
      </c>
      <c r="J1376" s="11">
        <v>8.5856180000000002</v>
      </c>
      <c r="K1376" s="11">
        <v>1.1128259999999999</v>
      </c>
      <c r="L1376" s="11">
        <v>9.6984440000000003</v>
      </c>
    </row>
    <row r="1377" spans="1:12" x14ac:dyDescent="0.45">
      <c r="A1377" s="29" t="s">
        <v>32</v>
      </c>
      <c r="B1377" s="29" t="s">
        <v>583</v>
      </c>
      <c r="C1377" s="30" t="s">
        <v>142</v>
      </c>
      <c r="E1377" s="30" t="s">
        <v>10</v>
      </c>
      <c r="F1377" s="30" t="s">
        <v>7</v>
      </c>
      <c r="G1377" s="2">
        <v>45897.313480405093</v>
      </c>
      <c r="H1377" s="2">
        <v>45897.31357820602</v>
      </c>
      <c r="I1377" s="2">
        <v>45897.313597916669</v>
      </c>
      <c r="J1377" s="11">
        <v>8.4494579999999999</v>
      </c>
      <c r="K1377" s="11">
        <v>1.703041</v>
      </c>
      <c r="L1377" s="11">
        <v>10.152498999999999</v>
      </c>
    </row>
    <row r="1378" spans="1:12" x14ac:dyDescent="0.45">
      <c r="A1378" s="29" t="s">
        <v>32</v>
      </c>
      <c r="B1378" s="29" t="s">
        <v>583</v>
      </c>
      <c r="C1378" s="30" t="s">
        <v>143</v>
      </c>
      <c r="E1378" s="30" t="s">
        <v>8</v>
      </c>
      <c r="F1378" s="30" t="s">
        <v>33</v>
      </c>
      <c r="G1378" s="2">
        <v>45897.313508310188</v>
      </c>
      <c r="H1378" s="2">
        <v>45897.313592662038</v>
      </c>
      <c r="I1378" s="2">
        <v>45897.313606400465</v>
      </c>
      <c r="J1378" s="11">
        <v>7.2875869999999994</v>
      </c>
      <c r="K1378" s="11">
        <v>1.186617</v>
      </c>
      <c r="L1378" s="11">
        <v>8.4742040000000003</v>
      </c>
    </row>
    <row r="1379" spans="1:12" x14ac:dyDescent="0.45">
      <c r="A1379" s="29" t="s">
        <v>32</v>
      </c>
      <c r="B1379" s="29" t="s">
        <v>583</v>
      </c>
      <c r="C1379" s="30" t="s">
        <v>143</v>
      </c>
      <c r="E1379" s="30" t="s">
        <v>10</v>
      </c>
      <c r="F1379" s="30" t="s">
        <v>7</v>
      </c>
      <c r="G1379" s="2">
        <v>45897.313508310188</v>
      </c>
      <c r="H1379" s="2">
        <v>45897.313597916669</v>
      </c>
      <c r="I1379" s="2">
        <v>45897.313612881946</v>
      </c>
      <c r="J1379" s="11">
        <v>7.7415769999999995</v>
      </c>
      <c r="K1379" s="11">
        <v>1.292686</v>
      </c>
      <c r="L1379" s="11">
        <v>9.0342629999999993</v>
      </c>
    </row>
    <row r="1380" spans="1:12" x14ac:dyDescent="0.45">
      <c r="A1380" s="29" t="s">
        <v>32</v>
      </c>
      <c r="B1380" s="29" t="s">
        <v>583</v>
      </c>
      <c r="C1380" s="30" t="s">
        <v>139</v>
      </c>
      <c r="D1380" s="1" t="s">
        <v>12</v>
      </c>
      <c r="E1380" s="30" t="s">
        <v>9</v>
      </c>
      <c r="F1380" s="30" t="s">
        <v>33</v>
      </c>
      <c r="G1380" s="2">
        <v>45897.313523969904</v>
      </c>
      <c r="H1380" s="2">
        <v>45897.313606400465</v>
      </c>
      <c r="I1380" s="2">
        <v>45897.313620995374</v>
      </c>
      <c r="J1380" s="11">
        <v>7.1221019999999999</v>
      </c>
      <c r="K1380" s="11">
        <v>1.2615099999999999</v>
      </c>
      <c r="L1380" s="11">
        <v>8.3836119999999994</v>
      </c>
    </row>
    <row r="1381" spans="1:12" x14ac:dyDescent="0.45">
      <c r="A1381" s="29" t="s">
        <v>32</v>
      </c>
      <c r="B1381" s="29" t="s">
        <v>583</v>
      </c>
      <c r="C1381" s="30" t="s">
        <v>139</v>
      </c>
      <c r="D1381" s="1" t="s">
        <v>12</v>
      </c>
      <c r="E1381" s="30" t="s">
        <v>8</v>
      </c>
      <c r="F1381" s="30" t="s">
        <v>7</v>
      </c>
      <c r="G1381" s="2">
        <v>45897.313523969904</v>
      </c>
      <c r="H1381" s="2">
        <v>45897.313612881946</v>
      </c>
      <c r="I1381" s="2">
        <v>45897.313624259259</v>
      </c>
      <c r="J1381" s="11">
        <v>7.6821169999999999</v>
      </c>
      <c r="K1381" s="11">
        <v>0.98297599999999996</v>
      </c>
      <c r="L1381" s="11">
        <v>8.6650929999999988</v>
      </c>
    </row>
    <row r="1382" spans="1:12" x14ac:dyDescent="0.45">
      <c r="A1382" s="29" t="s">
        <v>32</v>
      </c>
      <c r="B1382" s="29" t="s">
        <v>583</v>
      </c>
      <c r="C1382" s="30" t="s">
        <v>139</v>
      </c>
      <c r="D1382" s="1" t="s">
        <v>12</v>
      </c>
      <c r="E1382" s="30" t="s">
        <v>11</v>
      </c>
      <c r="F1382" s="30" t="s">
        <v>7</v>
      </c>
      <c r="G1382" s="2">
        <v>45897.313523969904</v>
      </c>
      <c r="H1382" s="2">
        <v>45897.313624259259</v>
      </c>
      <c r="I1382" s="2">
        <v>45897.313637916668</v>
      </c>
      <c r="J1382" s="11">
        <v>8.665125999999999</v>
      </c>
      <c r="K1382" s="11">
        <v>1.180112</v>
      </c>
      <c r="L1382" s="11">
        <v>9.8452380000000002</v>
      </c>
    </row>
    <row r="1383" spans="1:12" x14ac:dyDescent="0.45">
      <c r="A1383" s="29" t="s">
        <v>32</v>
      </c>
      <c r="B1383" s="29" t="s">
        <v>583</v>
      </c>
      <c r="C1383" s="30" t="s">
        <v>139</v>
      </c>
      <c r="D1383" s="1" t="s">
        <v>12</v>
      </c>
      <c r="E1383" s="30" t="s">
        <v>10</v>
      </c>
      <c r="F1383" s="30" t="s">
        <v>33</v>
      </c>
      <c r="G1383" s="2">
        <v>45897.313523969904</v>
      </c>
      <c r="H1383" s="2">
        <v>45897.313620995374</v>
      </c>
      <c r="I1383" s="2">
        <v>45897.313639664353</v>
      </c>
      <c r="J1383" s="11">
        <v>8.3836329999999997</v>
      </c>
      <c r="K1383" s="11">
        <v>1.612439</v>
      </c>
      <c r="L1383" s="11">
        <v>9.9960719999999998</v>
      </c>
    </row>
    <row r="1384" spans="1:12" x14ac:dyDescent="0.45">
      <c r="A1384" s="29" t="s">
        <v>32</v>
      </c>
      <c r="B1384" s="29" t="s">
        <v>583</v>
      </c>
      <c r="C1384" s="30" t="s">
        <v>140</v>
      </c>
      <c r="D1384" s="1" t="s">
        <v>12</v>
      </c>
      <c r="E1384" s="30" t="s">
        <v>8</v>
      </c>
      <c r="F1384" s="30" t="s">
        <v>33</v>
      </c>
      <c r="G1384" s="2">
        <v>45897.313539432871</v>
      </c>
      <c r="H1384" s="2">
        <v>45897.313639664353</v>
      </c>
      <c r="I1384" s="2">
        <v>45897.313651932869</v>
      </c>
      <c r="J1384" s="11">
        <v>8.659832999999999</v>
      </c>
      <c r="K1384" s="11">
        <v>1.060189</v>
      </c>
      <c r="L1384" s="11">
        <v>9.7200220000000002</v>
      </c>
    </row>
    <row r="1385" spans="1:12" x14ac:dyDescent="0.45">
      <c r="A1385" s="29" t="s">
        <v>32</v>
      </c>
      <c r="B1385" s="29" t="s">
        <v>583</v>
      </c>
      <c r="C1385" s="30" t="s">
        <v>140</v>
      </c>
      <c r="D1385" s="1" t="s">
        <v>12</v>
      </c>
      <c r="E1385" s="30" t="s">
        <v>9</v>
      </c>
      <c r="F1385" s="30" t="s">
        <v>7</v>
      </c>
      <c r="G1385" s="2">
        <v>45897.313539432871</v>
      </c>
      <c r="H1385" s="2">
        <v>45897.313637916668</v>
      </c>
      <c r="I1385" s="2">
        <v>45897.313652314813</v>
      </c>
      <c r="J1385" s="11">
        <v>8.5093599999999991</v>
      </c>
      <c r="K1385" s="11">
        <v>1.243371</v>
      </c>
      <c r="L1385" s="11">
        <v>9.7527309999999989</v>
      </c>
    </row>
    <row r="1386" spans="1:12" x14ac:dyDescent="0.45">
      <c r="A1386" s="29" t="s">
        <v>32</v>
      </c>
      <c r="B1386" s="29" t="s">
        <v>583</v>
      </c>
      <c r="C1386" s="30" t="s">
        <v>140</v>
      </c>
      <c r="D1386" s="1" t="s">
        <v>12</v>
      </c>
      <c r="E1386" s="30" t="s">
        <v>11</v>
      </c>
      <c r="F1386" s="30" t="s">
        <v>7</v>
      </c>
      <c r="G1386" s="2">
        <v>45897.313539432871</v>
      </c>
      <c r="H1386" s="2">
        <v>45897.313652314813</v>
      </c>
      <c r="I1386" s="2">
        <v>45897.313666111113</v>
      </c>
      <c r="J1386" s="11">
        <v>9.7527539999999995</v>
      </c>
      <c r="K1386" s="11">
        <v>1.192347</v>
      </c>
      <c r="L1386" s="11">
        <v>10.945100999999999</v>
      </c>
    </row>
    <row r="1387" spans="1:12" x14ac:dyDescent="0.45">
      <c r="A1387" s="29" t="s">
        <v>32</v>
      </c>
      <c r="B1387" s="29" t="s">
        <v>583</v>
      </c>
      <c r="C1387" s="30" t="s">
        <v>140</v>
      </c>
      <c r="D1387" s="1" t="s">
        <v>12</v>
      </c>
      <c r="E1387" s="30" t="s">
        <v>10</v>
      </c>
      <c r="F1387" s="30" t="s">
        <v>33</v>
      </c>
      <c r="G1387" s="2">
        <v>45897.313539432871</v>
      </c>
      <c r="H1387" s="2">
        <v>45897.313651932869</v>
      </c>
      <c r="I1387" s="2">
        <v>45897.313671018521</v>
      </c>
      <c r="J1387" s="11">
        <v>9.7200659999999992</v>
      </c>
      <c r="K1387" s="11">
        <v>1.6495109999999999</v>
      </c>
      <c r="L1387" s="11">
        <v>11.369577</v>
      </c>
    </row>
    <row r="1388" spans="1:12" x14ac:dyDescent="0.45">
      <c r="A1388" s="29" t="s">
        <v>32</v>
      </c>
      <c r="B1388" s="29" t="s">
        <v>583</v>
      </c>
      <c r="C1388" s="30" t="s">
        <v>144</v>
      </c>
      <c r="E1388" s="30" t="s">
        <v>9</v>
      </c>
      <c r="F1388" s="30" t="s">
        <v>7</v>
      </c>
      <c r="G1388" s="2">
        <v>45897.313565567129</v>
      </c>
      <c r="H1388" s="2">
        <v>45897.313666111113</v>
      </c>
      <c r="I1388" s="2">
        <v>45897.313679722225</v>
      </c>
      <c r="J1388" s="11">
        <v>8.6866819999999993</v>
      </c>
      <c r="K1388" s="11">
        <v>1.1760979999999999</v>
      </c>
      <c r="L1388" s="11">
        <v>9.862779999999999</v>
      </c>
    </row>
    <row r="1389" spans="1:12" x14ac:dyDescent="0.45">
      <c r="A1389" s="29" t="s">
        <v>32</v>
      </c>
      <c r="B1389" s="29" t="s">
        <v>583</v>
      </c>
      <c r="C1389" s="30" t="s">
        <v>144</v>
      </c>
      <c r="E1389" s="30" t="s">
        <v>8</v>
      </c>
      <c r="F1389" s="30" t="s">
        <v>33</v>
      </c>
      <c r="G1389" s="2">
        <v>45897.313565567129</v>
      </c>
      <c r="H1389" s="2">
        <v>45897.313671018521</v>
      </c>
      <c r="I1389" s="2">
        <v>45897.313683217595</v>
      </c>
      <c r="J1389" s="11">
        <v>9.1110430000000004</v>
      </c>
      <c r="K1389" s="11">
        <v>1.05403</v>
      </c>
      <c r="L1389" s="11">
        <v>10.165073</v>
      </c>
    </row>
    <row r="1390" spans="1:12" x14ac:dyDescent="0.45">
      <c r="A1390" s="29" t="s">
        <v>32</v>
      </c>
      <c r="B1390" s="29" t="s">
        <v>583</v>
      </c>
      <c r="C1390" s="30" t="s">
        <v>144</v>
      </c>
      <c r="E1390" s="30" t="s">
        <v>11</v>
      </c>
      <c r="F1390" s="30" t="s">
        <v>33</v>
      </c>
      <c r="G1390" s="2">
        <v>45897.313565567129</v>
      </c>
      <c r="H1390" s="2">
        <v>45897.313683217595</v>
      </c>
      <c r="I1390" s="2">
        <v>45897.313695567129</v>
      </c>
      <c r="J1390" s="11">
        <v>10.165104999999999</v>
      </c>
      <c r="K1390" s="11">
        <v>1.066767</v>
      </c>
      <c r="L1390" s="11">
        <v>11.231871999999999</v>
      </c>
    </row>
    <row r="1391" spans="1:12" x14ac:dyDescent="0.45">
      <c r="A1391" s="29" t="s">
        <v>32</v>
      </c>
      <c r="B1391" s="29" t="s">
        <v>583</v>
      </c>
      <c r="C1391" s="30" t="s">
        <v>144</v>
      </c>
      <c r="E1391" s="30" t="s">
        <v>10</v>
      </c>
      <c r="F1391" s="30" t="s">
        <v>7</v>
      </c>
      <c r="G1391" s="2">
        <v>45897.313565567129</v>
      </c>
      <c r="H1391" s="2">
        <v>45897.313679722225</v>
      </c>
      <c r="I1391" s="2">
        <v>45897.31369920139</v>
      </c>
      <c r="J1391" s="11">
        <v>9.8628859999999996</v>
      </c>
      <c r="K1391" s="11">
        <v>1.6829259999999999</v>
      </c>
      <c r="L1391" s="11">
        <v>11.545812</v>
      </c>
    </row>
    <row r="1392" spans="1:12" x14ac:dyDescent="0.45">
      <c r="A1392" s="29" t="s">
        <v>32</v>
      </c>
      <c r="B1392" s="29" t="s">
        <v>583</v>
      </c>
      <c r="C1392" s="30" t="s">
        <v>145</v>
      </c>
      <c r="E1392" s="30" t="s">
        <v>8</v>
      </c>
      <c r="F1392" s="30" t="s">
        <v>33</v>
      </c>
      <c r="G1392" s="2">
        <v>45897.313597928238</v>
      </c>
      <c r="H1392" s="2">
        <v>45897.313695567129</v>
      </c>
      <c r="I1392" s="2">
        <v>45897.313708888891</v>
      </c>
      <c r="J1392" s="11">
        <v>8.4367789999999996</v>
      </c>
      <c r="K1392" s="11">
        <v>1.150531</v>
      </c>
      <c r="L1392" s="11">
        <v>9.5873100000000004</v>
      </c>
    </row>
    <row r="1393" spans="1:12" x14ac:dyDescent="0.45">
      <c r="A1393" s="29" t="s">
        <v>32</v>
      </c>
      <c r="B1393" s="29" t="s">
        <v>583</v>
      </c>
      <c r="C1393" s="30" t="s">
        <v>145</v>
      </c>
      <c r="E1393" s="30" t="s">
        <v>10</v>
      </c>
      <c r="F1393" s="30" t="s">
        <v>7</v>
      </c>
      <c r="G1393" s="2">
        <v>45897.313597928238</v>
      </c>
      <c r="H1393" s="2">
        <v>45897.31369920139</v>
      </c>
      <c r="I1393" s="2">
        <v>45897.313713680553</v>
      </c>
      <c r="J1393" s="11">
        <v>8.7506589999999989</v>
      </c>
      <c r="K1393" s="11">
        <v>1.250305</v>
      </c>
      <c r="L1393" s="11">
        <v>10.000964</v>
      </c>
    </row>
    <row r="1394" spans="1:12" x14ac:dyDescent="0.45">
      <c r="A1394" s="29" t="s">
        <v>32</v>
      </c>
      <c r="B1394" s="29" t="s">
        <v>583</v>
      </c>
      <c r="C1394" s="30" t="s">
        <v>143</v>
      </c>
      <c r="D1394" s="1" t="s">
        <v>12</v>
      </c>
      <c r="E1394" s="30" t="s">
        <v>9</v>
      </c>
      <c r="F1394" s="30" t="s">
        <v>33</v>
      </c>
      <c r="G1394" s="2">
        <v>45897.31361287037</v>
      </c>
      <c r="H1394" s="2">
        <v>45897.313708888891</v>
      </c>
      <c r="I1394" s="2">
        <v>45897.313722789353</v>
      </c>
      <c r="J1394" s="11">
        <v>8.295553</v>
      </c>
      <c r="K1394" s="11">
        <v>1.2010749999999999</v>
      </c>
      <c r="L1394" s="11">
        <v>9.4966279999999994</v>
      </c>
    </row>
    <row r="1395" spans="1:12" x14ac:dyDescent="0.45">
      <c r="A1395" s="29" t="s">
        <v>32</v>
      </c>
      <c r="B1395" s="29" t="s">
        <v>583</v>
      </c>
      <c r="C1395" s="30" t="s">
        <v>143</v>
      </c>
      <c r="D1395" s="1" t="s">
        <v>12</v>
      </c>
      <c r="E1395" s="30" t="s">
        <v>8</v>
      </c>
      <c r="F1395" s="30" t="s">
        <v>7</v>
      </c>
      <c r="G1395" s="2">
        <v>45897.31361287037</v>
      </c>
      <c r="H1395" s="2">
        <v>45897.313713680553</v>
      </c>
      <c r="I1395" s="2">
        <v>45897.313725567132</v>
      </c>
      <c r="J1395" s="11">
        <v>8.7092119999999991</v>
      </c>
      <c r="K1395" s="11">
        <v>1.027717</v>
      </c>
      <c r="L1395" s="11">
        <v>9.7369289999999999</v>
      </c>
    </row>
    <row r="1396" spans="1:12" x14ac:dyDescent="0.45">
      <c r="A1396" s="29" t="s">
        <v>32</v>
      </c>
      <c r="B1396" s="29" t="s">
        <v>583</v>
      </c>
      <c r="C1396" s="30" t="s">
        <v>143</v>
      </c>
      <c r="D1396" s="1" t="s">
        <v>12</v>
      </c>
      <c r="E1396" s="30" t="s">
        <v>11</v>
      </c>
      <c r="F1396" s="30" t="s">
        <v>7</v>
      </c>
      <c r="G1396" s="2">
        <v>45897.31361287037</v>
      </c>
      <c r="H1396" s="2">
        <v>45897.313725567132</v>
      </c>
      <c r="I1396" s="2">
        <v>45897.313738460645</v>
      </c>
      <c r="J1396" s="11">
        <v>9.7369620000000001</v>
      </c>
      <c r="K1396" s="11">
        <v>1.11347</v>
      </c>
      <c r="L1396" s="11">
        <v>10.850432</v>
      </c>
    </row>
    <row r="1397" spans="1:12" x14ac:dyDescent="0.45">
      <c r="A1397" s="29" t="s">
        <v>32</v>
      </c>
      <c r="B1397" s="29" t="s">
        <v>583</v>
      </c>
      <c r="C1397" s="30" t="s">
        <v>143</v>
      </c>
      <c r="D1397" s="1" t="s">
        <v>12</v>
      </c>
      <c r="E1397" s="30" t="s">
        <v>10</v>
      </c>
      <c r="F1397" s="30" t="s">
        <v>33</v>
      </c>
      <c r="G1397" s="2">
        <v>45897.31361287037</v>
      </c>
      <c r="H1397" s="2">
        <v>45897.313722789353</v>
      </c>
      <c r="I1397" s="2">
        <v>45897.313742743056</v>
      </c>
      <c r="J1397" s="11">
        <v>9.496658</v>
      </c>
      <c r="K1397" s="11">
        <v>1.7236389999999999</v>
      </c>
      <c r="L1397" s="11">
        <v>11.220296999999999</v>
      </c>
    </row>
    <row r="1398" spans="1:12" x14ac:dyDescent="0.45">
      <c r="A1398" s="29" t="s">
        <v>32</v>
      </c>
      <c r="B1398" s="29" t="s">
        <v>583</v>
      </c>
      <c r="C1398" s="30" t="s">
        <v>147</v>
      </c>
      <c r="E1398" s="30" t="s">
        <v>9</v>
      </c>
      <c r="F1398" s="30" t="s">
        <v>7</v>
      </c>
      <c r="G1398" s="2">
        <v>45897.313639675929</v>
      </c>
      <c r="H1398" s="2">
        <v>45897.313738460645</v>
      </c>
      <c r="I1398" s="2">
        <v>45897.313752094909</v>
      </c>
      <c r="J1398" s="11">
        <v>8.5352129999999988</v>
      </c>
      <c r="K1398" s="11">
        <v>1.17849</v>
      </c>
      <c r="L1398" s="11">
        <v>9.7137029999999989</v>
      </c>
    </row>
    <row r="1399" spans="1:12" x14ac:dyDescent="0.45">
      <c r="A1399" s="29" t="s">
        <v>32</v>
      </c>
      <c r="B1399" s="29" t="s">
        <v>583</v>
      </c>
      <c r="C1399" s="30" t="s">
        <v>147</v>
      </c>
      <c r="E1399" s="30" t="s">
        <v>8</v>
      </c>
      <c r="F1399" s="30" t="s">
        <v>33</v>
      </c>
      <c r="G1399" s="2">
        <v>45897.313639675929</v>
      </c>
      <c r="H1399" s="2">
        <v>45897.313742743056</v>
      </c>
      <c r="I1399" s="2">
        <v>45897.313756400465</v>
      </c>
      <c r="J1399" s="11">
        <v>8.9050589999999996</v>
      </c>
      <c r="K1399" s="11">
        <v>1.179894</v>
      </c>
      <c r="L1399" s="11">
        <v>10.084952999999999</v>
      </c>
    </row>
    <row r="1400" spans="1:12" x14ac:dyDescent="0.45">
      <c r="A1400" s="29" t="s">
        <v>32</v>
      </c>
      <c r="B1400" s="29" t="s">
        <v>583</v>
      </c>
      <c r="C1400" s="30" t="s">
        <v>147</v>
      </c>
      <c r="E1400" s="30" t="s">
        <v>11</v>
      </c>
      <c r="F1400" s="30" t="s">
        <v>33</v>
      </c>
      <c r="G1400" s="2">
        <v>45897.313639675929</v>
      </c>
      <c r="H1400" s="2">
        <v>45897.313756400465</v>
      </c>
      <c r="I1400" s="2">
        <v>45897.313768414351</v>
      </c>
      <c r="J1400" s="11">
        <v>10.085001</v>
      </c>
      <c r="K1400" s="11">
        <v>1.037879</v>
      </c>
      <c r="L1400" s="11">
        <v>11.12288</v>
      </c>
    </row>
    <row r="1401" spans="1:12" x14ac:dyDescent="0.45">
      <c r="A1401" s="29" t="s">
        <v>32</v>
      </c>
      <c r="B1401" s="29" t="s">
        <v>583</v>
      </c>
      <c r="C1401" s="30" t="s">
        <v>147</v>
      </c>
      <c r="E1401" s="30" t="s">
        <v>10</v>
      </c>
      <c r="F1401" s="30" t="s">
        <v>7</v>
      </c>
      <c r="G1401" s="2">
        <v>45897.313639675929</v>
      </c>
      <c r="H1401" s="2">
        <v>45897.313752094909</v>
      </c>
      <c r="I1401" s="2">
        <v>45897.313775000002</v>
      </c>
      <c r="J1401" s="11">
        <v>9.7137019999999996</v>
      </c>
      <c r="K1401" s="11">
        <v>1.9787679999999999</v>
      </c>
      <c r="L1401" s="11">
        <v>11.69247</v>
      </c>
    </row>
    <row r="1402" spans="1:12" x14ac:dyDescent="0.45">
      <c r="A1402" s="29" t="s">
        <v>32</v>
      </c>
      <c r="B1402" s="29" t="s">
        <v>583</v>
      </c>
      <c r="C1402" s="30" t="s">
        <v>145</v>
      </c>
      <c r="D1402" s="1" t="s">
        <v>12</v>
      </c>
      <c r="E1402" s="30" t="s">
        <v>9</v>
      </c>
      <c r="F1402" s="30" t="s">
        <v>33</v>
      </c>
      <c r="G1402" s="2">
        <v>45897.313713668984</v>
      </c>
      <c r="H1402" s="2">
        <v>45897.313768414351</v>
      </c>
      <c r="I1402" s="2">
        <v>45897.313782395831</v>
      </c>
      <c r="J1402" s="11">
        <v>4.7294609999999997</v>
      </c>
      <c r="K1402" s="11">
        <v>1.2081919999999999</v>
      </c>
      <c r="L1402" s="11">
        <v>5.9376530000000001</v>
      </c>
    </row>
    <row r="1403" spans="1:12" x14ac:dyDescent="0.45">
      <c r="A1403" s="29" t="s">
        <v>32</v>
      </c>
      <c r="B1403" s="29" t="s">
        <v>583</v>
      </c>
      <c r="C1403" s="30" t="s">
        <v>145</v>
      </c>
      <c r="D1403" s="1" t="s">
        <v>12</v>
      </c>
      <c r="E1403" s="30" t="s">
        <v>8</v>
      </c>
      <c r="F1403" s="30" t="s">
        <v>7</v>
      </c>
      <c r="G1403" s="2">
        <v>45897.313713668984</v>
      </c>
      <c r="H1403" s="2">
        <v>45897.313775000002</v>
      </c>
      <c r="I1403" s="2">
        <v>45897.313787071762</v>
      </c>
      <c r="J1403" s="11">
        <v>5.2990189999999995</v>
      </c>
      <c r="K1403" s="11">
        <v>1.0429549999999999</v>
      </c>
      <c r="L1403" s="11">
        <v>6.3419739999999996</v>
      </c>
    </row>
    <row r="1404" spans="1:12" x14ac:dyDescent="0.45">
      <c r="A1404" s="29" t="s">
        <v>32</v>
      </c>
      <c r="B1404" s="29" t="s">
        <v>583</v>
      </c>
      <c r="C1404" s="30" t="s">
        <v>145</v>
      </c>
      <c r="D1404" s="1" t="s">
        <v>12</v>
      </c>
      <c r="E1404" s="30" t="s">
        <v>11</v>
      </c>
      <c r="F1404" s="30" t="s">
        <v>7</v>
      </c>
      <c r="G1404" s="2">
        <v>45897.313713668984</v>
      </c>
      <c r="H1404" s="2">
        <v>45897.313787071762</v>
      </c>
      <c r="I1404" s="2">
        <v>45897.313799340278</v>
      </c>
      <c r="J1404" s="11">
        <v>6.3419949999999998</v>
      </c>
      <c r="K1404" s="11">
        <v>1.0599190000000001</v>
      </c>
      <c r="L1404" s="11">
        <v>7.4019139999999997</v>
      </c>
    </row>
    <row r="1405" spans="1:12" x14ac:dyDescent="0.45">
      <c r="A1405" s="29" t="s">
        <v>32</v>
      </c>
      <c r="B1405" s="29" t="s">
        <v>583</v>
      </c>
      <c r="C1405" s="30" t="s">
        <v>145</v>
      </c>
      <c r="D1405" s="1" t="s">
        <v>12</v>
      </c>
      <c r="E1405" s="30" t="s">
        <v>10</v>
      </c>
      <c r="F1405" s="30" t="s">
        <v>33</v>
      </c>
      <c r="G1405" s="2">
        <v>45897.313713668984</v>
      </c>
      <c r="H1405" s="2">
        <v>45897.313782395831</v>
      </c>
      <c r="I1405" s="2">
        <v>45897.313800925927</v>
      </c>
      <c r="J1405" s="11">
        <v>5.9377069999999996</v>
      </c>
      <c r="K1405" s="11">
        <v>1.6007589999999998</v>
      </c>
      <c r="L1405" s="11">
        <v>7.5384659999999997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03B15-AE42-49CC-A2B8-9D089237D02B}">
  <sheetPr>
    <tabColor theme="8" tint="0.79998168889431442"/>
  </sheetPr>
  <dimension ref="A1:R1002"/>
  <sheetViews>
    <sheetView topLeftCell="B1" workbookViewId="0">
      <selection activeCell="F61" sqref="F61"/>
    </sheetView>
  </sheetViews>
  <sheetFormatPr defaultRowHeight="14.25" x14ac:dyDescent="0.45"/>
  <cols>
    <col min="1" max="1" width="34.796875" style="1" bestFit="1" customWidth="1"/>
    <col min="2" max="2" width="34.265625" style="1" bestFit="1" customWidth="1"/>
    <col min="3" max="3" width="12.19921875" style="1" bestFit="1" customWidth="1"/>
    <col min="4" max="10" width="21.06640625" style="2" bestFit="1" customWidth="1"/>
    <col min="11" max="11" width="25.9296875" style="11" bestFit="1" customWidth="1"/>
    <col min="12" max="12" width="16.19921875" style="11" bestFit="1" customWidth="1"/>
    <col min="13" max="13" width="30.73046875" style="11" bestFit="1" customWidth="1"/>
    <col min="14" max="14" width="21" style="11" bestFit="1" customWidth="1"/>
    <col min="15" max="15" width="26.3984375" style="11" bestFit="1" customWidth="1"/>
    <col min="16" max="16" width="16.6640625" style="11" bestFit="1" customWidth="1"/>
    <col min="17" max="17" width="21.1328125" style="1" bestFit="1" customWidth="1"/>
    <col min="18" max="18" width="21.6640625" style="1" bestFit="1" customWidth="1"/>
    <col min="19" max="19" width="19.46484375" style="1" customWidth="1"/>
    <col min="20" max="16384" width="9.06640625" style="1"/>
  </cols>
  <sheetData>
    <row r="1" spans="1:18" x14ac:dyDescent="0.45">
      <c r="D1" s="1"/>
      <c r="E1" s="1"/>
      <c r="F1" s="1"/>
      <c r="G1" s="1"/>
      <c r="H1" s="1"/>
      <c r="I1" s="1"/>
      <c r="J1" s="1"/>
      <c r="K1" s="3" t="s">
        <v>15</v>
      </c>
      <c r="L1" s="3" t="s">
        <v>15</v>
      </c>
      <c r="M1" s="3" t="s">
        <v>15</v>
      </c>
      <c r="N1" s="3" t="s">
        <v>15</v>
      </c>
      <c r="O1" s="3" t="s">
        <v>15</v>
      </c>
      <c r="P1" s="3" t="s">
        <v>15</v>
      </c>
    </row>
    <row r="2" spans="1:18" x14ac:dyDescent="0.45">
      <c r="A2" s="1" t="s">
        <v>30</v>
      </c>
      <c r="B2" s="1" t="s">
        <v>31</v>
      </c>
      <c r="C2" s="1" t="s">
        <v>1</v>
      </c>
      <c r="D2" s="1" t="s">
        <v>4</v>
      </c>
      <c r="E2" s="1" t="s">
        <v>21</v>
      </c>
      <c r="F2" s="1" t="s">
        <v>22</v>
      </c>
      <c r="G2" s="1" t="s">
        <v>16</v>
      </c>
      <c r="H2" s="1" t="s">
        <v>17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20</v>
      </c>
      <c r="O2" s="1" t="s">
        <v>28</v>
      </c>
      <c r="P2" s="1" t="s">
        <v>29</v>
      </c>
      <c r="Q2" s="1" t="s">
        <v>18</v>
      </c>
      <c r="R2" s="1" t="s">
        <v>19</v>
      </c>
    </row>
    <row r="3" spans="1:18" x14ac:dyDescent="0.45">
      <c r="A3" s="30" t="s">
        <v>32</v>
      </c>
      <c r="B3" s="30" t="s">
        <v>586</v>
      </c>
      <c r="C3" s="30" t="s">
        <v>372</v>
      </c>
      <c r="D3" s="2">
        <v>45887.831999733797</v>
      </c>
      <c r="E3" s="2">
        <v>45887.832000358794</v>
      </c>
      <c r="F3" s="2">
        <v>45887.832003946758</v>
      </c>
      <c r="G3" s="2">
        <v>45887.832004247684</v>
      </c>
      <c r="H3" s="2">
        <v>45887.832111782409</v>
      </c>
      <c r="I3" s="2">
        <v>45887.83295945602</v>
      </c>
      <c r="J3" s="2">
        <v>45887.832965925925</v>
      </c>
      <c r="K3" s="11">
        <v>5.3352999999999998E-2</v>
      </c>
      <c r="L3" s="11">
        <v>0.31074099999999999</v>
      </c>
      <c r="M3" s="11">
        <v>2.5700999999999998E-2</v>
      </c>
      <c r="N3" s="11">
        <v>9.291385</v>
      </c>
      <c r="O3" s="11">
        <v>73.238458999999992</v>
      </c>
      <c r="P3" s="11">
        <v>0.55898499999999995</v>
      </c>
      <c r="Q3" s="1">
        <v>0</v>
      </c>
      <c r="R3" s="1">
        <v>0</v>
      </c>
    </row>
    <row r="4" spans="1:18" x14ac:dyDescent="0.45">
      <c r="A4" s="30" t="s">
        <v>32</v>
      </c>
      <c r="B4" s="30" t="s">
        <v>586</v>
      </c>
      <c r="C4" s="30" t="s">
        <v>587</v>
      </c>
      <c r="D4" s="2">
        <v>45887.831999780094</v>
      </c>
      <c r="E4" s="2">
        <v>45887.832000358794</v>
      </c>
      <c r="F4" s="2">
        <v>45887.832003946758</v>
      </c>
      <c r="G4" s="2">
        <v>45887.832004247684</v>
      </c>
      <c r="H4" s="2">
        <v>45887.832125740744</v>
      </c>
      <c r="I4" s="2">
        <v>45887.83295945602</v>
      </c>
      <c r="J4" s="2">
        <v>45887.832965925925</v>
      </c>
      <c r="K4" s="11">
        <v>5.0065999999999999E-2</v>
      </c>
      <c r="L4" s="11">
        <v>0.31074099999999999</v>
      </c>
      <c r="M4" s="11">
        <v>2.5693000000000001E-2</v>
      </c>
      <c r="N4" s="11">
        <v>10.497194</v>
      </c>
      <c r="O4" s="11">
        <v>72.032657999999998</v>
      </c>
      <c r="P4" s="11">
        <v>0.55898499999999995</v>
      </c>
      <c r="Q4" s="1">
        <v>0</v>
      </c>
      <c r="R4" s="1">
        <v>0</v>
      </c>
    </row>
    <row r="5" spans="1:18" x14ac:dyDescent="0.45">
      <c r="A5" s="30" t="s">
        <v>32</v>
      </c>
      <c r="B5" s="30" t="s">
        <v>586</v>
      </c>
      <c r="C5" s="30" t="s">
        <v>588</v>
      </c>
      <c r="D5" s="2">
        <v>45887.831999780094</v>
      </c>
      <c r="E5" s="2">
        <v>45887.832000358794</v>
      </c>
      <c r="F5" s="2">
        <v>45887.832003946758</v>
      </c>
      <c r="G5" s="2">
        <v>45887.832004247684</v>
      </c>
      <c r="H5" s="2">
        <v>45887.832166261571</v>
      </c>
      <c r="I5" s="2">
        <v>45887.83295945602</v>
      </c>
      <c r="J5" s="2">
        <v>45887.832965925925</v>
      </c>
      <c r="K5" s="11">
        <v>5.0046999999999994E-2</v>
      </c>
      <c r="L5" s="11">
        <v>0.31074099999999999</v>
      </c>
      <c r="M5" s="11">
        <v>2.5683999999999998E-2</v>
      </c>
      <c r="N5" s="11">
        <v>13.998379</v>
      </c>
      <c r="O5" s="11">
        <v>68.531481999999997</v>
      </c>
      <c r="P5" s="11">
        <v>0.55898499999999995</v>
      </c>
      <c r="Q5" s="1">
        <v>0</v>
      </c>
      <c r="R5" s="1">
        <v>0</v>
      </c>
    </row>
    <row r="6" spans="1:18" x14ac:dyDescent="0.45">
      <c r="A6" s="30" t="s">
        <v>32</v>
      </c>
      <c r="B6" s="30" t="s">
        <v>586</v>
      </c>
      <c r="C6" s="30" t="s">
        <v>589</v>
      </c>
      <c r="D6" s="2">
        <v>45887.831999780094</v>
      </c>
      <c r="E6" s="2">
        <v>45887.832000358794</v>
      </c>
      <c r="F6" s="2">
        <v>45887.832003946758</v>
      </c>
      <c r="G6" s="2">
        <v>45887.832004247684</v>
      </c>
      <c r="H6" s="2">
        <v>45887.832117164355</v>
      </c>
      <c r="I6" s="2">
        <v>45887.83295945602</v>
      </c>
      <c r="J6" s="2">
        <v>45887.832965925925</v>
      </c>
      <c r="K6" s="11">
        <v>5.0046E-2</v>
      </c>
      <c r="L6" s="11">
        <v>0.31074099999999999</v>
      </c>
      <c r="M6" s="11">
        <v>2.5721999999999998E-2</v>
      </c>
      <c r="N6" s="11">
        <v>9.7554759999999998</v>
      </c>
      <c r="O6" s="11">
        <v>72.774346999999992</v>
      </c>
      <c r="P6" s="11">
        <v>0.55898499999999995</v>
      </c>
      <c r="Q6" s="1">
        <v>0</v>
      </c>
      <c r="R6" s="1">
        <v>0</v>
      </c>
    </row>
    <row r="7" spans="1:18" x14ac:dyDescent="0.45">
      <c r="A7" s="30" t="s">
        <v>32</v>
      </c>
      <c r="B7" s="30" t="s">
        <v>586</v>
      </c>
      <c r="C7" s="30" t="s">
        <v>590</v>
      </c>
      <c r="D7" s="2">
        <v>45887.831999780094</v>
      </c>
      <c r="E7" s="2">
        <v>45887.832000358794</v>
      </c>
      <c r="F7" s="2">
        <v>45887.832003946758</v>
      </c>
      <c r="G7" s="2">
        <v>45887.832005393517</v>
      </c>
      <c r="H7" s="2">
        <v>45887.832279363429</v>
      </c>
      <c r="I7" s="2">
        <v>45887.83295945602</v>
      </c>
      <c r="J7" s="2">
        <v>45887.832965925925</v>
      </c>
      <c r="K7" s="11">
        <v>5.0044999999999999E-2</v>
      </c>
      <c r="L7" s="11">
        <v>0.31074099999999999</v>
      </c>
      <c r="M7" s="11">
        <v>0.124843</v>
      </c>
      <c r="N7" s="11">
        <v>23.670562999999998</v>
      </c>
      <c r="O7" s="11">
        <v>58.760138999999995</v>
      </c>
      <c r="P7" s="11">
        <v>0.55898499999999995</v>
      </c>
      <c r="Q7" s="1">
        <v>0</v>
      </c>
      <c r="R7" s="1">
        <v>0</v>
      </c>
    </row>
    <row r="8" spans="1:18" x14ac:dyDescent="0.45">
      <c r="A8" s="30" t="s">
        <v>32</v>
      </c>
      <c r="B8" s="30" t="s">
        <v>586</v>
      </c>
      <c r="C8" s="30" t="s">
        <v>591</v>
      </c>
      <c r="D8" s="2">
        <v>45887.831999780094</v>
      </c>
      <c r="E8" s="2">
        <v>45887.832000358794</v>
      </c>
      <c r="F8" s="2">
        <v>45887.832003946758</v>
      </c>
      <c r="G8" s="2">
        <v>45887.832111840275</v>
      </c>
      <c r="H8" s="2">
        <v>45887.832194976851</v>
      </c>
      <c r="I8" s="2">
        <v>45887.83295945602</v>
      </c>
      <c r="J8" s="2">
        <v>45887.832965925925</v>
      </c>
      <c r="K8" s="11">
        <v>5.0037999999999999E-2</v>
      </c>
      <c r="L8" s="11">
        <v>0.31074099999999999</v>
      </c>
      <c r="M8" s="11">
        <v>9.3217780000000001</v>
      </c>
      <c r="N8" s="11">
        <v>7.1828879999999993</v>
      </c>
      <c r="O8" s="11">
        <v>66.050878999999995</v>
      </c>
      <c r="P8" s="11">
        <v>0.55898499999999995</v>
      </c>
      <c r="Q8" s="1">
        <v>0</v>
      </c>
      <c r="R8" s="1">
        <v>0</v>
      </c>
    </row>
    <row r="9" spans="1:18" x14ac:dyDescent="0.45">
      <c r="A9" s="30" t="s">
        <v>32</v>
      </c>
      <c r="B9" s="30" t="s">
        <v>586</v>
      </c>
      <c r="C9" s="30" t="s">
        <v>592</v>
      </c>
      <c r="D9" s="2">
        <v>45887.831999780094</v>
      </c>
      <c r="E9" s="2">
        <v>45887.832000358794</v>
      </c>
      <c r="F9" s="2">
        <v>45887.832003946758</v>
      </c>
      <c r="G9" s="2">
        <v>45887.832117314814</v>
      </c>
      <c r="H9" s="2">
        <v>45887.832224421298</v>
      </c>
      <c r="I9" s="2">
        <v>45887.83295945602</v>
      </c>
      <c r="J9" s="2">
        <v>45887.832965925925</v>
      </c>
      <c r="K9" s="11">
        <v>5.0036999999999998E-2</v>
      </c>
      <c r="L9" s="11">
        <v>0.31074099999999999</v>
      </c>
      <c r="M9" s="11">
        <v>9.794829</v>
      </c>
      <c r="N9" s="11">
        <v>9.2540250000000004</v>
      </c>
      <c r="O9" s="11">
        <v>63.506690999999996</v>
      </c>
      <c r="P9" s="11">
        <v>0.55898499999999995</v>
      </c>
      <c r="Q9" s="1">
        <v>0</v>
      </c>
      <c r="R9" s="1">
        <v>0</v>
      </c>
    </row>
    <row r="10" spans="1:18" x14ac:dyDescent="0.45">
      <c r="A10" s="30" t="s">
        <v>32</v>
      </c>
      <c r="B10" s="30" t="s">
        <v>586</v>
      </c>
      <c r="C10" s="30" t="s">
        <v>593</v>
      </c>
      <c r="D10" s="2">
        <v>45887.831999780094</v>
      </c>
      <c r="E10" s="2">
        <v>45887.832000358794</v>
      </c>
      <c r="F10" s="2">
        <v>45887.832003946758</v>
      </c>
      <c r="G10" s="2">
        <v>45887.832125775465</v>
      </c>
      <c r="H10" s="2">
        <v>45887.832256273148</v>
      </c>
      <c r="I10" s="2">
        <v>45887.83295945602</v>
      </c>
      <c r="J10" s="2">
        <v>45887.832965925925</v>
      </c>
      <c r="K10" s="11">
        <v>5.0035999999999997E-2</v>
      </c>
      <c r="L10" s="11">
        <v>0.31074099999999999</v>
      </c>
      <c r="M10" s="11">
        <v>10.525770999999999</v>
      </c>
      <c r="N10" s="11">
        <v>11.275058</v>
      </c>
      <c r="O10" s="11">
        <v>60.754715999999995</v>
      </c>
      <c r="P10" s="11">
        <v>0.55898499999999995</v>
      </c>
      <c r="Q10" s="1">
        <v>0</v>
      </c>
      <c r="R10" s="1">
        <v>0</v>
      </c>
    </row>
    <row r="11" spans="1:18" x14ac:dyDescent="0.45">
      <c r="A11" s="30" t="s">
        <v>32</v>
      </c>
      <c r="B11" s="30" t="s">
        <v>586</v>
      </c>
      <c r="C11" s="30" t="s">
        <v>594</v>
      </c>
      <c r="D11" s="2">
        <v>45887.831999780094</v>
      </c>
      <c r="E11" s="2">
        <v>45887.832000358794</v>
      </c>
      <c r="F11" s="2">
        <v>45887.832003946758</v>
      </c>
      <c r="G11" s="2">
        <v>45887.832166296299</v>
      </c>
      <c r="H11" s="2">
        <v>45887.832311574071</v>
      </c>
      <c r="I11" s="2">
        <v>45887.83295945602</v>
      </c>
      <c r="J11" s="2">
        <v>45887.832965925925</v>
      </c>
      <c r="K11" s="11">
        <v>5.0035999999999997E-2</v>
      </c>
      <c r="L11" s="11">
        <v>0.31074099999999999</v>
      </c>
      <c r="M11" s="11">
        <v>14.026373999999999</v>
      </c>
      <c r="N11" s="11">
        <v>12.552624999999999</v>
      </c>
      <c r="O11" s="11">
        <v>55.976545999999999</v>
      </c>
      <c r="P11" s="11">
        <v>0.55898499999999995</v>
      </c>
      <c r="Q11" s="1">
        <v>0</v>
      </c>
      <c r="R11" s="1">
        <v>0</v>
      </c>
    </row>
    <row r="12" spans="1:18" x14ac:dyDescent="0.45">
      <c r="A12" s="30" t="s">
        <v>32</v>
      </c>
      <c r="B12" s="30" t="s">
        <v>586</v>
      </c>
      <c r="C12" s="30" t="s">
        <v>595</v>
      </c>
      <c r="D12" s="2">
        <v>45887.831999780094</v>
      </c>
      <c r="E12" s="2">
        <v>45887.832000358794</v>
      </c>
      <c r="F12" s="2">
        <v>45887.832003946758</v>
      </c>
      <c r="G12" s="2">
        <v>45887.832194976851</v>
      </c>
      <c r="H12" s="2">
        <v>45887.832337118052</v>
      </c>
      <c r="I12" s="2">
        <v>45887.83295945602</v>
      </c>
      <c r="J12" s="2">
        <v>45887.832965925925</v>
      </c>
      <c r="K12" s="11">
        <v>5.0034999999999996E-2</v>
      </c>
      <c r="L12" s="11">
        <v>0.31074099999999999</v>
      </c>
      <c r="M12" s="11">
        <v>16.505011</v>
      </c>
      <c r="N12" s="11">
        <v>12.281086999999999</v>
      </c>
      <c r="O12" s="11">
        <v>53.769447</v>
      </c>
      <c r="P12" s="11">
        <v>0.55898499999999995</v>
      </c>
      <c r="Q12" s="1">
        <v>0</v>
      </c>
      <c r="R12" s="1">
        <v>0</v>
      </c>
    </row>
    <row r="13" spans="1:18" x14ac:dyDescent="0.45">
      <c r="A13" s="30" t="s">
        <v>32</v>
      </c>
      <c r="B13" s="30" t="s">
        <v>586</v>
      </c>
      <c r="C13" s="30" t="s">
        <v>596</v>
      </c>
      <c r="D13" s="2">
        <v>45887.831999780094</v>
      </c>
      <c r="E13" s="2">
        <v>45887.832000358794</v>
      </c>
      <c r="F13" s="2">
        <v>45887.832003946758</v>
      </c>
      <c r="G13" s="2">
        <v>45887.832224456019</v>
      </c>
      <c r="H13" s="2">
        <v>45887.832369398151</v>
      </c>
      <c r="I13" s="2">
        <v>45887.83295945602</v>
      </c>
      <c r="J13" s="2">
        <v>45887.832965925925</v>
      </c>
      <c r="K13" s="11">
        <v>5.0034999999999996E-2</v>
      </c>
      <c r="L13" s="11">
        <v>0.31074099999999999</v>
      </c>
      <c r="M13" s="11">
        <v>19.051707999999998</v>
      </c>
      <c r="N13" s="11">
        <v>12.522746</v>
      </c>
      <c r="O13" s="11">
        <v>50.981090999999999</v>
      </c>
      <c r="P13" s="11">
        <v>0.55898499999999995</v>
      </c>
      <c r="Q13" s="1">
        <v>0</v>
      </c>
      <c r="R13" s="1">
        <v>0</v>
      </c>
    </row>
    <row r="14" spans="1:18" x14ac:dyDescent="0.45">
      <c r="A14" s="30" t="s">
        <v>32</v>
      </c>
      <c r="B14" s="30" t="s">
        <v>586</v>
      </c>
      <c r="C14" s="30" t="s">
        <v>597</v>
      </c>
      <c r="D14" s="2">
        <v>45887.831999780094</v>
      </c>
      <c r="E14" s="2">
        <v>45887.832000358794</v>
      </c>
      <c r="F14" s="2">
        <v>45887.832003946758</v>
      </c>
      <c r="G14" s="2">
        <v>45887.832256284724</v>
      </c>
      <c r="H14" s="2">
        <v>45887.832561261574</v>
      </c>
      <c r="I14" s="2">
        <v>45887.83295945602</v>
      </c>
      <c r="J14" s="2">
        <v>45887.832965925925</v>
      </c>
      <c r="K14" s="11">
        <v>5.0033999999999995E-2</v>
      </c>
      <c r="L14" s="11">
        <v>0.31074099999999999</v>
      </c>
      <c r="M14" s="11">
        <v>21.802101</v>
      </c>
      <c r="N14" s="11">
        <v>26.349885</v>
      </c>
      <c r="O14" s="11">
        <v>34.403559000000001</v>
      </c>
      <c r="P14" s="11">
        <v>0.55898499999999995</v>
      </c>
      <c r="Q14" s="1">
        <v>0</v>
      </c>
      <c r="R14" s="1">
        <v>0</v>
      </c>
    </row>
    <row r="15" spans="1:18" x14ac:dyDescent="0.45">
      <c r="A15" s="30" t="s">
        <v>32</v>
      </c>
      <c r="B15" s="30" t="s">
        <v>586</v>
      </c>
      <c r="C15" s="30" t="s">
        <v>598</v>
      </c>
      <c r="D15" s="2">
        <v>45887.831999780094</v>
      </c>
      <c r="E15" s="2">
        <v>45887.832000358794</v>
      </c>
      <c r="F15" s="2">
        <v>45887.832003946758</v>
      </c>
      <c r="G15" s="2">
        <v>45887.832279444447</v>
      </c>
      <c r="H15" s="2">
        <v>45887.832431898147</v>
      </c>
      <c r="I15" s="2">
        <v>45887.83295945602</v>
      </c>
      <c r="J15" s="2">
        <v>45887.832965925925</v>
      </c>
      <c r="K15" s="11">
        <v>5.0033999999999995E-2</v>
      </c>
      <c r="L15" s="11">
        <v>0.31074099999999999</v>
      </c>
      <c r="M15" s="11">
        <v>23.802585000000001</v>
      </c>
      <c r="N15" s="11">
        <v>13.172042999999999</v>
      </c>
      <c r="O15" s="11">
        <v>45.580916999999999</v>
      </c>
      <c r="P15" s="11">
        <v>0.55898499999999995</v>
      </c>
      <c r="Q15" s="1">
        <v>0</v>
      </c>
      <c r="R15" s="1">
        <v>0</v>
      </c>
    </row>
    <row r="16" spans="1:18" x14ac:dyDescent="0.45">
      <c r="A16" s="30" t="s">
        <v>32</v>
      </c>
      <c r="B16" s="30" t="s">
        <v>586</v>
      </c>
      <c r="C16" s="30" t="s">
        <v>599</v>
      </c>
      <c r="D16" s="2">
        <v>45887.831999780094</v>
      </c>
      <c r="E16" s="2">
        <v>45887.832000358794</v>
      </c>
      <c r="F16" s="2">
        <v>45887.832003946758</v>
      </c>
      <c r="G16" s="2">
        <v>45887.832311620368</v>
      </c>
      <c r="H16" s="2">
        <v>45887.832619791669</v>
      </c>
      <c r="I16" s="2">
        <v>45887.83295945602</v>
      </c>
      <c r="J16" s="2">
        <v>45887.832965925925</v>
      </c>
      <c r="K16" s="11">
        <v>5.0033000000000001E-2</v>
      </c>
      <c r="L16" s="11">
        <v>0.31074099999999999</v>
      </c>
      <c r="M16" s="11">
        <v>26.583027999999999</v>
      </c>
      <c r="N16" s="11">
        <v>26.625357999999999</v>
      </c>
      <c r="O16" s="11">
        <v>29.347158999999998</v>
      </c>
      <c r="P16" s="11">
        <v>0.55898499999999995</v>
      </c>
      <c r="Q16" s="1">
        <v>0</v>
      </c>
      <c r="R16" s="1">
        <v>0</v>
      </c>
    </row>
    <row r="17" spans="1:18" x14ac:dyDescent="0.45">
      <c r="A17" s="30" t="s">
        <v>32</v>
      </c>
      <c r="B17" s="30" t="s">
        <v>586</v>
      </c>
      <c r="C17" s="30" t="s">
        <v>600</v>
      </c>
      <c r="D17" s="2">
        <v>45887.831999780094</v>
      </c>
      <c r="E17" s="2">
        <v>45887.832000358794</v>
      </c>
      <c r="F17" s="2">
        <v>45887.832003946758</v>
      </c>
      <c r="G17" s="2">
        <v>45887.832337187501</v>
      </c>
      <c r="H17" s="2">
        <v>45887.832489687498</v>
      </c>
      <c r="I17" s="2">
        <v>45887.83295945602</v>
      </c>
      <c r="J17" s="2">
        <v>45887.832965925925</v>
      </c>
      <c r="K17" s="11">
        <v>5.0033000000000001E-2</v>
      </c>
      <c r="L17" s="11">
        <v>0.31074099999999999</v>
      </c>
      <c r="M17" s="11">
        <v>28.791784999999997</v>
      </c>
      <c r="N17" s="11">
        <v>13.176157</v>
      </c>
      <c r="O17" s="11">
        <v>40.587603000000001</v>
      </c>
      <c r="P17" s="11">
        <v>0.55898499999999995</v>
      </c>
      <c r="Q17" s="1">
        <v>0</v>
      </c>
      <c r="R17" s="1">
        <v>0</v>
      </c>
    </row>
    <row r="18" spans="1:18" x14ac:dyDescent="0.45">
      <c r="A18" s="30" t="s">
        <v>32</v>
      </c>
      <c r="B18" s="30" t="s">
        <v>586</v>
      </c>
      <c r="C18" s="30" t="s">
        <v>601</v>
      </c>
      <c r="D18" s="2">
        <v>45887.831999780094</v>
      </c>
      <c r="E18" s="2">
        <v>45887.832000358794</v>
      </c>
      <c r="F18" s="2">
        <v>45887.832003946758</v>
      </c>
      <c r="G18" s="2">
        <v>45887.832369398151</v>
      </c>
      <c r="H18" s="2">
        <v>45887.832526192127</v>
      </c>
      <c r="I18" s="2">
        <v>45887.83295945602</v>
      </c>
      <c r="J18" s="2">
        <v>45887.832965925925</v>
      </c>
      <c r="K18" s="11">
        <v>5.0030999999999999E-2</v>
      </c>
      <c r="L18" s="11">
        <v>0.31074099999999999</v>
      </c>
      <c r="M18" s="11">
        <v>31.574653999999999</v>
      </c>
      <c r="N18" s="11">
        <v>13.546593999999999</v>
      </c>
      <c r="O18" s="11">
        <v>37.434297000000001</v>
      </c>
      <c r="P18" s="11">
        <v>0.55898499999999995</v>
      </c>
      <c r="Q18" s="1">
        <v>0</v>
      </c>
      <c r="R18" s="1">
        <v>0</v>
      </c>
    </row>
    <row r="19" spans="1:18" x14ac:dyDescent="0.45">
      <c r="A19" s="30" t="s">
        <v>32</v>
      </c>
      <c r="B19" s="30" t="s">
        <v>586</v>
      </c>
      <c r="C19" s="30" t="s">
        <v>602</v>
      </c>
      <c r="D19" s="2">
        <v>45887.831999780094</v>
      </c>
      <c r="E19" s="2">
        <v>45887.832000358794</v>
      </c>
      <c r="F19" s="2">
        <v>45887.832003946758</v>
      </c>
      <c r="G19" s="2">
        <v>45887.832431944444</v>
      </c>
      <c r="H19" s="2">
        <v>45887.832593206018</v>
      </c>
      <c r="I19" s="2">
        <v>45887.83295945602</v>
      </c>
      <c r="J19" s="2">
        <v>45887.832965925925</v>
      </c>
      <c r="K19" s="11">
        <v>5.0029999999999998E-2</v>
      </c>
      <c r="L19" s="11">
        <v>0.31074099999999999</v>
      </c>
      <c r="M19" s="11">
        <v>36.978828999999998</v>
      </c>
      <c r="N19" s="11">
        <v>13.933041999999999</v>
      </c>
      <c r="O19" s="11">
        <v>31.643673999999997</v>
      </c>
      <c r="P19" s="11">
        <v>0.55898499999999995</v>
      </c>
      <c r="Q19" s="1">
        <v>0</v>
      </c>
      <c r="R19" s="1">
        <v>0</v>
      </c>
    </row>
    <row r="20" spans="1:18" x14ac:dyDescent="0.45">
      <c r="A20" s="30" t="s">
        <v>32</v>
      </c>
      <c r="B20" s="30" t="s">
        <v>586</v>
      </c>
      <c r="C20" s="30" t="s">
        <v>603</v>
      </c>
      <c r="D20" s="2">
        <v>45887.831999780094</v>
      </c>
      <c r="E20" s="2">
        <v>45887.832000358794</v>
      </c>
      <c r="F20" s="2">
        <v>45887.832003946758</v>
      </c>
      <c r="G20" s="2">
        <v>45887.832489826389</v>
      </c>
      <c r="H20" s="2">
        <v>45887.832760520832</v>
      </c>
      <c r="I20" s="2">
        <v>45887.83295945602</v>
      </c>
      <c r="J20" s="2">
        <v>45887.832965925925</v>
      </c>
      <c r="K20" s="11">
        <v>5.0029999999999998E-2</v>
      </c>
      <c r="L20" s="11">
        <v>0.31074099999999999</v>
      </c>
      <c r="M20" s="11">
        <v>41.979786999999995</v>
      </c>
      <c r="N20" s="11">
        <v>23.387585999999999</v>
      </c>
      <c r="O20" s="11">
        <v>17.188171999999998</v>
      </c>
      <c r="P20" s="11">
        <v>0.55898499999999995</v>
      </c>
      <c r="Q20" s="1">
        <v>0</v>
      </c>
      <c r="R20" s="1">
        <v>0</v>
      </c>
    </row>
    <row r="21" spans="1:18" x14ac:dyDescent="0.45">
      <c r="A21" s="30" t="s">
        <v>32</v>
      </c>
      <c r="B21" s="30" t="s">
        <v>586</v>
      </c>
      <c r="C21" s="30" t="s">
        <v>604</v>
      </c>
      <c r="D21" s="2">
        <v>45887.831999780094</v>
      </c>
      <c r="E21" s="2">
        <v>45887.832000358794</v>
      </c>
      <c r="F21" s="2">
        <v>45887.832003946758</v>
      </c>
      <c r="G21" s="2">
        <v>45887.832526192127</v>
      </c>
      <c r="H21" s="2">
        <v>45887.832789143518</v>
      </c>
      <c r="I21" s="2">
        <v>45887.83295945602</v>
      </c>
      <c r="J21" s="2">
        <v>45887.832965925925</v>
      </c>
      <c r="K21" s="11">
        <v>5.0028999999999997E-2</v>
      </c>
      <c r="L21" s="11">
        <v>0.31074099999999999</v>
      </c>
      <c r="M21" s="11">
        <v>45.121597999999999</v>
      </c>
      <c r="N21" s="11">
        <v>22.718612</v>
      </c>
      <c r="O21" s="11">
        <v>14.715335</v>
      </c>
      <c r="P21" s="11">
        <v>0.55898499999999995</v>
      </c>
      <c r="Q21" s="1">
        <v>0</v>
      </c>
      <c r="R21" s="1">
        <v>0</v>
      </c>
    </row>
    <row r="22" spans="1:18" x14ac:dyDescent="0.45">
      <c r="A22" s="30" t="s">
        <v>32</v>
      </c>
      <c r="B22" s="30" t="s">
        <v>586</v>
      </c>
      <c r="C22" s="30" t="s">
        <v>605</v>
      </c>
      <c r="D22" s="2">
        <v>45887.831999780094</v>
      </c>
      <c r="E22" s="2">
        <v>45887.832000358794</v>
      </c>
      <c r="F22" s="2">
        <v>45887.832003946758</v>
      </c>
      <c r="G22" s="2">
        <v>45887.83256127315</v>
      </c>
      <c r="H22" s="2">
        <v>45887.832684108798</v>
      </c>
      <c r="I22" s="2">
        <v>45887.83295945602</v>
      </c>
      <c r="J22" s="2">
        <v>45887.832965925925</v>
      </c>
      <c r="K22" s="11">
        <v>5.0028999999999997E-2</v>
      </c>
      <c r="L22" s="11">
        <v>0.31074099999999999</v>
      </c>
      <c r="M22" s="11">
        <v>48.152372999999997</v>
      </c>
      <c r="N22" s="11">
        <v>10.613455</v>
      </c>
      <c r="O22" s="11">
        <v>23.789717</v>
      </c>
      <c r="P22" s="11">
        <v>0.55898499999999995</v>
      </c>
      <c r="Q22" s="1">
        <v>0</v>
      </c>
      <c r="R22" s="1">
        <v>0</v>
      </c>
    </row>
    <row r="23" spans="1:18" x14ac:dyDescent="0.45">
      <c r="A23" s="30" t="s">
        <v>32</v>
      </c>
      <c r="B23" s="30" t="s">
        <v>586</v>
      </c>
      <c r="C23" s="30" t="s">
        <v>606</v>
      </c>
      <c r="D23" s="2">
        <v>45887.831999780094</v>
      </c>
      <c r="E23" s="2">
        <v>45887.832000358794</v>
      </c>
      <c r="F23" s="2">
        <v>45887.832003946758</v>
      </c>
      <c r="G23" s="2">
        <v>45887.832593206018</v>
      </c>
      <c r="H23" s="2">
        <v>45887.83272042824</v>
      </c>
      <c r="I23" s="2">
        <v>45887.83295945602</v>
      </c>
      <c r="J23" s="2">
        <v>45887.832965925925</v>
      </c>
      <c r="K23" s="11">
        <v>5.0027999999999996E-2</v>
      </c>
      <c r="L23" s="11">
        <v>0.31074099999999999</v>
      </c>
      <c r="M23" s="11">
        <v>50.912019999999998</v>
      </c>
      <c r="N23" s="11">
        <v>10.991584999999999</v>
      </c>
      <c r="O23" s="11">
        <v>20.65194</v>
      </c>
      <c r="P23" s="11">
        <v>0.55898499999999995</v>
      </c>
      <c r="Q23" s="1">
        <v>0</v>
      </c>
      <c r="R23" s="1">
        <v>0</v>
      </c>
    </row>
    <row r="24" spans="1:18" x14ac:dyDescent="0.45">
      <c r="A24" s="30" t="s">
        <v>32</v>
      </c>
      <c r="B24" s="30" t="s">
        <v>586</v>
      </c>
      <c r="C24" s="30" t="s">
        <v>607</v>
      </c>
      <c r="D24" s="2">
        <v>45887.831999780094</v>
      </c>
      <c r="E24" s="2">
        <v>45887.832000358794</v>
      </c>
      <c r="F24" s="2">
        <v>45887.832003946758</v>
      </c>
      <c r="G24" s="2">
        <v>45887.832619814813</v>
      </c>
      <c r="H24" s="2">
        <v>45887.83286451389</v>
      </c>
      <c r="I24" s="2">
        <v>45887.83295945602</v>
      </c>
      <c r="J24" s="2">
        <v>45887.832965925925</v>
      </c>
      <c r="K24" s="11">
        <v>5.0026999999999995E-2</v>
      </c>
      <c r="L24" s="11">
        <v>0.31074099999999999</v>
      </c>
      <c r="M24" s="11">
        <v>53.210752999999997</v>
      </c>
      <c r="N24" s="11">
        <v>21.142105999999998</v>
      </c>
      <c r="O24" s="11">
        <v>8.2026859999999999</v>
      </c>
      <c r="P24" s="11">
        <v>0.55898499999999995</v>
      </c>
      <c r="Q24" s="1">
        <v>0</v>
      </c>
      <c r="R24" s="1">
        <v>0</v>
      </c>
    </row>
    <row r="25" spans="1:18" x14ac:dyDescent="0.45">
      <c r="A25" s="30" t="s">
        <v>32</v>
      </c>
      <c r="B25" s="30" t="s">
        <v>586</v>
      </c>
      <c r="C25" s="30" t="s">
        <v>608</v>
      </c>
      <c r="D25" s="2">
        <v>45887.831999780094</v>
      </c>
      <c r="E25" s="2">
        <v>45887.832000358794</v>
      </c>
      <c r="F25" s="2">
        <v>45887.832003946758</v>
      </c>
      <c r="G25" s="2">
        <v>45887.832684131943</v>
      </c>
      <c r="H25" s="2">
        <v>45887.832823159719</v>
      </c>
      <c r="I25" s="2">
        <v>45887.83295945602</v>
      </c>
      <c r="J25" s="2">
        <v>45887.832965925925</v>
      </c>
      <c r="K25" s="11">
        <v>5.0026999999999995E-2</v>
      </c>
      <c r="L25" s="11">
        <v>0.31074099999999999</v>
      </c>
      <c r="M25" s="11">
        <v>58.76717</v>
      </c>
      <c r="N25" s="11">
        <v>12.012687999999999</v>
      </c>
      <c r="O25" s="11">
        <v>11.775687</v>
      </c>
      <c r="P25" s="11">
        <v>0.55898499999999995</v>
      </c>
      <c r="Q25" s="1">
        <v>0</v>
      </c>
      <c r="R25" s="1">
        <v>0</v>
      </c>
    </row>
    <row r="26" spans="1:18" x14ac:dyDescent="0.45">
      <c r="A26" s="30" t="s">
        <v>32</v>
      </c>
      <c r="B26" s="30" t="s">
        <v>586</v>
      </c>
      <c r="C26" s="30" t="s">
        <v>609</v>
      </c>
      <c r="D26" s="2">
        <v>45887.831999780094</v>
      </c>
      <c r="E26" s="2">
        <v>45887.832000358794</v>
      </c>
      <c r="F26" s="2">
        <v>45887.832003946758</v>
      </c>
      <c r="G26" s="2">
        <v>45887.832720474536</v>
      </c>
      <c r="H26" s="2">
        <v>45887.832958981482</v>
      </c>
      <c r="I26" s="2">
        <v>45887.83295945602</v>
      </c>
      <c r="J26" s="2">
        <v>45887.832965925925</v>
      </c>
      <c r="K26" s="11">
        <v>5.0026000000000001E-2</v>
      </c>
      <c r="L26" s="11">
        <v>0.31074099999999999</v>
      </c>
      <c r="M26" s="11">
        <v>61.907367999999998</v>
      </c>
      <c r="N26" s="11">
        <v>20.607434999999999</v>
      </c>
      <c r="O26" s="11">
        <v>4.0742E-2</v>
      </c>
      <c r="P26" s="11">
        <v>0.55898499999999995</v>
      </c>
      <c r="Q26" s="1">
        <v>0</v>
      </c>
      <c r="R26" s="1">
        <v>0</v>
      </c>
    </row>
    <row r="27" spans="1:18" x14ac:dyDescent="0.45">
      <c r="A27" s="30" t="s">
        <v>32</v>
      </c>
      <c r="B27" s="30" t="s">
        <v>586</v>
      </c>
      <c r="C27" s="30" t="s">
        <v>610</v>
      </c>
      <c r="D27" s="2">
        <v>45887.831999780094</v>
      </c>
      <c r="E27" s="2">
        <v>45887.832000358794</v>
      </c>
      <c r="F27" s="2">
        <v>45887.832003946758</v>
      </c>
      <c r="G27" s="2">
        <v>45887.832760520832</v>
      </c>
      <c r="H27" s="2">
        <v>45887.832894212966</v>
      </c>
      <c r="I27" s="2">
        <v>45887.83295945602</v>
      </c>
      <c r="J27" s="2">
        <v>45887.832965925925</v>
      </c>
      <c r="K27" s="11">
        <v>5.0026000000000001E-2</v>
      </c>
      <c r="L27" s="11">
        <v>0.31074099999999999</v>
      </c>
      <c r="M27" s="11">
        <v>65.367663999999991</v>
      </c>
      <c r="N27" s="11">
        <v>11.550837999999999</v>
      </c>
      <c r="O27" s="11">
        <v>5.6370429999999994</v>
      </c>
      <c r="P27" s="11">
        <v>0.55898499999999995</v>
      </c>
      <c r="Q27" s="1">
        <v>0</v>
      </c>
      <c r="R27" s="1">
        <v>0</v>
      </c>
    </row>
    <row r="28" spans="1:18" x14ac:dyDescent="0.45">
      <c r="A28" s="30" t="s">
        <v>32</v>
      </c>
      <c r="B28" s="30" t="s">
        <v>586</v>
      </c>
      <c r="C28" s="30" t="s">
        <v>611</v>
      </c>
      <c r="D28" s="2">
        <v>45887.831999780094</v>
      </c>
      <c r="E28" s="2">
        <v>45887.832000358794</v>
      </c>
      <c r="F28" s="2">
        <v>45887.832003946758</v>
      </c>
      <c r="G28" s="2">
        <v>45887.832789155094</v>
      </c>
      <c r="H28" s="2">
        <v>45887.832903541668</v>
      </c>
      <c r="I28" s="2">
        <v>45887.833693425928</v>
      </c>
      <c r="J28" s="2">
        <v>45887.833695682872</v>
      </c>
      <c r="K28" s="11">
        <v>4.9709999999999997E-2</v>
      </c>
      <c r="L28" s="11">
        <v>0.31074099999999999</v>
      </c>
      <c r="M28" s="11">
        <v>67.841180999999992</v>
      </c>
      <c r="N28" s="11">
        <v>9.8834780000000002</v>
      </c>
      <c r="O28" s="11">
        <v>68.246161000000001</v>
      </c>
      <c r="P28" s="11">
        <v>0.194827</v>
      </c>
      <c r="Q28" s="1">
        <v>0</v>
      </c>
      <c r="R28" s="1">
        <v>1</v>
      </c>
    </row>
    <row r="29" spans="1:18" x14ac:dyDescent="0.45">
      <c r="A29" s="30" t="s">
        <v>32</v>
      </c>
      <c r="B29" s="30" t="s">
        <v>586</v>
      </c>
      <c r="C29" s="30" t="s">
        <v>612</v>
      </c>
      <c r="D29" s="2">
        <v>45887.831999780094</v>
      </c>
      <c r="E29" s="2">
        <v>45887.832000358794</v>
      </c>
      <c r="F29" s="2">
        <v>45887.832003946758</v>
      </c>
      <c r="G29" s="2">
        <v>45887.832823171295</v>
      </c>
      <c r="H29" s="2">
        <v>45887.832932256948</v>
      </c>
      <c r="I29" s="2">
        <v>45887.833693425928</v>
      </c>
      <c r="J29" s="2">
        <v>45887.833695682872</v>
      </c>
      <c r="K29" s="11">
        <v>4.9704999999999999E-2</v>
      </c>
      <c r="L29" s="11">
        <v>0.31074099999999999</v>
      </c>
      <c r="M29" s="11">
        <v>70.780518999999998</v>
      </c>
      <c r="N29" s="11">
        <v>9.4253660000000004</v>
      </c>
      <c r="O29" s="11">
        <v>65.764934999999994</v>
      </c>
      <c r="P29" s="11">
        <v>0.194827</v>
      </c>
      <c r="Q29" s="1">
        <v>0</v>
      </c>
      <c r="R29" s="1">
        <v>1</v>
      </c>
    </row>
    <row r="30" spans="1:18" x14ac:dyDescent="0.45">
      <c r="A30" s="30" t="s">
        <v>32</v>
      </c>
      <c r="B30" s="30" t="s">
        <v>586</v>
      </c>
      <c r="C30" s="30" t="s">
        <v>613</v>
      </c>
      <c r="D30" s="2">
        <v>45887.831999780094</v>
      </c>
      <c r="E30" s="2">
        <v>45887.832000358794</v>
      </c>
      <c r="F30" s="2">
        <v>45887.832003946758</v>
      </c>
      <c r="G30" s="2">
        <v>45887.832864537035</v>
      </c>
      <c r="H30" s="2">
        <v>45887.832994004631</v>
      </c>
      <c r="I30" s="2">
        <v>45887.833693425928</v>
      </c>
      <c r="J30" s="2">
        <v>45887.833695682872</v>
      </c>
      <c r="K30" s="11">
        <v>4.9703999999999998E-2</v>
      </c>
      <c r="L30" s="11">
        <v>0.31074099999999999</v>
      </c>
      <c r="M30" s="11">
        <v>74.355110999999994</v>
      </c>
      <c r="N30" s="11">
        <v>11.185554</v>
      </c>
      <c r="O30" s="11">
        <v>60.430154999999999</v>
      </c>
      <c r="P30" s="11">
        <v>0.194827</v>
      </c>
      <c r="Q30" s="1">
        <v>0</v>
      </c>
      <c r="R30" s="1">
        <v>1</v>
      </c>
    </row>
    <row r="31" spans="1:18" x14ac:dyDescent="0.45">
      <c r="A31" s="30" t="s">
        <v>32</v>
      </c>
      <c r="B31" s="30" t="s">
        <v>586</v>
      </c>
      <c r="C31" s="30" t="s">
        <v>614</v>
      </c>
      <c r="D31" s="2">
        <v>45887.831999780094</v>
      </c>
      <c r="E31" s="2">
        <v>45887.832000358794</v>
      </c>
      <c r="F31" s="2">
        <v>45887.832003946758</v>
      </c>
      <c r="G31" s="2">
        <v>45887.832894212966</v>
      </c>
      <c r="H31" s="2">
        <v>45887.833115555557</v>
      </c>
      <c r="I31" s="2">
        <v>45887.833693425928</v>
      </c>
      <c r="J31" s="2">
        <v>45887.833695682872</v>
      </c>
      <c r="K31" s="11">
        <v>4.9703999999999998E-2</v>
      </c>
      <c r="L31" s="11">
        <v>0.31074099999999999</v>
      </c>
      <c r="M31" s="11">
        <v>76.918927999999994</v>
      </c>
      <c r="N31" s="11">
        <v>19.123304999999998</v>
      </c>
      <c r="O31" s="11">
        <v>49.928587</v>
      </c>
      <c r="P31" s="11">
        <v>0.194827</v>
      </c>
      <c r="Q31" s="1">
        <v>0</v>
      </c>
      <c r="R31" s="1">
        <v>1</v>
      </c>
    </row>
    <row r="32" spans="1:18" x14ac:dyDescent="0.45">
      <c r="A32" s="30" t="s">
        <v>32</v>
      </c>
      <c r="B32" s="30" t="s">
        <v>586</v>
      </c>
      <c r="C32" s="30" t="s">
        <v>615</v>
      </c>
      <c r="D32" s="2">
        <v>45887.831999780094</v>
      </c>
      <c r="E32" s="2">
        <v>45887.832000358794</v>
      </c>
      <c r="F32" s="2">
        <v>45887.832003946758</v>
      </c>
      <c r="G32" s="2">
        <v>45887.832903541668</v>
      </c>
      <c r="H32" s="2">
        <v>45887.833036180557</v>
      </c>
      <c r="I32" s="2">
        <v>45887.833693425928</v>
      </c>
      <c r="J32" s="2">
        <v>45887.833695682872</v>
      </c>
      <c r="K32" s="11">
        <v>4.9702999999999997E-2</v>
      </c>
      <c r="L32" s="11">
        <v>0.31074099999999999</v>
      </c>
      <c r="M32" s="11">
        <v>77.725133999999997</v>
      </c>
      <c r="N32" s="11">
        <v>11.459161</v>
      </c>
      <c r="O32" s="11">
        <v>56.786524999999997</v>
      </c>
      <c r="P32" s="11">
        <v>0.194827</v>
      </c>
      <c r="Q32" s="1">
        <v>0</v>
      </c>
      <c r="R32" s="1">
        <v>1</v>
      </c>
    </row>
    <row r="33" spans="1:18" x14ac:dyDescent="0.45">
      <c r="A33" s="30" t="s">
        <v>32</v>
      </c>
      <c r="B33" s="30" t="s">
        <v>586</v>
      </c>
      <c r="C33" s="30" t="s">
        <v>616</v>
      </c>
      <c r="D33" s="2">
        <v>45887.831999780094</v>
      </c>
      <c r="E33" s="2">
        <v>45887.832000358794</v>
      </c>
      <c r="F33" s="2">
        <v>45887.832003946758</v>
      </c>
      <c r="G33" s="2">
        <v>45887.832932268517</v>
      </c>
      <c r="H33" s="2">
        <v>45887.833171874998</v>
      </c>
      <c r="I33" s="2">
        <v>45887.833693425928</v>
      </c>
      <c r="J33" s="2">
        <v>45887.833695682872</v>
      </c>
      <c r="K33" s="11">
        <v>4.9700000000000001E-2</v>
      </c>
      <c r="L33" s="11">
        <v>0.31074099999999999</v>
      </c>
      <c r="M33" s="11">
        <v>80.206561999999991</v>
      </c>
      <c r="N33" s="11">
        <v>20.701846</v>
      </c>
      <c r="O33" s="11">
        <v>45.062411999999995</v>
      </c>
      <c r="P33" s="11">
        <v>0.194827</v>
      </c>
      <c r="Q33" s="1">
        <v>0</v>
      </c>
      <c r="R33" s="1">
        <v>1</v>
      </c>
    </row>
    <row r="34" spans="1:18" x14ac:dyDescent="0.45">
      <c r="A34" s="30" t="s">
        <v>32</v>
      </c>
      <c r="B34" s="30" t="s">
        <v>586</v>
      </c>
      <c r="C34" s="30" t="s">
        <v>617</v>
      </c>
      <c r="D34" s="2">
        <v>45887.831999780094</v>
      </c>
      <c r="E34" s="2">
        <v>45887.832000358794</v>
      </c>
      <c r="F34" s="2">
        <v>45887.832003946758</v>
      </c>
      <c r="G34" s="2">
        <v>45887.8329590625</v>
      </c>
      <c r="H34" s="2">
        <v>45887.833061481484</v>
      </c>
      <c r="I34" s="2">
        <v>45887.833693425928</v>
      </c>
      <c r="J34" s="2">
        <v>45887.833695682872</v>
      </c>
      <c r="K34" s="11">
        <v>4.9682999999999998E-2</v>
      </c>
      <c r="L34" s="11">
        <v>0.31074099999999999</v>
      </c>
      <c r="M34" s="11">
        <v>82.521745999999993</v>
      </c>
      <c r="N34" s="11">
        <v>8.848433</v>
      </c>
      <c r="O34" s="11">
        <v>54.600640999999996</v>
      </c>
      <c r="P34" s="11">
        <v>0.194827</v>
      </c>
      <c r="Q34" s="1">
        <v>0</v>
      </c>
      <c r="R34" s="1">
        <v>1</v>
      </c>
    </row>
    <row r="35" spans="1:18" x14ac:dyDescent="0.45">
      <c r="A35" s="30" t="s">
        <v>32</v>
      </c>
      <c r="B35" s="30" t="s">
        <v>586</v>
      </c>
      <c r="C35" s="30" t="s">
        <v>618</v>
      </c>
      <c r="D35" s="2">
        <v>45887.831999780094</v>
      </c>
      <c r="E35" s="2">
        <v>45887.832000358794</v>
      </c>
      <c r="F35" s="2">
        <v>45887.832003946758</v>
      </c>
      <c r="G35" s="2">
        <v>45887.8329940162</v>
      </c>
      <c r="H35" s="2">
        <v>45887.833088645835</v>
      </c>
      <c r="I35" s="2">
        <v>45887.833693425928</v>
      </c>
      <c r="J35" s="2">
        <v>45887.833695682872</v>
      </c>
      <c r="K35" s="11">
        <v>4.9681999999999997E-2</v>
      </c>
      <c r="L35" s="11">
        <v>0.31074099999999999</v>
      </c>
      <c r="M35" s="11">
        <v>85.541306999999989</v>
      </c>
      <c r="N35" s="11">
        <v>8.1766050000000003</v>
      </c>
      <c r="O35" s="11">
        <v>52.252907999999998</v>
      </c>
      <c r="P35" s="11">
        <v>0.194827</v>
      </c>
      <c r="Q35" s="1">
        <v>0</v>
      </c>
      <c r="R35" s="1">
        <v>1</v>
      </c>
    </row>
    <row r="36" spans="1:18" x14ac:dyDescent="0.45">
      <c r="A36" s="30" t="s">
        <v>32</v>
      </c>
      <c r="B36" s="30" t="s">
        <v>586</v>
      </c>
      <c r="C36" s="30" t="s">
        <v>619</v>
      </c>
      <c r="D36" s="2">
        <v>45887.831999780094</v>
      </c>
      <c r="E36" s="2">
        <v>45887.832000358794</v>
      </c>
      <c r="F36" s="2">
        <v>45887.832003946758</v>
      </c>
      <c r="G36" s="2">
        <v>45887.833036388889</v>
      </c>
      <c r="H36" s="2">
        <v>45887.833147569443</v>
      </c>
      <c r="I36" s="2">
        <v>45887.833693425928</v>
      </c>
      <c r="J36" s="2">
        <v>45887.833695682872</v>
      </c>
      <c r="K36" s="11">
        <v>4.9680999999999996E-2</v>
      </c>
      <c r="L36" s="11">
        <v>0.31074099999999999</v>
      </c>
      <c r="M36" s="11">
        <v>89.202140999999997</v>
      </c>
      <c r="N36" s="11">
        <v>9.6067979999999995</v>
      </c>
      <c r="O36" s="11">
        <v>47.161881000000001</v>
      </c>
      <c r="P36" s="11">
        <v>0.194827</v>
      </c>
      <c r="Q36" s="1">
        <v>0</v>
      </c>
      <c r="R36" s="1">
        <v>1</v>
      </c>
    </row>
    <row r="37" spans="1:18" x14ac:dyDescent="0.45">
      <c r="A37" s="30" t="s">
        <v>32</v>
      </c>
      <c r="B37" s="30" t="s">
        <v>586</v>
      </c>
      <c r="C37" s="30" t="s">
        <v>620</v>
      </c>
      <c r="D37" s="2">
        <v>45887.831999780094</v>
      </c>
      <c r="E37" s="2">
        <v>45887.832000358794</v>
      </c>
      <c r="F37" s="2">
        <v>45887.832003946758</v>
      </c>
      <c r="G37" s="2">
        <v>45887.833061481484</v>
      </c>
      <c r="H37" s="2">
        <v>45887.833204745373</v>
      </c>
      <c r="I37" s="2">
        <v>45887.833693425928</v>
      </c>
      <c r="J37" s="2">
        <v>45887.833695682872</v>
      </c>
      <c r="K37" s="11">
        <v>4.9679999999999995E-2</v>
      </c>
      <c r="L37" s="11">
        <v>0.31074099999999999</v>
      </c>
      <c r="M37" s="11">
        <v>91.370531</v>
      </c>
      <c r="N37" s="11">
        <v>12.378371</v>
      </c>
      <c r="O37" s="11">
        <v>42.221917999999995</v>
      </c>
      <c r="P37" s="11">
        <v>0.194827</v>
      </c>
      <c r="Q37" s="1">
        <v>0</v>
      </c>
      <c r="R37" s="1">
        <v>1</v>
      </c>
    </row>
    <row r="38" spans="1:18" x14ac:dyDescent="0.45">
      <c r="A38" s="30" t="s">
        <v>32</v>
      </c>
      <c r="B38" s="30" t="s">
        <v>586</v>
      </c>
      <c r="C38" s="30" t="s">
        <v>621</v>
      </c>
      <c r="D38" s="2">
        <v>45887.831999780094</v>
      </c>
      <c r="E38" s="2">
        <v>45887.832000358794</v>
      </c>
      <c r="F38" s="2">
        <v>45887.832003946758</v>
      </c>
      <c r="G38" s="2">
        <v>45887.833088657404</v>
      </c>
      <c r="H38" s="2">
        <v>45887.833232407407</v>
      </c>
      <c r="I38" s="2">
        <v>45887.833693425928</v>
      </c>
      <c r="J38" s="2">
        <v>45887.833695682872</v>
      </c>
      <c r="K38" s="11">
        <v>4.9679999999999995E-2</v>
      </c>
      <c r="L38" s="11">
        <v>0.31074099999999999</v>
      </c>
      <c r="M38" s="11">
        <v>93.718801999999997</v>
      </c>
      <c r="N38" s="11">
        <v>12.420280999999999</v>
      </c>
      <c r="O38" s="11">
        <v>39.831736999999997</v>
      </c>
      <c r="P38" s="11">
        <v>0.194827</v>
      </c>
      <c r="Q38" s="1">
        <v>0</v>
      </c>
      <c r="R38" s="1">
        <v>1</v>
      </c>
    </row>
    <row r="39" spans="1:18" x14ac:dyDescent="0.45">
      <c r="A39" s="30" t="s">
        <v>32</v>
      </c>
      <c r="B39" s="30" t="s">
        <v>586</v>
      </c>
      <c r="C39" s="30" t="s">
        <v>622</v>
      </c>
      <c r="D39" s="2">
        <v>45887.831999780094</v>
      </c>
      <c r="E39" s="2">
        <v>45887.832000358794</v>
      </c>
      <c r="F39" s="2">
        <v>45887.832003946758</v>
      </c>
      <c r="G39" s="2">
        <v>45887.833115567133</v>
      </c>
      <c r="H39" s="2">
        <v>45887.833265486108</v>
      </c>
      <c r="I39" s="2">
        <v>45887.833693425928</v>
      </c>
      <c r="J39" s="2">
        <v>45887.833695682872</v>
      </c>
      <c r="K39" s="11">
        <v>4.9679999999999995E-2</v>
      </c>
      <c r="L39" s="11">
        <v>0.31074099999999999</v>
      </c>
      <c r="M39" s="11">
        <v>96.043458999999999</v>
      </c>
      <c r="N39" s="11">
        <v>12.952869999999999</v>
      </c>
      <c r="O39" s="11">
        <v>36.974491</v>
      </c>
      <c r="P39" s="11">
        <v>0.194827</v>
      </c>
      <c r="Q39" s="1">
        <v>0</v>
      </c>
      <c r="R39" s="1">
        <v>1</v>
      </c>
    </row>
    <row r="40" spans="1:18" x14ac:dyDescent="0.45">
      <c r="A40" s="30" t="s">
        <v>32</v>
      </c>
      <c r="B40" s="30" t="s">
        <v>586</v>
      </c>
      <c r="C40" s="30" t="s">
        <v>623</v>
      </c>
      <c r="D40" s="2">
        <v>45887.831999780094</v>
      </c>
      <c r="E40" s="2">
        <v>45887.832000358794</v>
      </c>
      <c r="F40" s="2">
        <v>45887.832003946758</v>
      </c>
      <c r="G40" s="2">
        <v>45887.833147627316</v>
      </c>
      <c r="H40" s="2">
        <v>45887.833513877318</v>
      </c>
      <c r="I40" s="2">
        <v>45887.833693425928</v>
      </c>
      <c r="J40" s="2">
        <v>45887.833695682872</v>
      </c>
      <c r="K40" s="11">
        <v>4.9679000000000001E-2</v>
      </c>
      <c r="L40" s="11">
        <v>0.31074099999999999</v>
      </c>
      <c r="M40" s="11">
        <v>98.813621999999995</v>
      </c>
      <c r="N40" s="11">
        <v>31.643689999999999</v>
      </c>
      <c r="O40" s="11">
        <v>15.513508</v>
      </c>
      <c r="P40" s="11">
        <v>0.194827</v>
      </c>
      <c r="Q40" s="1">
        <v>0</v>
      </c>
      <c r="R40" s="1">
        <v>1</v>
      </c>
    </row>
    <row r="41" spans="1:18" x14ac:dyDescent="0.45">
      <c r="A41" s="30" t="s">
        <v>32</v>
      </c>
      <c r="B41" s="30" t="s">
        <v>586</v>
      </c>
      <c r="C41" s="30" t="s">
        <v>624</v>
      </c>
      <c r="D41" s="2">
        <v>45887.831999780094</v>
      </c>
      <c r="E41" s="2">
        <v>45887.832000358794</v>
      </c>
      <c r="F41" s="2">
        <v>45887.832003946758</v>
      </c>
      <c r="G41" s="2">
        <v>45887.833171874998</v>
      </c>
      <c r="H41" s="2">
        <v>45887.833313368057</v>
      </c>
      <c r="I41" s="2">
        <v>45887.833693425928</v>
      </c>
      <c r="J41" s="2">
        <v>45887.833695682872</v>
      </c>
      <c r="K41" s="11">
        <v>4.9679000000000001E-2</v>
      </c>
      <c r="L41" s="11">
        <v>0.31074099999999999</v>
      </c>
      <c r="M41" s="11">
        <v>100.90887099999999</v>
      </c>
      <c r="N41" s="11">
        <v>12.22486</v>
      </c>
      <c r="O41" s="11">
        <v>32.837088999999999</v>
      </c>
      <c r="P41" s="11">
        <v>0.194827</v>
      </c>
      <c r="Q41" s="1">
        <v>0</v>
      </c>
      <c r="R41" s="1">
        <v>1</v>
      </c>
    </row>
    <row r="42" spans="1:18" x14ac:dyDescent="0.45">
      <c r="A42" s="30" t="s">
        <v>32</v>
      </c>
      <c r="B42" s="30" t="s">
        <v>586</v>
      </c>
      <c r="C42" s="30" t="s">
        <v>625</v>
      </c>
      <c r="D42" s="2">
        <v>45887.831999780094</v>
      </c>
      <c r="E42" s="2">
        <v>45887.832000358794</v>
      </c>
      <c r="F42" s="2">
        <v>45887.832003946758</v>
      </c>
      <c r="G42" s="2">
        <v>45887.833204756942</v>
      </c>
      <c r="H42" s="2">
        <v>45887.833347314816</v>
      </c>
      <c r="I42" s="2">
        <v>45887.833693425928</v>
      </c>
      <c r="J42" s="2">
        <v>45887.833695682872</v>
      </c>
      <c r="K42" s="11">
        <v>4.9678E-2</v>
      </c>
      <c r="L42" s="11">
        <v>0.31074099999999999</v>
      </c>
      <c r="M42" s="11">
        <v>103.749332</v>
      </c>
      <c r="N42" s="11">
        <v>12.317276</v>
      </c>
      <c r="O42" s="11">
        <v>29.904211999999998</v>
      </c>
      <c r="P42" s="11">
        <v>0.194827</v>
      </c>
      <c r="Q42" s="1">
        <v>0</v>
      </c>
      <c r="R42" s="1">
        <v>1</v>
      </c>
    </row>
    <row r="43" spans="1:18" x14ac:dyDescent="0.45">
      <c r="A43" s="30" t="s">
        <v>32</v>
      </c>
      <c r="B43" s="30" t="s">
        <v>586</v>
      </c>
      <c r="C43" s="30" t="s">
        <v>626</v>
      </c>
      <c r="D43" s="2">
        <v>45887.831999780094</v>
      </c>
      <c r="E43" s="2">
        <v>45887.832000358794</v>
      </c>
      <c r="F43" s="2">
        <v>45887.832003946758</v>
      </c>
      <c r="G43" s="2">
        <v>45887.833232476849</v>
      </c>
      <c r="H43" s="2">
        <v>45887.833351539353</v>
      </c>
      <c r="I43" s="2">
        <v>45887.833693425928</v>
      </c>
      <c r="J43" s="2">
        <v>45887.833695682872</v>
      </c>
      <c r="K43" s="11">
        <v>4.9678E-2</v>
      </c>
      <c r="L43" s="11">
        <v>0.31074099999999999</v>
      </c>
      <c r="M43" s="11">
        <v>106.14471499999999</v>
      </c>
      <c r="N43" s="11">
        <v>10.287068999999999</v>
      </c>
      <c r="O43" s="11">
        <v>29.539035999999999</v>
      </c>
      <c r="P43" s="11">
        <v>0.194827</v>
      </c>
      <c r="Q43" s="1">
        <v>0</v>
      </c>
      <c r="R43" s="1">
        <v>1</v>
      </c>
    </row>
    <row r="44" spans="1:18" x14ac:dyDescent="0.45">
      <c r="A44" s="30" t="s">
        <v>32</v>
      </c>
      <c r="B44" s="30" t="s">
        <v>586</v>
      </c>
      <c r="C44" s="30" t="s">
        <v>627</v>
      </c>
      <c r="D44" s="2">
        <v>45887.831999780094</v>
      </c>
      <c r="E44" s="2">
        <v>45887.832000358794</v>
      </c>
      <c r="F44" s="2">
        <v>45887.832003946758</v>
      </c>
      <c r="G44" s="2">
        <v>45887.833265486108</v>
      </c>
      <c r="H44" s="2">
        <v>45887.833359826385</v>
      </c>
      <c r="I44" s="2">
        <v>45887.833693425928</v>
      </c>
      <c r="J44" s="2">
        <v>45887.833695682872</v>
      </c>
      <c r="K44" s="11">
        <v>4.9678E-2</v>
      </c>
      <c r="L44" s="11">
        <v>0.31074099999999999</v>
      </c>
      <c r="M44" s="11">
        <v>108.99694199999999</v>
      </c>
      <c r="N44" s="11">
        <v>8.1503379999999996</v>
      </c>
      <c r="O44" s="11">
        <v>28.823539999999998</v>
      </c>
      <c r="P44" s="11">
        <v>0.194827</v>
      </c>
      <c r="Q44" s="1">
        <v>0</v>
      </c>
      <c r="R44" s="1">
        <v>1</v>
      </c>
    </row>
    <row r="45" spans="1:18" x14ac:dyDescent="0.45">
      <c r="A45" s="30" t="s">
        <v>32</v>
      </c>
      <c r="B45" s="30" t="s">
        <v>586</v>
      </c>
      <c r="C45" s="30" t="s">
        <v>628</v>
      </c>
      <c r="D45" s="2">
        <v>45887.831999780094</v>
      </c>
      <c r="E45" s="2">
        <v>45887.832000358794</v>
      </c>
      <c r="F45" s="2">
        <v>45887.832003946758</v>
      </c>
      <c r="G45" s="2">
        <v>45887.833313391202</v>
      </c>
      <c r="H45" s="2">
        <v>45887.833404386576</v>
      </c>
      <c r="I45" s="2">
        <v>45887.833693425928</v>
      </c>
      <c r="J45" s="2">
        <v>45887.833695682872</v>
      </c>
      <c r="K45" s="11">
        <v>4.9676999999999999E-2</v>
      </c>
      <c r="L45" s="11">
        <v>0.31074099999999999</v>
      </c>
      <c r="M45" s="11">
        <v>113.135595</v>
      </c>
      <c r="N45" s="11">
        <v>7.8616299999999999</v>
      </c>
      <c r="O45" s="11">
        <v>24.973595</v>
      </c>
      <c r="P45" s="11">
        <v>0.194827</v>
      </c>
      <c r="Q45" s="1">
        <v>0</v>
      </c>
      <c r="R45" s="1">
        <v>1</v>
      </c>
    </row>
    <row r="46" spans="1:18" x14ac:dyDescent="0.45">
      <c r="A46" s="30" t="s">
        <v>32</v>
      </c>
      <c r="B46" s="30" t="s">
        <v>586</v>
      </c>
      <c r="C46" s="30" t="s">
        <v>629</v>
      </c>
      <c r="D46" s="2">
        <v>45887.831999780094</v>
      </c>
      <c r="E46" s="2">
        <v>45887.832000358794</v>
      </c>
      <c r="F46" s="2">
        <v>45887.832003946758</v>
      </c>
      <c r="G46" s="2">
        <v>45887.833347326392</v>
      </c>
      <c r="H46" s="2">
        <v>45887.833436157409</v>
      </c>
      <c r="I46" s="2">
        <v>45887.833693425928</v>
      </c>
      <c r="J46" s="2">
        <v>45887.833695682872</v>
      </c>
      <c r="K46" s="11">
        <v>4.9676999999999999E-2</v>
      </c>
      <c r="L46" s="11">
        <v>0.31074099999999999</v>
      </c>
      <c r="M46" s="11">
        <v>116.067779</v>
      </c>
      <c r="N46" s="11">
        <v>7.6752699999999994</v>
      </c>
      <c r="O46" s="11">
        <v>22.227771000000001</v>
      </c>
      <c r="P46" s="11">
        <v>0.194827</v>
      </c>
      <c r="Q46" s="1">
        <v>0</v>
      </c>
      <c r="R46" s="1">
        <v>1</v>
      </c>
    </row>
    <row r="47" spans="1:18" x14ac:dyDescent="0.45">
      <c r="A47" s="30" t="s">
        <v>32</v>
      </c>
      <c r="B47" s="30" t="s">
        <v>586</v>
      </c>
      <c r="C47" s="30" t="s">
        <v>630</v>
      </c>
      <c r="D47" s="2">
        <v>45887.831999780094</v>
      </c>
      <c r="E47" s="2">
        <v>45887.832000358794</v>
      </c>
      <c r="F47" s="2">
        <v>45887.832003946758</v>
      </c>
      <c r="G47" s="2">
        <v>45887.833351539353</v>
      </c>
      <c r="H47" s="2">
        <v>45887.833463495372</v>
      </c>
      <c r="I47" s="2">
        <v>45887.833693425928</v>
      </c>
      <c r="J47" s="2">
        <v>45887.833695682872</v>
      </c>
      <c r="K47" s="11">
        <v>4.9675999999999998E-2</v>
      </c>
      <c r="L47" s="11">
        <v>0.31074099999999999</v>
      </c>
      <c r="M47" s="11">
        <v>116.43205599999999</v>
      </c>
      <c r="N47" s="11">
        <v>9.6723280000000003</v>
      </c>
      <c r="O47" s="11">
        <v>19.866436</v>
      </c>
      <c r="P47" s="11">
        <v>0.194827</v>
      </c>
      <c r="Q47" s="1">
        <v>0</v>
      </c>
      <c r="R47" s="1">
        <v>1</v>
      </c>
    </row>
    <row r="48" spans="1:18" x14ac:dyDescent="0.45">
      <c r="A48" s="30" t="s">
        <v>32</v>
      </c>
      <c r="B48" s="30" t="s">
        <v>586</v>
      </c>
      <c r="C48" s="30" t="s">
        <v>631</v>
      </c>
      <c r="D48" s="2">
        <v>45887.831999780094</v>
      </c>
      <c r="E48" s="2">
        <v>45887.832000358794</v>
      </c>
      <c r="F48" s="2">
        <v>45887.832003946758</v>
      </c>
      <c r="G48" s="2">
        <v>45887.833359826385</v>
      </c>
      <c r="H48" s="2">
        <v>45887.833494421298</v>
      </c>
      <c r="I48" s="2">
        <v>45887.833693425928</v>
      </c>
      <c r="J48" s="2">
        <v>45887.833695682872</v>
      </c>
      <c r="K48" s="11">
        <v>4.9675999999999998E-2</v>
      </c>
      <c r="L48" s="11">
        <v>0.31074099999999999</v>
      </c>
      <c r="M48" s="11">
        <v>117.147927</v>
      </c>
      <c r="N48" s="11">
        <v>11.628430999999999</v>
      </c>
      <c r="O48" s="11">
        <v>17.194461999999998</v>
      </c>
      <c r="P48" s="11">
        <v>0.194827</v>
      </c>
      <c r="Q48" s="1">
        <v>0</v>
      </c>
      <c r="R48" s="1">
        <v>1</v>
      </c>
    </row>
    <row r="49" spans="1:18" x14ac:dyDescent="0.45">
      <c r="A49" s="30" t="s">
        <v>32</v>
      </c>
      <c r="B49" s="30" t="s">
        <v>586</v>
      </c>
      <c r="C49" s="30" t="s">
        <v>632</v>
      </c>
      <c r="D49" s="2">
        <v>45887.831999780094</v>
      </c>
      <c r="E49" s="2">
        <v>45887.832000358794</v>
      </c>
      <c r="F49" s="2">
        <v>45887.832003946758</v>
      </c>
      <c r="G49" s="2">
        <v>45887.833404409721</v>
      </c>
      <c r="H49" s="2">
        <v>45887.833544212961</v>
      </c>
      <c r="I49" s="2">
        <v>45887.833693425928</v>
      </c>
      <c r="J49" s="2">
        <v>45887.833695682872</v>
      </c>
      <c r="K49" s="11">
        <v>4.9675999999999998E-2</v>
      </c>
      <c r="L49" s="11">
        <v>0.31074099999999999</v>
      </c>
      <c r="M49" s="11">
        <v>120.999292</v>
      </c>
      <c r="N49" s="11">
        <v>12.078992</v>
      </c>
      <c r="O49" s="11">
        <v>12.892536</v>
      </c>
      <c r="P49" s="11">
        <v>0.194827</v>
      </c>
      <c r="Q49" s="1">
        <v>0</v>
      </c>
      <c r="R49" s="1">
        <v>1</v>
      </c>
    </row>
    <row r="50" spans="1:18" x14ac:dyDescent="0.45">
      <c r="A50" s="30" t="s">
        <v>32</v>
      </c>
      <c r="B50" s="30" t="s">
        <v>586</v>
      </c>
      <c r="C50" s="30" t="s">
        <v>633</v>
      </c>
      <c r="D50" s="2">
        <v>45887.831999780094</v>
      </c>
      <c r="E50" s="2">
        <v>45887.832000358794</v>
      </c>
      <c r="F50" s="2">
        <v>45887.832003946758</v>
      </c>
      <c r="G50" s="2">
        <v>45887.833436168985</v>
      </c>
      <c r="H50" s="2">
        <v>45887.833693101849</v>
      </c>
      <c r="I50" s="2">
        <v>45887.833693425928</v>
      </c>
      <c r="J50" s="2">
        <v>45887.833695682872</v>
      </c>
      <c r="K50" s="11">
        <v>4.9674999999999997E-2</v>
      </c>
      <c r="L50" s="11">
        <v>0.31074099999999999</v>
      </c>
      <c r="M50" s="11">
        <v>123.74369499999999</v>
      </c>
      <c r="N50" s="11">
        <v>22.198701999999997</v>
      </c>
      <c r="O50" s="11">
        <v>2.8423E-2</v>
      </c>
      <c r="P50" s="11">
        <v>0.194827</v>
      </c>
      <c r="Q50" s="1">
        <v>0</v>
      </c>
      <c r="R50" s="1">
        <v>1</v>
      </c>
    </row>
    <row r="51" spans="1:18" x14ac:dyDescent="0.45">
      <c r="A51" s="30" t="s">
        <v>32</v>
      </c>
      <c r="B51" s="30" t="s">
        <v>586</v>
      </c>
      <c r="C51" s="30" t="s">
        <v>634</v>
      </c>
      <c r="D51" s="2">
        <v>45887.831999780094</v>
      </c>
      <c r="E51" s="2">
        <v>45887.832000358794</v>
      </c>
      <c r="F51" s="2">
        <v>45887.832003946758</v>
      </c>
      <c r="G51" s="2">
        <v>45887.833463506948</v>
      </c>
      <c r="H51" s="2">
        <v>45887.833591319446</v>
      </c>
      <c r="I51" s="2">
        <v>45887.833693425928</v>
      </c>
      <c r="J51" s="2">
        <v>45887.833695682872</v>
      </c>
      <c r="K51" s="11">
        <v>4.9674999999999997E-2</v>
      </c>
      <c r="L51" s="11">
        <v>0.31074099999999999</v>
      </c>
      <c r="M51" s="11">
        <v>126.10554999999999</v>
      </c>
      <c r="N51" s="11">
        <v>11.042776999999999</v>
      </c>
      <c r="O51" s="11">
        <v>8.8224929999999997</v>
      </c>
      <c r="P51" s="11">
        <v>0.194827</v>
      </c>
      <c r="Q51" s="1">
        <v>0</v>
      </c>
      <c r="R51" s="1">
        <v>1</v>
      </c>
    </row>
    <row r="52" spans="1:18" x14ac:dyDescent="0.45">
      <c r="A52" s="30" t="s">
        <v>32</v>
      </c>
      <c r="B52" s="30" t="s">
        <v>586</v>
      </c>
      <c r="C52" s="30" t="s">
        <v>635</v>
      </c>
      <c r="D52" s="2">
        <v>45887.831999780094</v>
      </c>
      <c r="E52" s="2">
        <v>45887.832000358794</v>
      </c>
      <c r="F52" s="2">
        <v>45887.832003946758</v>
      </c>
      <c r="G52" s="2">
        <v>45887.833494421298</v>
      </c>
      <c r="H52" s="2">
        <v>45887.83361908565</v>
      </c>
      <c r="I52" s="2">
        <v>45887.833693425928</v>
      </c>
      <c r="J52" s="2">
        <v>45887.833695682872</v>
      </c>
      <c r="K52" s="11">
        <v>4.9673999999999996E-2</v>
      </c>
      <c r="L52" s="11">
        <v>0.31074099999999999</v>
      </c>
      <c r="M52" s="11">
        <v>128.77657600000001</v>
      </c>
      <c r="N52" s="11">
        <v>10.771334</v>
      </c>
      <c r="O52" s="11">
        <v>6.4229099999999999</v>
      </c>
      <c r="P52" s="11">
        <v>0.194827</v>
      </c>
      <c r="Q52" s="1">
        <v>0</v>
      </c>
      <c r="R52" s="1">
        <v>1</v>
      </c>
    </row>
    <row r="53" spans="1:18" x14ac:dyDescent="0.45">
      <c r="A53" s="30" t="s">
        <v>32</v>
      </c>
      <c r="B53" s="30" t="s">
        <v>586</v>
      </c>
      <c r="C53" s="30" t="s">
        <v>636</v>
      </c>
      <c r="D53" s="2">
        <v>45887.831999907408</v>
      </c>
      <c r="E53" s="2">
        <v>45887.832004108794</v>
      </c>
      <c r="F53" s="2">
        <v>45887.832005543984</v>
      </c>
      <c r="G53" s="2">
        <v>45887.833513935184</v>
      </c>
      <c r="H53" s="2">
        <v>45887.83376228009</v>
      </c>
      <c r="I53" s="2">
        <v>45887.834587152778</v>
      </c>
      <c r="J53" s="2">
        <v>45887.834588738428</v>
      </c>
      <c r="K53" s="11">
        <v>0.36355399999999999</v>
      </c>
      <c r="L53" s="11">
        <v>0.123512</v>
      </c>
      <c r="M53" s="11">
        <v>130.325017</v>
      </c>
      <c r="N53" s="11">
        <v>21.457601999999998</v>
      </c>
      <c r="O53" s="11">
        <v>71.268301999999991</v>
      </c>
      <c r="P53" s="11">
        <v>0.137547</v>
      </c>
      <c r="Q53" s="1">
        <v>1</v>
      </c>
      <c r="R53" s="1">
        <v>2</v>
      </c>
    </row>
    <row r="54" spans="1:18" x14ac:dyDescent="0.45">
      <c r="A54" s="30" t="s">
        <v>32</v>
      </c>
      <c r="B54" s="30" t="s">
        <v>586</v>
      </c>
      <c r="C54" s="30" t="s">
        <v>637</v>
      </c>
      <c r="D54" s="2">
        <v>45887.831999907408</v>
      </c>
      <c r="E54" s="2">
        <v>45887.832004108794</v>
      </c>
      <c r="F54" s="2">
        <v>45887.832005543984</v>
      </c>
      <c r="G54" s="2">
        <v>45887.833544212961</v>
      </c>
      <c r="H54" s="2">
        <v>45887.833664409722</v>
      </c>
      <c r="I54" s="2">
        <v>45887.834587152778</v>
      </c>
      <c r="J54" s="2">
        <v>45887.834588738428</v>
      </c>
      <c r="K54" s="11">
        <v>0.36354199999999998</v>
      </c>
      <c r="L54" s="11">
        <v>0.123512</v>
      </c>
      <c r="M54" s="11">
        <v>132.94139200000001</v>
      </c>
      <c r="N54" s="11">
        <v>10.384423</v>
      </c>
      <c r="O54" s="11">
        <v>79.725105999999997</v>
      </c>
      <c r="P54" s="11">
        <v>0.137547</v>
      </c>
      <c r="Q54" s="1">
        <v>1</v>
      </c>
      <c r="R54" s="1">
        <v>2</v>
      </c>
    </row>
    <row r="55" spans="1:18" x14ac:dyDescent="0.45">
      <c r="A55" s="30" t="s">
        <v>32</v>
      </c>
      <c r="B55" s="30" t="s">
        <v>586</v>
      </c>
      <c r="C55" s="30" t="s">
        <v>638</v>
      </c>
      <c r="D55" s="2">
        <v>45887.831999907408</v>
      </c>
      <c r="E55" s="2">
        <v>45887.832004108794</v>
      </c>
      <c r="F55" s="2">
        <v>45887.832005543984</v>
      </c>
      <c r="G55" s="2">
        <v>45887.833591319446</v>
      </c>
      <c r="H55" s="2">
        <v>45887.833723912037</v>
      </c>
      <c r="I55" s="2">
        <v>45887.834587152778</v>
      </c>
      <c r="J55" s="2">
        <v>45887.834588738428</v>
      </c>
      <c r="K55" s="11">
        <v>0.363539</v>
      </c>
      <c r="L55" s="11">
        <v>0.123512</v>
      </c>
      <c r="M55" s="11">
        <v>137.01131100000001</v>
      </c>
      <c r="N55" s="11">
        <v>11.45603</v>
      </c>
      <c r="O55" s="11">
        <v>74.583579999999998</v>
      </c>
      <c r="P55" s="11">
        <v>0.137547</v>
      </c>
      <c r="Q55" s="1">
        <v>1</v>
      </c>
      <c r="R55" s="1">
        <v>2</v>
      </c>
    </row>
    <row r="56" spans="1:18" x14ac:dyDescent="0.45">
      <c r="A56" s="30" t="s">
        <v>32</v>
      </c>
      <c r="B56" s="30" t="s">
        <v>586</v>
      </c>
      <c r="C56" s="30" t="s">
        <v>639</v>
      </c>
      <c r="D56" s="2">
        <v>45887.831999907408</v>
      </c>
      <c r="E56" s="2">
        <v>45887.832004108794</v>
      </c>
      <c r="F56" s="2">
        <v>45887.832005543984</v>
      </c>
      <c r="G56" s="2">
        <v>45887.833619097219</v>
      </c>
      <c r="H56" s="2">
        <v>45887.833878854166</v>
      </c>
      <c r="I56" s="2">
        <v>45887.834587152778</v>
      </c>
      <c r="J56" s="2">
        <v>45887.834588738428</v>
      </c>
      <c r="K56" s="11">
        <v>0.36353799999999997</v>
      </c>
      <c r="L56" s="11">
        <v>0.123512</v>
      </c>
      <c r="M56" s="11">
        <v>139.41094799999999</v>
      </c>
      <c r="N56" s="11">
        <v>22.443424999999998</v>
      </c>
      <c r="O56" s="11">
        <v>61.196548</v>
      </c>
      <c r="P56" s="11">
        <v>0.137547</v>
      </c>
      <c r="Q56" s="1">
        <v>1</v>
      </c>
      <c r="R56" s="1">
        <v>2</v>
      </c>
    </row>
    <row r="57" spans="1:18" x14ac:dyDescent="0.45">
      <c r="A57" s="30" t="s">
        <v>32</v>
      </c>
      <c r="B57" s="30" t="s">
        <v>586</v>
      </c>
      <c r="C57" s="30" t="s">
        <v>640</v>
      </c>
      <c r="D57" s="2">
        <v>45887.831999907408</v>
      </c>
      <c r="E57" s="2">
        <v>45887.832004108794</v>
      </c>
      <c r="F57" s="2">
        <v>45887.832005543984</v>
      </c>
      <c r="G57" s="2">
        <v>45887.833664502316</v>
      </c>
      <c r="H57" s="2">
        <v>45887.833793495367</v>
      </c>
      <c r="I57" s="2">
        <v>45887.834587152778</v>
      </c>
      <c r="J57" s="2">
        <v>45887.834588738428</v>
      </c>
      <c r="K57" s="11">
        <v>0.36353599999999997</v>
      </c>
      <c r="L57" s="11">
        <v>0.123512</v>
      </c>
      <c r="M57" s="11">
        <v>143.33456699999999</v>
      </c>
      <c r="N57" s="11">
        <v>11.145045</v>
      </c>
      <c r="O57" s="11">
        <v>68.571308999999999</v>
      </c>
      <c r="P57" s="11">
        <v>0.137547</v>
      </c>
      <c r="Q57" s="1">
        <v>1</v>
      </c>
      <c r="R57" s="1">
        <v>2</v>
      </c>
    </row>
    <row r="58" spans="1:18" x14ac:dyDescent="0.45">
      <c r="A58" s="30" t="s">
        <v>32</v>
      </c>
      <c r="B58" s="30" t="s">
        <v>586</v>
      </c>
      <c r="C58" s="30" t="s">
        <v>641</v>
      </c>
      <c r="D58" s="2">
        <v>45887.831999907408</v>
      </c>
      <c r="E58" s="2">
        <v>45887.832004108794</v>
      </c>
      <c r="F58" s="2">
        <v>45887.832005543984</v>
      </c>
      <c r="G58" s="2">
        <v>45887.833693159722</v>
      </c>
      <c r="H58" s="2">
        <v>45887.83382417824</v>
      </c>
      <c r="I58" s="2">
        <v>45887.834587152778</v>
      </c>
      <c r="J58" s="2">
        <v>45887.834588738428</v>
      </c>
      <c r="K58" s="11">
        <v>0.363535</v>
      </c>
      <c r="L58" s="11">
        <v>0.123512</v>
      </c>
      <c r="M58" s="11">
        <v>145.809967</v>
      </c>
      <c r="N58" s="11">
        <v>11.320767999999999</v>
      </c>
      <c r="O58" s="11">
        <v>65.920186000000001</v>
      </c>
      <c r="P58" s="11">
        <v>0.137547</v>
      </c>
      <c r="Q58" s="1">
        <v>1</v>
      </c>
      <c r="R58" s="1">
        <v>2</v>
      </c>
    </row>
    <row r="59" spans="1:18" x14ac:dyDescent="0.45">
      <c r="A59" s="30" t="s">
        <v>32</v>
      </c>
      <c r="B59" s="30" t="s">
        <v>586</v>
      </c>
      <c r="C59" s="30" t="s">
        <v>642</v>
      </c>
      <c r="D59" s="2">
        <v>45887.831999907408</v>
      </c>
      <c r="E59" s="2">
        <v>45887.832004108794</v>
      </c>
      <c r="F59" s="2">
        <v>45887.832005543984</v>
      </c>
      <c r="G59" s="2">
        <v>45887.833723912037</v>
      </c>
      <c r="H59" s="2">
        <v>45887.833854965276</v>
      </c>
      <c r="I59" s="2">
        <v>45887.834587152778</v>
      </c>
      <c r="J59" s="2">
        <v>45887.834588738428</v>
      </c>
      <c r="K59" s="11">
        <v>0.363535</v>
      </c>
      <c r="L59" s="11">
        <v>0.123512</v>
      </c>
      <c r="M59" s="11">
        <v>148.46776800000001</v>
      </c>
      <c r="N59" s="11">
        <v>11.3224</v>
      </c>
      <c r="O59" s="11">
        <v>63.260752999999994</v>
      </c>
      <c r="P59" s="11">
        <v>0.137547</v>
      </c>
      <c r="Q59" s="1">
        <v>1</v>
      </c>
      <c r="R59" s="1">
        <v>2</v>
      </c>
    </row>
    <row r="60" spans="1:18" x14ac:dyDescent="0.45">
      <c r="A60" s="30" t="s">
        <v>32</v>
      </c>
      <c r="B60" s="30" t="s">
        <v>586</v>
      </c>
      <c r="C60" s="30" t="s">
        <v>643</v>
      </c>
      <c r="D60" s="2">
        <v>45887.831999907408</v>
      </c>
      <c r="E60" s="2">
        <v>45887.832004108794</v>
      </c>
      <c r="F60" s="2">
        <v>45887.832005543984</v>
      </c>
      <c r="G60" s="2">
        <v>45887.833762291666</v>
      </c>
      <c r="H60" s="2">
        <v>45887.833913043978</v>
      </c>
      <c r="I60" s="2">
        <v>45887.834587152778</v>
      </c>
      <c r="J60" s="2">
        <v>45887.834588738428</v>
      </c>
      <c r="K60" s="11">
        <v>0.363533</v>
      </c>
      <c r="L60" s="11">
        <v>0.123512</v>
      </c>
      <c r="M60" s="11">
        <v>151.78319199999999</v>
      </c>
      <c r="N60" s="11">
        <v>13.025198</v>
      </c>
      <c r="O60" s="11">
        <v>58.242531</v>
      </c>
      <c r="P60" s="11">
        <v>0.137547</v>
      </c>
      <c r="Q60" s="1">
        <v>1</v>
      </c>
      <c r="R60" s="1">
        <v>2</v>
      </c>
    </row>
    <row r="61" spans="1:18" x14ac:dyDescent="0.45">
      <c r="A61" s="30" t="s">
        <v>32</v>
      </c>
      <c r="B61" s="30" t="s">
        <v>586</v>
      </c>
      <c r="C61" s="30" t="s">
        <v>644</v>
      </c>
      <c r="D61" s="2">
        <v>45887.831999907408</v>
      </c>
      <c r="E61" s="2">
        <v>45887.832004108794</v>
      </c>
      <c r="F61" s="2">
        <v>45887.832005543984</v>
      </c>
      <c r="G61" s="2">
        <v>45887.833793518519</v>
      </c>
      <c r="H61" s="2">
        <v>45887.833940787037</v>
      </c>
      <c r="I61" s="2">
        <v>45887.834587152778</v>
      </c>
      <c r="J61" s="2">
        <v>45887.834588738428</v>
      </c>
      <c r="K61" s="11">
        <v>0.36353099999999999</v>
      </c>
      <c r="L61" s="11">
        <v>0.123512</v>
      </c>
      <c r="M61" s="11">
        <v>154.481236</v>
      </c>
      <c r="N61" s="11">
        <v>12.723965</v>
      </c>
      <c r="O61" s="11">
        <v>55.84572</v>
      </c>
      <c r="P61" s="11">
        <v>0.137547</v>
      </c>
      <c r="Q61" s="1">
        <v>1</v>
      </c>
      <c r="R61" s="1">
        <v>2</v>
      </c>
    </row>
    <row r="62" spans="1:18" x14ac:dyDescent="0.45">
      <c r="A62" s="30" t="s">
        <v>32</v>
      </c>
      <c r="B62" s="30" t="s">
        <v>586</v>
      </c>
      <c r="C62" s="30" t="s">
        <v>645</v>
      </c>
      <c r="D62" s="2">
        <v>45887.831999907408</v>
      </c>
      <c r="E62" s="2">
        <v>45887.832004108794</v>
      </c>
      <c r="F62" s="2">
        <v>45887.832005543984</v>
      </c>
      <c r="G62" s="2">
        <v>45887.83382428241</v>
      </c>
      <c r="H62" s="2">
        <v>45887.833974398149</v>
      </c>
      <c r="I62" s="2">
        <v>45887.834587152778</v>
      </c>
      <c r="J62" s="2">
        <v>45887.834588738428</v>
      </c>
      <c r="K62" s="11">
        <v>0.36352999999999996</v>
      </c>
      <c r="L62" s="11">
        <v>0.123512</v>
      </c>
      <c r="M62" s="11">
        <v>157.139399</v>
      </c>
      <c r="N62" s="11">
        <v>12.969958999999999</v>
      </c>
      <c r="O62" s="11">
        <v>52.941562999999995</v>
      </c>
      <c r="P62" s="11">
        <v>0.137547</v>
      </c>
      <c r="Q62" s="1">
        <v>1</v>
      </c>
      <c r="R62" s="1">
        <v>2</v>
      </c>
    </row>
    <row r="63" spans="1:18" x14ac:dyDescent="0.45">
      <c r="A63" s="30" t="s">
        <v>32</v>
      </c>
      <c r="B63" s="30" t="s">
        <v>586</v>
      </c>
      <c r="C63" s="30" t="s">
        <v>646</v>
      </c>
      <c r="D63" s="2">
        <v>45887.831999907408</v>
      </c>
      <c r="E63" s="2">
        <v>45887.832004108794</v>
      </c>
      <c r="F63" s="2">
        <v>45887.832005543984</v>
      </c>
      <c r="G63" s="2">
        <v>45887.833854965276</v>
      </c>
      <c r="H63" s="2">
        <v>45887.834223495367</v>
      </c>
      <c r="I63" s="2">
        <v>45887.834587152778</v>
      </c>
      <c r="J63" s="2">
        <v>45887.834588738428</v>
      </c>
      <c r="K63" s="11">
        <v>0.36352899999999999</v>
      </c>
      <c r="L63" s="11">
        <v>0.123512</v>
      </c>
      <c r="M63" s="11">
        <v>159.79056</v>
      </c>
      <c r="N63" s="11">
        <v>31.840958999999998</v>
      </c>
      <c r="O63" s="11">
        <v>31.419401999999998</v>
      </c>
      <c r="P63" s="11">
        <v>0.137547</v>
      </c>
      <c r="Q63" s="1">
        <v>1</v>
      </c>
      <c r="R63" s="1">
        <v>2</v>
      </c>
    </row>
    <row r="64" spans="1:18" x14ac:dyDescent="0.45">
      <c r="A64" s="30" t="s">
        <v>32</v>
      </c>
      <c r="B64" s="30" t="s">
        <v>586</v>
      </c>
      <c r="C64" s="30" t="s">
        <v>647</v>
      </c>
      <c r="D64" s="2">
        <v>45887.831999907408</v>
      </c>
      <c r="E64" s="2">
        <v>45887.832004108794</v>
      </c>
      <c r="F64" s="2">
        <v>45887.832005543984</v>
      </c>
      <c r="G64" s="2">
        <v>45887.833878854166</v>
      </c>
      <c r="H64" s="2">
        <v>45887.834015902779</v>
      </c>
      <c r="I64" s="2">
        <v>45887.834587152778</v>
      </c>
      <c r="J64" s="2">
        <v>45887.834588738428</v>
      </c>
      <c r="K64" s="11">
        <v>0.36352899999999999</v>
      </c>
      <c r="L64" s="11">
        <v>0.123512</v>
      </c>
      <c r="M64" s="11">
        <v>161.854726</v>
      </c>
      <c r="N64" s="11">
        <v>11.840696999999999</v>
      </c>
      <c r="O64" s="11">
        <v>49.355497999999997</v>
      </c>
      <c r="P64" s="11">
        <v>0.137547</v>
      </c>
      <c r="Q64" s="1">
        <v>1</v>
      </c>
      <c r="R64" s="1">
        <v>2</v>
      </c>
    </row>
    <row r="65" spans="1:18" x14ac:dyDescent="0.45">
      <c r="A65" s="30" t="s">
        <v>32</v>
      </c>
      <c r="B65" s="30" t="s">
        <v>586</v>
      </c>
      <c r="C65" s="30" t="s">
        <v>648</v>
      </c>
      <c r="D65" s="2">
        <v>45887.831999907408</v>
      </c>
      <c r="E65" s="2">
        <v>45887.832004108794</v>
      </c>
      <c r="F65" s="2">
        <v>45887.832005543984</v>
      </c>
      <c r="G65" s="2">
        <v>45887.833913090275</v>
      </c>
      <c r="H65" s="2">
        <v>45887.834147604168</v>
      </c>
      <c r="I65" s="2">
        <v>45887.834587152778</v>
      </c>
      <c r="J65" s="2">
        <v>45887.834588738428</v>
      </c>
      <c r="K65" s="11">
        <v>0.36352799999999996</v>
      </c>
      <c r="L65" s="11">
        <v>0.123512</v>
      </c>
      <c r="M65" s="11">
        <v>164.81212600000001</v>
      </c>
      <c r="N65" s="11">
        <v>20.261937</v>
      </c>
      <c r="O65" s="11">
        <v>37.976858</v>
      </c>
      <c r="P65" s="11">
        <v>0.137547</v>
      </c>
      <c r="Q65" s="1">
        <v>1</v>
      </c>
      <c r="R65" s="1">
        <v>2</v>
      </c>
    </row>
    <row r="66" spans="1:18" x14ac:dyDescent="0.45">
      <c r="A66" s="30" t="s">
        <v>32</v>
      </c>
      <c r="B66" s="30" t="s">
        <v>586</v>
      </c>
      <c r="C66" s="30" t="s">
        <v>649</v>
      </c>
      <c r="D66" s="2">
        <v>45887.831999907408</v>
      </c>
      <c r="E66" s="2">
        <v>45887.832004108794</v>
      </c>
      <c r="F66" s="2">
        <v>45887.832005543984</v>
      </c>
      <c r="G66" s="2">
        <v>45887.833940833334</v>
      </c>
      <c r="H66" s="2">
        <v>45887.83417371528</v>
      </c>
      <c r="I66" s="2">
        <v>45887.834587152778</v>
      </c>
      <c r="J66" s="2">
        <v>45887.834588738428</v>
      </c>
      <c r="K66" s="11">
        <v>0.36352799999999996</v>
      </c>
      <c r="L66" s="11">
        <v>0.123512</v>
      </c>
      <c r="M66" s="11">
        <v>167.20897199999999</v>
      </c>
      <c r="N66" s="11">
        <v>20.120830999999999</v>
      </c>
      <c r="O66" s="11">
        <v>35.721117999999997</v>
      </c>
      <c r="P66" s="11">
        <v>0.137547</v>
      </c>
      <c r="Q66" s="1">
        <v>1</v>
      </c>
      <c r="R66" s="1">
        <v>2</v>
      </c>
    </row>
    <row r="67" spans="1:18" x14ac:dyDescent="0.45">
      <c r="A67" s="30" t="s">
        <v>32</v>
      </c>
      <c r="B67" s="30" t="s">
        <v>586</v>
      </c>
      <c r="C67" s="30" t="s">
        <v>650</v>
      </c>
      <c r="D67" s="2">
        <v>45887.831999907408</v>
      </c>
      <c r="E67" s="2">
        <v>45887.832004108794</v>
      </c>
      <c r="F67" s="2">
        <v>45887.832005543984</v>
      </c>
      <c r="G67" s="2">
        <v>45887.83397443287</v>
      </c>
      <c r="H67" s="2">
        <v>45887.834077349537</v>
      </c>
      <c r="I67" s="2">
        <v>45887.834587152778</v>
      </c>
      <c r="J67" s="2">
        <v>45887.834588738428</v>
      </c>
      <c r="K67" s="11">
        <v>0.36352699999999999</v>
      </c>
      <c r="L67" s="11">
        <v>0.123512</v>
      </c>
      <c r="M67" s="11">
        <v>170.11202899999998</v>
      </c>
      <c r="N67" s="11">
        <v>8.8919759999999997</v>
      </c>
      <c r="O67" s="11">
        <v>44.046915999999996</v>
      </c>
      <c r="P67" s="11">
        <v>0.137547</v>
      </c>
      <c r="Q67" s="1">
        <v>1</v>
      </c>
      <c r="R67" s="1">
        <v>2</v>
      </c>
    </row>
    <row r="68" spans="1:18" x14ac:dyDescent="0.45">
      <c r="A68" s="30" t="s">
        <v>32</v>
      </c>
      <c r="B68" s="30" t="s">
        <v>586</v>
      </c>
      <c r="C68" s="30" t="s">
        <v>651</v>
      </c>
      <c r="D68" s="2">
        <v>45887.831999907408</v>
      </c>
      <c r="E68" s="2">
        <v>45887.832004108794</v>
      </c>
      <c r="F68" s="2">
        <v>45887.832005543984</v>
      </c>
      <c r="G68" s="2">
        <v>45887.834015925924</v>
      </c>
      <c r="H68" s="2">
        <v>45887.834118865743</v>
      </c>
      <c r="I68" s="2">
        <v>45887.834587152778</v>
      </c>
      <c r="J68" s="2">
        <v>45887.834588738428</v>
      </c>
      <c r="K68" s="11">
        <v>0.36352699999999999</v>
      </c>
      <c r="L68" s="11">
        <v>0.123512</v>
      </c>
      <c r="M68" s="11">
        <v>173.69708799999998</v>
      </c>
      <c r="N68" s="11">
        <v>8.893834</v>
      </c>
      <c r="O68" s="11">
        <v>40.459998999999996</v>
      </c>
      <c r="P68" s="11">
        <v>0.137547</v>
      </c>
      <c r="Q68" s="1">
        <v>1</v>
      </c>
      <c r="R68" s="1">
        <v>2</v>
      </c>
    </row>
    <row r="69" spans="1:18" x14ac:dyDescent="0.45">
      <c r="A69" s="30" t="s">
        <v>32</v>
      </c>
      <c r="B69" s="30" t="s">
        <v>586</v>
      </c>
      <c r="C69" s="30" t="s">
        <v>652</v>
      </c>
      <c r="D69" s="2">
        <v>45887.831999907408</v>
      </c>
      <c r="E69" s="2">
        <v>45887.832004108794</v>
      </c>
      <c r="F69" s="2">
        <v>45887.832005543984</v>
      </c>
      <c r="G69" s="2">
        <v>45887.834077349537</v>
      </c>
      <c r="H69" s="2">
        <v>45887.834203124999</v>
      </c>
      <c r="I69" s="2">
        <v>45887.834587152778</v>
      </c>
      <c r="J69" s="2">
        <v>45887.834588738428</v>
      </c>
      <c r="K69" s="11">
        <v>0.36352599999999996</v>
      </c>
      <c r="L69" s="11">
        <v>0.123512</v>
      </c>
      <c r="M69" s="11">
        <v>179.00433099999998</v>
      </c>
      <c r="N69" s="11">
        <v>10.866814999999999</v>
      </c>
      <c r="O69" s="11">
        <v>33.179774999999999</v>
      </c>
      <c r="P69" s="11">
        <v>0.137547</v>
      </c>
      <c r="Q69" s="1">
        <v>1</v>
      </c>
      <c r="R69" s="1">
        <v>2</v>
      </c>
    </row>
    <row r="70" spans="1:18" x14ac:dyDescent="0.45">
      <c r="A70" s="30" t="s">
        <v>32</v>
      </c>
      <c r="B70" s="30" t="s">
        <v>586</v>
      </c>
      <c r="C70" s="30" t="s">
        <v>653</v>
      </c>
      <c r="D70" s="2">
        <v>45887.831999907408</v>
      </c>
      <c r="E70" s="2">
        <v>45887.832004108794</v>
      </c>
      <c r="F70" s="2">
        <v>45887.832005543984</v>
      </c>
      <c r="G70" s="2">
        <v>45887.83411891204</v>
      </c>
      <c r="H70" s="2">
        <v>45887.834366331015</v>
      </c>
      <c r="I70" s="2">
        <v>45887.834587152778</v>
      </c>
      <c r="J70" s="2">
        <v>45887.834588738428</v>
      </c>
      <c r="K70" s="11">
        <v>0.36352599999999996</v>
      </c>
      <c r="L70" s="11">
        <v>0.123512</v>
      </c>
      <c r="M70" s="11">
        <v>182.59532199999998</v>
      </c>
      <c r="N70" s="11">
        <v>21.376666999999998</v>
      </c>
      <c r="O70" s="11">
        <v>19.078931999999998</v>
      </c>
      <c r="P70" s="11">
        <v>0.137547</v>
      </c>
      <c r="Q70" s="1">
        <v>1</v>
      </c>
      <c r="R70" s="1">
        <v>2</v>
      </c>
    </row>
    <row r="71" spans="1:18" x14ac:dyDescent="0.45">
      <c r="A71" s="30" t="s">
        <v>32</v>
      </c>
      <c r="B71" s="30" t="s">
        <v>586</v>
      </c>
      <c r="C71" s="30" t="s">
        <v>654</v>
      </c>
      <c r="D71" s="2">
        <v>45887.831999907408</v>
      </c>
      <c r="E71" s="2">
        <v>45887.832004108794</v>
      </c>
      <c r="F71" s="2">
        <v>45887.832005543984</v>
      </c>
      <c r="G71" s="2">
        <v>45887.834147604168</v>
      </c>
      <c r="H71" s="2">
        <v>45887.834265439815</v>
      </c>
      <c r="I71" s="2">
        <v>45887.834587152778</v>
      </c>
      <c r="J71" s="2">
        <v>45887.834588738428</v>
      </c>
      <c r="K71" s="11">
        <v>0.36352499999999999</v>
      </c>
      <c r="L71" s="11">
        <v>0.123512</v>
      </c>
      <c r="M71" s="11">
        <v>185.07440499999998</v>
      </c>
      <c r="N71" s="11">
        <v>10.180505999999999</v>
      </c>
      <c r="O71" s="11">
        <v>27.796009999999999</v>
      </c>
      <c r="P71" s="11">
        <v>0.137547</v>
      </c>
      <c r="Q71" s="1">
        <v>1</v>
      </c>
      <c r="R71" s="1">
        <v>2</v>
      </c>
    </row>
    <row r="72" spans="1:18" x14ac:dyDescent="0.45">
      <c r="A72" s="30" t="s">
        <v>32</v>
      </c>
      <c r="B72" s="30" t="s">
        <v>586</v>
      </c>
      <c r="C72" s="30" t="s">
        <v>655</v>
      </c>
      <c r="D72" s="2">
        <v>45887.831999907408</v>
      </c>
      <c r="E72" s="2">
        <v>45887.832004108794</v>
      </c>
      <c r="F72" s="2">
        <v>45887.832005543984</v>
      </c>
      <c r="G72" s="2">
        <v>45887.83417386574</v>
      </c>
      <c r="H72" s="2">
        <v>45887.834424363427</v>
      </c>
      <c r="I72" s="2">
        <v>45887.834587152778</v>
      </c>
      <c r="J72" s="2">
        <v>45887.834588738428</v>
      </c>
      <c r="K72" s="11">
        <v>0.36352499999999999</v>
      </c>
      <c r="L72" s="11">
        <v>0.123512</v>
      </c>
      <c r="M72" s="11">
        <v>187.342904</v>
      </c>
      <c r="N72" s="11">
        <v>21.643190999999998</v>
      </c>
      <c r="O72" s="11">
        <v>14.064826</v>
      </c>
      <c r="P72" s="11">
        <v>0.137547</v>
      </c>
      <c r="Q72" s="1">
        <v>1</v>
      </c>
      <c r="R72" s="1">
        <v>2</v>
      </c>
    </row>
    <row r="73" spans="1:18" x14ac:dyDescent="0.45">
      <c r="A73" s="30" t="s">
        <v>32</v>
      </c>
      <c r="B73" s="30" t="s">
        <v>586</v>
      </c>
      <c r="C73" s="30" t="s">
        <v>656</v>
      </c>
      <c r="D73" s="2">
        <v>45887.831999907408</v>
      </c>
      <c r="E73" s="2">
        <v>45887.832004108794</v>
      </c>
      <c r="F73" s="2">
        <v>45887.832005543984</v>
      </c>
      <c r="G73" s="2">
        <v>45887.83420315972</v>
      </c>
      <c r="H73" s="2">
        <v>45887.834311342594</v>
      </c>
      <c r="I73" s="2">
        <v>45887.834587152778</v>
      </c>
      <c r="J73" s="2">
        <v>45887.834588738428</v>
      </c>
      <c r="K73" s="11">
        <v>0.36352399999999996</v>
      </c>
      <c r="L73" s="11">
        <v>0.123512</v>
      </c>
      <c r="M73" s="11">
        <v>189.87381299999998</v>
      </c>
      <c r="N73" s="11">
        <v>9.347033999999999</v>
      </c>
      <c r="O73" s="11">
        <v>23.830074</v>
      </c>
      <c r="P73" s="11">
        <v>0.137547</v>
      </c>
      <c r="Q73" s="1">
        <v>1</v>
      </c>
      <c r="R73" s="1">
        <v>2</v>
      </c>
    </row>
    <row r="74" spans="1:18" x14ac:dyDescent="0.45">
      <c r="A74" s="30" t="s">
        <v>32</v>
      </c>
      <c r="B74" s="30" t="s">
        <v>586</v>
      </c>
      <c r="C74" s="30" t="s">
        <v>657</v>
      </c>
      <c r="D74" s="2">
        <v>45887.831999907408</v>
      </c>
      <c r="E74" s="2">
        <v>45887.832004108794</v>
      </c>
      <c r="F74" s="2">
        <v>45887.832005543984</v>
      </c>
      <c r="G74" s="2">
        <v>45887.834223495367</v>
      </c>
      <c r="H74" s="2">
        <v>45887.834341770831</v>
      </c>
      <c r="I74" s="2">
        <v>45887.834587152778</v>
      </c>
      <c r="J74" s="2">
        <v>45887.834588738428</v>
      </c>
      <c r="K74" s="11">
        <v>0.36352299999999999</v>
      </c>
      <c r="L74" s="11">
        <v>0.123512</v>
      </c>
      <c r="M74" s="11">
        <v>191.63171299999999</v>
      </c>
      <c r="N74" s="11">
        <v>10.218899</v>
      </c>
      <c r="O74" s="11">
        <v>21.200309000000001</v>
      </c>
      <c r="P74" s="11">
        <v>0.137547</v>
      </c>
      <c r="Q74" s="1">
        <v>1</v>
      </c>
      <c r="R74" s="1">
        <v>2</v>
      </c>
    </row>
    <row r="75" spans="1:18" x14ac:dyDescent="0.45">
      <c r="A75" s="30" t="s">
        <v>32</v>
      </c>
      <c r="B75" s="30" t="s">
        <v>586</v>
      </c>
      <c r="C75" s="30" t="s">
        <v>658</v>
      </c>
      <c r="D75" s="2">
        <v>45887.831999907408</v>
      </c>
      <c r="E75" s="2">
        <v>45887.832004108794</v>
      </c>
      <c r="F75" s="2">
        <v>45887.832005543984</v>
      </c>
      <c r="G75" s="2">
        <v>45887.834265439815</v>
      </c>
      <c r="H75" s="2">
        <v>45887.834400671294</v>
      </c>
      <c r="I75" s="2">
        <v>45887.834587152778</v>
      </c>
      <c r="J75" s="2">
        <v>45887.834588738428</v>
      </c>
      <c r="K75" s="11">
        <v>0.36352299999999999</v>
      </c>
      <c r="L75" s="11">
        <v>0.123512</v>
      </c>
      <c r="M75" s="11">
        <v>195.25511599999999</v>
      </c>
      <c r="N75" s="11">
        <v>11.684329999999999</v>
      </c>
      <c r="O75" s="11">
        <v>16.111474999999999</v>
      </c>
      <c r="P75" s="11">
        <v>0.137547</v>
      </c>
      <c r="Q75" s="1">
        <v>1</v>
      </c>
      <c r="R75" s="1">
        <v>2</v>
      </c>
    </row>
    <row r="76" spans="1:18" x14ac:dyDescent="0.45">
      <c r="A76" s="30" t="s">
        <v>32</v>
      </c>
      <c r="B76" s="30" t="s">
        <v>586</v>
      </c>
      <c r="C76" s="30" t="s">
        <v>659</v>
      </c>
      <c r="D76" s="2">
        <v>45887.831999907408</v>
      </c>
      <c r="E76" s="2">
        <v>45887.832004108794</v>
      </c>
      <c r="F76" s="2">
        <v>45887.832005543984</v>
      </c>
      <c r="G76" s="2">
        <v>45887.834311354163</v>
      </c>
      <c r="H76" s="2">
        <v>45887.834459513891</v>
      </c>
      <c r="I76" s="2">
        <v>45887.834587152778</v>
      </c>
      <c r="J76" s="2">
        <v>45887.834588738428</v>
      </c>
      <c r="K76" s="11">
        <v>0.36352299999999999</v>
      </c>
      <c r="L76" s="11">
        <v>0.123512</v>
      </c>
      <c r="M76" s="11">
        <v>199.22178499999998</v>
      </c>
      <c r="N76" s="11">
        <v>12.801326999999999</v>
      </c>
      <c r="O76" s="11">
        <v>11.027809</v>
      </c>
      <c r="P76" s="11">
        <v>0.137547</v>
      </c>
      <c r="Q76" s="1">
        <v>1</v>
      </c>
      <c r="R76" s="1">
        <v>2</v>
      </c>
    </row>
    <row r="77" spans="1:18" x14ac:dyDescent="0.45">
      <c r="A77" s="30" t="s">
        <v>32</v>
      </c>
      <c r="B77" s="30" t="s">
        <v>586</v>
      </c>
      <c r="C77" s="30" t="s">
        <v>660</v>
      </c>
      <c r="D77" s="2">
        <v>45887.831999907408</v>
      </c>
      <c r="E77" s="2">
        <v>45887.832004108794</v>
      </c>
      <c r="F77" s="2">
        <v>45887.832005543984</v>
      </c>
      <c r="G77" s="2">
        <v>45887.834341944443</v>
      </c>
      <c r="H77" s="2">
        <v>45887.834587025463</v>
      </c>
      <c r="I77" s="2">
        <v>45887.834587152778</v>
      </c>
      <c r="J77" s="2">
        <v>45887.834588738428</v>
      </c>
      <c r="K77" s="11">
        <v>0.36351899999999998</v>
      </c>
      <c r="L77" s="11">
        <v>0.123512</v>
      </c>
      <c r="M77" s="11">
        <v>201.865117</v>
      </c>
      <c r="N77" s="11">
        <v>21.174754999999998</v>
      </c>
      <c r="O77" s="11">
        <v>1.1049E-2</v>
      </c>
      <c r="P77" s="11">
        <v>0.137547</v>
      </c>
      <c r="Q77" s="1">
        <v>1</v>
      </c>
      <c r="R77" s="1">
        <v>2</v>
      </c>
    </row>
    <row r="78" spans="1:18" x14ac:dyDescent="0.45">
      <c r="A78" s="30" t="s">
        <v>32</v>
      </c>
      <c r="B78" s="30" t="s">
        <v>586</v>
      </c>
      <c r="C78" s="30" t="s">
        <v>661</v>
      </c>
      <c r="D78" s="2">
        <v>45887.831999907408</v>
      </c>
      <c r="E78" s="2">
        <v>45887.832004108794</v>
      </c>
      <c r="F78" s="2">
        <v>45887.832005543984</v>
      </c>
      <c r="G78" s="2">
        <v>45887.834366342591</v>
      </c>
      <c r="H78" s="2">
        <v>45887.834500567129</v>
      </c>
      <c r="I78" s="2">
        <v>45887.83522015046</v>
      </c>
      <c r="J78" s="2">
        <v>45887.83522144676</v>
      </c>
      <c r="K78" s="11">
        <v>0.36351800000000001</v>
      </c>
      <c r="L78" s="11">
        <v>0.123512</v>
      </c>
      <c r="M78" s="11">
        <v>203.97324799999998</v>
      </c>
      <c r="N78" s="11">
        <v>11.596829</v>
      </c>
      <c r="O78" s="11">
        <v>62.172484999999995</v>
      </c>
      <c r="P78" s="11">
        <v>0.11122</v>
      </c>
      <c r="Q78" s="1">
        <v>1</v>
      </c>
      <c r="R78" s="1">
        <v>3</v>
      </c>
    </row>
    <row r="79" spans="1:18" x14ac:dyDescent="0.45">
      <c r="A79" s="30" t="s">
        <v>32</v>
      </c>
      <c r="B79" s="30" t="s">
        <v>586</v>
      </c>
      <c r="C79" s="30" t="s">
        <v>662</v>
      </c>
      <c r="D79" s="2">
        <v>45887.83200037037</v>
      </c>
      <c r="E79" s="2">
        <v>45887.832004108794</v>
      </c>
      <c r="F79" s="2">
        <v>45887.832005543984</v>
      </c>
      <c r="G79" s="2">
        <v>45887.834400717591</v>
      </c>
      <c r="H79" s="2">
        <v>45887.834740451392</v>
      </c>
      <c r="I79" s="2">
        <v>45887.83522015046</v>
      </c>
      <c r="J79" s="2">
        <v>45887.83522144676</v>
      </c>
      <c r="K79" s="11">
        <v>0.32312299999999999</v>
      </c>
      <c r="L79" s="11">
        <v>0.123512</v>
      </c>
      <c r="M79" s="11">
        <v>206.94285099999999</v>
      </c>
      <c r="N79" s="11">
        <v>29.353041999999999</v>
      </c>
      <c r="O79" s="11">
        <v>41.446669</v>
      </c>
      <c r="P79" s="11">
        <v>0.11122</v>
      </c>
      <c r="Q79" s="1">
        <v>1</v>
      </c>
      <c r="R79" s="1">
        <v>3</v>
      </c>
    </row>
    <row r="80" spans="1:18" x14ac:dyDescent="0.45">
      <c r="A80" s="30" t="s">
        <v>32</v>
      </c>
      <c r="B80" s="30" t="s">
        <v>586</v>
      </c>
      <c r="C80" s="30" t="s">
        <v>663</v>
      </c>
      <c r="D80" s="2">
        <v>45887.83200037037</v>
      </c>
      <c r="E80" s="2">
        <v>45887.832004108794</v>
      </c>
      <c r="F80" s="2">
        <v>45887.832005543984</v>
      </c>
      <c r="G80" s="2">
        <v>45887.834424363427</v>
      </c>
      <c r="H80" s="2">
        <v>45887.834529189815</v>
      </c>
      <c r="I80" s="2">
        <v>45887.83522015046</v>
      </c>
      <c r="J80" s="2">
        <v>45887.83522144676</v>
      </c>
      <c r="K80" s="11">
        <v>0.32311200000000001</v>
      </c>
      <c r="L80" s="11">
        <v>0.123512</v>
      </c>
      <c r="M80" s="11">
        <v>208.986603</v>
      </c>
      <c r="N80" s="11">
        <v>9.0562899999999988</v>
      </c>
      <c r="O80" s="11">
        <v>59.699669</v>
      </c>
      <c r="P80" s="11">
        <v>0.11122</v>
      </c>
      <c r="Q80" s="1">
        <v>1</v>
      </c>
      <c r="R80" s="1">
        <v>3</v>
      </c>
    </row>
    <row r="81" spans="1:18" x14ac:dyDescent="0.45">
      <c r="A81" s="30" t="s">
        <v>32</v>
      </c>
      <c r="B81" s="30" t="s">
        <v>586</v>
      </c>
      <c r="C81" s="30" t="s">
        <v>664</v>
      </c>
      <c r="D81" s="2">
        <v>45887.83200037037</v>
      </c>
      <c r="E81" s="2">
        <v>45887.832004108794</v>
      </c>
      <c r="F81" s="2">
        <v>45887.832005543984</v>
      </c>
      <c r="G81" s="2">
        <v>45887.834459513891</v>
      </c>
      <c r="H81" s="2">
        <v>45887.834560682873</v>
      </c>
      <c r="I81" s="2">
        <v>45887.83522015046</v>
      </c>
      <c r="J81" s="2">
        <v>45887.83522144676</v>
      </c>
      <c r="K81" s="11">
        <v>0.32311099999999998</v>
      </c>
      <c r="L81" s="11">
        <v>0.123512</v>
      </c>
      <c r="M81" s="11">
        <v>212.02377799999999</v>
      </c>
      <c r="N81" s="11">
        <v>8.7403300000000002</v>
      </c>
      <c r="O81" s="11">
        <v>56.978453999999999</v>
      </c>
      <c r="P81" s="11">
        <v>0.11122</v>
      </c>
      <c r="Q81" s="1">
        <v>1</v>
      </c>
      <c r="R81" s="1">
        <v>3</v>
      </c>
    </row>
    <row r="82" spans="1:18" x14ac:dyDescent="0.45">
      <c r="A82" s="30" t="s">
        <v>32</v>
      </c>
      <c r="B82" s="30" t="s">
        <v>586</v>
      </c>
      <c r="C82" s="30" t="s">
        <v>665</v>
      </c>
      <c r="D82" s="2">
        <v>45887.83200037037</v>
      </c>
      <c r="E82" s="2">
        <v>45887.832004108794</v>
      </c>
      <c r="F82" s="2">
        <v>45887.832005543984</v>
      </c>
      <c r="G82" s="2">
        <v>45887.834500810182</v>
      </c>
      <c r="H82" s="2">
        <v>45887.83461662037</v>
      </c>
      <c r="I82" s="2">
        <v>45887.83522015046</v>
      </c>
      <c r="J82" s="2">
        <v>45887.83522144676</v>
      </c>
      <c r="K82" s="11">
        <v>0.32311000000000001</v>
      </c>
      <c r="L82" s="11">
        <v>0.123512</v>
      </c>
      <c r="M82" s="11">
        <v>215.59111099999998</v>
      </c>
      <c r="N82" s="11">
        <v>10.006005999999999</v>
      </c>
      <c r="O82" s="11">
        <v>52.145444999999995</v>
      </c>
      <c r="P82" s="11">
        <v>0.11122</v>
      </c>
      <c r="Q82" s="1">
        <v>1</v>
      </c>
      <c r="R82" s="1">
        <v>3</v>
      </c>
    </row>
    <row r="83" spans="1:18" x14ac:dyDescent="0.45">
      <c r="A83" s="30" t="s">
        <v>32</v>
      </c>
      <c r="B83" s="30" t="s">
        <v>586</v>
      </c>
      <c r="C83" s="30" t="s">
        <v>666</v>
      </c>
      <c r="D83" s="2">
        <v>45887.83200037037</v>
      </c>
      <c r="E83" s="2">
        <v>45887.832004108794</v>
      </c>
      <c r="F83" s="2">
        <v>45887.832005543984</v>
      </c>
      <c r="G83" s="2">
        <v>45887.834529189815</v>
      </c>
      <c r="H83" s="2">
        <v>45887.834659259257</v>
      </c>
      <c r="I83" s="2">
        <v>45887.83522015046</v>
      </c>
      <c r="J83" s="2">
        <v>45887.83522144676</v>
      </c>
      <c r="K83" s="11">
        <v>0.32311000000000001</v>
      </c>
      <c r="L83" s="11">
        <v>0.123512</v>
      </c>
      <c r="M83" s="11">
        <v>218.043162</v>
      </c>
      <c r="N83" s="11">
        <v>11.237900999999999</v>
      </c>
      <c r="O83" s="11">
        <v>48.461498999999996</v>
      </c>
      <c r="P83" s="11">
        <v>0.11122</v>
      </c>
      <c r="Q83" s="1">
        <v>1</v>
      </c>
      <c r="R83" s="1">
        <v>3</v>
      </c>
    </row>
    <row r="84" spans="1:18" x14ac:dyDescent="0.45">
      <c r="A84" s="30" t="s">
        <v>32</v>
      </c>
      <c r="B84" s="30" t="s">
        <v>586</v>
      </c>
      <c r="C84" s="30" t="s">
        <v>667</v>
      </c>
      <c r="D84" s="2">
        <v>45887.83200037037</v>
      </c>
      <c r="E84" s="2">
        <v>45887.832004108794</v>
      </c>
      <c r="F84" s="2">
        <v>45887.832005543984</v>
      </c>
      <c r="G84" s="2">
        <v>45887.834560682873</v>
      </c>
      <c r="H84" s="2">
        <v>45887.834794155089</v>
      </c>
      <c r="I84" s="2">
        <v>45887.83522015046</v>
      </c>
      <c r="J84" s="2">
        <v>45887.83522144676</v>
      </c>
      <c r="K84" s="11">
        <v>0.32310899999999998</v>
      </c>
      <c r="L84" s="11">
        <v>0.123512</v>
      </c>
      <c r="M84" s="11">
        <v>220.76429399999998</v>
      </c>
      <c r="N84" s="11">
        <v>20.171935999999999</v>
      </c>
      <c r="O84" s="11">
        <v>36.806331999999998</v>
      </c>
      <c r="P84" s="11">
        <v>0.11122</v>
      </c>
      <c r="Q84" s="1">
        <v>1</v>
      </c>
      <c r="R84" s="1">
        <v>3</v>
      </c>
    </row>
    <row r="85" spans="1:18" x14ac:dyDescent="0.45">
      <c r="A85" s="30" t="s">
        <v>32</v>
      </c>
      <c r="B85" s="30" t="s">
        <v>586</v>
      </c>
      <c r="C85" s="30" t="s">
        <v>668</v>
      </c>
      <c r="D85" s="2">
        <v>45887.83200037037</v>
      </c>
      <c r="E85" s="2">
        <v>45887.832004108794</v>
      </c>
      <c r="F85" s="2">
        <v>45887.832005543984</v>
      </c>
      <c r="G85" s="2">
        <v>45887.834587060184</v>
      </c>
      <c r="H85" s="2">
        <v>45887.834821076387</v>
      </c>
      <c r="I85" s="2">
        <v>45887.83522015046</v>
      </c>
      <c r="J85" s="2">
        <v>45887.83522144676</v>
      </c>
      <c r="K85" s="11">
        <v>0.32310800000000001</v>
      </c>
      <c r="L85" s="11">
        <v>0.123512</v>
      </c>
      <c r="M85" s="11">
        <v>223.04340399999998</v>
      </c>
      <c r="N85" s="11">
        <v>20.219251</v>
      </c>
      <c r="O85" s="11">
        <v>34.479906999999997</v>
      </c>
      <c r="P85" s="11">
        <v>0.11122</v>
      </c>
      <c r="Q85" s="1">
        <v>1</v>
      </c>
      <c r="R85" s="1">
        <v>3</v>
      </c>
    </row>
    <row r="86" spans="1:18" x14ac:dyDescent="0.45">
      <c r="A86" s="30" t="s">
        <v>32</v>
      </c>
      <c r="B86" s="30" t="s">
        <v>586</v>
      </c>
      <c r="C86" s="30" t="s">
        <v>669</v>
      </c>
      <c r="D86" s="2">
        <v>45887.83200037037</v>
      </c>
      <c r="E86" s="2">
        <v>45887.832004108794</v>
      </c>
      <c r="F86" s="2">
        <v>45887.832005543984</v>
      </c>
      <c r="G86" s="2">
        <v>45887.834616631946</v>
      </c>
      <c r="H86" s="2">
        <v>45887.834715590281</v>
      </c>
      <c r="I86" s="2">
        <v>45887.83522015046</v>
      </c>
      <c r="J86" s="2">
        <v>45887.83522144676</v>
      </c>
      <c r="K86" s="11">
        <v>0.32310800000000001</v>
      </c>
      <c r="L86" s="11">
        <v>0.123512</v>
      </c>
      <c r="M86" s="11">
        <v>225.59810099999999</v>
      </c>
      <c r="N86" s="11">
        <v>8.5505309999999994</v>
      </c>
      <c r="O86" s="11">
        <v>43.59393</v>
      </c>
      <c r="P86" s="11">
        <v>0.11122</v>
      </c>
      <c r="Q86" s="1">
        <v>1</v>
      </c>
      <c r="R86" s="1">
        <v>3</v>
      </c>
    </row>
    <row r="87" spans="1:18" x14ac:dyDescent="0.45">
      <c r="A87" s="30" t="s">
        <v>32</v>
      </c>
      <c r="B87" s="30" t="s">
        <v>586</v>
      </c>
      <c r="C87" s="30" t="s">
        <v>670</v>
      </c>
      <c r="D87" s="2">
        <v>45887.83200037037</v>
      </c>
      <c r="E87" s="2">
        <v>45887.832004108794</v>
      </c>
      <c r="F87" s="2">
        <v>45887.832005543984</v>
      </c>
      <c r="G87" s="2">
        <v>45887.834659293978</v>
      </c>
      <c r="H87" s="2">
        <v>45887.834768564811</v>
      </c>
      <c r="I87" s="2">
        <v>45887.83522015046</v>
      </c>
      <c r="J87" s="2">
        <v>45887.83522144676</v>
      </c>
      <c r="K87" s="11">
        <v>0.32310699999999998</v>
      </c>
      <c r="L87" s="11">
        <v>0.123512</v>
      </c>
      <c r="M87" s="11">
        <v>229.28469999999999</v>
      </c>
      <c r="N87" s="11">
        <v>9.4404609999999991</v>
      </c>
      <c r="O87" s="11">
        <v>39.017401</v>
      </c>
      <c r="P87" s="11">
        <v>0.11122</v>
      </c>
      <c r="Q87" s="1">
        <v>1</v>
      </c>
      <c r="R87" s="1">
        <v>3</v>
      </c>
    </row>
    <row r="88" spans="1:18" x14ac:dyDescent="0.45">
      <c r="A88" s="30" t="s">
        <v>32</v>
      </c>
      <c r="B88" s="30" t="s">
        <v>586</v>
      </c>
      <c r="C88" s="30" t="s">
        <v>671</v>
      </c>
      <c r="D88" s="2">
        <v>45887.83200037037</v>
      </c>
      <c r="E88" s="2">
        <v>45887.832004108794</v>
      </c>
      <c r="F88" s="2">
        <v>45887.832005543984</v>
      </c>
      <c r="G88" s="2">
        <v>45887.83471560185</v>
      </c>
      <c r="H88" s="2">
        <v>45887.834851296298</v>
      </c>
      <c r="I88" s="2">
        <v>45887.83522015046</v>
      </c>
      <c r="J88" s="2">
        <v>45887.83522144676</v>
      </c>
      <c r="K88" s="11">
        <v>0.32310699999999998</v>
      </c>
      <c r="L88" s="11">
        <v>0.123512</v>
      </c>
      <c r="M88" s="11">
        <v>234.148989</v>
      </c>
      <c r="N88" s="11">
        <v>11.723839999999999</v>
      </c>
      <c r="O88" s="11">
        <v>31.869733</v>
      </c>
      <c r="P88" s="11">
        <v>0.11122</v>
      </c>
      <c r="Q88" s="1">
        <v>1</v>
      </c>
      <c r="R88" s="1">
        <v>3</v>
      </c>
    </row>
    <row r="89" spans="1:18" x14ac:dyDescent="0.45">
      <c r="A89" s="30" t="s">
        <v>32</v>
      </c>
      <c r="B89" s="30" t="s">
        <v>586</v>
      </c>
      <c r="C89" s="30" t="s">
        <v>672</v>
      </c>
      <c r="D89" s="2">
        <v>45887.83200037037</v>
      </c>
      <c r="E89" s="2">
        <v>45887.832004108794</v>
      </c>
      <c r="F89" s="2">
        <v>45887.832005543984</v>
      </c>
      <c r="G89" s="2">
        <v>45887.834740451392</v>
      </c>
      <c r="H89" s="2">
        <v>45887.834882962961</v>
      </c>
      <c r="I89" s="2">
        <v>45887.83522015046</v>
      </c>
      <c r="J89" s="2">
        <v>45887.83522144676</v>
      </c>
      <c r="K89" s="11">
        <v>0.323106</v>
      </c>
      <c r="L89" s="11">
        <v>0.123512</v>
      </c>
      <c r="M89" s="11">
        <v>236.295987</v>
      </c>
      <c r="N89" s="11">
        <v>12.31335</v>
      </c>
      <c r="O89" s="11">
        <v>29.133224999999999</v>
      </c>
      <c r="P89" s="11">
        <v>0.11122</v>
      </c>
      <c r="Q89" s="1">
        <v>1</v>
      </c>
      <c r="R89" s="1">
        <v>3</v>
      </c>
    </row>
    <row r="90" spans="1:18" x14ac:dyDescent="0.45">
      <c r="A90" s="30" t="s">
        <v>32</v>
      </c>
      <c r="B90" s="30" t="s">
        <v>586</v>
      </c>
      <c r="C90" s="30" t="s">
        <v>673</v>
      </c>
      <c r="D90" s="2">
        <v>45887.83200037037</v>
      </c>
      <c r="E90" s="2">
        <v>45887.832004108794</v>
      </c>
      <c r="F90" s="2">
        <v>45887.832005543984</v>
      </c>
      <c r="G90" s="2">
        <v>45887.834768564811</v>
      </c>
      <c r="H90" s="2">
        <v>45887.834912060185</v>
      </c>
      <c r="I90" s="2">
        <v>45887.83522015046</v>
      </c>
      <c r="J90" s="2">
        <v>45887.83522144676</v>
      </c>
      <c r="K90" s="11">
        <v>0.323106</v>
      </c>
      <c r="L90" s="11">
        <v>0.123512</v>
      </c>
      <c r="M90" s="11">
        <v>238.72554399999999</v>
      </c>
      <c r="N90" s="11">
        <v>12.397304</v>
      </c>
      <c r="O90" s="11">
        <v>26.619713999999998</v>
      </c>
      <c r="P90" s="11">
        <v>0.11122</v>
      </c>
      <c r="Q90" s="1">
        <v>1</v>
      </c>
      <c r="R90" s="1">
        <v>3</v>
      </c>
    </row>
    <row r="91" spans="1:18" x14ac:dyDescent="0.45">
      <c r="A91" s="30" t="s">
        <v>32</v>
      </c>
      <c r="B91" s="30" t="s">
        <v>586</v>
      </c>
      <c r="C91" s="30" t="s">
        <v>674</v>
      </c>
      <c r="D91" s="2">
        <v>45887.83200037037</v>
      </c>
      <c r="E91" s="2">
        <v>45887.832004108794</v>
      </c>
      <c r="F91" s="2">
        <v>45887.832005543984</v>
      </c>
      <c r="G91" s="2">
        <v>45887.834794155089</v>
      </c>
      <c r="H91" s="2">
        <v>45887.834920775465</v>
      </c>
      <c r="I91" s="2">
        <v>45887.83522015046</v>
      </c>
      <c r="J91" s="2">
        <v>45887.83522144676</v>
      </c>
      <c r="K91" s="11">
        <v>0.32310499999999998</v>
      </c>
      <c r="L91" s="11">
        <v>0.123512</v>
      </c>
      <c r="M91" s="11">
        <v>240.93660799999998</v>
      </c>
      <c r="N91" s="11">
        <v>10.939859999999999</v>
      </c>
      <c r="O91" s="11">
        <v>25.866094</v>
      </c>
      <c r="P91" s="11">
        <v>0.11122</v>
      </c>
      <c r="Q91" s="1">
        <v>1</v>
      </c>
      <c r="R91" s="1">
        <v>3</v>
      </c>
    </row>
    <row r="92" spans="1:18" x14ac:dyDescent="0.45">
      <c r="A92" s="30" t="s">
        <v>32</v>
      </c>
      <c r="B92" s="30" t="s">
        <v>586</v>
      </c>
      <c r="C92" s="30" t="s">
        <v>675</v>
      </c>
      <c r="D92" s="2">
        <v>45887.83200037037</v>
      </c>
      <c r="E92" s="2">
        <v>45887.832004108794</v>
      </c>
      <c r="F92" s="2">
        <v>45887.832005543984</v>
      </c>
      <c r="G92" s="2">
        <v>45887.834821145836</v>
      </c>
      <c r="H92" s="2">
        <v>45887.834924803239</v>
      </c>
      <c r="I92" s="2">
        <v>45887.83522015046</v>
      </c>
      <c r="J92" s="2">
        <v>45887.83522144676</v>
      </c>
      <c r="K92" s="11">
        <v>0.323104</v>
      </c>
      <c r="L92" s="11">
        <v>0.123512</v>
      </c>
      <c r="M92" s="11">
        <v>243.26827599999999</v>
      </c>
      <c r="N92" s="11">
        <v>8.9564659999999989</v>
      </c>
      <c r="O92" s="11">
        <v>25.51782</v>
      </c>
      <c r="P92" s="11">
        <v>0.11122</v>
      </c>
      <c r="Q92" s="1">
        <v>1</v>
      </c>
      <c r="R92" s="1">
        <v>3</v>
      </c>
    </row>
    <row r="93" spans="1:18" x14ac:dyDescent="0.45">
      <c r="A93" s="30" t="s">
        <v>32</v>
      </c>
      <c r="B93" s="30" t="s">
        <v>586</v>
      </c>
      <c r="C93" s="30" t="s">
        <v>676</v>
      </c>
      <c r="D93" s="2">
        <v>45887.83200037037</v>
      </c>
      <c r="E93" s="2">
        <v>45887.832004108794</v>
      </c>
      <c r="F93" s="2">
        <v>45887.832005543984</v>
      </c>
      <c r="G93" s="2">
        <v>45887.834851296298</v>
      </c>
      <c r="H93" s="2">
        <v>45887.83495452546</v>
      </c>
      <c r="I93" s="2">
        <v>45887.83522015046</v>
      </c>
      <c r="J93" s="2">
        <v>45887.83522144676</v>
      </c>
      <c r="K93" s="11">
        <v>0.32310299999999997</v>
      </c>
      <c r="L93" s="11">
        <v>0.123512</v>
      </c>
      <c r="M93" s="11">
        <v>245.87312999999997</v>
      </c>
      <c r="N93" s="11">
        <v>8.919433999999999</v>
      </c>
      <c r="O93" s="11">
        <v>22.949997999999997</v>
      </c>
      <c r="P93" s="11">
        <v>0.11122</v>
      </c>
      <c r="Q93" s="1">
        <v>1</v>
      </c>
      <c r="R93" s="1">
        <v>3</v>
      </c>
    </row>
    <row r="94" spans="1:18" x14ac:dyDescent="0.45">
      <c r="A94" s="30" t="s">
        <v>32</v>
      </c>
      <c r="B94" s="30" t="s">
        <v>586</v>
      </c>
      <c r="C94" s="30" t="s">
        <v>677</v>
      </c>
      <c r="D94" s="2">
        <v>45887.83200037037</v>
      </c>
      <c r="E94" s="2">
        <v>45887.832004108794</v>
      </c>
      <c r="F94" s="2">
        <v>45887.832005543984</v>
      </c>
      <c r="G94" s="2">
        <v>45887.834882974537</v>
      </c>
      <c r="H94" s="2">
        <v>45887.83498349537</v>
      </c>
      <c r="I94" s="2">
        <v>45887.83522015046</v>
      </c>
      <c r="J94" s="2">
        <v>45887.83522144676</v>
      </c>
      <c r="K94" s="11">
        <v>0.323102</v>
      </c>
      <c r="L94" s="11">
        <v>0.123512</v>
      </c>
      <c r="M94" s="11">
        <v>248.60986</v>
      </c>
      <c r="N94" s="11">
        <v>8.6849499999999988</v>
      </c>
      <c r="O94" s="11">
        <v>20.447751999999998</v>
      </c>
      <c r="P94" s="11">
        <v>0.11122</v>
      </c>
      <c r="Q94" s="1">
        <v>1</v>
      </c>
      <c r="R94" s="1">
        <v>3</v>
      </c>
    </row>
    <row r="95" spans="1:18" x14ac:dyDescent="0.45">
      <c r="A95" s="30" t="s">
        <v>32</v>
      </c>
      <c r="B95" s="30" t="s">
        <v>586</v>
      </c>
      <c r="C95" s="30" t="s">
        <v>678</v>
      </c>
      <c r="D95" s="2">
        <v>45887.83200037037</v>
      </c>
      <c r="E95" s="2">
        <v>45887.832004108794</v>
      </c>
      <c r="F95" s="2">
        <v>45887.832005543984</v>
      </c>
      <c r="G95" s="2">
        <v>45887.834912060185</v>
      </c>
      <c r="H95" s="2">
        <v>45887.835016886573</v>
      </c>
      <c r="I95" s="2">
        <v>45887.83522015046</v>
      </c>
      <c r="J95" s="2">
        <v>45887.83522144676</v>
      </c>
      <c r="K95" s="11">
        <v>0.323102</v>
      </c>
      <c r="L95" s="11">
        <v>0.123512</v>
      </c>
      <c r="M95" s="11">
        <v>251.123209</v>
      </c>
      <c r="N95" s="11">
        <v>9.0571959999999994</v>
      </c>
      <c r="O95" s="11">
        <v>17.562156999999999</v>
      </c>
      <c r="P95" s="11">
        <v>0.11122</v>
      </c>
      <c r="Q95" s="1">
        <v>1</v>
      </c>
      <c r="R95" s="1">
        <v>3</v>
      </c>
    </row>
    <row r="96" spans="1:18" x14ac:dyDescent="0.45">
      <c r="A96" s="30" t="s">
        <v>32</v>
      </c>
      <c r="B96" s="30" t="s">
        <v>586</v>
      </c>
      <c r="C96" s="30" t="s">
        <v>679</v>
      </c>
      <c r="D96" s="2">
        <v>45887.83200037037</v>
      </c>
      <c r="E96" s="2">
        <v>45887.832004108794</v>
      </c>
      <c r="F96" s="2">
        <v>45887.832005543984</v>
      </c>
      <c r="G96" s="2">
        <v>45887.834920787034</v>
      </c>
      <c r="H96" s="2">
        <v>45887.835047928238</v>
      </c>
      <c r="I96" s="2">
        <v>45887.83522015046</v>
      </c>
      <c r="J96" s="2">
        <v>45887.83522144676</v>
      </c>
      <c r="K96" s="11">
        <v>0.32310099999999997</v>
      </c>
      <c r="L96" s="11">
        <v>0.123512</v>
      </c>
      <c r="M96" s="11">
        <v>251.877027</v>
      </c>
      <c r="N96" s="11">
        <v>10.985669</v>
      </c>
      <c r="O96" s="11">
        <v>14.879866</v>
      </c>
      <c r="P96" s="11">
        <v>0.11122</v>
      </c>
      <c r="Q96" s="1">
        <v>1</v>
      </c>
      <c r="R96" s="1">
        <v>3</v>
      </c>
    </row>
    <row r="97" spans="1:18" x14ac:dyDescent="0.45">
      <c r="A97" s="30" t="s">
        <v>32</v>
      </c>
      <c r="B97" s="30" t="s">
        <v>586</v>
      </c>
      <c r="C97" s="30" t="s">
        <v>680</v>
      </c>
      <c r="D97" s="2">
        <v>45887.83200037037</v>
      </c>
      <c r="E97" s="2">
        <v>45887.832004108794</v>
      </c>
      <c r="F97" s="2">
        <v>45887.832005543984</v>
      </c>
      <c r="G97" s="2">
        <v>45887.834924814815</v>
      </c>
      <c r="H97" s="2">
        <v>45887.835187916666</v>
      </c>
      <c r="I97" s="2">
        <v>45887.83522015046</v>
      </c>
      <c r="J97" s="2">
        <v>45887.83522144676</v>
      </c>
      <c r="K97" s="11">
        <v>0.32310099999999997</v>
      </c>
      <c r="L97" s="11">
        <v>0.123512</v>
      </c>
      <c r="M97" s="11">
        <v>252.22537399999999</v>
      </c>
      <c r="N97" s="11">
        <v>22.732040999999999</v>
      </c>
      <c r="O97" s="11">
        <v>2.7851469999999998</v>
      </c>
      <c r="P97" s="11">
        <v>0.11122</v>
      </c>
      <c r="Q97" s="1">
        <v>1</v>
      </c>
      <c r="R97" s="1">
        <v>3</v>
      </c>
    </row>
    <row r="98" spans="1:18" x14ac:dyDescent="0.45">
      <c r="A98" s="30" t="s">
        <v>32</v>
      </c>
      <c r="B98" s="30" t="s">
        <v>586</v>
      </c>
      <c r="C98" s="30" t="s">
        <v>681</v>
      </c>
      <c r="D98" s="2">
        <v>45887.83200037037</v>
      </c>
      <c r="E98" s="2">
        <v>45887.832004108794</v>
      </c>
      <c r="F98" s="2">
        <v>45887.832005543984</v>
      </c>
      <c r="G98" s="2">
        <v>45887.834954537037</v>
      </c>
      <c r="H98" s="2">
        <v>45887.835094675924</v>
      </c>
      <c r="I98" s="2">
        <v>45887.83522015046</v>
      </c>
      <c r="J98" s="2">
        <v>45887.83522144676</v>
      </c>
      <c r="K98" s="11">
        <v>0.3231</v>
      </c>
      <c r="L98" s="11">
        <v>0.123512</v>
      </c>
      <c r="M98" s="11">
        <v>254.79366899999999</v>
      </c>
      <c r="N98" s="11">
        <v>12.107775999999999</v>
      </c>
      <c r="O98" s="11">
        <v>10.841116999999999</v>
      </c>
      <c r="P98" s="11">
        <v>0.11122</v>
      </c>
      <c r="Q98" s="1">
        <v>1</v>
      </c>
      <c r="R98" s="1">
        <v>3</v>
      </c>
    </row>
    <row r="99" spans="1:18" x14ac:dyDescent="0.45">
      <c r="A99" s="30" t="s">
        <v>32</v>
      </c>
      <c r="B99" s="30" t="s">
        <v>586</v>
      </c>
      <c r="C99" s="30" t="s">
        <v>682</v>
      </c>
      <c r="D99" s="2">
        <v>45887.83200037037</v>
      </c>
      <c r="E99" s="2">
        <v>45887.832004108794</v>
      </c>
      <c r="F99" s="2">
        <v>45887.832005543984</v>
      </c>
      <c r="G99" s="2">
        <v>45887.834983506946</v>
      </c>
      <c r="H99" s="2">
        <v>45887.835121064818</v>
      </c>
      <c r="I99" s="2">
        <v>45887.83522015046</v>
      </c>
      <c r="J99" s="2">
        <v>45887.83522144676</v>
      </c>
      <c r="K99" s="11">
        <v>0.32309899999999997</v>
      </c>
      <c r="L99" s="11">
        <v>0.123512</v>
      </c>
      <c r="M99" s="11">
        <v>257.29627699999998</v>
      </c>
      <c r="N99" s="11">
        <v>11.884558</v>
      </c>
      <c r="O99" s="11">
        <v>8.5617269999999994</v>
      </c>
      <c r="P99" s="11">
        <v>0.11122</v>
      </c>
      <c r="Q99" s="1">
        <v>1</v>
      </c>
      <c r="R99" s="1">
        <v>3</v>
      </c>
    </row>
    <row r="100" spans="1:18" x14ac:dyDescent="0.45">
      <c r="A100" s="30" t="s">
        <v>32</v>
      </c>
      <c r="B100" s="30" t="s">
        <v>586</v>
      </c>
      <c r="C100" s="30" t="s">
        <v>683</v>
      </c>
      <c r="D100" s="2">
        <v>45887.83200037037</v>
      </c>
      <c r="E100" s="2">
        <v>45887.832004108794</v>
      </c>
      <c r="F100" s="2">
        <v>45887.832005543984</v>
      </c>
      <c r="G100" s="2">
        <v>45887.835016956022</v>
      </c>
      <c r="H100" s="2">
        <v>45887.835153564818</v>
      </c>
      <c r="I100" s="2">
        <v>45887.83522015046</v>
      </c>
      <c r="J100" s="2">
        <v>45887.83522144676</v>
      </c>
      <c r="K100" s="11">
        <v>0.32309899999999997</v>
      </c>
      <c r="L100" s="11">
        <v>0.123512</v>
      </c>
      <c r="M100" s="11">
        <v>260.18614400000001</v>
      </c>
      <c r="N100" s="11">
        <v>11.803028999999999</v>
      </c>
      <c r="O100" s="11">
        <v>5.7533889999999994</v>
      </c>
      <c r="P100" s="11">
        <v>0.11122</v>
      </c>
      <c r="Q100" s="1">
        <v>1</v>
      </c>
      <c r="R100" s="1">
        <v>3</v>
      </c>
    </row>
    <row r="101" spans="1:18" x14ac:dyDescent="0.45">
      <c r="A101" s="30" t="s">
        <v>32</v>
      </c>
      <c r="B101" s="30" t="s">
        <v>586</v>
      </c>
      <c r="C101" s="30" t="s">
        <v>684</v>
      </c>
      <c r="D101" s="2">
        <v>45887.83200037037</v>
      </c>
      <c r="E101" s="2">
        <v>45887.832004108794</v>
      </c>
      <c r="F101" s="2">
        <v>45887.832005543984</v>
      </c>
      <c r="G101" s="2">
        <v>45887.835047939814</v>
      </c>
      <c r="H101" s="2">
        <v>45887.835162835647</v>
      </c>
      <c r="I101" s="2">
        <v>45887.83522015046</v>
      </c>
      <c r="J101" s="2">
        <v>45887.83522144676</v>
      </c>
      <c r="K101" s="11">
        <v>0.323098</v>
      </c>
      <c r="L101" s="11">
        <v>0.123512</v>
      </c>
      <c r="M101" s="11">
        <v>262.86310299999997</v>
      </c>
      <c r="N101" s="11">
        <v>9.9269789999999993</v>
      </c>
      <c r="O101" s="11">
        <v>4.9524799999999995</v>
      </c>
      <c r="P101" s="11">
        <v>0.11122</v>
      </c>
      <c r="Q101" s="1">
        <v>1</v>
      </c>
      <c r="R101" s="1">
        <v>3</v>
      </c>
    </row>
    <row r="102" spans="1:18" x14ac:dyDescent="0.45">
      <c r="A102" s="30" t="s">
        <v>32</v>
      </c>
      <c r="B102" s="30" t="s">
        <v>586</v>
      </c>
      <c r="C102" s="30" t="s">
        <v>685</v>
      </c>
      <c r="D102" s="2">
        <v>45887.83200037037</v>
      </c>
      <c r="E102" s="2">
        <v>45887.832004108794</v>
      </c>
      <c r="F102" s="2">
        <v>45887.832005543984</v>
      </c>
      <c r="G102" s="2">
        <v>45887.8350946875</v>
      </c>
      <c r="H102" s="2">
        <v>45887.83522015046</v>
      </c>
      <c r="I102" s="2">
        <v>45887.83522015046</v>
      </c>
      <c r="J102" s="2">
        <v>45887.83522144676</v>
      </c>
      <c r="K102" s="11">
        <v>0.32309699999999997</v>
      </c>
      <c r="L102" s="11">
        <v>0.123512</v>
      </c>
      <c r="M102" s="11">
        <v>266.90197599999999</v>
      </c>
      <c r="N102" s="11">
        <v>10.83986</v>
      </c>
      <c r="O102" s="11">
        <v>7.2599999999999997E-4</v>
      </c>
      <c r="P102" s="11">
        <v>0.11122</v>
      </c>
      <c r="Q102" s="1">
        <v>1</v>
      </c>
      <c r="R102" s="1">
        <v>3</v>
      </c>
    </row>
    <row r="103" spans="1:18" x14ac:dyDescent="0.45">
      <c r="A103" s="30" t="s">
        <v>32</v>
      </c>
      <c r="B103" s="30" t="s">
        <v>586</v>
      </c>
      <c r="C103" s="30" t="s">
        <v>686</v>
      </c>
      <c r="D103" s="2">
        <v>45887.83200037037</v>
      </c>
      <c r="E103" s="2">
        <v>45887.8329940162</v>
      </c>
      <c r="F103" s="2">
        <v>45887.832994386576</v>
      </c>
      <c r="G103" s="2">
        <v>45887.835121087963</v>
      </c>
      <c r="H103" s="2">
        <v>45887.835246030096</v>
      </c>
      <c r="I103" s="2">
        <v>45887.835964606478</v>
      </c>
      <c r="J103" s="2">
        <v>45887.835968888889</v>
      </c>
      <c r="K103" s="11">
        <v>85.850499999999997</v>
      </c>
      <c r="L103" s="11">
        <v>3.2437000000000001E-2</v>
      </c>
      <c r="M103" s="11">
        <v>183.74704699999998</v>
      </c>
      <c r="N103" s="11">
        <v>10.795211999999999</v>
      </c>
      <c r="O103" s="11">
        <v>62.084327999999999</v>
      </c>
      <c r="P103" s="11">
        <v>0.36988399999999999</v>
      </c>
      <c r="Q103" s="1">
        <v>2</v>
      </c>
      <c r="R103" s="1">
        <v>4</v>
      </c>
    </row>
    <row r="104" spans="1:18" x14ac:dyDescent="0.45">
      <c r="A104" s="30" t="s">
        <v>32</v>
      </c>
      <c r="B104" s="30" t="s">
        <v>586</v>
      </c>
      <c r="C104" s="30" t="s">
        <v>687</v>
      </c>
      <c r="D104" s="2">
        <v>45887.83200037037</v>
      </c>
      <c r="E104" s="2">
        <v>45887.8329940162</v>
      </c>
      <c r="F104" s="2">
        <v>45887.832994386576</v>
      </c>
      <c r="G104" s="2">
        <v>45887.835153587963</v>
      </c>
      <c r="H104" s="2">
        <v>45887.835279375002</v>
      </c>
      <c r="I104" s="2">
        <v>45887.835964606478</v>
      </c>
      <c r="J104" s="2">
        <v>45887.835968888889</v>
      </c>
      <c r="K104" s="11">
        <v>85.850498999999999</v>
      </c>
      <c r="L104" s="11">
        <v>3.2437000000000001E-2</v>
      </c>
      <c r="M104" s="11">
        <v>186.55447699999999</v>
      </c>
      <c r="N104" s="11">
        <v>10.868553</v>
      </c>
      <c r="O104" s="11">
        <v>59.203556999999996</v>
      </c>
      <c r="P104" s="11">
        <v>0.36988399999999999</v>
      </c>
      <c r="Q104" s="1">
        <v>2</v>
      </c>
      <c r="R104" s="1">
        <v>4</v>
      </c>
    </row>
    <row r="105" spans="1:18" x14ac:dyDescent="0.45">
      <c r="A105" s="30" t="s">
        <v>32</v>
      </c>
      <c r="B105" s="30" t="s">
        <v>586</v>
      </c>
      <c r="C105" s="30" t="s">
        <v>688</v>
      </c>
      <c r="D105" s="2">
        <v>45887.83200037037</v>
      </c>
      <c r="E105" s="2">
        <v>45887.8329940162</v>
      </c>
      <c r="F105" s="2">
        <v>45887.832994386576</v>
      </c>
      <c r="G105" s="2">
        <v>45887.835162835647</v>
      </c>
      <c r="H105" s="2">
        <v>45887.835434444445</v>
      </c>
      <c r="I105" s="2">
        <v>45887.835964606478</v>
      </c>
      <c r="J105" s="2">
        <v>45887.835968888889</v>
      </c>
      <c r="K105" s="11">
        <v>85.850494999999995</v>
      </c>
      <c r="L105" s="11">
        <v>3.2437000000000001E-2</v>
      </c>
      <c r="M105" s="11">
        <v>187.35398599999999</v>
      </c>
      <c r="N105" s="11">
        <v>23.466491999999999</v>
      </c>
      <c r="O105" s="11">
        <v>45.806108999999999</v>
      </c>
      <c r="P105" s="11">
        <v>0.36988399999999999</v>
      </c>
      <c r="Q105" s="1">
        <v>2</v>
      </c>
      <c r="R105" s="1">
        <v>4</v>
      </c>
    </row>
    <row r="106" spans="1:18" x14ac:dyDescent="0.45">
      <c r="A106" s="30" t="s">
        <v>32</v>
      </c>
      <c r="B106" s="30" t="s">
        <v>586</v>
      </c>
      <c r="C106" s="30" t="s">
        <v>689</v>
      </c>
      <c r="D106" s="2">
        <v>45887.83200037037</v>
      </c>
      <c r="E106" s="2">
        <v>45887.8329940162</v>
      </c>
      <c r="F106" s="2">
        <v>45887.832994386576</v>
      </c>
      <c r="G106" s="2">
        <v>45887.835187928242</v>
      </c>
      <c r="H106" s="2">
        <v>45887.835319849539</v>
      </c>
      <c r="I106" s="2">
        <v>45887.835964606478</v>
      </c>
      <c r="J106" s="2">
        <v>45887.835968888889</v>
      </c>
      <c r="K106" s="11">
        <v>85.850493999999998</v>
      </c>
      <c r="L106" s="11">
        <v>3.2437000000000001E-2</v>
      </c>
      <c r="M106" s="11">
        <v>189.52196699999999</v>
      </c>
      <c r="N106" s="11">
        <v>11.398280999999999</v>
      </c>
      <c r="O106" s="11">
        <v>55.706339</v>
      </c>
      <c r="P106" s="11">
        <v>0.36988399999999999</v>
      </c>
      <c r="Q106" s="1">
        <v>2</v>
      </c>
      <c r="R106" s="1">
        <v>4</v>
      </c>
    </row>
    <row r="107" spans="1:18" x14ac:dyDescent="0.45">
      <c r="A107" s="30" t="s">
        <v>32</v>
      </c>
      <c r="B107" s="30" t="s">
        <v>586</v>
      </c>
      <c r="C107" s="30" t="s">
        <v>690</v>
      </c>
      <c r="D107" s="2">
        <v>45887.83200037037</v>
      </c>
      <c r="E107" s="2">
        <v>45887.8329940162</v>
      </c>
      <c r="F107" s="2">
        <v>45887.832994386576</v>
      </c>
      <c r="G107" s="2">
        <v>45887.83522015046</v>
      </c>
      <c r="H107" s="2">
        <v>45887.83535173611</v>
      </c>
      <c r="I107" s="2">
        <v>45887.835964606478</v>
      </c>
      <c r="J107" s="2">
        <v>45887.835968888889</v>
      </c>
      <c r="K107" s="11">
        <v>85.850493</v>
      </c>
      <c r="L107" s="11">
        <v>3.2437000000000001E-2</v>
      </c>
      <c r="M107" s="11">
        <v>192.305699</v>
      </c>
      <c r="N107" s="11">
        <v>11.36927</v>
      </c>
      <c r="O107" s="11">
        <v>52.951617999999996</v>
      </c>
      <c r="P107" s="11">
        <v>0.36988399999999999</v>
      </c>
      <c r="Q107" s="1">
        <v>2</v>
      </c>
      <c r="R107" s="1">
        <v>4</v>
      </c>
    </row>
    <row r="108" spans="1:18" x14ac:dyDescent="0.45">
      <c r="A108" s="30" t="s">
        <v>32</v>
      </c>
      <c r="B108" s="30" t="s">
        <v>586</v>
      </c>
      <c r="C108" s="30" t="s">
        <v>691</v>
      </c>
      <c r="D108" s="2">
        <v>45887.83200037037</v>
      </c>
      <c r="E108" s="2">
        <v>45887.8329940162</v>
      </c>
      <c r="F108" s="2">
        <v>45887.832994386576</v>
      </c>
      <c r="G108" s="2">
        <v>45887.835246041665</v>
      </c>
      <c r="H108" s="2">
        <v>45887.835376620373</v>
      </c>
      <c r="I108" s="2">
        <v>45887.835964606478</v>
      </c>
      <c r="J108" s="2">
        <v>45887.835968888889</v>
      </c>
      <c r="K108" s="11">
        <v>85.850493</v>
      </c>
      <c r="L108" s="11">
        <v>3.2437000000000001E-2</v>
      </c>
      <c r="M108" s="11">
        <v>194.54262499999999</v>
      </c>
      <c r="N108" s="11">
        <v>11.282299999999999</v>
      </c>
      <c r="O108" s="11">
        <v>50.801662</v>
      </c>
      <c r="P108" s="11">
        <v>0.36988399999999999</v>
      </c>
      <c r="Q108" s="1">
        <v>2</v>
      </c>
      <c r="R108" s="1">
        <v>4</v>
      </c>
    </row>
    <row r="109" spans="1:18" x14ac:dyDescent="0.45">
      <c r="A109" s="30" t="s">
        <v>32</v>
      </c>
      <c r="B109" s="30" t="s">
        <v>586</v>
      </c>
      <c r="C109" s="30" t="s">
        <v>692</v>
      </c>
      <c r="D109" s="2">
        <v>45887.83200037037</v>
      </c>
      <c r="E109" s="2">
        <v>45887.8329940162</v>
      </c>
      <c r="F109" s="2">
        <v>45887.832994386576</v>
      </c>
      <c r="G109" s="2">
        <v>45887.835279386571</v>
      </c>
      <c r="H109" s="2">
        <v>45887.835408831015</v>
      </c>
      <c r="I109" s="2">
        <v>45887.835964606478</v>
      </c>
      <c r="J109" s="2">
        <v>45887.835968888889</v>
      </c>
      <c r="K109" s="11">
        <v>85.850492000000003</v>
      </c>
      <c r="L109" s="11">
        <v>3.2437000000000001E-2</v>
      </c>
      <c r="M109" s="11">
        <v>197.423632</v>
      </c>
      <c r="N109" s="11">
        <v>11.184555</v>
      </c>
      <c r="O109" s="11">
        <v>48.0184</v>
      </c>
      <c r="P109" s="11">
        <v>0.36988399999999999</v>
      </c>
      <c r="Q109" s="1">
        <v>2</v>
      </c>
      <c r="R109" s="1">
        <v>4</v>
      </c>
    </row>
    <row r="110" spans="1:18" x14ac:dyDescent="0.45">
      <c r="A110" s="30" t="s">
        <v>32</v>
      </c>
      <c r="B110" s="30" t="s">
        <v>586</v>
      </c>
      <c r="C110" s="30" t="s">
        <v>693</v>
      </c>
      <c r="D110" s="2">
        <v>45887.83200037037</v>
      </c>
      <c r="E110" s="2">
        <v>45887.8329940162</v>
      </c>
      <c r="F110" s="2">
        <v>45887.832994386576</v>
      </c>
      <c r="G110" s="2">
        <v>45887.835319861108</v>
      </c>
      <c r="H110" s="2">
        <v>45887.835466851851</v>
      </c>
      <c r="I110" s="2">
        <v>45887.835964606478</v>
      </c>
      <c r="J110" s="2">
        <v>45887.835968888889</v>
      </c>
      <c r="K110" s="11">
        <v>85.850490999999991</v>
      </c>
      <c r="L110" s="11">
        <v>3.2437000000000001E-2</v>
      </c>
      <c r="M110" s="11">
        <v>200.920852</v>
      </c>
      <c r="N110" s="11">
        <v>12.699757</v>
      </c>
      <c r="O110" s="11">
        <v>43.005977999999999</v>
      </c>
      <c r="P110" s="11">
        <v>0.36988399999999999</v>
      </c>
      <c r="Q110" s="1">
        <v>2</v>
      </c>
      <c r="R110" s="1">
        <v>4</v>
      </c>
    </row>
    <row r="111" spans="1:18" x14ac:dyDescent="0.45">
      <c r="A111" s="30" t="s">
        <v>32</v>
      </c>
      <c r="B111" s="30" t="s">
        <v>586</v>
      </c>
      <c r="C111" s="30" t="s">
        <v>694</v>
      </c>
      <c r="D111" s="2">
        <v>45887.83200037037</v>
      </c>
      <c r="E111" s="2">
        <v>45887.8329940162</v>
      </c>
      <c r="F111" s="2">
        <v>45887.832994386576</v>
      </c>
      <c r="G111" s="2">
        <v>45887.83535173611</v>
      </c>
      <c r="H111" s="2">
        <v>45887.835494560182</v>
      </c>
      <c r="I111" s="2">
        <v>45887.835964606478</v>
      </c>
      <c r="J111" s="2">
        <v>45887.835968888889</v>
      </c>
      <c r="K111" s="11">
        <v>85.850489999999994</v>
      </c>
      <c r="L111" s="11">
        <v>3.2437000000000001E-2</v>
      </c>
      <c r="M111" s="11">
        <v>203.675409</v>
      </c>
      <c r="N111" s="11">
        <v>12.339583999999999</v>
      </c>
      <c r="O111" s="11">
        <v>40.611593999999997</v>
      </c>
      <c r="P111" s="11">
        <v>0.36988399999999999</v>
      </c>
      <c r="Q111" s="1">
        <v>2</v>
      </c>
      <c r="R111" s="1">
        <v>4</v>
      </c>
    </row>
    <row r="112" spans="1:18" x14ac:dyDescent="0.45">
      <c r="A112" s="30" t="s">
        <v>32</v>
      </c>
      <c r="B112" s="30" t="s">
        <v>586</v>
      </c>
      <c r="C112" s="30" t="s">
        <v>695</v>
      </c>
      <c r="D112" s="2">
        <v>45887.83200037037</v>
      </c>
      <c r="E112" s="2">
        <v>45887.8329940162</v>
      </c>
      <c r="F112" s="2">
        <v>45887.832994386576</v>
      </c>
      <c r="G112" s="2">
        <v>45887.835376631941</v>
      </c>
      <c r="H112" s="2">
        <v>45887.835523310183</v>
      </c>
      <c r="I112" s="2">
        <v>45887.835964606478</v>
      </c>
      <c r="J112" s="2">
        <v>45887.835968888889</v>
      </c>
      <c r="K112" s="11">
        <v>85.850488999999996</v>
      </c>
      <c r="L112" s="11">
        <v>3.2437000000000001E-2</v>
      </c>
      <c r="M112" s="11">
        <v>205.825526</v>
      </c>
      <c r="N112" s="11">
        <v>12.673767</v>
      </c>
      <c r="O112" s="11">
        <v>38.127293999999999</v>
      </c>
      <c r="P112" s="11">
        <v>0.36988399999999999</v>
      </c>
      <c r="Q112" s="1">
        <v>2</v>
      </c>
      <c r="R112" s="1">
        <v>4</v>
      </c>
    </row>
    <row r="113" spans="1:18" x14ac:dyDescent="0.45">
      <c r="A113" s="30" t="s">
        <v>32</v>
      </c>
      <c r="B113" s="30" t="s">
        <v>586</v>
      </c>
      <c r="C113" s="30" t="s">
        <v>696</v>
      </c>
      <c r="D113" s="2">
        <v>45887.83200037037</v>
      </c>
      <c r="E113" s="2">
        <v>45887.8329940162</v>
      </c>
      <c r="F113" s="2">
        <v>45887.832994386576</v>
      </c>
      <c r="G113" s="2">
        <v>45887.835408831015</v>
      </c>
      <c r="H113" s="2">
        <v>45887.835551168981</v>
      </c>
      <c r="I113" s="2">
        <v>45887.835964606478</v>
      </c>
      <c r="J113" s="2">
        <v>45887.835968888889</v>
      </c>
      <c r="K113" s="11">
        <v>85.850487999999999</v>
      </c>
      <c r="L113" s="11">
        <v>3.2437000000000001E-2</v>
      </c>
      <c r="M113" s="11">
        <v>208.608383</v>
      </c>
      <c r="N113" s="11">
        <v>12.297542999999999</v>
      </c>
      <c r="O113" s="11">
        <v>35.720661</v>
      </c>
      <c r="P113" s="11">
        <v>0.36988399999999999</v>
      </c>
      <c r="Q113" s="1">
        <v>2</v>
      </c>
      <c r="R113" s="1">
        <v>4</v>
      </c>
    </row>
    <row r="114" spans="1:18" x14ac:dyDescent="0.45">
      <c r="A114" s="30" t="s">
        <v>32</v>
      </c>
      <c r="B114" s="30" t="s">
        <v>586</v>
      </c>
      <c r="C114" s="30" t="s">
        <v>697</v>
      </c>
      <c r="D114" s="2">
        <v>45887.83200037037</v>
      </c>
      <c r="E114" s="2">
        <v>45887.8329940162</v>
      </c>
      <c r="F114" s="2">
        <v>45887.832994386576</v>
      </c>
      <c r="G114" s="2">
        <v>45887.835434560184</v>
      </c>
      <c r="H114" s="2">
        <v>45887.835581574072</v>
      </c>
      <c r="I114" s="2">
        <v>45887.835964606478</v>
      </c>
      <c r="J114" s="2">
        <v>45887.835968888889</v>
      </c>
      <c r="K114" s="11">
        <v>85.850487999999999</v>
      </c>
      <c r="L114" s="11">
        <v>3.2437000000000001E-2</v>
      </c>
      <c r="M114" s="11">
        <v>210.83110399999998</v>
      </c>
      <c r="N114" s="11">
        <v>12.701609999999999</v>
      </c>
      <c r="O114" s="11">
        <v>33.093872999999995</v>
      </c>
      <c r="P114" s="11">
        <v>0.36988399999999999</v>
      </c>
      <c r="Q114" s="1">
        <v>2</v>
      </c>
      <c r="R114" s="1">
        <v>4</v>
      </c>
    </row>
    <row r="115" spans="1:18" x14ac:dyDescent="0.45">
      <c r="A115" s="30" t="s">
        <v>32</v>
      </c>
      <c r="B115" s="30" t="s">
        <v>586</v>
      </c>
      <c r="C115" s="30" t="s">
        <v>698</v>
      </c>
      <c r="D115" s="2">
        <v>45887.83200037037</v>
      </c>
      <c r="E115" s="2">
        <v>45887.8329940162</v>
      </c>
      <c r="F115" s="2">
        <v>45887.832994386576</v>
      </c>
      <c r="G115" s="2">
        <v>45887.835466851851</v>
      </c>
      <c r="H115" s="2">
        <v>45887.835609479167</v>
      </c>
      <c r="I115" s="2">
        <v>45887.835964606478</v>
      </c>
      <c r="J115" s="2">
        <v>45887.835968888889</v>
      </c>
      <c r="K115" s="11">
        <v>85.850487000000001</v>
      </c>
      <c r="L115" s="11">
        <v>3.2437000000000001E-2</v>
      </c>
      <c r="M115" s="11">
        <v>213.62079599999998</v>
      </c>
      <c r="N115" s="11">
        <v>12.323404</v>
      </c>
      <c r="O115" s="11">
        <v>30.682386999999999</v>
      </c>
      <c r="P115" s="11">
        <v>0.36988399999999999</v>
      </c>
      <c r="Q115" s="1">
        <v>2</v>
      </c>
      <c r="R115" s="1">
        <v>4</v>
      </c>
    </row>
    <row r="116" spans="1:18" x14ac:dyDescent="0.45">
      <c r="A116" s="30" t="s">
        <v>32</v>
      </c>
      <c r="B116" s="30" t="s">
        <v>586</v>
      </c>
      <c r="C116" s="30" t="s">
        <v>699</v>
      </c>
      <c r="D116" s="2">
        <v>45887.83200037037</v>
      </c>
      <c r="E116" s="2">
        <v>45887.8329940162</v>
      </c>
      <c r="F116" s="2">
        <v>45887.832994386576</v>
      </c>
      <c r="G116" s="2">
        <v>45887.835494560182</v>
      </c>
      <c r="H116" s="2">
        <v>45887.835773784725</v>
      </c>
      <c r="I116" s="2">
        <v>45887.835964606478</v>
      </c>
      <c r="J116" s="2">
        <v>45887.835968888889</v>
      </c>
      <c r="K116" s="11">
        <v>85.850487000000001</v>
      </c>
      <c r="L116" s="11">
        <v>3.2437000000000001E-2</v>
      </c>
      <c r="M116" s="11">
        <v>216.01526999999999</v>
      </c>
      <c r="N116" s="11">
        <v>24.124258999999999</v>
      </c>
      <c r="O116" s="11">
        <v>16.487057999999998</v>
      </c>
      <c r="P116" s="11">
        <v>0.36988399999999999</v>
      </c>
      <c r="Q116" s="1">
        <v>2</v>
      </c>
      <c r="R116" s="1">
        <v>4</v>
      </c>
    </row>
    <row r="117" spans="1:18" x14ac:dyDescent="0.45">
      <c r="A117" s="30" t="s">
        <v>32</v>
      </c>
      <c r="B117" s="30" t="s">
        <v>586</v>
      </c>
      <c r="C117" s="30" t="s">
        <v>700</v>
      </c>
      <c r="D117" s="2">
        <v>45887.83200037037</v>
      </c>
      <c r="E117" s="2">
        <v>45887.8329940162</v>
      </c>
      <c r="F117" s="2">
        <v>45887.832994386576</v>
      </c>
      <c r="G117" s="2">
        <v>45887.835523321759</v>
      </c>
      <c r="H117" s="2">
        <v>45887.835657361109</v>
      </c>
      <c r="I117" s="2">
        <v>45887.835964606478</v>
      </c>
      <c r="J117" s="2">
        <v>45887.835968888889</v>
      </c>
      <c r="K117" s="11">
        <v>85.850484999999992</v>
      </c>
      <c r="L117" s="11">
        <v>3.2437000000000001E-2</v>
      </c>
      <c r="M117" s="11">
        <v>218.49970399999998</v>
      </c>
      <c r="N117" s="11">
        <v>11.580783</v>
      </c>
      <c r="O117" s="11">
        <v>26.546099999999999</v>
      </c>
      <c r="P117" s="11">
        <v>0.36988399999999999</v>
      </c>
      <c r="Q117" s="1">
        <v>2</v>
      </c>
      <c r="R117" s="1">
        <v>4</v>
      </c>
    </row>
    <row r="118" spans="1:18" x14ac:dyDescent="0.45">
      <c r="A118" s="30" t="s">
        <v>32</v>
      </c>
      <c r="B118" s="30" t="s">
        <v>586</v>
      </c>
      <c r="C118" s="30" t="s">
        <v>701</v>
      </c>
      <c r="D118" s="2">
        <v>45887.83200037037</v>
      </c>
      <c r="E118" s="2">
        <v>45887.8329940162</v>
      </c>
      <c r="F118" s="2">
        <v>45887.832994386576</v>
      </c>
      <c r="G118" s="2">
        <v>45887.835551180557</v>
      </c>
      <c r="H118" s="2">
        <v>45887.835682546298</v>
      </c>
      <c r="I118" s="2">
        <v>45887.835964606478</v>
      </c>
      <c r="J118" s="2">
        <v>45887.835968888889</v>
      </c>
      <c r="K118" s="11">
        <v>85.850483999999994</v>
      </c>
      <c r="L118" s="11">
        <v>3.2437000000000001E-2</v>
      </c>
      <c r="M118" s="11">
        <v>220.90644499999999</v>
      </c>
      <c r="N118" s="11">
        <v>11.350733</v>
      </c>
      <c r="O118" s="11">
        <v>24.369408999999997</v>
      </c>
      <c r="P118" s="11">
        <v>0.36988399999999999</v>
      </c>
      <c r="Q118" s="1">
        <v>2</v>
      </c>
      <c r="R118" s="1">
        <v>4</v>
      </c>
    </row>
    <row r="119" spans="1:18" x14ac:dyDescent="0.45">
      <c r="A119" s="30" t="s">
        <v>32</v>
      </c>
      <c r="B119" s="30" t="s">
        <v>586</v>
      </c>
      <c r="C119" s="30" t="s">
        <v>702</v>
      </c>
      <c r="D119" s="2">
        <v>45887.83200037037</v>
      </c>
      <c r="E119" s="2">
        <v>45887.8329940162</v>
      </c>
      <c r="F119" s="2">
        <v>45887.832994386576</v>
      </c>
      <c r="G119" s="2">
        <v>45887.835581608793</v>
      </c>
      <c r="H119" s="2">
        <v>45887.835716550922</v>
      </c>
      <c r="I119" s="2">
        <v>45887.835964606478</v>
      </c>
      <c r="J119" s="2">
        <v>45887.835968888889</v>
      </c>
      <c r="K119" s="11">
        <v>85.850482999999997</v>
      </c>
      <c r="L119" s="11">
        <v>3.2437000000000001E-2</v>
      </c>
      <c r="M119" s="11">
        <v>223.53592899999998</v>
      </c>
      <c r="N119" s="11">
        <v>11.658892</v>
      </c>
      <c r="O119" s="11">
        <v>21.431766</v>
      </c>
      <c r="P119" s="11">
        <v>0.36988399999999999</v>
      </c>
      <c r="Q119" s="1">
        <v>2</v>
      </c>
      <c r="R119" s="1">
        <v>4</v>
      </c>
    </row>
    <row r="120" spans="1:18" x14ac:dyDescent="0.45">
      <c r="A120" s="30" t="s">
        <v>32</v>
      </c>
      <c r="B120" s="30" t="s">
        <v>586</v>
      </c>
      <c r="C120" s="30" t="s">
        <v>703</v>
      </c>
      <c r="D120" s="2">
        <v>45887.83200037037</v>
      </c>
      <c r="E120" s="2">
        <v>45887.8329940162</v>
      </c>
      <c r="F120" s="2">
        <v>45887.832994386576</v>
      </c>
      <c r="G120" s="2">
        <v>45887.835609548609</v>
      </c>
      <c r="H120" s="2">
        <v>45887.835743402778</v>
      </c>
      <c r="I120" s="2">
        <v>45887.835964606478</v>
      </c>
      <c r="J120" s="2">
        <v>45887.835968888889</v>
      </c>
      <c r="K120" s="11">
        <v>85.850482</v>
      </c>
      <c r="L120" s="11">
        <v>3.2437000000000001E-2</v>
      </c>
      <c r="M120" s="11">
        <v>225.94949299999999</v>
      </c>
      <c r="N120" s="11">
        <v>11.56565</v>
      </c>
      <c r="O120" s="11">
        <v>19.111443999999999</v>
      </c>
      <c r="P120" s="11">
        <v>0.36988399999999999</v>
      </c>
      <c r="Q120" s="1">
        <v>2</v>
      </c>
      <c r="R120" s="1">
        <v>4</v>
      </c>
    </row>
    <row r="121" spans="1:18" x14ac:dyDescent="0.45">
      <c r="A121" s="30" t="s">
        <v>32</v>
      </c>
      <c r="B121" s="30" t="s">
        <v>586</v>
      </c>
      <c r="C121" s="30" t="s">
        <v>704</v>
      </c>
      <c r="D121" s="2">
        <v>45887.83200037037</v>
      </c>
      <c r="E121" s="2">
        <v>45887.8329940162</v>
      </c>
      <c r="F121" s="2">
        <v>45887.832994386576</v>
      </c>
      <c r="G121" s="2">
        <v>45887.835657361109</v>
      </c>
      <c r="H121" s="2">
        <v>45887.835806400464</v>
      </c>
      <c r="I121" s="2">
        <v>45887.835964606478</v>
      </c>
      <c r="J121" s="2">
        <v>45887.835968888889</v>
      </c>
      <c r="K121" s="11">
        <v>85.850482</v>
      </c>
      <c r="L121" s="11">
        <v>3.2437000000000001E-2</v>
      </c>
      <c r="M121" s="11">
        <v>230.08070799999999</v>
      </c>
      <c r="N121" s="11">
        <v>12.877060999999999</v>
      </c>
      <c r="O121" s="11">
        <v>13.668818</v>
      </c>
      <c r="P121" s="11">
        <v>0.36988399999999999</v>
      </c>
      <c r="Q121" s="1">
        <v>2</v>
      </c>
      <c r="R121" s="1">
        <v>4</v>
      </c>
    </row>
    <row r="122" spans="1:18" x14ac:dyDescent="0.45">
      <c r="A122" s="30" t="s">
        <v>32</v>
      </c>
      <c r="B122" s="30" t="s">
        <v>586</v>
      </c>
      <c r="C122" s="30" t="s">
        <v>705</v>
      </c>
      <c r="D122" s="2">
        <v>45887.83200037037</v>
      </c>
      <c r="E122" s="2">
        <v>45887.8329940162</v>
      </c>
      <c r="F122" s="2">
        <v>45887.832994386576</v>
      </c>
      <c r="G122" s="2">
        <v>45887.835682557874</v>
      </c>
      <c r="H122" s="2">
        <v>45887.83581355324</v>
      </c>
      <c r="I122" s="2">
        <v>45887.835964606478</v>
      </c>
      <c r="J122" s="2">
        <v>45887.835968888889</v>
      </c>
      <c r="K122" s="11">
        <v>85.850481000000002</v>
      </c>
      <c r="L122" s="11">
        <v>3.2437000000000001E-2</v>
      </c>
      <c r="M122" s="11">
        <v>232.257632</v>
      </c>
      <c r="N122" s="11">
        <v>11.318501999999999</v>
      </c>
      <c r="O122" s="11">
        <v>13.050452999999999</v>
      </c>
      <c r="P122" s="11">
        <v>0.36988399999999999</v>
      </c>
      <c r="Q122" s="1">
        <v>2</v>
      </c>
      <c r="R122" s="1">
        <v>4</v>
      </c>
    </row>
    <row r="123" spans="1:18" x14ac:dyDescent="0.45">
      <c r="A123" s="30" t="s">
        <v>32</v>
      </c>
      <c r="B123" s="30" t="s">
        <v>586</v>
      </c>
      <c r="C123" s="30" t="s">
        <v>706</v>
      </c>
      <c r="D123" s="2">
        <v>45887.83200037037</v>
      </c>
      <c r="E123" s="2">
        <v>45887.8329940162</v>
      </c>
      <c r="F123" s="2">
        <v>45887.832994386576</v>
      </c>
      <c r="G123" s="2">
        <v>45887.835716562498</v>
      </c>
      <c r="H123" s="2">
        <v>45887.835840370368</v>
      </c>
      <c r="I123" s="2">
        <v>45887.835964606478</v>
      </c>
      <c r="J123" s="2">
        <v>45887.835968888889</v>
      </c>
      <c r="K123" s="11">
        <v>85.850481000000002</v>
      </c>
      <c r="L123" s="11">
        <v>3.2437000000000001E-2</v>
      </c>
      <c r="M123" s="11">
        <v>235.19558899999998</v>
      </c>
      <c r="N123" s="11">
        <v>10.697564999999999</v>
      </c>
      <c r="O123" s="11">
        <v>10.733433</v>
      </c>
      <c r="P123" s="11">
        <v>0.36988399999999999</v>
      </c>
      <c r="Q123" s="1">
        <v>2</v>
      </c>
      <c r="R123" s="1">
        <v>4</v>
      </c>
    </row>
    <row r="124" spans="1:18" x14ac:dyDescent="0.45">
      <c r="A124" s="30" t="s">
        <v>32</v>
      </c>
      <c r="B124" s="30" t="s">
        <v>586</v>
      </c>
      <c r="C124" s="30" t="s">
        <v>707</v>
      </c>
      <c r="D124" s="2">
        <v>45887.83200037037</v>
      </c>
      <c r="E124" s="2">
        <v>45887.8329940162</v>
      </c>
      <c r="F124" s="2">
        <v>45887.832994386576</v>
      </c>
      <c r="G124" s="2">
        <v>45887.835743402778</v>
      </c>
      <c r="H124" s="2">
        <v>45887.83586983796</v>
      </c>
      <c r="I124" s="2">
        <v>45887.835964606478</v>
      </c>
      <c r="J124" s="2">
        <v>45887.835968888889</v>
      </c>
      <c r="K124" s="11">
        <v>85.85047999999999</v>
      </c>
      <c r="L124" s="11">
        <v>3.2437000000000001E-2</v>
      </c>
      <c r="M124" s="11">
        <v>237.51531</v>
      </c>
      <c r="N124" s="11">
        <v>10.923375</v>
      </c>
      <c r="O124" s="11">
        <v>8.1879019999999993</v>
      </c>
      <c r="P124" s="11">
        <v>0.36988399999999999</v>
      </c>
      <c r="Q124" s="1">
        <v>2</v>
      </c>
      <c r="R124" s="1">
        <v>4</v>
      </c>
    </row>
    <row r="125" spans="1:18" x14ac:dyDescent="0.45">
      <c r="A125" s="30" t="s">
        <v>32</v>
      </c>
      <c r="B125" s="30" t="s">
        <v>586</v>
      </c>
      <c r="C125" s="30" t="s">
        <v>708</v>
      </c>
      <c r="D125" s="2">
        <v>45887.83200037037</v>
      </c>
      <c r="E125" s="2">
        <v>45887.8329940162</v>
      </c>
      <c r="F125" s="2">
        <v>45887.832994386576</v>
      </c>
      <c r="G125" s="2">
        <v>45887.835773784725</v>
      </c>
      <c r="H125" s="2">
        <v>45887.835903344909</v>
      </c>
      <c r="I125" s="2">
        <v>45887.835964606478</v>
      </c>
      <c r="J125" s="2">
        <v>45887.835968888889</v>
      </c>
      <c r="K125" s="11">
        <v>85.85047999999999</v>
      </c>
      <c r="L125" s="11">
        <v>3.2437000000000001E-2</v>
      </c>
      <c r="M125" s="11">
        <v>240.140131</v>
      </c>
      <c r="N125" s="11">
        <v>11.193704</v>
      </c>
      <c r="O125" s="11">
        <v>5.2927520000000001</v>
      </c>
      <c r="P125" s="11">
        <v>0.36988399999999999</v>
      </c>
      <c r="Q125" s="1">
        <v>2</v>
      </c>
      <c r="R125" s="1">
        <v>4</v>
      </c>
    </row>
    <row r="126" spans="1:18" x14ac:dyDescent="0.45">
      <c r="A126" s="30" t="s">
        <v>32</v>
      </c>
      <c r="B126" s="30" t="s">
        <v>586</v>
      </c>
      <c r="C126" s="30" t="s">
        <v>709</v>
      </c>
      <c r="D126" s="2">
        <v>45887.83200037037</v>
      </c>
      <c r="E126" s="2">
        <v>45887.8329940162</v>
      </c>
      <c r="F126" s="2">
        <v>45887.832994386576</v>
      </c>
      <c r="G126" s="2">
        <v>45887.835806400464</v>
      </c>
      <c r="H126" s="2">
        <v>45887.835933657407</v>
      </c>
      <c r="I126" s="2">
        <v>45887.835964606478</v>
      </c>
      <c r="J126" s="2">
        <v>45887.835968888889</v>
      </c>
      <c r="K126" s="11">
        <v>85.850478999999993</v>
      </c>
      <c r="L126" s="11">
        <v>3.2437000000000001E-2</v>
      </c>
      <c r="M126" s="11">
        <v>242.958068</v>
      </c>
      <c r="N126" s="11">
        <v>10.994997</v>
      </c>
      <c r="O126" s="11">
        <v>2.6735219999999997</v>
      </c>
      <c r="P126" s="11">
        <v>0.36988399999999999</v>
      </c>
      <c r="Q126" s="1">
        <v>2</v>
      </c>
      <c r="R126" s="1">
        <v>4</v>
      </c>
    </row>
    <row r="127" spans="1:18" x14ac:dyDescent="0.45">
      <c r="A127" s="30" t="s">
        <v>32</v>
      </c>
      <c r="B127" s="30" t="s">
        <v>586</v>
      </c>
      <c r="C127" s="30" t="s">
        <v>710</v>
      </c>
      <c r="D127" s="2">
        <v>45887.83200037037</v>
      </c>
      <c r="E127" s="2">
        <v>45887.8329940162</v>
      </c>
      <c r="F127" s="2">
        <v>45887.832994386576</v>
      </c>
      <c r="G127" s="2">
        <v>45887.835813564816</v>
      </c>
      <c r="H127" s="2">
        <v>45887.835964594909</v>
      </c>
      <c r="I127" s="2">
        <v>45887.835964606478</v>
      </c>
      <c r="J127" s="2">
        <v>45887.835968888889</v>
      </c>
      <c r="K127" s="11">
        <v>85.850478999999993</v>
      </c>
      <c r="L127" s="11">
        <v>3.2437000000000001E-2</v>
      </c>
      <c r="M127" s="11">
        <v>243.57683699999998</v>
      </c>
      <c r="N127" s="11">
        <v>13.049111999999999</v>
      </c>
      <c r="O127" s="11">
        <v>6.38E-4</v>
      </c>
      <c r="P127" s="11">
        <v>0.36988399999999999</v>
      </c>
      <c r="Q127" s="1">
        <v>2</v>
      </c>
      <c r="R127" s="1">
        <v>4</v>
      </c>
    </row>
    <row r="128" spans="1:18" x14ac:dyDescent="0.45">
      <c r="A128" s="30" t="s">
        <v>32</v>
      </c>
      <c r="B128" s="30" t="s">
        <v>586</v>
      </c>
      <c r="C128" s="30" t="s">
        <v>711</v>
      </c>
      <c r="D128" s="2">
        <v>45887.83200037037</v>
      </c>
      <c r="E128" s="2">
        <v>45887.8329940162</v>
      </c>
      <c r="F128" s="2">
        <v>45887.832994386576</v>
      </c>
      <c r="G128" s="2">
        <v>45887.83584039352</v>
      </c>
      <c r="H128" s="2">
        <v>45887.835997870374</v>
      </c>
      <c r="I128" s="2">
        <v>45887.836963217589</v>
      </c>
      <c r="J128" s="2">
        <v>45887.836964618058</v>
      </c>
      <c r="K128" s="11">
        <v>85.850477999999995</v>
      </c>
      <c r="L128" s="11">
        <v>3.2437000000000001E-2</v>
      </c>
      <c r="M128" s="11">
        <v>245.894868</v>
      </c>
      <c r="N128" s="11">
        <v>13.605907999999999</v>
      </c>
      <c r="O128" s="11">
        <v>83.406114000000002</v>
      </c>
      <c r="P128" s="11">
        <v>0.12090099999999999</v>
      </c>
      <c r="Q128" s="1">
        <v>2</v>
      </c>
      <c r="R128" s="1">
        <v>5</v>
      </c>
    </row>
    <row r="129" spans="1:18" x14ac:dyDescent="0.45">
      <c r="A129" s="30" t="s">
        <v>32</v>
      </c>
      <c r="B129" s="30" t="s">
        <v>586</v>
      </c>
      <c r="C129" s="30" t="s">
        <v>712</v>
      </c>
      <c r="D129" s="2">
        <v>45887.83200037037</v>
      </c>
      <c r="E129" s="2">
        <v>45887.8329940162</v>
      </c>
      <c r="F129" s="2">
        <v>45887.832994386576</v>
      </c>
      <c r="G129" s="2">
        <v>45887.835869884257</v>
      </c>
      <c r="H129" s="2">
        <v>45887.836026307872</v>
      </c>
      <c r="I129" s="2">
        <v>45887.836963217589</v>
      </c>
      <c r="J129" s="2">
        <v>45887.836964618058</v>
      </c>
      <c r="K129" s="11">
        <v>85.850380000000001</v>
      </c>
      <c r="L129" s="11">
        <v>3.2437000000000001E-2</v>
      </c>
      <c r="M129" s="11">
        <v>248.44341399999999</v>
      </c>
      <c r="N129" s="11">
        <v>13.514552</v>
      </c>
      <c r="O129" s="11">
        <v>80.948923999999991</v>
      </c>
      <c r="P129" s="11">
        <v>0.12090099999999999</v>
      </c>
      <c r="Q129" s="1">
        <v>2</v>
      </c>
      <c r="R129" s="1">
        <v>5</v>
      </c>
    </row>
    <row r="130" spans="1:18" x14ac:dyDescent="0.45">
      <c r="A130" s="30" t="s">
        <v>32</v>
      </c>
      <c r="B130" s="30" t="s">
        <v>586</v>
      </c>
      <c r="C130" s="30" t="s">
        <v>713</v>
      </c>
      <c r="D130" s="2">
        <v>45887.83200037037</v>
      </c>
      <c r="E130" s="2">
        <v>45887.8329940162</v>
      </c>
      <c r="F130" s="2">
        <v>45887.832994386576</v>
      </c>
      <c r="G130" s="2">
        <v>45887.835903344909</v>
      </c>
      <c r="H130" s="2">
        <v>45887.836179664351</v>
      </c>
      <c r="I130" s="2">
        <v>45887.836963217589</v>
      </c>
      <c r="J130" s="2">
        <v>45887.836964618058</v>
      </c>
      <c r="K130" s="11">
        <v>85.850377999999992</v>
      </c>
      <c r="L130" s="11">
        <v>3.2437000000000001E-2</v>
      </c>
      <c r="M130" s="11">
        <v>251.334306</v>
      </c>
      <c r="N130" s="11">
        <v>23.873944999999999</v>
      </c>
      <c r="O130" s="11">
        <v>67.698639</v>
      </c>
      <c r="P130" s="11">
        <v>0.12090099999999999</v>
      </c>
      <c r="Q130" s="1">
        <v>2</v>
      </c>
      <c r="R130" s="1">
        <v>5</v>
      </c>
    </row>
    <row r="131" spans="1:18" x14ac:dyDescent="0.45">
      <c r="A131" s="30" t="s">
        <v>32</v>
      </c>
      <c r="B131" s="30" t="s">
        <v>586</v>
      </c>
      <c r="C131" s="30" t="s">
        <v>714</v>
      </c>
      <c r="D131" s="2">
        <v>45887.83200037037</v>
      </c>
      <c r="E131" s="2">
        <v>45887.8329940162</v>
      </c>
      <c r="F131" s="2">
        <v>45887.832994386576</v>
      </c>
      <c r="G131" s="2">
        <v>45887.835933668983</v>
      </c>
      <c r="H131" s="2">
        <v>45887.836075266205</v>
      </c>
      <c r="I131" s="2">
        <v>45887.836963217589</v>
      </c>
      <c r="J131" s="2">
        <v>45887.836964618058</v>
      </c>
      <c r="K131" s="11">
        <v>85.850376999999995</v>
      </c>
      <c r="L131" s="11">
        <v>3.2437000000000001E-2</v>
      </c>
      <c r="M131" s="11">
        <v>253.953531</v>
      </c>
      <c r="N131" s="11">
        <v>12.234821999999999</v>
      </c>
      <c r="O131" s="11">
        <v>76.718536999999998</v>
      </c>
      <c r="P131" s="11">
        <v>0.12090099999999999</v>
      </c>
      <c r="Q131" s="1">
        <v>2</v>
      </c>
      <c r="R131" s="1">
        <v>5</v>
      </c>
    </row>
    <row r="132" spans="1:18" x14ac:dyDescent="0.45">
      <c r="A132" s="30" t="s">
        <v>32</v>
      </c>
      <c r="B132" s="30" t="s">
        <v>586</v>
      </c>
      <c r="C132" s="30" t="s">
        <v>715</v>
      </c>
      <c r="D132" s="2">
        <v>45887.83200037037</v>
      </c>
      <c r="E132" s="2">
        <v>45887.8329940162</v>
      </c>
      <c r="F132" s="2">
        <v>45887.832994386576</v>
      </c>
      <c r="G132" s="2">
        <v>45887.835964594909</v>
      </c>
      <c r="H132" s="2">
        <v>45887.836102766203</v>
      </c>
      <c r="I132" s="2">
        <v>45887.836963217589</v>
      </c>
      <c r="J132" s="2">
        <v>45887.836964618058</v>
      </c>
      <c r="K132" s="11">
        <v>85.850375999999997</v>
      </c>
      <c r="L132" s="11">
        <v>3.2437000000000001E-2</v>
      </c>
      <c r="M132" s="11">
        <v>256.62628000000001</v>
      </c>
      <c r="N132" s="11">
        <v>11.937894999999999</v>
      </c>
      <c r="O132" s="11">
        <v>74.342714999999998</v>
      </c>
      <c r="P132" s="11">
        <v>0.12090099999999999</v>
      </c>
      <c r="Q132" s="1">
        <v>2</v>
      </c>
      <c r="R132" s="1">
        <v>5</v>
      </c>
    </row>
    <row r="133" spans="1:18" x14ac:dyDescent="0.45">
      <c r="A133" s="30" t="s">
        <v>32</v>
      </c>
      <c r="B133" s="30" t="s">
        <v>586</v>
      </c>
      <c r="C133" s="30" t="s">
        <v>716</v>
      </c>
      <c r="D133" s="2">
        <v>45887.83200037037</v>
      </c>
      <c r="E133" s="2">
        <v>45887.8329940162</v>
      </c>
      <c r="F133" s="2">
        <v>45887.832994386576</v>
      </c>
      <c r="G133" s="2">
        <v>45887.835997870374</v>
      </c>
      <c r="H133" s="2">
        <v>45887.836138206017</v>
      </c>
      <c r="I133" s="2">
        <v>45887.836963217589</v>
      </c>
      <c r="J133" s="2">
        <v>45887.836964618058</v>
      </c>
      <c r="K133" s="11">
        <v>85.850375</v>
      </c>
      <c r="L133" s="11">
        <v>3.2437000000000001E-2</v>
      </c>
      <c r="M133" s="11">
        <v>259.50134500000001</v>
      </c>
      <c r="N133" s="11">
        <v>12.124830999999999</v>
      </c>
      <c r="O133" s="11">
        <v>71.280714000000003</v>
      </c>
      <c r="P133" s="11">
        <v>0.12090099999999999</v>
      </c>
      <c r="Q133" s="1">
        <v>2</v>
      </c>
      <c r="R133" s="1">
        <v>5</v>
      </c>
    </row>
    <row r="134" spans="1:18" x14ac:dyDescent="0.45">
      <c r="A134" s="30" t="s">
        <v>32</v>
      </c>
      <c r="B134" s="30" t="s">
        <v>586</v>
      </c>
      <c r="C134" s="30" t="s">
        <v>717</v>
      </c>
      <c r="D134" s="2">
        <v>45887.83200037037</v>
      </c>
      <c r="E134" s="2">
        <v>45887.8329940162</v>
      </c>
      <c r="F134" s="2">
        <v>45887.832994386576</v>
      </c>
      <c r="G134" s="2">
        <v>45887.836026307872</v>
      </c>
      <c r="H134" s="2">
        <v>45887.83632775463</v>
      </c>
      <c r="I134" s="2">
        <v>45887.836963217589</v>
      </c>
      <c r="J134" s="2">
        <v>45887.836964618058</v>
      </c>
      <c r="K134" s="11">
        <v>85.850374000000002</v>
      </c>
      <c r="L134" s="11">
        <v>3.2437000000000001E-2</v>
      </c>
      <c r="M134" s="11">
        <v>261.95836500000001</v>
      </c>
      <c r="N134" s="11">
        <v>26.044245</v>
      </c>
      <c r="O134" s="11">
        <v>54.90428</v>
      </c>
      <c r="P134" s="11">
        <v>0.12090099999999999</v>
      </c>
      <c r="Q134" s="1">
        <v>2</v>
      </c>
      <c r="R134" s="1">
        <v>5</v>
      </c>
    </row>
    <row r="135" spans="1:18" x14ac:dyDescent="0.45">
      <c r="A135" s="30" t="s">
        <v>32</v>
      </c>
      <c r="B135" s="30" t="s">
        <v>586</v>
      </c>
      <c r="C135" s="30" t="s">
        <v>718</v>
      </c>
      <c r="D135" s="2">
        <v>45887.83200037037</v>
      </c>
      <c r="E135" s="2">
        <v>45887.8329940162</v>
      </c>
      <c r="F135" s="2">
        <v>45887.832994386576</v>
      </c>
      <c r="G135" s="2">
        <v>45887.836075277781</v>
      </c>
      <c r="H135" s="2">
        <v>45887.836424849535</v>
      </c>
      <c r="I135" s="2">
        <v>45887.836963217589</v>
      </c>
      <c r="J135" s="2">
        <v>45887.836964618058</v>
      </c>
      <c r="K135" s="11">
        <v>85.85037299999999</v>
      </c>
      <c r="L135" s="11">
        <v>3.2437000000000001E-2</v>
      </c>
      <c r="M135" s="11">
        <v>266.18868599999996</v>
      </c>
      <c r="N135" s="11">
        <v>30.203679999999999</v>
      </c>
      <c r="O135" s="11">
        <v>46.514523999999994</v>
      </c>
      <c r="P135" s="11">
        <v>0.12090099999999999</v>
      </c>
      <c r="Q135" s="1">
        <v>2</v>
      </c>
      <c r="R135" s="1">
        <v>5</v>
      </c>
    </row>
    <row r="136" spans="1:18" x14ac:dyDescent="0.45">
      <c r="A136" s="30" t="s">
        <v>32</v>
      </c>
      <c r="B136" s="30" t="s">
        <v>586</v>
      </c>
      <c r="C136" s="30" t="s">
        <v>719</v>
      </c>
      <c r="D136" s="2">
        <v>45887.83200037037</v>
      </c>
      <c r="E136" s="2">
        <v>45887.8329940162</v>
      </c>
      <c r="F136" s="2">
        <v>45887.832994386576</v>
      </c>
      <c r="G136" s="2">
        <v>45887.836102893518</v>
      </c>
      <c r="H136" s="2">
        <v>45887.836228611108</v>
      </c>
      <c r="I136" s="2">
        <v>45887.836963217589</v>
      </c>
      <c r="J136" s="2">
        <v>45887.836964618058</v>
      </c>
      <c r="K136" s="11">
        <v>85.850371999999993</v>
      </c>
      <c r="L136" s="11">
        <v>3.2437000000000001E-2</v>
      </c>
      <c r="M136" s="11">
        <v>268.57513599999999</v>
      </c>
      <c r="N136" s="11">
        <v>10.861554999999999</v>
      </c>
      <c r="O136" s="11">
        <v>63.470198999999994</v>
      </c>
      <c r="P136" s="11">
        <v>0.12090099999999999</v>
      </c>
      <c r="Q136" s="1">
        <v>2</v>
      </c>
      <c r="R136" s="1">
        <v>5</v>
      </c>
    </row>
    <row r="137" spans="1:18" x14ac:dyDescent="0.45">
      <c r="A137" s="30" t="s">
        <v>32</v>
      </c>
      <c r="B137" s="30" t="s">
        <v>586</v>
      </c>
      <c r="C137" s="30" t="s">
        <v>720</v>
      </c>
      <c r="D137" s="2">
        <v>45887.83200037037</v>
      </c>
      <c r="E137" s="2">
        <v>45887.8329940162</v>
      </c>
      <c r="F137" s="2">
        <v>45887.832994386576</v>
      </c>
      <c r="G137" s="2">
        <v>45887.836138206017</v>
      </c>
      <c r="H137" s="2">
        <v>45887.836259224539</v>
      </c>
      <c r="I137" s="2">
        <v>45887.836963217589</v>
      </c>
      <c r="J137" s="2">
        <v>45887.836964618058</v>
      </c>
      <c r="K137" s="11">
        <v>85.850370999999996</v>
      </c>
      <c r="L137" s="11">
        <v>3.2437000000000001E-2</v>
      </c>
      <c r="M137" s="11">
        <v>271.626373</v>
      </c>
      <c r="N137" s="11">
        <v>10.455098999999999</v>
      </c>
      <c r="O137" s="11">
        <v>60.825417999999999</v>
      </c>
      <c r="P137" s="11">
        <v>0.12090099999999999</v>
      </c>
      <c r="Q137" s="1">
        <v>2</v>
      </c>
      <c r="R137" s="1">
        <v>5</v>
      </c>
    </row>
    <row r="138" spans="1:18" x14ac:dyDescent="0.45">
      <c r="A138" s="30" t="s">
        <v>32</v>
      </c>
      <c r="B138" s="30" t="s">
        <v>586</v>
      </c>
      <c r="C138" s="30" t="s">
        <v>721</v>
      </c>
      <c r="D138" s="2">
        <v>45887.83200037037</v>
      </c>
      <c r="E138" s="2">
        <v>45887.8329940162</v>
      </c>
      <c r="F138" s="2">
        <v>45887.832994386576</v>
      </c>
      <c r="G138" s="2">
        <v>45887.836179675927</v>
      </c>
      <c r="H138" s="2">
        <v>45887.836346354168</v>
      </c>
      <c r="I138" s="2">
        <v>45887.836963217589</v>
      </c>
      <c r="J138" s="2">
        <v>45887.836964618058</v>
      </c>
      <c r="K138" s="11">
        <v>85.850369999999998</v>
      </c>
      <c r="L138" s="11">
        <v>3.2437000000000001E-2</v>
      </c>
      <c r="M138" s="11">
        <v>275.209203</v>
      </c>
      <c r="N138" s="11">
        <v>14.400763999999999</v>
      </c>
      <c r="O138" s="11">
        <v>53.296923</v>
      </c>
      <c r="P138" s="11">
        <v>0.12090099999999999</v>
      </c>
      <c r="Q138" s="1">
        <v>2</v>
      </c>
      <c r="R138" s="1">
        <v>5</v>
      </c>
    </row>
    <row r="139" spans="1:18" x14ac:dyDescent="0.45">
      <c r="A139" s="30" t="s">
        <v>32</v>
      </c>
      <c r="B139" s="30" t="s">
        <v>586</v>
      </c>
      <c r="C139" s="30" t="s">
        <v>722</v>
      </c>
      <c r="D139" s="2">
        <v>45887.83200037037</v>
      </c>
      <c r="E139" s="2">
        <v>45887.8329940162</v>
      </c>
      <c r="F139" s="2">
        <v>45887.832994386576</v>
      </c>
      <c r="G139" s="2">
        <v>45887.836228622684</v>
      </c>
      <c r="H139" s="2">
        <v>45887.836452592594</v>
      </c>
      <c r="I139" s="2">
        <v>45887.836963217589</v>
      </c>
      <c r="J139" s="2">
        <v>45887.836964618058</v>
      </c>
      <c r="K139" s="11">
        <v>85.850369000000001</v>
      </c>
      <c r="L139" s="11">
        <v>3.2437000000000001E-2</v>
      </c>
      <c r="M139" s="11">
        <v>279.43750999999997</v>
      </c>
      <c r="N139" s="11">
        <v>19.351196999999999</v>
      </c>
      <c r="O139" s="11">
        <v>44.118182999999995</v>
      </c>
      <c r="P139" s="11">
        <v>0.12090099999999999</v>
      </c>
      <c r="Q139" s="1">
        <v>2</v>
      </c>
      <c r="R139" s="1">
        <v>5</v>
      </c>
    </row>
    <row r="140" spans="1:18" x14ac:dyDescent="0.45">
      <c r="A140" s="30" t="s">
        <v>32</v>
      </c>
      <c r="B140" s="30" t="s">
        <v>586</v>
      </c>
      <c r="C140" s="30" t="s">
        <v>723</v>
      </c>
      <c r="D140" s="2">
        <v>45887.83200037037</v>
      </c>
      <c r="E140" s="2">
        <v>45887.8329940162</v>
      </c>
      <c r="F140" s="2">
        <v>45887.832994386576</v>
      </c>
      <c r="G140" s="2">
        <v>45887.836259224539</v>
      </c>
      <c r="H140" s="2">
        <v>45887.836482430554</v>
      </c>
      <c r="I140" s="2">
        <v>45887.836963217589</v>
      </c>
      <c r="J140" s="2">
        <v>45887.836964618058</v>
      </c>
      <c r="K140" s="11">
        <v>85.850368000000003</v>
      </c>
      <c r="L140" s="11">
        <v>3.2437000000000001E-2</v>
      </c>
      <c r="M140" s="11">
        <v>282.08216699999997</v>
      </c>
      <c r="N140" s="11">
        <v>19.284983999999998</v>
      </c>
      <c r="O140" s="11">
        <v>41.539738999999997</v>
      </c>
      <c r="P140" s="11">
        <v>0.12090099999999999</v>
      </c>
      <c r="Q140" s="1">
        <v>2</v>
      </c>
      <c r="R140" s="1">
        <v>5</v>
      </c>
    </row>
    <row r="141" spans="1:18" x14ac:dyDescent="0.45">
      <c r="A141" s="30" t="s">
        <v>32</v>
      </c>
      <c r="B141" s="30" t="s">
        <v>586</v>
      </c>
      <c r="C141" s="30" t="s">
        <v>724</v>
      </c>
      <c r="D141" s="2">
        <v>45887.83200037037</v>
      </c>
      <c r="E141" s="2">
        <v>45887.8329940162</v>
      </c>
      <c r="F141" s="2">
        <v>45887.832994386576</v>
      </c>
      <c r="G141" s="2">
        <v>45887.836327812503</v>
      </c>
      <c r="H141" s="2">
        <v>45887.836507453707</v>
      </c>
      <c r="I141" s="2">
        <v>45887.836963217589</v>
      </c>
      <c r="J141" s="2">
        <v>45887.836964618058</v>
      </c>
      <c r="K141" s="11">
        <v>85.850366999999991</v>
      </c>
      <c r="L141" s="11">
        <v>3.2437000000000001E-2</v>
      </c>
      <c r="M141" s="11">
        <v>288.00769500000001</v>
      </c>
      <c r="N141" s="11">
        <v>15.520964999999999</v>
      </c>
      <c r="O141" s="11">
        <v>39.378229999999995</v>
      </c>
      <c r="P141" s="11">
        <v>0.12090099999999999</v>
      </c>
      <c r="Q141" s="1">
        <v>2</v>
      </c>
      <c r="R141" s="1">
        <v>5</v>
      </c>
    </row>
    <row r="142" spans="1:18" x14ac:dyDescent="0.45">
      <c r="A142" s="30" t="s">
        <v>32</v>
      </c>
      <c r="B142" s="30" t="s">
        <v>586</v>
      </c>
      <c r="C142" s="30" t="s">
        <v>725</v>
      </c>
      <c r="D142" s="2">
        <v>45887.83200037037</v>
      </c>
      <c r="E142" s="2">
        <v>45887.8329940162</v>
      </c>
      <c r="F142" s="2">
        <v>45887.832994386576</v>
      </c>
      <c r="G142" s="2">
        <v>45887.836346354168</v>
      </c>
      <c r="H142" s="2">
        <v>45887.836627743054</v>
      </c>
      <c r="I142" s="2">
        <v>45887.836963217589</v>
      </c>
      <c r="J142" s="2">
        <v>45887.836964618058</v>
      </c>
      <c r="K142" s="11">
        <v>85.850365999999994</v>
      </c>
      <c r="L142" s="11">
        <v>3.2437000000000001E-2</v>
      </c>
      <c r="M142" s="11">
        <v>289.61033099999997</v>
      </c>
      <c r="N142" s="11">
        <v>24.311935999999999</v>
      </c>
      <c r="O142" s="11">
        <v>28.984622999999999</v>
      </c>
      <c r="P142" s="11">
        <v>0.12090099999999999</v>
      </c>
      <c r="Q142" s="1">
        <v>2</v>
      </c>
      <c r="R142" s="1">
        <v>5</v>
      </c>
    </row>
    <row r="143" spans="1:18" x14ac:dyDescent="0.45">
      <c r="A143" s="30" t="s">
        <v>32</v>
      </c>
      <c r="B143" s="30" t="s">
        <v>586</v>
      </c>
      <c r="C143" s="30" t="s">
        <v>726</v>
      </c>
      <c r="D143" s="2">
        <v>45887.83200037037</v>
      </c>
      <c r="E143" s="2">
        <v>45887.8329940162</v>
      </c>
      <c r="F143" s="2">
        <v>45887.832994386576</v>
      </c>
      <c r="G143" s="2">
        <v>45887.836424861111</v>
      </c>
      <c r="H143" s="2">
        <v>45887.836554236113</v>
      </c>
      <c r="I143" s="2">
        <v>45887.836963217589</v>
      </c>
      <c r="J143" s="2">
        <v>45887.836964618058</v>
      </c>
      <c r="K143" s="11">
        <v>85.850364999999996</v>
      </c>
      <c r="L143" s="11">
        <v>3.2437000000000001E-2</v>
      </c>
      <c r="M143" s="11">
        <v>296.39265</v>
      </c>
      <c r="N143" s="11">
        <v>11.178117</v>
      </c>
      <c r="O143" s="11">
        <v>35.336123000000001</v>
      </c>
      <c r="P143" s="11">
        <v>0.12090099999999999</v>
      </c>
      <c r="Q143" s="1">
        <v>2</v>
      </c>
      <c r="R143" s="1">
        <v>5</v>
      </c>
    </row>
    <row r="144" spans="1:18" x14ac:dyDescent="0.45">
      <c r="A144" s="30" t="s">
        <v>32</v>
      </c>
      <c r="B144" s="30" t="s">
        <v>586</v>
      </c>
      <c r="C144" s="30" t="s">
        <v>727</v>
      </c>
      <c r="D144" s="2">
        <v>45887.83200037037</v>
      </c>
      <c r="E144" s="2">
        <v>45887.8329940162</v>
      </c>
      <c r="F144" s="2">
        <v>45887.832994386576</v>
      </c>
      <c r="G144" s="2">
        <v>45887.836452592594</v>
      </c>
      <c r="H144" s="2">
        <v>45887.836682581015</v>
      </c>
      <c r="I144" s="2">
        <v>45887.836963217589</v>
      </c>
      <c r="J144" s="2">
        <v>45887.836964618058</v>
      </c>
      <c r="K144" s="11">
        <v>85.850364999999996</v>
      </c>
      <c r="L144" s="11">
        <v>3.2437000000000001E-2</v>
      </c>
      <c r="M144" s="11">
        <v>298.78896099999997</v>
      </c>
      <c r="N144" s="11">
        <v>19.870874999999998</v>
      </c>
      <c r="O144" s="11">
        <v>24.247053999999999</v>
      </c>
      <c r="P144" s="11">
        <v>0.12090099999999999</v>
      </c>
      <c r="Q144" s="1">
        <v>2</v>
      </c>
      <c r="R144" s="1">
        <v>5</v>
      </c>
    </row>
    <row r="145" spans="1:18" x14ac:dyDescent="0.45">
      <c r="A145" s="30" t="s">
        <v>32</v>
      </c>
      <c r="B145" s="30" t="s">
        <v>586</v>
      </c>
      <c r="C145" s="30" t="s">
        <v>728</v>
      </c>
      <c r="D145" s="2">
        <v>45887.83200037037</v>
      </c>
      <c r="E145" s="2">
        <v>45887.8329940162</v>
      </c>
      <c r="F145" s="2">
        <v>45887.832994386576</v>
      </c>
      <c r="G145" s="2">
        <v>45887.83648244213</v>
      </c>
      <c r="H145" s="2">
        <v>45887.83671585648</v>
      </c>
      <c r="I145" s="2">
        <v>45887.836963217589</v>
      </c>
      <c r="J145" s="2">
        <v>45887.836964618058</v>
      </c>
      <c r="K145" s="11">
        <v>85.850363999999999</v>
      </c>
      <c r="L145" s="11">
        <v>3.2437000000000001E-2</v>
      </c>
      <c r="M145" s="11">
        <v>301.36762599999997</v>
      </c>
      <c r="N145" s="11">
        <v>20.167662</v>
      </c>
      <c r="O145" s="11">
        <v>21.371601999999999</v>
      </c>
      <c r="P145" s="11">
        <v>0.12090099999999999</v>
      </c>
      <c r="Q145" s="1">
        <v>2</v>
      </c>
      <c r="R145" s="1">
        <v>5</v>
      </c>
    </row>
    <row r="146" spans="1:18" x14ac:dyDescent="0.45">
      <c r="A146" s="30" t="s">
        <v>32</v>
      </c>
      <c r="B146" s="30" t="s">
        <v>586</v>
      </c>
      <c r="C146" s="30" t="s">
        <v>729</v>
      </c>
      <c r="D146" s="2">
        <v>45887.83200037037</v>
      </c>
      <c r="E146" s="2">
        <v>45887.8329940162</v>
      </c>
      <c r="F146" s="2">
        <v>45887.832994386576</v>
      </c>
      <c r="G146" s="2">
        <v>45887.836507453707</v>
      </c>
      <c r="H146" s="2">
        <v>45887.836740335646</v>
      </c>
      <c r="I146" s="2">
        <v>45887.836963217589</v>
      </c>
      <c r="J146" s="2">
        <v>45887.836964618058</v>
      </c>
      <c r="K146" s="11">
        <v>85.850363000000002</v>
      </c>
      <c r="L146" s="11">
        <v>3.2437000000000001E-2</v>
      </c>
      <c r="M146" s="11">
        <v>303.52900299999999</v>
      </c>
      <c r="N146" s="11">
        <v>20.120705999999998</v>
      </c>
      <c r="O146" s="11">
        <v>19.257180999999999</v>
      </c>
      <c r="P146" s="11">
        <v>0.12090099999999999</v>
      </c>
      <c r="Q146" s="1">
        <v>2</v>
      </c>
      <c r="R146" s="1">
        <v>5</v>
      </c>
    </row>
    <row r="147" spans="1:18" x14ac:dyDescent="0.45">
      <c r="A147" s="30" t="s">
        <v>32</v>
      </c>
      <c r="B147" s="30" t="s">
        <v>586</v>
      </c>
      <c r="C147" s="30" t="s">
        <v>730</v>
      </c>
      <c r="D147" s="2">
        <v>45887.83200037037</v>
      </c>
      <c r="E147" s="2">
        <v>45887.8329940162</v>
      </c>
      <c r="F147" s="2">
        <v>45887.832994386576</v>
      </c>
      <c r="G147" s="2">
        <v>45887.836554236113</v>
      </c>
      <c r="H147" s="2">
        <v>45887.836652951388</v>
      </c>
      <c r="I147" s="2">
        <v>45887.836963217589</v>
      </c>
      <c r="J147" s="2">
        <v>45887.836964618058</v>
      </c>
      <c r="K147" s="11">
        <v>85.85036199999999</v>
      </c>
      <c r="L147" s="11">
        <v>3.2437000000000001E-2</v>
      </c>
      <c r="M147" s="11">
        <v>307.57097099999999</v>
      </c>
      <c r="N147" s="11">
        <v>8.5290189999999999</v>
      </c>
      <c r="O147" s="11">
        <v>26.806899999999999</v>
      </c>
      <c r="P147" s="11">
        <v>0.12090099999999999</v>
      </c>
      <c r="Q147" s="1">
        <v>2</v>
      </c>
      <c r="R147" s="1">
        <v>5</v>
      </c>
    </row>
    <row r="148" spans="1:18" x14ac:dyDescent="0.45">
      <c r="A148" s="30" t="s">
        <v>32</v>
      </c>
      <c r="B148" s="30" t="s">
        <v>586</v>
      </c>
      <c r="C148" s="30" t="s">
        <v>731</v>
      </c>
      <c r="D148" s="2">
        <v>45887.83200037037</v>
      </c>
      <c r="E148" s="2">
        <v>45887.8329940162</v>
      </c>
      <c r="F148" s="2">
        <v>45887.832994386576</v>
      </c>
      <c r="G148" s="2">
        <v>45887.83662775463</v>
      </c>
      <c r="H148" s="2">
        <v>45887.836877592592</v>
      </c>
      <c r="I148" s="2">
        <v>45887.836963217589</v>
      </c>
      <c r="J148" s="2">
        <v>45887.836964618058</v>
      </c>
      <c r="K148" s="11">
        <v>85.85036199999999</v>
      </c>
      <c r="L148" s="11">
        <v>3.2437000000000001E-2</v>
      </c>
      <c r="M148" s="11">
        <v>313.92264799999998</v>
      </c>
      <c r="N148" s="11">
        <v>21.586607000000001</v>
      </c>
      <c r="O148" s="11">
        <v>7.3976349999999993</v>
      </c>
      <c r="P148" s="11">
        <v>0.12090099999999999</v>
      </c>
      <c r="Q148" s="1">
        <v>2</v>
      </c>
      <c r="R148" s="1">
        <v>5</v>
      </c>
    </row>
    <row r="149" spans="1:18" x14ac:dyDescent="0.45">
      <c r="A149" s="30" t="s">
        <v>32</v>
      </c>
      <c r="B149" s="30" t="s">
        <v>586</v>
      </c>
      <c r="C149" s="30" t="s">
        <v>732</v>
      </c>
      <c r="D149" s="2">
        <v>45887.83200037037</v>
      </c>
      <c r="E149" s="2">
        <v>45887.8329940162</v>
      </c>
      <c r="F149" s="2">
        <v>45887.832994386576</v>
      </c>
      <c r="G149" s="2">
        <v>45887.836652962964</v>
      </c>
      <c r="H149" s="2">
        <v>45887.836786030093</v>
      </c>
      <c r="I149" s="2">
        <v>45887.836963217589</v>
      </c>
      <c r="J149" s="2">
        <v>45887.836964618058</v>
      </c>
      <c r="K149" s="11">
        <v>85.850360999999992</v>
      </c>
      <c r="L149" s="11">
        <v>3.2437000000000001E-2</v>
      </c>
      <c r="M149" s="11">
        <v>316.10088099999996</v>
      </c>
      <c r="N149" s="11">
        <v>11.497155999999999</v>
      </c>
      <c r="O149" s="11">
        <v>15.308852999999999</v>
      </c>
      <c r="P149" s="11">
        <v>0.12090099999999999</v>
      </c>
      <c r="Q149" s="1">
        <v>2</v>
      </c>
      <c r="R149" s="1">
        <v>5</v>
      </c>
    </row>
    <row r="150" spans="1:18" x14ac:dyDescent="0.45">
      <c r="A150" s="30" t="s">
        <v>32</v>
      </c>
      <c r="B150" s="30" t="s">
        <v>586</v>
      </c>
      <c r="C150" s="30" t="s">
        <v>733</v>
      </c>
      <c r="D150" s="2">
        <v>45887.83200037037</v>
      </c>
      <c r="E150" s="2">
        <v>45887.8329940162</v>
      </c>
      <c r="F150" s="2">
        <v>45887.832994386576</v>
      </c>
      <c r="G150" s="2">
        <v>45887.836682604167</v>
      </c>
      <c r="H150" s="2">
        <v>45887.836812013891</v>
      </c>
      <c r="I150" s="2">
        <v>45887.836963217589</v>
      </c>
      <c r="J150" s="2">
        <v>45887.836964618058</v>
      </c>
      <c r="K150" s="11">
        <v>85.850359999999995</v>
      </c>
      <c r="L150" s="11">
        <v>3.2437000000000001E-2</v>
      </c>
      <c r="M150" s="11">
        <v>318.66208899999998</v>
      </c>
      <c r="N150" s="11">
        <v>11.180506999999999</v>
      </c>
      <c r="O150" s="11">
        <v>13.064294</v>
      </c>
      <c r="P150" s="11">
        <v>0.12090099999999999</v>
      </c>
      <c r="Q150" s="1">
        <v>2</v>
      </c>
      <c r="R150" s="1">
        <v>5</v>
      </c>
    </row>
    <row r="151" spans="1:18" x14ac:dyDescent="0.45">
      <c r="A151" s="30" t="s">
        <v>32</v>
      </c>
      <c r="B151" s="30" t="s">
        <v>586</v>
      </c>
      <c r="C151" s="30" t="s">
        <v>734</v>
      </c>
      <c r="D151" s="2">
        <v>45887.83200037037</v>
      </c>
      <c r="E151" s="2">
        <v>45887.8329940162</v>
      </c>
      <c r="F151" s="2">
        <v>45887.832994386576</v>
      </c>
      <c r="G151" s="2">
        <v>45887.836715868056</v>
      </c>
      <c r="H151" s="2">
        <v>45887.836963194444</v>
      </c>
      <c r="I151" s="2">
        <v>45887.836963217589</v>
      </c>
      <c r="J151" s="2">
        <v>45887.836964618058</v>
      </c>
      <c r="K151" s="11">
        <v>85.850355999999991</v>
      </c>
      <c r="L151" s="11">
        <v>3.2437000000000001E-2</v>
      </c>
      <c r="M151" s="11">
        <v>321.53557999999998</v>
      </c>
      <c r="N151" s="11">
        <v>21.369368999999999</v>
      </c>
      <c r="O151" s="11">
        <v>1.941E-3</v>
      </c>
      <c r="P151" s="11">
        <v>0.12090099999999999</v>
      </c>
      <c r="Q151" s="1">
        <v>2</v>
      </c>
      <c r="R151" s="1">
        <v>5</v>
      </c>
    </row>
    <row r="152" spans="1:18" x14ac:dyDescent="0.45">
      <c r="A152" s="30" t="s">
        <v>32</v>
      </c>
      <c r="B152" s="30" t="s">
        <v>586</v>
      </c>
      <c r="C152" s="30" t="s">
        <v>735</v>
      </c>
      <c r="D152" s="2">
        <v>45887.83200037037</v>
      </c>
      <c r="E152" s="2">
        <v>45887.8329940162</v>
      </c>
      <c r="F152" s="2">
        <v>45887.832994386576</v>
      </c>
      <c r="G152" s="2">
        <v>45887.836740335646</v>
      </c>
      <c r="H152" s="2">
        <v>45887.836850555555</v>
      </c>
      <c r="I152" s="2">
        <v>45887.836963217589</v>
      </c>
      <c r="J152" s="2">
        <v>45887.836964618058</v>
      </c>
      <c r="K152" s="11">
        <v>85.850353999999996</v>
      </c>
      <c r="L152" s="11">
        <v>3.2437000000000001E-2</v>
      </c>
      <c r="M152" s="11">
        <v>323.65029499999997</v>
      </c>
      <c r="N152" s="11">
        <v>9.5223870000000002</v>
      </c>
      <c r="O152" s="11">
        <v>9.7342079999999989</v>
      </c>
      <c r="P152" s="11">
        <v>0.12090099999999999</v>
      </c>
      <c r="Q152" s="1">
        <v>2</v>
      </c>
      <c r="R152" s="1">
        <v>5</v>
      </c>
    </row>
    <row r="153" spans="1:18" x14ac:dyDescent="0.45">
      <c r="A153" s="30" t="s">
        <v>32</v>
      </c>
      <c r="B153" s="30" t="s">
        <v>586</v>
      </c>
      <c r="C153" s="30" t="s">
        <v>736</v>
      </c>
      <c r="D153" s="2">
        <v>45887.83200037037</v>
      </c>
      <c r="E153" s="2">
        <v>45887.832994386576</v>
      </c>
      <c r="F153" s="2">
        <v>45887.832994525466</v>
      </c>
      <c r="G153" s="2">
        <v>45887.836786099535</v>
      </c>
      <c r="H153" s="2">
        <v>45887.836910451391</v>
      </c>
      <c r="I153" s="2">
        <v>45887.837857106482</v>
      </c>
      <c r="J153" s="2">
        <v>45887.837858865743</v>
      </c>
      <c r="K153" s="11">
        <v>85.883034999999992</v>
      </c>
      <c r="L153" s="11">
        <v>1.2159999999999999E-2</v>
      </c>
      <c r="M153" s="11">
        <v>327.59108199999997</v>
      </c>
      <c r="N153" s="11">
        <v>10.744795</v>
      </c>
      <c r="O153" s="11">
        <v>81.791000999999994</v>
      </c>
      <c r="P153" s="11">
        <v>0.15149199999999999</v>
      </c>
      <c r="Q153" s="1">
        <v>3</v>
      </c>
      <c r="R153" s="1">
        <v>6</v>
      </c>
    </row>
    <row r="154" spans="1:18" x14ac:dyDescent="0.45">
      <c r="A154" s="30" t="s">
        <v>32</v>
      </c>
      <c r="B154" s="30" t="s">
        <v>586</v>
      </c>
      <c r="C154" s="30" t="s">
        <v>737</v>
      </c>
      <c r="D154" s="2">
        <v>45887.83200037037</v>
      </c>
      <c r="E154" s="2">
        <v>45887.832994386576</v>
      </c>
      <c r="F154" s="2">
        <v>45887.832994525466</v>
      </c>
      <c r="G154" s="2">
        <v>45887.836812013891</v>
      </c>
      <c r="H154" s="2">
        <v>45887.836935416664</v>
      </c>
      <c r="I154" s="2">
        <v>45887.837857106482</v>
      </c>
      <c r="J154" s="2">
        <v>45887.837858865743</v>
      </c>
      <c r="K154" s="11">
        <v>85.883033999999995</v>
      </c>
      <c r="L154" s="11">
        <v>1.2159999999999999E-2</v>
      </c>
      <c r="M154" s="11">
        <v>329.830603</v>
      </c>
      <c r="N154" s="11">
        <v>10.661899</v>
      </c>
      <c r="O154" s="11">
        <v>79.634376000000003</v>
      </c>
      <c r="P154" s="11">
        <v>0.15149199999999999</v>
      </c>
      <c r="Q154" s="1">
        <v>3</v>
      </c>
      <c r="R154" s="1">
        <v>6</v>
      </c>
    </row>
    <row r="155" spans="1:18" x14ac:dyDescent="0.45">
      <c r="A155" s="30" t="s">
        <v>32</v>
      </c>
      <c r="B155" s="30" t="s">
        <v>586</v>
      </c>
      <c r="C155" s="30" t="s">
        <v>738</v>
      </c>
      <c r="D155" s="2">
        <v>45887.83200037037</v>
      </c>
      <c r="E155" s="2">
        <v>45887.832994386576</v>
      </c>
      <c r="F155" s="2">
        <v>45887.832994525466</v>
      </c>
      <c r="G155" s="2">
        <v>45887.836850555555</v>
      </c>
      <c r="H155" s="2">
        <v>45887.836993865742</v>
      </c>
      <c r="I155" s="2">
        <v>45887.837857106482</v>
      </c>
      <c r="J155" s="2">
        <v>45887.837858865743</v>
      </c>
      <c r="K155" s="11">
        <v>85.883033999999995</v>
      </c>
      <c r="L155" s="11">
        <v>1.2159999999999999E-2</v>
      </c>
      <c r="M155" s="11">
        <v>333.160843</v>
      </c>
      <c r="N155" s="11">
        <v>12.381800999999999</v>
      </c>
      <c r="O155" s="11">
        <v>74.584233999999995</v>
      </c>
      <c r="P155" s="11">
        <v>0.15149199999999999</v>
      </c>
      <c r="Q155" s="1">
        <v>3</v>
      </c>
      <c r="R155" s="1">
        <v>6</v>
      </c>
    </row>
    <row r="156" spans="1:18" x14ac:dyDescent="0.45">
      <c r="A156" s="30" t="s">
        <v>32</v>
      </c>
      <c r="B156" s="30" t="s">
        <v>586</v>
      </c>
      <c r="C156" s="30" t="s">
        <v>739</v>
      </c>
      <c r="D156" s="2">
        <v>45887.83200037037</v>
      </c>
      <c r="E156" s="2">
        <v>45887.832994386576</v>
      </c>
      <c r="F156" s="2">
        <v>45887.832994525466</v>
      </c>
      <c r="G156" s="2">
        <v>45887.836877604168</v>
      </c>
      <c r="H156" s="2">
        <v>45887.837001030093</v>
      </c>
      <c r="I156" s="2">
        <v>45887.837857106482</v>
      </c>
      <c r="J156" s="2">
        <v>45887.837858865743</v>
      </c>
      <c r="K156" s="11">
        <v>85.883032999999998</v>
      </c>
      <c r="L156" s="11">
        <v>1.2159999999999999E-2</v>
      </c>
      <c r="M156" s="11">
        <v>335.49780099999998</v>
      </c>
      <c r="N156" s="11">
        <v>10.663445999999999</v>
      </c>
      <c r="O156" s="11">
        <v>73.965631000000002</v>
      </c>
      <c r="P156" s="11">
        <v>0.15149199999999999</v>
      </c>
      <c r="Q156" s="1">
        <v>3</v>
      </c>
      <c r="R156" s="1">
        <v>6</v>
      </c>
    </row>
    <row r="157" spans="1:18" x14ac:dyDescent="0.45">
      <c r="A157" s="30" t="s">
        <v>32</v>
      </c>
      <c r="B157" s="30" t="s">
        <v>586</v>
      </c>
      <c r="C157" s="30" t="s">
        <v>740</v>
      </c>
      <c r="D157" s="2">
        <v>45887.83200037037</v>
      </c>
      <c r="E157" s="2">
        <v>45887.832994386576</v>
      </c>
      <c r="F157" s="2">
        <v>45887.832994525466</v>
      </c>
      <c r="G157" s="2">
        <v>45887.83691046296</v>
      </c>
      <c r="H157" s="2">
        <v>45887.837031076386</v>
      </c>
      <c r="I157" s="2">
        <v>45887.837857106482</v>
      </c>
      <c r="J157" s="2">
        <v>45887.837858865743</v>
      </c>
      <c r="K157" s="11">
        <v>85.883032</v>
      </c>
      <c r="L157" s="11">
        <v>1.2159999999999999E-2</v>
      </c>
      <c r="M157" s="11">
        <v>338.33625899999998</v>
      </c>
      <c r="N157" s="11">
        <v>10.421191</v>
      </c>
      <c r="O157" s="11">
        <v>71.369427999999999</v>
      </c>
      <c r="P157" s="11">
        <v>0.15149199999999999</v>
      </c>
      <c r="Q157" s="1">
        <v>3</v>
      </c>
      <c r="R157" s="1">
        <v>6</v>
      </c>
    </row>
    <row r="158" spans="1:18" x14ac:dyDescent="0.45">
      <c r="A158" s="30" t="s">
        <v>32</v>
      </c>
      <c r="B158" s="30" t="s">
        <v>586</v>
      </c>
      <c r="C158" s="30" t="s">
        <v>741</v>
      </c>
      <c r="D158" s="2">
        <v>45887.83200037037</v>
      </c>
      <c r="E158" s="2">
        <v>45887.832994386576</v>
      </c>
      <c r="F158" s="2">
        <v>45887.832994525466</v>
      </c>
      <c r="G158" s="2">
        <v>45887.836935416664</v>
      </c>
      <c r="H158" s="2">
        <v>45887.837173726854</v>
      </c>
      <c r="I158" s="2">
        <v>45887.837857106482</v>
      </c>
      <c r="J158" s="2">
        <v>45887.837858865743</v>
      </c>
      <c r="K158" s="11">
        <v>85.883032</v>
      </c>
      <c r="L158" s="11">
        <v>1.2159999999999999E-2</v>
      </c>
      <c r="M158" s="11">
        <v>340.49291199999999</v>
      </c>
      <c r="N158" s="11">
        <v>20.589313000000001</v>
      </c>
      <c r="O158" s="11">
        <v>59.044652999999997</v>
      </c>
      <c r="P158" s="11">
        <v>0.15149199999999999</v>
      </c>
      <c r="Q158" s="1">
        <v>3</v>
      </c>
      <c r="R158" s="1">
        <v>6</v>
      </c>
    </row>
    <row r="159" spans="1:18" x14ac:dyDescent="0.45">
      <c r="A159" s="30" t="s">
        <v>32</v>
      </c>
      <c r="B159" s="30" t="s">
        <v>586</v>
      </c>
      <c r="C159" s="30" t="s">
        <v>742</v>
      </c>
      <c r="D159" s="2">
        <v>45887.83200037037</v>
      </c>
      <c r="E159" s="2">
        <v>45887.832994386576</v>
      </c>
      <c r="F159" s="2">
        <v>45887.832994525466</v>
      </c>
      <c r="G159" s="2">
        <v>45887.836963194444</v>
      </c>
      <c r="H159" s="2">
        <v>45887.837080381942</v>
      </c>
      <c r="I159" s="2">
        <v>45887.837857106482</v>
      </c>
      <c r="J159" s="2">
        <v>45887.837858865743</v>
      </c>
      <c r="K159" s="11">
        <v>85.883031000000003</v>
      </c>
      <c r="L159" s="11">
        <v>1.2159999999999999E-2</v>
      </c>
      <c r="M159" s="11">
        <v>342.89275599999996</v>
      </c>
      <c r="N159" s="11">
        <v>10.125064</v>
      </c>
      <c r="O159" s="11">
        <v>67.10905799999999</v>
      </c>
      <c r="P159" s="11">
        <v>0.15149199999999999</v>
      </c>
      <c r="Q159" s="1">
        <v>3</v>
      </c>
      <c r="R159" s="1">
        <v>6</v>
      </c>
    </row>
    <row r="160" spans="1:18" x14ac:dyDescent="0.45">
      <c r="A160" s="30" t="s">
        <v>32</v>
      </c>
      <c r="B160" s="30" t="s">
        <v>586</v>
      </c>
      <c r="C160" s="30" t="s">
        <v>743</v>
      </c>
      <c r="D160" s="2">
        <v>45887.83200037037</v>
      </c>
      <c r="E160" s="2">
        <v>45887.832994386576</v>
      </c>
      <c r="F160" s="2">
        <v>45887.832994525466</v>
      </c>
      <c r="G160" s="2">
        <v>45887.836993877318</v>
      </c>
      <c r="H160" s="2">
        <v>45887.83722898148</v>
      </c>
      <c r="I160" s="2">
        <v>45887.837857106482</v>
      </c>
      <c r="J160" s="2">
        <v>45887.837858865743</v>
      </c>
      <c r="K160" s="11">
        <v>85.883029999999991</v>
      </c>
      <c r="L160" s="11">
        <v>1.2159999999999999E-2</v>
      </c>
      <c r="M160" s="11">
        <v>345.54303199999998</v>
      </c>
      <c r="N160" s="11">
        <v>20.313609</v>
      </c>
      <c r="O160" s="11">
        <v>54.270236999999995</v>
      </c>
      <c r="P160" s="11">
        <v>0.15149199999999999</v>
      </c>
      <c r="Q160" s="1">
        <v>3</v>
      </c>
      <c r="R160" s="1">
        <v>6</v>
      </c>
    </row>
    <row r="161" spans="1:18" x14ac:dyDescent="0.45">
      <c r="A161" s="30" t="s">
        <v>32</v>
      </c>
      <c r="B161" s="30" t="s">
        <v>586</v>
      </c>
      <c r="C161" s="30" t="s">
        <v>744</v>
      </c>
      <c r="D161" s="2">
        <v>45887.83200037037</v>
      </c>
      <c r="E161" s="2">
        <v>45887.832994386576</v>
      </c>
      <c r="F161" s="2">
        <v>45887.832994525466</v>
      </c>
      <c r="G161" s="2">
        <v>45887.837001030093</v>
      </c>
      <c r="H161" s="2">
        <v>45887.837116099538</v>
      </c>
      <c r="I161" s="2">
        <v>45887.837857106482</v>
      </c>
      <c r="J161" s="2">
        <v>45887.837858865743</v>
      </c>
      <c r="K161" s="11">
        <v>85.883029999999991</v>
      </c>
      <c r="L161" s="11">
        <v>1.2159999999999999E-2</v>
      </c>
      <c r="M161" s="11">
        <v>346.16137399999997</v>
      </c>
      <c r="N161" s="11">
        <v>9.9424279999999996</v>
      </c>
      <c r="O161" s="11">
        <v>64.023076000000003</v>
      </c>
      <c r="P161" s="11">
        <v>0.15149199999999999</v>
      </c>
      <c r="Q161" s="1">
        <v>3</v>
      </c>
      <c r="R161" s="1">
        <v>6</v>
      </c>
    </row>
    <row r="162" spans="1:18" x14ac:dyDescent="0.45">
      <c r="A162" s="30" t="s">
        <v>32</v>
      </c>
      <c r="B162" s="30" t="s">
        <v>586</v>
      </c>
      <c r="C162" s="30" t="s">
        <v>745</v>
      </c>
      <c r="D162" s="2">
        <v>45887.83200037037</v>
      </c>
      <c r="E162" s="2">
        <v>45887.832994386576</v>
      </c>
      <c r="F162" s="2">
        <v>45887.832994525466</v>
      </c>
      <c r="G162" s="2">
        <v>45887.837031076386</v>
      </c>
      <c r="H162" s="2">
        <v>45887.837144386576</v>
      </c>
      <c r="I162" s="2">
        <v>45887.837857106482</v>
      </c>
      <c r="J162" s="2">
        <v>45887.837858865743</v>
      </c>
      <c r="K162" s="11">
        <v>85.883028999999993</v>
      </c>
      <c r="L162" s="11">
        <v>1.2159999999999999E-2</v>
      </c>
      <c r="M162" s="11">
        <v>348.75784999999996</v>
      </c>
      <c r="N162" s="11">
        <v>9.7898949999999996</v>
      </c>
      <c r="O162" s="11">
        <v>61.579132999999999</v>
      </c>
      <c r="P162" s="11">
        <v>0.15149199999999999</v>
      </c>
      <c r="Q162" s="1">
        <v>3</v>
      </c>
      <c r="R162" s="1">
        <v>6</v>
      </c>
    </row>
    <row r="163" spans="1:18" x14ac:dyDescent="0.45">
      <c r="A163" s="30" t="s">
        <v>32</v>
      </c>
      <c r="B163" s="30" t="s">
        <v>586</v>
      </c>
      <c r="C163" s="30" t="s">
        <v>746</v>
      </c>
      <c r="D163" s="2">
        <v>45887.83200037037</v>
      </c>
      <c r="E163" s="2">
        <v>45887.832994386576</v>
      </c>
      <c r="F163" s="2">
        <v>45887.832994525466</v>
      </c>
      <c r="G163" s="2">
        <v>45887.837080393518</v>
      </c>
      <c r="H163" s="2">
        <v>45887.837205706019</v>
      </c>
      <c r="I163" s="2">
        <v>45887.837857106482</v>
      </c>
      <c r="J163" s="2">
        <v>45887.837858865743</v>
      </c>
      <c r="K163" s="11">
        <v>85.883027999999996</v>
      </c>
      <c r="L163" s="11">
        <v>1.2159999999999999E-2</v>
      </c>
      <c r="M163" s="11">
        <v>353.01813399999998</v>
      </c>
      <c r="N163" s="11">
        <v>10.827468999999999</v>
      </c>
      <c r="O163" s="11">
        <v>56.281275000000001</v>
      </c>
      <c r="P163" s="11">
        <v>0.15149199999999999</v>
      </c>
      <c r="Q163" s="1">
        <v>3</v>
      </c>
      <c r="R163" s="1">
        <v>6</v>
      </c>
    </row>
    <row r="164" spans="1:18" x14ac:dyDescent="0.45">
      <c r="A164" s="30" t="s">
        <v>32</v>
      </c>
      <c r="B164" s="30" t="s">
        <v>586</v>
      </c>
      <c r="C164" s="30" t="s">
        <v>747</v>
      </c>
      <c r="D164" s="2">
        <v>45887.83200037037</v>
      </c>
      <c r="E164" s="2">
        <v>45887.832994386576</v>
      </c>
      <c r="F164" s="2">
        <v>45887.832994525466</v>
      </c>
      <c r="G164" s="2">
        <v>45887.837116145834</v>
      </c>
      <c r="H164" s="2">
        <v>45887.837383854167</v>
      </c>
      <c r="I164" s="2">
        <v>45887.837857106482</v>
      </c>
      <c r="J164" s="2">
        <v>45887.837858865743</v>
      </c>
      <c r="K164" s="11">
        <v>85.883016999999995</v>
      </c>
      <c r="L164" s="11">
        <v>1.2159999999999999E-2</v>
      </c>
      <c r="M164" s="11">
        <v>356.10706199999998</v>
      </c>
      <c r="N164" s="11">
        <v>23.130369999999999</v>
      </c>
      <c r="O164" s="11">
        <v>40.889446</v>
      </c>
      <c r="P164" s="11">
        <v>0.15149199999999999</v>
      </c>
      <c r="Q164" s="1">
        <v>3</v>
      </c>
      <c r="R164" s="1">
        <v>6</v>
      </c>
    </row>
    <row r="165" spans="1:18" x14ac:dyDescent="0.45">
      <c r="A165" s="30" t="s">
        <v>32</v>
      </c>
      <c r="B165" s="30" t="s">
        <v>586</v>
      </c>
      <c r="C165" s="30" t="s">
        <v>748</v>
      </c>
      <c r="D165" s="2">
        <v>45887.83200037037</v>
      </c>
      <c r="E165" s="2">
        <v>45887.832994386576</v>
      </c>
      <c r="F165" s="2">
        <v>45887.832994525466</v>
      </c>
      <c r="G165" s="2">
        <v>45887.837144386576</v>
      </c>
      <c r="H165" s="2">
        <v>45887.837424907404</v>
      </c>
      <c r="I165" s="2">
        <v>45887.837857106482</v>
      </c>
      <c r="J165" s="2">
        <v>45887.837858865743</v>
      </c>
      <c r="K165" s="11">
        <v>85.883015</v>
      </c>
      <c r="L165" s="11">
        <v>1.2159999999999999E-2</v>
      </c>
      <c r="M165" s="11">
        <v>358.54795300000001</v>
      </c>
      <c r="N165" s="11">
        <v>24.236737999999999</v>
      </c>
      <c r="O165" s="11">
        <v>37.342186999999996</v>
      </c>
      <c r="P165" s="11">
        <v>0.15149199999999999</v>
      </c>
      <c r="Q165" s="1">
        <v>3</v>
      </c>
      <c r="R165" s="1">
        <v>6</v>
      </c>
    </row>
    <row r="166" spans="1:18" x14ac:dyDescent="0.45">
      <c r="A166" s="30" t="s">
        <v>32</v>
      </c>
      <c r="B166" s="30" t="s">
        <v>586</v>
      </c>
      <c r="C166" s="30" t="s">
        <v>749</v>
      </c>
      <c r="D166" s="2">
        <v>45887.83200037037</v>
      </c>
      <c r="E166" s="2">
        <v>45887.832994386576</v>
      </c>
      <c r="F166" s="2">
        <v>45887.832994525466</v>
      </c>
      <c r="G166" s="2">
        <v>45887.837173726854</v>
      </c>
      <c r="H166" s="2">
        <v>45887.837297280093</v>
      </c>
      <c r="I166" s="2">
        <v>45887.837857106482</v>
      </c>
      <c r="J166" s="2">
        <v>45887.837858865743</v>
      </c>
      <c r="K166" s="11">
        <v>85.883015</v>
      </c>
      <c r="L166" s="11">
        <v>1.2159999999999999E-2</v>
      </c>
      <c r="M166" s="11">
        <v>361.08256</v>
      </c>
      <c r="N166" s="11">
        <v>10.675172999999999</v>
      </c>
      <c r="O166" s="11">
        <v>48.369144999999996</v>
      </c>
      <c r="P166" s="11">
        <v>0.15149199999999999</v>
      </c>
      <c r="Q166" s="1">
        <v>3</v>
      </c>
      <c r="R166" s="1">
        <v>6</v>
      </c>
    </row>
    <row r="167" spans="1:18" x14ac:dyDescent="0.45">
      <c r="A167" s="30" t="s">
        <v>32</v>
      </c>
      <c r="B167" s="30" t="s">
        <v>586</v>
      </c>
      <c r="C167" s="30" t="s">
        <v>750</v>
      </c>
      <c r="D167" s="2">
        <v>45887.83200037037</v>
      </c>
      <c r="E167" s="2">
        <v>45887.832994386576</v>
      </c>
      <c r="F167" s="2">
        <v>45887.832994525466</v>
      </c>
      <c r="G167" s="2">
        <v>45887.837205717595</v>
      </c>
      <c r="H167" s="2">
        <v>45887.83732564815</v>
      </c>
      <c r="I167" s="2">
        <v>45887.837857106482</v>
      </c>
      <c r="J167" s="2">
        <v>45887.837858865743</v>
      </c>
      <c r="K167" s="11">
        <v>85.883014000000003</v>
      </c>
      <c r="L167" s="11">
        <v>1.2159999999999999E-2</v>
      </c>
      <c r="M167" s="11">
        <v>363.84612499999997</v>
      </c>
      <c r="N167" s="11">
        <v>10.362330999999999</v>
      </c>
      <c r="O167" s="11">
        <v>45.918422</v>
      </c>
      <c r="P167" s="11">
        <v>0.15149199999999999</v>
      </c>
      <c r="Q167" s="1">
        <v>3</v>
      </c>
      <c r="R167" s="1">
        <v>6</v>
      </c>
    </row>
    <row r="168" spans="1:18" x14ac:dyDescent="0.45">
      <c r="A168" s="30" t="s">
        <v>32</v>
      </c>
      <c r="B168" s="30" t="s">
        <v>586</v>
      </c>
      <c r="C168" s="30" t="s">
        <v>751</v>
      </c>
      <c r="D168" s="2">
        <v>45887.83200037037</v>
      </c>
      <c r="E168" s="2">
        <v>45887.832994386576</v>
      </c>
      <c r="F168" s="2">
        <v>45887.832994525466</v>
      </c>
      <c r="G168" s="2">
        <v>45887.837228993056</v>
      </c>
      <c r="H168" s="2">
        <v>45887.837358738427</v>
      </c>
      <c r="I168" s="2">
        <v>45887.837857106482</v>
      </c>
      <c r="J168" s="2">
        <v>45887.837858865743</v>
      </c>
      <c r="K168" s="11">
        <v>85.883014000000003</v>
      </c>
      <c r="L168" s="11">
        <v>1.2159999999999999E-2</v>
      </c>
      <c r="M168" s="11">
        <v>365.85790399999996</v>
      </c>
      <c r="N168" s="11">
        <v>11.209498</v>
      </c>
      <c r="O168" s="11">
        <v>43.059475999999997</v>
      </c>
      <c r="P168" s="11">
        <v>0.15149199999999999</v>
      </c>
      <c r="Q168" s="1">
        <v>3</v>
      </c>
      <c r="R168" s="1">
        <v>6</v>
      </c>
    </row>
    <row r="169" spans="1:18" x14ac:dyDescent="0.45">
      <c r="A169" s="30" t="s">
        <v>32</v>
      </c>
      <c r="B169" s="30" t="s">
        <v>586</v>
      </c>
      <c r="C169" s="30" t="s">
        <v>752</v>
      </c>
      <c r="D169" s="2">
        <v>45887.83200037037</v>
      </c>
      <c r="E169" s="2">
        <v>45887.832994386576</v>
      </c>
      <c r="F169" s="2">
        <v>45887.832994525466</v>
      </c>
      <c r="G169" s="2">
        <v>45887.83729729167</v>
      </c>
      <c r="H169" s="2">
        <v>45887.837463981479</v>
      </c>
      <c r="I169" s="2">
        <v>45887.837857106482</v>
      </c>
      <c r="J169" s="2">
        <v>45887.837858865743</v>
      </c>
      <c r="K169" s="11">
        <v>85.883012999999991</v>
      </c>
      <c r="L169" s="11">
        <v>1.2159999999999999E-2</v>
      </c>
      <c r="M169" s="11">
        <v>371.758422</v>
      </c>
      <c r="N169" s="11">
        <v>14.402144999999999</v>
      </c>
      <c r="O169" s="11">
        <v>33.966310999999997</v>
      </c>
      <c r="P169" s="11">
        <v>0.15149199999999999</v>
      </c>
      <c r="Q169" s="1">
        <v>3</v>
      </c>
      <c r="R169" s="1">
        <v>6</v>
      </c>
    </row>
    <row r="170" spans="1:18" x14ac:dyDescent="0.45">
      <c r="A170" s="30" t="s">
        <v>32</v>
      </c>
      <c r="B170" s="30" t="s">
        <v>586</v>
      </c>
      <c r="C170" s="30" t="s">
        <v>753</v>
      </c>
      <c r="D170" s="2">
        <v>45887.83200037037</v>
      </c>
      <c r="E170" s="2">
        <v>45887.832994386576</v>
      </c>
      <c r="F170" s="2">
        <v>45887.832994525466</v>
      </c>
      <c r="G170" s="2">
        <v>45887.837325682871</v>
      </c>
      <c r="H170" s="2">
        <v>45887.837596354169</v>
      </c>
      <c r="I170" s="2">
        <v>45887.837857106482</v>
      </c>
      <c r="J170" s="2">
        <v>45887.837858865743</v>
      </c>
      <c r="K170" s="11">
        <v>85.883012999999991</v>
      </c>
      <c r="L170" s="11">
        <v>1.2159999999999999E-2</v>
      </c>
      <c r="M170" s="11">
        <v>374.211386</v>
      </c>
      <c r="N170" s="11">
        <v>23.385683999999998</v>
      </c>
      <c r="O170" s="11">
        <v>22.529807999999999</v>
      </c>
      <c r="P170" s="11">
        <v>0.15149199999999999</v>
      </c>
      <c r="Q170" s="1">
        <v>3</v>
      </c>
      <c r="R170" s="1">
        <v>6</v>
      </c>
    </row>
    <row r="171" spans="1:18" x14ac:dyDescent="0.45">
      <c r="A171" s="30" t="s">
        <v>32</v>
      </c>
      <c r="B171" s="30" t="s">
        <v>586</v>
      </c>
      <c r="C171" s="30" t="s">
        <v>754</v>
      </c>
      <c r="D171" s="2">
        <v>45887.83200037037</v>
      </c>
      <c r="E171" s="2">
        <v>45887.832994386576</v>
      </c>
      <c r="F171" s="2">
        <v>45887.832994525466</v>
      </c>
      <c r="G171" s="2">
        <v>45887.837358738427</v>
      </c>
      <c r="H171" s="2">
        <v>45887.837512997685</v>
      </c>
      <c r="I171" s="2">
        <v>45887.837857106482</v>
      </c>
      <c r="J171" s="2">
        <v>45887.837858865743</v>
      </c>
      <c r="K171" s="11">
        <v>85.883011999999994</v>
      </c>
      <c r="L171" s="11">
        <v>1.2159999999999999E-2</v>
      </c>
      <c r="M171" s="11">
        <v>377.06759999999997</v>
      </c>
      <c r="N171" s="11">
        <v>13.328353999999999</v>
      </c>
      <c r="O171" s="11">
        <v>29.730923999999998</v>
      </c>
      <c r="P171" s="11">
        <v>0.15149199999999999</v>
      </c>
      <c r="Q171" s="1">
        <v>3</v>
      </c>
      <c r="R171" s="1">
        <v>6</v>
      </c>
    </row>
    <row r="172" spans="1:18" x14ac:dyDescent="0.45">
      <c r="A172" s="30" t="s">
        <v>32</v>
      </c>
      <c r="B172" s="30" t="s">
        <v>586</v>
      </c>
      <c r="C172" s="30" t="s">
        <v>755</v>
      </c>
      <c r="D172" s="2">
        <v>45887.83200037037</v>
      </c>
      <c r="E172" s="2">
        <v>45887.832994386576</v>
      </c>
      <c r="F172" s="2">
        <v>45887.832994525466</v>
      </c>
      <c r="G172" s="2">
        <v>45887.837383854167</v>
      </c>
      <c r="H172" s="2">
        <v>45887.837638252313</v>
      </c>
      <c r="I172" s="2">
        <v>45887.837857106482</v>
      </c>
      <c r="J172" s="2">
        <v>45887.837858865743</v>
      </c>
      <c r="K172" s="11">
        <v>85.883011999999994</v>
      </c>
      <c r="L172" s="11">
        <v>1.2159999999999999E-2</v>
      </c>
      <c r="M172" s="11">
        <v>379.23773899999998</v>
      </c>
      <c r="N172" s="11">
        <v>21.980055999999998</v>
      </c>
      <c r="O172" s="11">
        <v>18.909082999999999</v>
      </c>
      <c r="P172" s="11">
        <v>0.15149199999999999</v>
      </c>
      <c r="Q172" s="1">
        <v>3</v>
      </c>
      <c r="R172" s="1">
        <v>6</v>
      </c>
    </row>
    <row r="173" spans="1:18" x14ac:dyDescent="0.45">
      <c r="A173" s="30" t="s">
        <v>32</v>
      </c>
      <c r="B173" s="30" t="s">
        <v>586</v>
      </c>
      <c r="C173" s="30" t="s">
        <v>756</v>
      </c>
      <c r="D173" s="2">
        <v>45887.83200037037</v>
      </c>
      <c r="E173" s="2">
        <v>45887.832994386576</v>
      </c>
      <c r="F173" s="2">
        <v>45887.832994525466</v>
      </c>
      <c r="G173" s="2">
        <v>45887.837424999998</v>
      </c>
      <c r="H173" s="2">
        <v>45887.837675138886</v>
      </c>
      <c r="I173" s="2">
        <v>45887.837857106482</v>
      </c>
      <c r="J173" s="2">
        <v>45887.837858865743</v>
      </c>
      <c r="K173" s="11">
        <v>85.883010999999996</v>
      </c>
      <c r="L173" s="11">
        <v>1.2159999999999999E-2</v>
      </c>
      <c r="M173" s="11">
        <v>382.79261499999996</v>
      </c>
      <c r="N173" s="11">
        <v>21.611882999999999</v>
      </c>
      <c r="O173" s="11">
        <v>15.722379999999999</v>
      </c>
      <c r="P173" s="11">
        <v>0.15149199999999999</v>
      </c>
      <c r="Q173" s="1">
        <v>3</v>
      </c>
      <c r="R173" s="1">
        <v>6</v>
      </c>
    </row>
    <row r="174" spans="1:18" x14ac:dyDescent="0.45">
      <c r="A174" s="30" t="s">
        <v>32</v>
      </c>
      <c r="B174" s="30" t="s">
        <v>586</v>
      </c>
      <c r="C174" s="30" t="s">
        <v>757</v>
      </c>
      <c r="D174" s="2">
        <v>45887.83200037037</v>
      </c>
      <c r="E174" s="2">
        <v>45887.832994386576</v>
      </c>
      <c r="F174" s="2">
        <v>45887.832994525466</v>
      </c>
      <c r="G174" s="2">
        <v>45887.837463981479</v>
      </c>
      <c r="H174" s="2">
        <v>45887.837699050928</v>
      </c>
      <c r="I174" s="2">
        <v>45887.837857106482</v>
      </c>
      <c r="J174" s="2">
        <v>45887.837858865743</v>
      </c>
      <c r="K174" s="11">
        <v>85.883010999999996</v>
      </c>
      <c r="L174" s="11">
        <v>1.2159999999999999E-2</v>
      </c>
      <c r="M174" s="11">
        <v>386.16095200000001</v>
      </c>
      <c r="N174" s="11">
        <v>20.309974999999998</v>
      </c>
      <c r="O174" s="11">
        <v>13.655951</v>
      </c>
      <c r="P174" s="11">
        <v>0.15149199999999999</v>
      </c>
      <c r="Q174" s="1">
        <v>3</v>
      </c>
      <c r="R174" s="1">
        <v>6</v>
      </c>
    </row>
    <row r="175" spans="1:18" x14ac:dyDescent="0.45">
      <c r="A175" s="30" t="s">
        <v>32</v>
      </c>
      <c r="B175" s="30" t="s">
        <v>586</v>
      </c>
      <c r="C175" s="30" t="s">
        <v>758</v>
      </c>
      <c r="D175" s="2">
        <v>45887.83200037037</v>
      </c>
      <c r="E175" s="2">
        <v>45887.832994386576</v>
      </c>
      <c r="F175" s="2">
        <v>45887.832994525466</v>
      </c>
      <c r="G175" s="2">
        <v>45887.837513009261</v>
      </c>
      <c r="H175" s="2">
        <v>45887.837598287035</v>
      </c>
      <c r="I175" s="2">
        <v>45887.837857106482</v>
      </c>
      <c r="J175" s="2">
        <v>45887.837858865743</v>
      </c>
      <c r="K175" s="11">
        <v>85.883009999999999</v>
      </c>
      <c r="L175" s="11">
        <v>1.2159999999999999E-2</v>
      </c>
      <c r="M175" s="11">
        <v>390.39638500000001</v>
      </c>
      <c r="N175" s="11">
        <v>7.3678319999999999</v>
      </c>
      <c r="O175" s="11">
        <v>22.362660999999999</v>
      </c>
      <c r="P175" s="11">
        <v>0.15149199999999999</v>
      </c>
      <c r="Q175" s="1">
        <v>3</v>
      </c>
      <c r="R175" s="1">
        <v>6</v>
      </c>
    </row>
    <row r="176" spans="1:18" x14ac:dyDescent="0.45">
      <c r="A176" s="30" t="s">
        <v>32</v>
      </c>
      <c r="B176" s="30" t="s">
        <v>586</v>
      </c>
      <c r="C176" s="30" t="s">
        <v>759</v>
      </c>
      <c r="D176" s="2">
        <v>45887.83200037037</v>
      </c>
      <c r="E176" s="2">
        <v>45887.832994386576</v>
      </c>
      <c r="F176" s="2">
        <v>45887.832994525466</v>
      </c>
      <c r="G176" s="2">
        <v>45887.837596481484</v>
      </c>
      <c r="H176" s="2">
        <v>45887.837732928238</v>
      </c>
      <c r="I176" s="2">
        <v>45887.837857106482</v>
      </c>
      <c r="J176" s="2">
        <v>45887.837858865743</v>
      </c>
      <c r="K176" s="11">
        <v>85.883009999999999</v>
      </c>
      <c r="L176" s="11">
        <v>1.2159999999999999E-2</v>
      </c>
      <c r="M176" s="11">
        <v>397.60807999999997</v>
      </c>
      <c r="N176" s="11">
        <v>11.789769999999999</v>
      </c>
      <c r="O176" s="11">
        <v>10.729028</v>
      </c>
      <c r="P176" s="11">
        <v>0.15149199999999999</v>
      </c>
      <c r="Q176" s="1">
        <v>3</v>
      </c>
      <c r="R176" s="1">
        <v>6</v>
      </c>
    </row>
    <row r="177" spans="1:18" x14ac:dyDescent="0.45">
      <c r="A177" s="30" t="s">
        <v>32</v>
      </c>
      <c r="B177" s="30" t="s">
        <v>586</v>
      </c>
      <c r="C177" s="30" t="s">
        <v>760</v>
      </c>
      <c r="D177" s="2">
        <v>45887.83200037037</v>
      </c>
      <c r="E177" s="2">
        <v>45887.832994386576</v>
      </c>
      <c r="F177" s="2">
        <v>45887.832994525466</v>
      </c>
      <c r="G177" s="2">
        <v>45887.837598333332</v>
      </c>
      <c r="H177" s="2">
        <v>45887.837857060185</v>
      </c>
      <c r="I177" s="2">
        <v>45887.837857106482</v>
      </c>
      <c r="J177" s="2">
        <v>45887.837858865743</v>
      </c>
      <c r="K177" s="11">
        <v>85.883009000000001</v>
      </c>
      <c r="L177" s="11">
        <v>1.2159999999999999E-2</v>
      </c>
      <c r="M177" s="11">
        <v>397.76881299999997</v>
      </c>
      <c r="N177" s="11">
        <v>22.353783</v>
      </c>
      <c r="O177" s="11">
        <v>4.2820000000000002E-3</v>
      </c>
      <c r="P177" s="11">
        <v>0.15149199999999999</v>
      </c>
      <c r="Q177" s="1">
        <v>3</v>
      </c>
      <c r="R177" s="1">
        <v>6</v>
      </c>
    </row>
    <row r="178" spans="1:18" x14ac:dyDescent="0.45">
      <c r="A178" s="30" t="s">
        <v>32</v>
      </c>
      <c r="B178" s="30" t="s">
        <v>586</v>
      </c>
      <c r="C178" s="30" t="s">
        <v>761</v>
      </c>
      <c r="D178" s="2">
        <v>45887.83200037037</v>
      </c>
      <c r="E178" s="2">
        <v>45887.832994386576</v>
      </c>
      <c r="F178" s="2">
        <v>45887.832994525466</v>
      </c>
      <c r="G178" s="2">
        <v>45887.837638287034</v>
      </c>
      <c r="H178" s="2">
        <v>45887.837880590276</v>
      </c>
      <c r="I178" s="2">
        <v>45887.838554201386</v>
      </c>
      <c r="J178" s="2">
        <v>45887.838555405091</v>
      </c>
      <c r="K178" s="11">
        <v>85.883009000000001</v>
      </c>
      <c r="L178" s="11">
        <v>1.2159999999999999E-2</v>
      </c>
      <c r="M178" s="11">
        <v>401.22013499999997</v>
      </c>
      <c r="N178" s="11">
        <v>20.934930999999999</v>
      </c>
      <c r="O178" s="11">
        <v>58.200147999999999</v>
      </c>
      <c r="P178" s="11">
        <v>0.104653</v>
      </c>
      <c r="Q178" s="1">
        <v>3</v>
      </c>
      <c r="R178" s="1">
        <v>7</v>
      </c>
    </row>
    <row r="179" spans="1:18" x14ac:dyDescent="0.45">
      <c r="A179" s="30" t="s">
        <v>32</v>
      </c>
      <c r="B179" s="30" t="s">
        <v>586</v>
      </c>
      <c r="C179" s="30" t="s">
        <v>762</v>
      </c>
      <c r="D179" s="2">
        <v>45887.832994027776</v>
      </c>
      <c r="E179" s="2">
        <v>45887.832994386576</v>
      </c>
      <c r="F179" s="2">
        <v>45887.832994525466</v>
      </c>
      <c r="G179" s="2">
        <v>45887.837675138886</v>
      </c>
      <c r="H179" s="2">
        <v>45887.837911747687</v>
      </c>
      <c r="I179" s="2">
        <v>45887.838554201386</v>
      </c>
      <c r="J179" s="2">
        <v>45887.838555405091</v>
      </c>
      <c r="K179" s="11">
        <v>3.1788999999999998E-2</v>
      </c>
      <c r="L179" s="11">
        <v>1.2159999999999999E-2</v>
      </c>
      <c r="M179" s="11">
        <v>404.404718</v>
      </c>
      <c r="N179" s="11">
        <v>20.442539999999997</v>
      </c>
      <c r="O179" s="11">
        <v>55.507956</v>
      </c>
      <c r="P179" s="11">
        <v>0.104653</v>
      </c>
      <c r="Q179" s="1">
        <v>3</v>
      </c>
      <c r="R179" s="1">
        <v>7</v>
      </c>
    </row>
    <row r="180" spans="1:18" x14ac:dyDescent="0.45">
      <c r="A180" s="30" t="s">
        <v>32</v>
      </c>
      <c r="B180" s="30" t="s">
        <v>586</v>
      </c>
      <c r="C180" s="30" t="s">
        <v>763</v>
      </c>
      <c r="D180" s="2">
        <v>45887.832994027776</v>
      </c>
      <c r="E180" s="2">
        <v>45887.832994386576</v>
      </c>
      <c r="F180" s="2">
        <v>45887.832994525466</v>
      </c>
      <c r="G180" s="2">
        <v>45887.837699062497</v>
      </c>
      <c r="H180" s="2">
        <v>45887.837808009259</v>
      </c>
      <c r="I180" s="2">
        <v>45887.838554201386</v>
      </c>
      <c r="J180" s="2">
        <v>45887.838555405091</v>
      </c>
      <c r="K180" s="11">
        <v>3.1784E-2</v>
      </c>
      <c r="L180" s="11">
        <v>1.2159999999999999E-2</v>
      </c>
      <c r="M180" s="11">
        <v>406.47103899999996</v>
      </c>
      <c r="N180" s="11">
        <v>9.4136860000000002</v>
      </c>
      <c r="O180" s="11">
        <v>64.470489000000001</v>
      </c>
      <c r="P180" s="11">
        <v>0.104653</v>
      </c>
      <c r="Q180" s="1">
        <v>3</v>
      </c>
      <c r="R180" s="1">
        <v>7</v>
      </c>
    </row>
    <row r="181" spans="1:18" x14ac:dyDescent="0.45">
      <c r="A181" s="30" t="s">
        <v>32</v>
      </c>
      <c r="B181" s="30" t="s">
        <v>586</v>
      </c>
      <c r="C181" s="30" t="s">
        <v>764</v>
      </c>
      <c r="D181" s="2">
        <v>45887.832994027776</v>
      </c>
      <c r="E181" s="2">
        <v>45887.832994386576</v>
      </c>
      <c r="F181" s="2">
        <v>45887.832994525466</v>
      </c>
      <c r="G181" s="2">
        <v>45887.837732939814</v>
      </c>
      <c r="H181" s="2">
        <v>45887.837972303241</v>
      </c>
      <c r="I181" s="2">
        <v>45887.838554201386</v>
      </c>
      <c r="J181" s="2">
        <v>45887.838555405091</v>
      </c>
      <c r="K181" s="11">
        <v>3.1779000000000002E-2</v>
      </c>
      <c r="L181" s="11">
        <v>1.2159999999999999E-2</v>
      </c>
      <c r="M181" s="11">
        <v>409.39825500000001</v>
      </c>
      <c r="N181" s="11">
        <v>20.680996999999998</v>
      </c>
      <c r="O181" s="11">
        <v>50.275962</v>
      </c>
      <c r="P181" s="11">
        <v>0.104653</v>
      </c>
      <c r="Q181" s="1">
        <v>3</v>
      </c>
      <c r="R181" s="1">
        <v>7</v>
      </c>
    </row>
    <row r="182" spans="1:18" x14ac:dyDescent="0.45">
      <c r="A182" s="30" t="s">
        <v>32</v>
      </c>
      <c r="B182" s="30" t="s">
        <v>586</v>
      </c>
      <c r="C182" s="30" t="s">
        <v>765</v>
      </c>
      <c r="D182" s="2">
        <v>45887.832994027776</v>
      </c>
      <c r="E182" s="2">
        <v>45887.832994386576</v>
      </c>
      <c r="F182" s="2">
        <v>45887.832994525466</v>
      </c>
      <c r="G182" s="2">
        <v>45887.837808032411</v>
      </c>
      <c r="H182" s="2">
        <v>45887.837949826389</v>
      </c>
      <c r="I182" s="2">
        <v>45887.838554201386</v>
      </c>
      <c r="J182" s="2">
        <v>45887.838555405091</v>
      </c>
      <c r="K182" s="11">
        <v>3.1778000000000001E-2</v>
      </c>
      <c r="L182" s="11">
        <v>1.2159999999999999E-2</v>
      </c>
      <c r="M182" s="11">
        <v>415.88688400000001</v>
      </c>
      <c r="N182" s="11">
        <v>12.250707999999999</v>
      </c>
      <c r="O182" s="11">
        <v>52.217621999999999</v>
      </c>
      <c r="P182" s="11">
        <v>0.104653</v>
      </c>
      <c r="Q182" s="1">
        <v>3</v>
      </c>
      <c r="R182" s="1">
        <v>7</v>
      </c>
    </row>
    <row r="183" spans="1:18" x14ac:dyDescent="0.45">
      <c r="A183" s="30" t="s">
        <v>32</v>
      </c>
      <c r="B183" s="30" t="s">
        <v>586</v>
      </c>
      <c r="C183" s="30" t="s">
        <v>766</v>
      </c>
      <c r="D183" s="2">
        <v>45887.832994027776</v>
      </c>
      <c r="E183" s="2">
        <v>45887.832994386576</v>
      </c>
      <c r="F183" s="2">
        <v>45887.832994525466</v>
      </c>
      <c r="G183" s="2">
        <v>45887.837857094906</v>
      </c>
      <c r="H183" s="2">
        <v>45887.838004050929</v>
      </c>
      <c r="I183" s="2">
        <v>45887.838554201386</v>
      </c>
      <c r="J183" s="2">
        <v>45887.838555405091</v>
      </c>
      <c r="K183" s="11">
        <v>3.1778000000000001E-2</v>
      </c>
      <c r="L183" s="11">
        <v>1.2159999999999999E-2</v>
      </c>
      <c r="M183" s="11">
        <v>420.12597399999999</v>
      </c>
      <c r="N183" s="11">
        <v>12.696263</v>
      </c>
      <c r="O183" s="11">
        <v>47.532976999999995</v>
      </c>
      <c r="P183" s="11">
        <v>0.104653</v>
      </c>
      <c r="Q183" s="1">
        <v>3</v>
      </c>
      <c r="R183" s="1">
        <v>7</v>
      </c>
    </row>
    <row r="184" spans="1:18" x14ac:dyDescent="0.45">
      <c r="A184" s="30" t="s">
        <v>32</v>
      </c>
      <c r="B184" s="30" t="s">
        <v>586</v>
      </c>
      <c r="C184" s="30" t="s">
        <v>767</v>
      </c>
      <c r="D184" s="2">
        <v>45887.832994027776</v>
      </c>
      <c r="E184" s="2">
        <v>45887.832994386576</v>
      </c>
      <c r="F184" s="2">
        <v>45887.832994525466</v>
      </c>
      <c r="G184" s="2">
        <v>45887.837880624997</v>
      </c>
      <c r="H184" s="2">
        <v>45887.838027951388</v>
      </c>
      <c r="I184" s="2">
        <v>45887.838554201386</v>
      </c>
      <c r="J184" s="2">
        <v>45887.838555405091</v>
      </c>
      <c r="K184" s="11">
        <v>3.1777E-2</v>
      </c>
      <c r="L184" s="11">
        <v>1.2159999999999999E-2</v>
      </c>
      <c r="M184" s="11">
        <v>422.15896299999997</v>
      </c>
      <c r="N184" s="11">
        <v>12.728187999999999</v>
      </c>
      <c r="O184" s="11">
        <v>45.468063000000001</v>
      </c>
      <c r="P184" s="11">
        <v>0.104653</v>
      </c>
      <c r="Q184" s="1">
        <v>3</v>
      </c>
      <c r="R184" s="1">
        <v>7</v>
      </c>
    </row>
    <row r="185" spans="1:18" x14ac:dyDescent="0.45">
      <c r="A185" s="30" t="s">
        <v>32</v>
      </c>
      <c r="B185" s="30" t="s">
        <v>586</v>
      </c>
      <c r="C185" s="30" t="s">
        <v>768</v>
      </c>
      <c r="D185" s="2">
        <v>45887.832994027776</v>
      </c>
      <c r="E185" s="2">
        <v>45887.832994386576</v>
      </c>
      <c r="F185" s="2">
        <v>45887.832994525466</v>
      </c>
      <c r="G185" s="2">
        <v>45887.837911747687</v>
      </c>
      <c r="H185" s="2">
        <v>45887.83805583333</v>
      </c>
      <c r="I185" s="2">
        <v>45887.838554201386</v>
      </c>
      <c r="J185" s="2">
        <v>45887.838555405091</v>
      </c>
      <c r="K185" s="11">
        <v>3.1777E-2</v>
      </c>
      <c r="L185" s="11">
        <v>1.2159999999999999E-2</v>
      </c>
      <c r="M185" s="11">
        <v>424.84756999999996</v>
      </c>
      <c r="N185" s="11">
        <v>12.448812</v>
      </c>
      <c r="O185" s="11">
        <v>43.058831999999995</v>
      </c>
      <c r="P185" s="11">
        <v>0.104653</v>
      </c>
      <c r="Q185" s="1">
        <v>3</v>
      </c>
      <c r="R185" s="1">
        <v>7</v>
      </c>
    </row>
    <row r="186" spans="1:18" x14ac:dyDescent="0.45">
      <c r="A186" s="30" t="s">
        <v>32</v>
      </c>
      <c r="B186" s="30" t="s">
        <v>586</v>
      </c>
      <c r="C186" s="30" t="s">
        <v>769</v>
      </c>
      <c r="D186" s="2">
        <v>45887.832994027776</v>
      </c>
      <c r="E186" s="2">
        <v>45887.832994386576</v>
      </c>
      <c r="F186" s="2">
        <v>45887.832994525466</v>
      </c>
      <c r="G186" s="2">
        <v>45887.837949826389</v>
      </c>
      <c r="H186" s="2">
        <v>45887.838063900461</v>
      </c>
      <c r="I186" s="2">
        <v>45887.838554201386</v>
      </c>
      <c r="J186" s="2">
        <v>45887.838555405091</v>
      </c>
      <c r="K186" s="11">
        <v>3.1775999999999999E-2</v>
      </c>
      <c r="L186" s="11">
        <v>1.2159999999999999E-2</v>
      </c>
      <c r="M186" s="11">
        <v>428.13784299999998</v>
      </c>
      <c r="N186" s="11">
        <v>9.8553499999999996</v>
      </c>
      <c r="O186" s="11">
        <v>42.362020999999999</v>
      </c>
      <c r="P186" s="11">
        <v>0.104653</v>
      </c>
      <c r="Q186" s="1">
        <v>3</v>
      </c>
      <c r="R186" s="1">
        <v>7</v>
      </c>
    </row>
    <row r="187" spans="1:18" x14ac:dyDescent="0.45">
      <c r="A187" s="30" t="s">
        <v>32</v>
      </c>
      <c r="B187" s="30" t="s">
        <v>586</v>
      </c>
      <c r="C187" s="30" t="s">
        <v>770</v>
      </c>
      <c r="D187" s="2">
        <v>45887.832994027776</v>
      </c>
      <c r="E187" s="2">
        <v>45887.832994386576</v>
      </c>
      <c r="F187" s="2">
        <v>45887.832994525466</v>
      </c>
      <c r="G187" s="2">
        <v>45887.837972326386</v>
      </c>
      <c r="H187" s="2">
        <v>45887.838067604163</v>
      </c>
      <c r="I187" s="2">
        <v>45887.838554201386</v>
      </c>
      <c r="J187" s="2">
        <v>45887.838555405091</v>
      </c>
      <c r="K187" s="11">
        <v>3.1774999999999998E-2</v>
      </c>
      <c r="L187" s="11">
        <v>1.2159999999999999E-2</v>
      </c>
      <c r="M187" s="11">
        <v>430.08147299999996</v>
      </c>
      <c r="N187" s="11">
        <v>8.2324780000000004</v>
      </c>
      <c r="O187" s="11">
        <v>42.041263000000001</v>
      </c>
      <c r="P187" s="11">
        <v>0.104653</v>
      </c>
      <c r="Q187" s="1">
        <v>3</v>
      </c>
      <c r="R187" s="1">
        <v>7</v>
      </c>
    </row>
    <row r="188" spans="1:18" x14ac:dyDescent="0.45">
      <c r="A188" s="30" t="s">
        <v>32</v>
      </c>
      <c r="B188" s="30" t="s">
        <v>586</v>
      </c>
      <c r="C188" s="30" t="s">
        <v>771</v>
      </c>
      <c r="D188" s="2">
        <v>45887.832994027776</v>
      </c>
      <c r="E188" s="2">
        <v>45887.832994386576</v>
      </c>
      <c r="F188" s="2">
        <v>45887.832994525466</v>
      </c>
      <c r="G188" s="2">
        <v>45887.838004050929</v>
      </c>
      <c r="H188" s="2">
        <v>45887.838207430555</v>
      </c>
      <c r="I188" s="2">
        <v>45887.838554201386</v>
      </c>
      <c r="J188" s="2">
        <v>45887.838555405091</v>
      </c>
      <c r="K188" s="11">
        <v>3.1773999999999997E-2</v>
      </c>
      <c r="L188" s="11">
        <v>1.2159999999999999E-2</v>
      </c>
      <c r="M188" s="11">
        <v>432.82239399999997</v>
      </c>
      <c r="N188" s="11">
        <v>17.571793</v>
      </c>
      <c r="O188" s="11">
        <v>29.961026999999998</v>
      </c>
      <c r="P188" s="11">
        <v>0.104653</v>
      </c>
      <c r="Q188" s="1">
        <v>3</v>
      </c>
      <c r="R188" s="1">
        <v>7</v>
      </c>
    </row>
    <row r="189" spans="1:18" x14ac:dyDescent="0.45">
      <c r="A189" s="30" t="s">
        <v>32</v>
      </c>
      <c r="B189" s="30" t="s">
        <v>586</v>
      </c>
      <c r="C189" s="30" t="s">
        <v>772</v>
      </c>
      <c r="D189" s="2">
        <v>45887.832994027776</v>
      </c>
      <c r="E189" s="2">
        <v>45887.832994386576</v>
      </c>
      <c r="F189" s="2">
        <v>45887.832994525466</v>
      </c>
      <c r="G189" s="2">
        <v>45887.838027951388</v>
      </c>
      <c r="H189" s="2">
        <v>45887.838235902775</v>
      </c>
      <c r="I189" s="2">
        <v>45887.838554201386</v>
      </c>
      <c r="J189" s="2">
        <v>45887.838555405091</v>
      </c>
      <c r="K189" s="11">
        <v>3.1773999999999997E-2</v>
      </c>
      <c r="L189" s="11">
        <v>1.2159999999999999E-2</v>
      </c>
      <c r="M189" s="11">
        <v>434.88724999999999</v>
      </c>
      <c r="N189" s="11">
        <v>17.966964000000001</v>
      </c>
      <c r="O189" s="11">
        <v>27.500999999999998</v>
      </c>
      <c r="P189" s="11">
        <v>0.104653</v>
      </c>
      <c r="Q189" s="1">
        <v>3</v>
      </c>
      <c r="R189" s="1">
        <v>7</v>
      </c>
    </row>
    <row r="190" spans="1:18" x14ac:dyDescent="0.45">
      <c r="A190" s="30" t="s">
        <v>32</v>
      </c>
      <c r="B190" s="30" t="s">
        <v>586</v>
      </c>
      <c r="C190" s="30" t="s">
        <v>773</v>
      </c>
      <c r="D190" s="2">
        <v>45887.832994027776</v>
      </c>
      <c r="E190" s="2">
        <v>45887.832994386576</v>
      </c>
      <c r="F190" s="2">
        <v>45887.832994525466</v>
      </c>
      <c r="G190" s="2">
        <v>45887.83805583333</v>
      </c>
      <c r="H190" s="2">
        <v>45887.838129583331</v>
      </c>
      <c r="I190" s="2">
        <v>45887.838554201386</v>
      </c>
      <c r="J190" s="2">
        <v>45887.838555405091</v>
      </c>
      <c r="K190" s="11">
        <v>3.1772999999999996E-2</v>
      </c>
      <c r="L190" s="11">
        <v>1.2159999999999999E-2</v>
      </c>
      <c r="M190" s="11">
        <v>437.296718</v>
      </c>
      <c r="N190" s="11">
        <v>6.3714170000000001</v>
      </c>
      <c r="O190" s="11">
        <v>36.687078999999997</v>
      </c>
      <c r="P190" s="11">
        <v>0.104653</v>
      </c>
      <c r="Q190" s="1">
        <v>3</v>
      </c>
      <c r="R190" s="1">
        <v>7</v>
      </c>
    </row>
    <row r="191" spans="1:18" x14ac:dyDescent="0.45">
      <c r="A191" s="30" t="s">
        <v>32</v>
      </c>
      <c r="B191" s="30" t="s">
        <v>586</v>
      </c>
      <c r="C191" s="30" t="s">
        <v>774</v>
      </c>
      <c r="D191" s="2">
        <v>45887.832994027776</v>
      </c>
      <c r="E191" s="2">
        <v>45887.832994386576</v>
      </c>
      <c r="F191" s="2">
        <v>45887.832994525466</v>
      </c>
      <c r="G191" s="2">
        <v>45887.838063912037</v>
      </c>
      <c r="H191" s="2">
        <v>45887.838156180558</v>
      </c>
      <c r="I191" s="2">
        <v>45887.838554201386</v>
      </c>
      <c r="J191" s="2">
        <v>45887.838555405091</v>
      </c>
      <c r="K191" s="11">
        <v>3.1772000000000002E-2</v>
      </c>
      <c r="L191" s="11">
        <v>1.2159999999999999E-2</v>
      </c>
      <c r="M191" s="11">
        <v>437.99400499999996</v>
      </c>
      <c r="N191" s="11">
        <v>7.9726169999999996</v>
      </c>
      <c r="O191" s="11">
        <v>34.388591999999996</v>
      </c>
      <c r="P191" s="11">
        <v>0.104653</v>
      </c>
      <c r="Q191" s="1">
        <v>3</v>
      </c>
      <c r="R191" s="1">
        <v>7</v>
      </c>
    </row>
    <row r="192" spans="1:18" x14ac:dyDescent="0.45">
      <c r="A192" s="30" t="s">
        <v>32</v>
      </c>
      <c r="B192" s="30" t="s">
        <v>586</v>
      </c>
      <c r="C192" s="30" t="s">
        <v>775</v>
      </c>
      <c r="D192" s="2">
        <v>45887.832994027776</v>
      </c>
      <c r="E192" s="2">
        <v>45887.832994386576</v>
      </c>
      <c r="F192" s="2">
        <v>45887.832994525466</v>
      </c>
      <c r="G192" s="2">
        <v>45887.838067615739</v>
      </c>
      <c r="H192" s="2">
        <v>45887.838184594904</v>
      </c>
      <c r="I192" s="2">
        <v>45887.838554201386</v>
      </c>
      <c r="J192" s="2">
        <v>45887.838555405091</v>
      </c>
      <c r="K192" s="11">
        <v>3.1771000000000001E-2</v>
      </c>
      <c r="L192" s="11">
        <v>1.2159999999999999E-2</v>
      </c>
      <c r="M192" s="11">
        <v>438.31438900000001</v>
      </c>
      <c r="N192" s="11">
        <v>10.107301</v>
      </c>
      <c r="O192" s="11">
        <v>31.933523999999998</v>
      </c>
      <c r="P192" s="11">
        <v>0.104653</v>
      </c>
      <c r="Q192" s="1">
        <v>3</v>
      </c>
      <c r="R192" s="1">
        <v>7</v>
      </c>
    </row>
    <row r="193" spans="1:18" x14ac:dyDescent="0.45">
      <c r="A193" s="30" t="s">
        <v>32</v>
      </c>
      <c r="B193" s="30" t="s">
        <v>586</v>
      </c>
      <c r="C193" s="30" t="s">
        <v>776</v>
      </c>
      <c r="D193" s="2">
        <v>45887.832994027776</v>
      </c>
      <c r="E193" s="2">
        <v>45887.832994386576</v>
      </c>
      <c r="F193" s="2">
        <v>45887.832994525466</v>
      </c>
      <c r="G193" s="2">
        <v>45887.838129583331</v>
      </c>
      <c r="H193" s="2">
        <v>45887.838267002313</v>
      </c>
      <c r="I193" s="2">
        <v>45887.838554201386</v>
      </c>
      <c r="J193" s="2">
        <v>45887.838555405091</v>
      </c>
      <c r="K193" s="11">
        <v>3.177E-2</v>
      </c>
      <c r="L193" s="11">
        <v>1.2159999999999999E-2</v>
      </c>
      <c r="M193" s="11">
        <v>443.66869399999996</v>
      </c>
      <c r="N193" s="11">
        <v>11.872943999999999</v>
      </c>
      <c r="O193" s="11">
        <v>24.813575999999998</v>
      </c>
      <c r="P193" s="11">
        <v>0.104653</v>
      </c>
      <c r="Q193" s="1">
        <v>3</v>
      </c>
      <c r="R193" s="1">
        <v>7</v>
      </c>
    </row>
    <row r="194" spans="1:18" x14ac:dyDescent="0.45">
      <c r="A194" s="30" t="s">
        <v>32</v>
      </c>
      <c r="B194" s="30" t="s">
        <v>586</v>
      </c>
      <c r="C194" s="30" t="s">
        <v>777</v>
      </c>
      <c r="D194" s="2">
        <v>45887.832994027776</v>
      </c>
      <c r="E194" s="2">
        <v>45887.832994386576</v>
      </c>
      <c r="F194" s="2">
        <v>45887.832994525466</v>
      </c>
      <c r="G194" s="2">
        <v>45887.838156192127</v>
      </c>
      <c r="H194" s="2">
        <v>45887.838414641206</v>
      </c>
      <c r="I194" s="2">
        <v>45887.838554201386</v>
      </c>
      <c r="J194" s="2">
        <v>45887.838555405091</v>
      </c>
      <c r="K194" s="11">
        <v>3.1767999999999998E-2</v>
      </c>
      <c r="L194" s="11">
        <v>1.2159999999999999E-2</v>
      </c>
      <c r="M194" s="11">
        <v>445.96704599999998</v>
      </c>
      <c r="N194" s="11">
        <v>22.330454</v>
      </c>
      <c r="O194" s="11">
        <v>12.057713999999999</v>
      </c>
      <c r="P194" s="11">
        <v>0.104653</v>
      </c>
      <c r="Q194" s="1">
        <v>3</v>
      </c>
      <c r="R194" s="1">
        <v>7</v>
      </c>
    </row>
    <row r="195" spans="1:18" x14ac:dyDescent="0.45">
      <c r="A195" s="30" t="s">
        <v>32</v>
      </c>
      <c r="B195" s="30" t="s">
        <v>586</v>
      </c>
      <c r="C195" s="30" t="s">
        <v>778</v>
      </c>
      <c r="D195" s="2">
        <v>45887.832994039352</v>
      </c>
      <c r="E195" s="2">
        <v>45887.832994386576</v>
      </c>
      <c r="F195" s="2">
        <v>45887.832994525466</v>
      </c>
      <c r="G195" s="2">
        <v>45887.838184594904</v>
      </c>
      <c r="H195" s="2">
        <v>45887.838307280093</v>
      </c>
      <c r="I195" s="2">
        <v>45887.838554201386</v>
      </c>
      <c r="J195" s="2">
        <v>45887.838555405091</v>
      </c>
      <c r="K195" s="11">
        <v>3.0383E-2</v>
      </c>
      <c r="L195" s="11">
        <v>1.2159999999999999E-2</v>
      </c>
      <c r="M195" s="11">
        <v>448.421922</v>
      </c>
      <c r="N195" s="11">
        <v>10.599641999999999</v>
      </c>
      <c r="O195" s="11">
        <v>21.333649999999999</v>
      </c>
      <c r="P195" s="11">
        <v>0.104653</v>
      </c>
      <c r="Q195" s="1">
        <v>3</v>
      </c>
      <c r="R195" s="1">
        <v>7</v>
      </c>
    </row>
    <row r="196" spans="1:18" x14ac:dyDescent="0.45">
      <c r="A196" s="30" t="s">
        <v>32</v>
      </c>
      <c r="B196" s="30" t="s">
        <v>586</v>
      </c>
      <c r="C196" s="30" t="s">
        <v>779</v>
      </c>
      <c r="D196" s="2">
        <v>45887.832994039352</v>
      </c>
      <c r="E196" s="2">
        <v>45887.832994386576</v>
      </c>
      <c r="F196" s="2">
        <v>45887.832994525466</v>
      </c>
      <c r="G196" s="2">
        <v>45887.838207430555</v>
      </c>
      <c r="H196" s="2">
        <v>45887.838481909719</v>
      </c>
      <c r="I196" s="2">
        <v>45887.838554201386</v>
      </c>
      <c r="J196" s="2">
        <v>45887.838555405091</v>
      </c>
      <c r="K196" s="11">
        <v>3.0372E-2</v>
      </c>
      <c r="L196" s="11">
        <v>1.2159999999999999E-2</v>
      </c>
      <c r="M196" s="11">
        <v>450.39455999999996</v>
      </c>
      <c r="N196" s="11">
        <v>23.715423999999999</v>
      </c>
      <c r="O196" s="11">
        <v>6.2452299999999994</v>
      </c>
      <c r="P196" s="11">
        <v>0.104653</v>
      </c>
      <c r="Q196" s="1">
        <v>3</v>
      </c>
      <c r="R196" s="1">
        <v>7</v>
      </c>
    </row>
    <row r="197" spans="1:18" x14ac:dyDescent="0.45">
      <c r="A197" s="30" t="s">
        <v>32</v>
      </c>
      <c r="B197" s="30" t="s">
        <v>586</v>
      </c>
      <c r="C197" s="30" t="s">
        <v>780</v>
      </c>
      <c r="D197" s="2">
        <v>45887.832994039352</v>
      </c>
      <c r="E197" s="2">
        <v>45887.832994386576</v>
      </c>
      <c r="F197" s="2">
        <v>45887.832994525466</v>
      </c>
      <c r="G197" s="2">
        <v>45887.838235902775</v>
      </c>
      <c r="H197" s="2">
        <v>45887.838354826388</v>
      </c>
      <c r="I197" s="2">
        <v>45887.838554201386</v>
      </c>
      <c r="J197" s="2">
        <v>45887.838555405091</v>
      </c>
      <c r="K197" s="11">
        <v>3.0367999999999999E-2</v>
      </c>
      <c r="L197" s="11">
        <v>1.2159999999999999E-2</v>
      </c>
      <c r="M197" s="11">
        <v>452.85460599999999</v>
      </c>
      <c r="N197" s="11">
        <v>10.274910999999999</v>
      </c>
      <c r="O197" s="11">
        <v>17.225697</v>
      </c>
      <c r="P197" s="11">
        <v>0.104653</v>
      </c>
      <c r="Q197" s="1">
        <v>3</v>
      </c>
      <c r="R197" s="1">
        <v>7</v>
      </c>
    </row>
    <row r="198" spans="1:18" x14ac:dyDescent="0.45">
      <c r="A198" s="30" t="s">
        <v>32</v>
      </c>
      <c r="B198" s="30" t="s">
        <v>586</v>
      </c>
      <c r="C198" s="30" t="s">
        <v>781</v>
      </c>
      <c r="D198" s="2">
        <v>45887.832994039352</v>
      </c>
      <c r="E198" s="2">
        <v>45887.832994386576</v>
      </c>
      <c r="F198" s="2">
        <v>45887.832994525466</v>
      </c>
      <c r="G198" s="2">
        <v>45887.838267013889</v>
      </c>
      <c r="H198" s="2">
        <v>45887.838389861114</v>
      </c>
      <c r="I198" s="2">
        <v>45887.838554201386</v>
      </c>
      <c r="J198" s="2">
        <v>45887.838555405091</v>
      </c>
      <c r="K198" s="11">
        <v>3.0365999999999997E-2</v>
      </c>
      <c r="L198" s="11">
        <v>1.2159999999999999E-2</v>
      </c>
      <c r="M198" s="11">
        <v>455.54257799999999</v>
      </c>
      <c r="N198" s="11">
        <v>10.614082999999999</v>
      </c>
      <c r="O198" s="11">
        <v>14.198552999999999</v>
      </c>
      <c r="P198" s="11">
        <v>0.104653</v>
      </c>
      <c r="Q198" s="1">
        <v>3</v>
      </c>
      <c r="R198" s="1">
        <v>7</v>
      </c>
    </row>
    <row r="199" spans="1:18" x14ac:dyDescent="0.45">
      <c r="A199" s="30" t="s">
        <v>32</v>
      </c>
      <c r="B199" s="30" t="s">
        <v>586</v>
      </c>
      <c r="C199" s="30" t="s">
        <v>782</v>
      </c>
      <c r="D199" s="2">
        <v>45887.832994039352</v>
      </c>
      <c r="E199" s="2">
        <v>45887.832994386576</v>
      </c>
      <c r="F199" s="2">
        <v>45887.832994525466</v>
      </c>
      <c r="G199" s="2">
        <v>45887.838307280093</v>
      </c>
      <c r="H199" s="2">
        <v>45887.838449895833</v>
      </c>
      <c r="I199" s="2">
        <v>45887.838554201386</v>
      </c>
      <c r="J199" s="2">
        <v>45887.838555405091</v>
      </c>
      <c r="K199" s="11">
        <v>3.0365999999999997E-2</v>
      </c>
      <c r="L199" s="11">
        <v>1.2159999999999999E-2</v>
      </c>
      <c r="M199" s="11">
        <v>459.02194099999997</v>
      </c>
      <c r="N199" s="11">
        <v>12.322051</v>
      </c>
      <c r="O199" s="11">
        <v>9.0112220000000001</v>
      </c>
      <c r="P199" s="11">
        <v>0.104653</v>
      </c>
      <c r="Q199" s="1">
        <v>3</v>
      </c>
      <c r="R199" s="1">
        <v>7</v>
      </c>
    </row>
    <row r="200" spans="1:18" x14ac:dyDescent="0.45">
      <c r="A200" s="30" t="s">
        <v>32</v>
      </c>
      <c r="B200" s="30" t="s">
        <v>586</v>
      </c>
      <c r="C200" s="30" t="s">
        <v>783</v>
      </c>
      <c r="D200" s="2">
        <v>45887.832994039352</v>
      </c>
      <c r="E200" s="2">
        <v>45887.832994386576</v>
      </c>
      <c r="F200" s="2">
        <v>45887.832994525466</v>
      </c>
      <c r="G200" s="2">
        <v>45887.838354826388</v>
      </c>
      <c r="H200" s="2">
        <v>45887.838498067133</v>
      </c>
      <c r="I200" s="2">
        <v>45887.838554201386</v>
      </c>
      <c r="J200" s="2">
        <v>45887.838555405091</v>
      </c>
      <c r="K200" s="11">
        <v>3.0365E-2</v>
      </c>
      <c r="L200" s="11">
        <v>1.2159999999999999E-2</v>
      </c>
      <c r="M200" s="11">
        <v>463.12967299999997</v>
      </c>
      <c r="N200" s="11">
        <v>12.375570999999999</v>
      </c>
      <c r="O200" s="11">
        <v>4.8499699999999999</v>
      </c>
      <c r="P200" s="11">
        <v>0.104653</v>
      </c>
      <c r="Q200" s="1">
        <v>3</v>
      </c>
      <c r="R200" s="1">
        <v>7</v>
      </c>
    </row>
    <row r="201" spans="1:18" x14ac:dyDescent="0.45">
      <c r="A201" s="30" t="s">
        <v>32</v>
      </c>
      <c r="B201" s="30" t="s">
        <v>586</v>
      </c>
      <c r="C201" s="30" t="s">
        <v>784</v>
      </c>
      <c r="D201" s="2">
        <v>45887.832994039352</v>
      </c>
      <c r="E201" s="2">
        <v>45887.832994386576</v>
      </c>
      <c r="F201" s="2">
        <v>45887.832994525466</v>
      </c>
      <c r="G201" s="2">
        <v>45887.838389861114</v>
      </c>
      <c r="H201" s="2">
        <v>45887.838529953704</v>
      </c>
      <c r="I201" s="2">
        <v>45887.838554201386</v>
      </c>
      <c r="J201" s="2">
        <v>45887.838555405091</v>
      </c>
      <c r="K201" s="11">
        <v>3.0362999999999998E-2</v>
      </c>
      <c r="L201" s="11">
        <v>1.2159999999999999E-2</v>
      </c>
      <c r="M201" s="11">
        <v>466.156835</v>
      </c>
      <c r="N201" s="11">
        <v>12.103565999999999</v>
      </c>
      <c r="O201" s="11">
        <v>2.0948129999999998</v>
      </c>
      <c r="P201" s="11">
        <v>0.104653</v>
      </c>
      <c r="Q201" s="1">
        <v>3</v>
      </c>
      <c r="R201" s="1">
        <v>7</v>
      </c>
    </row>
    <row r="202" spans="1:18" x14ac:dyDescent="0.45">
      <c r="A202" s="30" t="s">
        <v>32</v>
      </c>
      <c r="B202" s="30" t="s">
        <v>586</v>
      </c>
      <c r="C202" s="30" t="s">
        <v>785</v>
      </c>
      <c r="D202" s="2">
        <v>45887.832994039352</v>
      </c>
      <c r="E202" s="2">
        <v>45887.832994386576</v>
      </c>
      <c r="F202" s="2">
        <v>45887.832994525466</v>
      </c>
      <c r="G202" s="2">
        <v>45887.838414641206</v>
      </c>
      <c r="H202" s="2">
        <v>45887.838554189817</v>
      </c>
      <c r="I202" s="2">
        <v>45887.838554201386</v>
      </c>
      <c r="J202" s="2">
        <v>45887.838555405091</v>
      </c>
      <c r="K202" s="11">
        <v>3.0358E-2</v>
      </c>
      <c r="L202" s="11">
        <v>1.2159999999999999E-2</v>
      </c>
      <c r="M202" s="11">
        <v>468.29794699999997</v>
      </c>
      <c r="N202" s="11">
        <v>12.056635</v>
      </c>
      <c r="O202" s="11">
        <v>6.3199999999999997E-4</v>
      </c>
      <c r="P202" s="11">
        <v>0.104653</v>
      </c>
      <c r="Q202" s="1">
        <v>3</v>
      </c>
      <c r="R202" s="1">
        <v>7</v>
      </c>
    </row>
    <row r="203" spans="1:18" x14ac:dyDescent="0.45">
      <c r="A203" s="30" t="s">
        <v>32</v>
      </c>
      <c r="B203" s="30" t="s">
        <v>586</v>
      </c>
      <c r="C203" s="30" t="s">
        <v>786</v>
      </c>
      <c r="D203" s="2">
        <v>45887.832994074073</v>
      </c>
      <c r="E203" s="2">
        <v>45887.835964606478</v>
      </c>
      <c r="F203" s="2">
        <v>45887.83596866898</v>
      </c>
      <c r="G203" s="2">
        <v>45887.838449907409</v>
      </c>
      <c r="H203" s="2">
        <v>45887.83858113426</v>
      </c>
      <c r="I203" s="2">
        <v>45887.839371875001</v>
      </c>
      <c r="J203" s="2">
        <v>45887.839373564813</v>
      </c>
      <c r="K203" s="11">
        <v>256.65383800000001</v>
      </c>
      <c r="L203" s="11">
        <v>0.35076099999999999</v>
      </c>
      <c r="M203" s="11">
        <v>214.37899399999998</v>
      </c>
      <c r="N203" s="11">
        <v>11.337975999999999</v>
      </c>
      <c r="O203" s="11">
        <v>68.32014199999999</v>
      </c>
      <c r="P203" s="11">
        <v>0.14579699999999998</v>
      </c>
      <c r="Q203" s="1">
        <v>4</v>
      </c>
      <c r="R203" s="1">
        <v>8</v>
      </c>
    </row>
    <row r="204" spans="1:18" x14ac:dyDescent="0.45">
      <c r="A204" s="30" t="s">
        <v>32</v>
      </c>
      <c r="B204" s="30" t="s">
        <v>586</v>
      </c>
      <c r="C204" s="30" t="s">
        <v>787</v>
      </c>
      <c r="D204" s="2">
        <v>45887.832994074073</v>
      </c>
      <c r="E204" s="2">
        <v>45887.835964606478</v>
      </c>
      <c r="F204" s="2">
        <v>45887.83596866898</v>
      </c>
      <c r="G204" s="2">
        <v>45887.838481967592</v>
      </c>
      <c r="H204" s="2">
        <v>45887.838625150463</v>
      </c>
      <c r="I204" s="2">
        <v>45887.839371875001</v>
      </c>
      <c r="J204" s="2">
        <v>45887.839373564813</v>
      </c>
      <c r="K204" s="11">
        <v>256.65383099999997</v>
      </c>
      <c r="L204" s="11">
        <v>0.35076099999999999</v>
      </c>
      <c r="M204" s="11">
        <v>217.149475</v>
      </c>
      <c r="N204" s="11">
        <v>12.370585</v>
      </c>
      <c r="O204" s="11">
        <v>64.517051999999993</v>
      </c>
      <c r="P204" s="11">
        <v>0.14579699999999998</v>
      </c>
      <c r="Q204" s="1">
        <v>4</v>
      </c>
      <c r="R204" s="1">
        <v>8</v>
      </c>
    </row>
    <row r="205" spans="1:18" x14ac:dyDescent="0.45">
      <c r="A205" s="30" t="s">
        <v>32</v>
      </c>
      <c r="B205" s="30" t="s">
        <v>586</v>
      </c>
      <c r="C205" s="30" t="s">
        <v>788</v>
      </c>
      <c r="D205" s="2">
        <v>45887.832994074073</v>
      </c>
      <c r="E205" s="2">
        <v>45887.835964606478</v>
      </c>
      <c r="F205" s="2">
        <v>45887.83596866898</v>
      </c>
      <c r="G205" s="2">
        <v>45887.838498136574</v>
      </c>
      <c r="H205" s="2">
        <v>45887.838761412037</v>
      </c>
      <c r="I205" s="2">
        <v>45887.839371875001</v>
      </c>
      <c r="J205" s="2">
        <v>45887.839373564813</v>
      </c>
      <c r="K205" s="11">
        <v>256.65382699999998</v>
      </c>
      <c r="L205" s="11">
        <v>0.35076099999999999</v>
      </c>
      <c r="M205" s="11">
        <v>218.54599899999999</v>
      </c>
      <c r="N205" s="11">
        <v>22.747668999999998</v>
      </c>
      <c r="O205" s="11">
        <v>52.743443999999997</v>
      </c>
      <c r="P205" s="11">
        <v>0.14579699999999998</v>
      </c>
      <c r="Q205" s="1">
        <v>4</v>
      </c>
      <c r="R205" s="1">
        <v>8</v>
      </c>
    </row>
    <row r="206" spans="1:18" x14ac:dyDescent="0.45">
      <c r="A206" s="30" t="s">
        <v>32</v>
      </c>
      <c r="B206" s="30" t="s">
        <v>586</v>
      </c>
      <c r="C206" s="30" t="s">
        <v>789</v>
      </c>
      <c r="D206" s="2">
        <v>45887.832994074073</v>
      </c>
      <c r="E206" s="2">
        <v>45887.835964606478</v>
      </c>
      <c r="F206" s="2">
        <v>45887.83596866898</v>
      </c>
      <c r="G206" s="2">
        <v>45887.838530081019</v>
      </c>
      <c r="H206" s="2">
        <v>45887.83866509259</v>
      </c>
      <c r="I206" s="2">
        <v>45887.839371875001</v>
      </c>
      <c r="J206" s="2">
        <v>45887.839373564813</v>
      </c>
      <c r="K206" s="11">
        <v>256.65382599999998</v>
      </c>
      <c r="L206" s="11">
        <v>0.35076099999999999</v>
      </c>
      <c r="M206" s="11">
        <v>221.306073</v>
      </c>
      <c r="N206" s="11">
        <v>11.66499</v>
      </c>
      <c r="O206" s="11">
        <v>61.066049</v>
      </c>
      <c r="P206" s="11">
        <v>0.14579699999999998</v>
      </c>
      <c r="Q206" s="1">
        <v>4</v>
      </c>
      <c r="R206" s="1">
        <v>8</v>
      </c>
    </row>
    <row r="207" spans="1:18" x14ac:dyDescent="0.45">
      <c r="A207" s="30" t="s">
        <v>32</v>
      </c>
      <c r="B207" s="30" t="s">
        <v>586</v>
      </c>
      <c r="C207" s="30" t="s">
        <v>790</v>
      </c>
      <c r="D207" s="2">
        <v>45887.832994074073</v>
      </c>
      <c r="E207" s="2">
        <v>45887.835964606478</v>
      </c>
      <c r="F207" s="2">
        <v>45887.83596866898</v>
      </c>
      <c r="G207" s="2">
        <v>45887.838554189817</v>
      </c>
      <c r="H207" s="2">
        <v>45887.838820474535</v>
      </c>
      <c r="I207" s="2">
        <v>45887.839371875001</v>
      </c>
      <c r="J207" s="2">
        <v>45887.839373564813</v>
      </c>
      <c r="K207" s="11">
        <v>256.65382499999998</v>
      </c>
      <c r="L207" s="11">
        <v>0.35076099999999999</v>
      </c>
      <c r="M207" s="11">
        <v>223.38956399999998</v>
      </c>
      <c r="N207" s="11">
        <v>23.006678999999998</v>
      </c>
      <c r="O207" s="11">
        <v>47.640868999999995</v>
      </c>
      <c r="P207" s="11">
        <v>0.14579699999999998</v>
      </c>
      <c r="Q207" s="1">
        <v>4</v>
      </c>
      <c r="R207" s="1">
        <v>8</v>
      </c>
    </row>
    <row r="208" spans="1:18" x14ac:dyDescent="0.45">
      <c r="A208" s="30" t="s">
        <v>32</v>
      </c>
      <c r="B208" s="30" t="s">
        <v>586</v>
      </c>
      <c r="C208" s="30" t="s">
        <v>791</v>
      </c>
      <c r="D208" s="2">
        <v>45887.832994074073</v>
      </c>
      <c r="E208" s="2">
        <v>45887.835964606478</v>
      </c>
      <c r="F208" s="2">
        <v>45887.83596866898</v>
      </c>
      <c r="G208" s="2">
        <v>45887.838581145836</v>
      </c>
      <c r="H208" s="2">
        <v>45887.838706493058</v>
      </c>
      <c r="I208" s="2">
        <v>45887.839371875001</v>
      </c>
      <c r="J208" s="2">
        <v>45887.839373564813</v>
      </c>
      <c r="K208" s="11">
        <v>256.65382199999999</v>
      </c>
      <c r="L208" s="11">
        <v>0.35076099999999999</v>
      </c>
      <c r="M208" s="11">
        <v>225.717726</v>
      </c>
      <c r="N208" s="11">
        <v>10.83024</v>
      </c>
      <c r="O208" s="11">
        <v>57.489145999999998</v>
      </c>
      <c r="P208" s="11">
        <v>0.14579699999999998</v>
      </c>
      <c r="Q208" s="1">
        <v>4</v>
      </c>
      <c r="R208" s="1">
        <v>8</v>
      </c>
    </row>
    <row r="209" spans="1:18" x14ac:dyDescent="0.45">
      <c r="A209" s="30" t="s">
        <v>32</v>
      </c>
      <c r="B209" s="30" t="s">
        <v>586</v>
      </c>
      <c r="C209" s="30" t="s">
        <v>792</v>
      </c>
      <c r="D209" s="2">
        <v>45887.832994074073</v>
      </c>
      <c r="E209" s="2">
        <v>45887.835964606478</v>
      </c>
      <c r="F209" s="2">
        <v>45887.83596866898</v>
      </c>
      <c r="G209" s="2">
        <v>45887.838625150463</v>
      </c>
      <c r="H209" s="2">
        <v>45887.838738229169</v>
      </c>
      <c r="I209" s="2">
        <v>45887.839371875001</v>
      </c>
      <c r="J209" s="2">
        <v>45887.839373564813</v>
      </c>
      <c r="K209" s="11">
        <v>256.653818</v>
      </c>
      <c r="L209" s="11">
        <v>0.35076099999999999</v>
      </c>
      <c r="M209" s="11">
        <v>229.52015399999999</v>
      </c>
      <c r="N209" s="11">
        <v>9.7698119999999999</v>
      </c>
      <c r="O209" s="11">
        <v>54.747146000000001</v>
      </c>
      <c r="P209" s="11">
        <v>0.14579699999999998</v>
      </c>
      <c r="Q209" s="1">
        <v>4</v>
      </c>
      <c r="R209" s="1">
        <v>8</v>
      </c>
    </row>
    <row r="210" spans="1:18" x14ac:dyDescent="0.45">
      <c r="A210" s="30" t="s">
        <v>32</v>
      </c>
      <c r="B210" s="30" t="s">
        <v>586</v>
      </c>
      <c r="C210" s="30" t="s">
        <v>793</v>
      </c>
      <c r="D210" s="2">
        <v>45887.832994074073</v>
      </c>
      <c r="E210" s="2">
        <v>45887.835964606478</v>
      </c>
      <c r="F210" s="2">
        <v>45887.83596866898</v>
      </c>
      <c r="G210" s="2">
        <v>45887.83866509259</v>
      </c>
      <c r="H210" s="2">
        <v>45887.838794479168</v>
      </c>
      <c r="I210" s="2">
        <v>45887.839371875001</v>
      </c>
      <c r="J210" s="2">
        <v>45887.839373564813</v>
      </c>
      <c r="K210" s="11">
        <v>256.653817</v>
      </c>
      <c r="L210" s="11">
        <v>0.35076099999999999</v>
      </c>
      <c r="M210" s="11">
        <v>232.97148899999999</v>
      </c>
      <c r="N210" s="11">
        <v>11.17872</v>
      </c>
      <c r="O210" s="11">
        <v>49.886902999999997</v>
      </c>
      <c r="P210" s="11">
        <v>0.14579699999999998</v>
      </c>
      <c r="Q210" s="1">
        <v>4</v>
      </c>
      <c r="R210" s="1">
        <v>8</v>
      </c>
    </row>
    <row r="211" spans="1:18" x14ac:dyDescent="0.45">
      <c r="A211" s="30" t="s">
        <v>32</v>
      </c>
      <c r="B211" s="30" t="s">
        <v>586</v>
      </c>
      <c r="C211" s="30" t="s">
        <v>794</v>
      </c>
      <c r="D211" s="2">
        <v>45887.832994074073</v>
      </c>
      <c r="E211" s="2">
        <v>45887.835964606478</v>
      </c>
      <c r="F211" s="2">
        <v>45887.83596866898</v>
      </c>
      <c r="G211" s="2">
        <v>45887.838706493058</v>
      </c>
      <c r="H211" s="2">
        <v>45887.838853182868</v>
      </c>
      <c r="I211" s="2">
        <v>45887.839371875001</v>
      </c>
      <c r="J211" s="2">
        <v>45887.839373564813</v>
      </c>
      <c r="K211" s="11">
        <v>256.65381600000001</v>
      </c>
      <c r="L211" s="11">
        <v>0.35076099999999999</v>
      </c>
      <c r="M211" s="11">
        <v>236.54822999999999</v>
      </c>
      <c r="N211" s="11">
        <v>12.673544999999999</v>
      </c>
      <c r="O211" s="11">
        <v>44.815337</v>
      </c>
      <c r="P211" s="11">
        <v>0.14579699999999998</v>
      </c>
      <c r="Q211" s="1">
        <v>4</v>
      </c>
      <c r="R211" s="1">
        <v>8</v>
      </c>
    </row>
    <row r="212" spans="1:18" x14ac:dyDescent="0.45">
      <c r="A212" s="30" t="s">
        <v>32</v>
      </c>
      <c r="B212" s="30" t="s">
        <v>586</v>
      </c>
      <c r="C212" s="30" t="s">
        <v>795</v>
      </c>
      <c r="D212" s="2">
        <v>45887.832994074073</v>
      </c>
      <c r="E212" s="2">
        <v>45887.835964606478</v>
      </c>
      <c r="F212" s="2">
        <v>45887.83596866898</v>
      </c>
      <c r="G212" s="2">
        <v>45887.838738229169</v>
      </c>
      <c r="H212" s="2">
        <v>45887.838877499998</v>
      </c>
      <c r="I212" s="2">
        <v>45887.839371875001</v>
      </c>
      <c r="J212" s="2">
        <v>45887.839373564813</v>
      </c>
      <c r="K212" s="11">
        <v>256.65381300000001</v>
      </c>
      <c r="L212" s="11">
        <v>0.35076099999999999</v>
      </c>
      <c r="M212" s="11">
        <v>239.290211</v>
      </c>
      <c r="N212" s="11">
        <v>12.032489999999999</v>
      </c>
      <c r="O212" s="11">
        <v>42.714410999999998</v>
      </c>
      <c r="P212" s="11">
        <v>0.14579699999999998</v>
      </c>
      <c r="Q212" s="1">
        <v>4</v>
      </c>
      <c r="R212" s="1">
        <v>8</v>
      </c>
    </row>
    <row r="213" spans="1:18" x14ac:dyDescent="0.45">
      <c r="A213" s="30" t="s">
        <v>32</v>
      </c>
      <c r="B213" s="30" t="s">
        <v>586</v>
      </c>
      <c r="C213" s="30" t="s">
        <v>796</v>
      </c>
      <c r="D213" s="2">
        <v>45887.832994074073</v>
      </c>
      <c r="E213" s="2">
        <v>45887.835964606478</v>
      </c>
      <c r="F213" s="2">
        <v>45887.83596866898</v>
      </c>
      <c r="G213" s="2">
        <v>45887.838761423613</v>
      </c>
      <c r="H213" s="2">
        <v>45887.838908252314</v>
      </c>
      <c r="I213" s="2">
        <v>45887.839371875001</v>
      </c>
      <c r="J213" s="2">
        <v>45887.839373564813</v>
      </c>
      <c r="K213" s="11">
        <v>256.65381200000002</v>
      </c>
      <c r="L213" s="11">
        <v>0.35076099999999999</v>
      </c>
      <c r="M213" s="11">
        <v>241.29402199999998</v>
      </c>
      <c r="N213" s="11">
        <v>12.686145999999999</v>
      </c>
      <c r="O213" s="11">
        <v>40.056944000000001</v>
      </c>
      <c r="P213" s="11">
        <v>0.14579699999999998</v>
      </c>
      <c r="Q213" s="1">
        <v>4</v>
      </c>
      <c r="R213" s="1">
        <v>8</v>
      </c>
    </row>
    <row r="214" spans="1:18" x14ac:dyDescent="0.45">
      <c r="A214" s="30" t="s">
        <v>32</v>
      </c>
      <c r="B214" s="30" t="s">
        <v>586</v>
      </c>
      <c r="C214" s="30" t="s">
        <v>797</v>
      </c>
      <c r="D214" s="2">
        <v>45887.832994074073</v>
      </c>
      <c r="E214" s="2">
        <v>45887.835964606478</v>
      </c>
      <c r="F214" s="2">
        <v>45887.83596866898</v>
      </c>
      <c r="G214" s="2">
        <v>45887.838794479168</v>
      </c>
      <c r="H214" s="2">
        <v>45887.8389459838</v>
      </c>
      <c r="I214" s="2">
        <v>45887.839371875001</v>
      </c>
      <c r="J214" s="2">
        <v>45887.839373564813</v>
      </c>
      <c r="K214" s="11">
        <v>256.65380999999996</v>
      </c>
      <c r="L214" s="11">
        <v>0.35076099999999999</v>
      </c>
      <c r="M214" s="11">
        <v>244.15029299999998</v>
      </c>
      <c r="N214" s="11">
        <v>13.090174999999999</v>
      </c>
      <c r="O214" s="11">
        <v>36.796644000000001</v>
      </c>
      <c r="P214" s="11">
        <v>0.14579699999999998</v>
      </c>
      <c r="Q214" s="1">
        <v>4</v>
      </c>
      <c r="R214" s="1">
        <v>8</v>
      </c>
    </row>
    <row r="215" spans="1:18" x14ac:dyDescent="0.45">
      <c r="A215" s="30" t="s">
        <v>32</v>
      </c>
      <c r="B215" s="30" t="s">
        <v>586</v>
      </c>
      <c r="C215" s="30" t="s">
        <v>798</v>
      </c>
      <c r="D215" s="2">
        <v>45887.832994074073</v>
      </c>
      <c r="E215" s="2">
        <v>45887.835964606478</v>
      </c>
      <c r="F215" s="2">
        <v>45887.83596866898</v>
      </c>
      <c r="G215" s="2">
        <v>45887.838820474535</v>
      </c>
      <c r="H215" s="2">
        <v>45887.838951909725</v>
      </c>
      <c r="I215" s="2">
        <v>45887.839371875001</v>
      </c>
      <c r="J215" s="2">
        <v>45887.839373564813</v>
      </c>
      <c r="K215" s="11">
        <v>256.65380799999997</v>
      </c>
      <c r="L215" s="11">
        <v>0.35076099999999999</v>
      </c>
      <c r="M215" s="11">
        <v>246.39648599999998</v>
      </c>
      <c r="N215" s="11">
        <v>11.355587999999999</v>
      </c>
      <c r="O215" s="11">
        <v>36.285038</v>
      </c>
      <c r="P215" s="11">
        <v>0.14579699999999998</v>
      </c>
      <c r="Q215" s="1">
        <v>4</v>
      </c>
      <c r="R215" s="1">
        <v>8</v>
      </c>
    </row>
    <row r="216" spans="1:18" x14ac:dyDescent="0.45">
      <c r="A216" s="30" t="s">
        <v>32</v>
      </c>
      <c r="B216" s="30" t="s">
        <v>586</v>
      </c>
      <c r="C216" s="30" t="s">
        <v>799</v>
      </c>
      <c r="D216" s="2">
        <v>45887.832994074073</v>
      </c>
      <c r="E216" s="2">
        <v>45887.835964606478</v>
      </c>
      <c r="F216" s="2">
        <v>45887.83596866898</v>
      </c>
      <c r="G216" s="2">
        <v>45887.838853240741</v>
      </c>
      <c r="H216" s="2">
        <v>45887.839095011572</v>
      </c>
      <c r="I216" s="2">
        <v>45887.839371875001</v>
      </c>
      <c r="J216" s="2">
        <v>45887.839373564813</v>
      </c>
      <c r="K216" s="11">
        <v>256.65380699999997</v>
      </c>
      <c r="L216" s="11">
        <v>0.35076099999999999</v>
      </c>
      <c r="M216" s="11">
        <v>249.22677999999999</v>
      </c>
      <c r="N216" s="11">
        <v>20.889226999999998</v>
      </c>
      <c r="O216" s="11">
        <v>23.921104999999997</v>
      </c>
      <c r="P216" s="11">
        <v>0.14579699999999998</v>
      </c>
      <c r="Q216" s="1">
        <v>4</v>
      </c>
      <c r="R216" s="1">
        <v>8</v>
      </c>
    </row>
    <row r="217" spans="1:18" x14ac:dyDescent="0.45">
      <c r="A217" s="30" t="s">
        <v>32</v>
      </c>
      <c r="B217" s="30" t="s">
        <v>586</v>
      </c>
      <c r="C217" s="30" t="s">
        <v>800</v>
      </c>
      <c r="D217" s="2">
        <v>45887.832994074073</v>
      </c>
      <c r="E217" s="2">
        <v>45887.835964606478</v>
      </c>
      <c r="F217" s="2">
        <v>45887.83596866898</v>
      </c>
      <c r="G217" s="2">
        <v>45887.838877511575</v>
      </c>
      <c r="H217" s="2">
        <v>45887.838996527775</v>
      </c>
      <c r="I217" s="2">
        <v>45887.839371875001</v>
      </c>
      <c r="J217" s="2">
        <v>45887.839373564813</v>
      </c>
      <c r="K217" s="11">
        <v>256.65380499999998</v>
      </c>
      <c r="L217" s="11">
        <v>0.35076099999999999</v>
      </c>
      <c r="M217" s="11">
        <v>251.32442699999999</v>
      </c>
      <c r="N217" s="11">
        <v>10.282862999999999</v>
      </c>
      <c r="O217" s="11">
        <v>32.429822000000001</v>
      </c>
      <c r="P217" s="11">
        <v>0.14579699999999998</v>
      </c>
      <c r="Q217" s="1">
        <v>4</v>
      </c>
      <c r="R217" s="1">
        <v>8</v>
      </c>
    </row>
    <row r="218" spans="1:18" x14ac:dyDescent="0.45">
      <c r="A218" s="30" t="s">
        <v>32</v>
      </c>
      <c r="B218" s="30" t="s">
        <v>586</v>
      </c>
      <c r="C218" s="30" t="s">
        <v>801</v>
      </c>
      <c r="D218" s="2">
        <v>45887.832994074073</v>
      </c>
      <c r="E218" s="2">
        <v>45887.835964606478</v>
      </c>
      <c r="F218" s="2">
        <v>45887.83596866898</v>
      </c>
      <c r="G218" s="2">
        <v>45887.838908252314</v>
      </c>
      <c r="H218" s="2">
        <v>45887.839027337963</v>
      </c>
      <c r="I218" s="2">
        <v>45887.839371875001</v>
      </c>
      <c r="J218" s="2">
        <v>45887.839373564813</v>
      </c>
      <c r="K218" s="11">
        <v>256.65380399999998</v>
      </c>
      <c r="L218" s="11">
        <v>0.35076099999999999</v>
      </c>
      <c r="M218" s="11">
        <v>253.98034299999998</v>
      </c>
      <c r="N218" s="11">
        <v>10.288838999999999</v>
      </c>
      <c r="O218" s="11">
        <v>29.76793</v>
      </c>
      <c r="P218" s="11">
        <v>0.14579699999999998</v>
      </c>
      <c r="Q218" s="1">
        <v>4</v>
      </c>
      <c r="R218" s="1">
        <v>8</v>
      </c>
    </row>
    <row r="219" spans="1:18" x14ac:dyDescent="0.45">
      <c r="A219" s="30" t="s">
        <v>32</v>
      </c>
      <c r="B219" s="30" t="s">
        <v>586</v>
      </c>
      <c r="C219" s="30" t="s">
        <v>802</v>
      </c>
      <c r="D219" s="2">
        <v>45887.832994074073</v>
      </c>
      <c r="E219" s="2">
        <v>45887.835964606478</v>
      </c>
      <c r="F219" s="2">
        <v>45887.83596866898</v>
      </c>
      <c r="G219" s="2">
        <v>45887.838945995369</v>
      </c>
      <c r="H219" s="2">
        <v>45887.839161770833</v>
      </c>
      <c r="I219" s="2">
        <v>45887.839371875001</v>
      </c>
      <c r="J219" s="2">
        <v>45887.839373564813</v>
      </c>
      <c r="K219" s="11">
        <v>256.65380299999998</v>
      </c>
      <c r="L219" s="11">
        <v>0.35076099999999999</v>
      </c>
      <c r="M219" s="11">
        <v>257.24093199999999</v>
      </c>
      <c r="N219" s="11">
        <v>18.643003999999998</v>
      </c>
      <c r="O219" s="11">
        <v>18.153175999999998</v>
      </c>
      <c r="P219" s="11">
        <v>0.14579699999999998</v>
      </c>
      <c r="Q219" s="1">
        <v>4</v>
      </c>
      <c r="R219" s="1">
        <v>8</v>
      </c>
    </row>
    <row r="220" spans="1:18" x14ac:dyDescent="0.45">
      <c r="A220" s="30" t="s">
        <v>32</v>
      </c>
      <c r="B220" s="30" t="s">
        <v>586</v>
      </c>
      <c r="C220" s="30" t="s">
        <v>803</v>
      </c>
      <c r="D220" s="2">
        <v>45887.832994074073</v>
      </c>
      <c r="E220" s="2">
        <v>45887.835964606478</v>
      </c>
      <c r="F220" s="2">
        <v>45887.83596866898</v>
      </c>
      <c r="G220" s="2">
        <v>45887.838951909725</v>
      </c>
      <c r="H220" s="2">
        <v>45887.839063981482</v>
      </c>
      <c r="I220" s="2">
        <v>45887.839371875001</v>
      </c>
      <c r="J220" s="2">
        <v>45887.839373564813</v>
      </c>
      <c r="K220" s="11">
        <v>256.65380199999998</v>
      </c>
      <c r="L220" s="11">
        <v>0.35076099999999999</v>
      </c>
      <c r="M220" s="11">
        <v>257.75233500000002</v>
      </c>
      <c r="N220" s="11">
        <v>9.6828109999999992</v>
      </c>
      <c r="O220" s="11">
        <v>26.601965999999997</v>
      </c>
      <c r="P220" s="11">
        <v>0.14579699999999998</v>
      </c>
      <c r="Q220" s="1">
        <v>4</v>
      </c>
      <c r="R220" s="1">
        <v>8</v>
      </c>
    </row>
    <row r="221" spans="1:18" x14ac:dyDescent="0.45">
      <c r="A221" s="30" t="s">
        <v>32</v>
      </c>
      <c r="B221" s="30" t="s">
        <v>586</v>
      </c>
      <c r="C221" s="30" t="s">
        <v>804</v>
      </c>
      <c r="D221" s="2">
        <v>45887.832994074073</v>
      </c>
      <c r="E221" s="2">
        <v>45887.835964606478</v>
      </c>
      <c r="F221" s="2">
        <v>45887.83596866898</v>
      </c>
      <c r="G221" s="2">
        <v>45887.838996527775</v>
      </c>
      <c r="H221" s="2">
        <v>45887.839126701387</v>
      </c>
      <c r="I221" s="2">
        <v>45887.839371875001</v>
      </c>
      <c r="J221" s="2">
        <v>45887.839373564813</v>
      </c>
      <c r="K221" s="11">
        <v>256.65380199999998</v>
      </c>
      <c r="L221" s="11">
        <v>0.35076099999999999</v>
      </c>
      <c r="M221" s="11">
        <v>261.60751999999997</v>
      </c>
      <c r="N221" s="11">
        <v>11.246359999999999</v>
      </c>
      <c r="O221" s="11">
        <v>21.183232</v>
      </c>
      <c r="P221" s="11">
        <v>0.14579699999999998</v>
      </c>
      <c r="Q221" s="1">
        <v>4</v>
      </c>
      <c r="R221" s="1">
        <v>8</v>
      </c>
    </row>
    <row r="222" spans="1:18" x14ac:dyDescent="0.45">
      <c r="A222" s="30" t="s">
        <v>32</v>
      </c>
      <c r="B222" s="30" t="s">
        <v>586</v>
      </c>
      <c r="C222" s="30" t="s">
        <v>805</v>
      </c>
      <c r="D222" s="2">
        <v>45887.832994074073</v>
      </c>
      <c r="E222" s="2">
        <v>45887.835964606478</v>
      </c>
      <c r="F222" s="2">
        <v>45887.83596866898</v>
      </c>
      <c r="G222" s="2">
        <v>45887.839027337963</v>
      </c>
      <c r="H222" s="2">
        <v>45887.839251585647</v>
      </c>
      <c r="I222" s="2">
        <v>45887.839371875001</v>
      </c>
      <c r="J222" s="2">
        <v>45887.839373564813</v>
      </c>
      <c r="K222" s="11">
        <v>256.65380199999998</v>
      </c>
      <c r="L222" s="11">
        <v>0.35076099999999999</v>
      </c>
      <c r="M222" s="11">
        <v>264.269586</v>
      </c>
      <c r="N222" s="11">
        <v>19.374447999999997</v>
      </c>
      <c r="O222" s="11">
        <v>10.393077999999999</v>
      </c>
      <c r="P222" s="11">
        <v>0.14579699999999998</v>
      </c>
      <c r="Q222" s="1">
        <v>4</v>
      </c>
      <c r="R222" s="1">
        <v>8</v>
      </c>
    </row>
    <row r="223" spans="1:18" x14ac:dyDescent="0.45">
      <c r="A223" s="30" t="s">
        <v>32</v>
      </c>
      <c r="B223" s="30" t="s">
        <v>586</v>
      </c>
      <c r="C223" s="30" t="s">
        <v>806</v>
      </c>
      <c r="D223" s="2">
        <v>45887.832994074073</v>
      </c>
      <c r="E223" s="2">
        <v>45887.835964606478</v>
      </c>
      <c r="F223" s="2">
        <v>45887.83596866898</v>
      </c>
      <c r="G223" s="2">
        <v>45887.839063981482</v>
      </c>
      <c r="H223" s="2">
        <v>45887.839308136572</v>
      </c>
      <c r="I223" s="2">
        <v>45887.839371875001</v>
      </c>
      <c r="J223" s="2">
        <v>45887.839373564813</v>
      </c>
      <c r="K223" s="11">
        <v>256.65380099999999</v>
      </c>
      <c r="L223" s="11">
        <v>0.35076099999999999</v>
      </c>
      <c r="M223" s="11">
        <v>267.435228</v>
      </c>
      <c r="N223" s="11">
        <v>21.095053999999998</v>
      </c>
      <c r="O223" s="11">
        <v>5.5068299999999999</v>
      </c>
      <c r="P223" s="11">
        <v>0.14579699999999998</v>
      </c>
      <c r="Q223" s="1">
        <v>4</v>
      </c>
      <c r="R223" s="1">
        <v>8</v>
      </c>
    </row>
    <row r="224" spans="1:18" x14ac:dyDescent="0.45">
      <c r="A224" s="30" t="s">
        <v>32</v>
      </c>
      <c r="B224" s="30" t="s">
        <v>586</v>
      </c>
      <c r="C224" s="30" t="s">
        <v>807</v>
      </c>
      <c r="D224" s="2">
        <v>45887.832994074073</v>
      </c>
      <c r="E224" s="2">
        <v>45887.835964606478</v>
      </c>
      <c r="F224" s="2">
        <v>45887.83596866898</v>
      </c>
      <c r="G224" s="2">
        <v>45887.839095011572</v>
      </c>
      <c r="H224" s="2">
        <v>45887.839340208331</v>
      </c>
      <c r="I224" s="2">
        <v>45887.839371875001</v>
      </c>
      <c r="J224" s="2">
        <v>45887.839373564813</v>
      </c>
      <c r="K224" s="11">
        <v>256.65380099999999</v>
      </c>
      <c r="L224" s="11">
        <v>0.35076099999999999</v>
      </c>
      <c r="M224" s="11">
        <v>270.11614700000001</v>
      </c>
      <c r="N224" s="11">
        <v>21.184925</v>
      </c>
      <c r="O224" s="11">
        <v>2.73604</v>
      </c>
      <c r="P224" s="11">
        <v>0.14579699999999998</v>
      </c>
      <c r="Q224" s="1">
        <v>4</v>
      </c>
      <c r="R224" s="1">
        <v>8</v>
      </c>
    </row>
    <row r="225" spans="1:18" x14ac:dyDescent="0.45">
      <c r="A225" s="30" t="s">
        <v>32</v>
      </c>
      <c r="B225" s="30" t="s">
        <v>586</v>
      </c>
      <c r="C225" s="30" t="s">
        <v>808</v>
      </c>
      <c r="D225" s="2">
        <v>45887.832994074073</v>
      </c>
      <c r="E225" s="2">
        <v>45887.835964606478</v>
      </c>
      <c r="F225" s="2">
        <v>45887.83596866898</v>
      </c>
      <c r="G225" s="2">
        <v>45887.839126701387</v>
      </c>
      <c r="H225" s="2">
        <v>45887.839219525464</v>
      </c>
      <c r="I225" s="2">
        <v>45887.839371875001</v>
      </c>
      <c r="J225" s="2">
        <v>45887.839373564813</v>
      </c>
      <c r="K225" s="11">
        <v>256.65379899999999</v>
      </c>
      <c r="L225" s="11">
        <v>0.35076099999999999</v>
      </c>
      <c r="M225" s="11">
        <v>272.854062</v>
      </c>
      <c r="N225" s="11">
        <v>8.0196480000000001</v>
      </c>
      <c r="O225" s="11">
        <v>13.163402</v>
      </c>
      <c r="P225" s="11">
        <v>0.14579699999999998</v>
      </c>
      <c r="Q225" s="1">
        <v>4</v>
      </c>
      <c r="R225" s="1">
        <v>8</v>
      </c>
    </row>
    <row r="226" spans="1:18" x14ac:dyDescent="0.45">
      <c r="A226" s="30" t="s">
        <v>32</v>
      </c>
      <c r="B226" s="30" t="s">
        <v>586</v>
      </c>
      <c r="C226" s="30" t="s">
        <v>809</v>
      </c>
      <c r="D226" s="2">
        <v>45887.832994074073</v>
      </c>
      <c r="E226" s="2">
        <v>45887.835964606478</v>
      </c>
      <c r="F226" s="2">
        <v>45887.83596866898</v>
      </c>
      <c r="G226" s="2">
        <v>45887.839161770833</v>
      </c>
      <c r="H226" s="2">
        <v>45887.839281030094</v>
      </c>
      <c r="I226" s="2">
        <v>45887.839371875001</v>
      </c>
      <c r="J226" s="2">
        <v>45887.839373564813</v>
      </c>
      <c r="K226" s="11">
        <v>256.65379799999999</v>
      </c>
      <c r="L226" s="11">
        <v>0.35076099999999999</v>
      </c>
      <c r="M226" s="11">
        <v>275.88423799999998</v>
      </c>
      <c r="N226" s="11">
        <v>10.303851</v>
      </c>
      <c r="O226" s="11">
        <v>7.8490229999999999</v>
      </c>
      <c r="P226" s="11">
        <v>0.14579699999999998</v>
      </c>
      <c r="Q226" s="1">
        <v>4</v>
      </c>
      <c r="R226" s="1">
        <v>8</v>
      </c>
    </row>
    <row r="227" spans="1:18" x14ac:dyDescent="0.45">
      <c r="A227" s="30" t="s">
        <v>32</v>
      </c>
      <c r="B227" s="30" t="s">
        <v>586</v>
      </c>
      <c r="C227" s="30" t="s">
        <v>810</v>
      </c>
      <c r="D227" s="2">
        <v>45887.832994074073</v>
      </c>
      <c r="E227" s="2">
        <v>45887.835964606478</v>
      </c>
      <c r="F227" s="2">
        <v>45887.83596866898</v>
      </c>
      <c r="G227" s="2">
        <v>45887.83921953704</v>
      </c>
      <c r="H227" s="2">
        <v>45887.839371805552</v>
      </c>
      <c r="I227" s="2">
        <v>45887.839371875001</v>
      </c>
      <c r="J227" s="2">
        <v>45887.839373564813</v>
      </c>
      <c r="K227" s="11">
        <v>256.653797</v>
      </c>
      <c r="L227" s="11">
        <v>0.35076099999999999</v>
      </c>
      <c r="M227" s="11">
        <v>280.87492599999996</v>
      </c>
      <c r="N227" s="11">
        <v>13.156376999999999</v>
      </c>
      <c r="O227" s="11">
        <v>5.8089999999999999E-3</v>
      </c>
      <c r="P227" s="11">
        <v>0.14579699999999998</v>
      </c>
      <c r="Q227" s="1">
        <v>4</v>
      </c>
      <c r="R227" s="1">
        <v>8</v>
      </c>
    </row>
    <row r="228" spans="1:18" x14ac:dyDescent="0.45">
      <c r="A228" s="30" t="s">
        <v>32</v>
      </c>
      <c r="B228" s="30" t="s">
        <v>586</v>
      </c>
      <c r="C228" s="30" t="s">
        <v>811</v>
      </c>
      <c r="D228" s="2">
        <v>45887.832994074073</v>
      </c>
      <c r="E228" s="2">
        <v>45887.835964606478</v>
      </c>
      <c r="F228" s="2">
        <v>45887.83596866898</v>
      </c>
      <c r="G228" s="2">
        <v>45887.839251597223</v>
      </c>
      <c r="H228" s="2">
        <v>45887.83951435185</v>
      </c>
      <c r="I228" s="2">
        <v>45887.840317951392</v>
      </c>
      <c r="J228" s="2">
        <v>45887.840320543983</v>
      </c>
      <c r="K228" s="11">
        <v>256.653796</v>
      </c>
      <c r="L228" s="11">
        <v>0.35076099999999999</v>
      </c>
      <c r="M228" s="11">
        <v>283.64504899999997</v>
      </c>
      <c r="N228" s="11">
        <v>22.702065999999999</v>
      </c>
      <c r="O228" s="11">
        <v>69.431168</v>
      </c>
      <c r="P228" s="11">
        <v>0.22361899999999998</v>
      </c>
      <c r="Q228" s="1">
        <v>4</v>
      </c>
      <c r="R228" s="1">
        <v>9</v>
      </c>
    </row>
    <row r="229" spans="1:18" x14ac:dyDescent="0.45">
      <c r="A229" s="30" t="s">
        <v>32</v>
      </c>
      <c r="B229" s="30" t="s">
        <v>586</v>
      </c>
      <c r="C229" s="30" t="s">
        <v>812</v>
      </c>
      <c r="D229" s="2">
        <v>45887.832994074073</v>
      </c>
      <c r="E229" s="2">
        <v>45887.835964606478</v>
      </c>
      <c r="F229" s="2">
        <v>45887.83596866898</v>
      </c>
      <c r="G229" s="2">
        <v>45887.839281064815</v>
      </c>
      <c r="H229" s="2">
        <v>45887.839538912034</v>
      </c>
      <c r="I229" s="2">
        <v>45887.840317951392</v>
      </c>
      <c r="J229" s="2">
        <v>45887.840320543983</v>
      </c>
      <c r="K229" s="11">
        <v>256.653796</v>
      </c>
      <c r="L229" s="11">
        <v>0.35076099999999999</v>
      </c>
      <c r="M229" s="11">
        <v>286.19072499999999</v>
      </c>
      <c r="N229" s="11">
        <v>22.278528999999999</v>
      </c>
      <c r="O229" s="11">
        <v>67.309028999999995</v>
      </c>
      <c r="P229" s="11">
        <v>0.22361899999999998</v>
      </c>
      <c r="Q229" s="1">
        <v>4</v>
      </c>
      <c r="R229" s="1">
        <v>9</v>
      </c>
    </row>
    <row r="230" spans="1:18" x14ac:dyDescent="0.45">
      <c r="A230" s="30" t="s">
        <v>32</v>
      </c>
      <c r="B230" s="30" t="s">
        <v>586</v>
      </c>
      <c r="C230" s="30" t="s">
        <v>813</v>
      </c>
      <c r="D230" s="2">
        <v>45887.832994074073</v>
      </c>
      <c r="E230" s="2">
        <v>45887.835964606478</v>
      </c>
      <c r="F230" s="2">
        <v>45887.83596866898</v>
      </c>
      <c r="G230" s="2">
        <v>45887.839308148148</v>
      </c>
      <c r="H230" s="2">
        <v>45887.839428217594</v>
      </c>
      <c r="I230" s="2">
        <v>45887.840317951392</v>
      </c>
      <c r="J230" s="2">
        <v>45887.840320543983</v>
      </c>
      <c r="K230" s="11">
        <v>256.653795</v>
      </c>
      <c r="L230" s="11">
        <v>0.35076099999999999</v>
      </c>
      <c r="M230" s="11">
        <v>288.53154000000001</v>
      </c>
      <c r="N230" s="11">
        <v>10.373799</v>
      </c>
      <c r="O230" s="11">
        <v>76.87294399999999</v>
      </c>
      <c r="P230" s="11">
        <v>0.22361899999999998</v>
      </c>
      <c r="Q230" s="1">
        <v>4</v>
      </c>
      <c r="R230" s="1">
        <v>9</v>
      </c>
    </row>
    <row r="231" spans="1:18" x14ac:dyDescent="0.45">
      <c r="A231" s="30" t="s">
        <v>32</v>
      </c>
      <c r="B231" s="30" t="s">
        <v>586</v>
      </c>
      <c r="C231" s="30" t="s">
        <v>814</v>
      </c>
      <c r="D231" s="2">
        <v>45887.832994074073</v>
      </c>
      <c r="E231" s="2">
        <v>45887.835964606478</v>
      </c>
      <c r="F231" s="2">
        <v>45887.83596866898</v>
      </c>
      <c r="G231" s="2">
        <v>45887.839340208331</v>
      </c>
      <c r="H231" s="2">
        <v>45887.839458784722</v>
      </c>
      <c r="I231" s="2">
        <v>45887.840317951392</v>
      </c>
      <c r="J231" s="2">
        <v>45887.840320543983</v>
      </c>
      <c r="K231" s="11">
        <v>256.653794</v>
      </c>
      <c r="L231" s="11">
        <v>0.35076099999999999</v>
      </c>
      <c r="M231" s="11">
        <v>291.301511</v>
      </c>
      <c r="N231" s="11">
        <v>10.245099</v>
      </c>
      <c r="O231" s="11">
        <v>74.231673000000001</v>
      </c>
      <c r="P231" s="11">
        <v>0.22361899999999998</v>
      </c>
      <c r="Q231" s="1">
        <v>4</v>
      </c>
      <c r="R231" s="1">
        <v>9</v>
      </c>
    </row>
    <row r="232" spans="1:18" x14ac:dyDescent="0.45">
      <c r="A232" s="30" t="s">
        <v>32</v>
      </c>
      <c r="B232" s="30" t="s">
        <v>586</v>
      </c>
      <c r="C232" s="30" t="s">
        <v>815</v>
      </c>
      <c r="D232" s="2">
        <v>45887.832994074073</v>
      </c>
      <c r="E232" s="2">
        <v>45887.835964606478</v>
      </c>
      <c r="F232" s="2">
        <v>45887.83596866898</v>
      </c>
      <c r="G232" s="2">
        <v>45887.839371817128</v>
      </c>
      <c r="H232" s="2">
        <v>45887.839483159725</v>
      </c>
      <c r="I232" s="2">
        <v>45887.840317951392</v>
      </c>
      <c r="J232" s="2">
        <v>45887.840320543983</v>
      </c>
      <c r="K232" s="11">
        <v>256.65379300000001</v>
      </c>
      <c r="L232" s="11">
        <v>0.35076099999999999</v>
      </c>
      <c r="M232" s="11">
        <v>294.03183000000001</v>
      </c>
      <c r="N232" s="11">
        <v>9.6203950000000003</v>
      </c>
      <c r="O232" s="11">
        <v>72.126058</v>
      </c>
      <c r="P232" s="11">
        <v>0.22361899999999998</v>
      </c>
      <c r="Q232" s="1">
        <v>4</v>
      </c>
      <c r="R232" s="1">
        <v>9</v>
      </c>
    </row>
    <row r="233" spans="1:18" x14ac:dyDescent="0.45">
      <c r="A233" s="30" t="s">
        <v>32</v>
      </c>
      <c r="B233" s="30" t="s">
        <v>586</v>
      </c>
      <c r="C233" s="30" t="s">
        <v>816</v>
      </c>
      <c r="D233" s="2">
        <v>45887.832994074073</v>
      </c>
      <c r="E233" s="2">
        <v>45887.835964606478</v>
      </c>
      <c r="F233" s="2">
        <v>45887.83596866898</v>
      </c>
      <c r="G233" s="2">
        <v>45887.839428217594</v>
      </c>
      <c r="H233" s="2">
        <v>45887.839693888891</v>
      </c>
      <c r="I233" s="2">
        <v>45887.840317951392</v>
      </c>
      <c r="J233" s="2">
        <v>45887.840320543983</v>
      </c>
      <c r="K233" s="11">
        <v>256.65379100000001</v>
      </c>
      <c r="L233" s="11">
        <v>0.35076099999999999</v>
      </c>
      <c r="M233" s="11">
        <v>298.90563700000001</v>
      </c>
      <c r="N233" s="11">
        <v>22.954041999999998</v>
      </c>
      <c r="O233" s="11">
        <v>53.918603999999995</v>
      </c>
      <c r="P233" s="11">
        <v>0.22361899999999998</v>
      </c>
      <c r="Q233" s="1">
        <v>4</v>
      </c>
      <c r="R233" s="1">
        <v>9</v>
      </c>
    </row>
    <row r="234" spans="1:18" x14ac:dyDescent="0.45">
      <c r="A234" s="30" t="s">
        <v>32</v>
      </c>
      <c r="B234" s="30" t="s">
        <v>586</v>
      </c>
      <c r="C234" s="30" t="s">
        <v>817</v>
      </c>
      <c r="D234" s="2">
        <v>45887.832994074073</v>
      </c>
      <c r="E234" s="2">
        <v>45887.835964606478</v>
      </c>
      <c r="F234" s="2">
        <v>45887.83596866898</v>
      </c>
      <c r="G234" s="2">
        <v>45887.839458796298</v>
      </c>
      <c r="H234" s="2">
        <v>45887.839717523151</v>
      </c>
      <c r="I234" s="2">
        <v>45887.840317951392</v>
      </c>
      <c r="J234" s="2">
        <v>45887.840320543983</v>
      </c>
      <c r="K234" s="11">
        <v>256.65379000000001</v>
      </c>
      <c r="L234" s="11">
        <v>0.35076099999999999</v>
      </c>
      <c r="M234" s="11">
        <v>301.54677699999996</v>
      </c>
      <c r="N234" s="11">
        <v>22.354409</v>
      </c>
      <c r="O234" s="11">
        <v>51.877096999999999</v>
      </c>
      <c r="P234" s="11">
        <v>0.22361899999999998</v>
      </c>
      <c r="Q234" s="1">
        <v>4</v>
      </c>
      <c r="R234" s="1">
        <v>9</v>
      </c>
    </row>
    <row r="235" spans="1:18" x14ac:dyDescent="0.45">
      <c r="A235" s="30" t="s">
        <v>32</v>
      </c>
      <c r="B235" s="30" t="s">
        <v>586</v>
      </c>
      <c r="C235" s="30" t="s">
        <v>818</v>
      </c>
      <c r="D235" s="2">
        <v>45887.832994074073</v>
      </c>
      <c r="E235" s="2">
        <v>45887.835964606478</v>
      </c>
      <c r="F235" s="2">
        <v>45887.83596866898</v>
      </c>
      <c r="G235" s="2">
        <v>45887.839483159725</v>
      </c>
      <c r="H235" s="2">
        <v>45887.839605775465</v>
      </c>
      <c r="I235" s="2">
        <v>45887.840317951392</v>
      </c>
      <c r="J235" s="2">
        <v>45887.840320543983</v>
      </c>
      <c r="K235" s="11">
        <v>256.65378899999996</v>
      </c>
      <c r="L235" s="11">
        <v>0.35076099999999999</v>
      </c>
      <c r="M235" s="11">
        <v>303.65267499999999</v>
      </c>
      <c r="N235" s="11">
        <v>10.593308</v>
      </c>
      <c r="O235" s="11">
        <v>61.532299999999999</v>
      </c>
      <c r="P235" s="11">
        <v>0.22361899999999998</v>
      </c>
      <c r="Q235" s="1">
        <v>4</v>
      </c>
      <c r="R235" s="1">
        <v>9</v>
      </c>
    </row>
    <row r="236" spans="1:18" x14ac:dyDescent="0.45">
      <c r="A236" s="30" t="s">
        <v>32</v>
      </c>
      <c r="B236" s="30" t="s">
        <v>586</v>
      </c>
      <c r="C236" s="30" t="s">
        <v>819</v>
      </c>
      <c r="D236" s="2">
        <v>45887.832994074073</v>
      </c>
      <c r="E236" s="2">
        <v>45887.835964606478</v>
      </c>
      <c r="F236" s="2">
        <v>45887.83596866898</v>
      </c>
      <c r="G236" s="2">
        <v>45887.83951435185</v>
      </c>
      <c r="H236" s="2">
        <v>45887.839632974537</v>
      </c>
      <c r="I236" s="2">
        <v>45887.840317951392</v>
      </c>
      <c r="J236" s="2">
        <v>45887.840320543983</v>
      </c>
      <c r="K236" s="11">
        <v>256.65378799999996</v>
      </c>
      <c r="L236" s="11">
        <v>0.35076099999999999</v>
      </c>
      <c r="M236" s="11">
        <v>306.34736199999998</v>
      </c>
      <c r="N236" s="11">
        <v>10.248526</v>
      </c>
      <c r="O236" s="11">
        <v>59.182395</v>
      </c>
      <c r="P236" s="11">
        <v>0.22361899999999998</v>
      </c>
      <c r="Q236" s="1">
        <v>4</v>
      </c>
      <c r="R236" s="1">
        <v>9</v>
      </c>
    </row>
    <row r="237" spans="1:18" x14ac:dyDescent="0.45">
      <c r="A237" s="30" t="s">
        <v>32</v>
      </c>
      <c r="B237" s="30" t="s">
        <v>586</v>
      </c>
      <c r="C237" s="30" t="s">
        <v>820</v>
      </c>
      <c r="D237" s="2">
        <v>45887.832994074073</v>
      </c>
      <c r="E237" s="2">
        <v>45887.835964606478</v>
      </c>
      <c r="F237" s="2">
        <v>45887.83596866898</v>
      </c>
      <c r="G237" s="2">
        <v>45887.839538912034</v>
      </c>
      <c r="H237" s="2">
        <v>45887.839665844906</v>
      </c>
      <c r="I237" s="2">
        <v>45887.840317951392</v>
      </c>
      <c r="J237" s="2">
        <v>45887.840320543983</v>
      </c>
      <c r="K237" s="11">
        <v>256.65378799999996</v>
      </c>
      <c r="L237" s="11">
        <v>0.35076099999999999</v>
      </c>
      <c r="M237" s="11">
        <v>308.46953400000001</v>
      </c>
      <c r="N237" s="11">
        <v>10.966286</v>
      </c>
      <c r="O237" s="11">
        <v>56.342462999999995</v>
      </c>
      <c r="P237" s="11">
        <v>0.22361899999999998</v>
      </c>
      <c r="Q237" s="1">
        <v>4</v>
      </c>
      <c r="R237" s="1">
        <v>9</v>
      </c>
    </row>
    <row r="238" spans="1:18" x14ac:dyDescent="0.45">
      <c r="A238" s="30" t="s">
        <v>32</v>
      </c>
      <c r="B238" s="30" t="s">
        <v>586</v>
      </c>
      <c r="C238" s="30" t="s">
        <v>821</v>
      </c>
      <c r="D238" s="2">
        <v>45887.832994074073</v>
      </c>
      <c r="E238" s="2">
        <v>45887.835964606478</v>
      </c>
      <c r="F238" s="2">
        <v>45887.83596866898</v>
      </c>
      <c r="G238" s="2">
        <v>45887.839605775465</v>
      </c>
      <c r="H238" s="2">
        <v>45887.83975013889</v>
      </c>
      <c r="I238" s="2">
        <v>45887.840317951392</v>
      </c>
      <c r="J238" s="2">
        <v>45887.840320543983</v>
      </c>
      <c r="K238" s="11">
        <v>256.65378699999997</v>
      </c>
      <c r="L238" s="11">
        <v>0.35076099999999999</v>
      </c>
      <c r="M238" s="11">
        <v>314.24643399999997</v>
      </c>
      <c r="N238" s="11">
        <v>12.472505</v>
      </c>
      <c r="O238" s="11">
        <v>49.059343999999996</v>
      </c>
      <c r="P238" s="11">
        <v>0.22361899999999998</v>
      </c>
      <c r="Q238" s="1">
        <v>4</v>
      </c>
      <c r="R238" s="1">
        <v>9</v>
      </c>
    </row>
    <row r="239" spans="1:18" x14ac:dyDescent="0.45">
      <c r="A239" s="30" t="s">
        <v>32</v>
      </c>
      <c r="B239" s="30" t="s">
        <v>586</v>
      </c>
      <c r="C239" s="30" t="s">
        <v>822</v>
      </c>
      <c r="D239" s="2">
        <v>45887.832994074073</v>
      </c>
      <c r="E239" s="2">
        <v>45887.835964606478</v>
      </c>
      <c r="F239" s="2">
        <v>45887.83596866898</v>
      </c>
      <c r="G239" s="2">
        <v>45887.839632974537</v>
      </c>
      <c r="H239" s="2">
        <v>45887.839893854165</v>
      </c>
      <c r="I239" s="2">
        <v>45887.840317951392</v>
      </c>
      <c r="J239" s="2">
        <v>45887.840320543983</v>
      </c>
      <c r="K239" s="11">
        <v>256.65378699999997</v>
      </c>
      <c r="L239" s="11">
        <v>0.35076099999999999</v>
      </c>
      <c r="M239" s="11">
        <v>316.596181</v>
      </c>
      <c r="N239" s="11">
        <v>22.540309000000001</v>
      </c>
      <c r="O239" s="11">
        <v>36.641793</v>
      </c>
      <c r="P239" s="11">
        <v>0.22361899999999998</v>
      </c>
      <c r="Q239" s="1">
        <v>4</v>
      </c>
      <c r="R239" s="1">
        <v>9</v>
      </c>
    </row>
    <row r="240" spans="1:18" x14ac:dyDescent="0.45">
      <c r="A240" s="30" t="s">
        <v>32</v>
      </c>
      <c r="B240" s="30" t="s">
        <v>586</v>
      </c>
      <c r="C240" s="30" t="s">
        <v>823</v>
      </c>
      <c r="D240" s="2">
        <v>45887.832994074073</v>
      </c>
      <c r="E240" s="2">
        <v>45887.835964606478</v>
      </c>
      <c r="F240" s="2">
        <v>45887.83596866898</v>
      </c>
      <c r="G240" s="2">
        <v>45887.839665844906</v>
      </c>
      <c r="H240" s="2">
        <v>45887.83992658565</v>
      </c>
      <c r="I240" s="2">
        <v>45887.840317951392</v>
      </c>
      <c r="J240" s="2">
        <v>45887.840320543983</v>
      </c>
      <c r="K240" s="11">
        <v>256.65378599999997</v>
      </c>
      <c r="L240" s="11">
        <v>0.35076099999999999</v>
      </c>
      <c r="M240" s="11">
        <v>319.436532</v>
      </c>
      <c r="N240" s="11">
        <v>22.528026000000001</v>
      </c>
      <c r="O240" s="11">
        <v>33.813724999999998</v>
      </c>
      <c r="P240" s="11">
        <v>0.22361899999999998</v>
      </c>
      <c r="Q240" s="1">
        <v>4</v>
      </c>
      <c r="R240" s="1">
        <v>9</v>
      </c>
    </row>
    <row r="241" spans="1:18" x14ac:dyDescent="0.45">
      <c r="A241" s="30" t="s">
        <v>32</v>
      </c>
      <c r="B241" s="30" t="s">
        <v>586</v>
      </c>
      <c r="C241" s="30" t="s">
        <v>824</v>
      </c>
      <c r="D241" s="2">
        <v>45887.832994074073</v>
      </c>
      <c r="E241" s="2">
        <v>45887.835964606478</v>
      </c>
      <c r="F241" s="2">
        <v>45887.83596866898</v>
      </c>
      <c r="G241" s="2">
        <v>45887.839693923612</v>
      </c>
      <c r="H241" s="2">
        <v>45887.839803240742</v>
      </c>
      <c r="I241" s="2">
        <v>45887.840317951392</v>
      </c>
      <c r="J241" s="2">
        <v>45887.840320543983</v>
      </c>
      <c r="K241" s="11">
        <v>256.65378499999997</v>
      </c>
      <c r="L241" s="11">
        <v>0.35076099999999999</v>
      </c>
      <c r="M241" s="11">
        <v>321.86211099999997</v>
      </c>
      <c r="N241" s="11">
        <v>9.4448799999999995</v>
      </c>
      <c r="O241" s="11">
        <v>44.471291999999998</v>
      </c>
      <c r="P241" s="11">
        <v>0.22361899999999998</v>
      </c>
      <c r="Q241" s="1">
        <v>4</v>
      </c>
      <c r="R241" s="1">
        <v>9</v>
      </c>
    </row>
    <row r="242" spans="1:18" x14ac:dyDescent="0.45">
      <c r="A242" s="30" t="s">
        <v>32</v>
      </c>
      <c r="B242" s="30" t="s">
        <v>586</v>
      </c>
      <c r="C242" s="30" t="s">
        <v>825</v>
      </c>
      <c r="D242" s="2">
        <v>45887.832994074073</v>
      </c>
      <c r="E242" s="2">
        <v>45887.835964606478</v>
      </c>
      <c r="F242" s="2">
        <v>45887.83596866898</v>
      </c>
      <c r="G242" s="2">
        <v>45887.83971753472</v>
      </c>
      <c r="H242" s="2">
        <v>45887.839834432867</v>
      </c>
      <c r="I242" s="2">
        <v>45887.840317951392</v>
      </c>
      <c r="J242" s="2">
        <v>45887.840320543983</v>
      </c>
      <c r="K242" s="11">
        <v>256.65378399999997</v>
      </c>
      <c r="L242" s="11">
        <v>0.35076099999999999</v>
      </c>
      <c r="M242" s="11">
        <v>323.90179599999999</v>
      </c>
      <c r="N242" s="11">
        <v>10.100081999999999</v>
      </c>
      <c r="O242" s="11">
        <v>41.776404999999997</v>
      </c>
      <c r="P242" s="11">
        <v>0.22361899999999998</v>
      </c>
      <c r="Q242" s="1">
        <v>4</v>
      </c>
      <c r="R242" s="1">
        <v>9</v>
      </c>
    </row>
    <row r="243" spans="1:18" x14ac:dyDescent="0.45">
      <c r="A243" s="30" t="s">
        <v>32</v>
      </c>
      <c r="B243" s="30" t="s">
        <v>586</v>
      </c>
      <c r="C243" s="30" t="s">
        <v>826</v>
      </c>
      <c r="D243" s="2">
        <v>45887.832994074073</v>
      </c>
      <c r="E243" s="2">
        <v>45887.835964606478</v>
      </c>
      <c r="F243" s="2">
        <v>45887.83596866898</v>
      </c>
      <c r="G243" s="2">
        <v>45887.83975013889</v>
      </c>
      <c r="H243" s="2">
        <v>45887.839864120368</v>
      </c>
      <c r="I243" s="2">
        <v>45887.840317951392</v>
      </c>
      <c r="J243" s="2">
        <v>45887.840320543983</v>
      </c>
      <c r="K243" s="11">
        <v>256.65378299999998</v>
      </c>
      <c r="L243" s="11">
        <v>0.35076099999999999</v>
      </c>
      <c r="M243" s="11">
        <v>326.71920899999998</v>
      </c>
      <c r="N243" s="11">
        <v>9.8483140000000002</v>
      </c>
      <c r="O243" s="11">
        <v>39.210760000000001</v>
      </c>
      <c r="P243" s="11">
        <v>0.22361899999999998</v>
      </c>
      <c r="Q243" s="1">
        <v>4</v>
      </c>
      <c r="R243" s="1">
        <v>9</v>
      </c>
    </row>
    <row r="244" spans="1:18" x14ac:dyDescent="0.45">
      <c r="A244" s="30" t="s">
        <v>32</v>
      </c>
      <c r="B244" s="30" t="s">
        <v>586</v>
      </c>
      <c r="C244" s="30" t="s">
        <v>827</v>
      </c>
      <c r="D244" s="2">
        <v>45887.832994074073</v>
      </c>
      <c r="E244" s="2">
        <v>45887.835964606478</v>
      </c>
      <c r="F244" s="2">
        <v>45887.83596866898</v>
      </c>
      <c r="G244" s="2">
        <v>45887.839803240742</v>
      </c>
      <c r="H244" s="2">
        <v>45887.840058738424</v>
      </c>
      <c r="I244" s="2">
        <v>45887.840317951392</v>
      </c>
      <c r="J244" s="2">
        <v>45887.840320543983</v>
      </c>
      <c r="K244" s="11">
        <v>256.65378099999998</v>
      </c>
      <c r="L244" s="11">
        <v>0.35076099999999999</v>
      </c>
      <c r="M244" s="11">
        <v>331.307434</v>
      </c>
      <c r="N244" s="11">
        <v>22.074770999999998</v>
      </c>
      <c r="O244" s="11">
        <v>22.396077999999999</v>
      </c>
      <c r="P244" s="11">
        <v>0.22361899999999998</v>
      </c>
      <c r="Q244" s="1">
        <v>4</v>
      </c>
      <c r="R244" s="1">
        <v>9</v>
      </c>
    </row>
    <row r="245" spans="1:18" x14ac:dyDescent="0.45">
      <c r="A245" s="30" t="s">
        <v>32</v>
      </c>
      <c r="B245" s="30" t="s">
        <v>586</v>
      </c>
      <c r="C245" s="30" t="s">
        <v>828</v>
      </c>
      <c r="D245" s="2">
        <v>45887.832994074073</v>
      </c>
      <c r="E245" s="2">
        <v>45887.835964606478</v>
      </c>
      <c r="F245" s="2">
        <v>45887.83596866898</v>
      </c>
      <c r="G245" s="2">
        <v>45887.839834432867</v>
      </c>
      <c r="H245" s="2">
        <v>45887.840081342591</v>
      </c>
      <c r="I245" s="2">
        <v>45887.840317951392</v>
      </c>
      <c r="J245" s="2">
        <v>45887.840320543983</v>
      </c>
      <c r="K245" s="11">
        <v>256.65377999999998</v>
      </c>
      <c r="L245" s="11">
        <v>0.35076099999999999</v>
      </c>
      <c r="M245" s="11">
        <v>334.00224599999996</v>
      </c>
      <c r="N245" s="11">
        <v>21.332566999999997</v>
      </c>
      <c r="O245" s="11">
        <v>20.443469999999998</v>
      </c>
      <c r="P245" s="11">
        <v>0.22361899999999998</v>
      </c>
      <c r="Q245" s="1">
        <v>4</v>
      </c>
      <c r="R245" s="1">
        <v>9</v>
      </c>
    </row>
    <row r="246" spans="1:18" x14ac:dyDescent="0.45">
      <c r="A246" s="30" t="s">
        <v>32</v>
      </c>
      <c r="B246" s="30" t="s">
        <v>586</v>
      </c>
      <c r="C246" s="30" t="s">
        <v>829</v>
      </c>
      <c r="D246" s="2">
        <v>45887.832994074073</v>
      </c>
      <c r="E246" s="2">
        <v>45887.835964606478</v>
      </c>
      <c r="F246" s="2">
        <v>45887.83596866898</v>
      </c>
      <c r="G246" s="2">
        <v>45887.839864131944</v>
      </c>
      <c r="H246" s="2">
        <v>45887.840111666665</v>
      </c>
      <c r="I246" s="2">
        <v>45887.840317951392</v>
      </c>
      <c r="J246" s="2">
        <v>45887.840320543983</v>
      </c>
      <c r="K246" s="11">
        <v>256.65377899999999</v>
      </c>
      <c r="L246" s="11">
        <v>0.35076099999999999</v>
      </c>
      <c r="M246" s="11">
        <v>336.56860999999998</v>
      </c>
      <c r="N246" s="11">
        <v>21.386271999999998</v>
      </c>
      <c r="O246" s="11">
        <v>17.823401</v>
      </c>
      <c r="P246" s="11">
        <v>0.22361899999999998</v>
      </c>
      <c r="Q246" s="1">
        <v>4</v>
      </c>
      <c r="R246" s="1">
        <v>9</v>
      </c>
    </row>
    <row r="247" spans="1:18" x14ac:dyDescent="0.45">
      <c r="A247" s="30" t="s">
        <v>32</v>
      </c>
      <c r="B247" s="30" t="s">
        <v>586</v>
      </c>
      <c r="C247" s="30" t="s">
        <v>830</v>
      </c>
      <c r="D247" s="2">
        <v>45887.832994074073</v>
      </c>
      <c r="E247" s="2">
        <v>45887.835964606478</v>
      </c>
      <c r="F247" s="2">
        <v>45887.83596866898</v>
      </c>
      <c r="G247" s="2">
        <v>45887.839893865741</v>
      </c>
      <c r="H247" s="2">
        <v>45887.840004849539</v>
      </c>
      <c r="I247" s="2">
        <v>45887.840317951392</v>
      </c>
      <c r="J247" s="2">
        <v>45887.840320543983</v>
      </c>
      <c r="K247" s="11">
        <v>256.65377799999999</v>
      </c>
      <c r="L247" s="11">
        <v>0.35076099999999999</v>
      </c>
      <c r="M247" s="11">
        <v>339.13717499999996</v>
      </c>
      <c r="N247" s="11">
        <v>9.5891459999999995</v>
      </c>
      <c r="O247" s="11">
        <v>27.051962</v>
      </c>
      <c r="P247" s="11">
        <v>0.22361899999999998</v>
      </c>
      <c r="Q247" s="1">
        <v>4</v>
      </c>
      <c r="R247" s="1">
        <v>9</v>
      </c>
    </row>
    <row r="248" spans="1:18" x14ac:dyDescent="0.45">
      <c r="A248" s="30" t="s">
        <v>32</v>
      </c>
      <c r="B248" s="30" t="s">
        <v>586</v>
      </c>
      <c r="C248" s="30" t="s">
        <v>831</v>
      </c>
      <c r="D248" s="2">
        <v>45887.832994074073</v>
      </c>
      <c r="E248" s="2">
        <v>45887.835964606478</v>
      </c>
      <c r="F248" s="2">
        <v>45887.83596866898</v>
      </c>
      <c r="G248" s="2">
        <v>45887.839926597226</v>
      </c>
      <c r="H248" s="2">
        <v>45887.840029675928</v>
      </c>
      <c r="I248" s="2">
        <v>45887.840317951392</v>
      </c>
      <c r="J248" s="2">
        <v>45887.840320543983</v>
      </c>
      <c r="K248" s="11">
        <v>256.65377599999999</v>
      </c>
      <c r="L248" s="11">
        <v>0.35076099999999999</v>
      </c>
      <c r="M248" s="11">
        <v>341.96524399999998</v>
      </c>
      <c r="N248" s="11">
        <v>8.9057239999999993</v>
      </c>
      <c r="O248" s="11">
        <v>24.907315000000001</v>
      </c>
      <c r="P248" s="11">
        <v>0.22361899999999998</v>
      </c>
      <c r="Q248" s="1">
        <v>4</v>
      </c>
      <c r="R248" s="1">
        <v>9</v>
      </c>
    </row>
    <row r="249" spans="1:18" x14ac:dyDescent="0.45">
      <c r="A249" s="30" t="s">
        <v>32</v>
      </c>
      <c r="B249" s="30" t="s">
        <v>586</v>
      </c>
      <c r="C249" s="30" t="s">
        <v>832</v>
      </c>
      <c r="D249" s="2">
        <v>45887.832994074073</v>
      </c>
      <c r="E249" s="2">
        <v>45887.835964606478</v>
      </c>
      <c r="F249" s="2">
        <v>45887.83596866898</v>
      </c>
      <c r="G249" s="2">
        <v>45887.840004849539</v>
      </c>
      <c r="H249" s="2">
        <v>45887.840146666669</v>
      </c>
      <c r="I249" s="2">
        <v>45887.840317951392</v>
      </c>
      <c r="J249" s="2">
        <v>45887.840320543983</v>
      </c>
      <c r="K249" s="11">
        <v>256.65377599999999</v>
      </c>
      <c r="L249" s="11">
        <v>0.35076099999999999</v>
      </c>
      <c r="M249" s="11">
        <v>348.72665999999998</v>
      </c>
      <c r="N249" s="11">
        <v>12.252618</v>
      </c>
      <c r="O249" s="11">
        <v>14.799004999999999</v>
      </c>
      <c r="P249" s="11">
        <v>0.22361899999999998</v>
      </c>
      <c r="Q249" s="1">
        <v>4</v>
      </c>
      <c r="R249" s="1">
        <v>9</v>
      </c>
    </row>
    <row r="250" spans="1:18" x14ac:dyDescent="0.45">
      <c r="A250" s="30" t="s">
        <v>32</v>
      </c>
      <c r="B250" s="30" t="s">
        <v>586</v>
      </c>
      <c r="C250" s="30" t="s">
        <v>833</v>
      </c>
      <c r="D250" s="2">
        <v>45887.832994074073</v>
      </c>
      <c r="E250" s="2">
        <v>45887.835964606478</v>
      </c>
      <c r="F250" s="2">
        <v>45887.83596866898</v>
      </c>
      <c r="G250" s="2">
        <v>45887.840029837964</v>
      </c>
      <c r="H250" s="2">
        <v>45887.840182534725</v>
      </c>
      <c r="I250" s="2">
        <v>45887.840317951392</v>
      </c>
      <c r="J250" s="2">
        <v>45887.840320543983</v>
      </c>
      <c r="K250" s="11">
        <v>256.653775</v>
      </c>
      <c r="L250" s="11">
        <v>0.35076099999999999</v>
      </c>
      <c r="M250" s="11">
        <v>350.88479000000001</v>
      </c>
      <c r="N250" s="11">
        <v>13.193239999999999</v>
      </c>
      <c r="O250" s="11">
        <v>11.700253</v>
      </c>
      <c r="P250" s="11">
        <v>0.22361899999999998</v>
      </c>
      <c r="Q250" s="1">
        <v>4</v>
      </c>
      <c r="R250" s="1">
        <v>9</v>
      </c>
    </row>
    <row r="251" spans="1:18" x14ac:dyDescent="0.45">
      <c r="A251" s="30" t="s">
        <v>32</v>
      </c>
      <c r="B251" s="30" t="s">
        <v>586</v>
      </c>
      <c r="C251" s="30" t="s">
        <v>834</v>
      </c>
      <c r="D251" s="2">
        <v>45887.832994074073</v>
      </c>
      <c r="E251" s="2">
        <v>45887.835964606478</v>
      </c>
      <c r="F251" s="2">
        <v>45887.83596866898</v>
      </c>
      <c r="G251" s="2">
        <v>45887.840058738424</v>
      </c>
      <c r="H251" s="2">
        <v>45887.840210497685</v>
      </c>
      <c r="I251" s="2">
        <v>45887.840317951392</v>
      </c>
      <c r="J251" s="2">
        <v>45887.840320543983</v>
      </c>
      <c r="K251" s="11">
        <v>256.653775</v>
      </c>
      <c r="L251" s="11">
        <v>0.35076099999999999</v>
      </c>
      <c r="M251" s="11">
        <v>353.38260199999996</v>
      </c>
      <c r="N251" s="11">
        <v>13.111936</v>
      </c>
      <c r="O251" s="11">
        <v>9.2837449999999997</v>
      </c>
      <c r="P251" s="11">
        <v>0.22361899999999998</v>
      </c>
      <c r="Q251" s="1">
        <v>4</v>
      </c>
      <c r="R251" s="1">
        <v>9</v>
      </c>
    </row>
    <row r="252" spans="1:18" x14ac:dyDescent="0.45">
      <c r="A252" s="30" t="s">
        <v>32</v>
      </c>
      <c r="B252" s="30" t="s">
        <v>586</v>
      </c>
      <c r="C252" s="30" t="s">
        <v>835</v>
      </c>
      <c r="D252" s="2">
        <v>45887.832994074073</v>
      </c>
      <c r="E252" s="2">
        <v>45887.835964606478</v>
      </c>
      <c r="F252" s="2">
        <v>45887.83596866898</v>
      </c>
      <c r="G252" s="2">
        <v>45887.84008141204</v>
      </c>
      <c r="H252" s="2">
        <v>45887.840317951392</v>
      </c>
      <c r="I252" s="2">
        <v>45887.840317951392</v>
      </c>
      <c r="J252" s="2">
        <v>45887.840320543983</v>
      </c>
      <c r="K252" s="11">
        <v>256.653774</v>
      </c>
      <c r="L252" s="11">
        <v>0.35076099999999999</v>
      </c>
      <c r="M252" s="11">
        <v>355.341273</v>
      </c>
      <c r="N252" s="11">
        <v>20.43646</v>
      </c>
      <c r="O252" s="11">
        <v>5.4999999999999992E-4</v>
      </c>
      <c r="P252" s="11">
        <v>0.22361899999999998</v>
      </c>
      <c r="Q252" s="1">
        <v>4</v>
      </c>
      <c r="R252" s="1">
        <v>9</v>
      </c>
    </row>
    <row r="253" spans="1:18" x14ac:dyDescent="0.45">
      <c r="A253" s="30" t="s">
        <v>32</v>
      </c>
      <c r="B253" s="30" t="s">
        <v>586</v>
      </c>
      <c r="C253" s="30" t="s">
        <v>836</v>
      </c>
      <c r="D253" s="2">
        <v>45887.832994074073</v>
      </c>
      <c r="E253" s="2">
        <v>45887.83596866898</v>
      </c>
      <c r="F253" s="2">
        <v>45887.835968888889</v>
      </c>
      <c r="G253" s="2">
        <v>45887.840111666665</v>
      </c>
      <c r="H253" s="2">
        <v>45887.840342534721</v>
      </c>
      <c r="I253" s="2">
        <v>45887.841043321758</v>
      </c>
      <c r="J253" s="2">
        <v>45887.841044652778</v>
      </c>
      <c r="K253" s="11">
        <v>257.00488200000001</v>
      </c>
      <c r="L253" s="11">
        <v>1.8525E-2</v>
      </c>
      <c r="M253" s="11">
        <v>357.936305</v>
      </c>
      <c r="N253" s="11">
        <v>19.947071999999999</v>
      </c>
      <c r="O253" s="11">
        <v>60.547626999999999</v>
      </c>
      <c r="P253" s="11">
        <v>0.11566899999999999</v>
      </c>
      <c r="Q253" s="1">
        <v>5</v>
      </c>
      <c r="R253" s="1">
        <v>10</v>
      </c>
    </row>
    <row r="254" spans="1:18" x14ac:dyDescent="0.45">
      <c r="A254" s="30" t="s">
        <v>32</v>
      </c>
      <c r="B254" s="30" t="s">
        <v>586</v>
      </c>
      <c r="C254" s="30" t="s">
        <v>837</v>
      </c>
      <c r="D254" s="2">
        <v>45887.832994074073</v>
      </c>
      <c r="E254" s="2">
        <v>45887.83596866898</v>
      </c>
      <c r="F254" s="2">
        <v>45887.835968888889</v>
      </c>
      <c r="G254" s="2">
        <v>45887.840146689814</v>
      </c>
      <c r="H254" s="2">
        <v>45887.840379699075</v>
      </c>
      <c r="I254" s="2">
        <v>45887.841043321758</v>
      </c>
      <c r="J254" s="2">
        <v>45887.841044652778</v>
      </c>
      <c r="K254" s="11">
        <v>257.00488100000001</v>
      </c>
      <c r="L254" s="11">
        <v>1.8525E-2</v>
      </c>
      <c r="M254" s="11">
        <v>360.96223799999996</v>
      </c>
      <c r="N254" s="11">
        <v>20.132034999999998</v>
      </c>
      <c r="O254" s="11">
        <v>57.336731</v>
      </c>
      <c r="P254" s="11">
        <v>0.11566899999999999</v>
      </c>
      <c r="Q254" s="1">
        <v>5</v>
      </c>
      <c r="R254" s="1">
        <v>10</v>
      </c>
    </row>
    <row r="255" spans="1:18" x14ac:dyDescent="0.45">
      <c r="A255" s="30" t="s">
        <v>32</v>
      </c>
      <c r="B255" s="30" t="s">
        <v>586</v>
      </c>
      <c r="C255" s="30" t="s">
        <v>838</v>
      </c>
      <c r="D255" s="2">
        <v>45887.832994074073</v>
      </c>
      <c r="E255" s="2">
        <v>45887.83596866898</v>
      </c>
      <c r="F255" s="2">
        <v>45887.835968888889</v>
      </c>
      <c r="G255" s="2">
        <v>45887.840182546293</v>
      </c>
      <c r="H255" s="2">
        <v>45887.840407696756</v>
      </c>
      <c r="I255" s="2">
        <v>45887.841043321758</v>
      </c>
      <c r="J255" s="2">
        <v>45887.841044652778</v>
      </c>
      <c r="K255" s="11">
        <v>257.00488000000001</v>
      </c>
      <c r="L255" s="11">
        <v>1.8525E-2</v>
      </c>
      <c r="M255" s="11">
        <v>364.06008800000001</v>
      </c>
      <c r="N255" s="11">
        <v>19.453385999999998</v>
      </c>
      <c r="O255" s="11">
        <v>54.917529999999999</v>
      </c>
      <c r="P255" s="11">
        <v>0.11566899999999999</v>
      </c>
      <c r="Q255" s="1">
        <v>5</v>
      </c>
      <c r="R255" s="1">
        <v>10</v>
      </c>
    </row>
    <row r="256" spans="1:18" x14ac:dyDescent="0.45">
      <c r="A256" s="30" t="s">
        <v>32</v>
      </c>
      <c r="B256" s="30" t="s">
        <v>586</v>
      </c>
      <c r="C256" s="30" t="s">
        <v>839</v>
      </c>
      <c r="D256" s="2">
        <v>45887.832994074073</v>
      </c>
      <c r="E256" s="2">
        <v>45887.83596866898</v>
      </c>
      <c r="F256" s="2">
        <v>45887.835968888889</v>
      </c>
      <c r="G256" s="2">
        <v>45887.840210532406</v>
      </c>
      <c r="H256" s="2">
        <v>45887.840290219909</v>
      </c>
      <c r="I256" s="2">
        <v>45887.841043321758</v>
      </c>
      <c r="J256" s="2">
        <v>45887.841044652778</v>
      </c>
      <c r="K256" s="11">
        <v>257.00488000000001</v>
      </c>
      <c r="L256" s="11">
        <v>1.8525E-2</v>
      </c>
      <c r="M256" s="11">
        <v>366.47798</v>
      </c>
      <c r="N256" s="11">
        <v>6.8851149999999999</v>
      </c>
      <c r="O256" s="11">
        <v>65.067909</v>
      </c>
      <c r="P256" s="11">
        <v>0.11566899999999999</v>
      </c>
      <c r="Q256" s="1">
        <v>5</v>
      </c>
      <c r="R256" s="1">
        <v>10</v>
      </c>
    </row>
    <row r="257" spans="1:18" x14ac:dyDescent="0.45">
      <c r="A257" s="30" t="s">
        <v>32</v>
      </c>
      <c r="B257" s="30" t="s">
        <v>586</v>
      </c>
      <c r="C257" s="30" t="s">
        <v>840</v>
      </c>
      <c r="D257" s="2">
        <v>45887.832994074073</v>
      </c>
      <c r="E257" s="2">
        <v>45887.83596866898</v>
      </c>
      <c r="F257" s="2">
        <v>45887.835968888889</v>
      </c>
      <c r="G257" s="2">
        <v>45887.840290219909</v>
      </c>
      <c r="H257" s="2">
        <v>45887.840435902777</v>
      </c>
      <c r="I257" s="2">
        <v>45887.841043321758</v>
      </c>
      <c r="J257" s="2">
        <v>45887.841044652778</v>
      </c>
      <c r="K257" s="11">
        <v>257.00487900000002</v>
      </c>
      <c r="L257" s="11">
        <v>1.8525E-2</v>
      </c>
      <c r="M257" s="11">
        <v>373.36338699999999</v>
      </c>
      <c r="N257" s="11">
        <v>12.586642999999999</v>
      </c>
      <c r="O257" s="11">
        <v>52.480973999999996</v>
      </c>
      <c r="P257" s="11">
        <v>0.11566899999999999</v>
      </c>
      <c r="Q257" s="1">
        <v>5</v>
      </c>
      <c r="R257" s="1">
        <v>10</v>
      </c>
    </row>
    <row r="258" spans="1:18" x14ac:dyDescent="0.45">
      <c r="A258" s="30" t="s">
        <v>32</v>
      </c>
      <c r="B258" s="30" t="s">
        <v>586</v>
      </c>
      <c r="C258" s="30" t="s">
        <v>841</v>
      </c>
      <c r="D258" s="2">
        <v>45887.832994074073</v>
      </c>
      <c r="E258" s="2">
        <v>45887.83596866898</v>
      </c>
      <c r="F258" s="2">
        <v>45887.835968888889</v>
      </c>
      <c r="G258" s="2">
        <v>45887.840317951392</v>
      </c>
      <c r="H258" s="2">
        <v>45887.840560023149</v>
      </c>
      <c r="I258" s="2">
        <v>45887.841043321758</v>
      </c>
      <c r="J258" s="2">
        <v>45887.841044652778</v>
      </c>
      <c r="K258" s="11">
        <v>257.00487799999996</v>
      </c>
      <c r="L258" s="11">
        <v>1.8525E-2</v>
      </c>
      <c r="M258" s="11">
        <v>375.75903699999998</v>
      </c>
      <c r="N258" s="11">
        <v>20.914892999999999</v>
      </c>
      <c r="O258" s="11">
        <v>41.757073999999996</v>
      </c>
      <c r="P258" s="11">
        <v>0.11566899999999999</v>
      </c>
      <c r="Q258" s="1">
        <v>5</v>
      </c>
      <c r="R258" s="1">
        <v>10</v>
      </c>
    </row>
    <row r="259" spans="1:18" x14ac:dyDescent="0.45">
      <c r="A259" s="30" t="s">
        <v>32</v>
      </c>
      <c r="B259" s="30" t="s">
        <v>586</v>
      </c>
      <c r="C259" s="30" t="s">
        <v>842</v>
      </c>
      <c r="D259" s="2">
        <v>45887.832994074073</v>
      </c>
      <c r="E259" s="2">
        <v>45887.83596866898</v>
      </c>
      <c r="F259" s="2">
        <v>45887.835968888889</v>
      </c>
      <c r="G259" s="2">
        <v>45887.840342534721</v>
      </c>
      <c r="H259" s="2">
        <v>45887.840583750003</v>
      </c>
      <c r="I259" s="2">
        <v>45887.841043321758</v>
      </c>
      <c r="J259" s="2">
        <v>45887.841044652778</v>
      </c>
      <c r="K259" s="11">
        <v>257.00487799999996</v>
      </c>
      <c r="L259" s="11">
        <v>1.8525E-2</v>
      </c>
      <c r="M259" s="11">
        <v>377.883759</v>
      </c>
      <c r="N259" s="11">
        <v>20.840541999999999</v>
      </c>
      <c r="O259" s="11">
        <v>39.706702999999997</v>
      </c>
      <c r="P259" s="11">
        <v>0.11566899999999999</v>
      </c>
      <c r="Q259" s="1">
        <v>5</v>
      </c>
      <c r="R259" s="1">
        <v>10</v>
      </c>
    </row>
    <row r="260" spans="1:18" x14ac:dyDescent="0.45">
      <c r="A260" s="30" t="s">
        <v>32</v>
      </c>
      <c r="B260" s="30" t="s">
        <v>586</v>
      </c>
      <c r="C260" s="30" t="s">
        <v>843</v>
      </c>
      <c r="D260" s="2">
        <v>45887.832994074073</v>
      </c>
      <c r="E260" s="2">
        <v>45887.83596866898</v>
      </c>
      <c r="F260" s="2">
        <v>45887.835968888889</v>
      </c>
      <c r="G260" s="2">
        <v>45887.840379699075</v>
      </c>
      <c r="H260" s="2">
        <v>45887.840488125003</v>
      </c>
      <c r="I260" s="2">
        <v>45887.841043321758</v>
      </c>
      <c r="J260" s="2">
        <v>45887.841044652778</v>
      </c>
      <c r="K260" s="11">
        <v>257.00487799999996</v>
      </c>
      <c r="L260" s="11">
        <v>1.8525E-2</v>
      </c>
      <c r="M260" s="11">
        <v>381.09476599999999</v>
      </c>
      <c r="N260" s="11">
        <v>9.3679659999999991</v>
      </c>
      <c r="O260" s="11">
        <v>47.968271999999999</v>
      </c>
      <c r="P260" s="11">
        <v>0.11566899999999999</v>
      </c>
      <c r="Q260" s="1">
        <v>5</v>
      </c>
      <c r="R260" s="1">
        <v>10</v>
      </c>
    </row>
    <row r="261" spans="1:18" x14ac:dyDescent="0.45">
      <c r="A261" s="30" t="s">
        <v>32</v>
      </c>
      <c r="B261" s="30" t="s">
        <v>586</v>
      </c>
      <c r="C261" s="30" t="s">
        <v>844</v>
      </c>
      <c r="D261" s="2">
        <v>45887.832994074073</v>
      </c>
      <c r="E261" s="2">
        <v>45887.83596866898</v>
      </c>
      <c r="F261" s="2">
        <v>45887.835968888889</v>
      </c>
      <c r="G261" s="2">
        <v>45887.840407708332</v>
      </c>
      <c r="H261" s="2">
        <v>45887.840620844909</v>
      </c>
      <c r="I261" s="2">
        <v>45887.841043321758</v>
      </c>
      <c r="J261" s="2">
        <v>45887.841044652778</v>
      </c>
      <c r="K261" s="11">
        <v>257.00487699999996</v>
      </c>
      <c r="L261" s="11">
        <v>1.8525E-2</v>
      </c>
      <c r="M261" s="11">
        <v>383.51384099999996</v>
      </c>
      <c r="N261" s="11">
        <v>18.415527999999998</v>
      </c>
      <c r="O261" s="11">
        <v>36.501635</v>
      </c>
      <c r="P261" s="11">
        <v>0.11566899999999999</v>
      </c>
      <c r="Q261" s="1">
        <v>5</v>
      </c>
      <c r="R261" s="1">
        <v>10</v>
      </c>
    </row>
    <row r="262" spans="1:18" x14ac:dyDescent="0.45">
      <c r="A262" s="30" t="s">
        <v>32</v>
      </c>
      <c r="B262" s="30" t="s">
        <v>586</v>
      </c>
      <c r="C262" s="30" t="s">
        <v>845</v>
      </c>
      <c r="D262" s="2">
        <v>45887.832994074073</v>
      </c>
      <c r="E262" s="2">
        <v>45887.83596866898</v>
      </c>
      <c r="F262" s="2">
        <v>45887.835968888889</v>
      </c>
      <c r="G262" s="2">
        <v>45887.840435902777</v>
      </c>
      <c r="H262" s="2">
        <v>45887.840531620372</v>
      </c>
      <c r="I262" s="2">
        <v>45887.841043321758</v>
      </c>
      <c r="J262" s="2">
        <v>45887.841044652778</v>
      </c>
      <c r="K262" s="11">
        <v>257.00487699999996</v>
      </c>
      <c r="L262" s="11">
        <v>1.8525E-2</v>
      </c>
      <c r="M262" s="11">
        <v>385.95047199999999</v>
      </c>
      <c r="N262" s="11">
        <v>8.2697249999999993</v>
      </c>
      <c r="O262" s="11">
        <v>44.210806999999996</v>
      </c>
      <c r="P262" s="11">
        <v>0.11566899999999999</v>
      </c>
      <c r="Q262" s="1">
        <v>5</v>
      </c>
      <c r="R262" s="1">
        <v>10</v>
      </c>
    </row>
    <row r="263" spans="1:18" x14ac:dyDescent="0.45">
      <c r="A263" s="30" t="s">
        <v>32</v>
      </c>
      <c r="B263" s="30" t="s">
        <v>586</v>
      </c>
      <c r="C263" s="30" t="s">
        <v>846</v>
      </c>
      <c r="D263" s="2">
        <v>45887.832994074073</v>
      </c>
      <c r="E263" s="2">
        <v>45887.83596866898</v>
      </c>
      <c r="F263" s="2">
        <v>45887.835968888889</v>
      </c>
      <c r="G263" s="2">
        <v>45887.840488136571</v>
      </c>
      <c r="H263" s="2">
        <v>45887.840595069443</v>
      </c>
      <c r="I263" s="2">
        <v>45887.841043321758</v>
      </c>
      <c r="J263" s="2">
        <v>45887.841044652778</v>
      </c>
      <c r="K263" s="11">
        <v>257.00487599999997</v>
      </c>
      <c r="L263" s="11">
        <v>1.8525E-2</v>
      </c>
      <c r="M263" s="11">
        <v>390.46298400000001</v>
      </c>
      <c r="N263" s="11">
        <v>9.2392819999999993</v>
      </c>
      <c r="O263" s="11">
        <v>38.728738</v>
      </c>
      <c r="P263" s="11">
        <v>0.11566899999999999</v>
      </c>
      <c r="Q263" s="1">
        <v>5</v>
      </c>
      <c r="R263" s="1">
        <v>10</v>
      </c>
    </row>
    <row r="264" spans="1:18" x14ac:dyDescent="0.45">
      <c r="A264" s="30" t="s">
        <v>32</v>
      </c>
      <c r="B264" s="30" t="s">
        <v>586</v>
      </c>
      <c r="C264" s="30" t="s">
        <v>847</v>
      </c>
      <c r="D264" s="2">
        <v>45887.832994074073</v>
      </c>
      <c r="E264" s="2">
        <v>45887.83596866898</v>
      </c>
      <c r="F264" s="2">
        <v>45887.835968888889</v>
      </c>
      <c r="G264" s="2">
        <v>45887.840531620372</v>
      </c>
      <c r="H264" s="2">
        <v>45887.840646203702</v>
      </c>
      <c r="I264" s="2">
        <v>45887.841043321758</v>
      </c>
      <c r="J264" s="2">
        <v>45887.841044652778</v>
      </c>
      <c r="K264" s="11">
        <v>257.00487599999997</v>
      </c>
      <c r="L264" s="11">
        <v>1.8525E-2</v>
      </c>
      <c r="M264" s="11">
        <v>394.22042899999997</v>
      </c>
      <c r="N264" s="11">
        <v>9.900205999999999</v>
      </c>
      <c r="O264" s="11">
        <v>34.310369000000001</v>
      </c>
      <c r="P264" s="11">
        <v>0.11566899999999999</v>
      </c>
      <c r="Q264" s="1">
        <v>5</v>
      </c>
      <c r="R264" s="1">
        <v>10</v>
      </c>
    </row>
    <row r="265" spans="1:18" x14ac:dyDescent="0.45">
      <c r="A265" s="30" t="s">
        <v>32</v>
      </c>
      <c r="B265" s="30" t="s">
        <v>586</v>
      </c>
      <c r="C265" s="30" t="s">
        <v>848</v>
      </c>
      <c r="D265" s="2">
        <v>45887.832994074073</v>
      </c>
      <c r="E265" s="2">
        <v>45887.83596866898</v>
      </c>
      <c r="F265" s="2">
        <v>45887.835968888889</v>
      </c>
      <c r="G265" s="2">
        <v>45887.840560023149</v>
      </c>
      <c r="H265" s="2">
        <v>45887.840677870372</v>
      </c>
      <c r="I265" s="2">
        <v>45887.841043321758</v>
      </c>
      <c r="J265" s="2">
        <v>45887.841044652778</v>
      </c>
      <c r="K265" s="11">
        <v>257.00487599999997</v>
      </c>
      <c r="L265" s="11">
        <v>1.8525E-2</v>
      </c>
      <c r="M265" s="11">
        <v>396.67413499999998</v>
      </c>
      <c r="N265" s="11">
        <v>10.181708</v>
      </c>
      <c r="O265" s="11">
        <v>31.575160999999998</v>
      </c>
      <c r="P265" s="11">
        <v>0.11566899999999999</v>
      </c>
      <c r="Q265" s="1">
        <v>5</v>
      </c>
      <c r="R265" s="1">
        <v>10</v>
      </c>
    </row>
    <row r="266" spans="1:18" x14ac:dyDescent="0.45">
      <c r="A266" s="30" t="s">
        <v>32</v>
      </c>
      <c r="B266" s="30" t="s">
        <v>586</v>
      </c>
      <c r="C266" s="30" t="s">
        <v>849</v>
      </c>
      <c r="D266" s="2">
        <v>45887.832994074073</v>
      </c>
      <c r="E266" s="2">
        <v>45887.83596866898</v>
      </c>
      <c r="F266" s="2">
        <v>45887.835968888889</v>
      </c>
      <c r="G266" s="2">
        <v>45887.840583761572</v>
      </c>
      <c r="H266" s="2">
        <v>45887.840706747687</v>
      </c>
      <c r="I266" s="2">
        <v>45887.841043321758</v>
      </c>
      <c r="J266" s="2">
        <v>45887.841044652778</v>
      </c>
      <c r="K266" s="11">
        <v>257.00487499999997</v>
      </c>
      <c r="L266" s="11">
        <v>1.8525E-2</v>
      </c>
      <c r="M266" s="11">
        <v>398.72511299999996</v>
      </c>
      <c r="N266" s="11">
        <v>10.625897999999999</v>
      </c>
      <c r="O266" s="11">
        <v>29.079992999999998</v>
      </c>
      <c r="P266" s="11">
        <v>0.11566899999999999</v>
      </c>
      <c r="Q266" s="1">
        <v>5</v>
      </c>
      <c r="R266" s="1">
        <v>10</v>
      </c>
    </row>
    <row r="267" spans="1:18" x14ac:dyDescent="0.45">
      <c r="A267" s="30" t="s">
        <v>32</v>
      </c>
      <c r="B267" s="30" t="s">
        <v>586</v>
      </c>
      <c r="C267" s="30" t="s">
        <v>850</v>
      </c>
      <c r="D267" s="2">
        <v>45887.832994074073</v>
      </c>
      <c r="E267" s="2">
        <v>45887.83596866898</v>
      </c>
      <c r="F267" s="2">
        <v>45887.835968888889</v>
      </c>
      <c r="G267" s="2">
        <v>45887.840595069443</v>
      </c>
      <c r="H267" s="2">
        <v>45887.840845081017</v>
      </c>
      <c r="I267" s="2">
        <v>45887.841043321758</v>
      </c>
      <c r="J267" s="2">
        <v>45887.841044652778</v>
      </c>
      <c r="K267" s="11">
        <v>257.00487499999997</v>
      </c>
      <c r="L267" s="11">
        <v>1.8525E-2</v>
      </c>
      <c r="M267" s="11">
        <v>399.70244199999996</v>
      </c>
      <c r="N267" s="11">
        <v>21.60089</v>
      </c>
      <c r="O267" s="11">
        <v>17.127672</v>
      </c>
      <c r="P267" s="11">
        <v>0.11566899999999999</v>
      </c>
      <c r="Q267" s="1">
        <v>5</v>
      </c>
      <c r="R267" s="1">
        <v>10</v>
      </c>
    </row>
    <row r="268" spans="1:18" x14ac:dyDescent="0.45">
      <c r="A268" s="30" t="s">
        <v>32</v>
      </c>
      <c r="B268" s="30" t="s">
        <v>586</v>
      </c>
      <c r="C268" s="30" t="s">
        <v>851</v>
      </c>
      <c r="D268" s="2">
        <v>45887.832994074073</v>
      </c>
      <c r="E268" s="2">
        <v>45887.83596866898</v>
      </c>
      <c r="F268" s="2">
        <v>45887.835968888889</v>
      </c>
      <c r="G268" s="2">
        <v>45887.840620844909</v>
      </c>
      <c r="H268" s="2">
        <v>45887.840865925929</v>
      </c>
      <c r="I268" s="2">
        <v>45887.841043321758</v>
      </c>
      <c r="J268" s="2">
        <v>45887.841044652778</v>
      </c>
      <c r="K268" s="11">
        <v>257.00487399999997</v>
      </c>
      <c r="L268" s="11">
        <v>1.8525E-2</v>
      </c>
      <c r="M268" s="11">
        <v>401.92970399999996</v>
      </c>
      <c r="N268" s="11">
        <v>21.174796999999998</v>
      </c>
      <c r="O268" s="11">
        <v>15.326502999999999</v>
      </c>
      <c r="P268" s="11">
        <v>0.11566899999999999</v>
      </c>
      <c r="Q268" s="1">
        <v>5</v>
      </c>
      <c r="R268" s="1">
        <v>10</v>
      </c>
    </row>
    <row r="269" spans="1:18" x14ac:dyDescent="0.45">
      <c r="A269" s="30" t="s">
        <v>32</v>
      </c>
      <c r="B269" s="30" t="s">
        <v>586</v>
      </c>
      <c r="C269" s="30" t="s">
        <v>852</v>
      </c>
      <c r="D269" s="2">
        <v>45887.832994074073</v>
      </c>
      <c r="E269" s="2">
        <v>45887.83596866898</v>
      </c>
      <c r="F269" s="2">
        <v>45887.835968888889</v>
      </c>
      <c r="G269" s="2">
        <v>45887.840646215278</v>
      </c>
      <c r="H269" s="2">
        <v>45887.840758101855</v>
      </c>
      <c r="I269" s="2">
        <v>45887.841043321758</v>
      </c>
      <c r="J269" s="2">
        <v>45887.841044652778</v>
      </c>
      <c r="K269" s="11">
        <v>257.00487399999997</v>
      </c>
      <c r="L269" s="11">
        <v>1.8525E-2</v>
      </c>
      <c r="M269" s="11">
        <v>404.12135499999999</v>
      </c>
      <c r="N269" s="11">
        <v>9.6669850000000004</v>
      </c>
      <c r="O269" s="11">
        <v>24.642664</v>
      </c>
      <c r="P269" s="11">
        <v>0.11566899999999999</v>
      </c>
      <c r="Q269" s="1">
        <v>5</v>
      </c>
      <c r="R269" s="1">
        <v>10</v>
      </c>
    </row>
    <row r="270" spans="1:18" x14ac:dyDescent="0.45">
      <c r="A270" s="30" t="s">
        <v>32</v>
      </c>
      <c r="B270" s="30" t="s">
        <v>586</v>
      </c>
      <c r="C270" s="30" t="s">
        <v>853</v>
      </c>
      <c r="D270" s="2">
        <v>45887.832994074073</v>
      </c>
      <c r="E270" s="2">
        <v>45887.83596866898</v>
      </c>
      <c r="F270" s="2">
        <v>45887.835968888889</v>
      </c>
      <c r="G270" s="2">
        <v>45887.840677870372</v>
      </c>
      <c r="H270" s="2">
        <v>45887.840791180555</v>
      </c>
      <c r="I270" s="2">
        <v>45887.841043321758</v>
      </c>
      <c r="J270" s="2">
        <v>45887.841044652778</v>
      </c>
      <c r="K270" s="11">
        <v>257.00487299999998</v>
      </c>
      <c r="L270" s="11">
        <v>1.8525E-2</v>
      </c>
      <c r="M270" s="11">
        <v>406.85607899999997</v>
      </c>
      <c r="N270" s="11">
        <v>9.790462999999999</v>
      </c>
      <c r="O270" s="11">
        <v>21.784461999999998</v>
      </c>
      <c r="P270" s="11">
        <v>0.11566899999999999</v>
      </c>
      <c r="Q270" s="1">
        <v>5</v>
      </c>
      <c r="R270" s="1">
        <v>10</v>
      </c>
    </row>
    <row r="271" spans="1:18" x14ac:dyDescent="0.45">
      <c r="A271" s="30" t="s">
        <v>32</v>
      </c>
      <c r="B271" s="30" t="s">
        <v>586</v>
      </c>
      <c r="C271" s="30" t="s">
        <v>854</v>
      </c>
      <c r="D271" s="2">
        <v>45887.832994074073</v>
      </c>
      <c r="E271" s="2">
        <v>45887.83596866898</v>
      </c>
      <c r="F271" s="2">
        <v>45887.835968888889</v>
      </c>
      <c r="G271" s="2">
        <v>45887.840706747687</v>
      </c>
      <c r="H271" s="2">
        <v>45887.840814733798</v>
      </c>
      <c r="I271" s="2">
        <v>45887.841043321758</v>
      </c>
      <c r="J271" s="2">
        <v>45887.841044652778</v>
      </c>
      <c r="K271" s="11">
        <v>257.00487199999998</v>
      </c>
      <c r="L271" s="11">
        <v>1.8525E-2</v>
      </c>
      <c r="M271" s="11">
        <v>409.35135399999996</v>
      </c>
      <c r="N271" s="11">
        <v>9.3303440000000002</v>
      </c>
      <c r="O271" s="11">
        <v>19.749306000000001</v>
      </c>
      <c r="P271" s="11">
        <v>0.11566899999999999</v>
      </c>
      <c r="Q271" s="1">
        <v>5</v>
      </c>
      <c r="R271" s="1">
        <v>10</v>
      </c>
    </row>
    <row r="272" spans="1:18" x14ac:dyDescent="0.45">
      <c r="A272" s="30" t="s">
        <v>32</v>
      </c>
      <c r="B272" s="30" t="s">
        <v>586</v>
      </c>
      <c r="C272" s="30" t="s">
        <v>855</v>
      </c>
      <c r="D272" s="2">
        <v>45887.832994074073</v>
      </c>
      <c r="E272" s="2">
        <v>45887.83596866898</v>
      </c>
      <c r="F272" s="2">
        <v>45887.835968888889</v>
      </c>
      <c r="G272" s="2">
        <v>45887.840758113423</v>
      </c>
      <c r="H272" s="2">
        <v>45887.841012476849</v>
      </c>
      <c r="I272" s="2">
        <v>45887.841043321758</v>
      </c>
      <c r="J272" s="2">
        <v>45887.841044652778</v>
      </c>
      <c r="K272" s="11">
        <v>257.00486999999998</v>
      </c>
      <c r="L272" s="11">
        <v>1.8525E-2</v>
      </c>
      <c r="M272" s="11">
        <v>413.78886199999999</v>
      </c>
      <c r="N272" s="11">
        <v>21.977447999999999</v>
      </c>
      <c r="O272" s="11">
        <v>2.6646939999999999</v>
      </c>
      <c r="P272" s="11">
        <v>0.11566899999999999</v>
      </c>
      <c r="Q272" s="1">
        <v>5</v>
      </c>
      <c r="R272" s="1">
        <v>10</v>
      </c>
    </row>
    <row r="273" spans="1:18" x14ac:dyDescent="0.45">
      <c r="A273" s="30" t="s">
        <v>32</v>
      </c>
      <c r="B273" s="30" t="s">
        <v>586</v>
      </c>
      <c r="C273" s="30" t="s">
        <v>856</v>
      </c>
      <c r="D273" s="2">
        <v>45887.832994074073</v>
      </c>
      <c r="E273" s="2">
        <v>45887.83596866898</v>
      </c>
      <c r="F273" s="2">
        <v>45887.835968888889</v>
      </c>
      <c r="G273" s="2">
        <v>45887.840791180555</v>
      </c>
      <c r="H273" s="2">
        <v>45887.840919606482</v>
      </c>
      <c r="I273" s="2">
        <v>45887.841043321758</v>
      </c>
      <c r="J273" s="2">
        <v>45887.841044652778</v>
      </c>
      <c r="K273" s="11">
        <v>257.00486899999999</v>
      </c>
      <c r="L273" s="11">
        <v>1.8525E-2</v>
      </c>
      <c r="M273" s="11">
        <v>416.64670699999999</v>
      </c>
      <c r="N273" s="11">
        <v>11.095459999999999</v>
      </c>
      <c r="O273" s="11">
        <v>10.688836999999999</v>
      </c>
      <c r="P273" s="11">
        <v>0.11566899999999999</v>
      </c>
      <c r="Q273" s="1">
        <v>5</v>
      </c>
      <c r="R273" s="1">
        <v>10</v>
      </c>
    </row>
    <row r="274" spans="1:18" x14ac:dyDescent="0.45">
      <c r="A274" s="30" t="s">
        <v>32</v>
      </c>
      <c r="B274" s="30" t="s">
        <v>586</v>
      </c>
      <c r="C274" s="30" t="s">
        <v>857</v>
      </c>
      <c r="D274" s="2">
        <v>45887.832994074073</v>
      </c>
      <c r="E274" s="2">
        <v>45887.83596866898</v>
      </c>
      <c r="F274" s="2">
        <v>45887.835968888889</v>
      </c>
      <c r="G274" s="2">
        <v>45887.840814745374</v>
      </c>
      <c r="H274" s="2">
        <v>45887.841043310182</v>
      </c>
      <c r="I274" s="2">
        <v>45887.841043321758</v>
      </c>
      <c r="J274" s="2">
        <v>45887.841044652778</v>
      </c>
      <c r="K274" s="11">
        <v>257.00486799999999</v>
      </c>
      <c r="L274" s="11">
        <v>1.8525E-2</v>
      </c>
      <c r="M274" s="11">
        <v>418.68213900000001</v>
      </c>
      <c r="N274" s="11">
        <v>19.748346999999999</v>
      </c>
      <c r="O274" s="11">
        <v>5.1800000000000001E-4</v>
      </c>
      <c r="P274" s="11">
        <v>0.11566899999999999</v>
      </c>
      <c r="Q274" s="1">
        <v>5</v>
      </c>
      <c r="R274" s="1">
        <v>10</v>
      </c>
    </row>
    <row r="275" spans="1:18" x14ac:dyDescent="0.45">
      <c r="A275" s="30" t="s">
        <v>32</v>
      </c>
      <c r="B275" s="30" t="s">
        <v>586</v>
      </c>
      <c r="C275" s="30" t="s">
        <v>858</v>
      </c>
      <c r="D275" s="2">
        <v>45887.832994074073</v>
      </c>
      <c r="E275" s="2">
        <v>45887.83596866898</v>
      </c>
      <c r="F275" s="2">
        <v>45887.835968888889</v>
      </c>
      <c r="G275" s="2">
        <v>45887.840845081017</v>
      </c>
      <c r="H275" s="2">
        <v>45887.840958958332</v>
      </c>
      <c r="I275" s="2">
        <v>45887.841043321758</v>
      </c>
      <c r="J275" s="2">
        <v>45887.841044652778</v>
      </c>
      <c r="K275" s="11">
        <v>257.00486799999999</v>
      </c>
      <c r="L275" s="11">
        <v>1.8525E-2</v>
      </c>
      <c r="M275" s="11">
        <v>421.30365</v>
      </c>
      <c r="N275" s="11">
        <v>9.8383699999999994</v>
      </c>
      <c r="O275" s="11">
        <v>7.2889839999999992</v>
      </c>
      <c r="P275" s="11">
        <v>0.11566899999999999</v>
      </c>
      <c r="Q275" s="1">
        <v>5</v>
      </c>
      <c r="R275" s="1">
        <v>10</v>
      </c>
    </row>
    <row r="276" spans="1:18" x14ac:dyDescent="0.45">
      <c r="A276" s="30" t="s">
        <v>32</v>
      </c>
      <c r="B276" s="30" t="s">
        <v>586</v>
      </c>
      <c r="C276" s="30" t="s">
        <v>859</v>
      </c>
      <c r="D276" s="2">
        <v>45887.832994074073</v>
      </c>
      <c r="E276" s="2">
        <v>45887.83596866898</v>
      </c>
      <c r="F276" s="2">
        <v>45887.835968888889</v>
      </c>
      <c r="G276" s="2">
        <v>45887.840865949074</v>
      </c>
      <c r="H276" s="2">
        <v>45887.840984490744</v>
      </c>
      <c r="I276" s="2">
        <v>45887.841043321758</v>
      </c>
      <c r="J276" s="2">
        <v>45887.841044652778</v>
      </c>
      <c r="K276" s="11">
        <v>257.00486699999999</v>
      </c>
      <c r="L276" s="11">
        <v>1.8525E-2</v>
      </c>
      <c r="M276" s="11">
        <v>423.10602599999999</v>
      </c>
      <c r="N276" s="11">
        <v>10.242327</v>
      </c>
      <c r="O276" s="11">
        <v>5.0826509999999994</v>
      </c>
      <c r="P276" s="11">
        <v>0.11566899999999999</v>
      </c>
      <c r="Q276" s="1">
        <v>5</v>
      </c>
      <c r="R276" s="1">
        <v>10</v>
      </c>
    </row>
    <row r="277" spans="1:18" x14ac:dyDescent="0.45">
      <c r="A277" s="30" t="s">
        <v>32</v>
      </c>
      <c r="B277" s="30" t="s">
        <v>586</v>
      </c>
      <c r="C277" s="30" t="s">
        <v>860</v>
      </c>
      <c r="D277" s="2">
        <v>45887.832994074073</v>
      </c>
      <c r="E277" s="2">
        <v>45887.83596866898</v>
      </c>
      <c r="F277" s="2">
        <v>45887.835968888889</v>
      </c>
      <c r="G277" s="2">
        <v>45887.840919606482</v>
      </c>
      <c r="H277" s="2">
        <v>45887.84101916667</v>
      </c>
      <c r="I277" s="2">
        <v>45887.841043321758</v>
      </c>
      <c r="J277" s="2">
        <v>45887.841044652778</v>
      </c>
      <c r="K277" s="11">
        <v>257.00486699999999</v>
      </c>
      <c r="L277" s="11">
        <v>1.8525E-2</v>
      </c>
      <c r="M277" s="11">
        <v>427.74235299999998</v>
      </c>
      <c r="N277" s="11">
        <v>8.6016759999999994</v>
      </c>
      <c r="O277" s="11">
        <v>2.0869749999999998</v>
      </c>
      <c r="P277" s="11">
        <v>0.11566899999999999</v>
      </c>
      <c r="Q277" s="1">
        <v>5</v>
      </c>
      <c r="R277" s="1">
        <v>10</v>
      </c>
    </row>
    <row r="278" spans="1:18" x14ac:dyDescent="0.45">
      <c r="A278" s="30" t="s">
        <v>32</v>
      </c>
      <c r="B278" s="30" t="s">
        <v>586</v>
      </c>
      <c r="C278" s="30" t="s">
        <v>861</v>
      </c>
      <c r="D278" s="2">
        <v>45887.832994074073</v>
      </c>
      <c r="E278" s="2">
        <v>45887.83596866898</v>
      </c>
      <c r="F278" s="2">
        <v>45887.835968888889</v>
      </c>
      <c r="G278" s="2">
        <v>45887.840958958332</v>
      </c>
      <c r="H278" s="2">
        <v>45887.84107696759</v>
      </c>
      <c r="I278" s="2">
        <v>45887.841901400461</v>
      </c>
      <c r="J278" s="2">
        <v>45887.841905451387</v>
      </c>
      <c r="K278" s="11">
        <v>257.00486699999999</v>
      </c>
      <c r="L278" s="11">
        <v>1.8525E-2</v>
      </c>
      <c r="M278" s="11">
        <v>431.14220499999999</v>
      </c>
      <c r="N278" s="11">
        <v>10.196208</v>
      </c>
      <c r="O278" s="11">
        <v>71.230760000000004</v>
      </c>
      <c r="P278" s="11">
        <v>0.35010799999999997</v>
      </c>
      <c r="Q278" s="1">
        <v>5</v>
      </c>
      <c r="R278" s="1">
        <v>11</v>
      </c>
    </row>
    <row r="279" spans="1:18" x14ac:dyDescent="0.45">
      <c r="A279" s="30" t="s">
        <v>32</v>
      </c>
      <c r="B279" s="30" t="s">
        <v>586</v>
      </c>
      <c r="C279" s="30" t="s">
        <v>862</v>
      </c>
      <c r="D279" s="2">
        <v>45887.835964722224</v>
      </c>
      <c r="E279" s="2">
        <v>45887.83596866898</v>
      </c>
      <c r="F279" s="2">
        <v>45887.835968888889</v>
      </c>
      <c r="G279" s="2">
        <v>45887.840984490744</v>
      </c>
      <c r="H279" s="2">
        <v>45887.841106400461</v>
      </c>
      <c r="I279" s="2">
        <v>45887.841901400461</v>
      </c>
      <c r="J279" s="2">
        <v>45887.841905451387</v>
      </c>
      <c r="K279" s="11">
        <v>0.34145799999999998</v>
      </c>
      <c r="L279" s="11">
        <v>1.8525E-2</v>
      </c>
      <c r="M279" s="11">
        <v>433.34869599999996</v>
      </c>
      <c r="N279" s="11">
        <v>10.532499</v>
      </c>
      <c r="O279" s="11">
        <v>68.687978000000001</v>
      </c>
      <c r="P279" s="11">
        <v>0.35010799999999997</v>
      </c>
      <c r="Q279" s="1">
        <v>5</v>
      </c>
      <c r="R279" s="1">
        <v>11</v>
      </c>
    </row>
    <row r="280" spans="1:18" x14ac:dyDescent="0.45">
      <c r="A280" s="30" t="s">
        <v>32</v>
      </c>
      <c r="B280" s="30" t="s">
        <v>586</v>
      </c>
      <c r="C280" s="30" t="s">
        <v>863</v>
      </c>
      <c r="D280" s="2">
        <v>45887.835964722224</v>
      </c>
      <c r="E280" s="2">
        <v>45887.83596866898</v>
      </c>
      <c r="F280" s="2">
        <v>45887.835968888889</v>
      </c>
      <c r="G280" s="2">
        <v>45887.841012476849</v>
      </c>
      <c r="H280" s="2">
        <v>45887.841131226851</v>
      </c>
      <c r="I280" s="2">
        <v>45887.841901400461</v>
      </c>
      <c r="J280" s="2">
        <v>45887.841905451387</v>
      </c>
      <c r="K280" s="11">
        <v>0.34145399999999998</v>
      </c>
      <c r="L280" s="11">
        <v>1.8525E-2</v>
      </c>
      <c r="M280" s="11">
        <v>435.76672399999995</v>
      </c>
      <c r="N280" s="11">
        <v>10.259801999999999</v>
      </c>
      <c r="O280" s="11">
        <v>66.542647000000002</v>
      </c>
      <c r="P280" s="11">
        <v>0.35010799999999997</v>
      </c>
      <c r="Q280" s="1">
        <v>5</v>
      </c>
      <c r="R280" s="1">
        <v>11</v>
      </c>
    </row>
    <row r="281" spans="1:18" x14ac:dyDescent="0.45">
      <c r="A281" s="30" t="s">
        <v>32</v>
      </c>
      <c r="B281" s="30" t="s">
        <v>586</v>
      </c>
      <c r="C281" s="30" t="s">
        <v>864</v>
      </c>
      <c r="D281" s="2">
        <v>45887.835964722224</v>
      </c>
      <c r="E281" s="2">
        <v>45887.83596866898</v>
      </c>
      <c r="F281" s="2">
        <v>45887.835968888889</v>
      </c>
      <c r="G281" s="2">
        <v>45887.84101916667</v>
      </c>
      <c r="H281" s="2">
        <v>45887.841163124998</v>
      </c>
      <c r="I281" s="2">
        <v>45887.841901400461</v>
      </c>
      <c r="J281" s="2">
        <v>45887.841905451387</v>
      </c>
      <c r="K281" s="11">
        <v>0.34145399999999998</v>
      </c>
      <c r="L281" s="11">
        <v>1.8525E-2</v>
      </c>
      <c r="M281" s="11">
        <v>436.34423599999997</v>
      </c>
      <c r="N281" s="11">
        <v>12.43826</v>
      </c>
      <c r="O281" s="11">
        <v>63.786676999999997</v>
      </c>
      <c r="P281" s="11">
        <v>0.35010799999999997</v>
      </c>
      <c r="Q281" s="1">
        <v>5</v>
      </c>
      <c r="R281" s="1">
        <v>11</v>
      </c>
    </row>
    <row r="282" spans="1:18" x14ac:dyDescent="0.45">
      <c r="A282" s="30" t="s">
        <v>32</v>
      </c>
      <c r="B282" s="30" t="s">
        <v>586</v>
      </c>
      <c r="C282" s="30" t="s">
        <v>865</v>
      </c>
      <c r="D282" s="2">
        <v>45887.835964722224</v>
      </c>
      <c r="E282" s="2">
        <v>45887.83596866898</v>
      </c>
      <c r="F282" s="2">
        <v>45887.835968888889</v>
      </c>
      <c r="G282" s="2">
        <v>45887.841043310182</v>
      </c>
      <c r="H282" s="2">
        <v>45887.841194479166</v>
      </c>
      <c r="I282" s="2">
        <v>45887.841901400461</v>
      </c>
      <c r="J282" s="2">
        <v>45887.841905451387</v>
      </c>
      <c r="K282" s="11">
        <v>0.34145300000000001</v>
      </c>
      <c r="L282" s="11">
        <v>1.8525E-2</v>
      </c>
      <c r="M282" s="11">
        <v>438.43067399999995</v>
      </c>
      <c r="N282" s="11">
        <v>13.060305999999999</v>
      </c>
      <c r="O282" s="11">
        <v>61.078192999999999</v>
      </c>
      <c r="P282" s="11">
        <v>0.35010799999999997</v>
      </c>
      <c r="Q282" s="1">
        <v>5</v>
      </c>
      <c r="R282" s="1">
        <v>11</v>
      </c>
    </row>
    <row r="283" spans="1:18" x14ac:dyDescent="0.45">
      <c r="A283" s="30" t="s">
        <v>32</v>
      </c>
      <c r="B283" s="30" t="s">
        <v>586</v>
      </c>
      <c r="C283" s="30" t="s">
        <v>866</v>
      </c>
      <c r="D283" s="2">
        <v>45887.835964722224</v>
      </c>
      <c r="E283" s="2">
        <v>45887.83596866898</v>
      </c>
      <c r="F283" s="2">
        <v>45887.835968888889</v>
      </c>
      <c r="G283" s="2">
        <v>45887.841076979166</v>
      </c>
      <c r="H283" s="2">
        <v>45887.841229074074</v>
      </c>
      <c r="I283" s="2">
        <v>45887.841901400461</v>
      </c>
      <c r="J283" s="2">
        <v>45887.841905451387</v>
      </c>
      <c r="K283" s="11">
        <v>0.34145300000000001</v>
      </c>
      <c r="L283" s="11">
        <v>1.8525E-2</v>
      </c>
      <c r="M283" s="11">
        <v>441.33884499999999</v>
      </c>
      <c r="N283" s="11">
        <v>13.141613999999999</v>
      </c>
      <c r="O283" s="11">
        <v>58.088713999999996</v>
      </c>
      <c r="P283" s="11">
        <v>0.35010799999999997</v>
      </c>
      <c r="Q283" s="1">
        <v>5</v>
      </c>
      <c r="R283" s="1">
        <v>11</v>
      </c>
    </row>
    <row r="284" spans="1:18" x14ac:dyDescent="0.45">
      <c r="A284" s="30" t="s">
        <v>32</v>
      </c>
      <c r="B284" s="30" t="s">
        <v>586</v>
      </c>
      <c r="C284" s="30" t="s">
        <v>867</v>
      </c>
      <c r="D284" s="2">
        <v>45887.835964722224</v>
      </c>
      <c r="E284" s="2">
        <v>45887.83596866898</v>
      </c>
      <c r="F284" s="2">
        <v>45887.835968888889</v>
      </c>
      <c r="G284" s="2">
        <v>45887.841106400461</v>
      </c>
      <c r="H284" s="2">
        <v>45887.841259479166</v>
      </c>
      <c r="I284" s="2">
        <v>45887.841901400461</v>
      </c>
      <c r="J284" s="2">
        <v>45887.841905451387</v>
      </c>
      <c r="K284" s="11">
        <v>0.34145199999999998</v>
      </c>
      <c r="L284" s="11">
        <v>1.8525E-2</v>
      </c>
      <c r="M284" s="11">
        <v>443.88147499999997</v>
      </c>
      <c r="N284" s="11">
        <v>13.225795</v>
      </c>
      <c r="O284" s="11">
        <v>55.461903</v>
      </c>
      <c r="P284" s="11">
        <v>0.35010799999999997</v>
      </c>
      <c r="Q284" s="1">
        <v>5</v>
      </c>
      <c r="R284" s="1">
        <v>11</v>
      </c>
    </row>
    <row r="285" spans="1:18" x14ac:dyDescent="0.45">
      <c r="A285" s="30" t="s">
        <v>32</v>
      </c>
      <c r="B285" s="30" t="s">
        <v>586</v>
      </c>
      <c r="C285" s="30" t="s">
        <v>868</v>
      </c>
      <c r="D285" s="2">
        <v>45887.835964722224</v>
      </c>
      <c r="E285" s="2">
        <v>45887.83596866898</v>
      </c>
      <c r="F285" s="2">
        <v>45887.835968888889</v>
      </c>
      <c r="G285" s="2">
        <v>45887.841131284724</v>
      </c>
      <c r="H285" s="2">
        <v>45887.841402164355</v>
      </c>
      <c r="I285" s="2">
        <v>45887.841901400461</v>
      </c>
      <c r="J285" s="2">
        <v>45887.841905451387</v>
      </c>
      <c r="K285" s="11">
        <v>0.34145199999999998</v>
      </c>
      <c r="L285" s="11">
        <v>1.8525E-2</v>
      </c>
      <c r="M285" s="11">
        <v>446.03151299999996</v>
      </c>
      <c r="N285" s="11">
        <v>23.403832999999999</v>
      </c>
      <c r="O285" s="11">
        <v>43.133826999999997</v>
      </c>
      <c r="P285" s="11">
        <v>0.35010799999999997</v>
      </c>
      <c r="Q285" s="1">
        <v>5</v>
      </c>
      <c r="R285" s="1">
        <v>11</v>
      </c>
    </row>
    <row r="286" spans="1:18" x14ac:dyDescent="0.45">
      <c r="A286" s="30" t="s">
        <v>32</v>
      </c>
      <c r="B286" s="30" t="s">
        <v>586</v>
      </c>
      <c r="C286" s="30" t="s">
        <v>869</v>
      </c>
      <c r="D286" s="2">
        <v>45887.835964722224</v>
      </c>
      <c r="E286" s="2">
        <v>45887.83596866898</v>
      </c>
      <c r="F286" s="2">
        <v>45887.835968888889</v>
      </c>
      <c r="G286" s="2">
        <v>45887.84116314815</v>
      </c>
      <c r="H286" s="2">
        <v>45887.841427754633</v>
      </c>
      <c r="I286" s="2">
        <v>45887.841901400461</v>
      </c>
      <c r="J286" s="2">
        <v>45887.841905451387</v>
      </c>
      <c r="K286" s="11">
        <v>0.34145199999999998</v>
      </c>
      <c r="L286" s="11">
        <v>1.8525E-2</v>
      </c>
      <c r="M286" s="11">
        <v>448.78416799999997</v>
      </c>
      <c r="N286" s="11">
        <v>22.862489999999998</v>
      </c>
      <c r="O286" s="11">
        <v>40.922514999999997</v>
      </c>
      <c r="P286" s="11">
        <v>0.35010799999999997</v>
      </c>
      <c r="Q286" s="1">
        <v>5</v>
      </c>
      <c r="R286" s="1">
        <v>11</v>
      </c>
    </row>
    <row r="287" spans="1:18" x14ac:dyDescent="0.45">
      <c r="A287" s="30" t="s">
        <v>32</v>
      </c>
      <c r="B287" s="30" t="s">
        <v>586</v>
      </c>
      <c r="C287" s="30" t="s">
        <v>870</v>
      </c>
      <c r="D287" s="2">
        <v>45887.835964722224</v>
      </c>
      <c r="E287" s="2">
        <v>45887.83596866898</v>
      </c>
      <c r="F287" s="2">
        <v>45887.835968888889</v>
      </c>
      <c r="G287" s="2">
        <v>45887.841194479166</v>
      </c>
      <c r="H287" s="2">
        <v>45887.841326296293</v>
      </c>
      <c r="I287" s="2">
        <v>45887.841901400461</v>
      </c>
      <c r="J287" s="2">
        <v>45887.841905451387</v>
      </c>
      <c r="K287" s="11">
        <v>0.341451</v>
      </c>
      <c r="L287" s="11">
        <v>1.8525E-2</v>
      </c>
      <c r="M287" s="11">
        <v>451.49119099999996</v>
      </c>
      <c r="N287" s="11">
        <v>11.389472</v>
      </c>
      <c r="O287" s="11">
        <v>49.688510000000001</v>
      </c>
      <c r="P287" s="11">
        <v>0.35010799999999997</v>
      </c>
      <c r="Q287" s="1">
        <v>5</v>
      </c>
      <c r="R287" s="1">
        <v>11</v>
      </c>
    </row>
    <row r="288" spans="1:18" x14ac:dyDescent="0.45">
      <c r="A288" s="30" t="s">
        <v>32</v>
      </c>
      <c r="B288" s="30" t="s">
        <v>586</v>
      </c>
      <c r="C288" s="30" t="s">
        <v>871</v>
      </c>
      <c r="D288" s="2">
        <v>45887.835964722224</v>
      </c>
      <c r="E288" s="2">
        <v>45887.83596866898</v>
      </c>
      <c r="F288" s="2">
        <v>45887.835968888889</v>
      </c>
      <c r="G288" s="2">
        <v>45887.84122908565</v>
      </c>
      <c r="H288" s="2">
        <v>45887.841350462964</v>
      </c>
      <c r="I288" s="2">
        <v>45887.841901400461</v>
      </c>
      <c r="J288" s="2">
        <v>45887.841905451387</v>
      </c>
      <c r="K288" s="11">
        <v>0.341451</v>
      </c>
      <c r="L288" s="11">
        <v>1.8525E-2</v>
      </c>
      <c r="M288" s="11">
        <v>454.48086999999998</v>
      </c>
      <c r="N288" s="11">
        <v>10.487024999999999</v>
      </c>
      <c r="O288" s="11">
        <v>47.601278000000001</v>
      </c>
      <c r="P288" s="11">
        <v>0.35010799999999997</v>
      </c>
      <c r="Q288" s="1">
        <v>5</v>
      </c>
      <c r="R288" s="1">
        <v>11</v>
      </c>
    </row>
    <row r="289" spans="1:18" x14ac:dyDescent="0.45">
      <c r="A289" s="30" t="s">
        <v>32</v>
      </c>
      <c r="B289" s="30" t="s">
        <v>586</v>
      </c>
      <c r="C289" s="30" t="s">
        <v>872</v>
      </c>
      <c r="D289" s="2">
        <v>45887.835964722224</v>
      </c>
      <c r="E289" s="2">
        <v>45887.83596866898</v>
      </c>
      <c r="F289" s="2">
        <v>45887.835968888889</v>
      </c>
      <c r="G289" s="2">
        <v>45887.841259479166</v>
      </c>
      <c r="H289" s="2">
        <v>45887.84138111111</v>
      </c>
      <c r="I289" s="2">
        <v>45887.841901400461</v>
      </c>
      <c r="J289" s="2">
        <v>45887.841905451387</v>
      </c>
      <c r="K289" s="11">
        <v>0.341451</v>
      </c>
      <c r="L289" s="11">
        <v>1.8525E-2</v>
      </c>
      <c r="M289" s="11">
        <v>457.107394</v>
      </c>
      <c r="N289" s="11">
        <v>10.509119999999999</v>
      </c>
      <c r="O289" s="11">
        <v>44.952658999999997</v>
      </c>
      <c r="P289" s="11">
        <v>0.35010799999999997</v>
      </c>
      <c r="Q289" s="1">
        <v>5</v>
      </c>
      <c r="R289" s="1">
        <v>11</v>
      </c>
    </row>
    <row r="290" spans="1:18" x14ac:dyDescent="0.45">
      <c r="A290" s="30" t="s">
        <v>32</v>
      </c>
      <c r="B290" s="30" t="s">
        <v>586</v>
      </c>
      <c r="C290" s="30" t="s">
        <v>873</v>
      </c>
      <c r="D290" s="2">
        <v>45887.835964722224</v>
      </c>
      <c r="E290" s="2">
        <v>45887.83596866898</v>
      </c>
      <c r="F290" s="2">
        <v>45887.835968888889</v>
      </c>
      <c r="G290" s="2">
        <v>45887.841326307869</v>
      </c>
      <c r="H290" s="2">
        <v>45887.841457789349</v>
      </c>
      <c r="I290" s="2">
        <v>45887.841901400461</v>
      </c>
      <c r="J290" s="2">
        <v>45887.841905451387</v>
      </c>
      <c r="K290" s="11">
        <v>0.34144999999999998</v>
      </c>
      <c r="L290" s="11">
        <v>1.8525E-2</v>
      </c>
      <c r="M290" s="11">
        <v>462.881396</v>
      </c>
      <c r="N290" s="11">
        <v>11.360306</v>
      </c>
      <c r="O290" s="11">
        <v>38.327470999999996</v>
      </c>
      <c r="P290" s="11">
        <v>0.35010799999999997</v>
      </c>
      <c r="Q290" s="1">
        <v>5</v>
      </c>
      <c r="R290" s="1">
        <v>11</v>
      </c>
    </row>
    <row r="291" spans="1:18" x14ac:dyDescent="0.45">
      <c r="A291" s="30" t="s">
        <v>32</v>
      </c>
      <c r="B291" s="30" t="s">
        <v>586</v>
      </c>
      <c r="C291" s="30" t="s">
        <v>874</v>
      </c>
      <c r="D291" s="2">
        <v>45887.835964722224</v>
      </c>
      <c r="E291" s="2">
        <v>45887.83596866898</v>
      </c>
      <c r="F291" s="2">
        <v>45887.835968888889</v>
      </c>
      <c r="G291" s="2">
        <v>45887.841350462964</v>
      </c>
      <c r="H291" s="2">
        <v>45887.841591261575</v>
      </c>
      <c r="I291" s="2">
        <v>45887.841901400461</v>
      </c>
      <c r="J291" s="2">
        <v>45887.841905451387</v>
      </c>
      <c r="K291" s="11">
        <v>0.34144999999999998</v>
      </c>
      <c r="L291" s="11">
        <v>1.8525E-2</v>
      </c>
      <c r="M291" s="11">
        <v>464.96816799999999</v>
      </c>
      <c r="N291" s="11">
        <v>20.805453999999997</v>
      </c>
      <c r="O291" s="11">
        <v>26.795551</v>
      </c>
      <c r="P291" s="11">
        <v>0.35010799999999997</v>
      </c>
      <c r="Q291" s="1">
        <v>5</v>
      </c>
      <c r="R291" s="1">
        <v>11</v>
      </c>
    </row>
    <row r="292" spans="1:18" x14ac:dyDescent="0.45">
      <c r="A292" s="30" t="s">
        <v>32</v>
      </c>
      <c r="B292" s="30" t="s">
        <v>586</v>
      </c>
      <c r="C292" s="30" t="s">
        <v>875</v>
      </c>
      <c r="D292" s="2">
        <v>45887.835964722224</v>
      </c>
      <c r="E292" s="2">
        <v>45887.83596866898</v>
      </c>
      <c r="F292" s="2">
        <v>45887.835968888889</v>
      </c>
      <c r="G292" s="2">
        <v>45887.84138111111</v>
      </c>
      <c r="H292" s="2">
        <v>45887.841613796299</v>
      </c>
      <c r="I292" s="2">
        <v>45887.841901400461</v>
      </c>
      <c r="J292" s="2">
        <v>45887.841905451387</v>
      </c>
      <c r="K292" s="11">
        <v>0.341449</v>
      </c>
      <c r="L292" s="11">
        <v>1.8525E-2</v>
      </c>
      <c r="M292" s="11">
        <v>467.616783</v>
      </c>
      <c r="N292" s="11">
        <v>20.103266999999999</v>
      </c>
      <c r="O292" s="11">
        <v>24.849122999999999</v>
      </c>
      <c r="P292" s="11">
        <v>0.35010799999999997</v>
      </c>
      <c r="Q292" s="1">
        <v>5</v>
      </c>
      <c r="R292" s="1">
        <v>11</v>
      </c>
    </row>
    <row r="293" spans="1:18" x14ac:dyDescent="0.45">
      <c r="A293" s="30" t="s">
        <v>32</v>
      </c>
      <c r="B293" s="30" t="s">
        <v>586</v>
      </c>
      <c r="C293" s="30" t="s">
        <v>876</v>
      </c>
      <c r="D293" s="2">
        <v>45887.835964722224</v>
      </c>
      <c r="E293" s="2">
        <v>45887.83596866898</v>
      </c>
      <c r="F293" s="2">
        <v>45887.835968888889</v>
      </c>
      <c r="G293" s="2">
        <v>45887.841402164355</v>
      </c>
      <c r="H293" s="2">
        <v>45887.84150869213</v>
      </c>
      <c r="I293" s="2">
        <v>45887.841901400461</v>
      </c>
      <c r="J293" s="2">
        <v>45887.841905451387</v>
      </c>
      <c r="K293" s="11">
        <v>0.34144799999999997</v>
      </c>
      <c r="L293" s="11">
        <v>1.8525E-2</v>
      </c>
      <c r="M293" s="11">
        <v>469.43558099999996</v>
      </c>
      <c r="N293" s="11">
        <v>9.2032709999999991</v>
      </c>
      <c r="O293" s="11">
        <v>33.930320999999999</v>
      </c>
      <c r="P293" s="11">
        <v>0.35010799999999997</v>
      </c>
      <c r="Q293" s="1">
        <v>5</v>
      </c>
      <c r="R293" s="1">
        <v>11</v>
      </c>
    </row>
    <row r="294" spans="1:18" x14ac:dyDescent="0.45">
      <c r="A294" s="30" t="s">
        <v>32</v>
      </c>
      <c r="B294" s="30" t="s">
        <v>586</v>
      </c>
      <c r="C294" s="30" t="s">
        <v>877</v>
      </c>
      <c r="D294" s="2">
        <v>45887.835964722224</v>
      </c>
      <c r="E294" s="2">
        <v>45887.83596866898</v>
      </c>
      <c r="F294" s="2">
        <v>45887.835968888889</v>
      </c>
      <c r="G294" s="2">
        <v>45887.841427766201</v>
      </c>
      <c r="H294" s="2">
        <v>45887.841538518522</v>
      </c>
      <c r="I294" s="2">
        <v>45887.841901400461</v>
      </c>
      <c r="J294" s="2">
        <v>45887.841905451387</v>
      </c>
      <c r="K294" s="11">
        <v>0.34144799999999997</v>
      </c>
      <c r="L294" s="11">
        <v>1.8525E-2</v>
      </c>
      <c r="M294" s="11">
        <v>471.64683599999995</v>
      </c>
      <c r="N294" s="11">
        <v>9.5690139999999992</v>
      </c>
      <c r="O294" s="11">
        <v>31.353323</v>
      </c>
      <c r="P294" s="11">
        <v>0.35010799999999997</v>
      </c>
      <c r="Q294" s="1">
        <v>5</v>
      </c>
      <c r="R294" s="1">
        <v>11</v>
      </c>
    </row>
    <row r="295" spans="1:18" x14ac:dyDescent="0.45">
      <c r="A295" s="30" t="s">
        <v>32</v>
      </c>
      <c r="B295" s="30" t="s">
        <v>586</v>
      </c>
      <c r="C295" s="30" t="s">
        <v>878</v>
      </c>
      <c r="D295" s="2">
        <v>45887.835964722224</v>
      </c>
      <c r="E295" s="2">
        <v>45887.83596866898</v>
      </c>
      <c r="F295" s="2">
        <v>45887.835968888889</v>
      </c>
      <c r="G295" s="2">
        <v>45887.841457800925</v>
      </c>
      <c r="H295" s="2">
        <v>45887.841563923612</v>
      </c>
      <c r="I295" s="2">
        <v>45887.841901400461</v>
      </c>
      <c r="J295" s="2">
        <v>45887.841905451387</v>
      </c>
      <c r="K295" s="11">
        <v>0.341447</v>
      </c>
      <c r="L295" s="11">
        <v>1.8525E-2</v>
      </c>
      <c r="M295" s="11">
        <v>474.24199399999998</v>
      </c>
      <c r="N295" s="11">
        <v>9.1697939999999996</v>
      </c>
      <c r="O295" s="11">
        <v>29.157384999999998</v>
      </c>
      <c r="P295" s="11">
        <v>0.35010799999999997</v>
      </c>
      <c r="Q295" s="1">
        <v>5</v>
      </c>
      <c r="R295" s="1">
        <v>11</v>
      </c>
    </row>
    <row r="296" spans="1:18" x14ac:dyDescent="0.45">
      <c r="A296" s="30" t="s">
        <v>32</v>
      </c>
      <c r="B296" s="30" t="s">
        <v>586</v>
      </c>
      <c r="C296" s="30" t="s">
        <v>879</v>
      </c>
      <c r="D296" s="2">
        <v>45887.835964722224</v>
      </c>
      <c r="E296" s="2">
        <v>45887.83596866898</v>
      </c>
      <c r="F296" s="2">
        <v>45887.835968888889</v>
      </c>
      <c r="G296" s="2">
        <v>45887.84150869213</v>
      </c>
      <c r="H296" s="2">
        <v>45887.84164766204</v>
      </c>
      <c r="I296" s="2">
        <v>45887.841901400461</v>
      </c>
      <c r="J296" s="2">
        <v>45887.841905451387</v>
      </c>
      <c r="K296" s="11">
        <v>0.341447</v>
      </c>
      <c r="L296" s="11">
        <v>1.8525E-2</v>
      </c>
      <c r="M296" s="11">
        <v>478.63926099999998</v>
      </c>
      <c r="N296" s="11">
        <v>12.007460999999999</v>
      </c>
      <c r="O296" s="11">
        <v>21.922450999999999</v>
      </c>
      <c r="P296" s="11">
        <v>0.35010799999999997</v>
      </c>
      <c r="Q296" s="1">
        <v>5</v>
      </c>
      <c r="R296" s="1">
        <v>11</v>
      </c>
    </row>
    <row r="297" spans="1:18" x14ac:dyDescent="0.45">
      <c r="A297" s="30" t="s">
        <v>32</v>
      </c>
      <c r="B297" s="30" t="s">
        <v>586</v>
      </c>
      <c r="C297" s="30" t="s">
        <v>880</v>
      </c>
      <c r="D297" s="2">
        <v>45887.835964722224</v>
      </c>
      <c r="E297" s="2">
        <v>45887.83596866898</v>
      </c>
      <c r="F297" s="2">
        <v>45887.835968888889</v>
      </c>
      <c r="G297" s="2">
        <v>45887.841538518522</v>
      </c>
      <c r="H297" s="2">
        <v>45887.841683379629</v>
      </c>
      <c r="I297" s="2">
        <v>45887.841901400461</v>
      </c>
      <c r="J297" s="2">
        <v>45887.841905451387</v>
      </c>
      <c r="K297" s="11">
        <v>0.34144599999999997</v>
      </c>
      <c r="L297" s="11">
        <v>1.8525E-2</v>
      </c>
      <c r="M297" s="11">
        <v>481.21605199999999</v>
      </c>
      <c r="N297" s="11">
        <v>12.515993</v>
      </c>
      <c r="O297" s="11">
        <v>18.837128</v>
      </c>
      <c r="P297" s="11">
        <v>0.35010799999999997</v>
      </c>
      <c r="Q297" s="1">
        <v>5</v>
      </c>
      <c r="R297" s="1">
        <v>11</v>
      </c>
    </row>
    <row r="298" spans="1:18" x14ac:dyDescent="0.45">
      <c r="A298" s="30" t="s">
        <v>32</v>
      </c>
      <c r="B298" s="30" t="s">
        <v>586</v>
      </c>
      <c r="C298" s="30" t="s">
        <v>881</v>
      </c>
      <c r="D298" s="2">
        <v>45887.835964722224</v>
      </c>
      <c r="E298" s="2">
        <v>45887.83596866898</v>
      </c>
      <c r="F298" s="2">
        <v>45887.835968888889</v>
      </c>
      <c r="G298" s="2">
        <v>45887.841563935188</v>
      </c>
      <c r="H298" s="2">
        <v>45887.841688726854</v>
      </c>
      <c r="I298" s="2">
        <v>45887.841901400461</v>
      </c>
      <c r="J298" s="2">
        <v>45887.841905451387</v>
      </c>
      <c r="K298" s="11">
        <v>0.34144399999999997</v>
      </c>
      <c r="L298" s="11">
        <v>1.8525E-2</v>
      </c>
      <c r="M298" s="11">
        <v>483.412172</v>
      </c>
      <c r="N298" s="11">
        <v>10.782363</v>
      </c>
      <c r="O298" s="11">
        <v>18.374638000000001</v>
      </c>
      <c r="P298" s="11">
        <v>0.35010799999999997</v>
      </c>
      <c r="Q298" s="1">
        <v>5</v>
      </c>
      <c r="R298" s="1">
        <v>11</v>
      </c>
    </row>
    <row r="299" spans="1:18" x14ac:dyDescent="0.45">
      <c r="A299" s="30" t="s">
        <v>32</v>
      </c>
      <c r="B299" s="30" t="s">
        <v>586</v>
      </c>
      <c r="C299" s="30" t="s">
        <v>882</v>
      </c>
      <c r="D299" s="2">
        <v>45887.835964722224</v>
      </c>
      <c r="E299" s="2">
        <v>45887.83596866898</v>
      </c>
      <c r="F299" s="2">
        <v>45887.835968888889</v>
      </c>
      <c r="G299" s="2">
        <v>45887.841591261575</v>
      </c>
      <c r="H299" s="2">
        <v>45887.841712662041</v>
      </c>
      <c r="I299" s="2">
        <v>45887.841901400461</v>
      </c>
      <c r="J299" s="2">
        <v>45887.841905451387</v>
      </c>
      <c r="K299" s="11">
        <v>0.341443</v>
      </c>
      <c r="L299" s="11">
        <v>1.8525E-2</v>
      </c>
      <c r="M299" s="11">
        <v>485.77379299999996</v>
      </c>
      <c r="N299" s="11">
        <v>10.488123</v>
      </c>
      <c r="O299" s="11">
        <v>16.307257</v>
      </c>
      <c r="P299" s="11">
        <v>0.35010799999999997</v>
      </c>
      <c r="Q299" s="1">
        <v>5</v>
      </c>
      <c r="R299" s="1">
        <v>11</v>
      </c>
    </row>
    <row r="300" spans="1:18" x14ac:dyDescent="0.45">
      <c r="A300" s="30" t="s">
        <v>32</v>
      </c>
      <c r="B300" s="30" t="s">
        <v>586</v>
      </c>
      <c r="C300" s="30" t="s">
        <v>883</v>
      </c>
      <c r="D300" s="2">
        <v>45887.835964722224</v>
      </c>
      <c r="E300" s="2">
        <v>45887.83596866898</v>
      </c>
      <c r="F300" s="2">
        <v>45887.835968888889</v>
      </c>
      <c r="G300" s="2">
        <v>45887.841613796299</v>
      </c>
      <c r="H300" s="2">
        <v>45887.841744189813</v>
      </c>
      <c r="I300" s="2">
        <v>45887.841901400461</v>
      </c>
      <c r="J300" s="2">
        <v>45887.841905451387</v>
      </c>
      <c r="K300" s="11">
        <v>0.341443</v>
      </c>
      <c r="L300" s="11">
        <v>1.8525E-2</v>
      </c>
      <c r="M300" s="11">
        <v>487.720123</v>
      </c>
      <c r="N300" s="11">
        <v>11.26585</v>
      </c>
      <c r="O300" s="11">
        <v>13.5832</v>
      </c>
      <c r="P300" s="11">
        <v>0.35010799999999997</v>
      </c>
      <c r="Q300" s="1">
        <v>5</v>
      </c>
      <c r="R300" s="1">
        <v>11</v>
      </c>
    </row>
    <row r="301" spans="1:18" x14ac:dyDescent="0.45">
      <c r="A301" s="30" t="s">
        <v>32</v>
      </c>
      <c r="B301" s="30" t="s">
        <v>586</v>
      </c>
      <c r="C301" s="30" t="s">
        <v>884</v>
      </c>
      <c r="D301" s="2">
        <v>45887.835964722224</v>
      </c>
      <c r="E301" s="2">
        <v>45887.83596866898</v>
      </c>
      <c r="F301" s="2">
        <v>45887.835968888889</v>
      </c>
      <c r="G301" s="2">
        <v>45887.841647673609</v>
      </c>
      <c r="H301" s="2">
        <v>45887.841901273147</v>
      </c>
      <c r="I301" s="2">
        <v>45887.841901400461</v>
      </c>
      <c r="J301" s="2">
        <v>45887.841905451387</v>
      </c>
      <c r="K301" s="11">
        <v>0.34144199999999997</v>
      </c>
      <c r="L301" s="11">
        <v>1.8525E-2</v>
      </c>
      <c r="M301" s="11">
        <v>490.64699099999996</v>
      </c>
      <c r="N301" s="11">
        <v>21.910955999999999</v>
      </c>
      <c r="O301" s="11">
        <v>1.1226E-2</v>
      </c>
      <c r="P301" s="11">
        <v>0.35010799999999997</v>
      </c>
      <c r="Q301" s="1">
        <v>5</v>
      </c>
      <c r="R301" s="1">
        <v>11</v>
      </c>
    </row>
    <row r="302" spans="1:18" x14ac:dyDescent="0.45">
      <c r="A302" s="30" t="s">
        <v>32</v>
      </c>
      <c r="B302" s="30" t="s">
        <v>586</v>
      </c>
      <c r="C302" s="30" t="s">
        <v>885</v>
      </c>
      <c r="D302" s="2">
        <v>45887.835964722224</v>
      </c>
      <c r="E302" s="2">
        <v>45887.83596866898</v>
      </c>
      <c r="F302" s="2">
        <v>45887.835968888889</v>
      </c>
      <c r="G302" s="2">
        <v>45887.841683379629</v>
      </c>
      <c r="H302" s="2">
        <v>45887.841788819445</v>
      </c>
      <c r="I302" s="2">
        <v>45887.841901400461</v>
      </c>
      <c r="J302" s="2">
        <v>45887.841905451387</v>
      </c>
      <c r="K302" s="11">
        <v>0.34144199999999997</v>
      </c>
      <c r="L302" s="11">
        <v>1.8525E-2</v>
      </c>
      <c r="M302" s="11">
        <v>493.73223999999999</v>
      </c>
      <c r="N302" s="11">
        <v>9.1096779999999988</v>
      </c>
      <c r="O302" s="11">
        <v>9.7272549999999995</v>
      </c>
      <c r="P302" s="11">
        <v>0.35010799999999997</v>
      </c>
      <c r="Q302" s="1">
        <v>5</v>
      </c>
      <c r="R302" s="1">
        <v>11</v>
      </c>
    </row>
    <row r="303" spans="1:18" x14ac:dyDescent="0.45">
      <c r="A303" s="30" t="s">
        <v>32</v>
      </c>
      <c r="B303" s="30" t="s">
        <v>586</v>
      </c>
      <c r="C303" s="30" t="s">
        <v>886</v>
      </c>
      <c r="D303" s="2">
        <v>45887.835964722224</v>
      </c>
      <c r="E303" s="2">
        <v>45887.839371828704</v>
      </c>
      <c r="F303" s="2">
        <v>45887.839372962961</v>
      </c>
      <c r="G303" s="2">
        <v>45887.841688726854</v>
      </c>
      <c r="H303" s="2">
        <v>45887.841817280096</v>
      </c>
      <c r="I303" s="2">
        <v>45887.842691157406</v>
      </c>
      <c r="J303" s="2">
        <v>45887.842692546299</v>
      </c>
      <c r="K303" s="11">
        <v>294.37377799999996</v>
      </c>
      <c r="L303" s="11">
        <v>9.8497000000000001E-2</v>
      </c>
      <c r="M303" s="11">
        <v>200.08238899999998</v>
      </c>
      <c r="N303" s="11">
        <v>11.10674</v>
      </c>
      <c r="O303" s="11">
        <v>75.502860999999996</v>
      </c>
      <c r="P303" s="11">
        <v>0.11970599999999999</v>
      </c>
      <c r="Q303" s="1">
        <v>6</v>
      </c>
      <c r="R303" s="1">
        <v>12</v>
      </c>
    </row>
    <row r="304" spans="1:18" x14ac:dyDescent="0.45">
      <c r="A304" s="30" t="s">
        <v>32</v>
      </c>
      <c r="B304" s="30" t="s">
        <v>586</v>
      </c>
      <c r="C304" s="30" t="s">
        <v>887</v>
      </c>
      <c r="D304" s="2">
        <v>45887.835964722224</v>
      </c>
      <c r="E304" s="2">
        <v>45887.839371828704</v>
      </c>
      <c r="F304" s="2">
        <v>45887.839372962961</v>
      </c>
      <c r="G304" s="2">
        <v>45887.841712662041</v>
      </c>
      <c r="H304" s="2">
        <v>45887.841848993055</v>
      </c>
      <c r="I304" s="2">
        <v>45887.842691157406</v>
      </c>
      <c r="J304" s="2">
        <v>45887.842692546299</v>
      </c>
      <c r="K304" s="11">
        <v>294.37377799999996</v>
      </c>
      <c r="L304" s="11">
        <v>9.8497000000000001E-2</v>
      </c>
      <c r="M304" s="11">
        <v>202.15001899999999</v>
      </c>
      <c r="N304" s="11">
        <v>11.778886999999999</v>
      </c>
      <c r="O304" s="11">
        <v>72.763083999999992</v>
      </c>
      <c r="P304" s="11">
        <v>0.11970599999999999</v>
      </c>
      <c r="Q304" s="1">
        <v>6</v>
      </c>
      <c r="R304" s="1">
        <v>12</v>
      </c>
    </row>
    <row r="305" spans="1:18" x14ac:dyDescent="0.45">
      <c r="A305" s="30" t="s">
        <v>32</v>
      </c>
      <c r="B305" s="30" t="s">
        <v>586</v>
      </c>
      <c r="C305" s="30" t="s">
        <v>888</v>
      </c>
      <c r="D305" s="2">
        <v>45887.835964722224</v>
      </c>
      <c r="E305" s="2">
        <v>45887.839371828704</v>
      </c>
      <c r="F305" s="2">
        <v>45887.839372962961</v>
      </c>
      <c r="G305" s="2">
        <v>45887.841744189813</v>
      </c>
      <c r="H305" s="2">
        <v>45887.841871851851</v>
      </c>
      <c r="I305" s="2">
        <v>45887.842691157406</v>
      </c>
      <c r="J305" s="2">
        <v>45887.842692546299</v>
      </c>
      <c r="K305" s="11">
        <v>294.37377699999996</v>
      </c>
      <c r="L305" s="11">
        <v>9.8497000000000001E-2</v>
      </c>
      <c r="M305" s="11">
        <v>204.87397099999998</v>
      </c>
      <c r="N305" s="11">
        <v>11.030317</v>
      </c>
      <c r="O305" s="11">
        <v>70.787701999999996</v>
      </c>
      <c r="P305" s="11">
        <v>0.11970599999999999</v>
      </c>
      <c r="Q305" s="1">
        <v>6</v>
      </c>
      <c r="R305" s="1">
        <v>12</v>
      </c>
    </row>
    <row r="306" spans="1:18" x14ac:dyDescent="0.45">
      <c r="A306" s="30" t="s">
        <v>32</v>
      </c>
      <c r="B306" s="30" t="s">
        <v>586</v>
      </c>
      <c r="C306" s="30" t="s">
        <v>889</v>
      </c>
      <c r="D306" s="2">
        <v>45887.835964722224</v>
      </c>
      <c r="E306" s="2">
        <v>45887.839371828704</v>
      </c>
      <c r="F306" s="2">
        <v>45887.839372962961</v>
      </c>
      <c r="G306" s="2">
        <v>45887.841788819445</v>
      </c>
      <c r="H306" s="2">
        <v>45887.842041898148</v>
      </c>
      <c r="I306" s="2">
        <v>45887.842691157406</v>
      </c>
      <c r="J306" s="2">
        <v>45887.842692546299</v>
      </c>
      <c r="K306" s="11">
        <v>294.37377699999996</v>
      </c>
      <c r="L306" s="11">
        <v>9.8497000000000001E-2</v>
      </c>
      <c r="M306" s="11">
        <v>208.730152</v>
      </c>
      <c r="N306" s="11">
        <v>21.866326999999998</v>
      </c>
      <c r="O306" s="11">
        <v>56.095510999999995</v>
      </c>
      <c r="P306" s="11">
        <v>0.11970599999999999</v>
      </c>
      <c r="Q306" s="1">
        <v>6</v>
      </c>
      <c r="R306" s="1">
        <v>12</v>
      </c>
    </row>
    <row r="307" spans="1:18" x14ac:dyDescent="0.45">
      <c r="A307" s="30" t="s">
        <v>32</v>
      </c>
      <c r="B307" s="30" t="s">
        <v>586</v>
      </c>
      <c r="C307" s="30" t="s">
        <v>890</v>
      </c>
      <c r="D307" s="2">
        <v>45887.835964722224</v>
      </c>
      <c r="E307" s="2">
        <v>45887.839371828704</v>
      </c>
      <c r="F307" s="2">
        <v>45887.839372962961</v>
      </c>
      <c r="G307" s="2">
        <v>45887.841817280096</v>
      </c>
      <c r="H307" s="2">
        <v>45887.841927789355</v>
      </c>
      <c r="I307" s="2">
        <v>45887.842691157406</v>
      </c>
      <c r="J307" s="2">
        <v>45887.842692546299</v>
      </c>
      <c r="K307" s="11">
        <v>294.37377599999996</v>
      </c>
      <c r="L307" s="11">
        <v>9.8497000000000001E-2</v>
      </c>
      <c r="M307" s="11">
        <v>211.18948699999999</v>
      </c>
      <c r="N307" s="11">
        <v>9.5477600000000002</v>
      </c>
      <c r="O307" s="11">
        <v>65.954742999999993</v>
      </c>
      <c r="P307" s="11">
        <v>0.11970599999999999</v>
      </c>
      <c r="Q307" s="1">
        <v>6</v>
      </c>
      <c r="R307" s="1">
        <v>12</v>
      </c>
    </row>
    <row r="308" spans="1:18" x14ac:dyDescent="0.45">
      <c r="A308" s="30" t="s">
        <v>32</v>
      </c>
      <c r="B308" s="30" t="s">
        <v>586</v>
      </c>
      <c r="C308" s="30" t="s">
        <v>891</v>
      </c>
      <c r="D308" s="2">
        <v>45887.835964722224</v>
      </c>
      <c r="E308" s="2">
        <v>45887.839371828704</v>
      </c>
      <c r="F308" s="2">
        <v>45887.839372962961</v>
      </c>
      <c r="G308" s="2">
        <v>45887.841848993055</v>
      </c>
      <c r="H308" s="2">
        <v>45887.841961423612</v>
      </c>
      <c r="I308" s="2">
        <v>45887.842691157406</v>
      </c>
      <c r="J308" s="2">
        <v>45887.842692546299</v>
      </c>
      <c r="K308" s="11">
        <v>294.37377599999996</v>
      </c>
      <c r="L308" s="11">
        <v>9.8497000000000001E-2</v>
      </c>
      <c r="M308" s="11">
        <v>213.92910999999998</v>
      </c>
      <c r="N308" s="11">
        <v>9.7137539999999998</v>
      </c>
      <c r="O308" s="11">
        <v>63.049125999999994</v>
      </c>
      <c r="P308" s="11">
        <v>0.11970599999999999</v>
      </c>
      <c r="Q308" s="1">
        <v>6</v>
      </c>
      <c r="R308" s="1">
        <v>12</v>
      </c>
    </row>
    <row r="309" spans="1:18" x14ac:dyDescent="0.45">
      <c r="A309" s="30" t="s">
        <v>32</v>
      </c>
      <c r="B309" s="30" t="s">
        <v>586</v>
      </c>
      <c r="C309" s="30" t="s">
        <v>892</v>
      </c>
      <c r="D309" s="2">
        <v>45887.835964722224</v>
      </c>
      <c r="E309" s="2">
        <v>45887.839371828704</v>
      </c>
      <c r="F309" s="2">
        <v>45887.839372962961</v>
      </c>
      <c r="G309" s="2">
        <v>45887.841871875004</v>
      </c>
      <c r="H309" s="2">
        <v>45887.841987071763</v>
      </c>
      <c r="I309" s="2">
        <v>45887.842691157406</v>
      </c>
      <c r="J309" s="2">
        <v>45887.842692546299</v>
      </c>
      <c r="K309" s="11">
        <v>294.37377099999998</v>
      </c>
      <c r="L309" s="11">
        <v>9.8497000000000001E-2</v>
      </c>
      <c r="M309" s="11">
        <v>215.90574699999999</v>
      </c>
      <c r="N309" s="11">
        <v>9.9531130000000001</v>
      </c>
      <c r="O309" s="11">
        <v>60.833129999999997</v>
      </c>
      <c r="P309" s="11">
        <v>0.11970599999999999</v>
      </c>
      <c r="Q309" s="1">
        <v>6</v>
      </c>
      <c r="R309" s="1">
        <v>12</v>
      </c>
    </row>
    <row r="310" spans="1:18" x14ac:dyDescent="0.45">
      <c r="A310" s="30" t="s">
        <v>32</v>
      </c>
      <c r="B310" s="30" t="s">
        <v>586</v>
      </c>
      <c r="C310" s="30" t="s">
        <v>893</v>
      </c>
      <c r="D310" s="2">
        <v>45887.835964722224</v>
      </c>
      <c r="E310" s="2">
        <v>45887.839371828704</v>
      </c>
      <c r="F310" s="2">
        <v>45887.839372962961</v>
      </c>
      <c r="G310" s="2">
        <v>45887.841901331019</v>
      </c>
      <c r="H310" s="2">
        <v>45887.84201453704</v>
      </c>
      <c r="I310" s="2">
        <v>45887.842691157406</v>
      </c>
      <c r="J310" s="2">
        <v>45887.842692546299</v>
      </c>
      <c r="K310" s="11">
        <v>294.37376899999998</v>
      </c>
      <c r="L310" s="11">
        <v>9.8497000000000001E-2</v>
      </c>
      <c r="M310" s="11">
        <v>218.450647</v>
      </c>
      <c r="N310" s="11">
        <v>9.78125</v>
      </c>
      <c r="O310" s="11">
        <v>58.460093000000001</v>
      </c>
      <c r="P310" s="11">
        <v>0.11970599999999999</v>
      </c>
      <c r="Q310" s="1">
        <v>6</v>
      </c>
      <c r="R310" s="1">
        <v>12</v>
      </c>
    </row>
    <row r="311" spans="1:18" x14ac:dyDescent="0.45">
      <c r="A311" s="30" t="s">
        <v>32</v>
      </c>
      <c r="B311" s="30" t="s">
        <v>586</v>
      </c>
      <c r="C311" s="30" t="s">
        <v>894</v>
      </c>
      <c r="D311" s="2">
        <v>45887.835964722224</v>
      </c>
      <c r="E311" s="2">
        <v>45887.839371828704</v>
      </c>
      <c r="F311" s="2">
        <v>45887.839372962961</v>
      </c>
      <c r="G311" s="2">
        <v>45887.841927800924</v>
      </c>
      <c r="H311" s="2">
        <v>45887.842050856481</v>
      </c>
      <c r="I311" s="2">
        <v>45887.842691157406</v>
      </c>
      <c r="J311" s="2">
        <v>45887.842692546299</v>
      </c>
      <c r="K311" s="11">
        <v>294.37376899999998</v>
      </c>
      <c r="L311" s="11">
        <v>9.8497000000000001E-2</v>
      </c>
      <c r="M311" s="11">
        <v>220.737549</v>
      </c>
      <c r="N311" s="11">
        <v>10.632159999999999</v>
      </c>
      <c r="O311" s="11">
        <v>55.322280999999997</v>
      </c>
      <c r="P311" s="11">
        <v>0.11970599999999999</v>
      </c>
      <c r="Q311" s="1">
        <v>6</v>
      </c>
      <c r="R311" s="1">
        <v>12</v>
      </c>
    </row>
    <row r="312" spans="1:18" x14ac:dyDescent="0.45">
      <c r="A312" s="30" t="s">
        <v>32</v>
      </c>
      <c r="B312" s="30" t="s">
        <v>586</v>
      </c>
      <c r="C312" s="30" t="s">
        <v>895</v>
      </c>
      <c r="D312" s="2">
        <v>45887.835964722224</v>
      </c>
      <c r="E312" s="2">
        <v>45887.839371828704</v>
      </c>
      <c r="F312" s="2">
        <v>45887.839372962961</v>
      </c>
      <c r="G312" s="2">
        <v>45887.841961423612</v>
      </c>
      <c r="H312" s="2">
        <v>45887.842080590279</v>
      </c>
      <c r="I312" s="2">
        <v>45887.842691157406</v>
      </c>
      <c r="J312" s="2">
        <v>45887.842692546299</v>
      </c>
      <c r="K312" s="11">
        <v>294.37376799999998</v>
      </c>
      <c r="L312" s="11">
        <v>9.8497000000000001E-2</v>
      </c>
      <c r="M312" s="11">
        <v>223.643079</v>
      </c>
      <c r="N312" s="11">
        <v>10.296370999999999</v>
      </c>
      <c r="O312" s="11">
        <v>52.752539999999996</v>
      </c>
      <c r="P312" s="11">
        <v>0.11970599999999999</v>
      </c>
      <c r="Q312" s="1">
        <v>6</v>
      </c>
      <c r="R312" s="1">
        <v>12</v>
      </c>
    </row>
    <row r="313" spans="1:18" x14ac:dyDescent="0.45">
      <c r="A313" s="30" t="s">
        <v>32</v>
      </c>
      <c r="B313" s="30" t="s">
        <v>586</v>
      </c>
      <c r="C313" s="30" t="s">
        <v>896</v>
      </c>
      <c r="D313" s="2">
        <v>45887.835964722224</v>
      </c>
      <c r="E313" s="2">
        <v>45887.839371828704</v>
      </c>
      <c r="F313" s="2">
        <v>45887.839372962961</v>
      </c>
      <c r="G313" s="2">
        <v>45887.841987071763</v>
      </c>
      <c r="H313" s="2">
        <v>45887.842107951386</v>
      </c>
      <c r="I313" s="2">
        <v>45887.842691157406</v>
      </c>
      <c r="J313" s="2">
        <v>45887.842692546299</v>
      </c>
      <c r="K313" s="11">
        <v>294.37376799999998</v>
      </c>
      <c r="L313" s="11">
        <v>9.8497000000000001E-2</v>
      </c>
      <c r="M313" s="11">
        <v>225.85898799999998</v>
      </c>
      <c r="N313" s="11">
        <v>10.443607999999999</v>
      </c>
      <c r="O313" s="11">
        <v>50.389393999999996</v>
      </c>
      <c r="P313" s="11">
        <v>0.11970599999999999</v>
      </c>
      <c r="Q313" s="1">
        <v>6</v>
      </c>
      <c r="R313" s="1">
        <v>12</v>
      </c>
    </row>
    <row r="314" spans="1:18" x14ac:dyDescent="0.45">
      <c r="A314" s="30" t="s">
        <v>32</v>
      </c>
      <c r="B314" s="30" t="s">
        <v>586</v>
      </c>
      <c r="C314" s="30" t="s">
        <v>897</v>
      </c>
      <c r="D314" s="2">
        <v>45887.835964722224</v>
      </c>
      <c r="E314" s="2">
        <v>45887.839371828704</v>
      </c>
      <c r="F314" s="2">
        <v>45887.839372962961</v>
      </c>
      <c r="G314" s="2">
        <v>45887.84201453704</v>
      </c>
      <c r="H314" s="2">
        <v>45887.842243217594</v>
      </c>
      <c r="I314" s="2">
        <v>45887.842691157406</v>
      </c>
      <c r="J314" s="2">
        <v>45887.842692546299</v>
      </c>
      <c r="K314" s="11">
        <v>294.37376699999999</v>
      </c>
      <c r="L314" s="11">
        <v>9.8497000000000001E-2</v>
      </c>
      <c r="M314" s="11">
        <v>228.23215399999998</v>
      </c>
      <c r="N314" s="11">
        <v>19.757885999999999</v>
      </c>
      <c r="O314" s="11">
        <v>38.701949999999997</v>
      </c>
      <c r="P314" s="11">
        <v>0.11970599999999999</v>
      </c>
      <c r="Q314" s="1">
        <v>6</v>
      </c>
      <c r="R314" s="1">
        <v>12</v>
      </c>
    </row>
    <row r="315" spans="1:18" x14ac:dyDescent="0.45">
      <c r="A315" s="30" t="s">
        <v>32</v>
      </c>
      <c r="B315" s="30" t="s">
        <v>586</v>
      </c>
      <c r="C315" s="30" t="s">
        <v>898</v>
      </c>
      <c r="D315" s="2">
        <v>45887.835964722224</v>
      </c>
      <c r="E315" s="2">
        <v>45887.839371828704</v>
      </c>
      <c r="F315" s="2">
        <v>45887.839372962961</v>
      </c>
      <c r="G315" s="2">
        <v>45887.842041909724</v>
      </c>
      <c r="H315" s="2">
        <v>45887.842279675926</v>
      </c>
      <c r="I315" s="2">
        <v>45887.842691157406</v>
      </c>
      <c r="J315" s="2">
        <v>45887.842692546299</v>
      </c>
      <c r="K315" s="11">
        <v>294.37376699999999</v>
      </c>
      <c r="L315" s="11">
        <v>9.8497000000000001E-2</v>
      </c>
      <c r="M315" s="11">
        <v>230.59676399999998</v>
      </c>
      <c r="N315" s="11">
        <v>20.543104</v>
      </c>
      <c r="O315" s="11">
        <v>35.552121999999997</v>
      </c>
      <c r="P315" s="11">
        <v>0.11970599999999999</v>
      </c>
      <c r="Q315" s="1">
        <v>6</v>
      </c>
      <c r="R315" s="1">
        <v>12</v>
      </c>
    </row>
    <row r="316" spans="1:18" x14ac:dyDescent="0.45">
      <c r="A316" s="30" t="s">
        <v>32</v>
      </c>
      <c r="B316" s="30" t="s">
        <v>586</v>
      </c>
      <c r="C316" s="30" t="s">
        <v>899</v>
      </c>
      <c r="D316" s="2">
        <v>45887.835964722224</v>
      </c>
      <c r="E316" s="2">
        <v>45887.839371828704</v>
      </c>
      <c r="F316" s="2">
        <v>45887.839372962961</v>
      </c>
      <c r="G316" s="2">
        <v>45887.842050868057</v>
      </c>
      <c r="H316" s="2">
        <v>45887.842165844908</v>
      </c>
      <c r="I316" s="2">
        <v>45887.842691157406</v>
      </c>
      <c r="J316" s="2">
        <v>45887.842692546299</v>
      </c>
      <c r="K316" s="11">
        <v>294.37376599999999</v>
      </c>
      <c r="L316" s="11">
        <v>9.8497000000000001E-2</v>
      </c>
      <c r="M316" s="11">
        <v>231.370791</v>
      </c>
      <c r="N316" s="11">
        <v>9.9344889999999992</v>
      </c>
      <c r="O316" s="11">
        <v>45.386710000000001</v>
      </c>
      <c r="P316" s="11">
        <v>0.11970599999999999</v>
      </c>
      <c r="Q316" s="1">
        <v>6</v>
      </c>
      <c r="R316" s="1">
        <v>12</v>
      </c>
    </row>
    <row r="317" spans="1:18" x14ac:dyDescent="0.45">
      <c r="A317" s="30" t="s">
        <v>32</v>
      </c>
      <c r="B317" s="30" t="s">
        <v>586</v>
      </c>
      <c r="C317" s="30" t="s">
        <v>900</v>
      </c>
      <c r="D317" s="2">
        <v>45887.835964722224</v>
      </c>
      <c r="E317" s="2">
        <v>45887.839371828704</v>
      </c>
      <c r="F317" s="2">
        <v>45887.839372962961</v>
      </c>
      <c r="G317" s="2">
        <v>45887.842080601855</v>
      </c>
      <c r="H317" s="2">
        <v>45887.842190543983</v>
      </c>
      <c r="I317" s="2">
        <v>45887.842691157406</v>
      </c>
      <c r="J317" s="2">
        <v>45887.842692546299</v>
      </c>
      <c r="K317" s="11">
        <v>294.37376599999999</v>
      </c>
      <c r="L317" s="11">
        <v>9.8497000000000001E-2</v>
      </c>
      <c r="M317" s="11">
        <v>233.93964199999999</v>
      </c>
      <c r="N317" s="11">
        <v>9.4990769999999998</v>
      </c>
      <c r="O317" s="11">
        <v>43.253270999999998</v>
      </c>
      <c r="P317" s="11">
        <v>0.11970599999999999</v>
      </c>
      <c r="Q317" s="1">
        <v>6</v>
      </c>
      <c r="R317" s="1">
        <v>12</v>
      </c>
    </row>
    <row r="318" spans="1:18" x14ac:dyDescent="0.45">
      <c r="A318" s="30" t="s">
        <v>32</v>
      </c>
      <c r="B318" s="30" t="s">
        <v>586</v>
      </c>
      <c r="C318" s="30" t="s">
        <v>901</v>
      </c>
      <c r="D318" s="2">
        <v>45887.835964722224</v>
      </c>
      <c r="E318" s="2">
        <v>45887.839371828704</v>
      </c>
      <c r="F318" s="2">
        <v>45887.839372962961</v>
      </c>
      <c r="G318" s="2">
        <v>45887.842107951386</v>
      </c>
      <c r="H318" s="2">
        <v>45887.842220324077</v>
      </c>
      <c r="I318" s="2">
        <v>45887.842691157406</v>
      </c>
      <c r="J318" s="2">
        <v>45887.842692546299</v>
      </c>
      <c r="K318" s="11">
        <v>294.37376599999999</v>
      </c>
      <c r="L318" s="11">
        <v>9.8497000000000001E-2</v>
      </c>
      <c r="M318" s="11">
        <v>236.30305999999999</v>
      </c>
      <c r="N318" s="11">
        <v>9.7093239999999987</v>
      </c>
      <c r="O318" s="11">
        <v>40.679606</v>
      </c>
      <c r="P318" s="11">
        <v>0.11970599999999999</v>
      </c>
      <c r="Q318" s="1">
        <v>6</v>
      </c>
      <c r="R318" s="1">
        <v>12</v>
      </c>
    </row>
    <row r="319" spans="1:18" x14ac:dyDescent="0.45">
      <c r="A319" s="30" t="s">
        <v>32</v>
      </c>
      <c r="B319" s="30" t="s">
        <v>586</v>
      </c>
      <c r="C319" s="30" t="s">
        <v>902</v>
      </c>
      <c r="D319" s="2">
        <v>45887.835964722224</v>
      </c>
      <c r="E319" s="2">
        <v>45887.839371828704</v>
      </c>
      <c r="F319" s="2">
        <v>45887.839372962961</v>
      </c>
      <c r="G319" s="2">
        <v>45887.842165856484</v>
      </c>
      <c r="H319" s="2">
        <v>45887.842309745371</v>
      </c>
      <c r="I319" s="2">
        <v>45887.842691157406</v>
      </c>
      <c r="J319" s="2">
        <v>45887.842692546299</v>
      </c>
      <c r="K319" s="11">
        <v>294.37376499999999</v>
      </c>
      <c r="L319" s="11">
        <v>9.8497000000000001E-2</v>
      </c>
      <c r="M319" s="11">
        <v>241.30556399999998</v>
      </c>
      <c r="N319" s="11">
        <v>12.432891999999999</v>
      </c>
      <c r="O319" s="11">
        <v>32.953533999999998</v>
      </c>
      <c r="P319" s="11">
        <v>0.11970599999999999</v>
      </c>
      <c r="Q319" s="1">
        <v>6</v>
      </c>
      <c r="R319" s="1">
        <v>12</v>
      </c>
    </row>
    <row r="320" spans="1:18" x14ac:dyDescent="0.45">
      <c r="A320" s="30" t="s">
        <v>32</v>
      </c>
      <c r="B320" s="30" t="s">
        <v>586</v>
      </c>
      <c r="C320" s="30" t="s">
        <v>903</v>
      </c>
      <c r="D320" s="2">
        <v>45887.835964722224</v>
      </c>
      <c r="E320" s="2">
        <v>45887.839371828704</v>
      </c>
      <c r="F320" s="2">
        <v>45887.839372962961</v>
      </c>
      <c r="G320" s="2">
        <v>45887.842190543983</v>
      </c>
      <c r="H320" s="2">
        <v>45887.842337615744</v>
      </c>
      <c r="I320" s="2">
        <v>45887.842691157406</v>
      </c>
      <c r="J320" s="2">
        <v>45887.842692546299</v>
      </c>
      <c r="K320" s="11">
        <v>294.37376499999999</v>
      </c>
      <c r="L320" s="11">
        <v>9.8497000000000001E-2</v>
      </c>
      <c r="M320" s="11">
        <v>243.439075</v>
      </c>
      <c r="N320" s="11">
        <v>12.70684</v>
      </c>
      <c r="O320" s="11">
        <v>30.546074999999998</v>
      </c>
      <c r="P320" s="11">
        <v>0.11970599999999999</v>
      </c>
      <c r="Q320" s="1">
        <v>6</v>
      </c>
      <c r="R320" s="1">
        <v>12</v>
      </c>
    </row>
    <row r="321" spans="1:18" x14ac:dyDescent="0.45">
      <c r="A321" s="30" t="s">
        <v>32</v>
      </c>
      <c r="B321" s="30" t="s">
        <v>586</v>
      </c>
      <c r="C321" s="30" t="s">
        <v>904</v>
      </c>
      <c r="D321" s="2">
        <v>45887.835964722224</v>
      </c>
      <c r="E321" s="2">
        <v>45887.839371828704</v>
      </c>
      <c r="F321" s="2">
        <v>45887.839372962961</v>
      </c>
      <c r="G321" s="2">
        <v>45887.842220335646</v>
      </c>
      <c r="H321" s="2">
        <v>45887.842369039354</v>
      </c>
      <c r="I321" s="2">
        <v>45887.842691157406</v>
      </c>
      <c r="J321" s="2">
        <v>45887.842692546299</v>
      </c>
      <c r="K321" s="11">
        <v>294.37376399999999</v>
      </c>
      <c r="L321" s="11">
        <v>9.8497000000000001E-2</v>
      </c>
      <c r="M321" s="11">
        <v>246.012832</v>
      </c>
      <c r="N321" s="11">
        <v>12.847780999999999</v>
      </c>
      <c r="O321" s="11">
        <v>27.831377</v>
      </c>
      <c r="P321" s="11">
        <v>0.11970599999999999</v>
      </c>
      <c r="Q321" s="1">
        <v>6</v>
      </c>
      <c r="R321" s="1">
        <v>12</v>
      </c>
    </row>
    <row r="322" spans="1:18" x14ac:dyDescent="0.45">
      <c r="A322" s="30" t="s">
        <v>32</v>
      </c>
      <c r="B322" s="30" t="s">
        <v>586</v>
      </c>
      <c r="C322" s="30" t="s">
        <v>905</v>
      </c>
      <c r="D322" s="2">
        <v>45887.835964722224</v>
      </c>
      <c r="E322" s="2">
        <v>45887.839371828704</v>
      </c>
      <c r="F322" s="2">
        <v>45887.839372962961</v>
      </c>
      <c r="G322" s="2">
        <v>45887.84224322917</v>
      </c>
      <c r="H322" s="2">
        <v>45887.842492245371</v>
      </c>
      <c r="I322" s="2">
        <v>45887.842691157406</v>
      </c>
      <c r="J322" s="2">
        <v>45887.842692546299</v>
      </c>
      <c r="K322" s="11">
        <v>294.37376399999999</v>
      </c>
      <c r="L322" s="11">
        <v>9.8497000000000001E-2</v>
      </c>
      <c r="M322" s="11">
        <v>247.99074899999999</v>
      </c>
      <c r="N322" s="11">
        <v>21.515204999999998</v>
      </c>
      <c r="O322" s="11">
        <v>17.186035999999998</v>
      </c>
      <c r="P322" s="11">
        <v>0.11970599999999999</v>
      </c>
      <c r="Q322" s="1">
        <v>6</v>
      </c>
      <c r="R322" s="1">
        <v>12</v>
      </c>
    </row>
    <row r="323" spans="1:18" x14ac:dyDescent="0.45">
      <c r="A323" s="30" t="s">
        <v>32</v>
      </c>
      <c r="B323" s="30" t="s">
        <v>586</v>
      </c>
      <c r="C323" s="30" t="s">
        <v>906</v>
      </c>
      <c r="D323" s="2">
        <v>45887.835964722224</v>
      </c>
      <c r="E323" s="2">
        <v>45887.839371828704</v>
      </c>
      <c r="F323" s="2">
        <v>45887.839372962961</v>
      </c>
      <c r="G323" s="2">
        <v>45887.842279675926</v>
      </c>
      <c r="H323" s="2">
        <v>45887.842409004632</v>
      </c>
      <c r="I323" s="2">
        <v>45887.842691157406</v>
      </c>
      <c r="J323" s="2">
        <v>45887.842692546299</v>
      </c>
      <c r="K323" s="11">
        <v>294.373763</v>
      </c>
      <c r="L323" s="11">
        <v>9.8497000000000001E-2</v>
      </c>
      <c r="M323" s="11">
        <v>251.14008299999998</v>
      </c>
      <c r="N323" s="11">
        <v>11.173644999999999</v>
      </c>
      <c r="O323" s="11">
        <v>24.378261999999999</v>
      </c>
      <c r="P323" s="11">
        <v>0.11970599999999999</v>
      </c>
      <c r="Q323" s="1">
        <v>6</v>
      </c>
      <c r="R323" s="1">
        <v>12</v>
      </c>
    </row>
    <row r="324" spans="1:18" x14ac:dyDescent="0.45">
      <c r="A324" s="30" t="s">
        <v>32</v>
      </c>
      <c r="B324" s="30" t="s">
        <v>586</v>
      </c>
      <c r="C324" s="30" t="s">
        <v>907</v>
      </c>
      <c r="D324" s="2">
        <v>45887.835964722224</v>
      </c>
      <c r="E324" s="2">
        <v>45887.839371828704</v>
      </c>
      <c r="F324" s="2">
        <v>45887.839372962961</v>
      </c>
      <c r="G324" s="2">
        <v>45887.842309756947</v>
      </c>
      <c r="H324" s="2">
        <v>45887.842434618055</v>
      </c>
      <c r="I324" s="2">
        <v>45887.842691157406</v>
      </c>
      <c r="J324" s="2">
        <v>45887.842692546299</v>
      </c>
      <c r="K324" s="11">
        <v>294.373763</v>
      </c>
      <c r="L324" s="11">
        <v>9.8497000000000001E-2</v>
      </c>
      <c r="M324" s="11">
        <v>253.738754</v>
      </c>
      <c r="N324" s="11">
        <v>10.788160999999999</v>
      </c>
      <c r="O324" s="11">
        <v>22.165074999999998</v>
      </c>
      <c r="P324" s="11">
        <v>0.11970599999999999</v>
      </c>
      <c r="Q324" s="1">
        <v>6</v>
      </c>
      <c r="R324" s="1">
        <v>12</v>
      </c>
    </row>
    <row r="325" spans="1:18" x14ac:dyDescent="0.45">
      <c r="A325" s="30" t="s">
        <v>32</v>
      </c>
      <c r="B325" s="30" t="s">
        <v>586</v>
      </c>
      <c r="C325" s="30" t="s">
        <v>908</v>
      </c>
      <c r="D325" s="2">
        <v>45887.835964722224</v>
      </c>
      <c r="E325" s="2">
        <v>45887.839371828704</v>
      </c>
      <c r="F325" s="2">
        <v>45887.839372962961</v>
      </c>
      <c r="G325" s="2">
        <v>45887.842337615744</v>
      </c>
      <c r="H325" s="2">
        <v>45887.84257296296</v>
      </c>
      <c r="I325" s="2">
        <v>45887.842691157406</v>
      </c>
      <c r="J325" s="2">
        <v>45887.842692546299</v>
      </c>
      <c r="K325" s="11">
        <v>294.373763</v>
      </c>
      <c r="L325" s="11">
        <v>9.8497000000000001E-2</v>
      </c>
      <c r="M325" s="11">
        <v>256.146478</v>
      </c>
      <c r="N325" s="11">
        <v>20.333171999999998</v>
      </c>
      <c r="O325" s="11">
        <v>10.212339999999999</v>
      </c>
      <c r="P325" s="11">
        <v>0.11970599999999999</v>
      </c>
      <c r="Q325" s="1">
        <v>6</v>
      </c>
      <c r="R325" s="1">
        <v>12</v>
      </c>
    </row>
    <row r="326" spans="1:18" x14ac:dyDescent="0.45">
      <c r="A326" s="30" t="s">
        <v>32</v>
      </c>
      <c r="B326" s="30" t="s">
        <v>586</v>
      </c>
      <c r="C326" s="30" t="s">
        <v>909</v>
      </c>
      <c r="D326" s="2">
        <v>45887.835964722224</v>
      </c>
      <c r="E326" s="2">
        <v>45887.839371828704</v>
      </c>
      <c r="F326" s="2">
        <v>45887.839372962961</v>
      </c>
      <c r="G326" s="2">
        <v>45887.842369050923</v>
      </c>
      <c r="H326" s="2">
        <v>45887.842691111109</v>
      </c>
      <c r="I326" s="2">
        <v>45887.842691157406</v>
      </c>
      <c r="J326" s="2">
        <v>45887.842692546299</v>
      </c>
      <c r="K326" s="11">
        <v>294.373762</v>
      </c>
      <c r="L326" s="11">
        <v>9.8497000000000001E-2</v>
      </c>
      <c r="M326" s="11">
        <v>258.86181599999998</v>
      </c>
      <c r="N326" s="11">
        <v>27.826060999999999</v>
      </c>
      <c r="O326" s="11">
        <v>4.1129999999999995E-3</v>
      </c>
      <c r="P326" s="11">
        <v>0.11970599999999999</v>
      </c>
      <c r="Q326" s="1">
        <v>6</v>
      </c>
      <c r="R326" s="1">
        <v>12</v>
      </c>
    </row>
    <row r="327" spans="1:18" x14ac:dyDescent="0.45">
      <c r="A327" s="30" t="s">
        <v>32</v>
      </c>
      <c r="B327" s="30" t="s">
        <v>586</v>
      </c>
      <c r="C327" s="30" t="s">
        <v>910</v>
      </c>
      <c r="D327" s="2">
        <v>45887.835964722224</v>
      </c>
      <c r="E327" s="2">
        <v>45887.839371828704</v>
      </c>
      <c r="F327" s="2">
        <v>45887.839372962961</v>
      </c>
      <c r="G327" s="2">
        <v>45887.842409004632</v>
      </c>
      <c r="H327" s="2">
        <v>45887.842626238424</v>
      </c>
      <c r="I327" s="2">
        <v>45887.842691157406</v>
      </c>
      <c r="J327" s="2">
        <v>45887.842692546299</v>
      </c>
      <c r="K327" s="11">
        <v>294.373761</v>
      </c>
      <c r="L327" s="11">
        <v>9.8497000000000001E-2</v>
      </c>
      <c r="M327" s="11">
        <v>262.31391500000001</v>
      </c>
      <c r="N327" s="11">
        <v>18.769058999999999</v>
      </c>
      <c r="O327" s="11">
        <v>5.6090159999999996</v>
      </c>
      <c r="P327" s="11">
        <v>0.11970599999999999</v>
      </c>
      <c r="Q327" s="1">
        <v>6</v>
      </c>
      <c r="R327" s="1">
        <v>12</v>
      </c>
    </row>
    <row r="328" spans="1:18" x14ac:dyDescent="0.45">
      <c r="A328" s="30" t="s">
        <v>32</v>
      </c>
      <c r="B328" s="30" t="s">
        <v>586</v>
      </c>
      <c r="C328" s="30" t="s">
        <v>911</v>
      </c>
      <c r="D328" s="2">
        <v>45887.835964722224</v>
      </c>
      <c r="E328" s="2">
        <v>45887.839371828704</v>
      </c>
      <c r="F328" s="2">
        <v>45887.839372962961</v>
      </c>
      <c r="G328" s="2">
        <v>45887.842434618055</v>
      </c>
      <c r="H328" s="2">
        <v>45887.84255228009</v>
      </c>
      <c r="I328" s="2">
        <v>45887.84351042824</v>
      </c>
      <c r="J328" s="2">
        <v>45887.843512094907</v>
      </c>
      <c r="K328" s="11">
        <v>294.373761</v>
      </c>
      <c r="L328" s="11">
        <v>9.8497000000000001E-2</v>
      </c>
      <c r="M328" s="11">
        <v>264.52725399999997</v>
      </c>
      <c r="N328" s="11">
        <v>10.165718999999999</v>
      </c>
      <c r="O328" s="11">
        <v>82.783929000000001</v>
      </c>
      <c r="P328" s="11">
        <v>0.14402999999999999</v>
      </c>
      <c r="Q328" s="1">
        <v>6</v>
      </c>
      <c r="R328" s="1">
        <v>13</v>
      </c>
    </row>
    <row r="329" spans="1:18" x14ac:dyDescent="0.45">
      <c r="A329" s="30" t="s">
        <v>32</v>
      </c>
      <c r="B329" s="30" t="s">
        <v>586</v>
      </c>
      <c r="C329" s="30" t="s">
        <v>912</v>
      </c>
      <c r="D329" s="2">
        <v>45887.835965254628</v>
      </c>
      <c r="E329" s="2">
        <v>45887.839371828704</v>
      </c>
      <c r="F329" s="2">
        <v>45887.839372962961</v>
      </c>
      <c r="G329" s="2">
        <v>45887.842492245371</v>
      </c>
      <c r="H329" s="2">
        <v>45887.842724085647</v>
      </c>
      <c r="I329" s="2">
        <v>45887.84351042824</v>
      </c>
      <c r="J329" s="2">
        <v>45887.843512094907</v>
      </c>
      <c r="K329" s="11">
        <v>294.32763899999998</v>
      </c>
      <c r="L329" s="11">
        <v>9.8497000000000001E-2</v>
      </c>
      <c r="M329" s="11">
        <v>269.50627800000001</v>
      </c>
      <c r="N329" s="11">
        <v>20.031030999999999</v>
      </c>
      <c r="O329" s="11">
        <v>67.939593000000002</v>
      </c>
      <c r="P329" s="11">
        <v>0.14402999999999999</v>
      </c>
      <c r="Q329" s="1">
        <v>6</v>
      </c>
      <c r="R329" s="1">
        <v>13</v>
      </c>
    </row>
    <row r="330" spans="1:18" x14ac:dyDescent="0.45">
      <c r="A330" s="30" t="s">
        <v>32</v>
      </c>
      <c r="B330" s="30" t="s">
        <v>586</v>
      </c>
      <c r="C330" s="30" t="s">
        <v>913</v>
      </c>
      <c r="D330" s="2">
        <v>45887.835965254628</v>
      </c>
      <c r="E330" s="2">
        <v>45887.839371828704</v>
      </c>
      <c r="F330" s="2">
        <v>45887.839372962961</v>
      </c>
      <c r="G330" s="2">
        <v>45887.84255228009</v>
      </c>
      <c r="H330" s="2">
        <v>45887.842659965281</v>
      </c>
      <c r="I330" s="2">
        <v>45887.84351042824</v>
      </c>
      <c r="J330" s="2">
        <v>45887.843512094907</v>
      </c>
      <c r="K330" s="11">
        <v>294.32763299999999</v>
      </c>
      <c r="L330" s="11">
        <v>9.8497000000000001E-2</v>
      </c>
      <c r="M330" s="11">
        <v>274.69330600000001</v>
      </c>
      <c r="N330" s="11">
        <v>9.3037010000000002</v>
      </c>
      <c r="O330" s="11">
        <v>73.479894999999999</v>
      </c>
      <c r="P330" s="11">
        <v>0.14402999999999999</v>
      </c>
      <c r="Q330" s="1">
        <v>6</v>
      </c>
      <c r="R330" s="1">
        <v>13</v>
      </c>
    </row>
    <row r="331" spans="1:18" x14ac:dyDescent="0.45">
      <c r="A331" s="30" t="s">
        <v>32</v>
      </c>
      <c r="B331" s="30" t="s">
        <v>586</v>
      </c>
      <c r="C331" s="30" t="s">
        <v>914</v>
      </c>
      <c r="D331" s="2">
        <v>45887.835965254628</v>
      </c>
      <c r="E331" s="2">
        <v>45887.839371828704</v>
      </c>
      <c r="F331" s="2">
        <v>45887.839372962961</v>
      </c>
      <c r="G331" s="2">
        <v>45887.84257296296</v>
      </c>
      <c r="H331" s="2">
        <v>45887.842805474538</v>
      </c>
      <c r="I331" s="2">
        <v>45887.84351042824</v>
      </c>
      <c r="J331" s="2">
        <v>45887.843512094907</v>
      </c>
      <c r="K331" s="11">
        <v>294.32763199999999</v>
      </c>
      <c r="L331" s="11">
        <v>9.8497000000000001E-2</v>
      </c>
      <c r="M331" s="11">
        <v>276.48006699999996</v>
      </c>
      <c r="N331" s="11">
        <v>20.088818999999997</v>
      </c>
      <c r="O331" s="11">
        <v>60.908015999999996</v>
      </c>
      <c r="P331" s="11">
        <v>0.14402999999999999</v>
      </c>
      <c r="Q331" s="1">
        <v>6</v>
      </c>
      <c r="R331" s="1">
        <v>13</v>
      </c>
    </row>
    <row r="332" spans="1:18" x14ac:dyDescent="0.45">
      <c r="A332" s="30" t="s">
        <v>32</v>
      </c>
      <c r="B332" s="30" t="s">
        <v>586</v>
      </c>
      <c r="C332" s="30" t="s">
        <v>915</v>
      </c>
      <c r="D332" s="2">
        <v>45887.835965254628</v>
      </c>
      <c r="E332" s="2">
        <v>45887.839371828704</v>
      </c>
      <c r="F332" s="2">
        <v>45887.839372962961</v>
      </c>
      <c r="G332" s="2">
        <v>45887.842626238424</v>
      </c>
      <c r="H332" s="2">
        <v>45887.842751932869</v>
      </c>
      <c r="I332" s="2">
        <v>45887.84351042824</v>
      </c>
      <c r="J332" s="2">
        <v>45887.843512094907</v>
      </c>
      <c r="K332" s="11">
        <v>294.327631</v>
      </c>
      <c r="L332" s="11">
        <v>9.8497000000000001E-2</v>
      </c>
      <c r="M332" s="11">
        <v>281.08331699999997</v>
      </c>
      <c r="N332" s="11">
        <v>10.85943</v>
      </c>
      <c r="O332" s="11">
        <v>65.534154999999998</v>
      </c>
      <c r="P332" s="11">
        <v>0.14402999999999999</v>
      </c>
      <c r="Q332" s="1">
        <v>6</v>
      </c>
      <c r="R332" s="1">
        <v>13</v>
      </c>
    </row>
    <row r="333" spans="1:18" x14ac:dyDescent="0.45">
      <c r="A333" s="30" t="s">
        <v>32</v>
      </c>
      <c r="B333" s="30" t="s">
        <v>586</v>
      </c>
      <c r="C333" s="30" t="s">
        <v>916</v>
      </c>
      <c r="D333" s="2">
        <v>45887.835965254628</v>
      </c>
      <c r="E333" s="2">
        <v>45887.839371828704</v>
      </c>
      <c r="F333" s="2">
        <v>45887.839372962961</v>
      </c>
      <c r="G333" s="2">
        <v>45887.842659965281</v>
      </c>
      <c r="H333" s="2">
        <v>45887.842776747682</v>
      </c>
      <c r="I333" s="2">
        <v>45887.84351042824</v>
      </c>
      <c r="J333" s="2">
        <v>45887.843512094907</v>
      </c>
      <c r="K333" s="11">
        <v>294.327631</v>
      </c>
      <c r="L333" s="11">
        <v>9.8497000000000001E-2</v>
      </c>
      <c r="M333" s="11">
        <v>283.997345</v>
      </c>
      <c r="N333" s="11">
        <v>10.089331</v>
      </c>
      <c r="O333" s="11">
        <v>63.390225999999998</v>
      </c>
      <c r="P333" s="11">
        <v>0.14402999999999999</v>
      </c>
      <c r="Q333" s="1">
        <v>6</v>
      </c>
      <c r="R333" s="1">
        <v>13</v>
      </c>
    </row>
    <row r="334" spans="1:18" x14ac:dyDescent="0.45">
      <c r="A334" s="30" t="s">
        <v>32</v>
      </c>
      <c r="B334" s="30" t="s">
        <v>586</v>
      </c>
      <c r="C334" s="30" t="s">
        <v>917</v>
      </c>
      <c r="D334" s="2">
        <v>45887.835965254628</v>
      </c>
      <c r="E334" s="2">
        <v>45887.839371828704</v>
      </c>
      <c r="F334" s="2">
        <v>45887.839372962961</v>
      </c>
      <c r="G334" s="2">
        <v>45887.842691111109</v>
      </c>
      <c r="H334" s="2">
        <v>45887.842919097224</v>
      </c>
      <c r="I334" s="2">
        <v>45887.84351042824</v>
      </c>
      <c r="J334" s="2">
        <v>45887.843512094907</v>
      </c>
      <c r="K334" s="11">
        <v>294.327631</v>
      </c>
      <c r="L334" s="11">
        <v>9.8497000000000001E-2</v>
      </c>
      <c r="M334" s="11">
        <v>286.68822799999998</v>
      </c>
      <c r="N334" s="11">
        <v>19.697869999999998</v>
      </c>
      <c r="O334" s="11">
        <v>51.090803999999999</v>
      </c>
      <c r="P334" s="11">
        <v>0.14402999999999999</v>
      </c>
      <c r="Q334" s="1">
        <v>6</v>
      </c>
      <c r="R334" s="1">
        <v>13</v>
      </c>
    </row>
    <row r="335" spans="1:18" x14ac:dyDescent="0.45">
      <c r="A335" s="30" t="s">
        <v>32</v>
      </c>
      <c r="B335" s="30" t="s">
        <v>586</v>
      </c>
      <c r="C335" s="30" t="s">
        <v>918</v>
      </c>
      <c r="D335" s="2">
        <v>45887.835965254628</v>
      </c>
      <c r="E335" s="2">
        <v>45887.839371828704</v>
      </c>
      <c r="F335" s="2">
        <v>45887.839372962961</v>
      </c>
      <c r="G335" s="2">
        <v>45887.842724097223</v>
      </c>
      <c r="H335" s="2">
        <v>45887.842947812504</v>
      </c>
      <c r="I335" s="2">
        <v>45887.84351042824</v>
      </c>
      <c r="J335" s="2">
        <v>45887.843512094907</v>
      </c>
      <c r="K335" s="11">
        <v>294.32763</v>
      </c>
      <c r="L335" s="11">
        <v>9.8497000000000001E-2</v>
      </c>
      <c r="M335" s="11">
        <v>289.53787699999998</v>
      </c>
      <c r="N335" s="11">
        <v>19.328747</v>
      </c>
      <c r="O335" s="11">
        <v>48.610278000000001</v>
      </c>
      <c r="P335" s="11">
        <v>0.14402999999999999</v>
      </c>
      <c r="Q335" s="1">
        <v>6</v>
      </c>
      <c r="R335" s="1">
        <v>13</v>
      </c>
    </row>
    <row r="336" spans="1:18" x14ac:dyDescent="0.45">
      <c r="A336" s="30" t="s">
        <v>32</v>
      </c>
      <c r="B336" s="30" t="s">
        <v>586</v>
      </c>
      <c r="C336" s="30" t="s">
        <v>919</v>
      </c>
      <c r="D336" s="2">
        <v>45887.835965254628</v>
      </c>
      <c r="E336" s="2">
        <v>45887.839371828704</v>
      </c>
      <c r="F336" s="2">
        <v>45887.839372962961</v>
      </c>
      <c r="G336" s="2">
        <v>45887.842751944445</v>
      </c>
      <c r="H336" s="2">
        <v>45887.842977141205</v>
      </c>
      <c r="I336" s="2">
        <v>45887.84351042824</v>
      </c>
      <c r="J336" s="2">
        <v>45887.843512094907</v>
      </c>
      <c r="K336" s="11">
        <v>294.32763</v>
      </c>
      <c r="L336" s="11">
        <v>9.8497000000000001E-2</v>
      </c>
      <c r="M336" s="11">
        <v>291.94386600000001</v>
      </c>
      <c r="N336" s="11">
        <v>19.457228999999998</v>
      </c>
      <c r="O336" s="11">
        <v>46.075806999999998</v>
      </c>
      <c r="P336" s="11">
        <v>0.14402999999999999</v>
      </c>
      <c r="Q336" s="1">
        <v>6</v>
      </c>
      <c r="R336" s="1">
        <v>13</v>
      </c>
    </row>
    <row r="337" spans="1:18" x14ac:dyDescent="0.45">
      <c r="A337" s="30" t="s">
        <v>32</v>
      </c>
      <c r="B337" s="30" t="s">
        <v>586</v>
      </c>
      <c r="C337" s="30" t="s">
        <v>920</v>
      </c>
      <c r="D337" s="2">
        <v>45887.835965254628</v>
      </c>
      <c r="E337" s="2">
        <v>45887.839371828704</v>
      </c>
      <c r="F337" s="2">
        <v>45887.839372962961</v>
      </c>
      <c r="G337" s="2">
        <v>45887.842776747682</v>
      </c>
      <c r="H337" s="2">
        <v>45887.842870613429</v>
      </c>
      <c r="I337" s="2">
        <v>45887.84351042824</v>
      </c>
      <c r="J337" s="2">
        <v>45887.843512094907</v>
      </c>
      <c r="K337" s="11">
        <v>294.32763</v>
      </c>
      <c r="L337" s="11">
        <v>9.8497000000000001E-2</v>
      </c>
      <c r="M337" s="11">
        <v>294.08706699999999</v>
      </c>
      <c r="N337" s="11">
        <v>8.1096519999999988</v>
      </c>
      <c r="O337" s="11">
        <v>55.280183000000001</v>
      </c>
      <c r="P337" s="11">
        <v>0.14402999999999999</v>
      </c>
      <c r="Q337" s="1">
        <v>6</v>
      </c>
      <c r="R337" s="1">
        <v>13</v>
      </c>
    </row>
    <row r="338" spans="1:18" x14ac:dyDescent="0.45">
      <c r="A338" s="30" t="s">
        <v>32</v>
      </c>
      <c r="B338" s="30" t="s">
        <v>586</v>
      </c>
      <c r="C338" s="30" t="s">
        <v>921</v>
      </c>
      <c r="D338" s="2">
        <v>45887.835965254628</v>
      </c>
      <c r="E338" s="2">
        <v>45887.839371828704</v>
      </c>
      <c r="F338" s="2">
        <v>45887.839372962961</v>
      </c>
      <c r="G338" s="2">
        <v>45887.842805474538</v>
      </c>
      <c r="H338" s="2">
        <v>45887.843036261576</v>
      </c>
      <c r="I338" s="2">
        <v>45887.84351042824</v>
      </c>
      <c r="J338" s="2">
        <v>45887.843512094907</v>
      </c>
      <c r="K338" s="11">
        <v>294.327629</v>
      </c>
      <c r="L338" s="11">
        <v>9.8497000000000001E-2</v>
      </c>
      <c r="M338" s="11">
        <v>296.56922900000001</v>
      </c>
      <c r="N338" s="11">
        <v>19.940244999999997</v>
      </c>
      <c r="O338" s="11">
        <v>40.967427999999998</v>
      </c>
      <c r="P338" s="11">
        <v>0.14402999999999999</v>
      </c>
      <c r="Q338" s="1">
        <v>6</v>
      </c>
      <c r="R338" s="1">
        <v>13</v>
      </c>
    </row>
    <row r="339" spans="1:18" x14ac:dyDescent="0.45">
      <c r="A339" s="30" t="s">
        <v>32</v>
      </c>
      <c r="B339" s="30" t="s">
        <v>586</v>
      </c>
      <c r="C339" s="30" t="s">
        <v>922</v>
      </c>
      <c r="D339" s="2">
        <v>45887.835965254628</v>
      </c>
      <c r="E339" s="2">
        <v>45887.839371828704</v>
      </c>
      <c r="F339" s="2">
        <v>45887.839372962961</v>
      </c>
      <c r="G339" s="2">
        <v>45887.842870682871</v>
      </c>
      <c r="H339" s="2">
        <v>45887.84300724537</v>
      </c>
      <c r="I339" s="2">
        <v>45887.84351042824</v>
      </c>
      <c r="J339" s="2">
        <v>45887.843512094907</v>
      </c>
      <c r="K339" s="11">
        <v>294.327629</v>
      </c>
      <c r="L339" s="11">
        <v>9.8497000000000001E-2</v>
      </c>
      <c r="M339" s="11">
        <v>302.20295699999997</v>
      </c>
      <c r="N339" s="11">
        <v>11.799424</v>
      </c>
      <c r="O339" s="11">
        <v>43.474520999999996</v>
      </c>
      <c r="P339" s="11">
        <v>0.14402999999999999</v>
      </c>
      <c r="Q339" s="1">
        <v>6</v>
      </c>
      <c r="R339" s="1">
        <v>13</v>
      </c>
    </row>
    <row r="340" spans="1:18" x14ac:dyDescent="0.45">
      <c r="A340" s="30" t="s">
        <v>32</v>
      </c>
      <c r="B340" s="30" t="s">
        <v>586</v>
      </c>
      <c r="C340" s="30" t="s">
        <v>923</v>
      </c>
      <c r="D340" s="2">
        <v>45887.835965254628</v>
      </c>
      <c r="E340" s="2">
        <v>45887.839371828704</v>
      </c>
      <c r="F340" s="2">
        <v>45887.839372962961</v>
      </c>
      <c r="G340" s="2">
        <v>45887.8429191088</v>
      </c>
      <c r="H340" s="2">
        <v>45887.843062777778</v>
      </c>
      <c r="I340" s="2">
        <v>45887.84351042824</v>
      </c>
      <c r="J340" s="2">
        <v>45887.843512094907</v>
      </c>
      <c r="K340" s="11">
        <v>294.327629</v>
      </c>
      <c r="L340" s="11">
        <v>9.8497000000000001E-2</v>
      </c>
      <c r="M340" s="11">
        <v>306.38695999999999</v>
      </c>
      <c r="N340" s="11">
        <v>12.413518</v>
      </c>
      <c r="O340" s="11">
        <v>38.676423999999997</v>
      </c>
      <c r="P340" s="11">
        <v>0.14402999999999999</v>
      </c>
      <c r="Q340" s="1">
        <v>6</v>
      </c>
      <c r="R340" s="1">
        <v>13</v>
      </c>
    </row>
    <row r="341" spans="1:18" x14ac:dyDescent="0.45">
      <c r="A341" s="30" t="s">
        <v>32</v>
      </c>
      <c r="B341" s="30" t="s">
        <v>586</v>
      </c>
      <c r="C341" s="30" t="s">
        <v>924</v>
      </c>
      <c r="D341" s="2">
        <v>45887.835965254628</v>
      </c>
      <c r="E341" s="2">
        <v>45887.839371828704</v>
      </c>
      <c r="F341" s="2">
        <v>45887.839372962961</v>
      </c>
      <c r="G341" s="2">
        <v>45887.842947812504</v>
      </c>
      <c r="H341" s="2">
        <v>45887.843189050924</v>
      </c>
      <c r="I341" s="2">
        <v>45887.84351042824</v>
      </c>
      <c r="J341" s="2">
        <v>45887.843512094907</v>
      </c>
      <c r="K341" s="11">
        <v>294.327629</v>
      </c>
      <c r="L341" s="11">
        <v>9.8497000000000001E-2</v>
      </c>
      <c r="M341" s="11">
        <v>308.867276</v>
      </c>
      <c r="N341" s="11">
        <v>20.843101000000001</v>
      </c>
      <c r="O341" s="11">
        <v>27.766524999999998</v>
      </c>
      <c r="P341" s="11">
        <v>0.14402999999999999</v>
      </c>
      <c r="Q341" s="1">
        <v>6</v>
      </c>
      <c r="R341" s="1">
        <v>13</v>
      </c>
    </row>
    <row r="342" spans="1:18" x14ac:dyDescent="0.45">
      <c r="A342" s="30" t="s">
        <v>32</v>
      </c>
      <c r="B342" s="30" t="s">
        <v>586</v>
      </c>
      <c r="C342" s="30" t="s">
        <v>925</v>
      </c>
      <c r="D342" s="2">
        <v>45887.835965254628</v>
      </c>
      <c r="E342" s="2">
        <v>45887.839371828704</v>
      </c>
      <c r="F342" s="2">
        <v>45887.839372962961</v>
      </c>
      <c r="G342" s="2">
        <v>45887.842977152781</v>
      </c>
      <c r="H342" s="2">
        <v>45887.843210127314</v>
      </c>
      <c r="I342" s="2">
        <v>45887.84351042824</v>
      </c>
      <c r="J342" s="2">
        <v>45887.843512094907</v>
      </c>
      <c r="K342" s="11">
        <v>294.327628</v>
      </c>
      <c r="L342" s="11">
        <v>9.8497000000000001E-2</v>
      </c>
      <c r="M342" s="11">
        <v>311.401814</v>
      </c>
      <c r="N342" s="11">
        <v>20.129576</v>
      </c>
      <c r="O342" s="11">
        <v>25.945511999999997</v>
      </c>
      <c r="P342" s="11">
        <v>0.14402999999999999</v>
      </c>
      <c r="Q342" s="1">
        <v>6</v>
      </c>
      <c r="R342" s="1">
        <v>13</v>
      </c>
    </row>
    <row r="343" spans="1:18" x14ac:dyDescent="0.45">
      <c r="A343" s="30" t="s">
        <v>32</v>
      </c>
      <c r="B343" s="30" t="s">
        <v>586</v>
      </c>
      <c r="C343" s="30" t="s">
        <v>926</v>
      </c>
      <c r="D343" s="2">
        <v>45887.835965254628</v>
      </c>
      <c r="E343" s="2">
        <v>45887.839371828704</v>
      </c>
      <c r="F343" s="2">
        <v>45887.839372962961</v>
      </c>
      <c r="G343" s="2">
        <v>45887.843007256946</v>
      </c>
      <c r="H343" s="2">
        <v>45887.843128692133</v>
      </c>
      <c r="I343" s="2">
        <v>45887.84351042824</v>
      </c>
      <c r="J343" s="2">
        <v>45887.843512094907</v>
      </c>
      <c r="K343" s="11">
        <v>294.327628</v>
      </c>
      <c r="L343" s="11">
        <v>9.8497000000000001E-2</v>
      </c>
      <c r="M343" s="11">
        <v>314.00253499999997</v>
      </c>
      <c r="N343" s="11">
        <v>10.492092</v>
      </c>
      <c r="O343" s="11">
        <v>32.982275000000001</v>
      </c>
      <c r="P343" s="11">
        <v>0.14402999999999999</v>
      </c>
      <c r="Q343" s="1">
        <v>6</v>
      </c>
      <c r="R343" s="1">
        <v>13</v>
      </c>
    </row>
    <row r="344" spans="1:18" x14ac:dyDescent="0.45">
      <c r="A344" s="30" t="s">
        <v>32</v>
      </c>
      <c r="B344" s="30" t="s">
        <v>586</v>
      </c>
      <c r="C344" s="30" t="s">
        <v>927</v>
      </c>
      <c r="D344" s="2">
        <v>45887.835965254628</v>
      </c>
      <c r="E344" s="2">
        <v>45887.839371828704</v>
      </c>
      <c r="F344" s="2">
        <v>45887.839372962961</v>
      </c>
      <c r="G344" s="2">
        <v>45887.843036273145</v>
      </c>
      <c r="H344" s="2">
        <v>45887.843155486109</v>
      </c>
      <c r="I344" s="2">
        <v>45887.84351042824</v>
      </c>
      <c r="J344" s="2">
        <v>45887.843512094907</v>
      </c>
      <c r="K344" s="11">
        <v>294.32762700000001</v>
      </c>
      <c r="L344" s="11">
        <v>9.8497000000000001E-2</v>
      </c>
      <c r="M344" s="11">
        <v>316.50967900000001</v>
      </c>
      <c r="N344" s="11">
        <v>10.29992</v>
      </c>
      <c r="O344" s="11">
        <v>30.667302999999997</v>
      </c>
      <c r="P344" s="11">
        <v>0.14402999999999999</v>
      </c>
      <c r="Q344" s="1">
        <v>6</v>
      </c>
      <c r="R344" s="1">
        <v>13</v>
      </c>
    </row>
    <row r="345" spans="1:18" x14ac:dyDescent="0.45">
      <c r="A345" s="30" t="s">
        <v>32</v>
      </c>
      <c r="B345" s="30" t="s">
        <v>586</v>
      </c>
      <c r="C345" s="30" t="s">
        <v>928</v>
      </c>
      <c r="D345" s="2">
        <v>45887.835965254628</v>
      </c>
      <c r="E345" s="2">
        <v>45887.839371828704</v>
      </c>
      <c r="F345" s="2">
        <v>45887.839372962961</v>
      </c>
      <c r="G345" s="2">
        <v>45887.843062939814</v>
      </c>
      <c r="H345" s="2">
        <v>45887.843167233797</v>
      </c>
      <c r="I345" s="2">
        <v>45887.84351042824</v>
      </c>
      <c r="J345" s="2">
        <v>45887.843512094907</v>
      </c>
      <c r="K345" s="11">
        <v>294.32762600000001</v>
      </c>
      <c r="L345" s="11">
        <v>9.8497000000000001E-2</v>
      </c>
      <c r="M345" s="11">
        <v>318.81377800000001</v>
      </c>
      <c r="N345" s="11">
        <v>9.0114210000000003</v>
      </c>
      <c r="O345" s="11">
        <v>29.651702999999998</v>
      </c>
      <c r="P345" s="11">
        <v>0.14402999999999999</v>
      </c>
      <c r="Q345" s="1">
        <v>6</v>
      </c>
      <c r="R345" s="1">
        <v>13</v>
      </c>
    </row>
    <row r="346" spans="1:18" x14ac:dyDescent="0.45">
      <c r="A346" s="30" t="s">
        <v>32</v>
      </c>
      <c r="B346" s="30" t="s">
        <v>586</v>
      </c>
      <c r="C346" s="30" t="s">
        <v>929</v>
      </c>
      <c r="D346" s="2">
        <v>45887.835965254628</v>
      </c>
      <c r="E346" s="2">
        <v>45887.839371828704</v>
      </c>
      <c r="F346" s="2">
        <v>45887.839372962961</v>
      </c>
      <c r="G346" s="2">
        <v>45887.843128692133</v>
      </c>
      <c r="H346" s="2">
        <v>45887.843238379632</v>
      </c>
      <c r="I346" s="2">
        <v>45887.84351042824</v>
      </c>
      <c r="J346" s="2">
        <v>45887.843512094907</v>
      </c>
      <c r="K346" s="11">
        <v>294.32762600000001</v>
      </c>
      <c r="L346" s="11">
        <v>9.8497000000000001E-2</v>
      </c>
      <c r="M346" s="11">
        <v>324.49489699999998</v>
      </c>
      <c r="N346" s="11">
        <v>9.4769369999999995</v>
      </c>
      <c r="O346" s="11">
        <v>23.505067999999998</v>
      </c>
      <c r="P346" s="11">
        <v>0.14402999999999999</v>
      </c>
      <c r="Q346" s="1">
        <v>6</v>
      </c>
      <c r="R346" s="1">
        <v>13</v>
      </c>
    </row>
    <row r="347" spans="1:18" x14ac:dyDescent="0.45">
      <c r="A347" s="30" t="s">
        <v>32</v>
      </c>
      <c r="B347" s="30" t="s">
        <v>586</v>
      </c>
      <c r="C347" s="30" t="s">
        <v>930</v>
      </c>
      <c r="D347" s="2">
        <v>45887.835965254628</v>
      </c>
      <c r="E347" s="2">
        <v>45887.839371828704</v>
      </c>
      <c r="F347" s="2">
        <v>45887.839372962961</v>
      </c>
      <c r="G347" s="2">
        <v>45887.843155486109</v>
      </c>
      <c r="H347" s="2">
        <v>45887.843265370371</v>
      </c>
      <c r="I347" s="2">
        <v>45887.84351042824</v>
      </c>
      <c r="J347" s="2">
        <v>45887.843512094907</v>
      </c>
      <c r="K347" s="11">
        <v>294.32762500000001</v>
      </c>
      <c r="L347" s="11">
        <v>9.8497000000000001E-2</v>
      </c>
      <c r="M347" s="11">
        <v>326.80987299999998</v>
      </c>
      <c r="N347" s="11">
        <v>9.4937310000000004</v>
      </c>
      <c r="O347" s="11">
        <v>21.173297999999999</v>
      </c>
      <c r="P347" s="11">
        <v>0.14402999999999999</v>
      </c>
      <c r="Q347" s="1">
        <v>6</v>
      </c>
      <c r="R347" s="1">
        <v>13</v>
      </c>
    </row>
    <row r="348" spans="1:18" x14ac:dyDescent="0.45">
      <c r="A348" s="30" t="s">
        <v>32</v>
      </c>
      <c r="B348" s="30" t="s">
        <v>586</v>
      </c>
      <c r="C348" s="30" t="s">
        <v>931</v>
      </c>
      <c r="D348" s="2">
        <v>45887.835965254628</v>
      </c>
      <c r="E348" s="2">
        <v>45887.839371828704</v>
      </c>
      <c r="F348" s="2">
        <v>45887.839372962961</v>
      </c>
      <c r="G348" s="2">
        <v>45887.843167233797</v>
      </c>
      <c r="H348" s="2">
        <v>45887.843294074075</v>
      </c>
      <c r="I348" s="2">
        <v>45887.84351042824</v>
      </c>
      <c r="J348" s="2">
        <v>45887.843512094907</v>
      </c>
      <c r="K348" s="11">
        <v>294.32762500000001</v>
      </c>
      <c r="L348" s="11">
        <v>9.8497000000000001E-2</v>
      </c>
      <c r="M348" s="11">
        <v>327.82541599999996</v>
      </c>
      <c r="N348" s="11">
        <v>10.958119</v>
      </c>
      <c r="O348" s="11">
        <v>18.693366999999999</v>
      </c>
      <c r="P348" s="11">
        <v>0.14402999999999999</v>
      </c>
      <c r="Q348" s="1">
        <v>6</v>
      </c>
      <c r="R348" s="1">
        <v>13</v>
      </c>
    </row>
    <row r="349" spans="1:18" x14ac:dyDescent="0.45">
      <c r="A349" s="30" t="s">
        <v>32</v>
      </c>
      <c r="B349" s="30" t="s">
        <v>586</v>
      </c>
      <c r="C349" s="30" t="s">
        <v>932</v>
      </c>
      <c r="D349" s="2">
        <v>45887.835965254628</v>
      </c>
      <c r="E349" s="2">
        <v>45887.839371828704</v>
      </c>
      <c r="F349" s="2">
        <v>45887.839372962961</v>
      </c>
      <c r="G349" s="2">
        <v>45887.843189074076</v>
      </c>
      <c r="H349" s="2">
        <v>45887.843324212961</v>
      </c>
      <c r="I349" s="2">
        <v>45887.84351042824</v>
      </c>
      <c r="J349" s="2">
        <v>45887.843512094907</v>
      </c>
      <c r="K349" s="11">
        <v>294.32762400000001</v>
      </c>
      <c r="L349" s="11">
        <v>9.8497000000000001E-2</v>
      </c>
      <c r="M349" s="11">
        <v>329.71200299999998</v>
      </c>
      <c r="N349" s="11">
        <v>11.675777</v>
      </c>
      <c r="O349" s="11">
        <v>16.089122</v>
      </c>
      <c r="P349" s="11">
        <v>0.14402999999999999</v>
      </c>
      <c r="Q349" s="1">
        <v>6</v>
      </c>
      <c r="R349" s="1">
        <v>13</v>
      </c>
    </row>
    <row r="350" spans="1:18" x14ac:dyDescent="0.45">
      <c r="A350" s="30" t="s">
        <v>32</v>
      </c>
      <c r="B350" s="30" t="s">
        <v>586</v>
      </c>
      <c r="C350" s="30" t="s">
        <v>933</v>
      </c>
      <c r="D350" s="2">
        <v>45887.835965254628</v>
      </c>
      <c r="E350" s="2">
        <v>45887.839371828704</v>
      </c>
      <c r="F350" s="2">
        <v>45887.839372962961</v>
      </c>
      <c r="G350" s="2">
        <v>45887.84321013889</v>
      </c>
      <c r="H350" s="2">
        <v>45887.843356134261</v>
      </c>
      <c r="I350" s="2">
        <v>45887.84351042824</v>
      </c>
      <c r="J350" s="2">
        <v>45887.843512094907</v>
      </c>
      <c r="K350" s="11">
        <v>294.32762400000001</v>
      </c>
      <c r="L350" s="11">
        <v>9.8497000000000001E-2</v>
      </c>
      <c r="M350" s="11">
        <v>331.531657</v>
      </c>
      <c r="N350" s="11">
        <v>12.614177</v>
      </c>
      <c r="O350" s="11">
        <v>13.331068</v>
      </c>
      <c r="P350" s="11">
        <v>0.14402999999999999</v>
      </c>
      <c r="Q350" s="1">
        <v>6</v>
      </c>
      <c r="R350" s="1">
        <v>13</v>
      </c>
    </row>
    <row r="351" spans="1:18" x14ac:dyDescent="0.45">
      <c r="A351" s="30" t="s">
        <v>32</v>
      </c>
      <c r="B351" s="30" t="s">
        <v>586</v>
      </c>
      <c r="C351" s="30" t="s">
        <v>934</v>
      </c>
      <c r="D351" s="2">
        <v>45887.835965254628</v>
      </c>
      <c r="E351" s="2">
        <v>45887.839371828704</v>
      </c>
      <c r="F351" s="2">
        <v>45887.839372962961</v>
      </c>
      <c r="G351" s="2">
        <v>45887.843238379632</v>
      </c>
      <c r="H351" s="2">
        <v>45887.843387199071</v>
      </c>
      <c r="I351" s="2">
        <v>45887.84351042824</v>
      </c>
      <c r="J351" s="2">
        <v>45887.843512094907</v>
      </c>
      <c r="K351" s="11">
        <v>294.32762400000001</v>
      </c>
      <c r="L351" s="11">
        <v>9.8497000000000001E-2</v>
      </c>
      <c r="M351" s="11">
        <v>333.972013</v>
      </c>
      <c r="N351" s="11">
        <v>12.857650999999999</v>
      </c>
      <c r="O351" s="11">
        <v>10.647238</v>
      </c>
      <c r="P351" s="11">
        <v>0.14402999999999999</v>
      </c>
      <c r="Q351" s="1">
        <v>6</v>
      </c>
      <c r="R351" s="1">
        <v>13</v>
      </c>
    </row>
    <row r="352" spans="1:18" x14ac:dyDescent="0.45">
      <c r="A352" s="30" t="s">
        <v>32</v>
      </c>
      <c r="B352" s="30" t="s">
        <v>586</v>
      </c>
      <c r="C352" s="30" t="s">
        <v>935</v>
      </c>
      <c r="D352" s="2">
        <v>45887.835965254628</v>
      </c>
      <c r="E352" s="2">
        <v>45887.839371828704</v>
      </c>
      <c r="F352" s="2">
        <v>45887.839372962961</v>
      </c>
      <c r="G352" s="2">
        <v>45887.843265370371</v>
      </c>
      <c r="H352" s="2">
        <v>45887.843510405095</v>
      </c>
      <c r="I352" s="2">
        <v>45887.84351042824</v>
      </c>
      <c r="J352" s="2">
        <v>45887.843512094907</v>
      </c>
      <c r="K352" s="11">
        <v>294.32762299999996</v>
      </c>
      <c r="L352" s="11">
        <v>9.8497000000000001E-2</v>
      </c>
      <c r="M352" s="11">
        <v>336.30385899999999</v>
      </c>
      <c r="N352" s="11">
        <v>21.170976</v>
      </c>
      <c r="O352" s="11">
        <v>2.0669999999999998E-3</v>
      </c>
      <c r="P352" s="11">
        <v>0.14402999999999999</v>
      </c>
      <c r="Q352" s="1">
        <v>6</v>
      </c>
      <c r="R352" s="1">
        <v>13</v>
      </c>
    </row>
    <row r="353" spans="1:18" x14ac:dyDescent="0.45">
      <c r="A353" s="30" t="s">
        <v>32</v>
      </c>
      <c r="B353" s="30" t="s">
        <v>586</v>
      </c>
      <c r="C353" s="30" t="s">
        <v>936</v>
      </c>
      <c r="D353" s="2">
        <v>45887.835965254628</v>
      </c>
      <c r="E353" s="2">
        <v>45887.839372974537</v>
      </c>
      <c r="F353" s="2">
        <v>45887.839373194445</v>
      </c>
      <c r="G353" s="2">
        <v>45887.843294074075</v>
      </c>
      <c r="H353" s="2">
        <v>45887.84353515046</v>
      </c>
      <c r="I353" s="2">
        <v>45887.844376620371</v>
      </c>
      <c r="J353" s="2">
        <v>45887.844379004629</v>
      </c>
      <c r="K353" s="11">
        <v>294.42665799999997</v>
      </c>
      <c r="L353" s="11">
        <v>1.9438999999999998E-2</v>
      </c>
      <c r="M353" s="11">
        <v>338.763687</v>
      </c>
      <c r="N353" s="11">
        <v>20.828848000000001</v>
      </c>
      <c r="O353" s="11">
        <v>72.703532999999993</v>
      </c>
      <c r="P353" s="11">
        <v>0.20572399999999999</v>
      </c>
      <c r="Q353" s="1">
        <v>7</v>
      </c>
      <c r="R353" s="1">
        <v>14</v>
      </c>
    </row>
    <row r="354" spans="1:18" x14ac:dyDescent="0.45">
      <c r="A354" s="30" t="s">
        <v>32</v>
      </c>
      <c r="B354" s="30" t="s">
        <v>586</v>
      </c>
      <c r="C354" s="30" t="s">
        <v>937</v>
      </c>
      <c r="D354" s="2">
        <v>45887.835965254628</v>
      </c>
      <c r="E354" s="2">
        <v>45887.839372974537</v>
      </c>
      <c r="F354" s="2">
        <v>45887.839373194445</v>
      </c>
      <c r="G354" s="2">
        <v>45887.843324212961</v>
      </c>
      <c r="H354" s="2">
        <v>45887.843566134259</v>
      </c>
      <c r="I354" s="2">
        <v>45887.844376620371</v>
      </c>
      <c r="J354" s="2">
        <v>45887.844379004629</v>
      </c>
      <c r="K354" s="11">
        <v>294.42665699999998</v>
      </c>
      <c r="L354" s="11">
        <v>1.9438999999999998E-2</v>
      </c>
      <c r="M354" s="11">
        <v>341.36809399999999</v>
      </c>
      <c r="N354" s="11">
        <v>20.902391999999999</v>
      </c>
      <c r="O354" s="11">
        <v>70.025582</v>
      </c>
      <c r="P354" s="11">
        <v>0.20572399999999999</v>
      </c>
      <c r="Q354" s="1">
        <v>7</v>
      </c>
      <c r="R354" s="1">
        <v>14</v>
      </c>
    </row>
    <row r="355" spans="1:18" x14ac:dyDescent="0.45">
      <c r="A355" s="30" t="s">
        <v>32</v>
      </c>
      <c r="B355" s="30" t="s">
        <v>586</v>
      </c>
      <c r="C355" s="30" t="s">
        <v>938</v>
      </c>
      <c r="D355" s="2">
        <v>45887.835965254628</v>
      </c>
      <c r="E355" s="2">
        <v>45887.839372974537</v>
      </c>
      <c r="F355" s="2">
        <v>45887.839373194445</v>
      </c>
      <c r="G355" s="2">
        <v>45887.843356134261</v>
      </c>
      <c r="H355" s="2">
        <v>45887.843451516201</v>
      </c>
      <c r="I355" s="2">
        <v>45887.844376620371</v>
      </c>
      <c r="J355" s="2">
        <v>45887.844379004629</v>
      </c>
      <c r="K355" s="11">
        <v>294.42665699999998</v>
      </c>
      <c r="L355" s="11">
        <v>1.9438999999999998E-2</v>
      </c>
      <c r="M355" s="11">
        <v>344.12609900000001</v>
      </c>
      <c r="N355" s="11">
        <v>8.2412659999999995</v>
      </c>
      <c r="O355" s="11">
        <v>79.928702999999999</v>
      </c>
      <c r="P355" s="11">
        <v>0.20572399999999999</v>
      </c>
      <c r="Q355" s="1">
        <v>7</v>
      </c>
      <c r="R355" s="1">
        <v>14</v>
      </c>
    </row>
    <row r="356" spans="1:18" x14ac:dyDescent="0.45">
      <c r="A356" s="30" t="s">
        <v>32</v>
      </c>
      <c r="B356" s="30" t="s">
        <v>586</v>
      </c>
      <c r="C356" s="30" t="s">
        <v>939</v>
      </c>
      <c r="D356" s="2">
        <v>45887.835965254628</v>
      </c>
      <c r="E356" s="2">
        <v>45887.839372974537</v>
      </c>
      <c r="F356" s="2">
        <v>45887.839373194445</v>
      </c>
      <c r="G356" s="2">
        <v>45887.843387199071</v>
      </c>
      <c r="H356" s="2">
        <v>45887.843477175928</v>
      </c>
      <c r="I356" s="2">
        <v>45887.844376620371</v>
      </c>
      <c r="J356" s="2">
        <v>45887.844379004629</v>
      </c>
      <c r="K356" s="11">
        <v>294.42665699999998</v>
      </c>
      <c r="L356" s="11">
        <v>1.9438999999999998E-2</v>
      </c>
      <c r="M356" s="11">
        <v>346.809844</v>
      </c>
      <c r="N356" s="11">
        <v>7.7744749999999998</v>
      </c>
      <c r="O356" s="11">
        <v>77.711748999999998</v>
      </c>
      <c r="P356" s="11">
        <v>0.20572399999999999</v>
      </c>
      <c r="Q356" s="1">
        <v>7</v>
      </c>
      <c r="R356" s="1">
        <v>14</v>
      </c>
    </row>
    <row r="357" spans="1:18" x14ac:dyDescent="0.45">
      <c r="A357" s="30" t="s">
        <v>32</v>
      </c>
      <c r="B357" s="30" t="s">
        <v>586</v>
      </c>
      <c r="C357" s="30" t="s">
        <v>940</v>
      </c>
      <c r="D357" s="2">
        <v>45887.835965254628</v>
      </c>
      <c r="E357" s="2">
        <v>45887.839372974537</v>
      </c>
      <c r="F357" s="2">
        <v>45887.839373194445</v>
      </c>
      <c r="G357" s="2">
        <v>45887.843451527777</v>
      </c>
      <c r="H357" s="2">
        <v>45887.843594074075</v>
      </c>
      <c r="I357" s="2">
        <v>45887.844376620371</v>
      </c>
      <c r="J357" s="2">
        <v>45887.844379004629</v>
      </c>
      <c r="K357" s="11">
        <v>294.42665599999998</v>
      </c>
      <c r="L357" s="11">
        <v>1.9438999999999998E-2</v>
      </c>
      <c r="M357" s="11">
        <v>352.36755599999998</v>
      </c>
      <c r="N357" s="11">
        <v>12.316281999999999</v>
      </c>
      <c r="O357" s="11">
        <v>67.612229999999997</v>
      </c>
      <c r="P357" s="11">
        <v>0.20572399999999999</v>
      </c>
      <c r="Q357" s="1">
        <v>7</v>
      </c>
      <c r="R357" s="1">
        <v>14</v>
      </c>
    </row>
    <row r="358" spans="1:18" x14ac:dyDescent="0.45">
      <c r="A358" s="30" t="s">
        <v>32</v>
      </c>
      <c r="B358" s="30" t="s">
        <v>586</v>
      </c>
      <c r="C358" s="30" t="s">
        <v>941</v>
      </c>
      <c r="D358" s="2">
        <v>45887.835965254628</v>
      </c>
      <c r="E358" s="2">
        <v>45887.839372974537</v>
      </c>
      <c r="F358" s="2">
        <v>45887.839373194445</v>
      </c>
      <c r="G358" s="2">
        <v>45887.843477187504</v>
      </c>
      <c r="H358" s="2">
        <v>45887.843713923612</v>
      </c>
      <c r="I358" s="2">
        <v>45887.844376620371</v>
      </c>
      <c r="J358" s="2">
        <v>45887.844379004629</v>
      </c>
      <c r="K358" s="11">
        <v>294.42665599999998</v>
      </c>
      <c r="L358" s="11">
        <v>1.9438999999999998E-2</v>
      </c>
      <c r="M358" s="11">
        <v>354.58509799999996</v>
      </c>
      <c r="N358" s="11">
        <v>20.453437999999998</v>
      </c>
      <c r="O358" s="11">
        <v>57.257531999999998</v>
      </c>
      <c r="P358" s="11">
        <v>0.20572399999999999</v>
      </c>
      <c r="Q358" s="1">
        <v>7</v>
      </c>
      <c r="R358" s="1">
        <v>14</v>
      </c>
    </row>
    <row r="359" spans="1:18" x14ac:dyDescent="0.45">
      <c r="A359" s="30" t="s">
        <v>32</v>
      </c>
      <c r="B359" s="30" t="s">
        <v>586</v>
      </c>
      <c r="C359" s="30" t="s">
        <v>942</v>
      </c>
      <c r="D359" s="2">
        <v>45887.835965254628</v>
      </c>
      <c r="E359" s="2">
        <v>45887.839372974537</v>
      </c>
      <c r="F359" s="2">
        <v>45887.839373194445</v>
      </c>
      <c r="G359" s="2">
        <v>45887.843510405095</v>
      </c>
      <c r="H359" s="2">
        <v>45887.843631400465</v>
      </c>
      <c r="I359" s="2">
        <v>45887.844376620371</v>
      </c>
      <c r="J359" s="2">
        <v>45887.844379004629</v>
      </c>
      <c r="K359" s="11">
        <v>294.42665499999998</v>
      </c>
      <c r="L359" s="11">
        <v>1.9438999999999998E-2</v>
      </c>
      <c r="M359" s="11">
        <v>357.455084</v>
      </c>
      <c r="N359" s="11">
        <v>10.453638</v>
      </c>
      <c r="O359" s="11">
        <v>64.387345999999994</v>
      </c>
      <c r="P359" s="11">
        <v>0.20572399999999999</v>
      </c>
      <c r="Q359" s="1">
        <v>7</v>
      </c>
      <c r="R359" s="1">
        <v>14</v>
      </c>
    </row>
    <row r="360" spans="1:18" x14ac:dyDescent="0.45">
      <c r="A360" s="30" t="s">
        <v>32</v>
      </c>
      <c r="B360" s="30" t="s">
        <v>586</v>
      </c>
      <c r="C360" s="30" t="s">
        <v>943</v>
      </c>
      <c r="D360" s="2">
        <v>45887.835965254628</v>
      </c>
      <c r="E360" s="2">
        <v>45887.839372974537</v>
      </c>
      <c r="F360" s="2">
        <v>45887.839373194445</v>
      </c>
      <c r="G360" s="2">
        <v>45887.843535173612</v>
      </c>
      <c r="H360" s="2">
        <v>45887.84366309028</v>
      </c>
      <c r="I360" s="2">
        <v>45887.844376620371</v>
      </c>
      <c r="J360" s="2">
        <v>45887.844379004629</v>
      </c>
      <c r="K360" s="11">
        <v>294.42665499999998</v>
      </c>
      <c r="L360" s="11">
        <v>1.9438999999999998E-2</v>
      </c>
      <c r="M360" s="11">
        <v>359.595235</v>
      </c>
      <c r="N360" s="11">
        <v>11.052151</v>
      </c>
      <c r="O360" s="11">
        <v>61.648681999999994</v>
      </c>
      <c r="P360" s="11">
        <v>0.20572399999999999</v>
      </c>
      <c r="Q360" s="1">
        <v>7</v>
      </c>
      <c r="R360" s="1">
        <v>14</v>
      </c>
    </row>
    <row r="361" spans="1:18" x14ac:dyDescent="0.45">
      <c r="A361" s="30" t="s">
        <v>32</v>
      </c>
      <c r="B361" s="30" t="s">
        <v>586</v>
      </c>
      <c r="C361" s="30" t="s">
        <v>944</v>
      </c>
      <c r="D361" s="2">
        <v>45887.835965254628</v>
      </c>
      <c r="E361" s="2">
        <v>45887.839372974537</v>
      </c>
      <c r="F361" s="2">
        <v>45887.839373194445</v>
      </c>
      <c r="G361" s="2">
        <v>45887.843566145835</v>
      </c>
      <c r="H361" s="2">
        <v>45887.843784652781</v>
      </c>
      <c r="I361" s="2">
        <v>45887.844376620371</v>
      </c>
      <c r="J361" s="2">
        <v>45887.844379004629</v>
      </c>
      <c r="K361" s="11">
        <v>294.42665399999998</v>
      </c>
      <c r="L361" s="11">
        <v>1.9438999999999998E-2</v>
      </c>
      <c r="M361" s="11">
        <v>362.27096</v>
      </c>
      <c r="N361" s="11">
        <v>18.879362</v>
      </c>
      <c r="O361" s="11">
        <v>51.145745999999995</v>
      </c>
      <c r="P361" s="11">
        <v>0.20572399999999999</v>
      </c>
      <c r="Q361" s="1">
        <v>7</v>
      </c>
      <c r="R361" s="1">
        <v>14</v>
      </c>
    </row>
    <row r="362" spans="1:18" x14ac:dyDescent="0.45">
      <c r="A362" s="30" t="s">
        <v>32</v>
      </c>
      <c r="B362" s="30" t="s">
        <v>586</v>
      </c>
      <c r="C362" s="30" t="s">
        <v>945</v>
      </c>
      <c r="D362" s="2">
        <v>45887.835965254628</v>
      </c>
      <c r="E362" s="2">
        <v>45887.839372974537</v>
      </c>
      <c r="F362" s="2">
        <v>45887.839373194445</v>
      </c>
      <c r="G362" s="2">
        <v>45887.843594074075</v>
      </c>
      <c r="H362" s="2">
        <v>45887.843817303241</v>
      </c>
      <c r="I362" s="2">
        <v>45887.844376620371</v>
      </c>
      <c r="J362" s="2">
        <v>45887.844379004629</v>
      </c>
      <c r="K362" s="11">
        <v>294.42665399999998</v>
      </c>
      <c r="L362" s="11">
        <v>1.9438999999999998E-2</v>
      </c>
      <c r="M362" s="11">
        <v>364.684325</v>
      </c>
      <c r="N362" s="11">
        <v>19.286669</v>
      </c>
      <c r="O362" s="11">
        <v>48.325074000000001</v>
      </c>
      <c r="P362" s="11">
        <v>0.20572399999999999</v>
      </c>
      <c r="Q362" s="1">
        <v>7</v>
      </c>
      <c r="R362" s="1">
        <v>14</v>
      </c>
    </row>
    <row r="363" spans="1:18" x14ac:dyDescent="0.45">
      <c r="A363" s="30" t="s">
        <v>32</v>
      </c>
      <c r="B363" s="30" t="s">
        <v>586</v>
      </c>
      <c r="C363" s="30" t="s">
        <v>946</v>
      </c>
      <c r="D363" s="2">
        <v>45887.835965254628</v>
      </c>
      <c r="E363" s="2">
        <v>45887.839372974537</v>
      </c>
      <c r="F363" s="2">
        <v>45887.839373194445</v>
      </c>
      <c r="G363" s="2">
        <v>45887.843631400465</v>
      </c>
      <c r="H363" s="2">
        <v>45887.843871608799</v>
      </c>
      <c r="I363" s="2">
        <v>45887.844376620371</v>
      </c>
      <c r="J363" s="2">
        <v>45887.844379004629</v>
      </c>
      <c r="K363" s="11">
        <v>294.42665399999998</v>
      </c>
      <c r="L363" s="11">
        <v>1.9438999999999998E-2</v>
      </c>
      <c r="M363" s="11">
        <v>367.90903299999997</v>
      </c>
      <c r="N363" s="11">
        <v>20.754318999999999</v>
      </c>
      <c r="O363" s="11">
        <v>43.632715999999995</v>
      </c>
      <c r="P363" s="11">
        <v>0.20572399999999999</v>
      </c>
      <c r="Q363" s="1">
        <v>7</v>
      </c>
      <c r="R363" s="1">
        <v>14</v>
      </c>
    </row>
    <row r="364" spans="1:18" x14ac:dyDescent="0.45">
      <c r="A364" s="30" t="s">
        <v>32</v>
      </c>
      <c r="B364" s="30" t="s">
        <v>586</v>
      </c>
      <c r="C364" s="30" t="s">
        <v>947</v>
      </c>
      <c r="D364" s="2">
        <v>45887.835965254628</v>
      </c>
      <c r="E364" s="2">
        <v>45887.839372974537</v>
      </c>
      <c r="F364" s="2">
        <v>45887.839373194445</v>
      </c>
      <c r="G364" s="2">
        <v>45887.843663101849</v>
      </c>
      <c r="H364" s="2">
        <v>45887.843764293983</v>
      </c>
      <c r="I364" s="2">
        <v>45887.844376620371</v>
      </c>
      <c r="J364" s="2">
        <v>45887.844379004629</v>
      </c>
      <c r="K364" s="11">
        <v>294.42665399999998</v>
      </c>
      <c r="L364" s="11">
        <v>1.9438999999999998E-2</v>
      </c>
      <c r="M364" s="11">
        <v>370.64757099999997</v>
      </c>
      <c r="N364" s="11">
        <v>8.7437120000000004</v>
      </c>
      <c r="O364" s="11">
        <v>52.904784999999997</v>
      </c>
      <c r="P364" s="11">
        <v>0.20572399999999999</v>
      </c>
      <c r="Q364" s="1">
        <v>7</v>
      </c>
      <c r="R364" s="1">
        <v>14</v>
      </c>
    </row>
    <row r="365" spans="1:18" x14ac:dyDescent="0.45">
      <c r="A365" s="30" t="s">
        <v>32</v>
      </c>
      <c r="B365" s="30" t="s">
        <v>586</v>
      </c>
      <c r="C365" s="30" t="s">
        <v>948</v>
      </c>
      <c r="D365" s="2">
        <v>45887.835965254628</v>
      </c>
      <c r="E365" s="2">
        <v>45887.839372974537</v>
      </c>
      <c r="F365" s="2">
        <v>45887.839373194445</v>
      </c>
      <c r="G365" s="2">
        <v>45887.843713923612</v>
      </c>
      <c r="H365" s="2">
        <v>45887.843847731485</v>
      </c>
      <c r="I365" s="2">
        <v>45887.844376620371</v>
      </c>
      <c r="J365" s="2">
        <v>45887.844379004629</v>
      </c>
      <c r="K365" s="11">
        <v>294.42665299999999</v>
      </c>
      <c r="L365" s="11">
        <v>1.9438999999999998E-2</v>
      </c>
      <c r="M365" s="11">
        <v>375.03935999999999</v>
      </c>
      <c r="N365" s="11">
        <v>11.560352</v>
      </c>
      <c r="O365" s="11">
        <v>45.696355999999994</v>
      </c>
      <c r="P365" s="11">
        <v>0.20572399999999999</v>
      </c>
      <c r="Q365" s="1">
        <v>7</v>
      </c>
      <c r="R365" s="1">
        <v>14</v>
      </c>
    </row>
    <row r="366" spans="1:18" x14ac:dyDescent="0.45">
      <c r="A366" s="30" t="s">
        <v>32</v>
      </c>
      <c r="B366" s="30" t="s">
        <v>586</v>
      </c>
      <c r="C366" s="30" t="s">
        <v>949</v>
      </c>
      <c r="D366" s="2">
        <v>45887.835965254628</v>
      </c>
      <c r="E366" s="2">
        <v>45887.839372974537</v>
      </c>
      <c r="F366" s="2">
        <v>45887.839373194445</v>
      </c>
      <c r="G366" s="2">
        <v>45887.843764293983</v>
      </c>
      <c r="H366" s="2">
        <v>45887.84391329861</v>
      </c>
      <c r="I366" s="2">
        <v>45887.844376620371</v>
      </c>
      <c r="J366" s="2">
        <v>45887.844379004629</v>
      </c>
      <c r="K366" s="11">
        <v>294.42665299999999</v>
      </c>
      <c r="L366" s="11">
        <v>1.9438999999999998E-2</v>
      </c>
      <c r="M366" s="11">
        <v>379.39149900000001</v>
      </c>
      <c r="N366" s="11">
        <v>12.873797999999999</v>
      </c>
      <c r="O366" s="11">
        <v>40.030771000000001</v>
      </c>
      <c r="P366" s="11">
        <v>0.20572399999999999</v>
      </c>
      <c r="Q366" s="1">
        <v>7</v>
      </c>
      <c r="R366" s="1">
        <v>14</v>
      </c>
    </row>
    <row r="367" spans="1:18" x14ac:dyDescent="0.45">
      <c r="A367" s="30" t="s">
        <v>32</v>
      </c>
      <c r="B367" s="30" t="s">
        <v>586</v>
      </c>
      <c r="C367" s="30" t="s">
        <v>950</v>
      </c>
      <c r="D367" s="2">
        <v>45887.835965254628</v>
      </c>
      <c r="E367" s="2">
        <v>45887.839372974537</v>
      </c>
      <c r="F367" s="2">
        <v>45887.839373194445</v>
      </c>
      <c r="G367" s="2">
        <v>45887.843784675926</v>
      </c>
      <c r="H367" s="2">
        <v>45887.843943518521</v>
      </c>
      <c r="I367" s="2">
        <v>45887.844376620371</v>
      </c>
      <c r="J367" s="2">
        <v>45887.844379004629</v>
      </c>
      <c r="K367" s="11">
        <v>294.42665199999999</v>
      </c>
      <c r="L367" s="11">
        <v>1.9438999999999998E-2</v>
      </c>
      <c r="M367" s="11">
        <v>381.15168199999999</v>
      </c>
      <c r="N367" s="11">
        <v>13.724641</v>
      </c>
      <c r="O367" s="11">
        <v>37.419744999999999</v>
      </c>
      <c r="P367" s="11">
        <v>0.20572399999999999</v>
      </c>
      <c r="Q367" s="1">
        <v>7</v>
      </c>
      <c r="R367" s="1">
        <v>14</v>
      </c>
    </row>
    <row r="368" spans="1:18" x14ac:dyDescent="0.45">
      <c r="A368" s="30" t="s">
        <v>32</v>
      </c>
      <c r="B368" s="30" t="s">
        <v>586</v>
      </c>
      <c r="C368" s="30" t="s">
        <v>951</v>
      </c>
      <c r="D368" s="2">
        <v>45887.835965254628</v>
      </c>
      <c r="E368" s="2">
        <v>45887.839372974537</v>
      </c>
      <c r="F368" s="2">
        <v>45887.839373194445</v>
      </c>
      <c r="G368" s="2">
        <v>45887.843817303241</v>
      </c>
      <c r="H368" s="2">
        <v>45887.843967094908</v>
      </c>
      <c r="I368" s="2">
        <v>45887.844376620371</v>
      </c>
      <c r="J368" s="2">
        <v>45887.844379004629</v>
      </c>
      <c r="K368" s="11">
        <v>294.42665199999999</v>
      </c>
      <c r="L368" s="11">
        <v>1.9438999999999998E-2</v>
      </c>
      <c r="M368" s="11">
        <v>383.97121799999996</v>
      </c>
      <c r="N368" s="11">
        <v>12.941770999999999</v>
      </c>
      <c r="O368" s="11">
        <v>35.383078999999995</v>
      </c>
      <c r="P368" s="11">
        <v>0.20572399999999999</v>
      </c>
      <c r="Q368" s="1">
        <v>7</v>
      </c>
      <c r="R368" s="1">
        <v>14</v>
      </c>
    </row>
    <row r="369" spans="1:18" x14ac:dyDescent="0.45">
      <c r="A369" s="30" t="s">
        <v>32</v>
      </c>
      <c r="B369" s="30" t="s">
        <v>586</v>
      </c>
      <c r="C369" s="30" t="s">
        <v>952</v>
      </c>
      <c r="D369" s="2">
        <v>45887.835965254628</v>
      </c>
      <c r="E369" s="2">
        <v>45887.839372974537</v>
      </c>
      <c r="F369" s="2">
        <v>45887.839373194445</v>
      </c>
      <c r="G369" s="2">
        <v>45887.843847731485</v>
      </c>
      <c r="H369" s="2">
        <v>45887.844087060184</v>
      </c>
      <c r="I369" s="2">
        <v>45887.844376620371</v>
      </c>
      <c r="J369" s="2">
        <v>45887.844379004629</v>
      </c>
      <c r="K369" s="11">
        <v>294.42665099999999</v>
      </c>
      <c r="L369" s="11">
        <v>1.9438999999999998E-2</v>
      </c>
      <c r="M369" s="11">
        <v>386.600459</v>
      </c>
      <c r="N369" s="11">
        <v>20.677979999999998</v>
      </c>
      <c r="O369" s="11">
        <v>25.017628999999999</v>
      </c>
      <c r="P369" s="11">
        <v>0.20572399999999999</v>
      </c>
      <c r="Q369" s="1">
        <v>7</v>
      </c>
      <c r="R369" s="1">
        <v>14</v>
      </c>
    </row>
    <row r="370" spans="1:18" x14ac:dyDescent="0.45">
      <c r="A370" s="30" t="s">
        <v>32</v>
      </c>
      <c r="B370" s="30" t="s">
        <v>586</v>
      </c>
      <c r="C370" s="30" t="s">
        <v>953</v>
      </c>
      <c r="D370" s="2">
        <v>45887.835965254628</v>
      </c>
      <c r="E370" s="2">
        <v>45887.839372974537</v>
      </c>
      <c r="F370" s="2">
        <v>45887.839373194445</v>
      </c>
      <c r="G370" s="2">
        <v>45887.843871631943</v>
      </c>
      <c r="H370" s="2">
        <v>45887.844010300927</v>
      </c>
      <c r="I370" s="2">
        <v>45887.844376620371</v>
      </c>
      <c r="J370" s="2">
        <v>45887.844379004629</v>
      </c>
      <c r="K370" s="11">
        <v>294.42665099999999</v>
      </c>
      <c r="L370" s="11">
        <v>1.9438999999999998E-2</v>
      </c>
      <c r="M370" s="11">
        <v>388.66464199999996</v>
      </c>
      <c r="N370" s="11">
        <v>11.980915</v>
      </c>
      <c r="O370" s="11">
        <v>31.650510999999998</v>
      </c>
      <c r="P370" s="11">
        <v>0.20572399999999999</v>
      </c>
      <c r="Q370" s="1">
        <v>7</v>
      </c>
      <c r="R370" s="1">
        <v>14</v>
      </c>
    </row>
    <row r="371" spans="1:18" x14ac:dyDescent="0.45">
      <c r="A371" s="30" t="s">
        <v>32</v>
      </c>
      <c r="B371" s="30" t="s">
        <v>586</v>
      </c>
      <c r="C371" s="30" t="s">
        <v>954</v>
      </c>
      <c r="D371" s="2">
        <v>45887.835965254628</v>
      </c>
      <c r="E371" s="2">
        <v>45887.839372974537</v>
      </c>
      <c r="F371" s="2">
        <v>45887.839373194445</v>
      </c>
      <c r="G371" s="2">
        <v>45887.843913310186</v>
      </c>
      <c r="H371" s="2">
        <v>45887.844149143515</v>
      </c>
      <c r="I371" s="2">
        <v>45887.844376620371</v>
      </c>
      <c r="J371" s="2">
        <v>45887.844379004629</v>
      </c>
      <c r="K371" s="11">
        <v>294.42665</v>
      </c>
      <c r="L371" s="11">
        <v>1.9438999999999998E-2</v>
      </c>
      <c r="M371" s="11">
        <v>392.26554399999998</v>
      </c>
      <c r="N371" s="11">
        <v>20.376252999999998</v>
      </c>
      <c r="O371" s="11">
        <v>19.654270999999998</v>
      </c>
      <c r="P371" s="11">
        <v>0.20572399999999999</v>
      </c>
      <c r="Q371" s="1">
        <v>7</v>
      </c>
      <c r="R371" s="1">
        <v>14</v>
      </c>
    </row>
    <row r="372" spans="1:18" x14ac:dyDescent="0.45">
      <c r="A372" s="30" t="s">
        <v>32</v>
      </c>
      <c r="B372" s="30" t="s">
        <v>586</v>
      </c>
      <c r="C372" s="30" t="s">
        <v>955</v>
      </c>
      <c r="D372" s="2">
        <v>45887.835965254628</v>
      </c>
      <c r="E372" s="2">
        <v>45887.839372974537</v>
      </c>
      <c r="F372" s="2">
        <v>45887.839373194445</v>
      </c>
      <c r="G372" s="2">
        <v>45887.84394353009</v>
      </c>
      <c r="H372" s="2">
        <v>45887.844179178239</v>
      </c>
      <c r="I372" s="2">
        <v>45887.844376620371</v>
      </c>
      <c r="J372" s="2">
        <v>45887.844379004629</v>
      </c>
      <c r="K372" s="11">
        <v>294.42665</v>
      </c>
      <c r="L372" s="11">
        <v>1.9438999999999998E-2</v>
      </c>
      <c r="M372" s="11">
        <v>394.87674699999997</v>
      </c>
      <c r="N372" s="11">
        <v>20.360312</v>
      </c>
      <c r="O372" s="11">
        <v>17.059009</v>
      </c>
      <c r="P372" s="11">
        <v>0.20572399999999999</v>
      </c>
      <c r="Q372" s="1">
        <v>7</v>
      </c>
      <c r="R372" s="1">
        <v>14</v>
      </c>
    </row>
    <row r="373" spans="1:18" x14ac:dyDescent="0.45">
      <c r="A373" s="30" t="s">
        <v>32</v>
      </c>
      <c r="B373" s="30" t="s">
        <v>586</v>
      </c>
      <c r="C373" s="30" t="s">
        <v>956</v>
      </c>
      <c r="D373" s="2">
        <v>45887.835965254628</v>
      </c>
      <c r="E373" s="2">
        <v>45887.839372974537</v>
      </c>
      <c r="F373" s="2">
        <v>45887.839373194445</v>
      </c>
      <c r="G373" s="2">
        <v>45887.843967106484</v>
      </c>
      <c r="H373" s="2">
        <v>45887.844063518518</v>
      </c>
      <c r="I373" s="2">
        <v>45887.844376620371</v>
      </c>
      <c r="J373" s="2">
        <v>45887.844379004629</v>
      </c>
      <c r="K373" s="11">
        <v>294.426649</v>
      </c>
      <c r="L373" s="11">
        <v>1.9438999999999998E-2</v>
      </c>
      <c r="M373" s="11">
        <v>396.91367099999997</v>
      </c>
      <c r="N373" s="11">
        <v>8.3306789999999999</v>
      </c>
      <c r="O373" s="11">
        <v>27.051717999999997</v>
      </c>
      <c r="P373" s="11">
        <v>0.20572399999999999</v>
      </c>
      <c r="Q373" s="1">
        <v>7</v>
      </c>
      <c r="R373" s="1">
        <v>14</v>
      </c>
    </row>
    <row r="374" spans="1:18" x14ac:dyDescent="0.45">
      <c r="A374" s="30" t="s">
        <v>32</v>
      </c>
      <c r="B374" s="30" t="s">
        <v>586</v>
      </c>
      <c r="C374" s="30" t="s">
        <v>957</v>
      </c>
      <c r="D374" s="2">
        <v>45887.835965254628</v>
      </c>
      <c r="E374" s="2">
        <v>45887.839372974537</v>
      </c>
      <c r="F374" s="2">
        <v>45887.839373194445</v>
      </c>
      <c r="G374" s="2">
        <v>45887.844010300927</v>
      </c>
      <c r="H374" s="2">
        <v>45887.844119548608</v>
      </c>
      <c r="I374" s="2">
        <v>45887.844376620371</v>
      </c>
      <c r="J374" s="2">
        <v>45887.844379004629</v>
      </c>
      <c r="K374" s="11">
        <v>294.426649</v>
      </c>
      <c r="L374" s="11">
        <v>1.9438999999999998E-2</v>
      </c>
      <c r="M374" s="11">
        <v>400.64575099999996</v>
      </c>
      <c r="N374" s="11">
        <v>9.4392309999999995</v>
      </c>
      <c r="O374" s="11">
        <v>22.211085999999998</v>
      </c>
      <c r="P374" s="11">
        <v>0.20572399999999999</v>
      </c>
      <c r="Q374" s="1">
        <v>7</v>
      </c>
      <c r="R374" s="1">
        <v>14</v>
      </c>
    </row>
    <row r="375" spans="1:18" x14ac:dyDescent="0.45">
      <c r="A375" s="30" t="s">
        <v>32</v>
      </c>
      <c r="B375" s="30" t="s">
        <v>586</v>
      </c>
      <c r="C375" s="30" t="s">
        <v>958</v>
      </c>
      <c r="D375" s="2">
        <v>45887.835965254628</v>
      </c>
      <c r="E375" s="2">
        <v>45887.839372974537</v>
      </c>
      <c r="F375" s="2">
        <v>45887.839373194445</v>
      </c>
      <c r="G375" s="2">
        <v>45887.844063530094</v>
      </c>
      <c r="H375" s="2">
        <v>45887.844211932868</v>
      </c>
      <c r="I375" s="2">
        <v>45887.844376620371</v>
      </c>
      <c r="J375" s="2">
        <v>45887.844379004629</v>
      </c>
      <c r="K375" s="11">
        <v>294.426649</v>
      </c>
      <c r="L375" s="11">
        <v>1.9438999999999998E-2</v>
      </c>
      <c r="M375" s="11">
        <v>405.24451499999998</v>
      </c>
      <c r="N375" s="11">
        <v>12.822562999999999</v>
      </c>
      <c r="O375" s="11">
        <v>14.22899</v>
      </c>
      <c r="P375" s="11">
        <v>0.20572399999999999</v>
      </c>
      <c r="Q375" s="1">
        <v>7</v>
      </c>
      <c r="R375" s="1">
        <v>14</v>
      </c>
    </row>
    <row r="376" spans="1:18" x14ac:dyDescent="0.45">
      <c r="A376" s="30" t="s">
        <v>32</v>
      </c>
      <c r="B376" s="30" t="s">
        <v>586</v>
      </c>
      <c r="C376" s="30" t="s">
        <v>959</v>
      </c>
      <c r="D376" s="2">
        <v>45887.835965254628</v>
      </c>
      <c r="E376" s="2">
        <v>45887.839372974537</v>
      </c>
      <c r="F376" s="2">
        <v>45887.839373194445</v>
      </c>
      <c r="G376" s="2">
        <v>45887.844087083336</v>
      </c>
      <c r="H376" s="2">
        <v>45887.844376574074</v>
      </c>
      <c r="I376" s="2">
        <v>45887.844376620371</v>
      </c>
      <c r="J376" s="2">
        <v>45887.844379004629</v>
      </c>
      <c r="K376" s="11">
        <v>294.426648</v>
      </c>
      <c r="L376" s="11">
        <v>1.9438999999999998E-2</v>
      </c>
      <c r="M376" s="11">
        <v>407.28022099999998</v>
      </c>
      <c r="N376" s="11">
        <v>25.012266999999998</v>
      </c>
      <c r="O376" s="11">
        <v>3.5799999999999998E-3</v>
      </c>
      <c r="P376" s="11">
        <v>0.20572399999999999</v>
      </c>
      <c r="Q376" s="1">
        <v>7</v>
      </c>
      <c r="R376" s="1">
        <v>14</v>
      </c>
    </row>
    <row r="377" spans="1:18" x14ac:dyDescent="0.45">
      <c r="A377" s="30" t="s">
        <v>32</v>
      </c>
      <c r="B377" s="30" t="s">
        <v>586</v>
      </c>
      <c r="C377" s="30" t="s">
        <v>960</v>
      </c>
      <c r="D377" s="2">
        <v>45887.835965254628</v>
      </c>
      <c r="E377" s="2">
        <v>45887.839372974537</v>
      </c>
      <c r="F377" s="2">
        <v>45887.839373194445</v>
      </c>
      <c r="G377" s="2">
        <v>45887.844119548608</v>
      </c>
      <c r="H377" s="2">
        <v>45887.844259560188</v>
      </c>
      <c r="I377" s="2">
        <v>45887.844376620371</v>
      </c>
      <c r="J377" s="2">
        <v>45887.844379004629</v>
      </c>
      <c r="K377" s="11">
        <v>294.426648</v>
      </c>
      <c r="L377" s="11">
        <v>1.9438999999999998E-2</v>
      </c>
      <c r="M377" s="11">
        <v>410.08520399999998</v>
      </c>
      <c r="N377" s="11">
        <v>12.097014</v>
      </c>
      <c r="O377" s="11">
        <v>10.113849999999999</v>
      </c>
      <c r="P377" s="11">
        <v>0.20572399999999999</v>
      </c>
      <c r="Q377" s="1">
        <v>7</v>
      </c>
      <c r="R377" s="1">
        <v>14</v>
      </c>
    </row>
    <row r="378" spans="1:18" x14ac:dyDescent="0.45">
      <c r="A378" s="30" t="s">
        <v>32</v>
      </c>
      <c r="B378" s="30" t="s">
        <v>586</v>
      </c>
      <c r="C378" s="30" t="s">
        <v>961</v>
      </c>
      <c r="D378" s="2">
        <v>45887.835965254628</v>
      </c>
      <c r="E378" s="2">
        <v>45887.839372974537</v>
      </c>
      <c r="F378" s="2">
        <v>45887.839373194445</v>
      </c>
      <c r="G378" s="2">
        <v>45887.844149189812</v>
      </c>
      <c r="H378" s="2">
        <v>45887.844289780092</v>
      </c>
      <c r="I378" s="2">
        <v>45887.845428460649</v>
      </c>
      <c r="J378" s="2">
        <v>45887.845430844907</v>
      </c>
      <c r="K378" s="11">
        <v>294.426647</v>
      </c>
      <c r="L378" s="11">
        <v>1.9438999999999998E-2</v>
      </c>
      <c r="M378" s="11">
        <v>412.64614</v>
      </c>
      <c r="N378" s="11">
        <v>12.146452999999999</v>
      </c>
      <c r="O378" s="11">
        <v>98.382289999999998</v>
      </c>
      <c r="P378" s="11">
        <v>0.205732</v>
      </c>
      <c r="Q378" s="1">
        <v>7</v>
      </c>
      <c r="R378" s="1">
        <v>15</v>
      </c>
    </row>
    <row r="379" spans="1:18" x14ac:dyDescent="0.45">
      <c r="A379" s="30" t="s">
        <v>32</v>
      </c>
      <c r="B379" s="30" t="s">
        <v>586</v>
      </c>
      <c r="C379" s="30" t="s">
        <v>962</v>
      </c>
      <c r="D379" s="2">
        <v>45887.839371875001</v>
      </c>
      <c r="E379" s="2">
        <v>45887.839372974537</v>
      </c>
      <c r="F379" s="2">
        <v>45887.839373194445</v>
      </c>
      <c r="G379" s="2">
        <v>45887.844179247688</v>
      </c>
      <c r="H379" s="2">
        <v>45887.844322118057</v>
      </c>
      <c r="I379" s="2">
        <v>45887.845428460649</v>
      </c>
      <c r="J379" s="2">
        <v>45887.845430844907</v>
      </c>
      <c r="K379" s="11">
        <v>9.4838999999999993E-2</v>
      </c>
      <c r="L379" s="11">
        <v>1.9438999999999998E-2</v>
      </c>
      <c r="M379" s="11">
        <v>415.24253399999998</v>
      </c>
      <c r="N379" s="11">
        <v>12.344237999999999</v>
      </c>
      <c r="O379" s="11">
        <v>95.588110999999998</v>
      </c>
      <c r="P379" s="11">
        <v>0.205732</v>
      </c>
      <c r="Q379" s="1">
        <v>7</v>
      </c>
      <c r="R379" s="1">
        <v>15</v>
      </c>
    </row>
    <row r="380" spans="1:18" x14ac:dyDescent="0.45">
      <c r="A380" s="30" t="s">
        <v>32</v>
      </c>
      <c r="B380" s="30" t="s">
        <v>586</v>
      </c>
      <c r="C380" s="30" t="s">
        <v>963</v>
      </c>
      <c r="D380" s="2">
        <v>45887.839371875001</v>
      </c>
      <c r="E380" s="2">
        <v>45887.839372974537</v>
      </c>
      <c r="F380" s="2">
        <v>45887.839373194445</v>
      </c>
      <c r="G380" s="2">
        <v>45887.844211944444</v>
      </c>
      <c r="H380" s="2">
        <v>45887.84434653935</v>
      </c>
      <c r="I380" s="2">
        <v>45887.845428460649</v>
      </c>
      <c r="J380" s="2">
        <v>45887.845430844907</v>
      </c>
      <c r="K380" s="11">
        <v>9.4832E-2</v>
      </c>
      <c r="L380" s="11">
        <v>1.9438999999999998E-2</v>
      </c>
      <c r="M380" s="11">
        <v>418.06759499999998</v>
      </c>
      <c r="N380" s="11">
        <v>11.629412</v>
      </c>
      <c r="O380" s="11">
        <v>93.477875999999995</v>
      </c>
      <c r="P380" s="11">
        <v>0.205732</v>
      </c>
      <c r="Q380" s="1">
        <v>7</v>
      </c>
      <c r="R380" s="1">
        <v>15</v>
      </c>
    </row>
    <row r="381" spans="1:18" x14ac:dyDescent="0.45">
      <c r="A381" s="30" t="s">
        <v>32</v>
      </c>
      <c r="B381" s="30" t="s">
        <v>586</v>
      </c>
      <c r="C381" s="30" t="s">
        <v>964</v>
      </c>
      <c r="D381" s="2">
        <v>45887.839371875001</v>
      </c>
      <c r="E381" s="2">
        <v>45887.839372974537</v>
      </c>
      <c r="F381" s="2">
        <v>45887.839373194445</v>
      </c>
      <c r="G381" s="2">
        <v>45887.844259560188</v>
      </c>
      <c r="H381" s="2">
        <v>45887.844438252316</v>
      </c>
      <c r="I381" s="2">
        <v>45887.845428460649</v>
      </c>
      <c r="J381" s="2">
        <v>45887.845430844907</v>
      </c>
      <c r="K381" s="11">
        <v>9.4830999999999999E-2</v>
      </c>
      <c r="L381" s="11">
        <v>1.9438999999999998E-2</v>
      </c>
      <c r="M381" s="11">
        <v>422.18240399999996</v>
      </c>
      <c r="N381" s="11">
        <v>15.438547999999999</v>
      </c>
      <c r="O381" s="11">
        <v>85.553930999999992</v>
      </c>
      <c r="P381" s="11">
        <v>0.205732</v>
      </c>
      <c r="Q381" s="1">
        <v>7</v>
      </c>
      <c r="R381" s="1">
        <v>15</v>
      </c>
    </row>
    <row r="382" spans="1:18" x14ac:dyDescent="0.45">
      <c r="A382" s="30" t="s">
        <v>32</v>
      </c>
      <c r="B382" s="30" t="s">
        <v>586</v>
      </c>
      <c r="C382" s="30" t="s">
        <v>965</v>
      </c>
      <c r="D382" s="2">
        <v>45887.839371875001</v>
      </c>
      <c r="E382" s="2">
        <v>45887.839372974537</v>
      </c>
      <c r="F382" s="2">
        <v>45887.839373194445</v>
      </c>
      <c r="G382" s="2">
        <v>45887.844289780092</v>
      </c>
      <c r="H382" s="2">
        <v>45887.844666400466</v>
      </c>
      <c r="I382" s="2">
        <v>45887.845428460649</v>
      </c>
      <c r="J382" s="2">
        <v>45887.845430844907</v>
      </c>
      <c r="K382" s="11">
        <v>9.4828999999999997E-2</v>
      </c>
      <c r="L382" s="11">
        <v>1.9438999999999998E-2</v>
      </c>
      <c r="M382" s="11">
        <v>424.792756</v>
      </c>
      <c r="N382" s="11">
        <v>32.539766999999998</v>
      </c>
      <c r="O382" s="11">
        <v>65.842359999999999</v>
      </c>
      <c r="P382" s="11">
        <v>0.205732</v>
      </c>
      <c r="Q382" s="1">
        <v>7</v>
      </c>
      <c r="R382" s="1">
        <v>15</v>
      </c>
    </row>
    <row r="383" spans="1:18" x14ac:dyDescent="0.45">
      <c r="A383" s="30" t="s">
        <v>32</v>
      </c>
      <c r="B383" s="30" t="s">
        <v>586</v>
      </c>
      <c r="C383" s="30" t="s">
        <v>966</v>
      </c>
      <c r="D383" s="2">
        <v>45887.839371875001</v>
      </c>
      <c r="E383" s="2">
        <v>45887.839372974537</v>
      </c>
      <c r="F383" s="2">
        <v>45887.839373194445</v>
      </c>
      <c r="G383" s="2">
        <v>45887.844322118057</v>
      </c>
      <c r="H383" s="2">
        <v>45887.844701261572</v>
      </c>
      <c r="I383" s="2">
        <v>45887.845428460649</v>
      </c>
      <c r="J383" s="2">
        <v>45887.845430844907</v>
      </c>
      <c r="K383" s="11">
        <v>9.4827999999999996E-2</v>
      </c>
      <c r="L383" s="11">
        <v>1.9438999999999998E-2</v>
      </c>
      <c r="M383" s="11">
        <v>427.58721299999996</v>
      </c>
      <c r="N383" s="11">
        <v>32.758285999999998</v>
      </c>
      <c r="O383" s="11">
        <v>62.829383999999997</v>
      </c>
      <c r="P383" s="11">
        <v>0.205732</v>
      </c>
      <c r="Q383" s="1">
        <v>7</v>
      </c>
      <c r="R383" s="1">
        <v>15</v>
      </c>
    </row>
    <row r="384" spans="1:18" x14ac:dyDescent="0.45">
      <c r="A384" s="30" t="s">
        <v>32</v>
      </c>
      <c r="B384" s="30" t="s">
        <v>586</v>
      </c>
      <c r="C384" s="30" t="s">
        <v>967</v>
      </c>
      <c r="D384" s="2">
        <v>45887.839371875001</v>
      </c>
      <c r="E384" s="2">
        <v>45887.839372974537</v>
      </c>
      <c r="F384" s="2">
        <v>45887.839373194445</v>
      </c>
      <c r="G384" s="2">
        <v>45887.844346585647</v>
      </c>
      <c r="H384" s="2">
        <v>45887.844578634256</v>
      </c>
      <c r="I384" s="2">
        <v>45887.845428460649</v>
      </c>
      <c r="J384" s="2">
        <v>45887.845430844907</v>
      </c>
      <c r="K384" s="11">
        <v>9.4827999999999996E-2</v>
      </c>
      <c r="L384" s="11">
        <v>1.9438999999999998E-2</v>
      </c>
      <c r="M384" s="11">
        <v>429.70117199999999</v>
      </c>
      <c r="N384" s="11">
        <v>20.048769999999998</v>
      </c>
      <c r="O384" s="11">
        <v>73.42494099999999</v>
      </c>
      <c r="P384" s="11">
        <v>0.205732</v>
      </c>
      <c r="Q384" s="1">
        <v>7</v>
      </c>
      <c r="R384" s="1">
        <v>15</v>
      </c>
    </row>
    <row r="385" spans="1:18" x14ac:dyDescent="0.45">
      <c r="A385" s="30" t="s">
        <v>32</v>
      </c>
      <c r="B385" s="30" t="s">
        <v>586</v>
      </c>
      <c r="C385" s="30" t="s">
        <v>968</v>
      </c>
      <c r="D385" s="2">
        <v>45887.839371875001</v>
      </c>
      <c r="E385" s="2">
        <v>45887.839372974537</v>
      </c>
      <c r="F385" s="2">
        <v>45887.839373194445</v>
      </c>
      <c r="G385" s="2">
        <v>45887.844376597219</v>
      </c>
      <c r="H385" s="2">
        <v>45887.844762997687</v>
      </c>
      <c r="I385" s="2">
        <v>45887.845428460649</v>
      </c>
      <c r="J385" s="2">
        <v>45887.845430844907</v>
      </c>
      <c r="K385" s="11">
        <v>9.4827999999999996E-2</v>
      </c>
      <c r="L385" s="11">
        <v>1.9438999999999998E-2</v>
      </c>
      <c r="M385" s="11">
        <v>432.29350799999997</v>
      </c>
      <c r="N385" s="11">
        <v>33.385785999999996</v>
      </c>
      <c r="O385" s="11">
        <v>57.495588999999995</v>
      </c>
      <c r="P385" s="11">
        <v>0.205732</v>
      </c>
      <c r="Q385" s="1">
        <v>7</v>
      </c>
      <c r="R385" s="1">
        <v>15</v>
      </c>
    </row>
    <row r="386" spans="1:18" x14ac:dyDescent="0.45">
      <c r="A386" s="30" t="s">
        <v>32</v>
      </c>
      <c r="B386" s="30" t="s">
        <v>586</v>
      </c>
      <c r="C386" s="30" t="s">
        <v>969</v>
      </c>
      <c r="D386" s="2">
        <v>45887.839371875001</v>
      </c>
      <c r="E386" s="2">
        <v>45887.839372974537</v>
      </c>
      <c r="F386" s="2">
        <v>45887.839373194445</v>
      </c>
      <c r="G386" s="2">
        <v>45887.844438252316</v>
      </c>
      <c r="H386" s="2">
        <v>45887.844630185187</v>
      </c>
      <c r="I386" s="2">
        <v>45887.845428460649</v>
      </c>
      <c r="J386" s="2">
        <v>45887.845430844907</v>
      </c>
      <c r="K386" s="11">
        <v>9.4826999999999995E-2</v>
      </c>
      <c r="L386" s="11">
        <v>1.9438999999999998E-2</v>
      </c>
      <c r="M386" s="11">
        <v>437.62099999999998</v>
      </c>
      <c r="N386" s="11">
        <v>16.58314</v>
      </c>
      <c r="O386" s="11">
        <v>68.970742999999999</v>
      </c>
      <c r="P386" s="11">
        <v>0.205732</v>
      </c>
      <c r="Q386" s="1">
        <v>7</v>
      </c>
      <c r="R386" s="1">
        <v>15</v>
      </c>
    </row>
    <row r="387" spans="1:18" x14ac:dyDescent="0.45">
      <c r="A387" s="30" t="s">
        <v>32</v>
      </c>
      <c r="B387" s="30" t="s">
        <v>586</v>
      </c>
      <c r="C387" s="30" t="s">
        <v>970</v>
      </c>
      <c r="D387" s="2">
        <v>45887.839371875001</v>
      </c>
      <c r="E387" s="2">
        <v>45887.839372974537</v>
      </c>
      <c r="F387" s="2">
        <v>45887.839373194445</v>
      </c>
      <c r="G387" s="2">
        <v>45887.844578784723</v>
      </c>
      <c r="H387" s="2">
        <v>45887.844735659724</v>
      </c>
      <c r="I387" s="2">
        <v>45887.845428460649</v>
      </c>
      <c r="J387" s="2">
        <v>45887.845430844907</v>
      </c>
      <c r="K387" s="11">
        <v>9.4826999999999995E-2</v>
      </c>
      <c r="L387" s="11">
        <v>1.9438999999999998E-2</v>
      </c>
      <c r="M387" s="11">
        <v>449.76265000000001</v>
      </c>
      <c r="N387" s="11">
        <v>13.554575999999999</v>
      </c>
      <c r="O387" s="11">
        <v>59.857656999999996</v>
      </c>
      <c r="P387" s="11">
        <v>0.205732</v>
      </c>
      <c r="Q387" s="1">
        <v>7</v>
      </c>
      <c r="R387" s="1">
        <v>15</v>
      </c>
    </row>
    <row r="388" spans="1:18" x14ac:dyDescent="0.45">
      <c r="A388" s="30" t="s">
        <v>32</v>
      </c>
      <c r="B388" s="30" t="s">
        <v>586</v>
      </c>
      <c r="C388" s="30" t="s">
        <v>971</v>
      </c>
      <c r="D388" s="2">
        <v>45887.839371875001</v>
      </c>
      <c r="E388" s="2">
        <v>45887.839372974537</v>
      </c>
      <c r="F388" s="2">
        <v>45887.839373194445</v>
      </c>
      <c r="G388" s="2">
        <v>45887.844630185187</v>
      </c>
      <c r="H388" s="2">
        <v>45887.844798715276</v>
      </c>
      <c r="I388" s="2">
        <v>45887.845428460649</v>
      </c>
      <c r="J388" s="2">
        <v>45887.845430844907</v>
      </c>
      <c r="K388" s="11">
        <v>9.4826999999999995E-2</v>
      </c>
      <c r="L388" s="11">
        <v>1.9438999999999998E-2</v>
      </c>
      <c r="M388" s="11">
        <v>454.204477</v>
      </c>
      <c r="N388" s="11">
        <v>14.560943999999999</v>
      </c>
      <c r="O388" s="11">
        <v>54.409461999999998</v>
      </c>
      <c r="P388" s="11">
        <v>0.205732</v>
      </c>
      <c r="Q388" s="1">
        <v>7</v>
      </c>
      <c r="R388" s="1">
        <v>15</v>
      </c>
    </row>
    <row r="389" spans="1:18" x14ac:dyDescent="0.45">
      <c r="A389" s="30" t="s">
        <v>32</v>
      </c>
      <c r="B389" s="30" t="s">
        <v>586</v>
      </c>
      <c r="C389" s="30" t="s">
        <v>972</v>
      </c>
      <c r="D389" s="2">
        <v>45887.839371875001</v>
      </c>
      <c r="E389" s="2">
        <v>45887.839372974537</v>
      </c>
      <c r="F389" s="2">
        <v>45887.839373194445</v>
      </c>
      <c r="G389" s="2">
        <v>45887.844666412035</v>
      </c>
      <c r="H389" s="2">
        <v>45887.844947754631</v>
      </c>
      <c r="I389" s="2">
        <v>45887.845428460649</v>
      </c>
      <c r="J389" s="2">
        <v>45887.845430844907</v>
      </c>
      <c r="K389" s="11">
        <v>9.4823999999999992E-2</v>
      </c>
      <c r="L389" s="11">
        <v>1.9438999999999998E-2</v>
      </c>
      <c r="M389" s="11">
        <v>457.333889</v>
      </c>
      <c r="N389" s="11">
        <v>24.30838</v>
      </c>
      <c r="O389" s="11">
        <v>41.532613999999995</v>
      </c>
      <c r="P389" s="11">
        <v>0.205732</v>
      </c>
      <c r="Q389" s="1">
        <v>7</v>
      </c>
      <c r="R389" s="1">
        <v>15</v>
      </c>
    </row>
    <row r="390" spans="1:18" x14ac:dyDescent="0.45">
      <c r="A390" s="30" t="s">
        <v>32</v>
      </c>
      <c r="B390" s="30" t="s">
        <v>586</v>
      </c>
      <c r="C390" s="30" t="s">
        <v>973</v>
      </c>
      <c r="D390" s="2">
        <v>45887.839371875001</v>
      </c>
      <c r="E390" s="2">
        <v>45887.839372974537</v>
      </c>
      <c r="F390" s="2">
        <v>45887.839373194445</v>
      </c>
      <c r="G390" s="2">
        <v>45887.844701273149</v>
      </c>
      <c r="H390" s="2">
        <v>45887.84497421296</v>
      </c>
      <c r="I390" s="2">
        <v>45887.845428460649</v>
      </c>
      <c r="J390" s="2">
        <v>45887.845430844907</v>
      </c>
      <c r="K390" s="11">
        <v>9.4822999999999991E-2</v>
      </c>
      <c r="L390" s="11">
        <v>1.9438999999999998E-2</v>
      </c>
      <c r="M390" s="11">
        <v>460.34576099999998</v>
      </c>
      <c r="N390" s="11">
        <v>23.581997999999999</v>
      </c>
      <c r="O390" s="11">
        <v>39.247123999999999</v>
      </c>
      <c r="P390" s="11">
        <v>0.205732</v>
      </c>
      <c r="Q390" s="1">
        <v>7</v>
      </c>
      <c r="R390" s="1">
        <v>15</v>
      </c>
    </row>
    <row r="391" spans="1:18" x14ac:dyDescent="0.45">
      <c r="A391" s="30" t="s">
        <v>32</v>
      </c>
      <c r="B391" s="30" t="s">
        <v>586</v>
      </c>
      <c r="C391" s="30" t="s">
        <v>974</v>
      </c>
      <c r="D391" s="2">
        <v>45887.839371875001</v>
      </c>
      <c r="E391" s="2">
        <v>45887.839372974537</v>
      </c>
      <c r="F391" s="2">
        <v>45887.839373194445</v>
      </c>
      <c r="G391" s="2">
        <v>45887.844735659724</v>
      </c>
      <c r="H391" s="2">
        <v>45887.844852650465</v>
      </c>
      <c r="I391" s="2">
        <v>45887.845428460649</v>
      </c>
      <c r="J391" s="2">
        <v>45887.845430844907</v>
      </c>
      <c r="K391" s="11">
        <v>9.4822999999999991E-2</v>
      </c>
      <c r="L391" s="11">
        <v>1.9438999999999998E-2</v>
      </c>
      <c r="M391" s="11">
        <v>463.31738099999995</v>
      </c>
      <c r="N391" s="11">
        <v>10.107393999999999</v>
      </c>
      <c r="O391" s="11">
        <v>49.750107999999997</v>
      </c>
      <c r="P391" s="11">
        <v>0.205732</v>
      </c>
      <c r="Q391" s="1">
        <v>7</v>
      </c>
      <c r="R391" s="1">
        <v>15</v>
      </c>
    </row>
    <row r="392" spans="1:18" x14ac:dyDescent="0.45">
      <c r="A392" s="30" t="s">
        <v>32</v>
      </c>
      <c r="B392" s="30" t="s">
        <v>586</v>
      </c>
      <c r="C392" s="30" t="s">
        <v>975</v>
      </c>
      <c r="D392" s="2">
        <v>45887.839371875001</v>
      </c>
      <c r="E392" s="2">
        <v>45887.839372974537</v>
      </c>
      <c r="F392" s="2">
        <v>45887.839373194445</v>
      </c>
      <c r="G392" s="2">
        <v>45887.844763136571</v>
      </c>
      <c r="H392" s="2">
        <v>45887.844889120373</v>
      </c>
      <c r="I392" s="2">
        <v>45887.845428460649</v>
      </c>
      <c r="J392" s="2">
        <v>45887.845430844907</v>
      </c>
      <c r="K392" s="11">
        <v>9.482199999999999E-2</v>
      </c>
      <c r="L392" s="11">
        <v>1.9438999999999998E-2</v>
      </c>
      <c r="M392" s="11">
        <v>465.69070699999997</v>
      </c>
      <c r="N392" s="11">
        <v>10.884865</v>
      </c>
      <c r="O392" s="11">
        <v>46.599311</v>
      </c>
      <c r="P392" s="11">
        <v>0.205732</v>
      </c>
      <c r="Q392" s="1">
        <v>7</v>
      </c>
      <c r="R392" s="1">
        <v>15</v>
      </c>
    </row>
    <row r="393" spans="1:18" x14ac:dyDescent="0.45">
      <c r="A393" s="30" t="s">
        <v>32</v>
      </c>
      <c r="B393" s="30" t="s">
        <v>586</v>
      </c>
      <c r="C393" s="30" t="s">
        <v>976</v>
      </c>
      <c r="D393" s="2">
        <v>45887.839371875001</v>
      </c>
      <c r="E393" s="2">
        <v>45887.839372974537</v>
      </c>
      <c r="F393" s="2">
        <v>45887.839373194445</v>
      </c>
      <c r="G393" s="2">
        <v>45887.844798726852</v>
      </c>
      <c r="H393" s="2">
        <v>45887.844917592593</v>
      </c>
      <c r="I393" s="2">
        <v>45887.845428460649</v>
      </c>
      <c r="J393" s="2">
        <v>45887.845430844907</v>
      </c>
      <c r="K393" s="11">
        <v>9.4821000000000003E-2</v>
      </c>
      <c r="L393" s="11">
        <v>1.9438999999999998E-2</v>
      </c>
      <c r="M393" s="11">
        <v>468.76569999999998</v>
      </c>
      <c r="N393" s="11">
        <v>10.269992999999999</v>
      </c>
      <c r="O393" s="11">
        <v>44.139189999999999</v>
      </c>
      <c r="P393" s="11">
        <v>0.205732</v>
      </c>
      <c r="Q393" s="1">
        <v>7</v>
      </c>
      <c r="R393" s="1">
        <v>15</v>
      </c>
    </row>
    <row r="394" spans="1:18" x14ac:dyDescent="0.45">
      <c r="A394" s="30" t="s">
        <v>32</v>
      </c>
      <c r="B394" s="30" t="s">
        <v>586</v>
      </c>
      <c r="C394" s="30" t="s">
        <v>977</v>
      </c>
      <c r="D394" s="2">
        <v>45887.839371875001</v>
      </c>
      <c r="E394" s="2">
        <v>45887.839372974537</v>
      </c>
      <c r="F394" s="2">
        <v>45887.839373194445</v>
      </c>
      <c r="G394" s="2">
        <v>45887.844852650465</v>
      </c>
      <c r="H394" s="2">
        <v>45887.845010590281</v>
      </c>
      <c r="I394" s="2">
        <v>45887.845428460649</v>
      </c>
      <c r="J394" s="2">
        <v>45887.845430844907</v>
      </c>
      <c r="K394" s="11">
        <v>9.4821000000000003E-2</v>
      </c>
      <c r="L394" s="11">
        <v>1.9438999999999998E-2</v>
      </c>
      <c r="M394" s="11">
        <v>473.425117</v>
      </c>
      <c r="N394" s="11">
        <v>13.645780999999999</v>
      </c>
      <c r="O394" s="11">
        <v>36.103985000000002</v>
      </c>
      <c r="P394" s="11">
        <v>0.205732</v>
      </c>
      <c r="Q394" s="1">
        <v>7</v>
      </c>
      <c r="R394" s="1">
        <v>15</v>
      </c>
    </row>
    <row r="395" spans="1:18" x14ac:dyDescent="0.45">
      <c r="A395" s="30" t="s">
        <v>32</v>
      </c>
      <c r="B395" s="30" t="s">
        <v>586</v>
      </c>
      <c r="C395" s="30" t="s">
        <v>978</v>
      </c>
      <c r="D395" s="2">
        <v>45887.839371875001</v>
      </c>
      <c r="E395" s="2">
        <v>45887.839372974537</v>
      </c>
      <c r="F395" s="2">
        <v>45887.839373194445</v>
      </c>
      <c r="G395" s="2">
        <v>45887.844889270833</v>
      </c>
      <c r="H395" s="2">
        <v>45887.845037534724</v>
      </c>
      <c r="I395" s="2">
        <v>45887.845428460649</v>
      </c>
      <c r="J395" s="2">
        <v>45887.845430844907</v>
      </c>
      <c r="K395" s="11">
        <v>9.4819000000000001E-2</v>
      </c>
      <c r="L395" s="11">
        <v>1.9438999999999998E-2</v>
      </c>
      <c r="M395" s="11">
        <v>476.58936199999999</v>
      </c>
      <c r="N395" s="11">
        <v>12.809759</v>
      </c>
      <c r="O395" s="11">
        <v>33.775762</v>
      </c>
      <c r="P395" s="11">
        <v>0.205732</v>
      </c>
      <c r="Q395" s="1">
        <v>7</v>
      </c>
      <c r="R395" s="1">
        <v>15</v>
      </c>
    </row>
    <row r="396" spans="1:18" x14ac:dyDescent="0.45">
      <c r="A396" s="30" t="s">
        <v>32</v>
      </c>
      <c r="B396" s="30" t="s">
        <v>586</v>
      </c>
      <c r="C396" s="30" t="s">
        <v>979</v>
      </c>
      <c r="D396" s="2">
        <v>45887.839371875001</v>
      </c>
      <c r="E396" s="2">
        <v>45887.839372974537</v>
      </c>
      <c r="F396" s="2">
        <v>45887.839373194445</v>
      </c>
      <c r="G396" s="2">
        <v>45887.844917592593</v>
      </c>
      <c r="H396" s="2">
        <v>45887.845142708335</v>
      </c>
      <c r="I396" s="2">
        <v>45887.845428460649</v>
      </c>
      <c r="J396" s="2">
        <v>45887.845430844907</v>
      </c>
      <c r="K396" s="11">
        <v>9.4819000000000001E-2</v>
      </c>
      <c r="L396" s="11">
        <v>1.9438999999999998E-2</v>
      </c>
      <c r="M396" s="11">
        <v>479.03647599999999</v>
      </c>
      <c r="N396" s="11">
        <v>19.449265999999998</v>
      </c>
      <c r="O396" s="11">
        <v>24.689140999999999</v>
      </c>
      <c r="P396" s="11">
        <v>0.205732</v>
      </c>
      <c r="Q396" s="1">
        <v>7</v>
      </c>
      <c r="R396" s="1">
        <v>15</v>
      </c>
    </row>
    <row r="397" spans="1:18" x14ac:dyDescent="0.45">
      <c r="A397" s="30" t="s">
        <v>32</v>
      </c>
      <c r="B397" s="30" t="s">
        <v>586</v>
      </c>
      <c r="C397" s="30" t="s">
        <v>980</v>
      </c>
      <c r="D397" s="2">
        <v>45887.839371875001</v>
      </c>
      <c r="E397" s="2">
        <v>45887.839372974537</v>
      </c>
      <c r="F397" s="2">
        <v>45887.839373194445</v>
      </c>
      <c r="G397" s="2">
        <v>45887.844947766207</v>
      </c>
      <c r="H397" s="2">
        <v>45887.845172534726</v>
      </c>
      <c r="I397" s="2">
        <v>45887.845428460649</v>
      </c>
      <c r="J397" s="2">
        <v>45887.845430844907</v>
      </c>
      <c r="K397" s="11">
        <v>9.4818E-2</v>
      </c>
      <c r="L397" s="11">
        <v>1.9438999999999998E-2</v>
      </c>
      <c r="M397" s="11">
        <v>481.64258799999999</v>
      </c>
      <c r="N397" s="11">
        <v>19.420453999999999</v>
      </c>
      <c r="O397" s="11">
        <v>22.111840999999998</v>
      </c>
      <c r="P397" s="11">
        <v>0.205732</v>
      </c>
      <c r="Q397" s="1">
        <v>7</v>
      </c>
      <c r="R397" s="1">
        <v>15</v>
      </c>
    </row>
    <row r="398" spans="1:18" x14ac:dyDescent="0.45">
      <c r="A398" s="30" t="s">
        <v>32</v>
      </c>
      <c r="B398" s="30" t="s">
        <v>586</v>
      </c>
      <c r="C398" s="30" t="s">
        <v>981</v>
      </c>
      <c r="D398" s="2">
        <v>45887.839371875001</v>
      </c>
      <c r="E398" s="2">
        <v>45887.839372974537</v>
      </c>
      <c r="F398" s="2">
        <v>45887.839373194445</v>
      </c>
      <c r="G398" s="2">
        <v>45887.84497421296</v>
      </c>
      <c r="H398" s="2">
        <v>45887.84519728009</v>
      </c>
      <c r="I398" s="2">
        <v>45887.845428460649</v>
      </c>
      <c r="J398" s="2">
        <v>45887.845430844907</v>
      </c>
      <c r="K398" s="11">
        <v>9.4818E-2</v>
      </c>
      <c r="L398" s="11">
        <v>1.9438999999999998E-2</v>
      </c>
      <c r="M398" s="11">
        <v>483.92802899999998</v>
      </c>
      <c r="N398" s="11">
        <v>19.272808999999999</v>
      </c>
      <c r="O398" s="11">
        <v>19.974045</v>
      </c>
      <c r="P398" s="11">
        <v>0.205732</v>
      </c>
      <c r="Q398" s="1">
        <v>7</v>
      </c>
      <c r="R398" s="1">
        <v>15</v>
      </c>
    </row>
    <row r="399" spans="1:18" x14ac:dyDescent="0.45">
      <c r="A399" s="30" t="s">
        <v>32</v>
      </c>
      <c r="B399" s="30" t="s">
        <v>586</v>
      </c>
      <c r="C399" s="30" t="s">
        <v>982</v>
      </c>
      <c r="D399" s="2">
        <v>45887.839371875001</v>
      </c>
      <c r="E399" s="2">
        <v>45887.839372974537</v>
      </c>
      <c r="F399" s="2">
        <v>45887.839373194445</v>
      </c>
      <c r="G399" s="2">
        <v>45887.845010648147</v>
      </c>
      <c r="H399" s="2">
        <v>45887.845229328705</v>
      </c>
      <c r="I399" s="2">
        <v>45887.845428460649</v>
      </c>
      <c r="J399" s="2">
        <v>45887.845430844907</v>
      </c>
      <c r="K399" s="11">
        <v>9.4816999999999999E-2</v>
      </c>
      <c r="L399" s="11">
        <v>1.9438999999999998E-2</v>
      </c>
      <c r="M399" s="11">
        <v>487.07595599999996</v>
      </c>
      <c r="N399" s="11">
        <v>18.893787</v>
      </c>
      <c r="O399" s="11">
        <v>17.20514</v>
      </c>
      <c r="P399" s="11">
        <v>0.205732</v>
      </c>
      <c r="Q399" s="1">
        <v>7</v>
      </c>
      <c r="R399" s="1">
        <v>15</v>
      </c>
    </row>
    <row r="400" spans="1:18" x14ac:dyDescent="0.45">
      <c r="A400" s="30" t="s">
        <v>32</v>
      </c>
      <c r="B400" s="30" t="s">
        <v>586</v>
      </c>
      <c r="C400" s="30" t="s">
        <v>983</v>
      </c>
      <c r="D400" s="2">
        <v>45887.839371875001</v>
      </c>
      <c r="E400" s="2">
        <v>45887.839372974537</v>
      </c>
      <c r="F400" s="2">
        <v>45887.839373194445</v>
      </c>
      <c r="G400" s="2">
        <v>45887.8450375463</v>
      </c>
      <c r="H400" s="2">
        <v>45887.845256782406</v>
      </c>
      <c r="I400" s="2">
        <v>45887.845428460649</v>
      </c>
      <c r="J400" s="2">
        <v>45887.845430844907</v>
      </c>
      <c r="K400" s="11">
        <v>9.4816999999999999E-2</v>
      </c>
      <c r="L400" s="11">
        <v>1.9438999999999998E-2</v>
      </c>
      <c r="M400" s="11">
        <v>489.39981299999999</v>
      </c>
      <c r="N400" s="11">
        <v>18.942675999999999</v>
      </c>
      <c r="O400" s="11">
        <v>14.832393999999999</v>
      </c>
      <c r="P400" s="11">
        <v>0.205732</v>
      </c>
      <c r="Q400" s="1">
        <v>7</v>
      </c>
      <c r="R400" s="1">
        <v>15</v>
      </c>
    </row>
    <row r="401" spans="1:18" x14ac:dyDescent="0.45">
      <c r="A401" s="30" t="s">
        <v>32</v>
      </c>
      <c r="B401" s="30" t="s">
        <v>586</v>
      </c>
      <c r="C401" s="30" t="s">
        <v>984</v>
      </c>
      <c r="D401" s="2">
        <v>45887.839371875001</v>
      </c>
      <c r="E401" s="2">
        <v>45887.839372974537</v>
      </c>
      <c r="F401" s="2">
        <v>45887.839373194445</v>
      </c>
      <c r="G401" s="2">
        <v>45887.845142708335</v>
      </c>
      <c r="H401" s="2">
        <v>45887.845396990742</v>
      </c>
      <c r="I401" s="2">
        <v>45887.845428460649</v>
      </c>
      <c r="J401" s="2">
        <v>45887.845430844907</v>
      </c>
      <c r="K401" s="11">
        <v>9.4815999999999998E-2</v>
      </c>
      <c r="L401" s="11">
        <v>1.9438999999999998E-2</v>
      </c>
      <c r="M401" s="11">
        <v>498.485997</v>
      </c>
      <c r="N401" s="11">
        <v>21.970105</v>
      </c>
      <c r="O401" s="11">
        <v>2.7187809999999999</v>
      </c>
      <c r="P401" s="11">
        <v>0.205732</v>
      </c>
      <c r="Q401" s="1">
        <v>7</v>
      </c>
      <c r="R401" s="1">
        <v>15</v>
      </c>
    </row>
    <row r="402" spans="1:18" x14ac:dyDescent="0.45">
      <c r="A402" s="30" t="s">
        <v>32</v>
      </c>
      <c r="B402" s="30" t="s">
        <v>586</v>
      </c>
      <c r="C402" s="30" t="s">
        <v>985</v>
      </c>
      <c r="D402" s="2">
        <v>45887.839371875001</v>
      </c>
      <c r="E402" s="2">
        <v>45887.839372974537</v>
      </c>
      <c r="F402" s="2">
        <v>45887.839373194445</v>
      </c>
      <c r="G402" s="2">
        <v>45887.845172534726</v>
      </c>
      <c r="H402" s="2">
        <v>45887.845428356479</v>
      </c>
      <c r="I402" s="2">
        <v>45887.845428460649</v>
      </c>
      <c r="J402" s="2">
        <v>45887.845430844907</v>
      </c>
      <c r="K402" s="11">
        <v>9.4815999999999998E-2</v>
      </c>
      <c r="L402" s="11">
        <v>1.9438999999999998E-2</v>
      </c>
      <c r="M402" s="11">
        <v>501.06325799999996</v>
      </c>
      <c r="N402" s="11">
        <v>22.102335999999998</v>
      </c>
      <c r="O402" s="11">
        <v>9.2890000000000004E-3</v>
      </c>
      <c r="P402" s="11">
        <v>0.205732</v>
      </c>
      <c r="Q402" s="1">
        <v>7</v>
      </c>
      <c r="R402" s="1">
        <v>15</v>
      </c>
    </row>
    <row r="403" spans="1:18" x14ac:dyDescent="0.45">
      <c r="A403" s="30" t="s">
        <v>32</v>
      </c>
      <c r="B403" s="30" t="s">
        <v>586</v>
      </c>
      <c r="C403" s="30" t="s">
        <v>986</v>
      </c>
      <c r="D403" s="2">
        <v>45887.839371875001</v>
      </c>
      <c r="E403" s="2">
        <v>45887.842724108799</v>
      </c>
      <c r="F403" s="2">
        <v>45887.842724618058</v>
      </c>
      <c r="G403" s="2">
        <v>45887.845197337963</v>
      </c>
      <c r="H403" s="2">
        <v>45887.845318229163</v>
      </c>
      <c r="I403" s="2">
        <v>45887.846304467595</v>
      </c>
      <c r="J403" s="2">
        <v>45887.846307488428</v>
      </c>
      <c r="K403" s="11">
        <v>289.63331799999997</v>
      </c>
      <c r="L403" s="11">
        <v>4.3465999999999998E-2</v>
      </c>
      <c r="M403" s="11">
        <v>213.643303</v>
      </c>
      <c r="N403" s="11">
        <v>10.444915999999999</v>
      </c>
      <c r="O403" s="11">
        <v>85.211641</v>
      </c>
      <c r="P403" s="11">
        <v>0.26045599999999997</v>
      </c>
      <c r="Q403" s="1">
        <v>8</v>
      </c>
      <c r="R403" s="1">
        <v>16</v>
      </c>
    </row>
    <row r="404" spans="1:18" x14ac:dyDescent="0.45">
      <c r="A404" s="30" t="s">
        <v>32</v>
      </c>
      <c r="B404" s="30" t="s">
        <v>586</v>
      </c>
      <c r="C404" s="30" t="s">
        <v>987</v>
      </c>
      <c r="D404" s="2">
        <v>45887.839371875001</v>
      </c>
      <c r="E404" s="2">
        <v>45887.842724108799</v>
      </c>
      <c r="F404" s="2">
        <v>45887.842724618058</v>
      </c>
      <c r="G404" s="2">
        <v>45887.845229375002</v>
      </c>
      <c r="H404" s="2">
        <v>45887.845353553239</v>
      </c>
      <c r="I404" s="2">
        <v>45887.846304467595</v>
      </c>
      <c r="J404" s="2">
        <v>45887.846307488428</v>
      </c>
      <c r="K404" s="11">
        <v>289.63331699999998</v>
      </c>
      <c r="L404" s="11">
        <v>4.3465999999999998E-2</v>
      </c>
      <c r="M404" s="11">
        <v>216.41124299999998</v>
      </c>
      <c r="N404" s="11">
        <v>10.729685999999999</v>
      </c>
      <c r="O404" s="11">
        <v>82.158930999999995</v>
      </c>
      <c r="P404" s="11">
        <v>0.26045599999999997</v>
      </c>
      <c r="Q404" s="1">
        <v>8</v>
      </c>
      <c r="R404" s="1">
        <v>16</v>
      </c>
    </row>
    <row r="405" spans="1:18" x14ac:dyDescent="0.45">
      <c r="A405" s="30" t="s">
        <v>32</v>
      </c>
      <c r="B405" s="30" t="s">
        <v>586</v>
      </c>
      <c r="C405" s="30" t="s">
        <v>988</v>
      </c>
      <c r="D405" s="2">
        <v>45887.839371875001</v>
      </c>
      <c r="E405" s="2">
        <v>45887.842724108799</v>
      </c>
      <c r="F405" s="2">
        <v>45887.842724618058</v>
      </c>
      <c r="G405" s="2">
        <v>45887.845257280096</v>
      </c>
      <c r="H405" s="2">
        <v>45887.845520462964</v>
      </c>
      <c r="I405" s="2">
        <v>45887.846304467595</v>
      </c>
      <c r="J405" s="2">
        <v>45887.846307488428</v>
      </c>
      <c r="K405" s="11">
        <v>289.63331499999998</v>
      </c>
      <c r="L405" s="11">
        <v>4.3465999999999998E-2</v>
      </c>
      <c r="M405" s="11">
        <v>218.82291599999999</v>
      </c>
      <c r="N405" s="11">
        <v>22.738420999999999</v>
      </c>
      <c r="O405" s="11">
        <v>67.738523000000001</v>
      </c>
      <c r="P405" s="11">
        <v>0.26045599999999997</v>
      </c>
      <c r="Q405" s="1">
        <v>8</v>
      </c>
      <c r="R405" s="1">
        <v>16</v>
      </c>
    </row>
    <row r="406" spans="1:18" x14ac:dyDescent="0.45">
      <c r="A406" s="30" t="s">
        <v>32</v>
      </c>
      <c r="B406" s="30" t="s">
        <v>586</v>
      </c>
      <c r="C406" s="30" t="s">
        <v>989</v>
      </c>
      <c r="D406" s="2">
        <v>45887.839371875001</v>
      </c>
      <c r="E406" s="2">
        <v>45887.842724108799</v>
      </c>
      <c r="F406" s="2">
        <v>45887.842724618058</v>
      </c>
      <c r="G406" s="2">
        <v>45887.845318229163</v>
      </c>
      <c r="H406" s="2">
        <v>45887.845462500001</v>
      </c>
      <c r="I406" s="2">
        <v>45887.846304467595</v>
      </c>
      <c r="J406" s="2">
        <v>45887.846307488428</v>
      </c>
      <c r="K406" s="11">
        <v>289.63331399999998</v>
      </c>
      <c r="L406" s="11">
        <v>4.3465999999999998E-2</v>
      </c>
      <c r="M406" s="11">
        <v>224.08891499999999</v>
      </c>
      <c r="N406" s="11">
        <v>12.464777</v>
      </c>
      <c r="O406" s="11">
        <v>72.746167999999997</v>
      </c>
      <c r="P406" s="11">
        <v>0.26045599999999997</v>
      </c>
      <c r="Q406" s="1">
        <v>8</v>
      </c>
      <c r="R406" s="1">
        <v>16</v>
      </c>
    </row>
    <row r="407" spans="1:18" x14ac:dyDescent="0.45">
      <c r="A407" s="30" t="s">
        <v>32</v>
      </c>
      <c r="B407" s="30" t="s">
        <v>586</v>
      </c>
      <c r="C407" s="30" t="s">
        <v>990</v>
      </c>
      <c r="D407" s="2">
        <v>45887.839371875001</v>
      </c>
      <c r="E407" s="2">
        <v>45887.842724108799</v>
      </c>
      <c r="F407" s="2">
        <v>45887.842724618058</v>
      </c>
      <c r="G407" s="2">
        <v>45887.845353564815</v>
      </c>
      <c r="H407" s="2">
        <v>45887.845491041669</v>
      </c>
      <c r="I407" s="2">
        <v>45887.846304467595</v>
      </c>
      <c r="J407" s="2">
        <v>45887.846307488428</v>
      </c>
      <c r="K407" s="11">
        <v>289.63331399999998</v>
      </c>
      <c r="L407" s="11">
        <v>4.3465999999999998E-2</v>
      </c>
      <c r="M407" s="11">
        <v>227.14112599999999</v>
      </c>
      <c r="N407" s="11">
        <v>11.878454</v>
      </c>
      <c r="O407" s="11">
        <v>70.280279999999991</v>
      </c>
      <c r="P407" s="11">
        <v>0.26045599999999997</v>
      </c>
      <c r="Q407" s="1">
        <v>8</v>
      </c>
      <c r="R407" s="1">
        <v>16</v>
      </c>
    </row>
    <row r="408" spans="1:18" x14ac:dyDescent="0.45">
      <c r="A408" s="30" t="s">
        <v>32</v>
      </c>
      <c r="B408" s="30" t="s">
        <v>586</v>
      </c>
      <c r="C408" s="30" t="s">
        <v>991</v>
      </c>
      <c r="D408" s="2">
        <v>45887.839371875001</v>
      </c>
      <c r="E408" s="2">
        <v>45887.842724108799</v>
      </c>
      <c r="F408" s="2">
        <v>45887.842724618058</v>
      </c>
      <c r="G408" s="2">
        <v>45887.845397002318</v>
      </c>
      <c r="H408" s="2">
        <v>45887.845552418985</v>
      </c>
      <c r="I408" s="2">
        <v>45887.846304467595</v>
      </c>
      <c r="J408" s="2">
        <v>45887.846307488428</v>
      </c>
      <c r="K408" s="11">
        <v>289.63331399999998</v>
      </c>
      <c r="L408" s="11">
        <v>4.3465999999999998E-2</v>
      </c>
      <c r="M408" s="11">
        <v>230.89407599999998</v>
      </c>
      <c r="N408" s="11">
        <v>13.427999</v>
      </c>
      <c r="O408" s="11">
        <v>64.977784999999997</v>
      </c>
      <c r="P408" s="11">
        <v>0.26045599999999997</v>
      </c>
      <c r="Q408" s="1">
        <v>8</v>
      </c>
      <c r="R408" s="1">
        <v>16</v>
      </c>
    </row>
    <row r="409" spans="1:18" x14ac:dyDescent="0.45">
      <c r="A409" s="30" t="s">
        <v>32</v>
      </c>
      <c r="B409" s="30" t="s">
        <v>586</v>
      </c>
      <c r="C409" s="30" t="s">
        <v>992</v>
      </c>
      <c r="D409" s="2">
        <v>45887.839371875001</v>
      </c>
      <c r="E409" s="2">
        <v>45887.842724108799</v>
      </c>
      <c r="F409" s="2">
        <v>45887.842724618058</v>
      </c>
      <c r="G409" s="2">
        <v>45887.845428379631</v>
      </c>
      <c r="H409" s="2">
        <v>45887.845584409719</v>
      </c>
      <c r="I409" s="2">
        <v>45887.846304467595</v>
      </c>
      <c r="J409" s="2">
        <v>45887.846307488428</v>
      </c>
      <c r="K409" s="11">
        <v>289.63331299999999</v>
      </c>
      <c r="L409" s="11">
        <v>4.3465999999999998E-2</v>
      </c>
      <c r="M409" s="11">
        <v>233.60524199999998</v>
      </c>
      <c r="N409" s="11">
        <v>13.481513</v>
      </c>
      <c r="O409" s="11">
        <v>62.213104999999999</v>
      </c>
      <c r="P409" s="11">
        <v>0.26045599999999997</v>
      </c>
      <c r="Q409" s="1">
        <v>8</v>
      </c>
      <c r="R409" s="1">
        <v>16</v>
      </c>
    </row>
    <row r="410" spans="1:18" x14ac:dyDescent="0.45">
      <c r="A410" s="30" t="s">
        <v>32</v>
      </c>
      <c r="B410" s="30" t="s">
        <v>586</v>
      </c>
      <c r="C410" s="30" t="s">
        <v>993</v>
      </c>
      <c r="D410" s="2">
        <v>45887.839371875001</v>
      </c>
      <c r="E410" s="2">
        <v>45887.842724108799</v>
      </c>
      <c r="F410" s="2">
        <v>45887.842724618058</v>
      </c>
      <c r="G410" s="2">
        <v>45887.845462511577</v>
      </c>
      <c r="H410" s="2">
        <v>45887.84561783565</v>
      </c>
      <c r="I410" s="2">
        <v>45887.846304467595</v>
      </c>
      <c r="J410" s="2">
        <v>45887.846307488428</v>
      </c>
      <c r="K410" s="11">
        <v>289.63331299999999</v>
      </c>
      <c r="L410" s="11">
        <v>4.3465999999999998E-2</v>
      </c>
      <c r="M410" s="11">
        <v>236.554059</v>
      </c>
      <c r="N410" s="11">
        <v>13.420059</v>
      </c>
      <c r="O410" s="11">
        <v>59.325741999999998</v>
      </c>
      <c r="P410" s="11">
        <v>0.26045599999999997</v>
      </c>
      <c r="Q410" s="1">
        <v>8</v>
      </c>
      <c r="R410" s="1">
        <v>16</v>
      </c>
    </row>
    <row r="411" spans="1:18" x14ac:dyDescent="0.45">
      <c r="A411" s="30" t="s">
        <v>32</v>
      </c>
      <c r="B411" s="30" t="s">
        <v>586</v>
      </c>
      <c r="C411" s="30" t="s">
        <v>994</v>
      </c>
      <c r="D411" s="2">
        <v>45887.839371875001</v>
      </c>
      <c r="E411" s="2">
        <v>45887.842724108799</v>
      </c>
      <c r="F411" s="2">
        <v>45887.842724618058</v>
      </c>
      <c r="G411" s="2">
        <v>45887.845491099535</v>
      </c>
      <c r="H411" s="2">
        <v>45887.84576841435</v>
      </c>
      <c r="I411" s="2">
        <v>45887.846304467595</v>
      </c>
      <c r="J411" s="2">
        <v>45887.846307488428</v>
      </c>
      <c r="K411" s="11">
        <v>289.63331299999999</v>
      </c>
      <c r="L411" s="11">
        <v>4.3465999999999998E-2</v>
      </c>
      <c r="M411" s="11">
        <v>239.02398499999998</v>
      </c>
      <c r="N411" s="11">
        <v>23.960281999999999</v>
      </c>
      <c r="O411" s="11">
        <v>46.315593</v>
      </c>
      <c r="P411" s="11">
        <v>0.26045599999999997</v>
      </c>
      <c r="Q411" s="1">
        <v>8</v>
      </c>
      <c r="R411" s="1">
        <v>16</v>
      </c>
    </row>
    <row r="412" spans="1:18" x14ac:dyDescent="0.45">
      <c r="A412" s="30" t="s">
        <v>32</v>
      </c>
      <c r="B412" s="30" t="s">
        <v>586</v>
      </c>
      <c r="C412" s="30" t="s">
        <v>995</v>
      </c>
      <c r="D412" s="2">
        <v>45887.839371875001</v>
      </c>
      <c r="E412" s="2">
        <v>45887.842724108799</v>
      </c>
      <c r="F412" s="2">
        <v>45887.842724618058</v>
      </c>
      <c r="G412" s="2">
        <v>45887.845520474541</v>
      </c>
      <c r="H412" s="2">
        <v>45887.845665138891</v>
      </c>
      <c r="I412" s="2">
        <v>45887.846304467595</v>
      </c>
      <c r="J412" s="2">
        <v>45887.846307488428</v>
      </c>
      <c r="K412" s="11">
        <v>289.63331199999999</v>
      </c>
      <c r="L412" s="11">
        <v>4.3465999999999998E-2</v>
      </c>
      <c r="M412" s="11">
        <v>241.56266599999998</v>
      </c>
      <c r="N412" s="11">
        <v>12.498766</v>
      </c>
      <c r="O412" s="11">
        <v>55.238427999999999</v>
      </c>
      <c r="P412" s="11">
        <v>0.26045599999999997</v>
      </c>
      <c r="Q412" s="1">
        <v>8</v>
      </c>
      <c r="R412" s="1">
        <v>16</v>
      </c>
    </row>
    <row r="413" spans="1:18" x14ac:dyDescent="0.45">
      <c r="A413" s="30" t="s">
        <v>32</v>
      </c>
      <c r="B413" s="30" t="s">
        <v>586</v>
      </c>
      <c r="C413" s="30" t="s">
        <v>996</v>
      </c>
      <c r="D413" s="2">
        <v>45887.839371875001</v>
      </c>
      <c r="E413" s="2">
        <v>45887.842724108799</v>
      </c>
      <c r="F413" s="2">
        <v>45887.842724618058</v>
      </c>
      <c r="G413" s="2">
        <v>45887.845552418985</v>
      </c>
      <c r="H413" s="2">
        <v>45887.845698888887</v>
      </c>
      <c r="I413" s="2">
        <v>45887.846304467595</v>
      </c>
      <c r="J413" s="2">
        <v>45887.846307488428</v>
      </c>
      <c r="K413" s="11">
        <v>289.63331199999999</v>
      </c>
      <c r="L413" s="11">
        <v>4.3465999999999998E-2</v>
      </c>
      <c r="M413" s="11">
        <v>244.322475</v>
      </c>
      <c r="N413" s="11">
        <v>12.654931999999999</v>
      </c>
      <c r="O413" s="11">
        <v>52.322452999999996</v>
      </c>
      <c r="P413" s="11">
        <v>0.26045599999999997</v>
      </c>
      <c r="Q413" s="1">
        <v>8</v>
      </c>
      <c r="R413" s="1">
        <v>16</v>
      </c>
    </row>
    <row r="414" spans="1:18" x14ac:dyDescent="0.45">
      <c r="A414" s="30" t="s">
        <v>32</v>
      </c>
      <c r="B414" s="30" t="s">
        <v>586</v>
      </c>
      <c r="C414" s="30" t="s">
        <v>997</v>
      </c>
      <c r="D414" s="2">
        <v>45887.839371875001</v>
      </c>
      <c r="E414" s="2">
        <v>45887.842724108799</v>
      </c>
      <c r="F414" s="2">
        <v>45887.842724618058</v>
      </c>
      <c r="G414" s="2">
        <v>45887.845584432871</v>
      </c>
      <c r="H414" s="2">
        <v>45887.845709884263</v>
      </c>
      <c r="I414" s="2">
        <v>45887.846304467595</v>
      </c>
      <c r="J414" s="2">
        <v>45887.846307488428</v>
      </c>
      <c r="K414" s="11">
        <v>289.63330999999999</v>
      </c>
      <c r="L414" s="11">
        <v>4.3465999999999998E-2</v>
      </c>
      <c r="M414" s="11">
        <v>247.08822999999998</v>
      </c>
      <c r="N414" s="11">
        <v>10.839127</v>
      </c>
      <c r="O414" s="11">
        <v>51.372502999999995</v>
      </c>
      <c r="P414" s="11">
        <v>0.26045599999999997</v>
      </c>
      <c r="Q414" s="1">
        <v>8</v>
      </c>
      <c r="R414" s="1">
        <v>16</v>
      </c>
    </row>
    <row r="415" spans="1:18" x14ac:dyDescent="0.45">
      <c r="A415" s="30" t="s">
        <v>32</v>
      </c>
      <c r="B415" s="30" t="s">
        <v>586</v>
      </c>
      <c r="C415" s="30" t="s">
        <v>998</v>
      </c>
      <c r="D415" s="2">
        <v>45887.839371875001</v>
      </c>
      <c r="E415" s="2">
        <v>45887.842724108799</v>
      </c>
      <c r="F415" s="2">
        <v>45887.842724618058</v>
      </c>
      <c r="G415" s="2">
        <v>45887.84561783565</v>
      </c>
      <c r="H415" s="2">
        <v>45887.845738379627</v>
      </c>
      <c r="I415" s="2">
        <v>45887.846304467595</v>
      </c>
      <c r="J415" s="2">
        <v>45887.846307488428</v>
      </c>
      <c r="K415" s="11">
        <v>289.633309</v>
      </c>
      <c r="L415" s="11">
        <v>4.3465999999999998E-2</v>
      </c>
      <c r="M415" s="11">
        <v>249.97450799999999</v>
      </c>
      <c r="N415" s="11">
        <v>10.415362</v>
      </c>
      <c r="O415" s="11">
        <v>48.909990000000001</v>
      </c>
      <c r="P415" s="11">
        <v>0.26045599999999997</v>
      </c>
      <c r="Q415" s="1">
        <v>8</v>
      </c>
      <c r="R415" s="1">
        <v>16</v>
      </c>
    </row>
    <row r="416" spans="1:18" x14ac:dyDescent="0.45">
      <c r="A416" s="30" t="s">
        <v>32</v>
      </c>
      <c r="B416" s="30" t="s">
        <v>586</v>
      </c>
      <c r="C416" s="30" t="s">
        <v>999</v>
      </c>
      <c r="D416" s="2">
        <v>45887.839371875001</v>
      </c>
      <c r="E416" s="2">
        <v>45887.842724108799</v>
      </c>
      <c r="F416" s="2">
        <v>45887.842724618058</v>
      </c>
      <c r="G416" s="2">
        <v>45887.845665162036</v>
      </c>
      <c r="H416" s="2">
        <v>45887.845800208335</v>
      </c>
      <c r="I416" s="2">
        <v>45887.846304467595</v>
      </c>
      <c r="J416" s="2">
        <v>45887.846307488428</v>
      </c>
      <c r="K416" s="11">
        <v>289.633309</v>
      </c>
      <c r="L416" s="11">
        <v>4.3465999999999998E-2</v>
      </c>
      <c r="M416" s="11">
        <v>254.06360599999999</v>
      </c>
      <c r="N416" s="11">
        <v>11.667783</v>
      </c>
      <c r="O416" s="11">
        <v>43.568470999999995</v>
      </c>
      <c r="P416" s="11">
        <v>0.26045599999999997</v>
      </c>
      <c r="Q416" s="1">
        <v>8</v>
      </c>
      <c r="R416" s="1">
        <v>16</v>
      </c>
    </row>
    <row r="417" spans="1:18" x14ac:dyDescent="0.45">
      <c r="A417" s="30" t="s">
        <v>32</v>
      </c>
      <c r="B417" s="30" t="s">
        <v>586</v>
      </c>
      <c r="C417" s="30" t="s">
        <v>1000</v>
      </c>
      <c r="D417" s="2">
        <v>45887.839371875001</v>
      </c>
      <c r="E417" s="2">
        <v>45887.842724108799</v>
      </c>
      <c r="F417" s="2">
        <v>45887.842724618058</v>
      </c>
      <c r="G417" s="2">
        <v>45887.845698888887</v>
      </c>
      <c r="H417" s="2">
        <v>45887.845919085645</v>
      </c>
      <c r="I417" s="2">
        <v>45887.846304467595</v>
      </c>
      <c r="J417" s="2">
        <v>45887.846307488428</v>
      </c>
      <c r="K417" s="11">
        <v>289.633308</v>
      </c>
      <c r="L417" s="11">
        <v>4.3465999999999998E-2</v>
      </c>
      <c r="M417" s="11">
        <v>256.97784799999999</v>
      </c>
      <c r="N417" s="11">
        <v>19.024189</v>
      </c>
      <c r="O417" s="11">
        <v>33.297823000000001</v>
      </c>
      <c r="P417" s="11">
        <v>0.26045599999999997</v>
      </c>
      <c r="Q417" s="1">
        <v>8</v>
      </c>
      <c r="R417" s="1">
        <v>16</v>
      </c>
    </row>
    <row r="418" spans="1:18" x14ac:dyDescent="0.45">
      <c r="A418" s="30" t="s">
        <v>32</v>
      </c>
      <c r="B418" s="30" t="s">
        <v>586</v>
      </c>
      <c r="C418" s="30" t="s">
        <v>1001</v>
      </c>
      <c r="D418" s="2">
        <v>45887.839371875001</v>
      </c>
      <c r="E418" s="2">
        <v>45887.842724108799</v>
      </c>
      <c r="F418" s="2">
        <v>45887.842724618058</v>
      </c>
      <c r="G418" s="2">
        <v>45887.845709976849</v>
      </c>
      <c r="H418" s="2">
        <v>45887.845945937501</v>
      </c>
      <c r="I418" s="2">
        <v>45887.846304467595</v>
      </c>
      <c r="J418" s="2">
        <v>45887.846307488428</v>
      </c>
      <c r="K418" s="11">
        <v>289.633307</v>
      </c>
      <c r="L418" s="11">
        <v>4.3465999999999998E-2</v>
      </c>
      <c r="M418" s="11">
        <v>257.93519900000001</v>
      </c>
      <c r="N418" s="11">
        <v>20.386990999999998</v>
      </c>
      <c r="O418" s="11">
        <v>30.97767</v>
      </c>
      <c r="P418" s="11">
        <v>0.26045599999999997</v>
      </c>
      <c r="Q418" s="1">
        <v>8</v>
      </c>
      <c r="R418" s="1">
        <v>16</v>
      </c>
    </row>
    <row r="419" spans="1:18" x14ac:dyDescent="0.45">
      <c r="A419" s="30" t="s">
        <v>32</v>
      </c>
      <c r="B419" s="30" t="s">
        <v>586</v>
      </c>
      <c r="C419" s="30" t="s">
        <v>1002</v>
      </c>
      <c r="D419" s="2">
        <v>45887.839371875001</v>
      </c>
      <c r="E419" s="2">
        <v>45887.842724108799</v>
      </c>
      <c r="F419" s="2">
        <v>45887.842724618058</v>
      </c>
      <c r="G419" s="2">
        <v>45887.845738391203</v>
      </c>
      <c r="H419" s="2">
        <v>45887.845977337965</v>
      </c>
      <c r="I419" s="2">
        <v>45887.846304467595</v>
      </c>
      <c r="J419" s="2">
        <v>45887.846307488428</v>
      </c>
      <c r="K419" s="11">
        <v>289.633306</v>
      </c>
      <c r="L419" s="11">
        <v>4.3465999999999998E-2</v>
      </c>
      <c r="M419" s="11">
        <v>260.39046300000001</v>
      </c>
      <c r="N419" s="11">
        <v>20.645146999999998</v>
      </c>
      <c r="O419" s="11">
        <v>28.264249999999997</v>
      </c>
      <c r="P419" s="11">
        <v>0.26045599999999997</v>
      </c>
      <c r="Q419" s="1">
        <v>8</v>
      </c>
      <c r="R419" s="1">
        <v>16</v>
      </c>
    </row>
    <row r="420" spans="1:18" x14ac:dyDescent="0.45">
      <c r="A420" s="30" t="s">
        <v>32</v>
      </c>
      <c r="B420" s="30" t="s">
        <v>586</v>
      </c>
      <c r="C420" s="30" t="s">
        <v>1003</v>
      </c>
      <c r="D420" s="2">
        <v>45887.839371875001</v>
      </c>
      <c r="E420" s="2">
        <v>45887.842724108799</v>
      </c>
      <c r="F420" s="2">
        <v>45887.842724618058</v>
      </c>
      <c r="G420" s="2">
        <v>45887.84576841435</v>
      </c>
      <c r="H420" s="2">
        <v>45887.846007129629</v>
      </c>
      <c r="I420" s="2">
        <v>45887.846304467595</v>
      </c>
      <c r="J420" s="2">
        <v>45887.846307488428</v>
      </c>
      <c r="K420" s="11">
        <v>289.633306</v>
      </c>
      <c r="L420" s="11">
        <v>4.3465999999999998E-2</v>
      </c>
      <c r="M420" s="11">
        <v>262.98461800000001</v>
      </c>
      <c r="N420" s="11">
        <v>20.624787999999999</v>
      </c>
      <c r="O420" s="11">
        <v>25.690453999999999</v>
      </c>
      <c r="P420" s="11">
        <v>0.26045599999999997</v>
      </c>
      <c r="Q420" s="1">
        <v>8</v>
      </c>
      <c r="R420" s="1">
        <v>16</v>
      </c>
    </row>
    <row r="421" spans="1:18" x14ac:dyDescent="0.45">
      <c r="A421" s="30" t="s">
        <v>32</v>
      </c>
      <c r="B421" s="30" t="s">
        <v>586</v>
      </c>
      <c r="C421" s="30" t="s">
        <v>1004</v>
      </c>
      <c r="D421" s="2">
        <v>45887.839371875001</v>
      </c>
      <c r="E421" s="2">
        <v>45887.842724108799</v>
      </c>
      <c r="F421" s="2">
        <v>45887.842724618058</v>
      </c>
      <c r="G421" s="2">
        <v>45887.845800208335</v>
      </c>
      <c r="H421" s="2">
        <v>45887.845888020835</v>
      </c>
      <c r="I421" s="2">
        <v>45887.846304467595</v>
      </c>
      <c r="J421" s="2">
        <v>45887.846307488428</v>
      </c>
      <c r="K421" s="11">
        <v>289.63330500000001</v>
      </c>
      <c r="L421" s="11">
        <v>4.3465999999999998E-2</v>
      </c>
      <c r="M421" s="11">
        <v>265.73145499999998</v>
      </c>
      <c r="N421" s="11">
        <v>7.5869349999999995</v>
      </c>
      <c r="O421" s="11">
        <v>35.981470000000002</v>
      </c>
      <c r="P421" s="11">
        <v>0.26045599999999997</v>
      </c>
      <c r="Q421" s="1">
        <v>8</v>
      </c>
      <c r="R421" s="1">
        <v>16</v>
      </c>
    </row>
    <row r="422" spans="1:18" x14ac:dyDescent="0.45">
      <c r="A422" s="30" t="s">
        <v>32</v>
      </c>
      <c r="B422" s="30" t="s">
        <v>586</v>
      </c>
      <c r="C422" s="30" t="s">
        <v>1005</v>
      </c>
      <c r="D422" s="2">
        <v>45887.839371875001</v>
      </c>
      <c r="E422" s="2">
        <v>45887.842724108799</v>
      </c>
      <c r="F422" s="2">
        <v>45887.842724618058</v>
      </c>
      <c r="G422" s="2">
        <v>45887.845888020835</v>
      </c>
      <c r="H422" s="2">
        <v>45887.846041377314</v>
      </c>
      <c r="I422" s="2">
        <v>45887.846304467595</v>
      </c>
      <c r="J422" s="2">
        <v>45887.846307488428</v>
      </c>
      <c r="K422" s="11">
        <v>289.63330500000001</v>
      </c>
      <c r="L422" s="11">
        <v>4.3465999999999998E-2</v>
      </c>
      <c r="M422" s="11">
        <v>273.31859299999996</v>
      </c>
      <c r="N422" s="11">
        <v>13.249487</v>
      </c>
      <c r="O422" s="11">
        <v>22.731780000000001</v>
      </c>
      <c r="P422" s="11">
        <v>0.26045599999999997</v>
      </c>
      <c r="Q422" s="1">
        <v>8</v>
      </c>
      <c r="R422" s="1">
        <v>16</v>
      </c>
    </row>
    <row r="423" spans="1:18" x14ac:dyDescent="0.45">
      <c r="A423" s="30" t="s">
        <v>32</v>
      </c>
      <c r="B423" s="30" t="s">
        <v>586</v>
      </c>
      <c r="C423" s="30" t="s">
        <v>1006</v>
      </c>
      <c r="D423" s="2">
        <v>45887.839371875001</v>
      </c>
      <c r="E423" s="2">
        <v>45887.842724108799</v>
      </c>
      <c r="F423" s="2">
        <v>45887.842724618058</v>
      </c>
      <c r="G423" s="2">
        <v>45887.845919085645</v>
      </c>
      <c r="H423" s="2">
        <v>45887.846072881941</v>
      </c>
      <c r="I423" s="2">
        <v>45887.846304467595</v>
      </c>
      <c r="J423" s="2">
        <v>45887.846307488428</v>
      </c>
      <c r="K423" s="11">
        <v>289.63330500000001</v>
      </c>
      <c r="L423" s="11">
        <v>4.3465999999999998E-2</v>
      </c>
      <c r="M423" s="11">
        <v>276.00239199999999</v>
      </c>
      <c r="N423" s="11">
        <v>13.287671999999999</v>
      </c>
      <c r="O423" s="11">
        <v>20.009795999999998</v>
      </c>
      <c r="P423" s="11">
        <v>0.26045599999999997</v>
      </c>
      <c r="Q423" s="1">
        <v>8</v>
      </c>
      <c r="R423" s="1">
        <v>16</v>
      </c>
    </row>
    <row r="424" spans="1:18" x14ac:dyDescent="0.45">
      <c r="A424" s="30" t="s">
        <v>32</v>
      </c>
      <c r="B424" s="30" t="s">
        <v>586</v>
      </c>
      <c r="C424" s="30" t="s">
        <v>1007</v>
      </c>
      <c r="D424" s="2">
        <v>45887.839371875001</v>
      </c>
      <c r="E424" s="2">
        <v>45887.842724108799</v>
      </c>
      <c r="F424" s="2">
        <v>45887.842724618058</v>
      </c>
      <c r="G424" s="2">
        <v>45887.845945972222</v>
      </c>
      <c r="H424" s="2">
        <v>45887.846236342593</v>
      </c>
      <c r="I424" s="2">
        <v>45887.846304467595</v>
      </c>
      <c r="J424" s="2">
        <v>45887.846307488428</v>
      </c>
      <c r="K424" s="11">
        <v>289.63330400000001</v>
      </c>
      <c r="L424" s="11">
        <v>4.3465999999999998E-2</v>
      </c>
      <c r="M424" s="11">
        <v>278.32500299999998</v>
      </c>
      <c r="N424" s="11">
        <v>25.088260999999999</v>
      </c>
      <c r="O424" s="11">
        <v>5.8865959999999999</v>
      </c>
      <c r="P424" s="11">
        <v>0.26045599999999997</v>
      </c>
      <c r="Q424" s="1">
        <v>8</v>
      </c>
      <c r="R424" s="1">
        <v>16</v>
      </c>
    </row>
    <row r="425" spans="1:18" x14ac:dyDescent="0.45">
      <c r="A425" s="30" t="s">
        <v>32</v>
      </c>
      <c r="B425" s="30" t="s">
        <v>586</v>
      </c>
      <c r="C425" s="30" t="s">
        <v>1008</v>
      </c>
      <c r="D425" s="2">
        <v>45887.839371875001</v>
      </c>
      <c r="E425" s="2">
        <v>45887.842724108799</v>
      </c>
      <c r="F425" s="2">
        <v>45887.842724618058</v>
      </c>
      <c r="G425" s="2">
        <v>45887.845977442128</v>
      </c>
      <c r="H425" s="2">
        <v>45887.846124027776</v>
      </c>
      <c r="I425" s="2">
        <v>45887.846304467595</v>
      </c>
      <c r="J425" s="2">
        <v>45887.846307488428</v>
      </c>
      <c r="K425" s="11">
        <v>289.63330300000001</v>
      </c>
      <c r="L425" s="11">
        <v>4.3465999999999998E-2</v>
      </c>
      <c r="M425" s="11">
        <v>281.04431099999999</v>
      </c>
      <c r="N425" s="11">
        <v>12.665303</v>
      </c>
      <c r="O425" s="11">
        <v>15.590245999999999</v>
      </c>
      <c r="P425" s="11">
        <v>0.26045599999999997</v>
      </c>
      <c r="Q425" s="1">
        <v>8</v>
      </c>
      <c r="R425" s="1">
        <v>16</v>
      </c>
    </row>
    <row r="426" spans="1:18" x14ac:dyDescent="0.45">
      <c r="A426" s="30" t="s">
        <v>32</v>
      </c>
      <c r="B426" s="30" t="s">
        <v>586</v>
      </c>
      <c r="C426" s="30" t="s">
        <v>1009</v>
      </c>
      <c r="D426" s="2">
        <v>45887.839371875001</v>
      </c>
      <c r="E426" s="2">
        <v>45887.842724108799</v>
      </c>
      <c r="F426" s="2">
        <v>45887.842724618058</v>
      </c>
      <c r="G426" s="2">
        <v>45887.846007129629</v>
      </c>
      <c r="H426" s="2">
        <v>45887.846154965278</v>
      </c>
      <c r="I426" s="2">
        <v>45887.846304467595</v>
      </c>
      <c r="J426" s="2">
        <v>45887.846307488428</v>
      </c>
      <c r="K426" s="11">
        <v>289.63330300000001</v>
      </c>
      <c r="L426" s="11">
        <v>4.3465999999999998E-2</v>
      </c>
      <c r="M426" s="11">
        <v>283.60979499999996</v>
      </c>
      <c r="N426" s="11">
        <v>12.772891</v>
      </c>
      <c r="O426" s="11">
        <v>12.917173999999999</v>
      </c>
      <c r="P426" s="11">
        <v>0.26045599999999997</v>
      </c>
      <c r="Q426" s="1">
        <v>8</v>
      </c>
      <c r="R426" s="1">
        <v>16</v>
      </c>
    </row>
    <row r="427" spans="1:18" x14ac:dyDescent="0.45">
      <c r="A427" s="30" t="s">
        <v>32</v>
      </c>
      <c r="B427" s="30" t="s">
        <v>586</v>
      </c>
      <c r="C427" s="30" t="s">
        <v>1010</v>
      </c>
      <c r="D427" s="2">
        <v>45887.839371875001</v>
      </c>
      <c r="E427" s="2">
        <v>45887.842724108799</v>
      </c>
      <c r="F427" s="2">
        <v>45887.842724618058</v>
      </c>
      <c r="G427" s="2">
        <v>45887.846041377314</v>
      </c>
      <c r="H427" s="2">
        <v>45887.846304444443</v>
      </c>
      <c r="I427" s="2">
        <v>45887.846304467595</v>
      </c>
      <c r="J427" s="2">
        <v>45887.846307488428</v>
      </c>
      <c r="K427" s="11">
        <v>289.63330200000001</v>
      </c>
      <c r="L427" s="11">
        <v>4.3465999999999998E-2</v>
      </c>
      <c r="M427" s="11">
        <v>286.56818499999997</v>
      </c>
      <c r="N427" s="11">
        <v>22.729749999999999</v>
      </c>
      <c r="O427" s="11">
        <v>1.9249999999999998E-3</v>
      </c>
      <c r="P427" s="11">
        <v>0.26045599999999997</v>
      </c>
      <c r="Q427" s="1">
        <v>8</v>
      </c>
      <c r="R427" s="1">
        <v>16</v>
      </c>
    </row>
    <row r="428" spans="1:18" x14ac:dyDescent="0.45">
      <c r="A428" s="30" t="s">
        <v>32</v>
      </c>
      <c r="B428" s="30" t="s">
        <v>586</v>
      </c>
      <c r="C428" s="30" t="s">
        <v>1011</v>
      </c>
      <c r="D428" s="2">
        <v>45887.839371875001</v>
      </c>
      <c r="E428" s="2">
        <v>45887.842724108799</v>
      </c>
      <c r="F428" s="2">
        <v>45887.842724618058</v>
      </c>
      <c r="G428" s="2">
        <v>45887.846072916669</v>
      </c>
      <c r="H428" s="2">
        <v>45887.846207222225</v>
      </c>
      <c r="I428" s="2">
        <v>45887.847094525459</v>
      </c>
      <c r="J428" s="2">
        <v>45887.847095925928</v>
      </c>
      <c r="K428" s="11">
        <v>289.63330200000001</v>
      </c>
      <c r="L428" s="11">
        <v>4.3465999999999998E-2</v>
      </c>
      <c r="M428" s="11">
        <v>289.29308800000001</v>
      </c>
      <c r="N428" s="11">
        <v>11.604614999999999</v>
      </c>
      <c r="O428" s="11">
        <v>76.662638999999999</v>
      </c>
      <c r="P428" s="11">
        <v>0.12082899999999999</v>
      </c>
      <c r="Q428" s="1">
        <v>8</v>
      </c>
      <c r="R428" s="1">
        <v>17</v>
      </c>
    </row>
    <row r="429" spans="1:18" x14ac:dyDescent="0.45">
      <c r="A429" s="30" t="s">
        <v>32</v>
      </c>
      <c r="B429" s="30" t="s">
        <v>586</v>
      </c>
      <c r="C429" s="30" t="s">
        <v>1012</v>
      </c>
      <c r="D429" s="2">
        <v>45887.839371875001</v>
      </c>
      <c r="E429" s="2">
        <v>45887.842724108799</v>
      </c>
      <c r="F429" s="2">
        <v>45887.842724618058</v>
      </c>
      <c r="G429" s="2">
        <v>45887.846124027776</v>
      </c>
      <c r="H429" s="2">
        <v>45887.846248379632</v>
      </c>
      <c r="I429" s="2">
        <v>45887.847094525459</v>
      </c>
      <c r="J429" s="2">
        <v>45887.847095925928</v>
      </c>
      <c r="K429" s="11">
        <v>289.63323199999996</v>
      </c>
      <c r="L429" s="11">
        <v>4.3465999999999998E-2</v>
      </c>
      <c r="M429" s="11">
        <v>293.70977999999997</v>
      </c>
      <c r="N429" s="11">
        <v>10.743207999999999</v>
      </c>
      <c r="O429" s="11">
        <v>73.107354000000001</v>
      </c>
      <c r="P429" s="11">
        <v>0.12082899999999999</v>
      </c>
      <c r="Q429" s="1">
        <v>8</v>
      </c>
      <c r="R429" s="1">
        <v>17</v>
      </c>
    </row>
    <row r="430" spans="1:18" x14ac:dyDescent="0.45">
      <c r="A430" s="30" t="s">
        <v>32</v>
      </c>
      <c r="B430" s="30" t="s">
        <v>586</v>
      </c>
      <c r="C430" s="30" t="s">
        <v>1013</v>
      </c>
      <c r="D430" s="2">
        <v>45887.839371875001</v>
      </c>
      <c r="E430" s="2">
        <v>45887.842724108799</v>
      </c>
      <c r="F430" s="2">
        <v>45887.842724618058</v>
      </c>
      <c r="G430" s="2">
        <v>45887.846154976854</v>
      </c>
      <c r="H430" s="2">
        <v>45887.846275868054</v>
      </c>
      <c r="I430" s="2">
        <v>45887.847094525459</v>
      </c>
      <c r="J430" s="2">
        <v>45887.847095925928</v>
      </c>
      <c r="K430" s="11">
        <v>289.63322999999997</v>
      </c>
      <c r="L430" s="11">
        <v>4.3465999999999998E-2</v>
      </c>
      <c r="M430" s="11">
        <v>296.383014</v>
      </c>
      <c r="N430" s="11">
        <v>10.445162999999999</v>
      </c>
      <c r="O430" s="11">
        <v>70.732164999999995</v>
      </c>
      <c r="P430" s="11">
        <v>0.12082899999999999</v>
      </c>
      <c r="Q430" s="1">
        <v>8</v>
      </c>
      <c r="R430" s="1">
        <v>17</v>
      </c>
    </row>
    <row r="431" spans="1:18" x14ac:dyDescent="0.45">
      <c r="A431" s="30" t="s">
        <v>32</v>
      </c>
      <c r="B431" s="30" t="s">
        <v>586</v>
      </c>
      <c r="C431" s="30" t="s">
        <v>1014</v>
      </c>
      <c r="D431" s="2">
        <v>45887.839371875001</v>
      </c>
      <c r="E431" s="2">
        <v>45887.842724108799</v>
      </c>
      <c r="F431" s="2">
        <v>45887.842724618058</v>
      </c>
      <c r="G431" s="2">
        <v>45887.846207245369</v>
      </c>
      <c r="H431" s="2">
        <v>45887.846338854164</v>
      </c>
      <c r="I431" s="2">
        <v>45887.847094525459</v>
      </c>
      <c r="J431" s="2">
        <v>45887.847095925928</v>
      </c>
      <c r="K431" s="11">
        <v>289.63322999999997</v>
      </c>
      <c r="L431" s="11">
        <v>4.3465999999999998E-2</v>
      </c>
      <c r="M431" s="11">
        <v>300.89918999999998</v>
      </c>
      <c r="N431" s="11">
        <v>11.371466999999999</v>
      </c>
      <c r="O431" s="11">
        <v>65.289684999999992</v>
      </c>
      <c r="P431" s="11">
        <v>0.12082899999999999</v>
      </c>
      <c r="Q431" s="1">
        <v>8</v>
      </c>
      <c r="R431" s="1">
        <v>17</v>
      </c>
    </row>
    <row r="432" spans="1:18" x14ac:dyDescent="0.45">
      <c r="A432" s="30" t="s">
        <v>32</v>
      </c>
      <c r="B432" s="30" t="s">
        <v>586</v>
      </c>
      <c r="C432" s="30" t="s">
        <v>1015</v>
      </c>
      <c r="D432" s="2">
        <v>45887.839371875001</v>
      </c>
      <c r="E432" s="2">
        <v>45887.842724108799</v>
      </c>
      <c r="F432" s="2">
        <v>45887.842724618058</v>
      </c>
      <c r="G432" s="2">
        <v>45887.846236354169</v>
      </c>
      <c r="H432" s="2">
        <v>45887.846493888886</v>
      </c>
      <c r="I432" s="2">
        <v>45887.847094525459</v>
      </c>
      <c r="J432" s="2">
        <v>45887.847095925928</v>
      </c>
      <c r="K432" s="11">
        <v>289.63322699999998</v>
      </c>
      <c r="L432" s="11">
        <v>4.3465999999999998E-2</v>
      </c>
      <c r="M432" s="11">
        <v>303.414286</v>
      </c>
      <c r="N432" s="11">
        <v>22.251511000000001</v>
      </c>
      <c r="O432" s="11">
        <v>51.894545000000001</v>
      </c>
      <c r="P432" s="11">
        <v>0.12082899999999999</v>
      </c>
      <c r="Q432" s="1">
        <v>8</v>
      </c>
      <c r="R432" s="1">
        <v>17</v>
      </c>
    </row>
    <row r="433" spans="1:18" x14ac:dyDescent="0.45">
      <c r="A433" s="30" t="s">
        <v>32</v>
      </c>
      <c r="B433" s="30" t="s">
        <v>586</v>
      </c>
      <c r="C433" s="30" t="s">
        <v>1016</v>
      </c>
      <c r="D433" s="2">
        <v>45887.839371875001</v>
      </c>
      <c r="E433" s="2">
        <v>45887.842724108799</v>
      </c>
      <c r="F433" s="2">
        <v>45887.842724618058</v>
      </c>
      <c r="G433" s="2">
        <v>45887.846248402777</v>
      </c>
      <c r="H433" s="2">
        <v>45887.846524953704</v>
      </c>
      <c r="I433" s="2">
        <v>45887.847094525459</v>
      </c>
      <c r="J433" s="2">
        <v>45887.847095925928</v>
      </c>
      <c r="K433" s="11">
        <v>289.63322699999998</v>
      </c>
      <c r="L433" s="11">
        <v>4.3465999999999998E-2</v>
      </c>
      <c r="M433" s="11">
        <v>304.455083</v>
      </c>
      <c r="N433" s="11">
        <v>23.893954999999998</v>
      </c>
      <c r="O433" s="11">
        <v>49.211303999999998</v>
      </c>
      <c r="P433" s="11">
        <v>0.12082899999999999</v>
      </c>
      <c r="Q433" s="1">
        <v>8</v>
      </c>
      <c r="R433" s="1">
        <v>17</v>
      </c>
    </row>
    <row r="434" spans="1:18" x14ac:dyDescent="0.45">
      <c r="A434" s="30" t="s">
        <v>32</v>
      </c>
      <c r="B434" s="30" t="s">
        <v>586</v>
      </c>
      <c r="C434" s="30" t="s">
        <v>1017</v>
      </c>
      <c r="D434" s="2">
        <v>45887.839371875001</v>
      </c>
      <c r="E434" s="2">
        <v>45887.842724108799</v>
      </c>
      <c r="F434" s="2">
        <v>45887.842724618058</v>
      </c>
      <c r="G434" s="2">
        <v>45887.84627587963</v>
      </c>
      <c r="H434" s="2">
        <v>45887.846396388886</v>
      </c>
      <c r="I434" s="2">
        <v>45887.847094525459</v>
      </c>
      <c r="J434" s="2">
        <v>45887.847095925928</v>
      </c>
      <c r="K434" s="11">
        <v>289.63322599999998</v>
      </c>
      <c r="L434" s="11">
        <v>4.3465999999999998E-2</v>
      </c>
      <c r="M434" s="11">
        <v>306.82935599999996</v>
      </c>
      <c r="N434" s="11">
        <v>10.412148999999999</v>
      </c>
      <c r="O434" s="11">
        <v>60.318836999999995</v>
      </c>
      <c r="P434" s="11">
        <v>0.12082899999999999</v>
      </c>
      <c r="Q434" s="1">
        <v>8</v>
      </c>
      <c r="R434" s="1">
        <v>17</v>
      </c>
    </row>
    <row r="435" spans="1:18" x14ac:dyDescent="0.45">
      <c r="A435" s="30" t="s">
        <v>32</v>
      </c>
      <c r="B435" s="30" t="s">
        <v>586</v>
      </c>
      <c r="C435" s="30" t="s">
        <v>1018</v>
      </c>
      <c r="D435" s="2">
        <v>45887.839371875001</v>
      </c>
      <c r="E435" s="2">
        <v>45887.842724108799</v>
      </c>
      <c r="F435" s="2">
        <v>45887.842724618058</v>
      </c>
      <c r="G435" s="2">
        <v>45887.846304456019</v>
      </c>
      <c r="H435" s="2">
        <v>45887.846431458333</v>
      </c>
      <c r="I435" s="2">
        <v>45887.847094525459</v>
      </c>
      <c r="J435" s="2">
        <v>45887.847095925928</v>
      </c>
      <c r="K435" s="11">
        <v>289.63322399999998</v>
      </c>
      <c r="L435" s="11">
        <v>4.3465999999999998E-2</v>
      </c>
      <c r="M435" s="11">
        <v>309.29854899999998</v>
      </c>
      <c r="N435" s="11">
        <v>10.972740999999999</v>
      </c>
      <c r="O435" s="11">
        <v>57.289051999999998</v>
      </c>
      <c r="P435" s="11">
        <v>0.12082899999999999</v>
      </c>
      <c r="Q435" s="1">
        <v>8</v>
      </c>
      <c r="R435" s="1">
        <v>17</v>
      </c>
    </row>
    <row r="436" spans="1:18" x14ac:dyDescent="0.45">
      <c r="A436" s="30" t="s">
        <v>32</v>
      </c>
      <c r="B436" s="30" t="s">
        <v>586</v>
      </c>
      <c r="C436" s="30" t="s">
        <v>1019</v>
      </c>
      <c r="D436" s="2">
        <v>45887.839371875001</v>
      </c>
      <c r="E436" s="2">
        <v>45887.842724108799</v>
      </c>
      <c r="F436" s="2">
        <v>45887.842724618058</v>
      </c>
      <c r="G436" s="2">
        <v>45887.84633886574</v>
      </c>
      <c r="H436" s="2">
        <v>45887.846465937502</v>
      </c>
      <c r="I436" s="2">
        <v>45887.847094525459</v>
      </c>
      <c r="J436" s="2">
        <v>45887.847095925928</v>
      </c>
      <c r="K436" s="11">
        <v>289.63322299999999</v>
      </c>
      <c r="L436" s="11">
        <v>4.3465999999999998E-2</v>
      </c>
      <c r="M436" s="11">
        <v>312.27142599999996</v>
      </c>
      <c r="N436" s="11">
        <v>10.978698999999999</v>
      </c>
      <c r="O436" s="11">
        <v>54.310216999999994</v>
      </c>
      <c r="P436" s="11">
        <v>0.12082899999999999</v>
      </c>
      <c r="Q436" s="1">
        <v>8</v>
      </c>
      <c r="R436" s="1">
        <v>17</v>
      </c>
    </row>
    <row r="437" spans="1:18" x14ac:dyDescent="0.45">
      <c r="A437" s="30" t="s">
        <v>32</v>
      </c>
      <c r="B437" s="30" t="s">
        <v>586</v>
      </c>
      <c r="C437" s="30" t="s">
        <v>1020</v>
      </c>
      <c r="D437" s="2">
        <v>45887.839371875001</v>
      </c>
      <c r="E437" s="2">
        <v>45887.842724108799</v>
      </c>
      <c r="F437" s="2">
        <v>45887.842724618058</v>
      </c>
      <c r="G437" s="2">
        <v>45887.846396527777</v>
      </c>
      <c r="H437" s="2">
        <v>45887.846556689816</v>
      </c>
      <c r="I437" s="2">
        <v>45887.847094525459</v>
      </c>
      <c r="J437" s="2">
        <v>45887.847095925928</v>
      </c>
      <c r="K437" s="11">
        <v>289.63322299999999</v>
      </c>
      <c r="L437" s="11">
        <v>4.3465999999999998E-2</v>
      </c>
      <c r="M437" s="11">
        <v>317.253873</v>
      </c>
      <c r="N437" s="11">
        <v>13.837223999999999</v>
      </c>
      <c r="O437" s="11">
        <v>46.469245000000001</v>
      </c>
      <c r="P437" s="11">
        <v>0.12082899999999999</v>
      </c>
      <c r="Q437" s="1">
        <v>8</v>
      </c>
      <c r="R437" s="1">
        <v>17</v>
      </c>
    </row>
    <row r="438" spans="1:18" x14ac:dyDescent="0.45">
      <c r="A438" s="30" t="s">
        <v>32</v>
      </c>
      <c r="B438" s="30" t="s">
        <v>586</v>
      </c>
      <c r="C438" s="30" t="s">
        <v>1021</v>
      </c>
      <c r="D438" s="2">
        <v>45887.839371875001</v>
      </c>
      <c r="E438" s="2">
        <v>45887.842724108799</v>
      </c>
      <c r="F438" s="2">
        <v>45887.842724618058</v>
      </c>
      <c r="G438" s="2">
        <v>45887.846431469909</v>
      </c>
      <c r="H438" s="2">
        <v>45887.846590775465</v>
      </c>
      <c r="I438" s="2">
        <v>45887.847094525459</v>
      </c>
      <c r="J438" s="2">
        <v>45887.847095925928</v>
      </c>
      <c r="K438" s="11">
        <v>289.63322199999999</v>
      </c>
      <c r="L438" s="11">
        <v>4.3465999999999998E-2</v>
      </c>
      <c r="M438" s="11">
        <v>320.27246299999996</v>
      </c>
      <c r="N438" s="11">
        <v>13.763774</v>
      </c>
      <c r="O438" s="11">
        <v>43.524104999999999</v>
      </c>
      <c r="P438" s="11">
        <v>0.12082899999999999</v>
      </c>
      <c r="Q438" s="1">
        <v>8</v>
      </c>
      <c r="R438" s="1">
        <v>17</v>
      </c>
    </row>
    <row r="439" spans="1:18" x14ac:dyDescent="0.45">
      <c r="A439" s="30" t="s">
        <v>32</v>
      </c>
      <c r="B439" s="30" t="s">
        <v>586</v>
      </c>
      <c r="C439" s="30" t="s">
        <v>1022</v>
      </c>
      <c r="D439" s="2">
        <v>45887.839371875001</v>
      </c>
      <c r="E439" s="2">
        <v>45887.842724108799</v>
      </c>
      <c r="F439" s="2">
        <v>45887.842724618058</v>
      </c>
      <c r="G439" s="2">
        <v>45887.846465937502</v>
      </c>
      <c r="H439" s="2">
        <v>45887.846622847224</v>
      </c>
      <c r="I439" s="2">
        <v>45887.847094525459</v>
      </c>
      <c r="J439" s="2">
        <v>45887.847095925928</v>
      </c>
      <c r="K439" s="11">
        <v>289.63322199999999</v>
      </c>
      <c r="L439" s="11">
        <v>4.3465999999999998E-2</v>
      </c>
      <c r="M439" s="11">
        <v>323.25065699999999</v>
      </c>
      <c r="N439" s="11">
        <v>13.556877</v>
      </c>
      <c r="O439" s="11">
        <v>40.752808000000002</v>
      </c>
      <c r="P439" s="11">
        <v>0.12082899999999999</v>
      </c>
      <c r="Q439" s="1">
        <v>8</v>
      </c>
      <c r="R439" s="1">
        <v>17</v>
      </c>
    </row>
    <row r="440" spans="1:18" x14ac:dyDescent="0.45">
      <c r="A440" s="30" t="s">
        <v>32</v>
      </c>
      <c r="B440" s="30" t="s">
        <v>586</v>
      </c>
      <c r="C440" s="30" t="s">
        <v>1023</v>
      </c>
      <c r="D440" s="2">
        <v>45887.839371875001</v>
      </c>
      <c r="E440" s="2">
        <v>45887.842724108799</v>
      </c>
      <c r="F440" s="2">
        <v>45887.842724618058</v>
      </c>
      <c r="G440" s="2">
        <v>45887.846493900463</v>
      </c>
      <c r="H440" s="2">
        <v>45887.846743680559</v>
      </c>
      <c r="I440" s="2">
        <v>45887.847094525459</v>
      </c>
      <c r="J440" s="2">
        <v>45887.847095925928</v>
      </c>
      <c r="K440" s="11">
        <v>289.63322199999999</v>
      </c>
      <c r="L440" s="11">
        <v>4.3465999999999998E-2</v>
      </c>
      <c r="M440" s="11">
        <v>325.66605999999996</v>
      </c>
      <c r="N440" s="11">
        <v>21.581028</v>
      </c>
      <c r="O440" s="11">
        <v>30.313253999999997</v>
      </c>
      <c r="P440" s="11">
        <v>0.12082899999999999</v>
      </c>
      <c r="Q440" s="1">
        <v>8</v>
      </c>
      <c r="R440" s="1">
        <v>17</v>
      </c>
    </row>
    <row r="441" spans="1:18" x14ac:dyDescent="0.45">
      <c r="A441" s="30" t="s">
        <v>32</v>
      </c>
      <c r="B441" s="30" t="s">
        <v>586</v>
      </c>
      <c r="C441" s="30" t="s">
        <v>1024</v>
      </c>
      <c r="D441" s="2">
        <v>45887.839371875001</v>
      </c>
      <c r="E441" s="2">
        <v>45887.842724108799</v>
      </c>
      <c r="F441" s="2">
        <v>45887.842724618058</v>
      </c>
      <c r="G441" s="2">
        <v>45887.846524953704</v>
      </c>
      <c r="H441" s="2">
        <v>45887.846774745369</v>
      </c>
      <c r="I441" s="2">
        <v>45887.847094525459</v>
      </c>
      <c r="J441" s="2">
        <v>45887.847095925928</v>
      </c>
      <c r="K441" s="11">
        <v>289.63322099999999</v>
      </c>
      <c r="L441" s="11">
        <v>4.3465999999999998E-2</v>
      </c>
      <c r="M441" s="11">
        <v>328.34911</v>
      </c>
      <c r="N441" s="11">
        <v>21.582795999999998</v>
      </c>
      <c r="O441" s="11">
        <v>27.628435999999997</v>
      </c>
      <c r="P441" s="11">
        <v>0.12082899999999999</v>
      </c>
      <c r="Q441" s="1">
        <v>8</v>
      </c>
      <c r="R441" s="1">
        <v>17</v>
      </c>
    </row>
    <row r="442" spans="1:18" x14ac:dyDescent="0.45">
      <c r="A442" s="30" t="s">
        <v>32</v>
      </c>
      <c r="B442" s="30" t="s">
        <v>586</v>
      </c>
      <c r="C442" s="30" t="s">
        <v>1025</v>
      </c>
      <c r="D442" s="2">
        <v>45887.839371875001</v>
      </c>
      <c r="E442" s="2">
        <v>45887.842724108799</v>
      </c>
      <c r="F442" s="2">
        <v>45887.842724618058</v>
      </c>
      <c r="G442" s="2">
        <v>45887.846556724537</v>
      </c>
      <c r="H442" s="2">
        <v>45887.846803449072</v>
      </c>
      <c r="I442" s="2">
        <v>45887.847094525459</v>
      </c>
      <c r="J442" s="2">
        <v>45887.847095925928</v>
      </c>
      <c r="K442" s="11">
        <v>289.63322099999999</v>
      </c>
      <c r="L442" s="11">
        <v>4.3465999999999998E-2</v>
      </c>
      <c r="M442" s="11">
        <v>331.09465699999998</v>
      </c>
      <c r="N442" s="11">
        <v>21.316513</v>
      </c>
      <c r="O442" s="11">
        <v>25.149172</v>
      </c>
      <c r="P442" s="11">
        <v>0.12082899999999999</v>
      </c>
      <c r="Q442" s="1">
        <v>8</v>
      </c>
      <c r="R442" s="1">
        <v>17</v>
      </c>
    </row>
    <row r="443" spans="1:18" x14ac:dyDescent="0.45">
      <c r="A443" s="30" t="s">
        <v>32</v>
      </c>
      <c r="B443" s="30" t="s">
        <v>586</v>
      </c>
      <c r="C443" s="30" t="s">
        <v>1026</v>
      </c>
      <c r="D443" s="2">
        <v>45887.839371875001</v>
      </c>
      <c r="E443" s="2">
        <v>45887.842724108799</v>
      </c>
      <c r="F443" s="2">
        <v>45887.842724618058</v>
      </c>
      <c r="G443" s="2">
        <v>45887.846590833331</v>
      </c>
      <c r="H443" s="2">
        <v>45887.846836921293</v>
      </c>
      <c r="I443" s="2">
        <v>45887.847094525459</v>
      </c>
      <c r="J443" s="2">
        <v>45887.847095925928</v>
      </c>
      <c r="K443" s="11">
        <v>289.63322099999999</v>
      </c>
      <c r="L443" s="11">
        <v>4.3465999999999998E-2</v>
      </c>
      <c r="M443" s="11">
        <v>334.041606</v>
      </c>
      <c r="N443" s="11">
        <v>21.261399999999998</v>
      </c>
      <c r="O443" s="11">
        <v>22.257335999999999</v>
      </c>
      <c r="P443" s="11">
        <v>0.12082899999999999</v>
      </c>
      <c r="Q443" s="1">
        <v>8</v>
      </c>
      <c r="R443" s="1">
        <v>17</v>
      </c>
    </row>
    <row r="444" spans="1:18" x14ac:dyDescent="0.45">
      <c r="A444" s="30" t="s">
        <v>32</v>
      </c>
      <c r="B444" s="30" t="s">
        <v>586</v>
      </c>
      <c r="C444" s="30" t="s">
        <v>1027</v>
      </c>
      <c r="D444" s="2">
        <v>45887.839371875001</v>
      </c>
      <c r="E444" s="2">
        <v>45887.842724108799</v>
      </c>
      <c r="F444" s="2">
        <v>45887.842724618058</v>
      </c>
      <c r="G444" s="2">
        <v>45887.846622847224</v>
      </c>
      <c r="H444" s="2">
        <v>45887.846713657411</v>
      </c>
      <c r="I444" s="2">
        <v>45887.847094525459</v>
      </c>
      <c r="J444" s="2">
        <v>45887.847095925928</v>
      </c>
      <c r="K444" s="11">
        <v>289.63321999999999</v>
      </c>
      <c r="L444" s="11">
        <v>4.3465999999999998E-2</v>
      </c>
      <c r="M444" s="11">
        <v>336.80781099999996</v>
      </c>
      <c r="N444" s="11">
        <v>7.8454699999999997</v>
      </c>
      <c r="O444" s="11">
        <v>32.907060999999999</v>
      </c>
      <c r="P444" s="11">
        <v>0.12082899999999999</v>
      </c>
      <c r="Q444" s="1">
        <v>8</v>
      </c>
      <c r="R444" s="1">
        <v>17</v>
      </c>
    </row>
    <row r="445" spans="1:18" x14ac:dyDescent="0.45">
      <c r="A445" s="30" t="s">
        <v>32</v>
      </c>
      <c r="B445" s="30" t="s">
        <v>586</v>
      </c>
      <c r="C445" s="30" t="s">
        <v>1028</v>
      </c>
      <c r="D445" s="2">
        <v>45887.839371875001</v>
      </c>
      <c r="E445" s="2">
        <v>45887.842724108799</v>
      </c>
      <c r="F445" s="2">
        <v>45887.842724618058</v>
      </c>
      <c r="G445" s="2">
        <v>45887.846713680556</v>
      </c>
      <c r="H445" s="2">
        <v>45887.846867800923</v>
      </c>
      <c r="I445" s="2">
        <v>45887.847094525459</v>
      </c>
      <c r="J445" s="2">
        <v>45887.847095925928</v>
      </c>
      <c r="K445" s="11">
        <v>289.63321999999999</v>
      </c>
      <c r="L445" s="11">
        <v>4.3465999999999998E-2</v>
      </c>
      <c r="M445" s="11">
        <v>344.65533499999998</v>
      </c>
      <c r="N445" s="11">
        <v>13.315966999999999</v>
      </c>
      <c r="O445" s="11">
        <v>19.589040000000001</v>
      </c>
      <c r="P445" s="11">
        <v>0.12082899999999999</v>
      </c>
      <c r="Q445" s="1">
        <v>8</v>
      </c>
      <c r="R445" s="1">
        <v>17</v>
      </c>
    </row>
    <row r="446" spans="1:18" x14ac:dyDescent="0.45">
      <c r="A446" s="30" t="s">
        <v>32</v>
      </c>
      <c r="B446" s="30" t="s">
        <v>586</v>
      </c>
      <c r="C446" s="30" t="s">
        <v>1029</v>
      </c>
      <c r="D446" s="2">
        <v>45887.839371875001</v>
      </c>
      <c r="E446" s="2">
        <v>45887.842724108799</v>
      </c>
      <c r="F446" s="2">
        <v>45887.842724618058</v>
      </c>
      <c r="G446" s="2">
        <v>45887.846743726848</v>
      </c>
      <c r="H446" s="2">
        <v>45887.846884652776</v>
      </c>
      <c r="I446" s="2">
        <v>45887.847094525459</v>
      </c>
      <c r="J446" s="2">
        <v>45887.847095925928</v>
      </c>
      <c r="K446" s="11">
        <v>289.63321999999999</v>
      </c>
      <c r="L446" s="11">
        <v>4.3465999999999998E-2</v>
      </c>
      <c r="M446" s="11">
        <v>347.25163599999996</v>
      </c>
      <c r="N446" s="11">
        <v>12.175775</v>
      </c>
      <c r="O446" s="11">
        <v>18.132930999999999</v>
      </c>
      <c r="P446" s="11">
        <v>0.12082899999999999</v>
      </c>
      <c r="Q446" s="1">
        <v>8</v>
      </c>
      <c r="R446" s="1">
        <v>17</v>
      </c>
    </row>
    <row r="447" spans="1:18" x14ac:dyDescent="0.45">
      <c r="A447" s="30" t="s">
        <v>32</v>
      </c>
      <c r="B447" s="30" t="s">
        <v>586</v>
      </c>
      <c r="C447" s="30" t="s">
        <v>1030</v>
      </c>
      <c r="D447" s="2">
        <v>45887.839371875001</v>
      </c>
      <c r="E447" s="2">
        <v>45887.842724108799</v>
      </c>
      <c r="F447" s="2">
        <v>45887.842724618058</v>
      </c>
      <c r="G447" s="2">
        <v>45887.846774768521</v>
      </c>
      <c r="H447" s="2">
        <v>45887.846916111113</v>
      </c>
      <c r="I447" s="2">
        <v>45887.847094525459</v>
      </c>
      <c r="J447" s="2">
        <v>45887.847095925928</v>
      </c>
      <c r="K447" s="11">
        <v>289.633219</v>
      </c>
      <c r="L447" s="11">
        <v>4.3465999999999998E-2</v>
      </c>
      <c r="M447" s="11">
        <v>349.93296499999997</v>
      </c>
      <c r="N447" s="11">
        <v>12.212916999999999</v>
      </c>
      <c r="O447" s="11">
        <v>15.41446</v>
      </c>
      <c r="P447" s="11">
        <v>0.12082899999999999</v>
      </c>
      <c r="Q447" s="1">
        <v>8</v>
      </c>
      <c r="R447" s="1">
        <v>17</v>
      </c>
    </row>
    <row r="448" spans="1:18" x14ac:dyDescent="0.45">
      <c r="A448" s="30" t="s">
        <v>32</v>
      </c>
      <c r="B448" s="30" t="s">
        <v>586</v>
      </c>
      <c r="C448" s="30" t="s">
        <v>1031</v>
      </c>
      <c r="D448" s="2">
        <v>45887.839371875001</v>
      </c>
      <c r="E448" s="2">
        <v>45887.842724108799</v>
      </c>
      <c r="F448" s="2">
        <v>45887.842724618058</v>
      </c>
      <c r="G448" s="2">
        <v>45887.846803449072</v>
      </c>
      <c r="H448" s="2">
        <v>45887.847094525459</v>
      </c>
      <c r="I448" s="2">
        <v>45887.847094525459</v>
      </c>
      <c r="J448" s="2">
        <v>45887.847095925928</v>
      </c>
      <c r="K448" s="11">
        <v>289.633219</v>
      </c>
      <c r="L448" s="11">
        <v>4.3465999999999998E-2</v>
      </c>
      <c r="M448" s="11">
        <v>352.41152</v>
      </c>
      <c r="N448" s="11">
        <v>25.148688999999997</v>
      </c>
      <c r="O448" s="11">
        <v>1.3300000000000001E-4</v>
      </c>
      <c r="P448" s="11">
        <v>0.12082899999999999</v>
      </c>
      <c r="Q448" s="1">
        <v>8</v>
      </c>
      <c r="R448" s="1">
        <v>17</v>
      </c>
    </row>
    <row r="449" spans="1:18" x14ac:dyDescent="0.45">
      <c r="A449" s="30" t="s">
        <v>32</v>
      </c>
      <c r="B449" s="30" t="s">
        <v>586</v>
      </c>
      <c r="C449" s="30" t="s">
        <v>1032</v>
      </c>
      <c r="D449" s="2">
        <v>45887.839371875001</v>
      </c>
      <c r="E449" s="2">
        <v>45887.842724108799</v>
      </c>
      <c r="F449" s="2">
        <v>45887.842724618058</v>
      </c>
      <c r="G449" s="2">
        <v>45887.846836921293</v>
      </c>
      <c r="H449" s="2">
        <v>45887.846964293982</v>
      </c>
      <c r="I449" s="2">
        <v>45887.847094525459</v>
      </c>
      <c r="J449" s="2">
        <v>45887.847095925928</v>
      </c>
      <c r="K449" s="11">
        <v>289.633218</v>
      </c>
      <c r="L449" s="11">
        <v>4.3465999999999998E-2</v>
      </c>
      <c r="M449" s="11">
        <v>355.30395499999997</v>
      </c>
      <c r="N449" s="11">
        <v>11.004683</v>
      </c>
      <c r="O449" s="11">
        <v>11.251704</v>
      </c>
      <c r="P449" s="11">
        <v>0.12082899999999999</v>
      </c>
      <c r="Q449" s="1">
        <v>8</v>
      </c>
      <c r="R449" s="1">
        <v>17</v>
      </c>
    </row>
    <row r="450" spans="1:18" x14ac:dyDescent="0.45">
      <c r="A450" s="30" t="s">
        <v>32</v>
      </c>
      <c r="B450" s="30" t="s">
        <v>586</v>
      </c>
      <c r="C450" s="30" t="s">
        <v>1033</v>
      </c>
      <c r="D450" s="2">
        <v>45887.839371875001</v>
      </c>
      <c r="E450" s="2">
        <v>45887.842724108799</v>
      </c>
      <c r="F450" s="2">
        <v>45887.842724618058</v>
      </c>
      <c r="G450" s="2">
        <v>45887.846867800923</v>
      </c>
      <c r="H450" s="2">
        <v>45887.846995069442</v>
      </c>
      <c r="I450" s="2">
        <v>45887.847094525459</v>
      </c>
      <c r="J450" s="2">
        <v>45887.847095925928</v>
      </c>
      <c r="K450" s="11">
        <v>289.633217</v>
      </c>
      <c r="L450" s="11">
        <v>4.3465999999999998E-2</v>
      </c>
      <c r="M450" s="11">
        <v>357.97157199999998</v>
      </c>
      <c r="N450" s="11">
        <v>10.995469</v>
      </c>
      <c r="O450" s="11">
        <v>8.5933010000000003</v>
      </c>
      <c r="P450" s="11">
        <v>0.12082899999999999</v>
      </c>
      <c r="Q450" s="1">
        <v>8</v>
      </c>
      <c r="R450" s="1">
        <v>17</v>
      </c>
    </row>
    <row r="451" spans="1:18" x14ac:dyDescent="0.45">
      <c r="A451" s="30" t="s">
        <v>32</v>
      </c>
      <c r="B451" s="30" t="s">
        <v>586</v>
      </c>
      <c r="C451" s="30" t="s">
        <v>1034</v>
      </c>
      <c r="D451" s="2">
        <v>45887.839371875001</v>
      </c>
      <c r="E451" s="2">
        <v>45887.842724108799</v>
      </c>
      <c r="F451" s="2">
        <v>45887.842724618058</v>
      </c>
      <c r="G451" s="2">
        <v>45887.846884652776</v>
      </c>
      <c r="H451" s="2">
        <v>45887.847029687502</v>
      </c>
      <c r="I451" s="2">
        <v>45887.847094525459</v>
      </c>
      <c r="J451" s="2">
        <v>45887.847095925928</v>
      </c>
      <c r="K451" s="11">
        <v>289.633217</v>
      </c>
      <c r="L451" s="11">
        <v>4.3465999999999998E-2</v>
      </c>
      <c r="M451" s="11">
        <v>359.42761200000001</v>
      </c>
      <c r="N451" s="11">
        <v>12.530434</v>
      </c>
      <c r="O451" s="11">
        <v>5.6022959999999999</v>
      </c>
      <c r="P451" s="11">
        <v>0.12082899999999999</v>
      </c>
      <c r="Q451" s="1">
        <v>8</v>
      </c>
      <c r="R451" s="1">
        <v>17</v>
      </c>
    </row>
    <row r="452" spans="1:18" x14ac:dyDescent="0.45">
      <c r="A452" s="30" t="s">
        <v>32</v>
      </c>
      <c r="B452" s="30" t="s">
        <v>586</v>
      </c>
      <c r="C452" s="30" t="s">
        <v>1035</v>
      </c>
      <c r="D452" s="2">
        <v>45887.839371875001</v>
      </c>
      <c r="E452" s="2">
        <v>45887.842724108799</v>
      </c>
      <c r="F452" s="2">
        <v>45887.842724618058</v>
      </c>
      <c r="G452" s="2">
        <v>45887.846916122682</v>
      </c>
      <c r="H452" s="2">
        <v>45887.847060023145</v>
      </c>
      <c r="I452" s="2">
        <v>45887.847094525459</v>
      </c>
      <c r="J452" s="2">
        <v>45887.847095925928</v>
      </c>
      <c r="K452" s="11">
        <v>289.633216</v>
      </c>
      <c r="L452" s="11">
        <v>4.3465999999999998E-2</v>
      </c>
      <c r="M452" s="11">
        <v>362.14659399999999</v>
      </c>
      <c r="N452" s="11">
        <v>12.433295999999999</v>
      </c>
      <c r="O452" s="11">
        <v>2.9804519999999997</v>
      </c>
      <c r="P452" s="11">
        <v>0.12082899999999999</v>
      </c>
      <c r="Q452" s="1">
        <v>8</v>
      </c>
      <c r="R452" s="1">
        <v>17</v>
      </c>
    </row>
    <row r="453" spans="1:18" x14ac:dyDescent="0.45">
      <c r="A453" s="30" t="s">
        <v>32</v>
      </c>
      <c r="B453" s="30" t="s">
        <v>586</v>
      </c>
      <c r="C453" s="30" t="s">
        <v>1036</v>
      </c>
      <c r="D453" s="2">
        <v>45887.839371875001</v>
      </c>
      <c r="E453" s="2">
        <v>45887.842724618058</v>
      </c>
      <c r="F453" s="2">
        <v>45887.842724814815</v>
      </c>
      <c r="G453" s="2">
        <v>45887.846964293982</v>
      </c>
      <c r="H453" s="2">
        <v>45887.847121851853</v>
      </c>
      <c r="I453" s="2">
        <v>45887.848283287036</v>
      </c>
      <c r="J453" s="2">
        <v>45887.848288506946</v>
      </c>
      <c r="K453" s="11">
        <v>289.677345</v>
      </c>
      <c r="L453" s="11">
        <v>1.7131999999999998E-2</v>
      </c>
      <c r="M453" s="11">
        <v>366.29102</v>
      </c>
      <c r="N453" s="11">
        <v>13.612598999999999</v>
      </c>
      <c r="O453" s="11">
        <v>100.348428</v>
      </c>
      <c r="P453" s="11">
        <v>0.45092499999999996</v>
      </c>
      <c r="Q453" s="1">
        <v>9</v>
      </c>
      <c r="R453" s="1">
        <v>18</v>
      </c>
    </row>
    <row r="454" spans="1:18" x14ac:dyDescent="0.45">
      <c r="A454" s="30" t="s">
        <v>32</v>
      </c>
      <c r="B454" s="30" t="s">
        <v>586</v>
      </c>
      <c r="C454" s="30" t="s">
        <v>1037</v>
      </c>
      <c r="D454" s="2">
        <v>45887.839371875001</v>
      </c>
      <c r="E454" s="2">
        <v>45887.842724618058</v>
      </c>
      <c r="F454" s="2">
        <v>45887.842724814815</v>
      </c>
      <c r="G454" s="2">
        <v>45887.846995081018</v>
      </c>
      <c r="H454" s="2">
        <v>45887.847157615739</v>
      </c>
      <c r="I454" s="2">
        <v>45887.848283287036</v>
      </c>
      <c r="J454" s="2">
        <v>45887.848288506946</v>
      </c>
      <c r="K454" s="11">
        <v>289.677345</v>
      </c>
      <c r="L454" s="11">
        <v>1.7131999999999998E-2</v>
      </c>
      <c r="M454" s="11">
        <v>368.95065599999998</v>
      </c>
      <c r="N454" s="11">
        <v>14.042634</v>
      </c>
      <c r="O454" s="11">
        <v>97.258756999999989</v>
      </c>
      <c r="P454" s="11">
        <v>0.45092499999999996</v>
      </c>
      <c r="Q454" s="1">
        <v>9</v>
      </c>
      <c r="R454" s="1">
        <v>18</v>
      </c>
    </row>
    <row r="455" spans="1:18" x14ac:dyDescent="0.45">
      <c r="A455" s="30" t="s">
        <v>32</v>
      </c>
      <c r="B455" s="30" t="s">
        <v>586</v>
      </c>
      <c r="C455" s="30" t="s">
        <v>1038</v>
      </c>
      <c r="D455" s="2">
        <v>45887.839371875001</v>
      </c>
      <c r="E455" s="2">
        <v>45887.842724618058</v>
      </c>
      <c r="F455" s="2">
        <v>45887.842724814815</v>
      </c>
      <c r="G455" s="2">
        <v>45887.847029687502</v>
      </c>
      <c r="H455" s="2">
        <v>45887.847188460648</v>
      </c>
      <c r="I455" s="2">
        <v>45887.848283287036</v>
      </c>
      <c r="J455" s="2">
        <v>45887.848288506946</v>
      </c>
      <c r="K455" s="11">
        <v>289.677345</v>
      </c>
      <c r="L455" s="11">
        <v>1.7131999999999998E-2</v>
      </c>
      <c r="M455" s="11">
        <v>371.94054999999997</v>
      </c>
      <c r="N455" s="11">
        <v>13.718428999999999</v>
      </c>
      <c r="O455" s="11">
        <v>94.593068000000002</v>
      </c>
      <c r="P455" s="11">
        <v>0.45092499999999996</v>
      </c>
      <c r="Q455" s="1">
        <v>9</v>
      </c>
      <c r="R455" s="1">
        <v>18</v>
      </c>
    </row>
    <row r="456" spans="1:18" x14ac:dyDescent="0.45">
      <c r="A456" s="30" t="s">
        <v>32</v>
      </c>
      <c r="B456" s="30" t="s">
        <v>586</v>
      </c>
      <c r="C456" s="30" t="s">
        <v>1039</v>
      </c>
      <c r="D456" s="2">
        <v>45887.839371875001</v>
      </c>
      <c r="E456" s="2">
        <v>45887.842724618058</v>
      </c>
      <c r="F456" s="2">
        <v>45887.842724814815</v>
      </c>
      <c r="G456" s="2">
        <v>45887.847060046297</v>
      </c>
      <c r="H456" s="2">
        <v>45887.847352916666</v>
      </c>
      <c r="I456" s="2">
        <v>45887.848283287036</v>
      </c>
      <c r="J456" s="2">
        <v>45887.848288506946</v>
      </c>
      <c r="K456" s="11">
        <v>289.67734400000001</v>
      </c>
      <c r="L456" s="11">
        <v>1.7131999999999998E-2</v>
      </c>
      <c r="M456" s="11">
        <v>374.56385499999999</v>
      </c>
      <c r="N456" s="11">
        <v>25.303863999999997</v>
      </c>
      <c r="O456" s="11">
        <v>80.384327999999996</v>
      </c>
      <c r="P456" s="11">
        <v>0.45092499999999996</v>
      </c>
      <c r="Q456" s="1">
        <v>9</v>
      </c>
      <c r="R456" s="1">
        <v>18</v>
      </c>
    </row>
    <row r="457" spans="1:18" x14ac:dyDescent="0.45">
      <c r="A457" s="30" t="s">
        <v>32</v>
      </c>
      <c r="B457" s="30" t="s">
        <v>586</v>
      </c>
      <c r="C457" s="30" t="s">
        <v>1040</v>
      </c>
      <c r="D457" s="2">
        <v>45887.839371875001</v>
      </c>
      <c r="E457" s="2">
        <v>45887.842724618058</v>
      </c>
      <c r="F457" s="2">
        <v>45887.842724814815</v>
      </c>
      <c r="G457" s="2">
        <v>45887.847094560188</v>
      </c>
      <c r="H457" s="2">
        <v>45887.847240451389</v>
      </c>
      <c r="I457" s="2">
        <v>45887.848283287036</v>
      </c>
      <c r="J457" s="2">
        <v>45887.848288506946</v>
      </c>
      <c r="K457" s="11">
        <v>289.67734400000001</v>
      </c>
      <c r="L457" s="11">
        <v>1.7131999999999998E-2</v>
      </c>
      <c r="M457" s="11">
        <v>377.54599099999996</v>
      </c>
      <c r="N457" s="11">
        <v>12.60426</v>
      </c>
      <c r="O457" s="11">
        <v>90.101795999999993</v>
      </c>
      <c r="P457" s="11">
        <v>0.45092499999999996</v>
      </c>
      <c r="Q457" s="1">
        <v>9</v>
      </c>
      <c r="R457" s="1">
        <v>18</v>
      </c>
    </row>
    <row r="458" spans="1:18" x14ac:dyDescent="0.45">
      <c r="A458" s="30" t="s">
        <v>32</v>
      </c>
      <c r="B458" s="30" t="s">
        <v>586</v>
      </c>
      <c r="C458" s="30" t="s">
        <v>1041</v>
      </c>
      <c r="D458" s="2">
        <v>45887.839371875001</v>
      </c>
      <c r="E458" s="2">
        <v>45887.842724618058</v>
      </c>
      <c r="F458" s="2">
        <v>45887.842724814815</v>
      </c>
      <c r="G458" s="2">
        <v>45887.847121851853</v>
      </c>
      <c r="H458" s="2">
        <v>45887.847402071762</v>
      </c>
      <c r="I458" s="2">
        <v>45887.848283287036</v>
      </c>
      <c r="J458" s="2">
        <v>45887.848288506946</v>
      </c>
      <c r="K458" s="11">
        <v>289.67734400000001</v>
      </c>
      <c r="L458" s="11">
        <v>1.7131999999999998E-2</v>
      </c>
      <c r="M458" s="11">
        <v>379.90406899999999</v>
      </c>
      <c r="N458" s="11">
        <v>24.210825</v>
      </c>
      <c r="O458" s="11">
        <v>76.137152999999998</v>
      </c>
      <c r="P458" s="11">
        <v>0.45092499999999996</v>
      </c>
      <c r="Q458" s="1">
        <v>9</v>
      </c>
      <c r="R458" s="1">
        <v>18</v>
      </c>
    </row>
    <row r="459" spans="1:18" x14ac:dyDescent="0.45">
      <c r="A459" s="30" t="s">
        <v>32</v>
      </c>
      <c r="B459" s="30" t="s">
        <v>586</v>
      </c>
      <c r="C459" s="30" t="s">
        <v>1042</v>
      </c>
      <c r="D459" s="2">
        <v>45887.839371875001</v>
      </c>
      <c r="E459" s="2">
        <v>45887.842724618058</v>
      </c>
      <c r="F459" s="2">
        <v>45887.842724814815</v>
      </c>
      <c r="G459" s="2">
        <v>45887.847157615739</v>
      </c>
      <c r="H459" s="2">
        <v>45887.84728790509</v>
      </c>
      <c r="I459" s="2">
        <v>45887.848283287036</v>
      </c>
      <c r="J459" s="2">
        <v>45887.848288506946</v>
      </c>
      <c r="K459" s="11">
        <v>289.67734400000001</v>
      </c>
      <c r="L459" s="11">
        <v>1.7131999999999998E-2</v>
      </c>
      <c r="M459" s="11">
        <v>382.99411599999996</v>
      </c>
      <c r="N459" s="11">
        <v>11.256985999999999</v>
      </c>
      <c r="O459" s="11">
        <v>86.000945000000002</v>
      </c>
      <c r="P459" s="11">
        <v>0.45092499999999996</v>
      </c>
      <c r="Q459" s="1">
        <v>9</v>
      </c>
      <c r="R459" s="1">
        <v>18</v>
      </c>
    </row>
    <row r="460" spans="1:18" x14ac:dyDescent="0.45">
      <c r="A460" s="30" t="s">
        <v>32</v>
      </c>
      <c r="B460" s="30" t="s">
        <v>586</v>
      </c>
      <c r="C460" s="30" t="s">
        <v>1043</v>
      </c>
      <c r="D460" s="2">
        <v>45887.839371875001</v>
      </c>
      <c r="E460" s="2">
        <v>45887.842724618058</v>
      </c>
      <c r="F460" s="2">
        <v>45887.842724814815</v>
      </c>
      <c r="G460" s="2">
        <v>45887.847188472224</v>
      </c>
      <c r="H460" s="2">
        <v>45887.847325127317</v>
      </c>
      <c r="I460" s="2">
        <v>45887.848283287036</v>
      </c>
      <c r="J460" s="2">
        <v>45887.848288506946</v>
      </c>
      <c r="K460" s="11">
        <v>289.67734300000001</v>
      </c>
      <c r="L460" s="11">
        <v>1.7131999999999998E-2</v>
      </c>
      <c r="M460" s="11">
        <v>385.65969699999999</v>
      </c>
      <c r="N460" s="11">
        <v>11.806609</v>
      </c>
      <c r="O460" s="11">
        <v>82.785741000000002</v>
      </c>
      <c r="P460" s="11">
        <v>0.45092499999999996</v>
      </c>
      <c r="Q460" s="1">
        <v>9</v>
      </c>
      <c r="R460" s="1">
        <v>18</v>
      </c>
    </row>
    <row r="461" spans="1:18" x14ac:dyDescent="0.45">
      <c r="A461" s="30" t="s">
        <v>32</v>
      </c>
      <c r="B461" s="30" t="s">
        <v>586</v>
      </c>
      <c r="C461" s="30" t="s">
        <v>1044</v>
      </c>
      <c r="D461" s="2">
        <v>45887.839371875001</v>
      </c>
      <c r="E461" s="2">
        <v>45887.842724618058</v>
      </c>
      <c r="F461" s="2">
        <v>45887.842724814815</v>
      </c>
      <c r="G461" s="2">
        <v>45887.847240451389</v>
      </c>
      <c r="H461" s="2">
        <v>45887.847530162035</v>
      </c>
      <c r="I461" s="2">
        <v>45887.848283287036</v>
      </c>
      <c r="J461" s="2">
        <v>45887.848288506946</v>
      </c>
      <c r="K461" s="11">
        <v>289.67734300000001</v>
      </c>
      <c r="L461" s="11">
        <v>1.7131999999999998E-2</v>
      </c>
      <c r="M461" s="11">
        <v>390.15061699999995</v>
      </c>
      <c r="N461" s="11">
        <v>25.030906999999999</v>
      </c>
      <c r="O461" s="11">
        <v>65.070522999999994</v>
      </c>
      <c r="P461" s="11">
        <v>0.45092499999999996</v>
      </c>
      <c r="Q461" s="1">
        <v>9</v>
      </c>
      <c r="R461" s="1">
        <v>18</v>
      </c>
    </row>
    <row r="462" spans="1:18" x14ac:dyDescent="0.45">
      <c r="A462" s="30" t="s">
        <v>32</v>
      </c>
      <c r="B462" s="30" t="s">
        <v>586</v>
      </c>
      <c r="C462" s="30" t="s">
        <v>1045</v>
      </c>
      <c r="D462" s="2">
        <v>45887.839371875001</v>
      </c>
      <c r="E462" s="2">
        <v>45887.842724618058</v>
      </c>
      <c r="F462" s="2">
        <v>45887.842724814815</v>
      </c>
      <c r="G462" s="2">
        <v>45887.847287928242</v>
      </c>
      <c r="H462" s="2">
        <v>45887.847434467592</v>
      </c>
      <c r="I462" s="2">
        <v>45887.848283287036</v>
      </c>
      <c r="J462" s="2">
        <v>45887.848288506946</v>
      </c>
      <c r="K462" s="11">
        <v>289.67734300000001</v>
      </c>
      <c r="L462" s="11">
        <v>1.7131999999999998E-2</v>
      </c>
      <c r="M462" s="11">
        <v>394.25216599999999</v>
      </c>
      <c r="N462" s="11">
        <v>12.661296999999999</v>
      </c>
      <c r="O462" s="11">
        <v>73.338583999999997</v>
      </c>
      <c r="P462" s="11">
        <v>0.45092499999999996</v>
      </c>
      <c r="Q462" s="1">
        <v>9</v>
      </c>
      <c r="R462" s="1">
        <v>18</v>
      </c>
    </row>
    <row r="463" spans="1:18" x14ac:dyDescent="0.45">
      <c r="A463" s="30" t="s">
        <v>32</v>
      </c>
      <c r="B463" s="30" t="s">
        <v>586</v>
      </c>
      <c r="C463" s="30" t="s">
        <v>1046</v>
      </c>
      <c r="D463" s="2">
        <v>45887.839371875001</v>
      </c>
      <c r="E463" s="2">
        <v>45887.842724618058</v>
      </c>
      <c r="F463" s="2">
        <v>45887.842724814815</v>
      </c>
      <c r="G463" s="2">
        <v>45887.847325138886</v>
      </c>
      <c r="H463" s="2">
        <v>45887.847465879633</v>
      </c>
      <c r="I463" s="2">
        <v>45887.848283287036</v>
      </c>
      <c r="J463" s="2">
        <v>45887.848288506946</v>
      </c>
      <c r="K463" s="11">
        <v>289.67734200000001</v>
      </c>
      <c r="L463" s="11">
        <v>1.7131999999999998E-2</v>
      </c>
      <c r="M463" s="11">
        <v>397.46774199999999</v>
      </c>
      <c r="N463" s="11">
        <v>12.159746</v>
      </c>
      <c r="O463" s="11">
        <v>70.624558999999991</v>
      </c>
      <c r="P463" s="11">
        <v>0.45092499999999996</v>
      </c>
      <c r="Q463" s="1">
        <v>9</v>
      </c>
      <c r="R463" s="1">
        <v>18</v>
      </c>
    </row>
    <row r="464" spans="1:18" x14ac:dyDescent="0.45">
      <c r="A464" s="30" t="s">
        <v>32</v>
      </c>
      <c r="B464" s="30" t="s">
        <v>586</v>
      </c>
      <c r="C464" s="30" t="s">
        <v>1047</v>
      </c>
      <c r="D464" s="2">
        <v>45887.839371875001</v>
      </c>
      <c r="E464" s="2">
        <v>45887.842724618058</v>
      </c>
      <c r="F464" s="2">
        <v>45887.842724814815</v>
      </c>
      <c r="G464" s="2">
        <v>45887.847352928242</v>
      </c>
      <c r="H464" s="2">
        <v>45887.847502986115</v>
      </c>
      <c r="I464" s="2">
        <v>45887.848283287036</v>
      </c>
      <c r="J464" s="2">
        <v>45887.848288506946</v>
      </c>
      <c r="K464" s="11">
        <v>289.67734100000001</v>
      </c>
      <c r="L464" s="11">
        <v>1.7131999999999998E-2</v>
      </c>
      <c r="M464" s="11">
        <v>399.86858899999999</v>
      </c>
      <c r="N464" s="11">
        <v>12.965458</v>
      </c>
      <c r="O464" s="11">
        <v>67.417999999999992</v>
      </c>
      <c r="P464" s="11">
        <v>0.45092499999999996</v>
      </c>
      <c r="Q464" s="1">
        <v>9</v>
      </c>
      <c r="R464" s="1">
        <v>18</v>
      </c>
    </row>
    <row r="465" spans="1:18" x14ac:dyDescent="0.45">
      <c r="A465" s="30" t="s">
        <v>32</v>
      </c>
      <c r="B465" s="30" t="s">
        <v>586</v>
      </c>
      <c r="C465" s="30" t="s">
        <v>1048</v>
      </c>
      <c r="D465" s="2">
        <v>45887.839371875001</v>
      </c>
      <c r="E465" s="2">
        <v>45887.842724618058</v>
      </c>
      <c r="F465" s="2">
        <v>45887.842724814815</v>
      </c>
      <c r="G465" s="2">
        <v>45887.847402106483</v>
      </c>
      <c r="H465" s="2">
        <v>45887.847567002318</v>
      </c>
      <c r="I465" s="2">
        <v>45887.848283287036</v>
      </c>
      <c r="J465" s="2">
        <v>45887.848288506946</v>
      </c>
      <c r="K465" s="11">
        <v>289.67734100000001</v>
      </c>
      <c r="L465" s="11">
        <v>1.7131999999999998E-2</v>
      </c>
      <c r="M465" s="11">
        <v>404.11726599999997</v>
      </c>
      <c r="N465" s="11">
        <v>14.247038</v>
      </c>
      <c r="O465" s="11">
        <v>61.887743</v>
      </c>
      <c r="P465" s="11">
        <v>0.45092499999999996</v>
      </c>
      <c r="Q465" s="1">
        <v>9</v>
      </c>
      <c r="R465" s="1">
        <v>18</v>
      </c>
    </row>
    <row r="466" spans="1:18" x14ac:dyDescent="0.45">
      <c r="A466" s="30" t="s">
        <v>32</v>
      </c>
      <c r="B466" s="30" t="s">
        <v>586</v>
      </c>
      <c r="C466" s="30" t="s">
        <v>1049</v>
      </c>
      <c r="D466" s="2">
        <v>45887.839371875001</v>
      </c>
      <c r="E466" s="2">
        <v>45887.842724618058</v>
      </c>
      <c r="F466" s="2">
        <v>45887.842724814815</v>
      </c>
      <c r="G466" s="2">
        <v>45887.847434467592</v>
      </c>
      <c r="H466" s="2">
        <v>45887.84759597222</v>
      </c>
      <c r="I466" s="2">
        <v>45887.848283287036</v>
      </c>
      <c r="J466" s="2">
        <v>45887.848288506946</v>
      </c>
      <c r="K466" s="11">
        <v>289.67734100000001</v>
      </c>
      <c r="L466" s="11">
        <v>1.7131999999999998E-2</v>
      </c>
      <c r="M466" s="11">
        <v>406.91369499999996</v>
      </c>
      <c r="N466" s="11">
        <v>13.953894</v>
      </c>
      <c r="O466" s="11">
        <v>59.384457999999995</v>
      </c>
      <c r="P466" s="11">
        <v>0.45092499999999996</v>
      </c>
      <c r="Q466" s="1">
        <v>9</v>
      </c>
      <c r="R466" s="1">
        <v>18</v>
      </c>
    </row>
    <row r="467" spans="1:18" x14ac:dyDescent="0.45">
      <c r="A467" s="30" t="s">
        <v>32</v>
      </c>
      <c r="B467" s="30" t="s">
        <v>586</v>
      </c>
      <c r="C467" s="30" t="s">
        <v>1050</v>
      </c>
      <c r="D467" s="2">
        <v>45887.839371875001</v>
      </c>
      <c r="E467" s="2">
        <v>45887.842724618058</v>
      </c>
      <c r="F467" s="2">
        <v>45887.842724814815</v>
      </c>
      <c r="G467" s="2">
        <v>45887.847465879633</v>
      </c>
      <c r="H467" s="2">
        <v>45887.847631053242</v>
      </c>
      <c r="I467" s="2">
        <v>45887.848283287036</v>
      </c>
      <c r="J467" s="2">
        <v>45887.848288506946</v>
      </c>
      <c r="K467" s="11">
        <v>289.67734000000002</v>
      </c>
      <c r="L467" s="11">
        <v>1.7131999999999998E-2</v>
      </c>
      <c r="M467" s="11">
        <v>409.62777799999998</v>
      </c>
      <c r="N467" s="11">
        <v>14.271193999999999</v>
      </c>
      <c r="O467" s="11">
        <v>56.353074999999997</v>
      </c>
      <c r="P467" s="11">
        <v>0.45092499999999996</v>
      </c>
      <c r="Q467" s="1">
        <v>9</v>
      </c>
      <c r="R467" s="1">
        <v>18</v>
      </c>
    </row>
    <row r="468" spans="1:18" x14ac:dyDescent="0.45">
      <c r="A468" s="30" t="s">
        <v>32</v>
      </c>
      <c r="B468" s="30" t="s">
        <v>586</v>
      </c>
      <c r="C468" s="30" t="s">
        <v>1051</v>
      </c>
      <c r="D468" s="2">
        <v>45887.839371875001</v>
      </c>
      <c r="E468" s="2">
        <v>45887.842724618058</v>
      </c>
      <c r="F468" s="2">
        <v>45887.842724814815</v>
      </c>
      <c r="G468" s="2">
        <v>45887.847502997683</v>
      </c>
      <c r="H468" s="2">
        <v>45887.847658449071</v>
      </c>
      <c r="I468" s="2">
        <v>45887.848283287036</v>
      </c>
      <c r="J468" s="2">
        <v>45887.848288506946</v>
      </c>
      <c r="K468" s="11">
        <v>289.67733899999996</v>
      </c>
      <c r="L468" s="11">
        <v>1.7131999999999998E-2</v>
      </c>
      <c r="M468" s="11">
        <v>412.83474999999999</v>
      </c>
      <c r="N468" s="11">
        <v>13.430423999999999</v>
      </c>
      <c r="O468" s="11">
        <v>53.986872999999996</v>
      </c>
      <c r="P468" s="11">
        <v>0.45092499999999996</v>
      </c>
      <c r="Q468" s="1">
        <v>9</v>
      </c>
      <c r="R468" s="1">
        <v>18</v>
      </c>
    </row>
    <row r="469" spans="1:18" x14ac:dyDescent="0.45">
      <c r="A469" s="30" t="s">
        <v>32</v>
      </c>
      <c r="B469" s="30" t="s">
        <v>586</v>
      </c>
      <c r="C469" s="30" t="s">
        <v>1052</v>
      </c>
      <c r="D469" s="2">
        <v>45887.839371875001</v>
      </c>
      <c r="E469" s="2">
        <v>45887.842724618058</v>
      </c>
      <c r="F469" s="2">
        <v>45887.842724814815</v>
      </c>
      <c r="G469" s="2">
        <v>45887.847530173611</v>
      </c>
      <c r="H469" s="2">
        <v>45887.847696597222</v>
      </c>
      <c r="I469" s="2">
        <v>45887.848283287036</v>
      </c>
      <c r="J469" s="2">
        <v>45887.848288506946</v>
      </c>
      <c r="K469" s="11">
        <v>289.67733899999996</v>
      </c>
      <c r="L469" s="11">
        <v>1.7131999999999998E-2</v>
      </c>
      <c r="M469" s="11">
        <v>415.18287599999996</v>
      </c>
      <c r="N469" s="11">
        <v>14.378466</v>
      </c>
      <c r="O469" s="11">
        <v>50.690705000000001</v>
      </c>
      <c r="P469" s="11">
        <v>0.45092499999999996</v>
      </c>
      <c r="Q469" s="1">
        <v>9</v>
      </c>
      <c r="R469" s="1">
        <v>18</v>
      </c>
    </row>
    <row r="470" spans="1:18" x14ac:dyDescent="0.45">
      <c r="A470" s="30" t="s">
        <v>32</v>
      </c>
      <c r="B470" s="30" t="s">
        <v>586</v>
      </c>
      <c r="C470" s="30" t="s">
        <v>1053</v>
      </c>
      <c r="D470" s="2">
        <v>45887.839371875001</v>
      </c>
      <c r="E470" s="2">
        <v>45887.842724618058</v>
      </c>
      <c r="F470" s="2">
        <v>45887.842724814815</v>
      </c>
      <c r="G470" s="2">
        <v>45887.847567025463</v>
      </c>
      <c r="H470" s="2">
        <v>45887.847732187503</v>
      </c>
      <c r="I470" s="2">
        <v>45887.848283287036</v>
      </c>
      <c r="J470" s="2">
        <v>45887.848288506946</v>
      </c>
      <c r="K470" s="11">
        <v>289.67733799999996</v>
      </c>
      <c r="L470" s="11">
        <v>1.7131999999999998E-2</v>
      </c>
      <c r="M470" s="11">
        <v>418.36706899999996</v>
      </c>
      <c r="N470" s="11">
        <v>14.269216999999999</v>
      </c>
      <c r="O470" s="11">
        <v>47.615760999999999</v>
      </c>
      <c r="P470" s="11">
        <v>0.45092499999999996</v>
      </c>
      <c r="Q470" s="1">
        <v>9</v>
      </c>
      <c r="R470" s="1">
        <v>18</v>
      </c>
    </row>
    <row r="471" spans="1:18" x14ac:dyDescent="0.45">
      <c r="A471" s="30" t="s">
        <v>32</v>
      </c>
      <c r="B471" s="30" t="s">
        <v>586</v>
      </c>
      <c r="C471" s="30" t="s">
        <v>1054</v>
      </c>
      <c r="D471" s="2">
        <v>45887.839371875001</v>
      </c>
      <c r="E471" s="2">
        <v>45887.842724618058</v>
      </c>
      <c r="F471" s="2">
        <v>45887.842724814815</v>
      </c>
      <c r="G471" s="2">
        <v>45887.84759597222</v>
      </c>
      <c r="H471" s="2">
        <v>45887.847890370373</v>
      </c>
      <c r="I471" s="2">
        <v>45887.848283287036</v>
      </c>
      <c r="J471" s="2">
        <v>45887.848288506946</v>
      </c>
      <c r="K471" s="11">
        <v>289.67733799999996</v>
      </c>
      <c r="L471" s="11">
        <v>1.7131999999999998E-2</v>
      </c>
      <c r="M471" s="11">
        <v>420.86769399999997</v>
      </c>
      <c r="N471" s="11">
        <v>25.436439</v>
      </c>
      <c r="O471" s="11">
        <v>33.947913999999997</v>
      </c>
      <c r="P471" s="11">
        <v>0.45092499999999996</v>
      </c>
      <c r="Q471" s="1">
        <v>9</v>
      </c>
      <c r="R471" s="1">
        <v>18</v>
      </c>
    </row>
    <row r="472" spans="1:18" x14ac:dyDescent="0.45">
      <c r="A472" s="30" t="s">
        <v>32</v>
      </c>
      <c r="B472" s="30" t="s">
        <v>586</v>
      </c>
      <c r="C472" s="30" t="s">
        <v>1055</v>
      </c>
      <c r="D472" s="2">
        <v>45887.839371875001</v>
      </c>
      <c r="E472" s="2">
        <v>45887.842724618058</v>
      </c>
      <c r="F472" s="2">
        <v>45887.842724814815</v>
      </c>
      <c r="G472" s="2">
        <v>45887.847631064818</v>
      </c>
      <c r="H472" s="2">
        <v>45887.847918831016</v>
      </c>
      <c r="I472" s="2">
        <v>45887.848283287036</v>
      </c>
      <c r="J472" s="2">
        <v>45887.848288506946</v>
      </c>
      <c r="K472" s="11">
        <v>289.67733699999997</v>
      </c>
      <c r="L472" s="11">
        <v>1.7131999999999998E-2</v>
      </c>
      <c r="M472" s="11">
        <v>423.89917199999996</v>
      </c>
      <c r="N472" s="11">
        <v>24.863274000000001</v>
      </c>
      <c r="O472" s="11">
        <v>31.489600999999997</v>
      </c>
      <c r="P472" s="11">
        <v>0.45092499999999996</v>
      </c>
      <c r="Q472" s="1">
        <v>9</v>
      </c>
      <c r="R472" s="1">
        <v>18</v>
      </c>
    </row>
    <row r="473" spans="1:18" x14ac:dyDescent="0.45">
      <c r="A473" s="30" t="s">
        <v>32</v>
      </c>
      <c r="B473" s="30" t="s">
        <v>586</v>
      </c>
      <c r="C473" s="30" t="s">
        <v>1056</v>
      </c>
      <c r="D473" s="2">
        <v>45887.839371875001</v>
      </c>
      <c r="E473" s="2">
        <v>45887.842724618058</v>
      </c>
      <c r="F473" s="2">
        <v>45887.842724814815</v>
      </c>
      <c r="G473" s="2">
        <v>45887.847658449071</v>
      </c>
      <c r="H473" s="2">
        <v>45887.847794618057</v>
      </c>
      <c r="I473" s="2">
        <v>45887.848283287036</v>
      </c>
      <c r="J473" s="2">
        <v>45887.848288506946</v>
      </c>
      <c r="K473" s="11">
        <v>289.67733599999997</v>
      </c>
      <c r="L473" s="11">
        <v>1.7131999999999998E-2</v>
      </c>
      <c r="M473" s="11">
        <v>426.26552899999996</v>
      </c>
      <c r="N473" s="11">
        <v>11.765336999999999</v>
      </c>
      <c r="O473" s="11">
        <v>42.221181000000001</v>
      </c>
      <c r="P473" s="11">
        <v>0.45092499999999996</v>
      </c>
      <c r="Q473" s="1">
        <v>9</v>
      </c>
      <c r="R473" s="1">
        <v>18</v>
      </c>
    </row>
    <row r="474" spans="1:18" x14ac:dyDescent="0.45">
      <c r="A474" s="30" t="s">
        <v>32</v>
      </c>
      <c r="B474" s="30" t="s">
        <v>586</v>
      </c>
      <c r="C474" s="30" t="s">
        <v>1057</v>
      </c>
      <c r="D474" s="2">
        <v>45887.839371875001</v>
      </c>
      <c r="E474" s="2">
        <v>45887.842724618058</v>
      </c>
      <c r="F474" s="2">
        <v>45887.842724814815</v>
      </c>
      <c r="G474" s="2">
        <v>45887.847696631943</v>
      </c>
      <c r="H474" s="2">
        <v>45887.847828460646</v>
      </c>
      <c r="I474" s="2">
        <v>45887.848283287036</v>
      </c>
      <c r="J474" s="2">
        <v>45887.848288506946</v>
      </c>
      <c r="K474" s="11">
        <v>289.67733399999997</v>
      </c>
      <c r="L474" s="11">
        <v>1.7131999999999998E-2</v>
      </c>
      <c r="M474" s="11">
        <v>429.56482699999998</v>
      </c>
      <c r="N474" s="11">
        <v>11.389446</v>
      </c>
      <c r="O474" s="11">
        <v>39.297773999999997</v>
      </c>
      <c r="P474" s="11">
        <v>0.45092499999999996</v>
      </c>
      <c r="Q474" s="1">
        <v>9</v>
      </c>
      <c r="R474" s="1">
        <v>18</v>
      </c>
    </row>
    <row r="475" spans="1:18" x14ac:dyDescent="0.45">
      <c r="A475" s="30" t="s">
        <v>32</v>
      </c>
      <c r="B475" s="30" t="s">
        <v>586</v>
      </c>
      <c r="C475" s="30" t="s">
        <v>1058</v>
      </c>
      <c r="D475" s="2">
        <v>45887.839371875001</v>
      </c>
      <c r="E475" s="2">
        <v>45887.842724618058</v>
      </c>
      <c r="F475" s="2">
        <v>45887.842724814815</v>
      </c>
      <c r="G475" s="2">
        <v>45887.847732222224</v>
      </c>
      <c r="H475" s="2">
        <v>45887.847858668982</v>
      </c>
      <c r="I475" s="2">
        <v>45887.848283287036</v>
      </c>
      <c r="J475" s="2">
        <v>45887.848288506946</v>
      </c>
      <c r="K475" s="11">
        <v>289.67733299999998</v>
      </c>
      <c r="L475" s="11">
        <v>1.7131999999999998E-2</v>
      </c>
      <c r="M475" s="11">
        <v>432.63987699999996</v>
      </c>
      <c r="N475" s="11">
        <v>10.924517</v>
      </c>
      <c r="O475" s="11">
        <v>36.687652999999997</v>
      </c>
      <c r="P475" s="11">
        <v>0.45092499999999996</v>
      </c>
      <c r="Q475" s="1">
        <v>9</v>
      </c>
      <c r="R475" s="1">
        <v>18</v>
      </c>
    </row>
    <row r="476" spans="1:18" x14ac:dyDescent="0.45">
      <c r="A476" s="30" t="s">
        <v>32</v>
      </c>
      <c r="B476" s="30" t="s">
        <v>586</v>
      </c>
      <c r="C476" s="30" t="s">
        <v>1059</v>
      </c>
      <c r="D476" s="2">
        <v>45887.839371875001</v>
      </c>
      <c r="E476" s="2">
        <v>45887.842724618058</v>
      </c>
      <c r="F476" s="2">
        <v>45887.842724814815</v>
      </c>
      <c r="G476" s="2">
        <v>45887.847794629626</v>
      </c>
      <c r="H476" s="2">
        <v>45887.848282893516</v>
      </c>
      <c r="I476" s="2">
        <v>45887.848283287036</v>
      </c>
      <c r="J476" s="2">
        <v>45887.848288506946</v>
      </c>
      <c r="K476" s="11">
        <v>289.67733299999998</v>
      </c>
      <c r="L476" s="11">
        <v>1.7131999999999998E-2</v>
      </c>
      <c r="M476" s="11">
        <v>438.03202199999998</v>
      </c>
      <c r="N476" s="11">
        <v>42.186028999999998</v>
      </c>
      <c r="O476" s="11">
        <v>3.3995999999999998E-2</v>
      </c>
      <c r="P476" s="11">
        <v>0.45092499999999996</v>
      </c>
      <c r="Q476" s="1">
        <v>9</v>
      </c>
      <c r="R476" s="1">
        <v>18</v>
      </c>
    </row>
    <row r="477" spans="1:18" x14ac:dyDescent="0.45">
      <c r="A477" s="30" t="s">
        <v>32</v>
      </c>
      <c r="B477" s="30" t="s">
        <v>586</v>
      </c>
      <c r="C477" s="30" t="s">
        <v>1060</v>
      </c>
      <c r="D477" s="2">
        <v>45887.839371875001</v>
      </c>
      <c r="E477" s="2">
        <v>45887.842724618058</v>
      </c>
      <c r="F477" s="2">
        <v>45887.842724814815</v>
      </c>
      <c r="G477" s="2">
        <v>45887.847828460646</v>
      </c>
      <c r="H477" s="2">
        <v>45887.848025335647</v>
      </c>
      <c r="I477" s="2">
        <v>45887.848283287036</v>
      </c>
      <c r="J477" s="2">
        <v>45887.848288506946</v>
      </c>
      <c r="K477" s="11">
        <v>289.67732999999998</v>
      </c>
      <c r="L477" s="11">
        <v>1.7131999999999998E-2</v>
      </c>
      <c r="M477" s="11">
        <v>440.95455799999996</v>
      </c>
      <c r="N477" s="11">
        <v>17.010379999999998</v>
      </c>
      <c r="O477" s="11">
        <v>22.287108999999997</v>
      </c>
      <c r="P477" s="11">
        <v>0.45092499999999996</v>
      </c>
      <c r="Q477" s="1">
        <v>9</v>
      </c>
      <c r="R477" s="1">
        <v>18</v>
      </c>
    </row>
    <row r="478" spans="1:18" x14ac:dyDescent="0.45">
      <c r="A478" s="30" t="s">
        <v>32</v>
      </c>
      <c r="B478" s="30" t="s">
        <v>586</v>
      </c>
      <c r="C478" s="30" t="s">
        <v>1061</v>
      </c>
      <c r="D478" s="2">
        <v>45887.839371875001</v>
      </c>
      <c r="E478" s="2">
        <v>45887.842724618058</v>
      </c>
      <c r="F478" s="2">
        <v>45887.842724814815</v>
      </c>
      <c r="G478" s="2">
        <v>45887.847858668982</v>
      </c>
      <c r="H478" s="2">
        <v>45887.848109930557</v>
      </c>
      <c r="I478" s="2">
        <v>45887.849138252313</v>
      </c>
      <c r="J478" s="2">
        <v>45887.849140046295</v>
      </c>
      <c r="K478" s="11">
        <v>289.67732999999998</v>
      </c>
      <c r="L478" s="11">
        <v>1.7131999999999998E-2</v>
      </c>
      <c r="M478" s="11">
        <v>443.56477100000001</v>
      </c>
      <c r="N478" s="11">
        <v>21.708762</v>
      </c>
      <c r="O478" s="11">
        <v>88.847152999999992</v>
      </c>
      <c r="P478" s="11">
        <v>0.15539799999999998</v>
      </c>
      <c r="Q478" s="1">
        <v>9</v>
      </c>
      <c r="R478" s="1">
        <v>19</v>
      </c>
    </row>
    <row r="479" spans="1:18" x14ac:dyDescent="0.45">
      <c r="A479" s="30" t="s">
        <v>32</v>
      </c>
      <c r="B479" s="30" t="s">
        <v>586</v>
      </c>
      <c r="C479" s="30" t="s">
        <v>1062</v>
      </c>
      <c r="D479" s="2">
        <v>45887.842724131944</v>
      </c>
      <c r="E479" s="2">
        <v>45887.842724618058</v>
      </c>
      <c r="F479" s="2">
        <v>45887.842724814815</v>
      </c>
      <c r="G479" s="2">
        <v>45887.847890381941</v>
      </c>
      <c r="H479" s="2">
        <v>45887.848199155094</v>
      </c>
      <c r="I479" s="2">
        <v>45887.849138252313</v>
      </c>
      <c r="J479" s="2">
        <v>45887.849140046295</v>
      </c>
      <c r="K479" s="11">
        <v>4.2396999999999997E-2</v>
      </c>
      <c r="L479" s="11">
        <v>1.7131999999999998E-2</v>
      </c>
      <c r="M479" s="11">
        <v>446.30454499999996</v>
      </c>
      <c r="N479" s="11">
        <v>26.678446999999998</v>
      </c>
      <c r="O479" s="11">
        <v>81.137693999999996</v>
      </c>
      <c r="P479" s="11">
        <v>0.15539799999999998</v>
      </c>
      <c r="Q479" s="1">
        <v>9</v>
      </c>
      <c r="R479" s="1">
        <v>19</v>
      </c>
    </row>
    <row r="480" spans="1:18" x14ac:dyDescent="0.45">
      <c r="A480" s="30" t="s">
        <v>32</v>
      </c>
      <c r="B480" s="30" t="s">
        <v>586</v>
      </c>
      <c r="C480" s="30" t="s">
        <v>1063</v>
      </c>
      <c r="D480" s="2">
        <v>45887.842724131944</v>
      </c>
      <c r="E480" s="2">
        <v>45887.842724618058</v>
      </c>
      <c r="F480" s="2">
        <v>45887.842724814815</v>
      </c>
      <c r="G480" s="2">
        <v>45887.847918865744</v>
      </c>
      <c r="H480" s="2">
        <v>45887.848234745368</v>
      </c>
      <c r="I480" s="2">
        <v>45887.849138252313</v>
      </c>
      <c r="J480" s="2">
        <v>45887.849140046295</v>
      </c>
      <c r="K480" s="11">
        <v>4.2347999999999997E-2</v>
      </c>
      <c r="L480" s="11">
        <v>1.7131999999999998E-2</v>
      </c>
      <c r="M480" s="11">
        <v>448.765491</v>
      </c>
      <c r="N480" s="11">
        <v>27.292019999999997</v>
      </c>
      <c r="O480" s="11">
        <v>78.063175000000001</v>
      </c>
      <c r="P480" s="11">
        <v>0.15539799999999998</v>
      </c>
      <c r="Q480" s="1">
        <v>9</v>
      </c>
      <c r="R480" s="1">
        <v>19</v>
      </c>
    </row>
    <row r="481" spans="1:18" x14ac:dyDescent="0.45">
      <c r="A481" s="30" t="s">
        <v>32</v>
      </c>
      <c r="B481" s="30" t="s">
        <v>586</v>
      </c>
      <c r="C481" s="30" t="s">
        <v>1064</v>
      </c>
      <c r="D481" s="2">
        <v>45887.842724131944</v>
      </c>
      <c r="E481" s="2">
        <v>45887.842724618058</v>
      </c>
      <c r="F481" s="2">
        <v>45887.842724814815</v>
      </c>
      <c r="G481" s="2">
        <v>45887.848025833337</v>
      </c>
      <c r="H481" s="2">
        <v>45887.848616192132</v>
      </c>
      <c r="I481" s="2">
        <v>45887.849138252313</v>
      </c>
      <c r="J481" s="2">
        <v>45887.849140046295</v>
      </c>
      <c r="K481" s="11">
        <v>4.2345999999999995E-2</v>
      </c>
      <c r="L481" s="11">
        <v>1.7131999999999998E-2</v>
      </c>
      <c r="M481" s="11">
        <v>458.00743499999999</v>
      </c>
      <c r="N481" s="11">
        <v>51.006934999999999</v>
      </c>
      <c r="O481" s="11">
        <v>45.106316</v>
      </c>
      <c r="P481" s="11">
        <v>0.15539799999999998</v>
      </c>
      <c r="Q481" s="1">
        <v>9</v>
      </c>
      <c r="R481" s="1">
        <v>19</v>
      </c>
    </row>
    <row r="482" spans="1:18" x14ac:dyDescent="0.45">
      <c r="A482" s="30" t="s">
        <v>32</v>
      </c>
      <c r="B482" s="30" t="s">
        <v>586</v>
      </c>
      <c r="C482" s="30" t="s">
        <v>1065</v>
      </c>
      <c r="D482" s="2">
        <v>45887.842724131944</v>
      </c>
      <c r="E482" s="2">
        <v>45887.842724618058</v>
      </c>
      <c r="F482" s="2">
        <v>45887.842724814815</v>
      </c>
      <c r="G482" s="2">
        <v>45887.848109988423</v>
      </c>
      <c r="H482" s="2">
        <v>45887.848344039354</v>
      </c>
      <c r="I482" s="2">
        <v>45887.849138252313</v>
      </c>
      <c r="J482" s="2">
        <v>45887.849140046295</v>
      </c>
      <c r="K482" s="11">
        <v>4.2345999999999995E-2</v>
      </c>
      <c r="L482" s="11">
        <v>1.7131999999999998E-2</v>
      </c>
      <c r="M482" s="11">
        <v>465.27865099999997</v>
      </c>
      <c r="N482" s="11">
        <v>20.221789999999999</v>
      </c>
      <c r="O482" s="11">
        <v>68.620244999999997</v>
      </c>
      <c r="P482" s="11">
        <v>0.15539799999999998</v>
      </c>
      <c r="Q482" s="1">
        <v>9</v>
      </c>
      <c r="R482" s="1">
        <v>19</v>
      </c>
    </row>
    <row r="483" spans="1:18" x14ac:dyDescent="0.45">
      <c r="A483" s="30" t="s">
        <v>32</v>
      </c>
      <c r="B483" s="30" t="s">
        <v>586</v>
      </c>
      <c r="C483" s="30" t="s">
        <v>1066</v>
      </c>
      <c r="D483" s="2">
        <v>45887.842724131944</v>
      </c>
      <c r="E483" s="2">
        <v>45887.842724618058</v>
      </c>
      <c r="F483" s="2">
        <v>45887.842724814815</v>
      </c>
      <c r="G483" s="2">
        <v>45887.848199166663</v>
      </c>
      <c r="H483" s="2">
        <v>45887.848376493057</v>
      </c>
      <c r="I483" s="2">
        <v>45887.849138252313</v>
      </c>
      <c r="J483" s="2">
        <v>45887.849140046295</v>
      </c>
      <c r="K483" s="11">
        <v>4.2345000000000001E-2</v>
      </c>
      <c r="L483" s="11">
        <v>1.7131999999999998E-2</v>
      </c>
      <c r="M483" s="11">
        <v>472.98325699999998</v>
      </c>
      <c r="N483" s="11">
        <v>15.321311999999999</v>
      </c>
      <c r="O483" s="11">
        <v>65.816116999999991</v>
      </c>
      <c r="P483" s="11">
        <v>0.15539799999999998</v>
      </c>
      <c r="Q483" s="1">
        <v>9</v>
      </c>
      <c r="R483" s="1">
        <v>19</v>
      </c>
    </row>
    <row r="484" spans="1:18" x14ac:dyDescent="0.45">
      <c r="A484" s="30" t="s">
        <v>32</v>
      </c>
      <c r="B484" s="30" t="s">
        <v>586</v>
      </c>
      <c r="C484" s="30" t="s">
        <v>1067</v>
      </c>
      <c r="D484" s="2">
        <v>45887.842724131944</v>
      </c>
      <c r="E484" s="2">
        <v>45887.842724618058</v>
      </c>
      <c r="F484" s="2">
        <v>45887.842724814815</v>
      </c>
      <c r="G484" s="2">
        <v>45887.848235277779</v>
      </c>
      <c r="H484" s="2">
        <v>45887.848423668984</v>
      </c>
      <c r="I484" s="2">
        <v>45887.849138252313</v>
      </c>
      <c r="J484" s="2">
        <v>45887.849140046295</v>
      </c>
      <c r="K484" s="11">
        <v>4.2344E-2</v>
      </c>
      <c r="L484" s="11">
        <v>1.7131999999999998E-2</v>
      </c>
      <c r="M484" s="11">
        <v>476.103205</v>
      </c>
      <c r="N484" s="11">
        <v>16.277228999999998</v>
      </c>
      <c r="O484" s="11">
        <v>61.740251999999998</v>
      </c>
      <c r="P484" s="11">
        <v>0.15539799999999998</v>
      </c>
      <c r="Q484" s="1">
        <v>9</v>
      </c>
      <c r="R484" s="1">
        <v>19</v>
      </c>
    </row>
    <row r="485" spans="1:18" x14ac:dyDescent="0.45">
      <c r="A485" s="30" t="s">
        <v>32</v>
      </c>
      <c r="B485" s="30" t="s">
        <v>586</v>
      </c>
      <c r="C485" s="30" t="s">
        <v>1068</v>
      </c>
      <c r="D485" s="2">
        <v>45887.842724131944</v>
      </c>
      <c r="E485" s="2">
        <v>45887.842724618058</v>
      </c>
      <c r="F485" s="2">
        <v>45887.842724814815</v>
      </c>
      <c r="G485" s="2">
        <v>45887.848282905092</v>
      </c>
      <c r="H485" s="2">
        <v>45887.848471006946</v>
      </c>
      <c r="I485" s="2">
        <v>45887.849138252313</v>
      </c>
      <c r="J485" s="2">
        <v>45887.849140046295</v>
      </c>
      <c r="K485" s="11">
        <v>4.2344E-2</v>
      </c>
      <c r="L485" s="11">
        <v>1.7131999999999998E-2</v>
      </c>
      <c r="M485" s="11">
        <v>480.21859999999998</v>
      </c>
      <c r="N485" s="11">
        <v>16.251655</v>
      </c>
      <c r="O485" s="11">
        <v>57.650430999999998</v>
      </c>
      <c r="P485" s="11">
        <v>0.15539799999999998</v>
      </c>
      <c r="Q485" s="1">
        <v>9</v>
      </c>
      <c r="R485" s="1">
        <v>19</v>
      </c>
    </row>
    <row r="486" spans="1:18" x14ac:dyDescent="0.45">
      <c r="A486" s="30" t="s">
        <v>32</v>
      </c>
      <c r="B486" s="30" t="s">
        <v>586</v>
      </c>
      <c r="C486" s="30" t="s">
        <v>1069</v>
      </c>
      <c r="D486" s="2">
        <v>45887.842724131944</v>
      </c>
      <c r="E486" s="2">
        <v>45887.842724618058</v>
      </c>
      <c r="F486" s="2">
        <v>45887.842724814815</v>
      </c>
      <c r="G486" s="2">
        <v>45887.848344039354</v>
      </c>
      <c r="H486" s="2">
        <v>45887.848521516207</v>
      </c>
      <c r="I486" s="2">
        <v>45887.849138252313</v>
      </c>
      <c r="J486" s="2">
        <v>45887.849140046295</v>
      </c>
      <c r="K486" s="11">
        <v>4.2318999999999996E-2</v>
      </c>
      <c r="L486" s="11">
        <v>1.7131999999999998E-2</v>
      </c>
      <c r="M486" s="11">
        <v>485.50099299999999</v>
      </c>
      <c r="N486" s="11">
        <v>15.333527999999999</v>
      </c>
      <c r="O486" s="11">
        <v>53.286164999999997</v>
      </c>
      <c r="P486" s="11">
        <v>0.15539799999999998</v>
      </c>
      <c r="Q486" s="1">
        <v>9</v>
      </c>
      <c r="R486" s="1">
        <v>19</v>
      </c>
    </row>
    <row r="487" spans="1:18" x14ac:dyDescent="0.45">
      <c r="A487" s="30" t="s">
        <v>32</v>
      </c>
      <c r="B487" s="30" t="s">
        <v>586</v>
      </c>
      <c r="C487" s="30" t="s">
        <v>1070</v>
      </c>
      <c r="D487" s="2">
        <v>45887.842724131944</v>
      </c>
      <c r="E487" s="2">
        <v>45887.842724618058</v>
      </c>
      <c r="F487" s="2">
        <v>45887.842724814815</v>
      </c>
      <c r="G487" s="2">
        <v>45887.848376504633</v>
      </c>
      <c r="H487" s="2">
        <v>45887.848745497686</v>
      </c>
      <c r="I487" s="2">
        <v>45887.849138252313</v>
      </c>
      <c r="J487" s="2">
        <v>45887.849140046295</v>
      </c>
      <c r="K487" s="11">
        <v>4.2318000000000001E-2</v>
      </c>
      <c r="L487" s="11">
        <v>1.7131999999999998E-2</v>
      </c>
      <c r="M487" s="11">
        <v>488.30518999999998</v>
      </c>
      <c r="N487" s="11">
        <v>31.881121999999998</v>
      </c>
      <c r="O487" s="11">
        <v>33.934373999999998</v>
      </c>
      <c r="P487" s="11">
        <v>0.15539799999999998</v>
      </c>
      <c r="Q487" s="1">
        <v>9</v>
      </c>
      <c r="R487" s="1">
        <v>19</v>
      </c>
    </row>
    <row r="488" spans="1:18" x14ac:dyDescent="0.45">
      <c r="A488" s="30" t="s">
        <v>32</v>
      </c>
      <c r="B488" s="30" t="s">
        <v>586</v>
      </c>
      <c r="C488" s="30" t="s">
        <v>1071</v>
      </c>
      <c r="D488" s="2">
        <v>45887.842724131944</v>
      </c>
      <c r="E488" s="2">
        <v>45887.842724618058</v>
      </c>
      <c r="F488" s="2">
        <v>45887.842724814815</v>
      </c>
      <c r="G488" s="2">
        <v>45887.848423738425</v>
      </c>
      <c r="H488" s="2">
        <v>45887.848573414354</v>
      </c>
      <c r="I488" s="2">
        <v>45887.849138252313</v>
      </c>
      <c r="J488" s="2">
        <v>45887.849140046295</v>
      </c>
      <c r="K488" s="11">
        <v>4.2318000000000001E-2</v>
      </c>
      <c r="L488" s="11">
        <v>1.7131999999999998E-2</v>
      </c>
      <c r="M488" s="11">
        <v>492.38687999999996</v>
      </c>
      <c r="N488" s="11">
        <v>12.932058999999999</v>
      </c>
      <c r="O488" s="11">
        <v>48.801746999999999</v>
      </c>
      <c r="P488" s="11">
        <v>0.15539799999999998</v>
      </c>
      <c r="Q488" s="1">
        <v>9</v>
      </c>
      <c r="R488" s="1">
        <v>19</v>
      </c>
    </row>
    <row r="489" spans="1:18" x14ac:dyDescent="0.45">
      <c r="A489" s="30" t="s">
        <v>32</v>
      </c>
      <c r="B489" s="30" t="s">
        <v>586</v>
      </c>
      <c r="C489" s="30" t="s">
        <v>1072</v>
      </c>
      <c r="D489" s="2">
        <v>45887.842724131944</v>
      </c>
      <c r="E489" s="2">
        <v>45887.842724618058</v>
      </c>
      <c r="F489" s="2">
        <v>45887.842724814815</v>
      </c>
      <c r="G489" s="2">
        <v>45887.848471006946</v>
      </c>
      <c r="H489" s="2">
        <v>45887.848702326388</v>
      </c>
      <c r="I489" s="2">
        <v>45887.849138252313</v>
      </c>
      <c r="J489" s="2">
        <v>45887.849140046295</v>
      </c>
      <c r="K489" s="11">
        <v>4.2317E-2</v>
      </c>
      <c r="L489" s="11">
        <v>1.7131999999999998E-2</v>
      </c>
      <c r="M489" s="11">
        <v>496.47065599999996</v>
      </c>
      <c r="N489" s="11">
        <v>19.985664999999997</v>
      </c>
      <c r="O489" s="11">
        <v>37.664364999999997</v>
      </c>
      <c r="P489" s="11">
        <v>0.15539799999999998</v>
      </c>
      <c r="Q489" s="1">
        <v>9</v>
      </c>
      <c r="R489" s="1">
        <v>19</v>
      </c>
    </row>
    <row r="490" spans="1:18" x14ac:dyDescent="0.45">
      <c r="A490" s="30" t="s">
        <v>32</v>
      </c>
      <c r="B490" s="30" t="s">
        <v>586</v>
      </c>
      <c r="C490" s="30" t="s">
        <v>1073</v>
      </c>
      <c r="D490" s="2">
        <v>45887.842724131944</v>
      </c>
      <c r="E490" s="2">
        <v>45887.842724618058</v>
      </c>
      <c r="F490" s="2">
        <v>45887.842724814815</v>
      </c>
      <c r="G490" s="2">
        <v>45887.848521516207</v>
      </c>
      <c r="H490" s="2">
        <v>45887.848620046294</v>
      </c>
      <c r="I490" s="2">
        <v>45887.849138252313</v>
      </c>
      <c r="J490" s="2">
        <v>45887.849140046295</v>
      </c>
      <c r="K490" s="11">
        <v>4.2315999999999999E-2</v>
      </c>
      <c r="L490" s="11">
        <v>1.7131999999999998E-2</v>
      </c>
      <c r="M490" s="11">
        <v>500.83488599999998</v>
      </c>
      <c r="N490" s="11">
        <v>8.5128939999999993</v>
      </c>
      <c r="O490" s="11">
        <v>44.772905999999999</v>
      </c>
      <c r="P490" s="11">
        <v>0.15539799999999998</v>
      </c>
      <c r="Q490" s="1">
        <v>9</v>
      </c>
      <c r="R490" s="1">
        <v>19</v>
      </c>
    </row>
    <row r="491" spans="1:18" x14ac:dyDescent="0.45">
      <c r="A491" s="30" t="s">
        <v>32</v>
      </c>
      <c r="B491" s="30" t="s">
        <v>586</v>
      </c>
      <c r="C491" s="30" t="s">
        <v>1074</v>
      </c>
      <c r="D491" s="2">
        <v>45887.842724131944</v>
      </c>
      <c r="E491" s="2">
        <v>45887.842724618058</v>
      </c>
      <c r="F491" s="2">
        <v>45887.842724814815</v>
      </c>
      <c r="G491" s="2">
        <v>45887.848573425923</v>
      </c>
      <c r="H491" s="2">
        <v>45887.84866880787</v>
      </c>
      <c r="I491" s="2">
        <v>45887.849138252313</v>
      </c>
      <c r="J491" s="2">
        <v>45887.849140046295</v>
      </c>
      <c r="K491" s="11">
        <v>4.2292999999999997E-2</v>
      </c>
      <c r="L491" s="11">
        <v>1.7131999999999998E-2</v>
      </c>
      <c r="M491" s="11">
        <v>505.31960599999996</v>
      </c>
      <c r="N491" s="11">
        <v>8.2414609999999993</v>
      </c>
      <c r="O491" s="11">
        <v>40.559618999999998</v>
      </c>
      <c r="P491" s="11">
        <v>0.15539799999999998</v>
      </c>
      <c r="Q491" s="1">
        <v>9</v>
      </c>
      <c r="R491" s="1">
        <v>19</v>
      </c>
    </row>
    <row r="492" spans="1:18" x14ac:dyDescent="0.45">
      <c r="A492" s="30" t="s">
        <v>32</v>
      </c>
      <c r="B492" s="30" t="s">
        <v>586</v>
      </c>
      <c r="C492" s="30" t="s">
        <v>1075</v>
      </c>
      <c r="D492" s="2">
        <v>45887.842724131944</v>
      </c>
      <c r="E492" s="2">
        <v>45887.842724618058</v>
      </c>
      <c r="F492" s="2">
        <v>45887.842724814815</v>
      </c>
      <c r="G492" s="2">
        <v>45887.848616203701</v>
      </c>
      <c r="H492" s="2">
        <v>45887.848846782406</v>
      </c>
      <c r="I492" s="2">
        <v>45887.849138252313</v>
      </c>
      <c r="J492" s="2">
        <v>45887.849140046295</v>
      </c>
      <c r="K492" s="11">
        <v>4.2291999999999996E-2</v>
      </c>
      <c r="L492" s="11">
        <v>1.7131999999999998E-2</v>
      </c>
      <c r="M492" s="11">
        <v>509.015534</v>
      </c>
      <c r="N492" s="11">
        <v>19.921668</v>
      </c>
      <c r="O492" s="11">
        <v>25.183484</v>
      </c>
      <c r="P492" s="11">
        <v>0.15539799999999998</v>
      </c>
      <c r="Q492" s="1">
        <v>9</v>
      </c>
      <c r="R492" s="1">
        <v>19</v>
      </c>
    </row>
    <row r="493" spans="1:18" x14ac:dyDescent="0.45">
      <c r="A493" s="30" t="s">
        <v>32</v>
      </c>
      <c r="B493" s="30" t="s">
        <v>586</v>
      </c>
      <c r="C493" s="30" t="s">
        <v>1076</v>
      </c>
      <c r="D493" s="2">
        <v>45887.842724131944</v>
      </c>
      <c r="E493" s="2">
        <v>45887.842724618058</v>
      </c>
      <c r="F493" s="2">
        <v>45887.842724814815</v>
      </c>
      <c r="G493" s="2">
        <v>45887.84862005787</v>
      </c>
      <c r="H493" s="2">
        <v>45887.848729201389</v>
      </c>
      <c r="I493" s="2">
        <v>45887.849138252313</v>
      </c>
      <c r="J493" s="2">
        <v>45887.849140046295</v>
      </c>
      <c r="K493" s="11">
        <v>4.2268E-2</v>
      </c>
      <c r="L493" s="11">
        <v>1.7131999999999998E-2</v>
      </c>
      <c r="M493" s="11">
        <v>509.348366</v>
      </c>
      <c r="N493" s="11">
        <v>9.4306909999999995</v>
      </c>
      <c r="O493" s="11">
        <v>35.341628999999998</v>
      </c>
      <c r="P493" s="11">
        <v>0.15539799999999998</v>
      </c>
      <c r="Q493" s="1">
        <v>9</v>
      </c>
      <c r="R493" s="1">
        <v>19</v>
      </c>
    </row>
    <row r="494" spans="1:18" x14ac:dyDescent="0.45">
      <c r="A494" s="30" t="s">
        <v>32</v>
      </c>
      <c r="B494" s="30" t="s">
        <v>586</v>
      </c>
      <c r="C494" s="30" t="s">
        <v>1077</v>
      </c>
      <c r="D494" s="2">
        <v>45887.842724131944</v>
      </c>
      <c r="E494" s="2">
        <v>45887.842724618058</v>
      </c>
      <c r="F494" s="2">
        <v>45887.842724814815</v>
      </c>
      <c r="G494" s="2">
        <v>45887.848668923609</v>
      </c>
      <c r="H494" s="2">
        <v>45887.848782129629</v>
      </c>
      <c r="I494" s="2">
        <v>45887.849138252313</v>
      </c>
      <c r="J494" s="2">
        <v>45887.849140046295</v>
      </c>
      <c r="K494" s="11">
        <v>4.2265999999999998E-2</v>
      </c>
      <c r="L494" s="11">
        <v>1.7131999999999998E-2</v>
      </c>
      <c r="M494" s="11">
        <v>513.57094399999994</v>
      </c>
      <c r="N494" s="11">
        <v>9.7806259999999998</v>
      </c>
      <c r="O494" s="11">
        <v>30.769116</v>
      </c>
      <c r="P494" s="11">
        <v>0.15539799999999998</v>
      </c>
      <c r="Q494" s="1">
        <v>9</v>
      </c>
      <c r="R494" s="1">
        <v>19</v>
      </c>
    </row>
    <row r="495" spans="1:18" x14ac:dyDescent="0.45">
      <c r="A495" s="30" t="s">
        <v>32</v>
      </c>
      <c r="B495" s="30" t="s">
        <v>586</v>
      </c>
      <c r="C495" s="30" t="s">
        <v>1078</v>
      </c>
      <c r="D495" s="2">
        <v>45887.842724131944</v>
      </c>
      <c r="E495" s="2">
        <v>45887.842724618058</v>
      </c>
      <c r="F495" s="2">
        <v>45887.842724814815</v>
      </c>
      <c r="G495" s="2">
        <v>45887.848702326388</v>
      </c>
      <c r="H495" s="2">
        <v>45887.84881520833</v>
      </c>
      <c r="I495" s="2">
        <v>45887.849138252313</v>
      </c>
      <c r="J495" s="2">
        <v>45887.849140046295</v>
      </c>
      <c r="K495" s="11">
        <v>4.2264999999999997E-2</v>
      </c>
      <c r="L495" s="11">
        <v>1.7131999999999998E-2</v>
      </c>
      <c r="M495" s="11">
        <v>516.45665799999995</v>
      </c>
      <c r="N495" s="11">
        <v>9.7530159999999988</v>
      </c>
      <c r="O495" s="11">
        <v>27.911011999999999</v>
      </c>
      <c r="P495" s="11">
        <v>0.15539799999999998</v>
      </c>
      <c r="Q495" s="1">
        <v>9</v>
      </c>
      <c r="R495" s="1">
        <v>19</v>
      </c>
    </row>
    <row r="496" spans="1:18" x14ac:dyDescent="0.45">
      <c r="A496" s="30" t="s">
        <v>32</v>
      </c>
      <c r="B496" s="30" t="s">
        <v>586</v>
      </c>
      <c r="C496" s="30" t="s">
        <v>1079</v>
      </c>
      <c r="D496" s="2">
        <v>45887.842724131944</v>
      </c>
      <c r="E496" s="2">
        <v>45887.842724618058</v>
      </c>
      <c r="F496" s="2">
        <v>45887.842724814815</v>
      </c>
      <c r="G496" s="2">
        <v>45887.848729212965</v>
      </c>
      <c r="H496" s="2">
        <v>45887.84903247685</v>
      </c>
      <c r="I496" s="2">
        <v>45887.849138252313</v>
      </c>
      <c r="J496" s="2">
        <v>45887.849140046295</v>
      </c>
      <c r="K496" s="11">
        <v>4.2264999999999997E-2</v>
      </c>
      <c r="L496" s="11">
        <v>1.7131999999999998E-2</v>
      </c>
      <c r="M496" s="11">
        <v>518.779267</v>
      </c>
      <c r="N496" s="11">
        <v>26.202791999999999</v>
      </c>
      <c r="O496" s="11">
        <v>9.1386269999999996</v>
      </c>
      <c r="P496" s="11">
        <v>0.15539799999999998</v>
      </c>
      <c r="Q496" s="1">
        <v>9</v>
      </c>
      <c r="R496" s="1">
        <v>19</v>
      </c>
    </row>
    <row r="497" spans="1:18" x14ac:dyDescent="0.45">
      <c r="A497" s="30" t="s">
        <v>32</v>
      </c>
      <c r="B497" s="30" t="s">
        <v>586</v>
      </c>
      <c r="C497" s="30" t="s">
        <v>1080</v>
      </c>
      <c r="D497" s="2">
        <v>45887.842724131944</v>
      </c>
      <c r="E497" s="2">
        <v>45887.842724618058</v>
      </c>
      <c r="F497" s="2">
        <v>45887.842724814815</v>
      </c>
      <c r="G497" s="2">
        <v>45887.848745613424</v>
      </c>
      <c r="H497" s="2">
        <v>45887.849067546296</v>
      </c>
      <c r="I497" s="2">
        <v>45887.849138252313</v>
      </c>
      <c r="J497" s="2">
        <v>45887.849140046295</v>
      </c>
      <c r="K497" s="11">
        <v>4.2263999999999996E-2</v>
      </c>
      <c r="L497" s="11">
        <v>1.7131999999999998E-2</v>
      </c>
      <c r="M497" s="11">
        <v>520.19617199999993</v>
      </c>
      <c r="N497" s="11">
        <v>27.815006999999998</v>
      </c>
      <c r="O497" s="11">
        <v>6.1095069999999998</v>
      </c>
      <c r="P497" s="11">
        <v>0.15539799999999998</v>
      </c>
      <c r="Q497" s="1">
        <v>9</v>
      </c>
      <c r="R497" s="1">
        <v>19</v>
      </c>
    </row>
    <row r="498" spans="1:18" x14ac:dyDescent="0.45">
      <c r="A498" s="30" t="s">
        <v>32</v>
      </c>
      <c r="B498" s="30" t="s">
        <v>586</v>
      </c>
      <c r="C498" s="30" t="s">
        <v>1081</v>
      </c>
      <c r="D498" s="2">
        <v>45887.842724131944</v>
      </c>
      <c r="E498" s="2">
        <v>45887.842724618058</v>
      </c>
      <c r="F498" s="2">
        <v>45887.842724814815</v>
      </c>
      <c r="G498" s="2">
        <v>45887.848782129629</v>
      </c>
      <c r="H498" s="2">
        <v>45887.848922951387</v>
      </c>
      <c r="I498" s="2">
        <v>45887.849138252313</v>
      </c>
      <c r="J498" s="2">
        <v>45887.849140046295</v>
      </c>
      <c r="K498" s="11">
        <v>4.2241000000000001E-2</v>
      </c>
      <c r="L498" s="11">
        <v>1.7131999999999998E-2</v>
      </c>
      <c r="M498" s="11">
        <v>523.35181399999999</v>
      </c>
      <c r="N498" s="11">
        <v>12.166464999999999</v>
      </c>
      <c r="O498" s="11">
        <v>18.602406999999999</v>
      </c>
      <c r="P498" s="11">
        <v>0.15539799999999998</v>
      </c>
      <c r="Q498" s="1">
        <v>9</v>
      </c>
      <c r="R498" s="1">
        <v>19</v>
      </c>
    </row>
    <row r="499" spans="1:18" x14ac:dyDescent="0.45">
      <c r="A499" s="30" t="s">
        <v>32</v>
      </c>
      <c r="B499" s="30" t="s">
        <v>586</v>
      </c>
      <c r="C499" s="30" t="s">
        <v>1082</v>
      </c>
      <c r="D499" s="2">
        <v>45887.842724131944</v>
      </c>
      <c r="E499" s="2">
        <v>45887.842724618058</v>
      </c>
      <c r="F499" s="2">
        <v>45887.842724814815</v>
      </c>
      <c r="G499" s="2">
        <v>45887.848815219906</v>
      </c>
      <c r="H499" s="2">
        <v>45887.848956296293</v>
      </c>
      <c r="I499" s="2">
        <v>45887.849138252313</v>
      </c>
      <c r="J499" s="2">
        <v>45887.849140046295</v>
      </c>
      <c r="K499" s="11">
        <v>4.224E-2</v>
      </c>
      <c r="L499" s="11">
        <v>1.7131999999999998E-2</v>
      </c>
      <c r="M499" s="11">
        <v>526.21045099999992</v>
      </c>
      <c r="N499" s="11">
        <v>12.189606999999999</v>
      </c>
      <c r="O499" s="11">
        <v>15.720628</v>
      </c>
      <c r="P499" s="11">
        <v>0.15539799999999998</v>
      </c>
      <c r="Q499" s="1">
        <v>9</v>
      </c>
      <c r="R499" s="1">
        <v>19</v>
      </c>
    </row>
    <row r="500" spans="1:18" x14ac:dyDescent="0.45">
      <c r="A500" s="30" t="s">
        <v>32</v>
      </c>
      <c r="B500" s="30" t="s">
        <v>586</v>
      </c>
      <c r="C500" s="30" t="s">
        <v>1083</v>
      </c>
      <c r="D500" s="2">
        <v>45887.842724131944</v>
      </c>
      <c r="E500" s="2">
        <v>45887.842724618058</v>
      </c>
      <c r="F500" s="2">
        <v>45887.842724814815</v>
      </c>
      <c r="G500" s="2">
        <v>45887.848846782406</v>
      </c>
      <c r="H500" s="2">
        <v>45887.84900115741</v>
      </c>
      <c r="I500" s="2">
        <v>45887.849138252313</v>
      </c>
      <c r="J500" s="2">
        <v>45887.849140046295</v>
      </c>
      <c r="K500" s="11">
        <v>4.224E-2</v>
      </c>
      <c r="L500" s="11">
        <v>1.7131999999999998E-2</v>
      </c>
      <c r="M500" s="11">
        <v>528.93746599999997</v>
      </c>
      <c r="N500" s="11">
        <v>13.338381</v>
      </c>
      <c r="O500" s="11">
        <v>11.844839</v>
      </c>
      <c r="P500" s="11">
        <v>0.15539799999999998</v>
      </c>
      <c r="Q500" s="1">
        <v>9</v>
      </c>
      <c r="R500" s="1">
        <v>19</v>
      </c>
    </row>
    <row r="501" spans="1:18" x14ac:dyDescent="0.45">
      <c r="A501" s="30" t="s">
        <v>32</v>
      </c>
      <c r="B501" s="30" t="s">
        <v>586</v>
      </c>
      <c r="C501" s="30" t="s">
        <v>1084</v>
      </c>
      <c r="D501" s="2">
        <v>45887.842724131944</v>
      </c>
      <c r="E501" s="2">
        <v>45887.842724618058</v>
      </c>
      <c r="F501" s="2">
        <v>45887.842724814815</v>
      </c>
      <c r="G501" s="2">
        <v>45887.848922951387</v>
      </c>
      <c r="H501" s="2">
        <v>45887.849080173612</v>
      </c>
      <c r="I501" s="2">
        <v>45887.849138252313</v>
      </c>
      <c r="J501" s="2">
        <v>45887.849140046295</v>
      </c>
      <c r="K501" s="11">
        <v>4.2215999999999997E-2</v>
      </c>
      <c r="L501" s="11">
        <v>1.7131999999999998E-2</v>
      </c>
      <c r="M501" s="11">
        <v>535.518551</v>
      </c>
      <c r="N501" s="11">
        <v>13.583658999999999</v>
      </c>
      <c r="O501" s="11">
        <v>5.0184759999999997</v>
      </c>
      <c r="P501" s="11">
        <v>0.15539799999999998</v>
      </c>
      <c r="Q501" s="1">
        <v>9</v>
      </c>
      <c r="R501" s="1">
        <v>19</v>
      </c>
    </row>
    <row r="502" spans="1:18" x14ac:dyDescent="0.45">
      <c r="A502" s="30" t="s">
        <v>32</v>
      </c>
      <c r="B502" s="30" t="s">
        <v>586</v>
      </c>
      <c r="C502" s="30" t="s">
        <v>1085</v>
      </c>
      <c r="D502" s="2">
        <v>45887.842724131944</v>
      </c>
      <c r="E502" s="2">
        <v>45887.842724618058</v>
      </c>
      <c r="F502" s="2">
        <v>45887.842724814815</v>
      </c>
      <c r="G502" s="2">
        <v>45887.848956307869</v>
      </c>
      <c r="H502" s="2">
        <v>45887.849138252313</v>
      </c>
      <c r="I502" s="2">
        <v>45887.849138252313</v>
      </c>
      <c r="J502" s="2">
        <v>45887.849140046295</v>
      </c>
      <c r="K502" s="11">
        <v>4.2214999999999996E-2</v>
      </c>
      <c r="L502" s="11">
        <v>1.7131999999999998E-2</v>
      </c>
      <c r="M502" s="11">
        <v>538.40025400000002</v>
      </c>
      <c r="N502" s="11">
        <v>15.719947999999999</v>
      </c>
      <c r="O502" s="11">
        <v>4.84E-4</v>
      </c>
      <c r="P502" s="11">
        <v>0.15539799999999998</v>
      </c>
      <c r="Q502" s="1">
        <v>9</v>
      </c>
      <c r="R502" s="1">
        <v>19</v>
      </c>
    </row>
    <row r="503" spans="1:18" x14ac:dyDescent="0.45">
      <c r="A503" s="30" t="s">
        <v>32</v>
      </c>
      <c r="B503" s="30" t="s">
        <v>97</v>
      </c>
      <c r="C503" s="30" t="s">
        <v>100</v>
      </c>
      <c r="D503" s="2">
        <v>45887.623550277778</v>
      </c>
      <c r="E503" s="2">
        <v>45887.623550810182</v>
      </c>
      <c r="F503" s="2">
        <v>45887.623554143516</v>
      </c>
      <c r="G503" s="2">
        <v>45887.623554432874</v>
      </c>
      <c r="H503" s="2">
        <v>45887.62365854167</v>
      </c>
      <c r="I503" s="2">
        <v>45887.624479270831</v>
      </c>
      <c r="J503" s="2">
        <v>45887.624484039348</v>
      </c>
      <c r="K503" s="11">
        <v>4.5793E-2</v>
      </c>
      <c r="L503" s="11">
        <v>0.28798099999999999</v>
      </c>
      <c r="M503" s="11">
        <v>2.4742E-2</v>
      </c>
      <c r="N503" s="11">
        <v>8.9955459999999992</v>
      </c>
      <c r="O503" s="11">
        <v>70.910215999999991</v>
      </c>
      <c r="P503" s="11">
        <v>0.41264200000000001</v>
      </c>
      <c r="Q503" s="1">
        <v>0</v>
      </c>
      <c r="R503" s="1">
        <v>0</v>
      </c>
    </row>
    <row r="504" spans="1:18" x14ac:dyDescent="0.45">
      <c r="A504" s="30" t="s">
        <v>32</v>
      </c>
      <c r="B504" s="30" t="s">
        <v>97</v>
      </c>
      <c r="C504" s="30" t="s">
        <v>98</v>
      </c>
      <c r="D504" s="2">
        <v>45887.623550312499</v>
      </c>
      <c r="E504" s="2">
        <v>45887.623550810182</v>
      </c>
      <c r="F504" s="2">
        <v>45887.623554143516</v>
      </c>
      <c r="G504" s="2">
        <v>45887.623554432874</v>
      </c>
      <c r="H504" s="2">
        <v>45887.623730173611</v>
      </c>
      <c r="I504" s="2">
        <v>45887.624479270831</v>
      </c>
      <c r="J504" s="2">
        <v>45887.624484039348</v>
      </c>
      <c r="K504" s="11">
        <v>4.3285999999999998E-2</v>
      </c>
      <c r="L504" s="11">
        <v>0.28798099999999999</v>
      </c>
      <c r="M504" s="11">
        <v>2.4732000000000001E-2</v>
      </c>
      <c r="N504" s="11">
        <v>15.184256999999999</v>
      </c>
      <c r="O504" s="11">
        <v>64.721514999999997</v>
      </c>
      <c r="P504" s="11">
        <v>0.41264200000000001</v>
      </c>
      <c r="Q504" s="1">
        <v>0</v>
      </c>
      <c r="R504" s="1">
        <v>0</v>
      </c>
    </row>
    <row r="505" spans="1:18" x14ac:dyDescent="0.45">
      <c r="A505" s="30" t="s">
        <v>32</v>
      </c>
      <c r="B505" s="30" t="s">
        <v>97</v>
      </c>
      <c r="C505" s="30" t="s">
        <v>99</v>
      </c>
      <c r="D505" s="2">
        <v>45887.623550312499</v>
      </c>
      <c r="E505" s="2">
        <v>45887.623550810182</v>
      </c>
      <c r="F505" s="2">
        <v>45887.623554143516</v>
      </c>
      <c r="G505" s="2">
        <v>45887.623554432874</v>
      </c>
      <c r="H505" s="2">
        <v>45887.623701770834</v>
      </c>
      <c r="I505" s="2">
        <v>45887.624479270831</v>
      </c>
      <c r="J505" s="2">
        <v>45887.624484039348</v>
      </c>
      <c r="K505" s="11">
        <v>4.3270999999999997E-2</v>
      </c>
      <c r="L505" s="11">
        <v>0.28798099999999999</v>
      </c>
      <c r="M505" s="11">
        <v>2.4766999999999997E-2</v>
      </c>
      <c r="N505" s="11">
        <v>12.730101999999999</v>
      </c>
      <c r="O505" s="11">
        <v>67.175635</v>
      </c>
      <c r="P505" s="11">
        <v>0.41264200000000001</v>
      </c>
      <c r="Q505" s="1">
        <v>0</v>
      </c>
      <c r="R505" s="1">
        <v>0</v>
      </c>
    </row>
    <row r="506" spans="1:18" x14ac:dyDescent="0.45">
      <c r="A506" s="30" t="s">
        <v>32</v>
      </c>
      <c r="B506" s="30" t="s">
        <v>97</v>
      </c>
      <c r="C506" s="30" t="s">
        <v>101</v>
      </c>
      <c r="D506" s="2">
        <v>45887.623550312499</v>
      </c>
      <c r="E506" s="2">
        <v>45887.623550810182</v>
      </c>
      <c r="F506" s="2">
        <v>45887.623554143516</v>
      </c>
      <c r="G506" s="2">
        <v>45887.623554432874</v>
      </c>
      <c r="H506" s="2">
        <v>45887.623658761571</v>
      </c>
      <c r="I506" s="2">
        <v>45887.624479270831</v>
      </c>
      <c r="J506" s="2">
        <v>45887.624484039348</v>
      </c>
      <c r="K506" s="11">
        <v>4.3269999999999996E-2</v>
      </c>
      <c r="L506" s="11">
        <v>0.28798099999999999</v>
      </c>
      <c r="M506" s="11">
        <v>2.4723999999999999E-2</v>
      </c>
      <c r="N506" s="11">
        <v>9.0146079999999991</v>
      </c>
      <c r="O506" s="11">
        <v>70.891171999999997</v>
      </c>
      <c r="P506" s="11">
        <v>0.41264200000000001</v>
      </c>
      <c r="Q506" s="1">
        <v>0</v>
      </c>
      <c r="R506" s="1">
        <v>0</v>
      </c>
    </row>
    <row r="507" spans="1:18" x14ac:dyDescent="0.45">
      <c r="A507" s="30" t="s">
        <v>32</v>
      </c>
      <c r="B507" s="30" t="s">
        <v>97</v>
      </c>
      <c r="C507" s="30" t="s">
        <v>102</v>
      </c>
      <c r="D507" s="2">
        <v>45887.623550312499</v>
      </c>
      <c r="E507" s="2">
        <v>45887.623550810182</v>
      </c>
      <c r="F507" s="2">
        <v>45887.623554143516</v>
      </c>
      <c r="G507" s="2">
        <v>45887.623555497688</v>
      </c>
      <c r="H507" s="2">
        <v>45887.623805474534</v>
      </c>
      <c r="I507" s="2">
        <v>45887.624479270831</v>
      </c>
      <c r="J507" s="2">
        <v>45887.624484039348</v>
      </c>
      <c r="K507" s="11">
        <v>4.3268999999999995E-2</v>
      </c>
      <c r="L507" s="11">
        <v>0.28798099999999999</v>
      </c>
      <c r="M507" s="11">
        <v>0.11724599999999999</v>
      </c>
      <c r="N507" s="11">
        <v>21.597984</v>
      </c>
      <c r="O507" s="11">
        <v>58.215274000000001</v>
      </c>
      <c r="P507" s="11">
        <v>0.41264200000000001</v>
      </c>
      <c r="Q507" s="1">
        <v>0</v>
      </c>
      <c r="R507" s="1">
        <v>0</v>
      </c>
    </row>
    <row r="508" spans="1:18" x14ac:dyDescent="0.45">
      <c r="A508" s="30" t="s">
        <v>32</v>
      </c>
      <c r="B508" s="30" t="s">
        <v>97</v>
      </c>
      <c r="C508" s="30" t="s">
        <v>103</v>
      </c>
      <c r="D508" s="2">
        <v>45887.623550312499</v>
      </c>
      <c r="E508" s="2">
        <v>45887.623550810182</v>
      </c>
      <c r="F508" s="2">
        <v>45887.623554143516</v>
      </c>
      <c r="G508" s="2">
        <v>45887.62365858796</v>
      </c>
      <c r="H508" s="2">
        <v>45887.623891805553</v>
      </c>
      <c r="I508" s="2">
        <v>45887.624479270831</v>
      </c>
      <c r="J508" s="2">
        <v>45887.624484039348</v>
      </c>
      <c r="K508" s="11">
        <v>4.3262999999999996E-2</v>
      </c>
      <c r="L508" s="11">
        <v>0.28798099999999999</v>
      </c>
      <c r="M508" s="11">
        <v>9.023515999999999</v>
      </c>
      <c r="N508" s="11">
        <v>20.150714999999998</v>
      </c>
      <c r="O508" s="11">
        <v>50.756273</v>
      </c>
      <c r="P508" s="11">
        <v>0.41264200000000001</v>
      </c>
      <c r="Q508" s="1">
        <v>0</v>
      </c>
      <c r="R508" s="1">
        <v>0</v>
      </c>
    </row>
    <row r="509" spans="1:18" x14ac:dyDescent="0.45">
      <c r="A509" s="30" t="s">
        <v>32</v>
      </c>
      <c r="B509" s="30" t="s">
        <v>97</v>
      </c>
      <c r="C509" s="30" t="s">
        <v>104</v>
      </c>
      <c r="D509" s="2">
        <v>45887.623550312499</v>
      </c>
      <c r="E509" s="2">
        <v>45887.623550810182</v>
      </c>
      <c r="F509" s="2">
        <v>45887.623554143516</v>
      </c>
      <c r="G509" s="2">
        <v>45887.623658796299</v>
      </c>
      <c r="H509" s="2">
        <v>45887.623773090279</v>
      </c>
      <c r="I509" s="2">
        <v>45887.624479270831</v>
      </c>
      <c r="J509" s="2">
        <v>45887.624484039348</v>
      </c>
      <c r="K509" s="11">
        <v>4.3261999999999995E-2</v>
      </c>
      <c r="L509" s="11">
        <v>0.28798099999999999</v>
      </c>
      <c r="M509" s="11">
        <v>9.042313</v>
      </c>
      <c r="N509" s="11">
        <v>9.8745379999999994</v>
      </c>
      <c r="O509" s="11">
        <v>61.013652999999998</v>
      </c>
      <c r="P509" s="11">
        <v>0.41264200000000001</v>
      </c>
      <c r="Q509" s="1">
        <v>0</v>
      </c>
      <c r="R509" s="1">
        <v>0</v>
      </c>
    </row>
    <row r="510" spans="1:18" x14ac:dyDescent="0.45">
      <c r="A510" s="30" t="s">
        <v>32</v>
      </c>
      <c r="B510" s="30" t="s">
        <v>97</v>
      </c>
      <c r="C510" s="30" t="s">
        <v>105</v>
      </c>
      <c r="D510" s="2">
        <v>45887.623550312499</v>
      </c>
      <c r="E510" s="2">
        <v>45887.623550810182</v>
      </c>
      <c r="F510" s="2">
        <v>45887.623554143516</v>
      </c>
      <c r="G510" s="2">
        <v>45887.623701770834</v>
      </c>
      <c r="H510" s="2">
        <v>45887.623832754631</v>
      </c>
      <c r="I510" s="2">
        <v>45887.624479270831</v>
      </c>
      <c r="J510" s="2">
        <v>45887.624484039348</v>
      </c>
      <c r="K510" s="11">
        <v>4.3261000000000001E-2</v>
      </c>
      <c r="L510" s="11">
        <v>0.28798099999999999</v>
      </c>
      <c r="M510" s="11">
        <v>12.755096</v>
      </c>
      <c r="N510" s="11">
        <v>11.317017999999999</v>
      </c>
      <c r="O510" s="11">
        <v>55.85839</v>
      </c>
      <c r="P510" s="11">
        <v>0.41264200000000001</v>
      </c>
      <c r="Q510" s="1">
        <v>0</v>
      </c>
      <c r="R510" s="1">
        <v>0</v>
      </c>
    </row>
    <row r="511" spans="1:18" x14ac:dyDescent="0.45">
      <c r="A511" s="30" t="s">
        <v>32</v>
      </c>
      <c r="B511" s="30" t="s">
        <v>97</v>
      </c>
      <c r="C511" s="30" t="s">
        <v>106</v>
      </c>
      <c r="D511" s="2">
        <v>45887.623550312499</v>
      </c>
      <c r="E511" s="2">
        <v>45887.623550810182</v>
      </c>
      <c r="F511" s="2">
        <v>45887.623554143516</v>
      </c>
      <c r="G511" s="2">
        <v>45887.623730219908</v>
      </c>
      <c r="H511" s="2">
        <v>45887.623866006943</v>
      </c>
      <c r="I511" s="2">
        <v>45887.624479270831</v>
      </c>
      <c r="J511" s="2">
        <v>45887.624484039348</v>
      </c>
      <c r="K511" s="11">
        <v>4.3261000000000001E-2</v>
      </c>
      <c r="L511" s="11">
        <v>0.28798099999999999</v>
      </c>
      <c r="M511" s="11">
        <v>15.212677999999999</v>
      </c>
      <c r="N511" s="11">
        <v>11.73217</v>
      </c>
      <c r="O511" s="11">
        <v>52.985655999999999</v>
      </c>
      <c r="P511" s="11">
        <v>0.41264200000000001</v>
      </c>
      <c r="Q511" s="1">
        <v>0</v>
      </c>
      <c r="R511" s="1">
        <v>0</v>
      </c>
    </row>
    <row r="512" spans="1:18" x14ac:dyDescent="0.45">
      <c r="A512" s="30" t="s">
        <v>32</v>
      </c>
      <c r="B512" s="30" t="s">
        <v>97</v>
      </c>
      <c r="C512" s="30" t="s">
        <v>107</v>
      </c>
      <c r="D512" s="2">
        <v>45887.623550312499</v>
      </c>
      <c r="E512" s="2">
        <v>45887.623550810182</v>
      </c>
      <c r="F512" s="2">
        <v>45887.623554143516</v>
      </c>
      <c r="G512" s="2">
        <v>45887.623773148145</v>
      </c>
      <c r="H512" s="2">
        <v>45887.623928125002</v>
      </c>
      <c r="I512" s="2">
        <v>45887.624479270831</v>
      </c>
      <c r="J512" s="2">
        <v>45887.624484039348</v>
      </c>
      <c r="K512" s="11">
        <v>4.326E-2</v>
      </c>
      <c r="L512" s="11">
        <v>0.28798099999999999</v>
      </c>
      <c r="M512" s="11">
        <v>18.922293</v>
      </c>
      <c r="N512" s="11">
        <v>13.389778</v>
      </c>
      <c r="O512" s="11">
        <v>47.618432999999996</v>
      </c>
      <c r="P512" s="11">
        <v>0.41264200000000001</v>
      </c>
      <c r="Q512" s="1">
        <v>0</v>
      </c>
      <c r="R512" s="1">
        <v>0</v>
      </c>
    </row>
    <row r="513" spans="1:18" x14ac:dyDescent="0.45">
      <c r="A513" s="30" t="s">
        <v>32</v>
      </c>
      <c r="B513" s="30" t="s">
        <v>97</v>
      </c>
      <c r="C513" s="30" t="s">
        <v>108</v>
      </c>
      <c r="D513" s="2">
        <v>45887.623550312499</v>
      </c>
      <c r="E513" s="2">
        <v>45887.623550810182</v>
      </c>
      <c r="F513" s="2">
        <v>45887.623554143516</v>
      </c>
      <c r="G513" s="2">
        <v>45887.623805509262</v>
      </c>
      <c r="H513" s="2">
        <v>45887.624048240737</v>
      </c>
      <c r="I513" s="2">
        <v>45887.624479270831</v>
      </c>
      <c r="J513" s="2">
        <v>45887.624484039348</v>
      </c>
      <c r="K513" s="11">
        <v>4.326E-2</v>
      </c>
      <c r="L513" s="11">
        <v>0.28798099999999999</v>
      </c>
      <c r="M513" s="11">
        <v>21.717497999999999</v>
      </c>
      <c r="N513" s="11">
        <v>20.972498999999999</v>
      </c>
      <c r="O513" s="11">
        <v>37.240507000000001</v>
      </c>
      <c r="P513" s="11">
        <v>0.41264200000000001</v>
      </c>
      <c r="Q513" s="1">
        <v>0</v>
      </c>
      <c r="R513" s="1">
        <v>0</v>
      </c>
    </row>
    <row r="514" spans="1:18" x14ac:dyDescent="0.45">
      <c r="A514" s="30" t="s">
        <v>32</v>
      </c>
      <c r="B514" s="30" t="s">
        <v>97</v>
      </c>
      <c r="C514" s="30" t="s">
        <v>109</v>
      </c>
      <c r="D514" s="2">
        <v>45887.623550312499</v>
      </c>
      <c r="E514" s="2">
        <v>45887.623550810182</v>
      </c>
      <c r="F514" s="2">
        <v>45887.623554143516</v>
      </c>
      <c r="G514" s="2">
        <v>45887.623832847225</v>
      </c>
      <c r="H514" s="2">
        <v>45887.623944143517</v>
      </c>
      <c r="I514" s="2">
        <v>45887.624479270831</v>
      </c>
      <c r="J514" s="2">
        <v>45887.624484039348</v>
      </c>
      <c r="K514" s="11">
        <v>4.2977999999999995E-2</v>
      </c>
      <c r="L514" s="11">
        <v>0.28798099999999999</v>
      </c>
      <c r="M514" s="11">
        <v>24.080137999999998</v>
      </c>
      <c r="N514" s="11">
        <v>9.6156449999999989</v>
      </c>
      <c r="O514" s="11">
        <v>46.234721</v>
      </c>
      <c r="P514" s="11">
        <v>0.41264200000000001</v>
      </c>
      <c r="Q514" s="1">
        <v>0</v>
      </c>
      <c r="R514" s="1">
        <v>0</v>
      </c>
    </row>
    <row r="515" spans="1:18" x14ac:dyDescent="0.45">
      <c r="A515" s="30" t="s">
        <v>32</v>
      </c>
      <c r="B515" s="30" t="s">
        <v>97</v>
      </c>
      <c r="C515" s="30" t="s">
        <v>110</v>
      </c>
      <c r="D515" s="2">
        <v>45887.623550312499</v>
      </c>
      <c r="E515" s="2">
        <v>45887.623550810182</v>
      </c>
      <c r="F515" s="2">
        <v>45887.623554143516</v>
      </c>
      <c r="G515" s="2">
        <v>45887.623866030095</v>
      </c>
      <c r="H515" s="2">
        <v>45887.624102870373</v>
      </c>
      <c r="I515" s="2">
        <v>45887.624479270831</v>
      </c>
      <c r="J515" s="2">
        <v>45887.624484039348</v>
      </c>
      <c r="K515" s="11">
        <v>4.2974999999999999E-2</v>
      </c>
      <c r="L515" s="11">
        <v>0.28798099999999999</v>
      </c>
      <c r="M515" s="11">
        <v>26.947355999999999</v>
      </c>
      <c r="N515" s="11">
        <v>20.462630000000001</v>
      </c>
      <c r="O515" s="11">
        <v>32.520517999999996</v>
      </c>
      <c r="P515" s="11">
        <v>0.41264200000000001</v>
      </c>
      <c r="Q515" s="1">
        <v>0</v>
      </c>
      <c r="R515" s="1">
        <v>0</v>
      </c>
    </row>
    <row r="516" spans="1:18" x14ac:dyDescent="0.45">
      <c r="A516" s="30" t="s">
        <v>32</v>
      </c>
      <c r="B516" s="30" t="s">
        <v>97</v>
      </c>
      <c r="C516" s="30" t="s">
        <v>111</v>
      </c>
      <c r="D516" s="2">
        <v>45887.623550312499</v>
      </c>
      <c r="E516" s="2">
        <v>45887.623550810182</v>
      </c>
      <c r="F516" s="2">
        <v>45887.623554143516</v>
      </c>
      <c r="G516" s="2">
        <v>45887.623891886571</v>
      </c>
      <c r="H516" s="2">
        <v>45887.623991030094</v>
      </c>
      <c r="I516" s="2">
        <v>45887.624479270831</v>
      </c>
      <c r="J516" s="2">
        <v>45887.624484039348</v>
      </c>
      <c r="K516" s="11">
        <v>4.2973999999999998E-2</v>
      </c>
      <c r="L516" s="11">
        <v>0.28798099999999999</v>
      </c>
      <c r="M516" s="11">
        <v>29.180940999999997</v>
      </c>
      <c r="N516" s="11">
        <v>8.5656339999999993</v>
      </c>
      <c r="O516" s="11">
        <v>42.183928999999999</v>
      </c>
      <c r="P516" s="11">
        <v>0.41264200000000001</v>
      </c>
      <c r="Q516" s="1">
        <v>0</v>
      </c>
      <c r="R516" s="1">
        <v>0</v>
      </c>
    </row>
    <row r="517" spans="1:18" x14ac:dyDescent="0.45">
      <c r="A517" s="30" t="s">
        <v>32</v>
      </c>
      <c r="B517" s="30" t="s">
        <v>97</v>
      </c>
      <c r="C517" s="30" t="s">
        <v>112</v>
      </c>
      <c r="D517" s="2">
        <v>45887.623550312499</v>
      </c>
      <c r="E517" s="2">
        <v>45887.623550810182</v>
      </c>
      <c r="F517" s="2">
        <v>45887.623554143516</v>
      </c>
      <c r="G517" s="2">
        <v>45887.623928182868</v>
      </c>
      <c r="H517" s="2">
        <v>45887.624020381947</v>
      </c>
      <c r="I517" s="2">
        <v>45887.624479270831</v>
      </c>
      <c r="J517" s="2">
        <v>45887.624484039348</v>
      </c>
      <c r="K517" s="11">
        <v>4.2972999999999997E-2</v>
      </c>
      <c r="L517" s="11">
        <v>0.28798099999999999</v>
      </c>
      <c r="M517" s="11">
        <v>32.316862999999998</v>
      </c>
      <c r="N517" s="11">
        <v>7.9661659999999994</v>
      </c>
      <c r="O517" s="11">
        <v>39.647475</v>
      </c>
      <c r="P517" s="11">
        <v>0.41264200000000001</v>
      </c>
      <c r="Q517" s="1">
        <v>0</v>
      </c>
      <c r="R517" s="1">
        <v>0</v>
      </c>
    </row>
    <row r="518" spans="1:18" x14ac:dyDescent="0.45">
      <c r="A518" s="30" t="s">
        <v>32</v>
      </c>
      <c r="B518" s="30" t="s">
        <v>97</v>
      </c>
      <c r="C518" s="30" t="s">
        <v>113</v>
      </c>
      <c r="D518" s="2">
        <v>45887.623550312499</v>
      </c>
      <c r="E518" s="2">
        <v>45887.623550810182</v>
      </c>
      <c r="F518" s="2">
        <v>45887.623554143516</v>
      </c>
      <c r="G518" s="2">
        <v>45887.623944143517</v>
      </c>
      <c r="H518" s="2">
        <v>45887.624079062502</v>
      </c>
      <c r="I518" s="2">
        <v>45887.624479270831</v>
      </c>
      <c r="J518" s="2">
        <v>45887.624484039348</v>
      </c>
      <c r="K518" s="11">
        <v>4.2970000000000001E-2</v>
      </c>
      <c r="L518" s="11">
        <v>0.28798099999999999</v>
      </c>
      <c r="M518" s="11">
        <v>33.696013000000001</v>
      </c>
      <c r="N518" s="11">
        <v>11.657145</v>
      </c>
      <c r="O518" s="11">
        <v>34.577345999999999</v>
      </c>
      <c r="P518" s="11">
        <v>0.41264200000000001</v>
      </c>
      <c r="Q518" s="1">
        <v>0</v>
      </c>
      <c r="R518" s="1">
        <v>0</v>
      </c>
    </row>
    <row r="519" spans="1:18" x14ac:dyDescent="0.45">
      <c r="A519" s="30" t="s">
        <v>32</v>
      </c>
      <c r="B519" s="30" t="s">
        <v>97</v>
      </c>
      <c r="C519" s="30" t="s">
        <v>114</v>
      </c>
      <c r="D519" s="2">
        <v>45887.623550312499</v>
      </c>
      <c r="E519" s="2">
        <v>45887.623550810182</v>
      </c>
      <c r="F519" s="2">
        <v>45887.623554143516</v>
      </c>
      <c r="G519" s="2">
        <v>45887.623991053239</v>
      </c>
      <c r="H519" s="2">
        <v>45887.624208275462</v>
      </c>
      <c r="I519" s="2">
        <v>45887.624479270831</v>
      </c>
      <c r="J519" s="2">
        <v>45887.624484039348</v>
      </c>
      <c r="K519" s="11">
        <v>4.2970000000000001E-2</v>
      </c>
      <c r="L519" s="11">
        <v>0.28798099999999999</v>
      </c>
      <c r="M519" s="11">
        <v>37.748892999999995</v>
      </c>
      <c r="N519" s="11">
        <v>18.768469</v>
      </c>
      <c r="O519" s="11">
        <v>23.413142000000001</v>
      </c>
      <c r="P519" s="11">
        <v>0.41264200000000001</v>
      </c>
      <c r="Q519" s="1">
        <v>0</v>
      </c>
      <c r="R519" s="1">
        <v>0</v>
      </c>
    </row>
    <row r="520" spans="1:18" x14ac:dyDescent="0.45">
      <c r="A520" s="30" t="s">
        <v>32</v>
      </c>
      <c r="B520" s="30" t="s">
        <v>97</v>
      </c>
      <c r="C520" s="30" t="s">
        <v>58</v>
      </c>
      <c r="D520" s="2">
        <v>45887.623550312499</v>
      </c>
      <c r="E520" s="2">
        <v>45887.623550810182</v>
      </c>
      <c r="F520" s="2">
        <v>45887.623554143516</v>
      </c>
      <c r="G520" s="2">
        <v>45887.624020381947</v>
      </c>
      <c r="H520" s="2">
        <v>45887.624232442133</v>
      </c>
      <c r="I520" s="2">
        <v>45887.624479270831</v>
      </c>
      <c r="J520" s="2">
        <v>45887.624484039348</v>
      </c>
      <c r="K520" s="11">
        <v>4.2969E-2</v>
      </c>
      <c r="L520" s="11">
        <v>0.28798099999999999</v>
      </c>
      <c r="M520" s="11">
        <v>40.283234</v>
      </c>
      <c r="N520" s="11">
        <v>18.321535999999998</v>
      </c>
      <c r="O520" s="11">
        <v>21.325734000000001</v>
      </c>
      <c r="P520" s="11">
        <v>0.41264200000000001</v>
      </c>
      <c r="Q520" s="1">
        <v>0</v>
      </c>
      <c r="R520" s="1">
        <v>0</v>
      </c>
    </row>
    <row r="521" spans="1:18" x14ac:dyDescent="0.45">
      <c r="A521" s="30" t="s">
        <v>32</v>
      </c>
      <c r="B521" s="30" t="s">
        <v>97</v>
      </c>
      <c r="C521" s="30" t="s">
        <v>115</v>
      </c>
      <c r="D521" s="2">
        <v>45887.623550312499</v>
      </c>
      <c r="E521" s="2">
        <v>45887.623550810182</v>
      </c>
      <c r="F521" s="2">
        <v>45887.623554143516</v>
      </c>
      <c r="G521" s="2">
        <v>45887.62404826389</v>
      </c>
      <c r="H521" s="2">
        <v>45887.624161157408</v>
      </c>
      <c r="I521" s="2">
        <v>45887.624479270831</v>
      </c>
      <c r="J521" s="2">
        <v>45887.624484039348</v>
      </c>
      <c r="K521" s="11">
        <v>4.2967999999999999E-2</v>
      </c>
      <c r="L521" s="11">
        <v>0.28798099999999999</v>
      </c>
      <c r="M521" s="11">
        <v>42.69238</v>
      </c>
      <c r="N521" s="11">
        <v>9.7533999999999992</v>
      </c>
      <c r="O521" s="11">
        <v>27.484724</v>
      </c>
      <c r="P521" s="11">
        <v>0.41264200000000001</v>
      </c>
      <c r="Q521" s="1">
        <v>0</v>
      </c>
      <c r="R521" s="1">
        <v>0</v>
      </c>
    </row>
    <row r="522" spans="1:18" x14ac:dyDescent="0.45">
      <c r="A522" s="30" t="s">
        <v>32</v>
      </c>
      <c r="B522" s="30" t="s">
        <v>97</v>
      </c>
      <c r="C522" s="30" t="s">
        <v>116</v>
      </c>
      <c r="D522" s="2">
        <v>45887.623550312499</v>
      </c>
      <c r="E522" s="2">
        <v>45887.623550810182</v>
      </c>
      <c r="F522" s="2">
        <v>45887.623554143516</v>
      </c>
      <c r="G522" s="2">
        <v>45887.624079062502</v>
      </c>
      <c r="H522" s="2">
        <v>45887.624169722221</v>
      </c>
      <c r="I522" s="2">
        <v>45887.624479270831</v>
      </c>
      <c r="J522" s="2">
        <v>45887.624484039348</v>
      </c>
      <c r="K522" s="11">
        <v>4.2960999999999999E-2</v>
      </c>
      <c r="L522" s="11">
        <v>0.28798099999999999</v>
      </c>
      <c r="M522" s="11">
        <v>45.353476999999998</v>
      </c>
      <c r="N522" s="11">
        <v>7.8329979999999999</v>
      </c>
      <c r="O522" s="11">
        <v>26.744028999999998</v>
      </c>
      <c r="P522" s="11">
        <v>0.41264200000000001</v>
      </c>
      <c r="Q522" s="1">
        <v>0</v>
      </c>
      <c r="R522" s="1">
        <v>0</v>
      </c>
    </row>
    <row r="523" spans="1:18" x14ac:dyDescent="0.45">
      <c r="A523" s="30" t="s">
        <v>32</v>
      </c>
      <c r="B523" s="30" t="s">
        <v>97</v>
      </c>
      <c r="C523" s="30" t="s">
        <v>117</v>
      </c>
      <c r="D523" s="2">
        <v>45887.623550312499</v>
      </c>
      <c r="E523" s="2">
        <v>45887.623550810182</v>
      </c>
      <c r="F523" s="2">
        <v>45887.623554143516</v>
      </c>
      <c r="G523" s="2">
        <v>45887.624102870373</v>
      </c>
      <c r="H523" s="2">
        <v>45887.624320277777</v>
      </c>
      <c r="I523" s="2">
        <v>45887.624479270831</v>
      </c>
      <c r="J523" s="2">
        <v>45887.624484039348</v>
      </c>
      <c r="K523" s="11">
        <v>4.2959999999999998E-2</v>
      </c>
      <c r="L523" s="11">
        <v>0.28798099999999999</v>
      </c>
      <c r="M523" s="11">
        <v>47.410288999999999</v>
      </c>
      <c r="N523" s="11">
        <v>18.784061999999999</v>
      </c>
      <c r="O523" s="11">
        <v>13.736153</v>
      </c>
      <c r="P523" s="11">
        <v>0.41264200000000001</v>
      </c>
      <c r="Q523" s="1">
        <v>0</v>
      </c>
      <c r="R523" s="1">
        <v>0</v>
      </c>
    </row>
    <row r="524" spans="1:18" x14ac:dyDescent="0.45">
      <c r="A524" s="30" t="s">
        <v>32</v>
      </c>
      <c r="B524" s="30" t="s">
        <v>97</v>
      </c>
      <c r="C524" s="30" t="s">
        <v>118</v>
      </c>
      <c r="D524" s="2">
        <v>45887.623550312499</v>
      </c>
      <c r="E524" s="2">
        <v>45887.623550810182</v>
      </c>
      <c r="F524" s="2">
        <v>45887.623554143516</v>
      </c>
      <c r="G524" s="2">
        <v>45887.624161157408</v>
      </c>
      <c r="H524" s="2">
        <v>45887.624264178237</v>
      </c>
      <c r="I524" s="2">
        <v>45887.624479270831</v>
      </c>
      <c r="J524" s="2">
        <v>45887.624484039348</v>
      </c>
      <c r="K524" s="11">
        <v>4.2958999999999997E-2</v>
      </c>
      <c r="L524" s="11">
        <v>0.28798099999999999</v>
      </c>
      <c r="M524" s="11">
        <v>52.446359000000001</v>
      </c>
      <c r="N524" s="11">
        <v>8.9003209999999999</v>
      </c>
      <c r="O524" s="11">
        <v>18.583824</v>
      </c>
      <c r="P524" s="11">
        <v>0.41264200000000001</v>
      </c>
      <c r="Q524" s="1">
        <v>0</v>
      </c>
      <c r="R524" s="1">
        <v>0</v>
      </c>
    </row>
    <row r="525" spans="1:18" x14ac:dyDescent="0.45">
      <c r="A525" s="30" t="s">
        <v>32</v>
      </c>
      <c r="B525" s="30" t="s">
        <v>97</v>
      </c>
      <c r="C525" s="30" t="s">
        <v>119</v>
      </c>
      <c r="D525" s="2">
        <v>45887.623550312499</v>
      </c>
      <c r="E525" s="2">
        <v>45887.623550810182</v>
      </c>
      <c r="F525" s="2">
        <v>45887.623554143516</v>
      </c>
      <c r="G525" s="2">
        <v>45887.624169733797</v>
      </c>
      <c r="H525" s="2">
        <v>45887.624289756946</v>
      </c>
      <c r="I525" s="2">
        <v>45887.624479270831</v>
      </c>
      <c r="J525" s="2">
        <v>45887.624484039348</v>
      </c>
      <c r="K525" s="11">
        <v>4.2958999999999997E-2</v>
      </c>
      <c r="L525" s="11">
        <v>0.28798099999999999</v>
      </c>
      <c r="M525" s="11">
        <v>53.186932999999996</v>
      </c>
      <c r="N525" s="11">
        <v>10.370111999999999</v>
      </c>
      <c r="O525" s="11">
        <v>16.373459</v>
      </c>
      <c r="P525" s="11">
        <v>0.41264200000000001</v>
      </c>
      <c r="Q525" s="1">
        <v>0</v>
      </c>
      <c r="R525" s="1">
        <v>0</v>
      </c>
    </row>
    <row r="526" spans="1:18" x14ac:dyDescent="0.45">
      <c r="A526" s="30" t="s">
        <v>32</v>
      </c>
      <c r="B526" s="30" t="s">
        <v>97</v>
      </c>
      <c r="C526" s="30" t="s">
        <v>120</v>
      </c>
      <c r="D526" s="2">
        <v>45887.623550312499</v>
      </c>
      <c r="E526" s="2">
        <v>45887.623550810182</v>
      </c>
      <c r="F526" s="2">
        <v>45887.623554143516</v>
      </c>
      <c r="G526" s="2">
        <v>45887.624208287038</v>
      </c>
      <c r="H526" s="2">
        <v>45887.624348310186</v>
      </c>
      <c r="I526" s="2">
        <v>45887.624479270831</v>
      </c>
      <c r="J526" s="2">
        <v>45887.624484039348</v>
      </c>
      <c r="K526" s="11">
        <v>4.2958999999999997E-2</v>
      </c>
      <c r="L526" s="11">
        <v>0.28798099999999999</v>
      </c>
      <c r="M526" s="11">
        <v>56.517984999999996</v>
      </c>
      <c r="N526" s="11">
        <v>12.097882</v>
      </c>
      <c r="O526" s="11">
        <v>11.314636999999999</v>
      </c>
      <c r="P526" s="11">
        <v>0.41264200000000001</v>
      </c>
      <c r="Q526" s="1">
        <v>0</v>
      </c>
      <c r="R526" s="1">
        <v>0</v>
      </c>
    </row>
    <row r="527" spans="1:18" x14ac:dyDescent="0.45">
      <c r="A527" s="30" t="s">
        <v>32</v>
      </c>
      <c r="B527" s="30" t="s">
        <v>97</v>
      </c>
      <c r="C527" s="30" t="s">
        <v>121</v>
      </c>
      <c r="D527" s="2">
        <v>45887.623550312499</v>
      </c>
      <c r="E527" s="2">
        <v>45887.623550810182</v>
      </c>
      <c r="F527" s="2">
        <v>45887.623554143516</v>
      </c>
      <c r="G527" s="2">
        <v>45887.624232453702</v>
      </c>
      <c r="H527" s="2">
        <v>45887.624478935184</v>
      </c>
      <c r="I527" s="2">
        <v>45887.624479270831</v>
      </c>
      <c r="J527" s="2">
        <v>45887.624484039348</v>
      </c>
      <c r="K527" s="11">
        <v>4.2957999999999996E-2</v>
      </c>
      <c r="L527" s="11">
        <v>0.28798099999999999</v>
      </c>
      <c r="M527" s="11">
        <v>58.606014999999999</v>
      </c>
      <c r="N527" s="11">
        <v>21.295863000000001</v>
      </c>
      <c r="O527" s="11">
        <v>2.8625999999999999E-2</v>
      </c>
      <c r="P527" s="11">
        <v>0.41264200000000001</v>
      </c>
      <c r="Q527" s="1">
        <v>0</v>
      </c>
      <c r="R527" s="1">
        <v>0</v>
      </c>
    </row>
    <row r="528" spans="1:18" x14ac:dyDescent="0.45">
      <c r="A528" s="30" t="s">
        <v>32</v>
      </c>
      <c r="B528" s="30" t="s">
        <v>97</v>
      </c>
      <c r="C528" s="30" t="s">
        <v>122</v>
      </c>
      <c r="D528" s="2">
        <v>45887.623550312499</v>
      </c>
      <c r="E528" s="2">
        <v>45887.623550810182</v>
      </c>
      <c r="F528" s="2">
        <v>45887.623554143516</v>
      </c>
      <c r="G528" s="2">
        <v>45887.624264178237</v>
      </c>
      <c r="H528" s="2">
        <v>45887.624392337966</v>
      </c>
      <c r="I528" s="2">
        <v>45887.625288993055</v>
      </c>
      <c r="J528" s="2">
        <v>45887.625290405093</v>
      </c>
      <c r="K528" s="11">
        <v>4.2957999999999996E-2</v>
      </c>
      <c r="L528" s="11">
        <v>0.28798099999999999</v>
      </c>
      <c r="M528" s="11">
        <v>61.347161999999997</v>
      </c>
      <c r="N528" s="11">
        <v>11.073250999999999</v>
      </c>
      <c r="O528" s="11">
        <v>77.470852999999991</v>
      </c>
      <c r="P528" s="11">
        <v>0.12159099999999999</v>
      </c>
      <c r="Q528" s="1">
        <v>0</v>
      </c>
      <c r="R528" s="1">
        <v>1</v>
      </c>
    </row>
    <row r="529" spans="1:18" x14ac:dyDescent="0.45">
      <c r="A529" s="30" t="s">
        <v>32</v>
      </c>
      <c r="B529" s="30" t="s">
        <v>97</v>
      </c>
      <c r="C529" s="30" t="s">
        <v>123</v>
      </c>
      <c r="D529" s="2">
        <v>45887.623550312499</v>
      </c>
      <c r="E529" s="2">
        <v>45887.623550810182</v>
      </c>
      <c r="F529" s="2">
        <v>45887.623554143516</v>
      </c>
      <c r="G529" s="2">
        <v>45887.624289756946</v>
      </c>
      <c r="H529" s="2">
        <v>45887.624424594906</v>
      </c>
      <c r="I529" s="2">
        <v>45887.625288993055</v>
      </c>
      <c r="J529" s="2">
        <v>45887.625290405093</v>
      </c>
      <c r="K529" s="11">
        <v>4.2956999999999995E-2</v>
      </c>
      <c r="L529" s="11">
        <v>0.28798099999999999</v>
      </c>
      <c r="M529" s="11">
        <v>63.557290999999999</v>
      </c>
      <c r="N529" s="11">
        <v>11.649274999999999</v>
      </c>
      <c r="O529" s="11">
        <v>74.684699999999992</v>
      </c>
      <c r="P529" s="11">
        <v>0.12159099999999999</v>
      </c>
      <c r="Q529" s="1">
        <v>0</v>
      </c>
      <c r="R529" s="1">
        <v>1</v>
      </c>
    </row>
    <row r="530" spans="1:18" x14ac:dyDescent="0.45">
      <c r="A530" s="30" t="s">
        <v>32</v>
      </c>
      <c r="B530" s="30" t="s">
        <v>97</v>
      </c>
      <c r="C530" s="30" t="s">
        <v>124</v>
      </c>
      <c r="D530" s="2">
        <v>45887.623550312499</v>
      </c>
      <c r="E530" s="2">
        <v>45887.623550810182</v>
      </c>
      <c r="F530" s="2">
        <v>45887.623554143516</v>
      </c>
      <c r="G530" s="2">
        <v>45887.624320289353</v>
      </c>
      <c r="H530" s="2">
        <v>45887.624564421298</v>
      </c>
      <c r="I530" s="2">
        <v>45887.625288993055</v>
      </c>
      <c r="J530" s="2">
        <v>45887.625290405093</v>
      </c>
      <c r="K530" s="11">
        <v>4.2956999999999995E-2</v>
      </c>
      <c r="L530" s="11">
        <v>0.28798099999999999</v>
      </c>
      <c r="M530" s="11">
        <v>66.194929000000002</v>
      </c>
      <c r="N530" s="11">
        <v>21.093031999999997</v>
      </c>
      <c r="O530" s="11">
        <v>62.603304999999999</v>
      </c>
      <c r="P530" s="11">
        <v>0.12159099999999999</v>
      </c>
      <c r="Q530" s="1">
        <v>0</v>
      </c>
      <c r="R530" s="1">
        <v>1</v>
      </c>
    </row>
    <row r="531" spans="1:18" x14ac:dyDescent="0.45">
      <c r="A531" s="30" t="s">
        <v>32</v>
      </c>
      <c r="B531" s="30" t="s">
        <v>97</v>
      </c>
      <c r="C531" s="30" t="s">
        <v>125</v>
      </c>
      <c r="D531" s="2">
        <v>45887.623550312499</v>
      </c>
      <c r="E531" s="2">
        <v>45887.623550810182</v>
      </c>
      <c r="F531" s="2">
        <v>45887.623554143516</v>
      </c>
      <c r="G531" s="2">
        <v>45887.624348310186</v>
      </c>
      <c r="H531" s="2">
        <v>45887.624590937499</v>
      </c>
      <c r="I531" s="2">
        <v>45887.625288993055</v>
      </c>
      <c r="J531" s="2">
        <v>45887.625290405093</v>
      </c>
      <c r="K531" s="11">
        <v>4.2956000000000001E-2</v>
      </c>
      <c r="L531" s="11">
        <v>0.28798099999999999</v>
      </c>
      <c r="M531" s="11">
        <v>68.616112999999999</v>
      </c>
      <c r="N531" s="11">
        <v>20.963117999999998</v>
      </c>
      <c r="O531" s="11">
        <v>60.312034999999995</v>
      </c>
      <c r="P531" s="11">
        <v>0.12159099999999999</v>
      </c>
      <c r="Q531" s="1">
        <v>0</v>
      </c>
      <c r="R531" s="1">
        <v>1</v>
      </c>
    </row>
    <row r="532" spans="1:18" x14ac:dyDescent="0.45">
      <c r="A532" s="30" t="s">
        <v>32</v>
      </c>
      <c r="B532" s="30" t="s">
        <v>97</v>
      </c>
      <c r="C532" s="30" t="s">
        <v>126</v>
      </c>
      <c r="D532" s="2">
        <v>45887.623550312499</v>
      </c>
      <c r="E532" s="2">
        <v>45887.623550810182</v>
      </c>
      <c r="F532" s="2">
        <v>45887.623554143516</v>
      </c>
      <c r="G532" s="2">
        <v>45887.624392349535</v>
      </c>
      <c r="H532" s="2">
        <v>45887.624510972222</v>
      </c>
      <c r="I532" s="2">
        <v>45887.625288993055</v>
      </c>
      <c r="J532" s="2">
        <v>45887.625290405093</v>
      </c>
      <c r="K532" s="11">
        <v>4.2956000000000001E-2</v>
      </c>
      <c r="L532" s="11">
        <v>0.28798099999999999</v>
      </c>
      <c r="M532" s="11">
        <v>72.420985000000002</v>
      </c>
      <c r="N532" s="11">
        <v>10.248749999999999</v>
      </c>
      <c r="O532" s="11">
        <v>67.221530999999999</v>
      </c>
      <c r="P532" s="11">
        <v>0.12159099999999999</v>
      </c>
      <c r="Q532" s="1">
        <v>0</v>
      </c>
      <c r="R532" s="1">
        <v>1</v>
      </c>
    </row>
    <row r="533" spans="1:18" x14ac:dyDescent="0.45">
      <c r="A533" s="30" t="s">
        <v>32</v>
      </c>
      <c r="B533" s="30" t="s">
        <v>97</v>
      </c>
      <c r="C533" s="30" t="s">
        <v>127</v>
      </c>
      <c r="D533" s="2">
        <v>45887.623550312499</v>
      </c>
      <c r="E533" s="2">
        <v>45887.623550810182</v>
      </c>
      <c r="F533" s="2">
        <v>45887.623554143516</v>
      </c>
      <c r="G533" s="2">
        <v>45887.624424594906</v>
      </c>
      <c r="H533" s="2">
        <v>45887.624536203701</v>
      </c>
      <c r="I533" s="2">
        <v>45887.625288993055</v>
      </c>
      <c r="J533" s="2">
        <v>45887.625290405093</v>
      </c>
      <c r="K533" s="11">
        <v>4.2951999999999997E-2</v>
      </c>
      <c r="L533" s="11">
        <v>0.28798099999999999</v>
      </c>
      <c r="M533" s="11">
        <v>75.20696199999999</v>
      </c>
      <c r="N533" s="11">
        <v>9.6434540000000002</v>
      </c>
      <c r="O533" s="11">
        <v>65.040849999999992</v>
      </c>
      <c r="P533" s="11">
        <v>0.12159099999999999</v>
      </c>
      <c r="Q533" s="1">
        <v>0</v>
      </c>
      <c r="R533" s="1">
        <v>1</v>
      </c>
    </row>
    <row r="534" spans="1:18" x14ac:dyDescent="0.45">
      <c r="A534" s="30" t="s">
        <v>32</v>
      </c>
      <c r="B534" s="30" t="s">
        <v>97</v>
      </c>
      <c r="C534" s="30" t="s">
        <v>128</v>
      </c>
      <c r="D534" s="2">
        <v>45887.623550312499</v>
      </c>
      <c r="E534" s="2">
        <v>45887.623550810182</v>
      </c>
      <c r="F534" s="2">
        <v>45887.623554143516</v>
      </c>
      <c r="G534" s="2">
        <v>45887.624479050923</v>
      </c>
      <c r="H534" s="2">
        <v>45887.624727719907</v>
      </c>
      <c r="I534" s="2">
        <v>45887.625288993055</v>
      </c>
      <c r="J534" s="2">
        <v>45887.625290405093</v>
      </c>
      <c r="K534" s="11">
        <v>4.2951999999999997E-2</v>
      </c>
      <c r="L534" s="11">
        <v>0.28798099999999999</v>
      </c>
      <c r="M534" s="11">
        <v>79.911734999999993</v>
      </c>
      <c r="N534" s="11">
        <v>21.485336</v>
      </c>
      <c r="O534" s="11">
        <v>48.494194999999998</v>
      </c>
      <c r="P534" s="11">
        <v>0.12159099999999999</v>
      </c>
      <c r="Q534" s="1">
        <v>0</v>
      </c>
      <c r="R534" s="1">
        <v>1</v>
      </c>
    </row>
    <row r="535" spans="1:18" x14ac:dyDescent="0.45">
      <c r="A535" s="30" t="s">
        <v>32</v>
      </c>
      <c r="B535" s="30" t="s">
        <v>97</v>
      </c>
      <c r="C535" s="30" t="s">
        <v>129</v>
      </c>
      <c r="D535" s="2">
        <v>45887.623550312499</v>
      </c>
      <c r="E535" s="2">
        <v>45887.623550810182</v>
      </c>
      <c r="F535" s="2">
        <v>45887.623554143516</v>
      </c>
      <c r="G535" s="2">
        <v>45887.624510983798</v>
      </c>
      <c r="H535" s="2">
        <v>45887.624633796295</v>
      </c>
      <c r="I535" s="2">
        <v>45887.625288993055</v>
      </c>
      <c r="J535" s="2">
        <v>45887.625290405093</v>
      </c>
      <c r="K535" s="11">
        <v>4.2950999999999996E-2</v>
      </c>
      <c r="L535" s="11">
        <v>0.28798099999999999</v>
      </c>
      <c r="M535" s="11">
        <v>82.670514999999995</v>
      </c>
      <c r="N535" s="11">
        <v>10.611134</v>
      </c>
      <c r="O535" s="11">
        <v>56.609617</v>
      </c>
      <c r="P535" s="11">
        <v>0.12159099999999999</v>
      </c>
      <c r="Q535" s="1">
        <v>0</v>
      </c>
      <c r="R535" s="1">
        <v>1</v>
      </c>
    </row>
    <row r="536" spans="1:18" x14ac:dyDescent="0.45">
      <c r="A536" s="30" t="s">
        <v>32</v>
      </c>
      <c r="B536" s="30" t="s">
        <v>97</v>
      </c>
      <c r="C536" s="30" t="s">
        <v>130</v>
      </c>
      <c r="D536" s="2">
        <v>45887.623550312499</v>
      </c>
      <c r="E536" s="2">
        <v>45887.623550810182</v>
      </c>
      <c r="F536" s="2">
        <v>45887.623554143516</v>
      </c>
      <c r="G536" s="2">
        <v>45887.624536296295</v>
      </c>
      <c r="H536" s="2">
        <v>45887.624894930559</v>
      </c>
      <c r="I536" s="2">
        <v>45887.625288993055</v>
      </c>
      <c r="J536" s="2">
        <v>45887.625290405093</v>
      </c>
      <c r="K536" s="11">
        <v>4.2950999999999996E-2</v>
      </c>
      <c r="L536" s="11">
        <v>0.28798099999999999</v>
      </c>
      <c r="M536" s="11">
        <v>84.857872999999998</v>
      </c>
      <c r="N536" s="11">
        <v>30.986322999999999</v>
      </c>
      <c r="O536" s="11">
        <v>34.047069999999998</v>
      </c>
      <c r="P536" s="11">
        <v>0.12159099999999999</v>
      </c>
      <c r="Q536" s="1">
        <v>0</v>
      </c>
      <c r="R536" s="1">
        <v>1</v>
      </c>
    </row>
    <row r="537" spans="1:18" x14ac:dyDescent="0.45">
      <c r="A537" s="30" t="s">
        <v>32</v>
      </c>
      <c r="B537" s="30" t="s">
        <v>97</v>
      </c>
      <c r="C537" s="30" t="s">
        <v>131</v>
      </c>
      <c r="D537" s="2">
        <v>45887.623550312499</v>
      </c>
      <c r="E537" s="2">
        <v>45887.623550810182</v>
      </c>
      <c r="F537" s="2">
        <v>45887.623554143516</v>
      </c>
      <c r="G537" s="2">
        <v>45887.624564421298</v>
      </c>
      <c r="H537" s="2">
        <v>45887.624673784725</v>
      </c>
      <c r="I537" s="2">
        <v>45887.625288993055</v>
      </c>
      <c r="J537" s="2">
        <v>45887.625290405093</v>
      </c>
      <c r="K537" s="11">
        <v>4.2949999999999995E-2</v>
      </c>
      <c r="L537" s="11">
        <v>0.28798099999999999</v>
      </c>
      <c r="M537" s="11">
        <v>87.288192999999993</v>
      </c>
      <c r="N537" s="11">
        <v>9.448556</v>
      </c>
      <c r="O537" s="11">
        <v>53.154516999999998</v>
      </c>
      <c r="P537" s="11">
        <v>0.12159099999999999</v>
      </c>
      <c r="Q537" s="1">
        <v>0</v>
      </c>
      <c r="R537" s="1">
        <v>1</v>
      </c>
    </row>
    <row r="538" spans="1:18" x14ac:dyDescent="0.45">
      <c r="A538" s="30" t="s">
        <v>32</v>
      </c>
      <c r="B538" s="30" t="s">
        <v>97</v>
      </c>
      <c r="C538" s="30" t="s">
        <v>132</v>
      </c>
      <c r="D538" s="2">
        <v>45887.623550312499</v>
      </c>
      <c r="E538" s="2">
        <v>45887.623550810182</v>
      </c>
      <c r="F538" s="2">
        <v>45887.623554143516</v>
      </c>
      <c r="G538" s="2">
        <v>45887.624590949075</v>
      </c>
      <c r="H538" s="2">
        <v>45887.624704004629</v>
      </c>
      <c r="I538" s="2">
        <v>45887.625288993055</v>
      </c>
      <c r="J538" s="2">
        <v>45887.625290405093</v>
      </c>
      <c r="K538" s="11">
        <v>4.2949999999999995E-2</v>
      </c>
      <c r="L538" s="11">
        <v>0.28798099999999999</v>
      </c>
      <c r="M538" s="11">
        <v>89.579706000000002</v>
      </c>
      <c r="N538" s="11">
        <v>9.7684470000000001</v>
      </c>
      <c r="O538" s="11">
        <v>50.543112999999998</v>
      </c>
      <c r="P538" s="11">
        <v>0.12159099999999999</v>
      </c>
      <c r="Q538" s="1">
        <v>0</v>
      </c>
      <c r="R538" s="1">
        <v>1</v>
      </c>
    </row>
    <row r="539" spans="1:18" x14ac:dyDescent="0.45">
      <c r="A539" s="30" t="s">
        <v>32</v>
      </c>
      <c r="B539" s="30" t="s">
        <v>97</v>
      </c>
      <c r="C539" s="30" t="s">
        <v>133</v>
      </c>
      <c r="D539" s="2">
        <v>45887.623550312499</v>
      </c>
      <c r="E539" s="2">
        <v>45887.623550810182</v>
      </c>
      <c r="F539" s="2">
        <v>45887.623554143516</v>
      </c>
      <c r="G539" s="2">
        <v>45887.624633796295</v>
      </c>
      <c r="H539" s="2">
        <v>45887.624758703707</v>
      </c>
      <c r="I539" s="2">
        <v>45887.625288993055</v>
      </c>
      <c r="J539" s="2">
        <v>45887.625290405093</v>
      </c>
      <c r="K539" s="11">
        <v>4.2949000000000001E-2</v>
      </c>
      <c r="L539" s="11">
        <v>0.28798099999999999</v>
      </c>
      <c r="M539" s="11">
        <v>93.282147999999992</v>
      </c>
      <c r="N539" s="11">
        <v>10.792012999999999</v>
      </c>
      <c r="O539" s="11">
        <v>45.817104999999998</v>
      </c>
      <c r="P539" s="11">
        <v>0.12159099999999999</v>
      </c>
      <c r="Q539" s="1">
        <v>0</v>
      </c>
      <c r="R539" s="1">
        <v>1</v>
      </c>
    </row>
    <row r="540" spans="1:18" x14ac:dyDescent="0.45">
      <c r="A540" s="30" t="s">
        <v>32</v>
      </c>
      <c r="B540" s="30" t="s">
        <v>97</v>
      </c>
      <c r="C540" s="30" t="s">
        <v>134</v>
      </c>
      <c r="D540" s="2">
        <v>45887.623550312499</v>
      </c>
      <c r="E540" s="2">
        <v>45887.623550810182</v>
      </c>
      <c r="F540" s="2">
        <v>45887.623554143516</v>
      </c>
      <c r="G540" s="2">
        <v>45887.62467380787</v>
      </c>
      <c r="H540" s="2">
        <v>45887.624802407408</v>
      </c>
      <c r="I540" s="2">
        <v>45887.625288993055</v>
      </c>
      <c r="J540" s="2">
        <v>45887.625290405093</v>
      </c>
      <c r="K540" s="11">
        <v>4.2949000000000001E-2</v>
      </c>
      <c r="L540" s="11">
        <v>0.28798099999999999</v>
      </c>
      <c r="M540" s="11">
        <v>96.738987999999992</v>
      </c>
      <c r="N540" s="11">
        <v>11.111328</v>
      </c>
      <c r="O540" s="11">
        <v>42.040949999999995</v>
      </c>
      <c r="P540" s="11">
        <v>0.12159099999999999</v>
      </c>
      <c r="Q540" s="1">
        <v>0</v>
      </c>
      <c r="R540" s="1">
        <v>1</v>
      </c>
    </row>
    <row r="541" spans="1:18" x14ac:dyDescent="0.45">
      <c r="A541" s="30" t="s">
        <v>32</v>
      </c>
      <c r="B541" s="30" t="s">
        <v>97</v>
      </c>
      <c r="C541" s="30" t="s">
        <v>135</v>
      </c>
      <c r="D541" s="2">
        <v>45887.623550312499</v>
      </c>
      <c r="E541" s="2">
        <v>45887.623550810182</v>
      </c>
      <c r="F541" s="2">
        <v>45887.623554143516</v>
      </c>
      <c r="G541" s="2">
        <v>45887.624704016205</v>
      </c>
      <c r="H541" s="2">
        <v>45887.62494616898</v>
      </c>
      <c r="I541" s="2">
        <v>45887.625288993055</v>
      </c>
      <c r="J541" s="2">
        <v>45887.625290405093</v>
      </c>
      <c r="K541" s="11">
        <v>4.2948E-2</v>
      </c>
      <c r="L541" s="11">
        <v>0.28798099999999999</v>
      </c>
      <c r="M541" s="11">
        <v>99.348523</v>
      </c>
      <c r="N541" s="11">
        <v>20.922632999999998</v>
      </c>
      <c r="O541" s="11">
        <v>29.62011</v>
      </c>
      <c r="P541" s="11">
        <v>0.12159099999999999</v>
      </c>
      <c r="Q541" s="1">
        <v>0</v>
      </c>
      <c r="R541" s="1">
        <v>1</v>
      </c>
    </row>
    <row r="542" spans="1:18" x14ac:dyDescent="0.45">
      <c r="A542" s="30" t="s">
        <v>32</v>
      </c>
      <c r="B542" s="30" t="s">
        <v>97</v>
      </c>
      <c r="C542" s="30" t="s">
        <v>136</v>
      </c>
      <c r="D542" s="2">
        <v>45887.623550312499</v>
      </c>
      <c r="E542" s="2">
        <v>45887.623550810182</v>
      </c>
      <c r="F542" s="2">
        <v>45887.623554143516</v>
      </c>
      <c r="G542" s="2">
        <v>45887.624727731483</v>
      </c>
      <c r="H542" s="2">
        <v>45887.624842581019</v>
      </c>
      <c r="I542" s="2">
        <v>45887.625288993055</v>
      </c>
      <c r="J542" s="2">
        <v>45887.625290405093</v>
      </c>
      <c r="K542" s="11">
        <v>4.2948E-2</v>
      </c>
      <c r="L542" s="11">
        <v>0.28798099999999999</v>
      </c>
      <c r="M542" s="11">
        <v>101.39770799999999</v>
      </c>
      <c r="N542" s="11">
        <v>9.9227969999999992</v>
      </c>
      <c r="O542" s="11">
        <v>38.570760999999997</v>
      </c>
      <c r="P542" s="11">
        <v>0.12159099999999999</v>
      </c>
      <c r="Q542" s="1">
        <v>0</v>
      </c>
      <c r="R542" s="1">
        <v>1</v>
      </c>
    </row>
    <row r="543" spans="1:18" x14ac:dyDescent="0.45">
      <c r="A543" s="30" t="s">
        <v>32</v>
      </c>
      <c r="B543" s="30" t="s">
        <v>97</v>
      </c>
      <c r="C543" s="30" t="s">
        <v>137</v>
      </c>
      <c r="D543" s="2">
        <v>45887.623550312499</v>
      </c>
      <c r="E543" s="2">
        <v>45887.623550810182</v>
      </c>
      <c r="F543" s="2">
        <v>45887.623554143516</v>
      </c>
      <c r="G543" s="2">
        <v>45887.624758703707</v>
      </c>
      <c r="H543" s="2">
        <v>45887.624873171299</v>
      </c>
      <c r="I543" s="2">
        <v>45887.625288993055</v>
      </c>
      <c r="J543" s="2">
        <v>45887.625290405093</v>
      </c>
      <c r="K543" s="11">
        <v>4.2948E-2</v>
      </c>
      <c r="L543" s="11">
        <v>0.28798099999999999</v>
      </c>
      <c r="M543" s="11">
        <v>104.07431199999999</v>
      </c>
      <c r="N543" s="11">
        <v>9.8896949999999997</v>
      </c>
      <c r="O543" s="11">
        <v>35.927258999999999</v>
      </c>
      <c r="P543" s="11">
        <v>0.12159099999999999</v>
      </c>
      <c r="Q543" s="1">
        <v>0</v>
      </c>
      <c r="R543" s="1">
        <v>1</v>
      </c>
    </row>
    <row r="544" spans="1:18" x14ac:dyDescent="0.45">
      <c r="A544" s="30" t="s">
        <v>32</v>
      </c>
      <c r="B544" s="30" t="s">
        <v>97</v>
      </c>
      <c r="C544" s="30" t="s">
        <v>138</v>
      </c>
      <c r="D544" s="2">
        <v>45887.623550312499</v>
      </c>
      <c r="E544" s="2">
        <v>45887.623550810182</v>
      </c>
      <c r="F544" s="2">
        <v>45887.623554143516</v>
      </c>
      <c r="G544" s="2">
        <v>45887.624802418984</v>
      </c>
      <c r="H544" s="2">
        <v>45887.624920300928</v>
      </c>
      <c r="I544" s="2">
        <v>45887.625288993055</v>
      </c>
      <c r="J544" s="2">
        <v>45887.625290405093</v>
      </c>
      <c r="K544" s="11">
        <v>4.2946999999999999E-2</v>
      </c>
      <c r="L544" s="11">
        <v>0.28798099999999999</v>
      </c>
      <c r="M544" s="11">
        <v>107.85090099999999</v>
      </c>
      <c r="N544" s="11">
        <v>10.185048999999999</v>
      </c>
      <c r="O544" s="11">
        <v>31.855315999999998</v>
      </c>
      <c r="P544" s="11">
        <v>0.12159099999999999</v>
      </c>
      <c r="Q544" s="1">
        <v>0</v>
      </c>
      <c r="R544" s="1">
        <v>1</v>
      </c>
    </row>
    <row r="545" spans="1:18" x14ac:dyDescent="0.45">
      <c r="A545" s="30" t="s">
        <v>32</v>
      </c>
      <c r="B545" s="30" t="s">
        <v>97</v>
      </c>
      <c r="C545" s="30" t="s">
        <v>139</v>
      </c>
      <c r="D545" s="2">
        <v>45887.623550312499</v>
      </c>
      <c r="E545" s="2">
        <v>45887.623550810182</v>
      </c>
      <c r="F545" s="2">
        <v>45887.623554143516</v>
      </c>
      <c r="G545" s="2">
        <v>45887.624842685182</v>
      </c>
      <c r="H545" s="2">
        <v>45887.625083182873</v>
      </c>
      <c r="I545" s="2">
        <v>45887.625288993055</v>
      </c>
      <c r="J545" s="2">
        <v>45887.625290405093</v>
      </c>
      <c r="K545" s="11">
        <v>4.2946999999999999E-2</v>
      </c>
      <c r="L545" s="11">
        <v>0.28798099999999999</v>
      </c>
      <c r="M545" s="11">
        <v>111.32995299999999</v>
      </c>
      <c r="N545" s="11">
        <v>20.778818999999999</v>
      </c>
      <c r="O545" s="11">
        <v>17.782494</v>
      </c>
      <c r="P545" s="11">
        <v>0.12159099999999999</v>
      </c>
      <c r="Q545" s="1">
        <v>0</v>
      </c>
      <c r="R545" s="1">
        <v>1</v>
      </c>
    </row>
    <row r="546" spans="1:18" x14ac:dyDescent="0.45">
      <c r="A546" s="30" t="s">
        <v>32</v>
      </c>
      <c r="B546" s="30" t="s">
        <v>97</v>
      </c>
      <c r="C546" s="30" t="s">
        <v>140</v>
      </c>
      <c r="D546" s="2">
        <v>45887.623550312499</v>
      </c>
      <c r="E546" s="2">
        <v>45887.623550810182</v>
      </c>
      <c r="F546" s="2">
        <v>45887.623554143516</v>
      </c>
      <c r="G546" s="2">
        <v>45887.624873182867</v>
      </c>
      <c r="H546" s="2">
        <v>45887.625114363429</v>
      </c>
      <c r="I546" s="2">
        <v>45887.625288993055</v>
      </c>
      <c r="J546" s="2">
        <v>45887.625290405093</v>
      </c>
      <c r="K546" s="11">
        <v>4.2945999999999998E-2</v>
      </c>
      <c r="L546" s="11">
        <v>0.28798099999999999</v>
      </c>
      <c r="M546" s="11">
        <v>113.96537599999999</v>
      </c>
      <c r="N546" s="11">
        <v>20.837579999999999</v>
      </c>
      <c r="O546" s="11">
        <v>15.08831</v>
      </c>
      <c r="P546" s="11">
        <v>0.12159099999999999</v>
      </c>
      <c r="Q546" s="1">
        <v>0</v>
      </c>
      <c r="R546" s="1">
        <v>1</v>
      </c>
    </row>
    <row r="547" spans="1:18" x14ac:dyDescent="0.45">
      <c r="A547" s="30" t="s">
        <v>32</v>
      </c>
      <c r="B547" s="30" t="s">
        <v>97</v>
      </c>
      <c r="C547" s="30" t="s">
        <v>141</v>
      </c>
      <c r="D547" s="2">
        <v>45887.623550312499</v>
      </c>
      <c r="E547" s="2">
        <v>45887.623550810182</v>
      </c>
      <c r="F547" s="2">
        <v>45887.623554143516</v>
      </c>
      <c r="G547" s="2">
        <v>45887.624894942128</v>
      </c>
      <c r="H547" s="2">
        <v>45887.625003900466</v>
      </c>
      <c r="I547" s="2">
        <v>45887.625288993055</v>
      </c>
      <c r="J547" s="2">
        <v>45887.625290405093</v>
      </c>
      <c r="K547" s="11">
        <v>4.2945999999999998E-2</v>
      </c>
      <c r="L547" s="11">
        <v>0.28798099999999999</v>
      </c>
      <c r="M547" s="11">
        <v>115.84474899999999</v>
      </c>
      <c r="N547" s="11">
        <v>9.4145849999999989</v>
      </c>
      <c r="O547" s="11">
        <v>24.631931999999999</v>
      </c>
      <c r="P547" s="11">
        <v>0.12159099999999999</v>
      </c>
      <c r="Q547" s="1">
        <v>0</v>
      </c>
      <c r="R547" s="1">
        <v>1</v>
      </c>
    </row>
    <row r="548" spans="1:18" x14ac:dyDescent="0.45">
      <c r="A548" s="30" t="s">
        <v>32</v>
      </c>
      <c r="B548" s="30" t="s">
        <v>97</v>
      </c>
      <c r="C548" s="30" t="s">
        <v>142</v>
      </c>
      <c r="D548" s="2">
        <v>45887.623550312499</v>
      </c>
      <c r="E548" s="2">
        <v>45887.623550810182</v>
      </c>
      <c r="F548" s="2">
        <v>45887.623554143516</v>
      </c>
      <c r="G548" s="2">
        <v>45887.624920312497</v>
      </c>
      <c r="H548" s="2">
        <v>45887.625039131941</v>
      </c>
      <c r="I548" s="2">
        <v>45887.625288993055</v>
      </c>
      <c r="J548" s="2">
        <v>45887.625290405093</v>
      </c>
      <c r="K548" s="11">
        <v>4.2945999999999998E-2</v>
      </c>
      <c r="L548" s="11">
        <v>0.28798099999999999</v>
      </c>
      <c r="M548" s="11">
        <v>118.03669599999999</v>
      </c>
      <c r="N548" s="11">
        <v>10.266733</v>
      </c>
      <c r="O548" s="11">
        <v>21.587837</v>
      </c>
      <c r="P548" s="11">
        <v>0.12159099999999999</v>
      </c>
      <c r="Q548" s="1">
        <v>0</v>
      </c>
      <c r="R548" s="1">
        <v>1</v>
      </c>
    </row>
    <row r="549" spans="1:18" x14ac:dyDescent="0.45">
      <c r="A549" s="30" t="s">
        <v>32</v>
      </c>
      <c r="B549" s="30" t="s">
        <v>97</v>
      </c>
      <c r="C549" s="30" t="s">
        <v>143</v>
      </c>
      <c r="D549" s="2">
        <v>45887.623550312499</v>
      </c>
      <c r="E549" s="2">
        <v>45887.623550810182</v>
      </c>
      <c r="F549" s="2">
        <v>45887.623554143516</v>
      </c>
      <c r="G549" s="2">
        <v>45887.624946261574</v>
      </c>
      <c r="H549" s="2">
        <v>45887.625192627318</v>
      </c>
      <c r="I549" s="2">
        <v>45887.625288993055</v>
      </c>
      <c r="J549" s="2">
        <v>45887.625290405093</v>
      </c>
      <c r="K549" s="11">
        <v>4.2945999999999998E-2</v>
      </c>
      <c r="L549" s="11">
        <v>0.28798099999999999</v>
      </c>
      <c r="M549" s="11">
        <v>120.27874999999999</v>
      </c>
      <c r="N549" s="11">
        <v>21.286472999999997</v>
      </c>
      <c r="O549" s="11">
        <v>8.3260430000000003</v>
      </c>
      <c r="P549" s="11">
        <v>0.12159099999999999</v>
      </c>
      <c r="Q549" s="1">
        <v>0</v>
      </c>
      <c r="R549" s="1">
        <v>1</v>
      </c>
    </row>
    <row r="550" spans="1:18" x14ac:dyDescent="0.45">
      <c r="A550" s="30" t="s">
        <v>32</v>
      </c>
      <c r="B550" s="30" t="s">
        <v>97</v>
      </c>
      <c r="C550" s="30" t="s">
        <v>144</v>
      </c>
      <c r="D550" s="2">
        <v>45887.623550312499</v>
      </c>
      <c r="E550" s="2">
        <v>45887.623550810182</v>
      </c>
      <c r="F550" s="2">
        <v>45887.623554143516</v>
      </c>
      <c r="G550" s="2">
        <v>45887.625003900466</v>
      </c>
      <c r="H550" s="2">
        <v>45887.625150624997</v>
      </c>
      <c r="I550" s="2">
        <v>45887.625288993055</v>
      </c>
      <c r="J550" s="2">
        <v>45887.625290405093</v>
      </c>
      <c r="K550" s="11">
        <v>4.2944999999999997E-2</v>
      </c>
      <c r="L550" s="11">
        <v>0.28798099999999999</v>
      </c>
      <c r="M550" s="11">
        <v>125.259433</v>
      </c>
      <c r="N550" s="11">
        <v>12.676964999999999</v>
      </c>
      <c r="O550" s="11">
        <v>11.954867999999999</v>
      </c>
      <c r="P550" s="11">
        <v>0.12159099999999999</v>
      </c>
      <c r="Q550" s="1">
        <v>0</v>
      </c>
      <c r="R550" s="1">
        <v>1</v>
      </c>
    </row>
    <row r="551" spans="1:18" x14ac:dyDescent="0.45">
      <c r="A551" s="30" t="s">
        <v>32</v>
      </c>
      <c r="B551" s="30" t="s">
        <v>97</v>
      </c>
      <c r="C551" s="30" t="s">
        <v>145</v>
      </c>
      <c r="D551" s="2">
        <v>45887.623550312499</v>
      </c>
      <c r="E551" s="2">
        <v>45887.623550810182</v>
      </c>
      <c r="F551" s="2">
        <v>45887.623554143516</v>
      </c>
      <c r="G551" s="2">
        <v>45887.625039178238</v>
      </c>
      <c r="H551" s="2">
        <v>45887.625288946758</v>
      </c>
      <c r="I551" s="2">
        <v>45887.625288993055</v>
      </c>
      <c r="J551" s="2">
        <v>45887.625290405093</v>
      </c>
      <c r="K551" s="11">
        <v>4.2944999999999997E-2</v>
      </c>
      <c r="L551" s="11">
        <v>0.28798099999999999</v>
      </c>
      <c r="M551" s="11">
        <v>128.306658</v>
      </c>
      <c r="N551" s="11">
        <v>21.580258999999998</v>
      </c>
      <c r="O551" s="11">
        <v>4.3489999999999996E-3</v>
      </c>
      <c r="P551" s="11">
        <v>0.12159099999999999</v>
      </c>
      <c r="Q551" s="1">
        <v>0</v>
      </c>
      <c r="R551" s="1">
        <v>1</v>
      </c>
    </row>
    <row r="552" spans="1:18" x14ac:dyDescent="0.45">
      <c r="A552" s="30" t="s">
        <v>32</v>
      </c>
      <c r="B552" s="30" t="s">
        <v>97</v>
      </c>
      <c r="C552" s="30" t="s">
        <v>146</v>
      </c>
      <c r="D552" s="2">
        <v>45887.623550312499</v>
      </c>
      <c r="E552" s="2">
        <v>45887.623550810182</v>
      </c>
      <c r="F552" s="2">
        <v>45887.623554143516</v>
      </c>
      <c r="G552" s="2">
        <v>45887.625083287036</v>
      </c>
      <c r="H552" s="2">
        <v>45887.625205104167</v>
      </c>
      <c r="I552" s="2">
        <v>45887.625288993055</v>
      </c>
      <c r="J552" s="2">
        <v>45887.625290405093</v>
      </c>
      <c r="K552" s="11">
        <v>4.2943999999999996E-2</v>
      </c>
      <c r="L552" s="11">
        <v>0.28798099999999999</v>
      </c>
      <c r="M552" s="11">
        <v>132.117502</v>
      </c>
      <c r="N552" s="11">
        <v>10.525409</v>
      </c>
      <c r="O552" s="11">
        <v>7.2483550000000001</v>
      </c>
      <c r="P552" s="11">
        <v>0.12159099999999999</v>
      </c>
      <c r="Q552" s="1">
        <v>0</v>
      </c>
      <c r="R552" s="1">
        <v>1</v>
      </c>
    </row>
    <row r="553" spans="1:18" x14ac:dyDescent="0.45">
      <c r="A553" s="30" t="s">
        <v>32</v>
      </c>
      <c r="B553" s="30" t="s">
        <v>97</v>
      </c>
      <c r="C553" s="30" t="s">
        <v>147</v>
      </c>
      <c r="D553" s="2">
        <v>45887.623550416669</v>
      </c>
      <c r="E553" s="2">
        <v>45887.62355434028</v>
      </c>
      <c r="F553" s="2">
        <v>45887.623555925929</v>
      </c>
      <c r="G553" s="2">
        <v>45887.625114386574</v>
      </c>
      <c r="H553" s="2">
        <v>45887.625232141203</v>
      </c>
      <c r="I553" s="2">
        <v>45887.62605471065</v>
      </c>
      <c r="J553" s="2">
        <v>45887.6260572338</v>
      </c>
      <c r="K553" s="11">
        <v>0.33876400000000001</v>
      </c>
      <c r="L553" s="11">
        <v>0.136793</v>
      </c>
      <c r="M553" s="11">
        <v>134.650914</v>
      </c>
      <c r="N553" s="11">
        <v>10.174477999999999</v>
      </c>
      <c r="O553" s="11">
        <v>71.069565999999995</v>
      </c>
      <c r="P553" s="11">
        <v>0.21842999999999999</v>
      </c>
      <c r="Q553" s="1">
        <v>1</v>
      </c>
      <c r="R553" s="1">
        <v>2</v>
      </c>
    </row>
    <row r="554" spans="1:18" x14ac:dyDescent="0.45">
      <c r="A554" s="30" t="s">
        <v>32</v>
      </c>
      <c r="B554" s="30" t="s">
        <v>97</v>
      </c>
      <c r="C554" s="30" t="s">
        <v>148</v>
      </c>
      <c r="D554" s="2">
        <v>45887.623550416669</v>
      </c>
      <c r="E554" s="2">
        <v>45887.62355434028</v>
      </c>
      <c r="F554" s="2">
        <v>45887.623555925929</v>
      </c>
      <c r="G554" s="2">
        <v>45887.625150636573</v>
      </c>
      <c r="H554" s="2">
        <v>45887.625261666668</v>
      </c>
      <c r="I554" s="2">
        <v>45887.62605471065</v>
      </c>
      <c r="J554" s="2">
        <v>45887.6260572338</v>
      </c>
      <c r="K554" s="11">
        <v>0.33875099999999997</v>
      </c>
      <c r="L554" s="11">
        <v>0.136793</v>
      </c>
      <c r="M554" s="11">
        <v>137.78313699999998</v>
      </c>
      <c r="N554" s="11">
        <v>9.5930239999999998</v>
      </c>
      <c r="O554" s="11">
        <v>68.518796999999992</v>
      </c>
      <c r="P554" s="11">
        <v>0.21842999999999999</v>
      </c>
      <c r="Q554" s="1">
        <v>1</v>
      </c>
      <c r="R554" s="1">
        <v>2</v>
      </c>
    </row>
    <row r="555" spans="1:18" x14ac:dyDescent="0.45">
      <c r="A555" s="30" t="s">
        <v>32</v>
      </c>
      <c r="B555" s="30" t="s">
        <v>97</v>
      </c>
      <c r="C555" s="30" t="s">
        <v>149</v>
      </c>
      <c r="D555" s="2">
        <v>45887.623550416669</v>
      </c>
      <c r="E555" s="2">
        <v>45887.62355434028</v>
      </c>
      <c r="F555" s="2">
        <v>45887.623555925929</v>
      </c>
      <c r="G555" s="2">
        <v>45887.625192638887</v>
      </c>
      <c r="H555" s="2">
        <v>45887.625415393515</v>
      </c>
      <c r="I555" s="2">
        <v>45887.62605471065</v>
      </c>
      <c r="J555" s="2">
        <v>45887.6260572338</v>
      </c>
      <c r="K555" s="11">
        <v>0.33875</v>
      </c>
      <c r="L555" s="11">
        <v>0.136793</v>
      </c>
      <c r="M555" s="11">
        <v>141.41212400000001</v>
      </c>
      <c r="N555" s="11">
        <v>19.245581999999999</v>
      </c>
      <c r="O555" s="11">
        <v>55.237251999999998</v>
      </c>
      <c r="P555" s="11">
        <v>0.21842999999999999</v>
      </c>
      <c r="Q555" s="1">
        <v>1</v>
      </c>
      <c r="R555" s="1">
        <v>2</v>
      </c>
    </row>
    <row r="556" spans="1:18" x14ac:dyDescent="0.45">
      <c r="A556" s="30" t="s">
        <v>32</v>
      </c>
      <c r="B556" s="30" t="s">
        <v>97</v>
      </c>
      <c r="C556" s="30" t="s">
        <v>150</v>
      </c>
      <c r="D556" s="2">
        <v>45887.623550416669</v>
      </c>
      <c r="E556" s="2">
        <v>45887.62355434028</v>
      </c>
      <c r="F556" s="2">
        <v>45887.623555925929</v>
      </c>
      <c r="G556" s="2">
        <v>45887.625205300923</v>
      </c>
      <c r="H556" s="2">
        <v>45887.62533141204</v>
      </c>
      <c r="I556" s="2">
        <v>45887.62605471065</v>
      </c>
      <c r="J556" s="2">
        <v>45887.6260572338</v>
      </c>
      <c r="K556" s="11">
        <v>0.33875</v>
      </c>
      <c r="L556" s="11">
        <v>0.136793</v>
      </c>
      <c r="M556" s="11">
        <v>142.506597</v>
      </c>
      <c r="N556" s="11">
        <v>10.895192999999999</v>
      </c>
      <c r="O556" s="11">
        <v>62.493167999999997</v>
      </c>
      <c r="P556" s="11">
        <v>0.21842999999999999</v>
      </c>
      <c r="Q556" s="1">
        <v>1</v>
      </c>
      <c r="R556" s="1">
        <v>2</v>
      </c>
    </row>
    <row r="557" spans="1:18" x14ac:dyDescent="0.45">
      <c r="A557" s="30" t="s">
        <v>32</v>
      </c>
      <c r="B557" s="30" t="s">
        <v>97</v>
      </c>
      <c r="C557" s="30" t="s">
        <v>151</v>
      </c>
      <c r="D557" s="2">
        <v>45887.623550416669</v>
      </c>
      <c r="E557" s="2">
        <v>45887.62355434028</v>
      </c>
      <c r="F557" s="2">
        <v>45887.623555925929</v>
      </c>
      <c r="G557" s="2">
        <v>45887.625232152779</v>
      </c>
      <c r="H557" s="2">
        <v>45887.625451990738</v>
      </c>
      <c r="I557" s="2">
        <v>45887.62605471065</v>
      </c>
      <c r="J557" s="2">
        <v>45887.6260572338</v>
      </c>
      <c r="K557" s="11">
        <v>0.33874899999999997</v>
      </c>
      <c r="L557" s="11">
        <v>0.136793</v>
      </c>
      <c r="M557" s="11">
        <v>144.82598299999998</v>
      </c>
      <c r="N557" s="11">
        <v>18.994439</v>
      </c>
      <c r="O557" s="11">
        <v>52.074535999999995</v>
      </c>
      <c r="P557" s="11">
        <v>0.21842999999999999</v>
      </c>
      <c r="Q557" s="1">
        <v>1</v>
      </c>
      <c r="R557" s="1">
        <v>2</v>
      </c>
    </row>
    <row r="558" spans="1:18" x14ac:dyDescent="0.45">
      <c r="A558" s="30" t="s">
        <v>32</v>
      </c>
      <c r="B558" s="30" t="s">
        <v>97</v>
      </c>
      <c r="C558" s="30" t="s">
        <v>152</v>
      </c>
      <c r="D558" s="2">
        <v>45887.623550416669</v>
      </c>
      <c r="E558" s="2">
        <v>45887.62355434028</v>
      </c>
      <c r="F558" s="2">
        <v>45887.623555925929</v>
      </c>
      <c r="G558" s="2">
        <v>45887.62526173611</v>
      </c>
      <c r="H558" s="2">
        <v>45887.625375104166</v>
      </c>
      <c r="I558" s="2">
        <v>45887.62605471065</v>
      </c>
      <c r="J558" s="2">
        <v>45887.6260572338</v>
      </c>
      <c r="K558" s="11">
        <v>0.33874899999999997</v>
      </c>
      <c r="L558" s="11">
        <v>0.136793</v>
      </c>
      <c r="M558" s="11">
        <v>147.38268299999999</v>
      </c>
      <c r="N558" s="11">
        <v>9.7947039999999994</v>
      </c>
      <c r="O558" s="11">
        <v>58.717571</v>
      </c>
      <c r="P558" s="11">
        <v>0.21842999999999999</v>
      </c>
      <c r="Q558" s="1">
        <v>1</v>
      </c>
      <c r="R558" s="1">
        <v>2</v>
      </c>
    </row>
    <row r="559" spans="1:18" x14ac:dyDescent="0.45">
      <c r="A559" s="30" t="s">
        <v>32</v>
      </c>
      <c r="B559" s="30" t="s">
        <v>97</v>
      </c>
      <c r="C559" s="30" t="s">
        <v>153</v>
      </c>
      <c r="D559" s="2">
        <v>45887.623550416669</v>
      </c>
      <c r="E559" s="2">
        <v>45887.62355434028</v>
      </c>
      <c r="F559" s="2">
        <v>45887.623555925929</v>
      </c>
      <c r="G559" s="2">
        <v>45887.625288946758</v>
      </c>
      <c r="H559" s="2">
        <v>45887.625505613425</v>
      </c>
      <c r="I559" s="2">
        <v>45887.62605471065</v>
      </c>
      <c r="J559" s="2">
        <v>45887.6260572338</v>
      </c>
      <c r="K559" s="11">
        <v>0.33874799999999999</v>
      </c>
      <c r="L559" s="11">
        <v>0.136793</v>
      </c>
      <c r="M559" s="11">
        <v>149.73337100000001</v>
      </c>
      <c r="N559" s="11">
        <v>18.719985999999999</v>
      </c>
      <c r="O559" s="11">
        <v>47.441600999999999</v>
      </c>
      <c r="P559" s="11">
        <v>0.21842999999999999</v>
      </c>
      <c r="Q559" s="1">
        <v>1</v>
      </c>
      <c r="R559" s="1">
        <v>2</v>
      </c>
    </row>
    <row r="560" spans="1:18" x14ac:dyDescent="0.45">
      <c r="A560" s="30" t="s">
        <v>32</v>
      </c>
      <c r="B560" s="30" t="s">
        <v>97</v>
      </c>
      <c r="C560" s="30" t="s">
        <v>154</v>
      </c>
      <c r="D560" s="2">
        <v>45887.623550416669</v>
      </c>
      <c r="E560" s="2">
        <v>45887.62355434028</v>
      </c>
      <c r="F560" s="2">
        <v>45887.623555925929</v>
      </c>
      <c r="G560" s="2">
        <v>45887.625331423609</v>
      </c>
      <c r="H560" s="2">
        <v>45887.625537824075</v>
      </c>
      <c r="I560" s="2">
        <v>45887.62605471065</v>
      </c>
      <c r="J560" s="2">
        <v>45887.6260572338</v>
      </c>
      <c r="K560" s="11">
        <v>0.33874699999999996</v>
      </c>
      <c r="L560" s="11">
        <v>0.136793</v>
      </c>
      <c r="M560" s="11">
        <v>153.402849</v>
      </c>
      <c r="N560" s="11">
        <v>17.833231999999999</v>
      </c>
      <c r="O560" s="11">
        <v>44.658876999999997</v>
      </c>
      <c r="P560" s="11">
        <v>0.21842999999999999</v>
      </c>
      <c r="Q560" s="1">
        <v>1</v>
      </c>
      <c r="R560" s="1">
        <v>2</v>
      </c>
    </row>
    <row r="561" spans="1:18" x14ac:dyDescent="0.45">
      <c r="A561" s="30" t="s">
        <v>32</v>
      </c>
      <c r="B561" s="30" t="s">
        <v>97</v>
      </c>
      <c r="C561" s="30" t="s">
        <v>155</v>
      </c>
      <c r="D561" s="2">
        <v>45887.623550416669</v>
      </c>
      <c r="E561" s="2">
        <v>45887.62355434028</v>
      </c>
      <c r="F561" s="2">
        <v>45887.623555925929</v>
      </c>
      <c r="G561" s="2">
        <v>45887.625375115742</v>
      </c>
      <c r="H561" s="2">
        <v>45887.625482662035</v>
      </c>
      <c r="I561" s="2">
        <v>45887.62605471065</v>
      </c>
      <c r="J561" s="2">
        <v>45887.6260572338</v>
      </c>
      <c r="K561" s="11">
        <v>0.33874699999999996</v>
      </c>
      <c r="L561" s="11">
        <v>0.136793</v>
      </c>
      <c r="M561" s="11">
        <v>157.177761</v>
      </c>
      <c r="N561" s="11">
        <v>9.2928420000000003</v>
      </c>
      <c r="O561" s="11">
        <v>49.424354999999998</v>
      </c>
      <c r="P561" s="11">
        <v>0.21842999999999999</v>
      </c>
      <c r="Q561" s="1">
        <v>1</v>
      </c>
      <c r="R561" s="1">
        <v>2</v>
      </c>
    </row>
    <row r="562" spans="1:18" x14ac:dyDescent="0.45">
      <c r="A562" s="30" t="s">
        <v>32</v>
      </c>
      <c r="B562" s="30" t="s">
        <v>97</v>
      </c>
      <c r="C562" s="30" t="s">
        <v>156</v>
      </c>
      <c r="D562" s="2">
        <v>45887.623550416669</v>
      </c>
      <c r="E562" s="2">
        <v>45887.62355434028</v>
      </c>
      <c r="F562" s="2">
        <v>45887.623555925929</v>
      </c>
      <c r="G562" s="2">
        <v>45887.625415405091</v>
      </c>
      <c r="H562" s="2">
        <v>45887.625514629632</v>
      </c>
      <c r="I562" s="2">
        <v>45887.62605471065</v>
      </c>
      <c r="J562" s="2">
        <v>45887.6260572338</v>
      </c>
      <c r="K562" s="11">
        <v>0.33874499999999996</v>
      </c>
      <c r="L562" s="11">
        <v>0.136793</v>
      </c>
      <c r="M562" s="11">
        <v>160.659052</v>
      </c>
      <c r="N562" s="11">
        <v>8.5727510000000002</v>
      </c>
      <c r="O562" s="11">
        <v>46.663154999999996</v>
      </c>
      <c r="P562" s="11">
        <v>0.21842999999999999</v>
      </c>
      <c r="Q562" s="1">
        <v>1</v>
      </c>
      <c r="R562" s="1">
        <v>2</v>
      </c>
    </row>
    <row r="563" spans="1:18" x14ac:dyDescent="0.45">
      <c r="A563" s="30" t="s">
        <v>32</v>
      </c>
      <c r="B563" s="30" t="s">
        <v>97</v>
      </c>
      <c r="C563" s="30" t="s">
        <v>157</v>
      </c>
      <c r="D563" s="2">
        <v>45887.623550416669</v>
      </c>
      <c r="E563" s="2">
        <v>45887.62355434028</v>
      </c>
      <c r="F563" s="2">
        <v>45887.623555925929</v>
      </c>
      <c r="G563" s="2">
        <v>45887.625451990738</v>
      </c>
      <c r="H563" s="2">
        <v>45887.625566192131</v>
      </c>
      <c r="I563" s="2">
        <v>45887.62605471065</v>
      </c>
      <c r="J563" s="2">
        <v>45887.6260572338</v>
      </c>
      <c r="K563" s="11">
        <v>0.33874499999999996</v>
      </c>
      <c r="L563" s="11">
        <v>0.136793</v>
      </c>
      <c r="M563" s="11">
        <v>163.820528</v>
      </c>
      <c r="N563" s="11">
        <v>9.8664799999999993</v>
      </c>
      <c r="O563" s="11">
        <v>42.207949999999997</v>
      </c>
      <c r="P563" s="11">
        <v>0.21842999999999999</v>
      </c>
      <c r="Q563" s="1">
        <v>1</v>
      </c>
      <c r="R563" s="1">
        <v>2</v>
      </c>
    </row>
    <row r="564" spans="1:18" x14ac:dyDescent="0.45">
      <c r="A564" s="30" t="s">
        <v>32</v>
      </c>
      <c r="B564" s="30" t="s">
        <v>97</v>
      </c>
      <c r="C564" s="30" t="s">
        <v>158</v>
      </c>
      <c r="D564" s="2">
        <v>45887.623550416669</v>
      </c>
      <c r="E564" s="2">
        <v>45887.62355434028</v>
      </c>
      <c r="F564" s="2">
        <v>45887.623555925929</v>
      </c>
      <c r="G564" s="2">
        <v>45887.625482673611</v>
      </c>
      <c r="H564" s="2">
        <v>45887.625708171297</v>
      </c>
      <c r="I564" s="2">
        <v>45887.62605471065</v>
      </c>
      <c r="J564" s="2">
        <v>45887.6260572338</v>
      </c>
      <c r="K564" s="11">
        <v>0.33874399999999999</v>
      </c>
      <c r="L564" s="11">
        <v>0.136793</v>
      </c>
      <c r="M564" s="11">
        <v>166.47077400000001</v>
      </c>
      <c r="N564" s="11">
        <v>19.483843999999998</v>
      </c>
      <c r="O564" s="11">
        <v>29.940339999999999</v>
      </c>
      <c r="P564" s="11">
        <v>0.21842999999999999</v>
      </c>
      <c r="Q564" s="1">
        <v>1</v>
      </c>
      <c r="R564" s="1">
        <v>2</v>
      </c>
    </row>
    <row r="565" spans="1:18" x14ac:dyDescent="0.45">
      <c r="A565" s="30" t="s">
        <v>32</v>
      </c>
      <c r="B565" s="30" t="s">
        <v>97</v>
      </c>
      <c r="C565" s="30" t="s">
        <v>159</v>
      </c>
      <c r="D565" s="2">
        <v>45887.623550416669</v>
      </c>
      <c r="E565" s="2">
        <v>45887.62355434028</v>
      </c>
      <c r="F565" s="2">
        <v>45887.623555925929</v>
      </c>
      <c r="G565" s="2">
        <v>45887.625505625001</v>
      </c>
      <c r="H565" s="2">
        <v>45887.625735092595</v>
      </c>
      <c r="I565" s="2">
        <v>45887.62605471065</v>
      </c>
      <c r="J565" s="2">
        <v>45887.6260572338</v>
      </c>
      <c r="K565" s="11">
        <v>0.33874299999999996</v>
      </c>
      <c r="L565" s="11">
        <v>0.136793</v>
      </c>
      <c r="M565" s="11">
        <v>168.454319</v>
      </c>
      <c r="N565" s="11">
        <v>19.825865</v>
      </c>
      <c r="O565" s="11">
        <v>27.614773999999997</v>
      </c>
      <c r="P565" s="11">
        <v>0.21842999999999999</v>
      </c>
      <c r="Q565" s="1">
        <v>1</v>
      </c>
      <c r="R565" s="1">
        <v>2</v>
      </c>
    </row>
    <row r="566" spans="1:18" x14ac:dyDescent="0.45">
      <c r="A566" s="30" t="s">
        <v>32</v>
      </c>
      <c r="B566" s="30" t="s">
        <v>97</v>
      </c>
      <c r="C566" s="30" t="s">
        <v>160</v>
      </c>
      <c r="D566" s="2">
        <v>45887.623550416669</v>
      </c>
      <c r="E566" s="2">
        <v>45887.62355434028</v>
      </c>
      <c r="F566" s="2">
        <v>45887.623555925929</v>
      </c>
      <c r="G566" s="2">
        <v>45887.625514629632</v>
      </c>
      <c r="H566" s="2">
        <v>45887.625620555555</v>
      </c>
      <c r="I566" s="2">
        <v>45887.62605471065</v>
      </c>
      <c r="J566" s="2">
        <v>45887.6260572338</v>
      </c>
      <c r="K566" s="11">
        <v>0.33874199999999999</v>
      </c>
      <c r="L566" s="11">
        <v>0.136793</v>
      </c>
      <c r="M566" s="11">
        <v>169.23194699999999</v>
      </c>
      <c r="N566" s="11">
        <v>9.1525929999999995</v>
      </c>
      <c r="O566" s="11">
        <v>37.510418000000001</v>
      </c>
      <c r="P566" s="11">
        <v>0.21842999999999999</v>
      </c>
      <c r="Q566" s="1">
        <v>1</v>
      </c>
      <c r="R566" s="1">
        <v>2</v>
      </c>
    </row>
    <row r="567" spans="1:18" x14ac:dyDescent="0.45">
      <c r="A567" s="30" t="s">
        <v>32</v>
      </c>
      <c r="B567" s="30" t="s">
        <v>97</v>
      </c>
      <c r="C567" s="30" t="s">
        <v>161</v>
      </c>
      <c r="D567" s="2">
        <v>45887.623550416669</v>
      </c>
      <c r="E567" s="2">
        <v>45887.62355434028</v>
      </c>
      <c r="F567" s="2">
        <v>45887.623555925929</v>
      </c>
      <c r="G567" s="2">
        <v>45887.625537824075</v>
      </c>
      <c r="H567" s="2">
        <v>45887.625653009258</v>
      </c>
      <c r="I567" s="2">
        <v>45887.62605471065</v>
      </c>
      <c r="J567" s="2">
        <v>45887.6260572338</v>
      </c>
      <c r="K567" s="11">
        <v>0.33874099999999996</v>
      </c>
      <c r="L567" s="11">
        <v>0.136793</v>
      </c>
      <c r="M567" s="11">
        <v>171.23656099999999</v>
      </c>
      <c r="N567" s="11">
        <v>9.9517860000000002</v>
      </c>
      <c r="O567" s="11">
        <v>34.706610999999995</v>
      </c>
      <c r="P567" s="11">
        <v>0.21842999999999999</v>
      </c>
      <c r="Q567" s="1">
        <v>1</v>
      </c>
      <c r="R567" s="1">
        <v>2</v>
      </c>
    </row>
    <row r="568" spans="1:18" x14ac:dyDescent="0.45">
      <c r="A568" s="30" t="s">
        <v>32</v>
      </c>
      <c r="B568" s="30" t="s">
        <v>97</v>
      </c>
      <c r="C568" s="30" t="s">
        <v>162</v>
      </c>
      <c r="D568" s="2">
        <v>45887.623550416669</v>
      </c>
      <c r="E568" s="2">
        <v>45887.62355434028</v>
      </c>
      <c r="F568" s="2">
        <v>45887.623555925929</v>
      </c>
      <c r="G568" s="2">
        <v>45887.625566249997</v>
      </c>
      <c r="H568" s="2">
        <v>45887.625682048609</v>
      </c>
      <c r="I568" s="2">
        <v>45887.62605471065</v>
      </c>
      <c r="J568" s="2">
        <v>45887.6260572338</v>
      </c>
      <c r="K568" s="11">
        <v>0.33873999999999999</v>
      </c>
      <c r="L568" s="11">
        <v>0.136793</v>
      </c>
      <c r="M568" s="11">
        <v>173.69233799999998</v>
      </c>
      <c r="N568" s="11">
        <v>10.005322999999999</v>
      </c>
      <c r="O568" s="11">
        <v>32.197296999999999</v>
      </c>
      <c r="P568" s="11">
        <v>0.21842999999999999</v>
      </c>
      <c r="Q568" s="1">
        <v>1</v>
      </c>
      <c r="R568" s="1">
        <v>2</v>
      </c>
    </row>
    <row r="569" spans="1:18" x14ac:dyDescent="0.45">
      <c r="A569" s="30" t="s">
        <v>32</v>
      </c>
      <c r="B569" s="30" t="s">
        <v>97</v>
      </c>
      <c r="C569" s="30" t="s">
        <v>163</v>
      </c>
      <c r="D569" s="2">
        <v>45887.623550416669</v>
      </c>
      <c r="E569" s="2">
        <v>45887.62355434028</v>
      </c>
      <c r="F569" s="2">
        <v>45887.623555925929</v>
      </c>
      <c r="G569" s="2">
        <v>45887.625620601852</v>
      </c>
      <c r="H569" s="2">
        <v>45887.625743275465</v>
      </c>
      <c r="I569" s="2">
        <v>45887.62605471065</v>
      </c>
      <c r="J569" s="2">
        <v>45887.6260572338</v>
      </c>
      <c r="K569" s="11">
        <v>0.33873900000000001</v>
      </c>
      <c r="L569" s="11">
        <v>0.136793</v>
      </c>
      <c r="M569" s="11">
        <v>178.38846799999999</v>
      </c>
      <c r="N569" s="11">
        <v>10.59881</v>
      </c>
      <c r="O569" s="11">
        <v>26.907679999999999</v>
      </c>
      <c r="P569" s="11">
        <v>0.21842999999999999</v>
      </c>
      <c r="Q569" s="1">
        <v>1</v>
      </c>
      <c r="R569" s="1">
        <v>2</v>
      </c>
    </row>
    <row r="570" spans="1:18" x14ac:dyDescent="0.45">
      <c r="A570" s="30" t="s">
        <v>32</v>
      </c>
      <c r="B570" s="30" t="s">
        <v>97</v>
      </c>
      <c r="C570" s="30" t="s">
        <v>164</v>
      </c>
      <c r="D570" s="2">
        <v>45887.623550416669</v>
      </c>
      <c r="E570" s="2">
        <v>45887.62355434028</v>
      </c>
      <c r="F570" s="2">
        <v>45887.623555925929</v>
      </c>
      <c r="G570" s="2">
        <v>45887.625653020834</v>
      </c>
      <c r="H570" s="2">
        <v>45887.625768645834</v>
      </c>
      <c r="I570" s="2">
        <v>45887.62605471065</v>
      </c>
      <c r="J570" s="2">
        <v>45887.6260572338</v>
      </c>
      <c r="K570" s="11">
        <v>0.33873900000000001</v>
      </c>
      <c r="L570" s="11">
        <v>0.136793</v>
      </c>
      <c r="M570" s="11">
        <v>181.18928199999999</v>
      </c>
      <c r="N570" s="11">
        <v>9.9900179999999992</v>
      </c>
      <c r="O570" s="11">
        <v>24.715657999999998</v>
      </c>
      <c r="P570" s="11">
        <v>0.21842999999999999</v>
      </c>
      <c r="Q570" s="1">
        <v>1</v>
      </c>
      <c r="R570" s="1">
        <v>2</v>
      </c>
    </row>
    <row r="571" spans="1:18" x14ac:dyDescent="0.45">
      <c r="A571" s="30" t="s">
        <v>32</v>
      </c>
      <c r="B571" s="30" t="s">
        <v>97</v>
      </c>
      <c r="C571" s="30" t="s">
        <v>165</v>
      </c>
      <c r="D571" s="2">
        <v>45887.623550416669</v>
      </c>
      <c r="E571" s="2">
        <v>45887.62355434028</v>
      </c>
      <c r="F571" s="2">
        <v>45887.623555925929</v>
      </c>
      <c r="G571" s="2">
        <v>45887.625682083337</v>
      </c>
      <c r="H571" s="2">
        <v>45887.625781712966</v>
      </c>
      <c r="I571" s="2">
        <v>45887.62605471065</v>
      </c>
      <c r="J571" s="2">
        <v>45887.6260572338</v>
      </c>
      <c r="K571" s="11">
        <v>0.33873799999999998</v>
      </c>
      <c r="L571" s="11">
        <v>0.136793</v>
      </c>
      <c r="M571" s="11">
        <v>183.70014999999998</v>
      </c>
      <c r="N571" s="11">
        <v>8.6082879999999999</v>
      </c>
      <c r="O571" s="11">
        <v>23.58652</v>
      </c>
      <c r="P571" s="11">
        <v>0.21842999999999999</v>
      </c>
      <c r="Q571" s="1">
        <v>1</v>
      </c>
      <c r="R571" s="1">
        <v>2</v>
      </c>
    </row>
    <row r="572" spans="1:18" x14ac:dyDescent="0.45">
      <c r="A572" s="30" t="s">
        <v>32</v>
      </c>
      <c r="B572" s="30" t="s">
        <v>97</v>
      </c>
      <c r="C572" s="30" t="s">
        <v>166</v>
      </c>
      <c r="D572" s="2">
        <v>45887.623550416669</v>
      </c>
      <c r="E572" s="2">
        <v>45887.62355434028</v>
      </c>
      <c r="F572" s="2">
        <v>45887.623555925929</v>
      </c>
      <c r="G572" s="2">
        <v>45887.625708182873</v>
      </c>
      <c r="H572" s="2">
        <v>45887.62581474537</v>
      </c>
      <c r="I572" s="2">
        <v>45887.62605471065</v>
      </c>
      <c r="J572" s="2">
        <v>45887.6260572338</v>
      </c>
      <c r="K572" s="11">
        <v>0.33873799999999998</v>
      </c>
      <c r="L572" s="11">
        <v>0.136793</v>
      </c>
      <c r="M572" s="11">
        <v>185.95512399999998</v>
      </c>
      <c r="N572" s="11">
        <v>9.206887</v>
      </c>
      <c r="O572" s="11">
        <v>20.732946999999999</v>
      </c>
      <c r="P572" s="11">
        <v>0.21842999999999999</v>
      </c>
      <c r="Q572" s="1">
        <v>1</v>
      </c>
      <c r="R572" s="1">
        <v>2</v>
      </c>
    </row>
    <row r="573" spans="1:18" x14ac:dyDescent="0.45">
      <c r="A573" s="30" t="s">
        <v>32</v>
      </c>
      <c r="B573" s="30" t="s">
        <v>97</v>
      </c>
      <c r="C573" s="30" t="s">
        <v>167</v>
      </c>
      <c r="D573" s="2">
        <v>45887.623550416669</v>
      </c>
      <c r="E573" s="2">
        <v>45887.62355434028</v>
      </c>
      <c r="F573" s="2">
        <v>45887.623555925929</v>
      </c>
      <c r="G573" s="2">
        <v>45887.625735162037</v>
      </c>
      <c r="H573" s="2">
        <v>45887.625842511574</v>
      </c>
      <c r="I573" s="2">
        <v>45887.62605471065</v>
      </c>
      <c r="J573" s="2">
        <v>45887.6260572338</v>
      </c>
      <c r="K573" s="11">
        <v>0.33873700000000001</v>
      </c>
      <c r="L573" s="11">
        <v>0.136793</v>
      </c>
      <c r="M573" s="11">
        <v>188.28603899999999</v>
      </c>
      <c r="N573" s="11">
        <v>9.2752339999999993</v>
      </c>
      <c r="O573" s="11">
        <v>18.333684999999999</v>
      </c>
      <c r="P573" s="11">
        <v>0.21842999999999999</v>
      </c>
      <c r="Q573" s="1">
        <v>1</v>
      </c>
      <c r="R573" s="1">
        <v>2</v>
      </c>
    </row>
    <row r="574" spans="1:18" x14ac:dyDescent="0.45">
      <c r="A574" s="30" t="s">
        <v>32</v>
      </c>
      <c r="B574" s="30" t="s">
        <v>97</v>
      </c>
      <c r="C574" s="30" t="s">
        <v>168</v>
      </c>
      <c r="D574" s="2">
        <v>45887.623550416669</v>
      </c>
      <c r="E574" s="2">
        <v>45887.62355434028</v>
      </c>
      <c r="F574" s="2">
        <v>45887.623555925929</v>
      </c>
      <c r="G574" s="2">
        <v>45887.625743356482</v>
      </c>
      <c r="H574" s="2">
        <v>45887.625874571757</v>
      </c>
      <c r="I574" s="2">
        <v>45887.62605471065</v>
      </c>
      <c r="J574" s="2">
        <v>45887.6260572338</v>
      </c>
      <c r="K574" s="11">
        <v>0.33873700000000001</v>
      </c>
      <c r="L574" s="11">
        <v>0.136793</v>
      </c>
      <c r="M574" s="11">
        <v>188.99428799999998</v>
      </c>
      <c r="N574" s="11">
        <v>11.336646999999999</v>
      </c>
      <c r="O574" s="11">
        <v>15.564022999999999</v>
      </c>
      <c r="P574" s="11">
        <v>0.21842999999999999</v>
      </c>
      <c r="Q574" s="1">
        <v>1</v>
      </c>
      <c r="R574" s="1">
        <v>2</v>
      </c>
    </row>
    <row r="575" spans="1:18" x14ac:dyDescent="0.45">
      <c r="A575" s="30" t="s">
        <v>32</v>
      </c>
      <c r="B575" s="30" t="s">
        <v>97</v>
      </c>
      <c r="C575" s="30" t="s">
        <v>169</v>
      </c>
      <c r="D575" s="2">
        <v>45887.623550416669</v>
      </c>
      <c r="E575" s="2">
        <v>45887.62355434028</v>
      </c>
      <c r="F575" s="2">
        <v>45887.623555925929</v>
      </c>
      <c r="G575" s="2">
        <v>45887.62576865741</v>
      </c>
      <c r="H575" s="2">
        <v>45887.625905138892</v>
      </c>
      <c r="I575" s="2">
        <v>45887.62605471065</v>
      </c>
      <c r="J575" s="2">
        <v>45887.6260572338</v>
      </c>
      <c r="K575" s="11">
        <v>0.33873599999999998</v>
      </c>
      <c r="L575" s="11">
        <v>0.136793</v>
      </c>
      <c r="M575" s="11">
        <v>191.17984799999999</v>
      </c>
      <c r="N575" s="11">
        <v>11.791978</v>
      </c>
      <c r="O575" s="11">
        <v>12.923131999999999</v>
      </c>
      <c r="P575" s="11">
        <v>0.21842999999999999</v>
      </c>
      <c r="Q575" s="1">
        <v>1</v>
      </c>
      <c r="R575" s="1">
        <v>2</v>
      </c>
    </row>
    <row r="576" spans="1:18" x14ac:dyDescent="0.45">
      <c r="A576" s="30" t="s">
        <v>32</v>
      </c>
      <c r="B576" s="30" t="s">
        <v>97</v>
      </c>
      <c r="C576" s="30" t="s">
        <v>170</v>
      </c>
      <c r="D576" s="2">
        <v>45887.623550416669</v>
      </c>
      <c r="E576" s="2">
        <v>45887.62355434028</v>
      </c>
      <c r="F576" s="2">
        <v>45887.623555925929</v>
      </c>
      <c r="G576" s="2">
        <v>45887.625781724535</v>
      </c>
      <c r="H576" s="2">
        <v>45887.625937974539</v>
      </c>
      <c r="I576" s="2">
        <v>45887.62605471065</v>
      </c>
      <c r="J576" s="2">
        <v>45887.6260572338</v>
      </c>
      <c r="K576" s="11">
        <v>0.33873500000000001</v>
      </c>
      <c r="L576" s="11">
        <v>0.136793</v>
      </c>
      <c r="M576" s="11">
        <v>192.308964</v>
      </c>
      <c r="N576" s="11">
        <v>13.500639</v>
      </c>
      <c r="O576" s="11">
        <v>10.085355</v>
      </c>
      <c r="P576" s="11">
        <v>0.21842999999999999</v>
      </c>
      <c r="Q576" s="1">
        <v>1</v>
      </c>
      <c r="R576" s="1">
        <v>2</v>
      </c>
    </row>
    <row r="577" spans="1:18" x14ac:dyDescent="0.45">
      <c r="A577" s="30" t="s">
        <v>32</v>
      </c>
      <c r="B577" s="30" t="s">
        <v>97</v>
      </c>
      <c r="C577" s="30" t="s">
        <v>62</v>
      </c>
      <c r="D577" s="2">
        <v>45887.623550416669</v>
      </c>
      <c r="E577" s="2">
        <v>45887.62355434028</v>
      </c>
      <c r="F577" s="2">
        <v>45887.623555925929</v>
      </c>
      <c r="G577" s="2">
        <v>45887.62581474537</v>
      </c>
      <c r="H577" s="2">
        <v>45887.626054652777</v>
      </c>
      <c r="I577" s="2">
        <v>45887.62605471065</v>
      </c>
      <c r="J577" s="2">
        <v>45887.6260572338</v>
      </c>
      <c r="K577" s="11">
        <v>0.33873500000000001</v>
      </c>
      <c r="L577" s="11">
        <v>0.136793</v>
      </c>
      <c r="M577" s="11">
        <v>195.16209999999998</v>
      </c>
      <c r="N577" s="11">
        <v>20.728323</v>
      </c>
      <c r="O577" s="11">
        <v>4.535E-3</v>
      </c>
      <c r="P577" s="11">
        <v>0.21842999999999999</v>
      </c>
      <c r="Q577" s="1">
        <v>1</v>
      </c>
      <c r="R577" s="1">
        <v>2</v>
      </c>
    </row>
    <row r="578" spans="1:18" x14ac:dyDescent="0.45">
      <c r="A578" s="30" t="s">
        <v>32</v>
      </c>
      <c r="B578" s="30" t="s">
        <v>97</v>
      </c>
      <c r="C578" s="30" t="s">
        <v>171</v>
      </c>
      <c r="D578" s="2">
        <v>45887.623550416669</v>
      </c>
      <c r="E578" s="2">
        <v>45887.62355434028</v>
      </c>
      <c r="F578" s="2">
        <v>45887.623555925929</v>
      </c>
      <c r="G578" s="2">
        <v>45887.625842569447</v>
      </c>
      <c r="H578" s="2">
        <v>45887.625958263889</v>
      </c>
      <c r="I578" s="2">
        <v>45887.626864074075</v>
      </c>
      <c r="J578" s="2">
        <v>45887.626865798615</v>
      </c>
      <c r="K578" s="11">
        <v>0.33873399999999998</v>
      </c>
      <c r="L578" s="11">
        <v>0.136793</v>
      </c>
      <c r="M578" s="11">
        <v>197.565744</v>
      </c>
      <c r="N578" s="11">
        <v>9.9959699999999998</v>
      </c>
      <c r="O578" s="11">
        <v>78.262675000000002</v>
      </c>
      <c r="P578" s="11">
        <v>0.148342</v>
      </c>
      <c r="Q578" s="1">
        <v>1</v>
      </c>
      <c r="R578" s="1">
        <v>3</v>
      </c>
    </row>
    <row r="579" spans="1:18" x14ac:dyDescent="0.45">
      <c r="A579" s="30" t="s">
        <v>32</v>
      </c>
      <c r="B579" s="30" t="s">
        <v>97</v>
      </c>
      <c r="C579" s="30" t="s">
        <v>172</v>
      </c>
      <c r="D579" s="2">
        <v>45887.623550810182</v>
      </c>
      <c r="E579" s="2">
        <v>45887.62355434028</v>
      </c>
      <c r="F579" s="2">
        <v>45887.623555925929</v>
      </c>
      <c r="G579" s="2">
        <v>45887.625874571757</v>
      </c>
      <c r="H579" s="2">
        <v>45887.626092268518</v>
      </c>
      <c r="I579" s="2">
        <v>45887.626864074075</v>
      </c>
      <c r="J579" s="2">
        <v>45887.626865798615</v>
      </c>
      <c r="K579" s="11">
        <v>0.305257</v>
      </c>
      <c r="L579" s="11">
        <v>0.136793</v>
      </c>
      <c r="M579" s="11">
        <v>200.33150899999998</v>
      </c>
      <c r="N579" s="11">
        <v>18.808840999999997</v>
      </c>
      <c r="O579" s="11">
        <v>66.684038999999999</v>
      </c>
      <c r="P579" s="11">
        <v>0.148342</v>
      </c>
      <c r="Q579" s="1">
        <v>1</v>
      </c>
      <c r="R579" s="1">
        <v>3</v>
      </c>
    </row>
    <row r="580" spans="1:18" x14ac:dyDescent="0.45">
      <c r="A580" s="30" t="s">
        <v>32</v>
      </c>
      <c r="B580" s="30" t="s">
        <v>97</v>
      </c>
      <c r="C580" s="30" t="s">
        <v>173</v>
      </c>
      <c r="D580" s="2">
        <v>45887.623550810182</v>
      </c>
      <c r="E580" s="2">
        <v>45887.62355434028</v>
      </c>
      <c r="F580" s="2">
        <v>45887.623555925929</v>
      </c>
      <c r="G580" s="2">
        <v>45887.625905162036</v>
      </c>
      <c r="H580" s="2">
        <v>45887.62599537037</v>
      </c>
      <c r="I580" s="2">
        <v>45887.626864074075</v>
      </c>
      <c r="J580" s="2">
        <v>45887.626865798615</v>
      </c>
      <c r="K580" s="11">
        <v>0.30524299999999999</v>
      </c>
      <c r="L580" s="11">
        <v>0.136793</v>
      </c>
      <c r="M580" s="11">
        <v>202.97429699999998</v>
      </c>
      <c r="N580" s="11">
        <v>7.7942159999999996</v>
      </c>
      <c r="O580" s="11">
        <v>75.055875999999998</v>
      </c>
      <c r="P580" s="11">
        <v>0.148342</v>
      </c>
      <c r="Q580" s="1">
        <v>1</v>
      </c>
      <c r="R580" s="1">
        <v>3</v>
      </c>
    </row>
    <row r="581" spans="1:18" x14ac:dyDescent="0.45">
      <c r="A581" s="30" t="s">
        <v>32</v>
      </c>
      <c r="B581" s="30" t="s">
        <v>97</v>
      </c>
      <c r="C581" s="30" t="s">
        <v>174</v>
      </c>
      <c r="D581" s="2">
        <v>45887.623550810182</v>
      </c>
      <c r="E581" s="2">
        <v>45887.62355434028</v>
      </c>
      <c r="F581" s="2">
        <v>45887.623555925929</v>
      </c>
      <c r="G581" s="2">
        <v>45887.625937986108</v>
      </c>
      <c r="H581" s="2">
        <v>45887.626029108797</v>
      </c>
      <c r="I581" s="2">
        <v>45887.626864074075</v>
      </c>
      <c r="J581" s="2">
        <v>45887.626865798615</v>
      </c>
      <c r="K581" s="11">
        <v>0.30524200000000001</v>
      </c>
      <c r="L581" s="11">
        <v>0.136793</v>
      </c>
      <c r="M581" s="11">
        <v>205.81026399999999</v>
      </c>
      <c r="N581" s="11">
        <v>7.8726699999999994</v>
      </c>
      <c r="O581" s="11">
        <v>72.141454999999993</v>
      </c>
      <c r="P581" s="11">
        <v>0.148342</v>
      </c>
      <c r="Q581" s="1">
        <v>1</v>
      </c>
      <c r="R581" s="1">
        <v>3</v>
      </c>
    </row>
    <row r="582" spans="1:18" x14ac:dyDescent="0.45">
      <c r="A582" s="30" t="s">
        <v>32</v>
      </c>
      <c r="B582" s="30" t="s">
        <v>97</v>
      </c>
      <c r="C582" s="30" t="s">
        <v>175</v>
      </c>
      <c r="D582" s="2">
        <v>45887.623550810182</v>
      </c>
      <c r="E582" s="2">
        <v>45887.62355434028</v>
      </c>
      <c r="F582" s="2">
        <v>45887.623555925929</v>
      </c>
      <c r="G582" s="2">
        <v>45887.625958263889</v>
      </c>
      <c r="H582" s="2">
        <v>45887.626173657409</v>
      </c>
      <c r="I582" s="2">
        <v>45887.626864074075</v>
      </c>
      <c r="J582" s="2">
        <v>45887.626865798615</v>
      </c>
      <c r="K582" s="11">
        <v>0.30524099999999998</v>
      </c>
      <c r="L582" s="11">
        <v>0.136793</v>
      </c>
      <c r="M582" s="11">
        <v>207.562017</v>
      </c>
      <c r="N582" s="11">
        <v>18.609863999999998</v>
      </c>
      <c r="O582" s="11">
        <v>59.652507999999997</v>
      </c>
      <c r="P582" s="11">
        <v>0.148342</v>
      </c>
      <c r="Q582" s="1">
        <v>1</v>
      </c>
      <c r="R582" s="1">
        <v>3</v>
      </c>
    </row>
    <row r="583" spans="1:18" x14ac:dyDescent="0.45">
      <c r="A583" s="30" t="s">
        <v>32</v>
      </c>
      <c r="B583" s="30" t="s">
        <v>97</v>
      </c>
      <c r="C583" s="30" t="s">
        <v>176</v>
      </c>
      <c r="D583" s="2">
        <v>45887.623550810182</v>
      </c>
      <c r="E583" s="2">
        <v>45887.62355434028</v>
      </c>
      <c r="F583" s="2">
        <v>45887.623555925929</v>
      </c>
      <c r="G583" s="2">
        <v>45887.625995416667</v>
      </c>
      <c r="H583" s="2">
        <v>45887.626229629626</v>
      </c>
      <c r="I583" s="2">
        <v>45887.626864074075</v>
      </c>
      <c r="J583" s="2">
        <v>45887.626865798615</v>
      </c>
      <c r="K583" s="11">
        <v>0.30524000000000001</v>
      </c>
      <c r="L583" s="11">
        <v>0.136793</v>
      </c>
      <c r="M583" s="11">
        <v>210.77197199999998</v>
      </c>
      <c r="N583" s="11">
        <v>20.235932999999999</v>
      </c>
      <c r="O583" s="11">
        <v>54.816483999999996</v>
      </c>
      <c r="P583" s="11">
        <v>0.148342</v>
      </c>
      <c r="Q583" s="1">
        <v>1</v>
      </c>
      <c r="R583" s="1">
        <v>3</v>
      </c>
    </row>
    <row r="584" spans="1:18" x14ac:dyDescent="0.45">
      <c r="A584" s="30" t="s">
        <v>32</v>
      </c>
      <c r="B584" s="30" t="s">
        <v>97</v>
      </c>
      <c r="C584" s="30" t="s">
        <v>177</v>
      </c>
      <c r="D584" s="2">
        <v>45887.623550810182</v>
      </c>
      <c r="E584" s="2">
        <v>45887.62355434028</v>
      </c>
      <c r="F584" s="2">
        <v>45887.623555925929</v>
      </c>
      <c r="G584" s="2">
        <v>45887.626029108797</v>
      </c>
      <c r="H584" s="2">
        <v>45887.626140752312</v>
      </c>
      <c r="I584" s="2">
        <v>45887.626864074075</v>
      </c>
      <c r="J584" s="2">
        <v>45887.626865798615</v>
      </c>
      <c r="K584" s="11">
        <v>0.30524000000000001</v>
      </c>
      <c r="L584" s="11">
        <v>0.136793</v>
      </c>
      <c r="M584" s="11">
        <v>213.68321</v>
      </c>
      <c r="N584" s="11">
        <v>9.6458750000000002</v>
      </c>
      <c r="O584" s="11">
        <v>62.495303999999997</v>
      </c>
      <c r="P584" s="11">
        <v>0.148342</v>
      </c>
      <c r="Q584" s="1">
        <v>1</v>
      </c>
      <c r="R584" s="1">
        <v>3</v>
      </c>
    </row>
    <row r="585" spans="1:18" x14ac:dyDescent="0.45">
      <c r="A585" s="30" t="s">
        <v>32</v>
      </c>
      <c r="B585" s="30" t="s">
        <v>97</v>
      </c>
      <c r="C585" s="30" t="s">
        <v>178</v>
      </c>
      <c r="D585" s="2">
        <v>45887.623550810182</v>
      </c>
      <c r="E585" s="2">
        <v>45887.62355434028</v>
      </c>
      <c r="F585" s="2">
        <v>45887.623555925929</v>
      </c>
      <c r="G585" s="2">
        <v>45887.626054675929</v>
      </c>
      <c r="H585" s="2">
        <v>45887.626149305557</v>
      </c>
      <c r="I585" s="2">
        <v>45887.626864074075</v>
      </c>
      <c r="J585" s="2">
        <v>45887.626865798615</v>
      </c>
      <c r="K585" s="11">
        <v>0.30523800000000001</v>
      </c>
      <c r="L585" s="11">
        <v>0.136793</v>
      </c>
      <c r="M585" s="11">
        <v>215.892177</v>
      </c>
      <c r="N585" s="11">
        <v>8.1757829999999991</v>
      </c>
      <c r="O585" s="11">
        <v>61.756428999999997</v>
      </c>
      <c r="P585" s="11">
        <v>0.148342</v>
      </c>
      <c r="Q585" s="1">
        <v>1</v>
      </c>
      <c r="R585" s="1">
        <v>3</v>
      </c>
    </row>
    <row r="586" spans="1:18" x14ac:dyDescent="0.45">
      <c r="A586" s="30" t="s">
        <v>32</v>
      </c>
      <c r="B586" s="30" t="s">
        <v>97</v>
      </c>
      <c r="C586" s="30" t="s">
        <v>179</v>
      </c>
      <c r="D586" s="2">
        <v>45887.623550810182</v>
      </c>
      <c r="E586" s="2">
        <v>45887.62355434028</v>
      </c>
      <c r="F586" s="2">
        <v>45887.623555925929</v>
      </c>
      <c r="G586" s="2">
        <v>45887.626092280094</v>
      </c>
      <c r="H586" s="2">
        <v>45887.62620486111</v>
      </c>
      <c r="I586" s="2">
        <v>45887.626864074075</v>
      </c>
      <c r="J586" s="2">
        <v>45887.626865798615</v>
      </c>
      <c r="K586" s="11">
        <v>0.30523800000000001</v>
      </c>
      <c r="L586" s="11">
        <v>0.136793</v>
      </c>
      <c r="M586" s="11">
        <v>219.14082099999999</v>
      </c>
      <c r="N586" s="11">
        <v>9.727136999999999</v>
      </c>
      <c r="O586" s="11">
        <v>56.956430999999995</v>
      </c>
      <c r="P586" s="11">
        <v>0.148342</v>
      </c>
      <c r="Q586" s="1">
        <v>1</v>
      </c>
      <c r="R586" s="1">
        <v>3</v>
      </c>
    </row>
    <row r="587" spans="1:18" x14ac:dyDescent="0.45">
      <c r="A587" s="30" t="s">
        <v>32</v>
      </c>
      <c r="B587" s="30" t="s">
        <v>97</v>
      </c>
      <c r="C587" s="30" t="s">
        <v>180</v>
      </c>
      <c r="D587" s="2">
        <v>45887.623550810182</v>
      </c>
      <c r="E587" s="2">
        <v>45887.62355434028</v>
      </c>
      <c r="F587" s="2">
        <v>45887.623555925929</v>
      </c>
      <c r="G587" s="2">
        <v>45887.626140752312</v>
      </c>
      <c r="H587" s="2">
        <v>45887.626261180558</v>
      </c>
      <c r="I587" s="2">
        <v>45887.626864074075</v>
      </c>
      <c r="J587" s="2">
        <v>45887.626865798615</v>
      </c>
      <c r="K587" s="11">
        <v>0.30523699999999998</v>
      </c>
      <c r="L587" s="11">
        <v>0.136793</v>
      </c>
      <c r="M587" s="11">
        <v>223.32932399999999</v>
      </c>
      <c r="N587" s="11">
        <v>10.404584999999999</v>
      </c>
      <c r="O587" s="11">
        <v>52.090479999999999</v>
      </c>
      <c r="P587" s="11">
        <v>0.148342</v>
      </c>
      <c r="Q587" s="1">
        <v>1</v>
      </c>
      <c r="R587" s="1">
        <v>3</v>
      </c>
    </row>
    <row r="588" spans="1:18" x14ac:dyDescent="0.45">
      <c r="A588" s="30" t="s">
        <v>32</v>
      </c>
      <c r="B588" s="30" t="s">
        <v>97</v>
      </c>
      <c r="C588" s="30" t="s">
        <v>181</v>
      </c>
      <c r="D588" s="2">
        <v>45887.623550810182</v>
      </c>
      <c r="E588" s="2">
        <v>45887.62355434028</v>
      </c>
      <c r="F588" s="2">
        <v>45887.623555925929</v>
      </c>
      <c r="G588" s="2">
        <v>45887.626149317133</v>
      </c>
      <c r="H588" s="2">
        <v>45887.626390925929</v>
      </c>
      <c r="I588" s="2">
        <v>45887.626864074075</v>
      </c>
      <c r="J588" s="2">
        <v>45887.626865798615</v>
      </c>
      <c r="K588" s="11">
        <v>0.30523600000000001</v>
      </c>
      <c r="L588" s="11">
        <v>0.136793</v>
      </c>
      <c r="M588" s="11">
        <v>224.069637</v>
      </c>
      <c r="N588" s="11">
        <v>20.874589</v>
      </c>
      <c r="O588" s="11">
        <v>40.880162999999996</v>
      </c>
      <c r="P588" s="11">
        <v>0.148342</v>
      </c>
      <c r="Q588" s="1">
        <v>1</v>
      </c>
      <c r="R588" s="1">
        <v>3</v>
      </c>
    </row>
    <row r="589" spans="1:18" x14ac:dyDescent="0.45">
      <c r="A589" s="30" t="s">
        <v>32</v>
      </c>
      <c r="B589" s="30" t="s">
        <v>97</v>
      </c>
      <c r="C589" s="30" t="s">
        <v>182</v>
      </c>
      <c r="D589" s="2">
        <v>45887.623550810182</v>
      </c>
      <c r="E589" s="2">
        <v>45887.62355434028</v>
      </c>
      <c r="F589" s="2">
        <v>45887.623555925929</v>
      </c>
      <c r="G589" s="2">
        <v>45887.626173668985</v>
      </c>
      <c r="H589" s="2">
        <v>45887.626420324072</v>
      </c>
      <c r="I589" s="2">
        <v>45887.626864074075</v>
      </c>
      <c r="J589" s="2">
        <v>45887.626865798615</v>
      </c>
      <c r="K589" s="11">
        <v>0.30523600000000001</v>
      </c>
      <c r="L589" s="11">
        <v>0.136793</v>
      </c>
      <c r="M589" s="11">
        <v>226.17311899999999</v>
      </c>
      <c r="N589" s="11">
        <v>21.311471999999998</v>
      </c>
      <c r="O589" s="11">
        <v>38.339797999999995</v>
      </c>
      <c r="P589" s="11">
        <v>0.148342</v>
      </c>
      <c r="Q589" s="1">
        <v>1</v>
      </c>
      <c r="R589" s="1">
        <v>3</v>
      </c>
    </row>
    <row r="590" spans="1:18" x14ac:dyDescent="0.45">
      <c r="A590" s="30" t="s">
        <v>32</v>
      </c>
      <c r="B590" s="30" t="s">
        <v>97</v>
      </c>
      <c r="C590" s="30" t="s">
        <v>183</v>
      </c>
      <c r="D590" s="2">
        <v>45887.623550810182</v>
      </c>
      <c r="E590" s="2">
        <v>45887.62355434028</v>
      </c>
      <c r="F590" s="2">
        <v>45887.623555925929</v>
      </c>
      <c r="G590" s="2">
        <v>45887.62620486111</v>
      </c>
      <c r="H590" s="2">
        <v>45887.626447199073</v>
      </c>
      <c r="I590" s="2">
        <v>45887.626864074075</v>
      </c>
      <c r="J590" s="2">
        <v>45887.626865798615</v>
      </c>
      <c r="K590" s="11">
        <v>0.30523499999999998</v>
      </c>
      <c r="L590" s="11">
        <v>0.136793</v>
      </c>
      <c r="M590" s="11">
        <v>228.86835199999999</v>
      </c>
      <c r="N590" s="11">
        <v>20.938264</v>
      </c>
      <c r="O590" s="11">
        <v>36.017772999999998</v>
      </c>
      <c r="P590" s="11">
        <v>0.148342</v>
      </c>
      <c r="Q590" s="1">
        <v>1</v>
      </c>
      <c r="R590" s="1">
        <v>3</v>
      </c>
    </row>
    <row r="591" spans="1:18" x14ac:dyDescent="0.45">
      <c r="A591" s="30" t="s">
        <v>32</v>
      </c>
      <c r="B591" s="30" t="s">
        <v>97</v>
      </c>
      <c r="C591" s="30" t="s">
        <v>37</v>
      </c>
      <c r="D591" s="2">
        <v>45887.623550810182</v>
      </c>
      <c r="E591" s="2">
        <v>45887.62355434028</v>
      </c>
      <c r="F591" s="2">
        <v>45887.623555925929</v>
      </c>
      <c r="G591" s="2">
        <v>45887.626229629626</v>
      </c>
      <c r="H591" s="2">
        <v>45887.626330613428</v>
      </c>
      <c r="I591" s="2">
        <v>45887.626864074075</v>
      </c>
      <c r="J591" s="2">
        <v>45887.626865798615</v>
      </c>
      <c r="K591" s="11">
        <v>0.30523400000000001</v>
      </c>
      <c r="L591" s="11">
        <v>0.136793</v>
      </c>
      <c r="M591" s="11">
        <v>231.008017</v>
      </c>
      <c r="N591" s="11">
        <v>8.7251169999999991</v>
      </c>
      <c r="O591" s="11">
        <v>46.091254999999997</v>
      </c>
      <c r="P591" s="11">
        <v>0.148342</v>
      </c>
      <c r="Q591" s="1">
        <v>1</v>
      </c>
      <c r="R591" s="1">
        <v>3</v>
      </c>
    </row>
    <row r="592" spans="1:18" x14ac:dyDescent="0.45">
      <c r="A592" s="30" t="s">
        <v>32</v>
      </c>
      <c r="B592" s="30" t="s">
        <v>97</v>
      </c>
      <c r="C592" s="30" t="s">
        <v>184</v>
      </c>
      <c r="D592" s="2">
        <v>45887.623550810182</v>
      </c>
      <c r="E592" s="2">
        <v>45887.62355434028</v>
      </c>
      <c r="F592" s="2">
        <v>45887.623555925929</v>
      </c>
      <c r="G592" s="2">
        <v>45887.626261180558</v>
      </c>
      <c r="H592" s="2">
        <v>45887.626362951392</v>
      </c>
      <c r="I592" s="2">
        <v>45887.626864074075</v>
      </c>
      <c r="J592" s="2">
        <v>45887.626865798615</v>
      </c>
      <c r="K592" s="11">
        <v>0.30523299999999998</v>
      </c>
      <c r="L592" s="11">
        <v>0.136793</v>
      </c>
      <c r="M592" s="11">
        <v>233.73434899999998</v>
      </c>
      <c r="N592" s="11">
        <v>8.792883999999999</v>
      </c>
      <c r="O592" s="11">
        <v>43.297156000000001</v>
      </c>
      <c r="P592" s="11">
        <v>0.148342</v>
      </c>
      <c r="Q592" s="1">
        <v>1</v>
      </c>
      <c r="R592" s="1">
        <v>3</v>
      </c>
    </row>
    <row r="593" spans="1:18" x14ac:dyDescent="0.45">
      <c r="A593" s="30" t="s">
        <v>32</v>
      </c>
      <c r="B593" s="30" t="s">
        <v>97</v>
      </c>
      <c r="C593" s="30" t="s">
        <v>34</v>
      </c>
      <c r="D593" s="2">
        <v>45887.623550810182</v>
      </c>
      <c r="E593" s="2">
        <v>45887.62355434028</v>
      </c>
      <c r="F593" s="2">
        <v>45887.623555925929</v>
      </c>
      <c r="G593" s="2">
        <v>45887.626330613428</v>
      </c>
      <c r="H593" s="2">
        <v>45887.626611064814</v>
      </c>
      <c r="I593" s="2">
        <v>45887.626864074075</v>
      </c>
      <c r="J593" s="2">
        <v>45887.626865798615</v>
      </c>
      <c r="K593" s="11">
        <v>0.30523299999999998</v>
      </c>
      <c r="L593" s="11">
        <v>0.136793</v>
      </c>
      <c r="M593" s="11">
        <v>239.73321399999998</v>
      </c>
      <c r="N593" s="11">
        <v>24.230670999999997</v>
      </c>
      <c r="O593" s="11">
        <v>21.860503999999999</v>
      </c>
      <c r="P593" s="11">
        <v>0.148342</v>
      </c>
      <c r="Q593" s="1">
        <v>1</v>
      </c>
      <c r="R593" s="1">
        <v>3</v>
      </c>
    </row>
    <row r="594" spans="1:18" x14ac:dyDescent="0.45">
      <c r="A594" s="30" t="s">
        <v>32</v>
      </c>
      <c r="B594" s="30" t="s">
        <v>97</v>
      </c>
      <c r="C594" s="30" t="s">
        <v>52</v>
      </c>
      <c r="D594" s="2">
        <v>45887.623550810182</v>
      </c>
      <c r="E594" s="2">
        <v>45887.62355434028</v>
      </c>
      <c r="F594" s="2">
        <v>45887.623555925929</v>
      </c>
      <c r="G594" s="2">
        <v>45887.626362986113</v>
      </c>
      <c r="H594" s="2">
        <v>45887.626489918985</v>
      </c>
      <c r="I594" s="2">
        <v>45887.626864074075</v>
      </c>
      <c r="J594" s="2">
        <v>45887.626865798615</v>
      </c>
      <c r="K594" s="11">
        <v>0.305232</v>
      </c>
      <c r="L594" s="11">
        <v>0.136793</v>
      </c>
      <c r="M594" s="11">
        <v>242.52989099999999</v>
      </c>
      <c r="N594" s="11">
        <v>10.967079999999999</v>
      </c>
      <c r="O594" s="11">
        <v>32.327418000000002</v>
      </c>
      <c r="P594" s="11">
        <v>0.148342</v>
      </c>
      <c r="Q594" s="1">
        <v>1</v>
      </c>
      <c r="R594" s="1">
        <v>3</v>
      </c>
    </row>
    <row r="595" spans="1:18" x14ac:dyDescent="0.45">
      <c r="A595" s="30" t="s">
        <v>32</v>
      </c>
      <c r="B595" s="30" t="s">
        <v>97</v>
      </c>
      <c r="C595" s="30" t="s">
        <v>185</v>
      </c>
      <c r="D595" s="2">
        <v>45887.623550810182</v>
      </c>
      <c r="E595" s="2">
        <v>45887.62355434028</v>
      </c>
      <c r="F595" s="2">
        <v>45887.623555925929</v>
      </c>
      <c r="G595" s="2">
        <v>45887.626390925929</v>
      </c>
      <c r="H595" s="2">
        <v>45887.626520069447</v>
      </c>
      <c r="I595" s="2">
        <v>45887.626864074075</v>
      </c>
      <c r="J595" s="2">
        <v>45887.626865798615</v>
      </c>
      <c r="K595" s="11">
        <v>0.30523099999999997</v>
      </c>
      <c r="L595" s="11">
        <v>0.136793</v>
      </c>
      <c r="M595" s="11">
        <v>244.94466899999998</v>
      </c>
      <c r="N595" s="11">
        <v>11.15734</v>
      </c>
      <c r="O595" s="11">
        <v>29.722379999999998</v>
      </c>
      <c r="P595" s="11">
        <v>0.148342</v>
      </c>
      <c r="Q595" s="1">
        <v>1</v>
      </c>
      <c r="R595" s="1">
        <v>3</v>
      </c>
    </row>
    <row r="596" spans="1:18" x14ac:dyDescent="0.45">
      <c r="A596" s="30" t="s">
        <v>32</v>
      </c>
      <c r="B596" s="30" t="s">
        <v>97</v>
      </c>
      <c r="C596" s="30" t="s">
        <v>186</v>
      </c>
      <c r="D596" s="2">
        <v>45887.623550810182</v>
      </c>
      <c r="E596" s="2">
        <v>45887.62355434028</v>
      </c>
      <c r="F596" s="2">
        <v>45887.623555925929</v>
      </c>
      <c r="G596" s="2">
        <v>45887.626420347224</v>
      </c>
      <c r="H596" s="2">
        <v>45887.62654917824</v>
      </c>
      <c r="I596" s="2">
        <v>45887.626864074075</v>
      </c>
      <c r="J596" s="2">
        <v>45887.626865798615</v>
      </c>
      <c r="K596" s="11">
        <v>0.30523099999999997</v>
      </c>
      <c r="L596" s="11">
        <v>0.136793</v>
      </c>
      <c r="M596" s="11">
        <v>247.48584</v>
      </c>
      <c r="N596" s="11">
        <v>11.131603999999999</v>
      </c>
      <c r="O596" s="11">
        <v>27.206944999999997</v>
      </c>
      <c r="P596" s="11">
        <v>0.148342</v>
      </c>
      <c r="Q596" s="1">
        <v>1</v>
      </c>
      <c r="R596" s="1">
        <v>3</v>
      </c>
    </row>
    <row r="597" spans="1:18" x14ac:dyDescent="0.45">
      <c r="A597" s="30" t="s">
        <v>32</v>
      </c>
      <c r="B597" s="30" t="s">
        <v>97</v>
      </c>
      <c r="C597" s="30" t="s">
        <v>187</v>
      </c>
      <c r="D597" s="2">
        <v>45887.623550810182</v>
      </c>
      <c r="E597" s="2">
        <v>45887.62355434028</v>
      </c>
      <c r="F597" s="2">
        <v>45887.623555925929</v>
      </c>
      <c r="G597" s="2">
        <v>45887.626447210649</v>
      </c>
      <c r="H597" s="2">
        <v>45887.626583981481</v>
      </c>
      <c r="I597" s="2">
        <v>45887.626864074075</v>
      </c>
      <c r="J597" s="2">
        <v>45887.626865798615</v>
      </c>
      <c r="K597" s="11">
        <v>0.30523</v>
      </c>
      <c r="L597" s="11">
        <v>0.136793</v>
      </c>
      <c r="M597" s="11">
        <v>249.80715499999999</v>
      </c>
      <c r="N597" s="11">
        <v>11.816654999999999</v>
      </c>
      <c r="O597" s="11">
        <v>24.200578999999998</v>
      </c>
      <c r="P597" s="11">
        <v>0.148342</v>
      </c>
      <c r="Q597" s="1">
        <v>1</v>
      </c>
      <c r="R597" s="1">
        <v>3</v>
      </c>
    </row>
    <row r="598" spans="1:18" x14ac:dyDescent="0.45">
      <c r="A598" s="30" t="s">
        <v>32</v>
      </c>
      <c r="B598" s="30" t="s">
        <v>97</v>
      </c>
      <c r="C598" s="30" t="s">
        <v>188</v>
      </c>
      <c r="D598" s="2">
        <v>45887.623550810182</v>
      </c>
      <c r="E598" s="2">
        <v>45887.62355434028</v>
      </c>
      <c r="F598" s="2">
        <v>45887.623555925929</v>
      </c>
      <c r="G598" s="2">
        <v>45887.626489918985</v>
      </c>
      <c r="H598" s="2">
        <v>45887.626640937502</v>
      </c>
      <c r="I598" s="2">
        <v>45887.626864074075</v>
      </c>
      <c r="J598" s="2">
        <v>45887.626865798615</v>
      </c>
      <c r="K598" s="11">
        <v>0.30523</v>
      </c>
      <c r="L598" s="11">
        <v>0.136793</v>
      </c>
      <c r="M598" s="11">
        <v>253.49746399999998</v>
      </c>
      <c r="N598" s="11">
        <v>13.047779999999999</v>
      </c>
      <c r="O598" s="11">
        <v>19.279145</v>
      </c>
      <c r="P598" s="11">
        <v>0.148342</v>
      </c>
      <c r="Q598" s="1">
        <v>1</v>
      </c>
      <c r="R598" s="1">
        <v>3</v>
      </c>
    </row>
    <row r="599" spans="1:18" x14ac:dyDescent="0.45">
      <c r="A599" s="30" t="s">
        <v>32</v>
      </c>
      <c r="B599" s="30" t="s">
        <v>97</v>
      </c>
      <c r="C599" s="30" t="s">
        <v>189</v>
      </c>
      <c r="D599" s="2">
        <v>45887.623550810182</v>
      </c>
      <c r="E599" s="2">
        <v>45887.62355434028</v>
      </c>
      <c r="F599" s="2">
        <v>45887.623555925929</v>
      </c>
      <c r="G599" s="2">
        <v>45887.626520069447</v>
      </c>
      <c r="H599" s="2">
        <v>45887.626672997685</v>
      </c>
      <c r="I599" s="2">
        <v>45887.626864074075</v>
      </c>
      <c r="J599" s="2">
        <v>45887.626865798615</v>
      </c>
      <c r="K599" s="11">
        <v>0.30522899999999997</v>
      </c>
      <c r="L599" s="11">
        <v>0.136793</v>
      </c>
      <c r="M599" s="11">
        <v>256.10263900000001</v>
      </c>
      <c r="N599" s="11">
        <v>13.212316999999999</v>
      </c>
      <c r="O599" s="11">
        <v>16.509432999999998</v>
      </c>
      <c r="P599" s="11">
        <v>0.148342</v>
      </c>
      <c r="Q599" s="1">
        <v>1</v>
      </c>
      <c r="R599" s="1">
        <v>3</v>
      </c>
    </row>
    <row r="600" spans="1:18" x14ac:dyDescent="0.45">
      <c r="A600" s="30" t="s">
        <v>32</v>
      </c>
      <c r="B600" s="30" t="s">
        <v>97</v>
      </c>
      <c r="C600" s="30" t="s">
        <v>54</v>
      </c>
      <c r="D600" s="2">
        <v>45887.623550810182</v>
      </c>
      <c r="E600" s="2">
        <v>45887.62355434028</v>
      </c>
      <c r="F600" s="2">
        <v>45887.623555925929</v>
      </c>
      <c r="G600" s="2">
        <v>45887.626549189816</v>
      </c>
      <c r="H600" s="2">
        <v>45887.626702789355</v>
      </c>
      <c r="I600" s="2">
        <v>45887.626864074075</v>
      </c>
      <c r="J600" s="2">
        <v>45887.626865798615</v>
      </c>
      <c r="K600" s="11">
        <v>0.305228</v>
      </c>
      <c r="L600" s="11">
        <v>0.136793</v>
      </c>
      <c r="M600" s="11">
        <v>258.617884</v>
      </c>
      <c r="N600" s="11">
        <v>13.271714999999999</v>
      </c>
      <c r="O600" s="11">
        <v>13.93479</v>
      </c>
      <c r="P600" s="11">
        <v>0.148342</v>
      </c>
      <c r="Q600" s="1">
        <v>1</v>
      </c>
      <c r="R600" s="1">
        <v>3</v>
      </c>
    </row>
    <row r="601" spans="1:18" x14ac:dyDescent="0.45">
      <c r="A601" s="30" t="s">
        <v>32</v>
      </c>
      <c r="B601" s="30" t="s">
        <v>97</v>
      </c>
      <c r="C601" s="30" t="s">
        <v>190</v>
      </c>
      <c r="D601" s="2">
        <v>45887.623550810182</v>
      </c>
      <c r="E601" s="2">
        <v>45887.62355434028</v>
      </c>
      <c r="F601" s="2">
        <v>45887.623555925929</v>
      </c>
      <c r="G601" s="2">
        <v>45887.626583981481</v>
      </c>
      <c r="H601" s="2">
        <v>45887.626835613424</v>
      </c>
      <c r="I601" s="2">
        <v>45887.626864074075</v>
      </c>
      <c r="J601" s="2">
        <v>45887.626865798615</v>
      </c>
      <c r="K601" s="11">
        <v>0.30522699999999997</v>
      </c>
      <c r="L601" s="11">
        <v>0.136793</v>
      </c>
      <c r="M601" s="11">
        <v>261.62417199999999</v>
      </c>
      <c r="N601" s="11">
        <v>21.741505</v>
      </c>
      <c r="O601" s="11">
        <v>2.4587119999999998</v>
      </c>
      <c r="P601" s="11">
        <v>0.148342</v>
      </c>
      <c r="Q601" s="1">
        <v>1</v>
      </c>
      <c r="R601" s="1">
        <v>3</v>
      </c>
    </row>
    <row r="602" spans="1:18" x14ac:dyDescent="0.45">
      <c r="A602" s="30" t="s">
        <v>32</v>
      </c>
      <c r="B602" s="30" t="s">
        <v>97</v>
      </c>
      <c r="C602" s="30" t="s">
        <v>191</v>
      </c>
      <c r="D602" s="2">
        <v>45887.623550810182</v>
      </c>
      <c r="E602" s="2">
        <v>45887.62355434028</v>
      </c>
      <c r="F602" s="2">
        <v>45887.623555925929</v>
      </c>
      <c r="G602" s="2">
        <v>45887.626611064814</v>
      </c>
      <c r="H602" s="2">
        <v>45887.626863587961</v>
      </c>
      <c r="I602" s="2">
        <v>45887.626864074075</v>
      </c>
      <c r="J602" s="2">
        <v>45887.626865798615</v>
      </c>
      <c r="K602" s="11">
        <v>0.30522699999999997</v>
      </c>
      <c r="L602" s="11">
        <v>0.136793</v>
      </c>
      <c r="M602" s="11">
        <v>263.96403900000001</v>
      </c>
      <c r="N602" s="11">
        <v>21.818421999999998</v>
      </c>
      <c r="O602" s="11">
        <v>4.1928E-2</v>
      </c>
      <c r="P602" s="11">
        <v>0.148342</v>
      </c>
      <c r="Q602" s="1">
        <v>1</v>
      </c>
      <c r="R602" s="1">
        <v>3</v>
      </c>
    </row>
    <row r="603" spans="1:18" x14ac:dyDescent="0.45">
      <c r="A603" s="30" t="s">
        <v>32</v>
      </c>
      <c r="B603" s="30" t="s">
        <v>97</v>
      </c>
      <c r="C603" s="30" t="s">
        <v>192</v>
      </c>
      <c r="D603" s="2">
        <v>45887.623550810182</v>
      </c>
      <c r="E603" s="2">
        <v>45887.624392384256</v>
      </c>
      <c r="F603" s="2">
        <v>45887.624392662037</v>
      </c>
      <c r="G603" s="2">
        <v>45887.626640949071</v>
      </c>
      <c r="H603" s="2">
        <v>45887.626980520836</v>
      </c>
      <c r="I603" s="2">
        <v>45887.627826666663</v>
      </c>
      <c r="J603" s="2">
        <v>45887.627831226855</v>
      </c>
      <c r="K603" s="11">
        <v>72.711890999999994</v>
      </c>
      <c r="L603" s="11">
        <v>2.385E-2</v>
      </c>
      <c r="M603" s="11">
        <v>194.25197899999998</v>
      </c>
      <c r="N603" s="11">
        <v>29.339838</v>
      </c>
      <c r="O603" s="11">
        <v>73.106342999999995</v>
      </c>
      <c r="P603" s="11">
        <v>0.39473799999999998</v>
      </c>
      <c r="Q603" s="1">
        <v>2</v>
      </c>
      <c r="R603" s="1">
        <v>4</v>
      </c>
    </row>
    <row r="604" spans="1:18" x14ac:dyDescent="0.45">
      <c r="A604" s="30" t="s">
        <v>32</v>
      </c>
      <c r="B604" s="30" t="s">
        <v>97</v>
      </c>
      <c r="C604" s="30" t="s">
        <v>193</v>
      </c>
      <c r="D604" s="2">
        <v>45887.623550810182</v>
      </c>
      <c r="E604" s="2">
        <v>45887.624392384256</v>
      </c>
      <c r="F604" s="2">
        <v>45887.624392662037</v>
      </c>
      <c r="G604" s="2">
        <v>45887.626673055558</v>
      </c>
      <c r="H604" s="2">
        <v>45887.626775636571</v>
      </c>
      <c r="I604" s="2">
        <v>45887.627826666663</v>
      </c>
      <c r="J604" s="2">
        <v>45887.627831226855</v>
      </c>
      <c r="K604" s="11">
        <v>72.711889999999997</v>
      </c>
      <c r="L604" s="11">
        <v>2.385E-2</v>
      </c>
      <c r="M604" s="11">
        <v>197.026104</v>
      </c>
      <c r="N604" s="11">
        <v>8.8634109999999993</v>
      </c>
      <c r="O604" s="11">
        <v>90.808644999999999</v>
      </c>
      <c r="P604" s="11">
        <v>0.39473799999999998</v>
      </c>
      <c r="Q604" s="1">
        <v>2</v>
      </c>
      <c r="R604" s="1">
        <v>4</v>
      </c>
    </row>
    <row r="605" spans="1:18" x14ac:dyDescent="0.45">
      <c r="A605" s="30" t="s">
        <v>32</v>
      </c>
      <c r="B605" s="30" t="s">
        <v>97</v>
      </c>
      <c r="C605" s="30" t="s">
        <v>194</v>
      </c>
      <c r="D605" s="2">
        <v>45887.623550810182</v>
      </c>
      <c r="E605" s="2">
        <v>45887.624392384256</v>
      </c>
      <c r="F605" s="2">
        <v>45887.624392662037</v>
      </c>
      <c r="G605" s="2">
        <v>45887.626702800924</v>
      </c>
      <c r="H605" s="2">
        <v>45887.626806423614</v>
      </c>
      <c r="I605" s="2">
        <v>45887.627826666663</v>
      </c>
      <c r="J605" s="2">
        <v>45887.627831226855</v>
      </c>
      <c r="K605" s="11">
        <v>72.711888999999999</v>
      </c>
      <c r="L605" s="11">
        <v>2.385E-2</v>
      </c>
      <c r="M605" s="11">
        <v>199.59643699999998</v>
      </c>
      <c r="N605" s="11">
        <v>8.9526519999999987</v>
      </c>
      <c r="O605" s="11">
        <v>88.149070999999992</v>
      </c>
      <c r="P605" s="11">
        <v>0.39473799999999998</v>
      </c>
      <c r="Q605" s="1">
        <v>2</v>
      </c>
      <c r="R605" s="1">
        <v>4</v>
      </c>
    </row>
    <row r="606" spans="1:18" x14ac:dyDescent="0.45">
      <c r="A606" s="30" t="s">
        <v>32</v>
      </c>
      <c r="B606" s="30" t="s">
        <v>97</v>
      </c>
      <c r="C606" s="30" t="s">
        <v>195</v>
      </c>
      <c r="D606" s="2">
        <v>45887.623550810182</v>
      </c>
      <c r="E606" s="2">
        <v>45887.624392384256</v>
      </c>
      <c r="F606" s="2">
        <v>45887.624392662037</v>
      </c>
      <c r="G606" s="2">
        <v>45887.626775636571</v>
      </c>
      <c r="H606" s="2">
        <v>45887.627015081016</v>
      </c>
      <c r="I606" s="2">
        <v>45887.627826666663</v>
      </c>
      <c r="J606" s="2">
        <v>45887.627831226855</v>
      </c>
      <c r="K606" s="11">
        <v>72.711888000000002</v>
      </c>
      <c r="L606" s="11">
        <v>2.385E-2</v>
      </c>
      <c r="M606" s="11">
        <v>205.88988899999998</v>
      </c>
      <c r="N606" s="11">
        <v>20.688032</v>
      </c>
      <c r="O606" s="11">
        <v>70.120238999999998</v>
      </c>
      <c r="P606" s="11">
        <v>0.39473799999999998</v>
      </c>
      <c r="Q606" s="1">
        <v>2</v>
      </c>
      <c r="R606" s="1">
        <v>4</v>
      </c>
    </row>
    <row r="607" spans="1:18" x14ac:dyDescent="0.45">
      <c r="A607" s="30" t="s">
        <v>32</v>
      </c>
      <c r="B607" s="30" t="s">
        <v>97</v>
      </c>
      <c r="C607" s="30" t="s">
        <v>196</v>
      </c>
      <c r="D607" s="2">
        <v>45887.623550810182</v>
      </c>
      <c r="E607" s="2">
        <v>45887.624392384256</v>
      </c>
      <c r="F607" s="2">
        <v>45887.624392662037</v>
      </c>
      <c r="G607" s="2">
        <v>45887.626806423614</v>
      </c>
      <c r="H607" s="2">
        <v>45887.627175231479</v>
      </c>
      <c r="I607" s="2">
        <v>45887.627826666663</v>
      </c>
      <c r="J607" s="2">
        <v>45887.627831226855</v>
      </c>
      <c r="K607" s="11">
        <v>72.71188699999999</v>
      </c>
      <c r="L607" s="11">
        <v>2.385E-2</v>
      </c>
      <c r="M607" s="11">
        <v>208.54933</v>
      </c>
      <c r="N607" s="11">
        <v>31.864977999999997</v>
      </c>
      <c r="O607" s="11">
        <v>56.283851999999996</v>
      </c>
      <c r="P607" s="11">
        <v>0.39473799999999998</v>
      </c>
      <c r="Q607" s="1">
        <v>2</v>
      </c>
      <c r="R607" s="1">
        <v>4</v>
      </c>
    </row>
    <row r="608" spans="1:18" x14ac:dyDescent="0.45">
      <c r="A608" s="30" t="s">
        <v>32</v>
      </c>
      <c r="B608" s="30" t="s">
        <v>97</v>
      </c>
      <c r="C608" s="30" t="s">
        <v>197</v>
      </c>
      <c r="D608" s="2">
        <v>45887.623550810182</v>
      </c>
      <c r="E608" s="2">
        <v>45887.624392384256</v>
      </c>
      <c r="F608" s="2">
        <v>45887.624392662037</v>
      </c>
      <c r="G608" s="2">
        <v>45887.626835625</v>
      </c>
      <c r="H608" s="2">
        <v>45887.627068078706</v>
      </c>
      <c r="I608" s="2">
        <v>45887.627826666663</v>
      </c>
      <c r="J608" s="2">
        <v>45887.627831226855</v>
      </c>
      <c r="K608" s="11">
        <v>72.71188699999999</v>
      </c>
      <c r="L608" s="11">
        <v>2.385E-2</v>
      </c>
      <c r="M608" s="11">
        <v>211.07257999999999</v>
      </c>
      <c r="N608" s="11">
        <v>20.083427</v>
      </c>
      <c r="O608" s="11">
        <v>65.542152999999999</v>
      </c>
      <c r="P608" s="11">
        <v>0.39473799999999998</v>
      </c>
      <c r="Q608" s="1">
        <v>2</v>
      </c>
      <c r="R608" s="1">
        <v>4</v>
      </c>
    </row>
    <row r="609" spans="1:18" x14ac:dyDescent="0.45">
      <c r="A609" s="30" t="s">
        <v>32</v>
      </c>
      <c r="B609" s="30" t="s">
        <v>97</v>
      </c>
      <c r="C609" s="30" t="s">
        <v>198</v>
      </c>
      <c r="D609" s="2">
        <v>45887.623550810182</v>
      </c>
      <c r="E609" s="2">
        <v>45887.624392384256</v>
      </c>
      <c r="F609" s="2">
        <v>45887.624392662037</v>
      </c>
      <c r="G609" s="2">
        <v>45887.62686365741</v>
      </c>
      <c r="H609" s="2">
        <v>45887.627096099539</v>
      </c>
      <c r="I609" s="2">
        <v>45887.627826666663</v>
      </c>
      <c r="J609" s="2">
        <v>45887.627831226855</v>
      </c>
      <c r="K609" s="11">
        <v>72.711885999999993</v>
      </c>
      <c r="L609" s="11">
        <v>2.385E-2</v>
      </c>
      <c r="M609" s="11">
        <v>213.49395699999999</v>
      </c>
      <c r="N609" s="11">
        <v>20.083338999999999</v>
      </c>
      <c r="O609" s="11">
        <v>63.120863999999997</v>
      </c>
      <c r="P609" s="11">
        <v>0.39473799999999998</v>
      </c>
      <c r="Q609" s="1">
        <v>2</v>
      </c>
      <c r="R609" s="1">
        <v>4</v>
      </c>
    </row>
    <row r="610" spans="1:18" x14ac:dyDescent="0.45">
      <c r="A610" s="30" t="s">
        <v>32</v>
      </c>
      <c r="B610" s="30" t="s">
        <v>97</v>
      </c>
      <c r="C610" s="30" t="s">
        <v>199</v>
      </c>
      <c r="D610" s="2">
        <v>45887.623550810182</v>
      </c>
      <c r="E610" s="2">
        <v>45887.624392384256</v>
      </c>
      <c r="F610" s="2">
        <v>45887.624392662037</v>
      </c>
      <c r="G610" s="2">
        <v>45887.626980555557</v>
      </c>
      <c r="H610" s="2">
        <v>45887.627250520833</v>
      </c>
      <c r="I610" s="2">
        <v>45887.627826666663</v>
      </c>
      <c r="J610" s="2">
        <v>45887.627831226855</v>
      </c>
      <c r="K610" s="11">
        <v>72.711884999999995</v>
      </c>
      <c r="L610" s="11">
        <v>2.385E-2</v>
      </c>
      <c r="M610" s="11">
        <v>223.594527</v>
      </c>
      <c r="N610" s="11">
        <v>23.324565</v>
      </c>
      <c r="O610" s="11">
        <v>49.779067999999995</v>
      </c>
      <c r="P610" s="11">
        <v>0.39473799999999998</v>
      </c>
      <c r="Q610" s="1">
        <v>2</v>
      </c>
      <c r="R610" s="1">
        <v>4</v>
      </c>
    </row>
    <row r="611" spans="1:18" x14ac:dyDescent="0.45">
      <c r="A611" s="30" t="s">
        <v>32</v>
      </c>
      <c r="B611" s="30" t="s">
        <v>97</v>
      </c>
      <c r="C611" s="30" t="s">
        <v>200</v>
      </c>
      <c r="D611" s="2">
        <v>45887.623550810182</v>
      </c>
      <c r="E611" s="2">
        <v>45887.624392384256</v>
      </c>
      <c r="F611" s="2">
        <v>45887.624392662037</v>
      </c>
      <c r="G611" s="2">
        <v>45887.627015092592</v>
      </c>
      <c r="H611" s="2">
        <v>45887.627139525466</v>
      </c>
      <c r="I611" s="2">
        <v>45887.627826666663</v>
      </c>
      <c r="J611" s="2">
        <v>45887.627831226855</v>
      </c>
      <c r="K611" s="11">
        <v>72.711884999999995</v>
      </c>
      <c r="L611" s="11">
        <v>2.385E-2</v>
      </c>
      <c r="M611" s="11">
        <v>226.57814499999998</v>
      </c>
      <c r="N611" s="11">
        <v>10.751443</v>
      </c>
      <c r="O611" s="11">
        <v>59.368572</v>
      </c>
      <c r="P611" s="11">
        <v>0.39473799999999998</v>
      </c>
      <c r="Q611" s="1">
        <v>2</v>
      </c>
      <c r="R611" s="1">
        <v>4</v>
      </c>
    </row>
    <row r="612" spans="1:18" x14ac:dyDescent="0.45">
      <c r="A612" s="30" t="s">
        <v>32</v>
      </c>
      <c r="B612" s="30" t="s">
        <v>97</v>
      </c>
      <c r="C612" s="30" t="s">
        <v>201</v>
      </c>
      <c r="D612" s="2">
        <v>45887.623550810182</v>
      </c>
      <c r="E612" s="2">
        <v>45887.624392384256</v>
      </c>
      <c r="F612" s="2">
        <v>45887.624392662037</v>
      </c>
      <c r="G612" s="2">
        <v>45887.627068090274</v>
      </c>
      <c r="H612" s="2">
        <v>45887.627207372687</v>
      </c>
      <c r="I612" s="2">
        <v>45887.627826666663</v>
      </c>
      <c r="J612" s="2">
        <v>45887.627831226855</v>
      </c>
      <c r="K612" s="11">
        <v>72.711883999999998</v>
      </c>
      <c r="L612" s="11">
        <v>2.385E-2</v>
      </c>
      <c r="M612" s="11">
        <v>231.157366</v>
      </c>
      <c r="N612" s="11">
        <v>12.033724999999999</v>
      </c>
      <c r="O612" s="11">
        <v>53.507068999999994</v>
      </c>
      <c r="P612" s="11">
        <v>0.39473799999999998</v>
      </c>
      <c r="Q612" s="1">
        <v>2</v>
      </c>
      <c r="R612" s="1">
        <v>4</v>
      </c>
    </row>
    <row r="613" spans="1:18" x14ac:dyDescent="0.45">
      <c r="A613" s="30" t="s">
        <v>32</v>
      </c>
      <c r="B613" s="30" t="s">
        <v>97</v>
      </c>
      <c r="C613" s="30" t="s">
        <v>202</v>
      </c>
      <c r="D613" s="2">
        <v>45887.623550810182</v>
      </c>
      <c r="E613" s="2">
        <v>45887.624392384256</v>
      </c>
      <c r="F613" s="2">
        <v>45887.624392662037</v>
      </c>
      <c r="G613" s="2">
        <v>45887.627096099539</v>
      </c>
      <c r="H613" s="2">
        <v>45887.627348043985</v>
      </c>
      <c r="I613" s="2">
        <v>45887.627826666663</v>
      </c>
      <c r="J613" s="2">
        <v>45887.627831226855</v>
      </c>
      <c r="K613" s="11">
        <v>72.711883</v>
      </c>
      <c r="L613" s="11">
        <v>2.385E-2</v>
      </c>
      <c r="M613" s="11">
        <v>233.57772699999998</v>
      </c>
      <c r="N613" s="11">
        <v>21.767444999999999</v>
      </c>
      <c r="O613" s="11">
        <v>41.352987999999996</v>
      </c>
      <c r="P613" s="11">
        <v>0.39473799999999998</v>
      </c>
      <c r="Q613" s="1">
        <v>2</v>
      </c>
      <c r="R613" s="1">
        <v>4</v>
      </c>
    </row>
    <row r="614" spans="1:18" x14ac:dyDescent="0.45">
      <c r="A614" s="30" t="s">
        <v>32</v>
      </c>
      <c r="B614" s="30" t="s">
        <v>97</v>
      </c>
      <c r="C614" s="30" t="s">
        <v>203</v>
      </c>
      <c r="D614" s="2">
        <v>45887.623550810182</v>
      </c>
      <c r="E614" s="2">
        <v>45887.624392384256</v>
      </c>
      <c r="F614" s="2">
        <v>45887.624392662037</v>
      </c>
      <c r="G614" s="2">
        <v>45887.627139525466</v>
      </c>
      <c r="H614" s="2">
        <v>45887.62739170139</v>
      </c>
      <c r="I614" s="2">
        <v>45887.627826666663</v>
      </c>
      <c r="J614" s="2">
        <v>45887.627831226855</v>
      </c>
      <c r="K614" s="11">
        <v>72.711882000000003</v>
      </c>
      <c r="L614" s="11">
        <v>2.385E-2</v>
      </c>
      <c r="M614" s="11">
        <v>237.32977099999999</v>
      </c>
      <c r="N614" s="11">
        <v>21.787580999999999</v>
      </c>
      <c r="O614" s="11">
        <v>37.580807999999998</v>
      </c>
      <c r="P614" s="11">
        <v>0.39473799999999998</v>
      </c>
      <c r="Q614" s="1">
        <v>2</v>
      </c>
      <c r="R614" s="1">
        <v>4</v>
      </c>
    </row>
    <row r="615" spans="1:18" x14ac:dyDescent="0.45">
      <c r="A615" s="30" t="s">
        <v>32</v>
      </c>
      <c r="B615" s="30" t="s">
        <v>97</v>
      </c>
      <c r="C615" s="30" t="s">
        <v>204</v>
      </c>
      <c r="D615" s="2">
        <v>45887.623550810182</v>
      </c>
      <c r="E615" s="2">
        <v>45887.624392384256</v>
      </c>
      <c r="F615" s="2">
        <v>45887.624392662037</v>
      </c>
      <c r="G615" s="2">
        <v>45887.627175243055</v>
      </c>
      <c r="H615" s="2">
        <v>45887.627296493054</v>
      </c>
      <c r="I615" s="2">
        <v>45887.627826666663</v>
      </c>
      <c r="J615" s="2">
        <v>45887.627831226855</v>
      </c>
      <c r="K615" s="11">
        <v>72.711882000000003</v>
      </c>
      <c r="L615" s="11">
        <v>2.385E-2</v>
      </c>
      <c r="M615" s="11">
        <v>240.41549599999999</v>
      </c>
      <c r="N615" s="11">
        <v>10.475707</v>
      </c>
      <c r="O615" s="11">
        <v>45.806956999999997</v>
      </c>
      <c r="P615" s="11">
        <v>0.39473799999999998</v>
      </c>
      <c r="Q615" s="1">
        <v>2</v>
      </c>
      <c r="R615" s="1">
        <v>4</v>
      </c>
    </row>
    <row r="616" spans="1:18" x14ac:dyDescent="0.45">
      <c r="A616" s="30" t="s">
        <v>32</v>
      </c>
      <c r="B616" s="30" t="s">
        <v>97</v>
      </c>
      <c r="C616" s="30" t="s">
        <v>205</v>
      </c>
      <c r="D616" s="2">
        <v>45887.623550810182</v>
      </c>
      <c r="E616" s="2">
        <v>45887.624392384256</v>
      </c>
      <c r="F616" s="2">
        <v>45887.624392662037</v>
      </c>
      <c r="G616" s="2">
        <v>45887.627207384263</v>
      </c>
      <c r="H616" s="2">
        <v>45887.627318506944</v>
      </c>
      <c r="I616" s="2">
        <v>45887.627826666663</v>
      </c>
      <c r="J616" s="2">
        <v>45887.627831226855</v>
      </c>
      <c r="K616" s="11">
        <v>72.711880999999991</v>
      </c>
      <c r="L616" s="11">
        <v>2.385E-2</v>
      </c>
      <c r="M616" s="11">
        <v>243.19216499999999</v>
      </c>
      <c r="N616" s="11">
        <v>9.6008089999999999</v>
      </c>
      <c r="O616" s="11">
        <v>43.905186</v>
      </c>
      <c r="P616" s="11">
        <v>0.39473799999999998</v>
      </c>
      <c r="Q616" s="1">
        <v>2</v>
      </c>
      <c r="R616" s="1">
        <v>4</v>
      </c>
    </row>
    <row r="617" spans="1:18" x14ac:dyDescent="0.45">
      <c r="A617" s="30" t="s">
        <v>32</v>
      </c>
      <c r="B617" s="30" t="s">
        <v>97</v>
      </c>
      <c r="C617" s="30" t="s">
        <v>206</v>
      </c>
      <c r="D617" s="2">
        <v>45887.623550810182</v>
      </c>
      <c r="E617" s="2">
        <v>45887.624392384256</v>
      </c>
      <c r="F617" s="2">
        <v>45887.624392662037</v>
      </c>
      <c r="G617" s="2">
        <v>45887.627250520833</v>
      </c>
      <c r="H617" s="2">
        <v>45887.627489907405</v>
      </c>
      <c r="I617" s="2">
        <v>45887.627826666663</v>
      </c>
      <c r="J617" s="2">
        <v>45887.627831226855</v>
      </c>
      <c r="K617" s="11">
        <v>72.711880999999991</v>
      </c>
      <c r="L617" s="11">
        <v>2.385E-2</v>
      </c>
      <c r="M617" s="11">
        <v>246.91959199999999</v>
      </c>
      <c r="N617" s="11">
        <v>20.682894999999998</v>
      </c>
      <c r="O617" s="11">
        <v>29.095672999999998</v>
      </c>
      <c r="P617" s="11">
        <v>0.39473799999999998</v>
      </c>
      <c r="Q617" s="1">
        <v>2</v>
      </c>
      <c r="R617" s="1">
        <v>4</v>
      </c>
    </row>
    <row r="618" spans="1:18" x14ac:dyDescent="0.45">
      <c r="A618" s="30" t="s">
        <v>32</v>
      </c>
      <c r="B618" s="30" t="s">
        <v>97</v>
      </c>
      <c r="C618" s="30" t="s">
        <v>207</v>
      </c>
      <c r="D618" s="2">
        <v>45887.623550810182</v>
      </c>
      <c r="E618" s="2">
        <v>45887.624392384256</v>
      </c>
      <c r="F618" s="2">
        <v>45887.624392662037</v>
      </c>
      <c r="G618" s="2">
        <v>45887.627296550927</v>
      </c>
      <c r="H618" s="2">
        <v>45887.627420046294</v>
      </c>
      <c r="I618" s="2">
        <v>45887.627826666663</v>
      </c>
      <c r="J618" s="2">
        <v>45887.627831226855</v>
      </c>
      <c r="K618" s="11">
        <v>72.711879999999994</v>
      </c>
      <c r="L618" s="11">
        <v>2.385E-2</v>
      </c>
      <c r="M618" s="11">
        <v>250.89654499999997</v>
      </c>
      <c r="N618" s="11">
        <v>10.669463</v>
      </c>
      <c r="O618" s="11">
        <v>35.132151999999998</v>
      </c>
      <c r="P618" s="11">
        <v>0.39473799999999998</v>
      </c>
      <c r="Q618" s="1">
        <v>2</v>
      </c>
      <c r="R618" s="1">
        <v>4</v>
      </c>
    </row>
    <row r="619" spans="1:18" x14ac:dyDescent="0.45">
      <c r="A619" s="30" t="s">
        <v>32</v>
      </c>
      <c r="B619" s="30" t="s">
        <v>97</v>
      </c>
      <c r="C619" s="30" t="s">
        <v>208</v>
      </c>
      <c r="D619" s="2">
        <v>45887.623550810182</v>
      </c>
      <c r="E619" s="2">
        <v>45887.624392384256</v>
      </c>
      <c r="F619" s="2">
        <v>45887.624392662037</v>
      </c>
      <c r="G619" s="2">
        <v>45887.627318506944</v>
      </c>
      <c r="H619" s="2">
        <v>45887.627582615743</v>
      </c>
      <c r="I619" s="2">
        <v>45887.627826666663</v>
      </c>
      <c r="J619" s="2">
        <v>45887.627831226855</v>
      </c>
      <c r="K619" s="11">
        <v>72.711878999999996</v>
      </c>
      <c r="L619" s="11">
        <v>2.385E-2</v>
      </c>
      <c r="M619" s="11">
        <v>252.79306299999999</v>
      </c>
      <c r="N619" s="11">
        <v>22.818973</v>
      </c>
      <c r="O619" s="11">
        <v>21.086123999999998</v>
      </c>
      <c r="P619" s="11">
        <v>0.39473799999999998</v>
      </c>
      <c r="Q619" s="1">
        <v>2</v>
      </c>
      <c r="R619" s="1">
        <v>4</v>
      </c>
    </row>
    <row r="620" spans="1:18" x14ac:dyDescent="0.45">
      <c r="A620" s="30" t="s">
        <v>32</v>
      </c>
      <c r="B620" s="30" t="s">
        <v>97</v>
      </c>
      <c r="C620" s="30" t="s">
        <v>209</v>
      </c>
      <c r="D620" s="2">
        <v>45887.623550810182</v>
      </c>
      <c r="E620" s="2">
        <v>45887.624392384256</v>
      </c>
      <c r="F620" s="2">
        <v>45887.624392662037</v>
      </c>
      <c r="G620" s="2">
        <v>45887.627348043985</v>
      </c>
      <c r="H620" s="2">
        <v>45887.627460162039</v>
      </c>
      <c r="I620" s="2">
        <v>45887.627826666663</v>
      </c>
      <c r="J620" s="2">
        <v>45887.627831226855</v>
      </c>
      <c r="K620" s="11">
        <v>72.711878999999996</v>
      </c>
      <c r="L620" s="11">
        <v>2.385E-2</v>
      </c>
      <c r="M620" s="11">
        <v>255.34556099999998</v>
      </c>
      <c r="N620" s="11">
        <v>9.6864469999999994</v>
      </c>
      <c r="O620" s="11">
        <v>31.666152</v>
      </c>
      <c r="P620" s="11">
        <v>0.39473799999999998</v>
      </c>
      <c r="Q620" s="1">
        <v>2</v>
      </c>
      <c r="R620" s="1">
        <v>4</v>
      </c>
    </row>
    <row r="621" spans="1:18" x14ac:dyDescent="0.45">
      <c r="A621" s="30" t="s">
        <v>32</v>
      </c>
      <c r="B621" s="30" t="s">
        <v>97</v>
      </c>
      <c r="C621" s="30" t="s">
        <v>210</v>
      </c>
      <c r="D621" s="2">
        <v>45887.623550810182</v>
      </c>
      <c r="E621" s="2">
        <v>45887.624392384256</v>
      </c>
      <c r="F621" s="2">
        <v>45887.624392662037</v>
      </c>
      <c r="G621" s="2">
        <v>45887.627391712966</v>
      </c>
      <c r="H621" s="2">
        <v>45887.627524374999</v>
      </c>
      <c r="I621" s="2">
        <v>45887.627826666663</v>
      </c>
      <c r="J621" s="2">
        <v>45887.627831226855</v>
      </c>
      <c r="K621" s="11">
        <v>72.711877999999999</v>
      </c>
      <c r="L621" s="11">
        <v>2.385E-2</v>
      </c>
      <c r="M621" s="11">
        <v>259.11797300000001</v>
      </c>
      <c r="N621" s="11">
        <v>11.462287999999999</v>
      </c>
      <c r="O621" s="11">
        <v>26.117898999999998</v>
      </c>
      <c r="P621" s="11">
        <v>0.39473799999999998</v>
      </c>
      <c r="Q621" s="1">
        <v>2</v>
      </c>
      <c r="R621" s="1">
        <v>4</v>
      </c>
    </row>
    <row r="622" spans="1:18" x14ac:dyDescent="0.45">
      <c r="A622" s="30" t="s">
        <v>32</v>
      </c>
      <c r="B622" s="30" t="s">
        <v>97</v>
      </c>
      <c r="C622" s="30" t="s">
        <v>211</v>
      </c>
      <c r="D622" s="2">
        <v>45887.623550810182</v>
      </c>
      <c r="E622" s="2">
        <v>45887.624392384256</v>
      </c>
      <c r="F622" s="2">
        <v>45887.624392662037</v>
      </c>
      <c r="G622" s="2">
        <v>45887.627420046294</v>
      </c>
      <c r="H622" s="2">
        <v>45887.627554756946</v>
      </c>
      <c r="I622" s="2">
        <v>45887.627826666663</v>
      </c>
      <c r="J622" s="2">
        <v>45887.627831226855</v>
      </c>
      <c r="K622" s="11">
        <v>72.711877000000001</v>
      </c>
      <c r="L622" s="11">
        <v>2.385E-2</v>
      </c>
      <c r="M622" s="11">
        <v>261.566509</v>
      </c>
      <c r="N622" s="11">
        <v>11.638821999999999</v>
      </c>
      <c r="O622" s="11">
        <v>23.492829</v>
      </c>
      <c r="P622" s="11">
        <v>0.39473799999999998</v>
      </c>
      <c r="Q622" s="1">
        <v>2</v>
      </c>
      <c r="R622" s="1">
        <v>4</v>
      </c>
    </row>
    <row r="623" spans="1:18" x14ac:dyDescent="0.45">
      <c r="A623" s="30" t="s">
        <v>32</v>
      </c>
      <c r="B623" s="30" t="s">
        <v>97</v>
      </c>
      <c r="C623" s="30" t="s">
        <v>212</v>
      </c>
      <c r="D623" s="2">
        <v>45887.623550810182</v>
      </c>
      <c r="E623" s="2">
        <v>45887.624392384256</v>
      </c>
      <c r="F623" s="2">
        <v>45887.624392662037</v>
      </c>
      <c r="G623" s="2">
        <v>45887.627460219905</v>
      </c>
      <c r="H623" s="2">
        <v>45887.627614212965</v>
      </c>
      <c r="I623" s="2">
        <v>45887.627826666663</v>
      </c>
      <c r="J623" s="2">
        <v>45887.627831226855</v>
      </c>
      <c r="K623" s="11">
        <v>72.711877000000001</v>
      </c>
      <c r="L623" s="11">
        <v>2.385E-2</v>
      </c>
      <c r="M623" s="11">
        <v>265.037935</v>
      </c>
      <c r="N623" s="11">
        <v>13.304383999999999</v>
      </c>
      <c r="O623" s="11">
        <v>18.355840999999998</v>
      </c>
      <c r="P623" s="11">
        <v>0.39473799999999998</v>
      </c>
      <c r="Q623" s="1">
        <v>2</v>
      </c>
      <c r="R623" s="1">
        <v>4</v>
      </c>
    </row>
    <row r="624" spans="1:18" x14ac:dyDescent="0.45">
      <c r="A624" s="30" t="s">
        <v>32</v>
      </c>
      <c r="B624" s="30" t="s">
        <v>97</v>
      </c>
      <c r="C624" s="30" t="s">
        <v>213</v>
      </c>
      <c r="D624" s="2">
        <v>45887.623550810182</v>
      </c>
      <c r="E624" s="2">
        <v>45887.624392384256</v>
      </c>
      <c r="F624" s="2">
        <v>45887.624392662037</v>
      </c>
      <c r="G624" s="2">
        <v>45887.627489918981</v>
      </c>
      <c r="H624" s="2">
        <v>45887.627826643518</v>
      </c>
      <c r="I624" s="2">
        <v>45887.627826666663</v>
      </c>
      <c r="J624" s="2">
        <v>45887.627831226855</v>
      </c>
      <c r="K624" s="11">
        <v>72.711876000000004</v>
      </c>
      <c r="L624" s="11">
        <v>2.385E-2</v>
      </c>
      <c r="M624" s="11">
        <v>267.60305199999999</v>
      </c>
      <c r="N624" s="11">
        <v>29.093228</v>
      </c>
      <c r="O624" s="11">
        <v>1.8799999999999999E-3</v>
      </c>
      <c r="P624" s="11">
        <v>0.39473799999999998</v>
      </c>
      <c r="Q624" s="1">
        <v>2</v>
      </c>
      <c r="R624" s="1">
        <v>4</v>
      </c>
    </row>
    <row r="625" spans="1:18" x14ac:dyDescent="0.45">
      <c r="A625" s="30" t="s">
        <v>32</v>
      </c>
      <c r="B625" s="30" t="s">
        <v>97</v>
      </c>
      <c r="C625" s="30" t="s">
        <v>214</v>
      </c>
      <c r="D625" s="2">
        <v>45887.623550810182</v>
      </c>
      <c r="E625" s="2">
        <v>45887.624392384256</v>
      </c>
      <c r="F625" s="2">
        <v>45887.624392662037</v>
      </c>
      <c r="G625" s="2">
        <v>45887.627524386575</v>
      </c>
      <c r="H625" s="2">
        <v>45887.627629282404</v>
      </c>
      <c r="I625" s="2">
        <v>45887.627826666663</v>
      </c>
      <c r="J625" s="2">
        <v>45887.627831226855</v>
      </c>
      <c r="K625" s="11">
        <v>72.711874999999992</v>
      </c>
      <c r="L625" s="11">
        <v>2.385E-2</v>
      </c>
      <c r="M625" s="11">
        <v>270.58094599999998</v>
      </c>
      <c r="N625" s="11">
        <v>9.063699999999999</v>
      </c>
      <c r="O625" s="11">
        <v>17.053514</v>
      </c>
      <c r="P625" s="11">
        <v>0.39473799999999998</v>
      </c>
      <c r="Q625" s="1">
        <v>2</v>
      </c>
      <c r="R625" s="1">
        <v>4</v>
      </c>
    </row>
    <row r="626" spans="1:18" x14ac:dyDescent="0.45">
      <c r="A626" s="30" t="s">
        <v>32</v>
      </c>
      <c r="B626" s="30" t="s">
        <v>97</v>
      </c>
      <c r="C626" s="30" t="s">
        <v>215</v>
      </c>
      <c r="D626" s="2">
        <v>45887.623550810182</v>
      </c>
      <c r="E626" s="2">
        <v>45887.624392384256</v>
      </c>
      <c r="F626" s="2">
        <v>45887.624392662037</v>
      </c>
      <c r="G626" s="2">
        <v>45887.627554780091</v>
      </c>
      <c r="H626" s="2">
        <v>45887.627663495368</v>
      </c>
      <c r="I626" s="2">
        <v>45887.627826666663</v>
      </c>
      <c r="J626" s="2">
        <v>45887.627831226855</v>
      </c>
      <c r="K626" s="11">
        <v>72.711873999999995</v>
      </c>
      <c r="L626" s="11">
        <v>2.385E-2</v>
      </c>
      <c r="M626" s="11">
        <v>273.20743399999998</v>
      </c>
      <c r="N626" s="11">
        <v>9.3927199999999988</v>
      </c>
      <c r="O626" s="11">
        <v>14.098006</v>
      </c>
      <c r="P626" s="11">
        <v>0.39473799999999998</v>
      </c>
      <c r="Q626" s="1">
        <v>2</v>
      </c>
      <c r="R626" s="1">
        <v>4</v>
      </c>
    </row>
    <row r="627" spans="1:18" x14ac:dyDescent="0.45">
      <c r="A627" s="30" t="s">
        <v>32</v>
      </c>
      <c r="B627" s="30" t="s">
        <v>97</v>
      </c>
      <c r="C627" s="30" t="s">
        <v>216</v>
      </c>
      <c r="D627" s="2">
        <v>45887.623550810182</v>
      </c>
      <c r="E627" s="2">
        <v>45887.624392384256</v>
      </c>
      <c r="F627" s="2">
        <v>45887.624392662037</v>
      </c>
      <c r="G627" s="2">
        <v>45887.627582627312</v>
      </c>
      <c r="H627" s="2">
        <v>45887.62766914352</v>
      </c>
      <c r="I627" s="2">
        <v>45887.627826666663</v>
      </c>
      <c r="J627" s="2">
        <v>45887.627831226855</v>
      </c>
      <c r="K627" s="11">
        <v>72.711873999999995</v>
      </c>
      <c r="L627" s="11">
        <v>2.385E-2</v>
      </c>
      <c r="M627" s="11">
        <v>275.61329000000001</v>
      </c>
      <c r="N627" s="11">
        <v>7.475225</v>
      </c>
      <c r="O627" s="11">
        <v>13.609644999999999</v>
      </c>
      <c r="P627" s="11">
        <v>0.39473799999999998</v>
      </c>
      <c r="Q627" s="1">
        <v>2</v>
      </c>
      <c r="R627" s="1">
        <v>4</v>
      </c>
    </row>
    <row r="628" spans="1:18" x14ac:dyDescent="0.45">
      <c r="A628" s="30" t="s">
        <v>32</v>
      </c>
      <c r="B628" s="30" t="s">
        <v>97</v>
      </c>
      <c r="C628" s="30" t="s">
        <v>217</v>
      </c>
      <c r="D628" s="2">
        <v>45887.623550810182</v>
      </c>
      <c r="E628" s="2">
        <v>45887.624392384256</v>
      </c>
      <c r="F628" s="2">
        <v>45887.624392662037</v>
      </c>
      <c r="G628" s="2">
        <v>45887.627614224541</v>
      </c>
      <c r="H628" s="2">
        <v>45887.627776620371</v>
      </c>
      <c r="I628" s="2">
        <v>45887.628583414349</v>
      </c>
      <c r="J628" s="2">
        <v>45887.628585347222</v>
      </c>
      <c r="K628" s="11">
        <v>72.711872999999997</v>
      </c>
      <c r="L628" s="11">
        <v>2.385E-2</v>
      </c>
      <c r="M628" s="11">
        <v>278.34335099999998</v>
      </c>
      <c r="N628" s="11">
        <v>14.031305</v>
      </c>
      <c r="O628" s="11">
        <v>69.706744</v>
      </c>
      <c r="P628" s="11">
        <v>0.16689899999999999</v>
      </c>
      <c r="Q628" s="1">
        <v>2</v>
      </c>
      <c r="R628" s="1">
        <v>5</v>
      </c>
    </row>
    <row r="629" spans="1:18" x14ac:dyDescent="0.45">
      <c r="A629" s="30" t="s">
        <v>32</v>
      </c>
      <c r="B629" s="30" t="s">
        <v>97</v>
      </c>
      <c r="C629" s="30" t="s">
        <v>218</v>
      </c>
      <c r="D629" s="2">
        <v>45887.623550810182</v>
      </c>
      <c r="E629" s="2">
        <v>45887.624392384256</v>
      </c>
      <c r="F629" s="2">
        <v>45887.624392662037</v>
      </c>
      <c r="G629" s="2">
        <v>45887.627629340277</v>
      </c>
      <c r="H629" s="2">
        <v>45887.627709351851</v>
      </c>
      <c r="I629" s="2">
        <v>45887.628583414349</v>
      </c>
      <c r="J629" s="2">
        <v>45887.628585347222</v>
      </c>
      <c r="K629" s="11">
        <v>72.711692999999997</v>
      </c>
      <c r="L629" s="11">
        <v>2.385E-2</v>
      </c>
      <c r="M629" s="11">
        <v>279.64922000000001</v>
      </c>
      <c r="N629" s="11">
        <v>6.9136729999999993</v>
      </c>
      <c r="O629" s="11">
        <v>75.518507</v>
      </c>
      <c r="P629" s="11">
        <v>0.16689899999999999</v>
      </c>
      <c r="Q629" s="1">
        <v>2</v>
      </c>
      <c r="R629" s="1">
        <v>5</v>
      </c>
    </row>
    <row r="630" spans="1:18" x14ac:dyDescent="0.45">
      <c r="A630" s="30" t="s">
        <v>32</v>
      </c>
      <c r="B630" s="30" t="s">
        <v>97</v>
      </c>
      <c r="C630" s="30" t="s">
        <v>219</v>
      </c>
      <c r="D630" s="2">
        <v>45887.623550810182</v>
      </c>
      <c r="E630" s="2">
        <v>45887.624392384256</v>
      </c>
      <c r="F630" s="2">
        <v>45887.624392662037</v>
      </c>
      <c r="G630" s="2">
        <v>45887.627663506944</v>
      </c>
      <c r="H630" s="2">
        <v>45887.627740416669</v>
      </c>
      <c r="I630" s="2">
        <v>45887.628583414349</v>
      </c>
      <c r="J630" s="2">
        <v>45887.628585347222</v>
      </c>
      <c r="K630" s="11">
        <v>72.711688999999993</v>
      </c>
      <c r="L630" s="11">
        <v>2.385E-2</v>
      </c>
      <c r="M630" s="11">
        <v>282.60170499999998</v>
      </c>
      <c r="N630" s="11">
        <v>6.6451899999999995</v>
      </c>
      <c r="O630" s="11">
        <v>72.834504999999993</v>
      </c>
      <c r="P630" s="11">
        <v>0.16689899999999999</v>
      </c>
      <c r="Q630" s="1">
        <v>2</v>
      </c>
      <c r="R630" s="1">
        <v>5</v>
      </c>
    </row>
    <row r="631" spans="1:18" x14ac:dyDescent="0.45">
      <c r="A631" s="30" t="s">
        <v>32</v>
      </c>
      <c r="B631" s="30" t="s">
        <v>97</v>
      </c>
      <c r="C631" s="30" t="s">
        <v>220</v>
      </c>
      <c r="D631" s="2">
        <v>45887.623550810182</v>
      </c>
      <c r="E631" s="2">
        <v>45887.624392384256</v>
      </c>
      <c r="F631" s="2">
        <v>45887.624392662037</v>
      </c>
      <c r="G631" s="2">
        <v>45887.627669155096</v>
      </c>
      <c r="H631" s="2">
        <v>45887.627881400462</v>
      </c>
      <c r="I631" s="2">
        <v>45887.628583414349</v>
      </c>
      <c r="J631" s="2">
        <v>45887.628585347222</v>
      </c>
      <c r="K631" s="11">
        <v>72.711687999999995</v>
      </c>
      <c r="L631" s="11">
        <v>2.385E-2</v>
      </c>
      <c r="M631" s="11">
        <v>283.08967000000001</v>
      </c>
      <c r="N631" s="11">
        <v>18.337586999999999</v>
      </c>
      <c r="O631" s="11">
        <v>60.654142999999998</v>
      </c>
      <c r="P631" s="11">
        <v>0.16689899999999999</v>
      </c>
      <c r="Q631" s="1">
        <v>2</v>
      </c>
      <c r="R631" s="1">
        <v>5</v>
      </c>
    </row>
    <row r="632" spans="1:18" x14ac:dyDescent="0.45">
      <c r="A632" s="30" t="s">
        <v>32</v>
      </c>
      <c r="B632" s="30" t="s">
        <v>97</v>
      </c>
      <c r="C632" s="30" t="s">
        <v>221</v>
      </c>
      <c r="D632" s="2">
        <v>45887.623550810182</v>
      </c>
      <c r="E632" s="2">
        <v>45887.624392384256</v>
      </c>
      <c r="F632" s="2">
        <v>45887.624392662037</v>
      </c>
      <c r="G632" s="2">
        <v>45887.627709363427</v>
      </c>
      <c r="H632" s="2">
        <v>45887.627803171294</v>
      </c>
      <c r="I632" s="2">
        <v>45887.628583414349</v>
      </c>
      <c r="J632" s="2">
        <v>45887.628585347222</v>
      </c>
      <c r="K632" s="11">
        <v>72.711686999999998</v>
      </c>
      <c r="L632" s="11">
        <v>2.385E-2</v>
      </c>
      <c r="M632" s="11">
        <v>286.56320799999997</v>
      </c>
      <c r="N632" s="11">
        <v>8.105416</v>
      </c>
      <c r="O632" s="11">
        <v>67.412775999999994</v>
      </c>
      <c r="P632" s="11">
        <v>0.16689899999999999</v>
      </c>
      <c r="Q632" s="1">
        <v>2</v>
      </c>
      <c r="R632" s="1">
        <v>5</v>
      </c>
    </row>
    <row r="633" spans="1:18" x14ac:dyDescent="0.45">
      <c r="A633" s="30" t="s">
        <v>32</v>
      </c>
      <c r="B633" s="30" t="s">
        <v>97</v>
      </c>
      <c r="C633" s="30" t="s">
        <v>222</v>
      </c>
      <c r="D633" s="2">
        <v>45887.623550810182</v>
      </c>
      <c r="E633" s="2">
        <v>45887.624392384256</v>
      </c>
      <c r="F633" s="2">
        <v>45887.624392662037</v>
      </c>
      <c r="G633" s="2">
        <v>45887.627740428237</v>
      </c>
      <c r="H633" s="2">
        <v>45887.62785300926</v>
      </c>
      <c r="I633" s="2">
        <v>45887.628583414349</v>
      </c>
      <c r="J633" s="2">
        <v>45887.628585347222</v>
      </c>
      <c r="K633" s="11">
        <v>72.711686999999998</v>
      </c>
      <c r="L633" s="11">
        <v>2.385E-2</v>
      </c>
      <c r="M633" s="11">
        <v>289.24697299999997</v>
      </c>
      <c r="N633" s="11">
        <v>9.7279229999999988</v>
      </c>
      <c r="O633" s="11">
        <v>63.106503999999994</v>
      </c>
      <c r="P633" s="11">
        <v>0.16689899999999999</v>
      </c>
      <c r="Q633" s="1">
        <v>2</v>
      </c>
      <c r="R633" s="1">
        <v>5</v>
      </c>
    </row>
    <row r="634" spans="1:18" x14ac:dyDescent="0.45">
      <c r="A634" s="30" t="s">
        <v>32</v>
      </c>
      <c r="B634" s="30" t="s">
        <v>97</v>
      </c>
      <c r="C634" s="30" t="s">
        <v>223</v>
      </c>
      <c r="D634" s="2">
        <v>45887.623550810182</v>
      </c>
      <c r="E634" s="2">
        <v>45887.624392384256</v>
      </c>
      <c r="F634" s="2">
        <v>45887.624392662037</v>
      </c>
      <c r="G634" s="2">
        <v>45887.627776631947</v>
      </c>
      <c r="H634" s="2">
        <v>45887.628108900462</v>
      </c>
      <c r="I634" s="2">
        <v>45887.628583414349</v>
      </c>
      <c r="J634" s="2">
        <v>45887.628585347222</v>
      </c>
      <c r="K634" s="11">
        <v>72.711686</v>
      </c>
      <c r="L634" s="11">
        <v>2.385E-2</v>
      </c>
      <c r="M634" s="11">
        <v>292.375069</v>
      </c>
      <c r="N634" s="11">
        <v>28.708862</v>
      </c>
      <c r="O634" s="11">
        <v>40.997468999999995</v>
      </c>
      <c r="P634" s="11">
        <v>0.16689899999999999</v>
      </c>
      <c r="Q634" s="1">
        <v>2</v>
      </c>
      <c r="R634" s="1">
        <v>5</v>
      </c>
    </row>
    <row r="635" spans="1:18" x14ac:dyDescent="0.45">
      <c r="A635" s="30" t="s">
        <v>32</v>
      </c>
      <c r="B635" s="30" t="s">
        <v>97</v>
      </c>
      <c r="C635" s="30" t="s">
        <v>224</v>
      </c>
      <c r="D635" s="2">
        <v>45887.623550810182</v>
      </c>
      <c r="E635" s="2">
        <v>45887.624392384256</v>
      </c>
      <c r="F635" s="2">
        <v>45887.624392662037</v>
      </c>
      <c r="G635" s="2">
        <v>45887.627803171294</v>
      </c>
      <c r="H635" s="2">
        <v>45887.628025011574</v>
      </c>
      <c r="I635" s="2">
        <v>45887.628583414349</v>
      </c>
      <c r="J635" s="2">
        <v>45887.628585347222</v>
      </c>
      <c r="K635" s="11">
        <v>72.711686</v>
      </c>
      <c r="L635" s="11">
        <v>2.385E-2</v>
      </c>
      <c r="M635" s="11">
        <v>294.66868699999998</v>
      </c>
      <c r="N635" s="11">
        <v>19.167223</v>
      </c>
      <c r="O635" s="11">
        <v>48.245489999999997</v>
      </c>
      <c r="P635" s="11">
        <v>0.16689899999999999</v>
      </c>
      <c r="Q635" s="1">
        <v>2</v>
      </c>
      <c r="R635" s="1">
        <v>5</v>
      </c>
    </row>
    <row r="636" spans="1:18" x14ac:dyDescent="0.45">
      <c r="A636" s="30" t="s">
        <v>32</v>
      </c>
      <c r="B636" s="30" t="s">
        <v>97</v>
      </c>
      <c r="C636" s="30" t="s">
        <v>225</v>
      </c>
      <c r="D636" s="2">
        <v>45887.623550810182</v>
      </c>
      <c r="E636" s="2">
        <v>45887.624392384256</v>
      </c>
      <c r="F636" s="2">
        <v>45887.624392662037</v>
      </c>
      <c r="G636" s="2">
        <v>45887.627826655094</v>
      </c>
      <c r="H636" s="2">
        <v>45887.62795790509</v>
      </c>
      <c r="I636" s="2">
        <v>45887.628583414349</v>
      </c>
      <c r="J636" s="2">
        <v>45887.628585347222</v>
      </c>
      <c r="K636" s="11">
        <v>72.711685000000003</v>
      </c>
      <c r="L636" s="11">
        <v>2.385E-2</v>
      </c>
      <c r="M636" s="11">
        <v>296.69703999999996</v>
      </c>
      <c r="N636" s="11">
        <v>11.340233</v>
      </c>
      <c r="O636" s="11">
        <v>54.044126999999996</v>
      </c>
      <c r="P636" s="11">
        <v>0.16689899999999999</v>
      </c>
      <c r="Q636" s="1">
        <v>2</v>
      </c>
      <c r="R636" s="1">
        <v>5</v>
      </c>
    </row>
    <row r="637" spans="1:18" x14ac:dyDescent="0.45">
      <c r="A637" s="30" t="s">
        <v>32</v>
      </c>
      <c r="B637" s="30" t="s">
        <v>97</v>
      </c>
      <c r="C637" s="30" t="s">
        <v>226</v>
      </c>
      <c r="D637" s="2">
        <v>45887.623550810182</v>
      </c>
      <c r="E637" s="2">
        <v>45887.624392384256</v>
      </c>
      <c r="F637" s="2">
        <v>45887.624392662037</v>
      </c>
      <c r="G637" s="2">
        <v>45887.627853020836</v>
      </c>
      <c r="H637" s="2">
        <v>45887.628059861112</v>
      </c>
      <c r="I637" s="2">
        <v>45887.628583414349</v>
      </c>
      <c r="J637" s="2">
        <v>45887.628585347222</v>
      </c>
      <c r="K637" s="11">
        <v>72.711683999999991</v>
      </c>
      <c r="L637" s="11">
        <v>2.385E-2</v>
      </c>
      <c r="M637" s="11">
        <v>298.97542599999997</v>
      </c>
      <c r="N637" s="11">
        <v>17.871099000000001</v>
      </c>
      <c r="O637" s="11">
        <v>45.234874999999995</v>
      </c>
      <c r="P637" s="11">
        <v>0.16689899999999999</v>
      </c>
      <c r="Q637" s="1">
        <v>2</v>
      </c>
      <c r="R637" s="1">
        <v>5</v>
      </c>
    </row>
    <row r="638" spans="1:18" x14ac:dyDescent="0.45">
      <c r="A638" s="30" t="s">
        <v>32</v>
      </c>
      <c r="B638" s="30" t="s">
        <v>97</v>
      </c>
      <c r="C638" s="30" t="s">
        <v>227</v>
      </c>
      <c r="D638" s="2">
        <v>45887.623550810182</v>
      </c>
      <c r="E638" s="2">
        <v>45887.624392384256</v>
      </c>
      <c r="F638" s="2">
        <v>45887.624392662037</v>
      </c>
      <c r="G638" s="2">
        <v>45887.627881400462</v>
      </c>
      <c r="H638" s="2">
        <v>45887.628090057871</v>
      </c>
      <c r="I638" s="2">
        <v>45887.628583414349</v>
      </c>
      <c r="J638" s="2">
        <v>45887.628585347222</v>
      </c>
      <c r="K638" s="11">
        <v>72.711683999999991</v>
      </c>
      <c r="L638" s="11">
        <v>2.385E-2</v>
      </c>
      <c r="M638" s="11">
        <v>301.42770300000001</v>
      </c>
      <c r="N638" s="11">
        <v>18.028067</v>
      </c>
      <c r="O638" s="11">
        <v>42.625630000000001</v>
      </c>
      <c r="P638" s="11">
        <v>0.16689899999999999</v>
      </c>
      <c r="Q638" s="1">
        <v>2</v>
      </c>
      <c r="R638" s="1">
        <v>5</v>
      </c>
    </row>
    <row r="639" spans="1:18" x14ac:dyDescent="0.45">
      <c r="A639" s="30" t="s">
        <v>32</v>
      </c>
      <c r="B639" s="30" t="s">
        <v>97</v>
      </c>
      <c r="C639" s="30" t="s">
        <v>228</v>
      </c>
      <c r="D639" s="2">
        <v>45887.623550810182</v>
      </c>
      <c r="E639" s="2">
        <v>45887.624392384256</v>
      </c>
      <c r="F639" s="2">
        <v>45887.624392662037</v>
      </c>
      <c r="G639" s="2">
        <v>45887.62795790509</v>
      </c>
      <c r="H639" s="2">
        <v>45887.628139733795</v>
      </c>
      <c r="I639" s="2">
        <v>45887.628583414349</v>
      </c>
      <c r="J639" s="2">
        <v>45887.628585347222</v>
      </c>
      <c r="K639" s="11">
        <v>72.711682999999994</v>
      </c>
      <c r="L639" s="11">
        <v>2.385E-2</v>
      </c>
      <c r="M639" s="11">
        <v>308.03775300000001</v>
      </c>
      <c r="N639" s="11">
        <v>15.709601999999999</v>
      </c>
      <c r="O639" s="11">
        <v>38.334044999999996</v>
      </c>
      <c r="P639" s="11">
        <v>0.16689899999999999</v>
      </c>
      <c r="Q639" s="1">
        <v>2</v>
      </c>
      <c r="R639" s="1">
        <v>5</v>
      </c>
    </row>
    <row r="640" spans="1:18" x14ac:dyDescent="0.45">
      <c r="A640" s="30" t="s">
        <v>32</v>
      </c>
      <c r="B640" s="30" t="s">
        <v>97</v>
      </c>
      <c r="C640" s="30" t="s">
        <v>229</v>
      </c>
      <c r="D640" s="2">
        <v>45887.623550810182</v>
      </c>
      <c r="E640" s="2">
        <v>45887.624392384256</v>
      </c>
      <c r="F640" s="2">
        <v>45887.624392662037</v>
      </c>
      <c r="G640" s="2">
        <v>45887.62802502315</v>
      </c>
      <c r="H640" s="2">
        <v>45887.628114490741</v>
      </c>
      <c r="I640" s="2">
        <v>45887.628583414349</v>
      </c>
      <c r="J640" s="2">
        <v>45887.628585347222</v>
      </c>
      <c r="K640" s="11">
        <v>72.711681999999996</v>
      </c>
      <c r="L640" s="11">
        <v>2.385E-2</v>
      </c>
      <c r="M640" s="11">
        <v>313.83627899999999</v>
      </c>
      <c r="N640" s="11">
        <v>7.7299849999999992</v>
      </c>
      <c r="O640" s="11">
        <v>40.515135999999998</v>
      </c>
      <c r="P640" s="11">
        <v>0.16689899999999999</v>
      </c>
      <c r="Q640" s="1">
        <v>2</v>
      </c>
      <c r="R640" s="1">
        <v>5</v>
      </c>
    </row>
    <row r="641" spans="1:18" x14ac:dyDescent="0.45">
      <c r="A641" s="30" t="s">
        <v>32</v>
      </c>
      <c r="B641" s="30" t="s">
        <v>97</v>
      </c>
      <c r="C641" s="30" t="s">
        <v>230</v>
      </c>
      <c r="D641" s="2">
        <v>45887.623550810182</v>
      </c>
      <c r="E641" s="2">
        <v>45887.624392384256</v>
      </c>
      <c r="F641" s="2">
        <v>45887.624392662037</v>
      </c>
      <c r="G641" s="2">
        <v>45887.628059861112</v>
      </c>
      <c r="H641" s="2">
        <v>45887.628171180557</v>
      </c>
      <c r="I641" s="2">
        <v>45887.628583414349</v>
      </c>
      <c r="J641" s="2">
        <v>45887.628585347222</v>
      </c>
      <c r="K641" s="11">
        <v>72.711680999999999</v>
      </c>
      <c r="L641" s="11">
        <v>2.385E-2</v>
      </c>
      <c r="M641" s="11">
        <v>316.84686999999997</v>
      </c>
      <c r="N641" s="11">
        <v>9.6178509999999999</v>
      </c>
      <c r="O641" s="11">
        <v>35.616678999999998</v>
      </c>
      <c r="P641" s="11">
        <v>0.16689899999999999</v>
      </c>
      <c r="Q641" s="1">
        <v>2</v>
      </c>
      <c r="R641" s="1">
        <v>5</v>
      </c>
    </row>
    <row r="642" spans="1:18" x14ac:dyDescent="0.45">
      <c r="A642" s="30" t="s">
        <v>32</v>
      </c>
      <c r="B642" s="30" t="s">
        <v>97</v>
      </c>
      <c r="C642" s="30" t="s">
        <v>231</v>
      </c>
      <c r="D642" s="2">
        <v>45887.623550810182</v>
      </c>
      <c r="E642" s="2">
        <v>45887.624392384256</v>
      </c>
      <c r="F642" s="2">
        <v>45887.624392662037</v>
      </c>
      <c r="G642" s="2">
        <v>45887.628090138889</v>
      </c>
      <c r="H642" s="2">
        <v>45887.628392175924</v>
      </c>
      <c r="I642" s="2">
        <v>45887.628583414349</v>
      </c>
      <c r="J642" s="2">
        <v>45887.628585347222</v>
      </c>
      <c r="K642" s="11">
        <v>72.711680000000001</v>
      </c>
      <c r="L642" s="11">
        <v>2.385E-2</v>
      </c>
      <c r="M642" s="11">
        <v>319.46207399999997</v>
      </c>
      <c r="N642" s="11">
        <v>26.096326999999999</v>
      </c>
      <c r="O642" s="11">
        <v>16.522998999999999</v>
      </c>
      <c r="P642" s="11">
        <v>0.16689899999999999</v>
      </c>
      <c r="Q642" s="1">
        <v>2</v>
      </c>
      <c r="R642" s="1">
        <v>5</v>
      </c>
    </row>
    <row r="643" spans="1:18" x14ac:dyDescent="0.45">
      <c r="A643" s="30" t="s">
        <v>32</v>
      </c>
      <c r="B643" s="30" t="s">
        <v>97</v>
      </c>
      <c r="C643" s="30" t="s">
        <v>232</v>
      </c>
      <c r="D643" s="2">
        <v>45887.623550810182</v>
      </c>
      <c r="E643" s="2">
        <v>45887.624392384256</v>
      </c>
      <c r="F643" s="2">
        <v>45887.624392662037</v>
      </c>
      <c r="G643" s="2">
        <v>45887.628108912038</v>
      </c>
      <c r="H643" s="2">
        <v>45887.628208738424</v>
      </c>
      <c r="I643" s="2">
        <v>45887.628583414349</v>
      </c>
      <c r="J643" s="2">
        <v>45887.628585347222</v>
      </c>
      <c r="K643" s="11">
        <v>72.711679000000004</v>
      </c>
      <c r="L643" s="11">
        <v>2.385E-2</v>
      </c>
      <c r="M643" s="11">
        <v>321.08451099999996</v>
      </c>
      <c r="N643" s="11">
        <v>8.6253349999999998</v>
      </c>
      <c r="O643" s="11">
        <v>32.371553999999996</v>
      </c>
      <c r="P643" s="11">
        <v>0.16689899999999999</v>
      </c>
      <c r="Q643" s="1">
        <v>2</v>
      </c>
      <c r="R643" s="1">
        <v>5</v>
      </c>
    </row>
    <row r="644" spans="1:18" x14ac:dyDescent="0.45">
      <c r="A644" s="30" t="s">
        <v>32</v>
      </c>
      <c r="B644" s="30" t="s">
        <v>97</v>
      </c>
      <c r="C644" s="30" t="s">
        <v>233</v>
      </c>
      <c r="D644" s="2">
        <v>45887.623550810182</v>
      </c>
      <c r="E644" s="2">
        <v>45887.624392384256</v>
      </c>
      <c r="F644" s="2">
        <v>45887.624392662037</v>
      </c>
      <c r="G644" s="2">
        <v>45887.628114490741</v>
      </c>
      <c r="H644" s="2">
        <v>45887.628239942132</v>
      </c>
      <c r="I644" s="2">
        <v>45887.628583414349</v>
      </c>
      <c r="J644" s="2">
        <v>45887.628585347222</v>
      </c>
      <c r="K644" s="11">
        <v>72.711677999999992</v>
      </c>
      <c r="L644" s="11">
        <v>2.385E-2</v>
      </c>
      <c r="M644" s="11">
        <v>321.56669299999999</v>
      </c>
      <c r="N644" s="11">
        <v>10.838593999999999</v>
      </c>
      <c r="O644" s="11">
        <v>29.676112999999997</v>
      </c>
      <c r="P644" s="11">
        <v>0.16689899999999999</v>
      </c>
      <c r="Q644" s="1">
        <v>2</v>
      </c>
      <c r="R644" s="1">
        <v>5</v>
      </c>
    </row>
    <row r="645" spans="1:18" x14ac:dyDescent="0.45">
      <c r="A645" s="30" t="s">
        <v>32</v>
      </c>
      <c r="B645" s="30" t="s">
        <v>97</v>
      </c>
      <c r="C645" s="30" t="s">
        <v>234</v>
      </c>
      <c r="D645" s="2">
        <v>45887.623550810182</v>
      </c>
      <c r="E645" s="2">
        <v>45887.624392384256</v>
      </c>
      <c r="F645" s="2">
        <v>45887.624392662037</v>
      </c>
      <c r="G645" s="2">
        <v>45887.628139733795</v>
      </c>
      <c r="H645" s="2">
        <v>45887.628265370367</v>
      </c>
      <c r="I645" s="2">
        <v>45887.628583414349</v>
      </c>
      <c r="J645" s="2">
        <v>45887.628585347222</v>
      </c>
      <c r="K645" s="11">
        <v>72.711677999999992</v>
      </c>
      <c r="L645" s="11">
        <v>2.385E-2</v>
      </c>
      <c r="M645" s="11">
        <v>323.74741499999999</v>
      </c>
      <c r="N645" s="11">
        <v>10.854785</v>
      </c>
      <c r="O645" s="11">
        <v>27.479199999999999</v>
      </c>
      <c r="P645" s="11">
        <v>0.16689899999999999</v>
      </c>
      <c r="Q645" s="1">
        <v>2</v>
      </c>
      <c r="R645" s="1">
        <v>5</v>
      </c>
    </row>
    <row r="646" spans="1:18" x14ac:dyDescent="0.45">
      <c r="A646" s="30" t="s">
        <v>32</v>
      </c>
      <c r="B646" s="30" t="s">
        <v>97</v>
      </c>
      <c r="C646" s="30" t="s">
        <v>235</v>
      </c>
      <c r="D646" s="2">
        <v>45887.623550810182</v>
      </c>
      <c r="E646" s="2">
        <v>45887.624392384256</v>
      </c>
      <c r="F646" s="2">
        <v>45887.624392662037</v>
      </c>
      <c r="G646" s="2">
        <v>45887.628171192133</v>
      </c>
      <c r="H646" s="2">
        <v>45887.628281874997</v>
      </c>
      <c r="I646" s="2">
        <v>45887.628583414349</v>
      </c>
      <c r="J646" s="2">
        <v>45887.628585347222</v>
      </c>
      <c r="K646" s="11">
        <v>72.711676999999995</v>
      </c>
      <c r="L646" s="11">
        <v>2.385E-2</v>
      </c>
      <c r="M646" s="11">
        <v>326.46554499999996</v>
      </c>
      <c r="N646" s="11">
        <v>9.5625350000000005</v>
      </c>
      <c r="O646" s="11">
        <v>26.053319999999999</v>
      </c>
      <c r="P646" s="11">
        <v>0.16689899999999999</v>
      </c>
      <c r="Q646" s="1">
        <v>2</v>
      </c>
      <c r="R646" s="1">
        <v>5</v>
      </c>
    </row>
    <row r="647" spans="1:18" x14ac:dyDescent="0.45">
      <c r="A647" s="30" t="s">
        <v>32</v>
      </c>
      <c r="B647" s="30" t="s">
        <v>97</v>
      </c>
      <c r="C647" s="30" t="s">
        <v>236</v>
      </c>
      <c r="D647" s="2">
        <v>45887.623550810182</v>
      </c>
      <c r="E647" s="2">
        <v>45887.624392384256</v>
      </c>
      <c r="F647" s="2">
        <v>45887.624392662037</v>
      </c>
      <c r="G647" s="2">
        <v>45887.628208784721</v>
      </c>
      <c r="H647" s="2">
        <v>45887.628416527776</v>
      </c>
      <c r="I647" s="2">
        <v>45887.628583414349</v>
      </c>
      <c r="J647" s="2">
        <v>45887.628585347222</v>
      </c>
      <c r="K647" s="11">
        <v>72.711675999999997</v>
      </c>
      <c r="L647" s="11">
        <v>2.385E-2</v>
      </c>
      <c r="M647" s="11">
        <v>329.71363400000001</v>
      </c>
      <c r="N647" s="11">
        <v>17.948343999999999</v>
      </c>
      <c r="O647" s="11">
        <v>14.419421999999999</v>
      </c>
      <c r="P647" s="11">
        <v>0.16689899999999999</v>
      </c>
      <c r="Q647" s="1">
        <v>2</v>
      </c>
      <c r="R647" s="1">
        <v>5</v>
      </c>
    </row>
    <row r="648" spans="1:18" x14ac:dyDescent="0.45">
      <c r="A648" s="30" t="s">
        <v>32</v>
      </c>
      <c r="B648" s="30" t="s">
        <v>97</v>
      </c>
      <c r="C648" s="30" t="s">
        <v>237</v>
      </c>
      <c r="D648" s="2">
        <v>45887.623550810182</v>
      </c>
      <c r="E648" s="2">
        <v>45887.624392384256</v>
      </c>
      <c r="F648" s="2">
        <v>45887.624392662037</v>
      </c>
      <c r="G648" s="2">
        <v>45887.628239942132</v>
      </c>
      <c r="H648" s="2">
        <v>45887.628330949075</v>
      </c>
      <c r="I648" s="2">
        <v>45887.628583414349</v>
      </c>
      <c r="J648" s="2">
        <v>45887.628585347222</v>
      </c>
      <c r="K648" s="11">
        <v>72.711675999999997</v>
      </c>
      <c r="L648" s="11">
        <v>2.385E-2</v>
      </c>
      <c r="M648" s="11">
        <v>332.40543399999996</v>
      </c>
      <c r="N648" s="11">
        <v>7.8632369999999998</v>
      </c>
      <c r="O648" s="11">
        <v>21.812728999999997</v>
      </c>
      <c r="P648" s="11">
        <v>0.16689899999999999</v>
      </c>
      <c r="Q648" s="1">
        <v>2</v>
      </c>
      <c r="R648" s="1">
        <v>5</v>
      </c>
    </row>
    <row r="649" spans="1:18" x14ac:dyDescent="0.45">
      <c r="A649" s="30" t="s">
        <v>32</v>
      </c>
      <c r="B649" s="30" t="s">
        <v>97</v>
      </c>
      <c r="C649" s="30" t="s">
        <v>238</v>
      </c>
      <c r="D649" s="2">
        <v>45887.623550810182</v>
      </c>
      <c r="E649" s="2">
        <v>45887.624392384256</v>
      </c>
      <c r="F649" s="2">
        <v>45887.624392662037</v>
      </c>
      <c r="G649" s="2">
        <v>45887.628265370367</v>
      </c>
      <c r="H649" s="2">
        <v>45887.628464212961</v>
      </c>
      <c r="I649" s="2">
        <v>45887.628583414349</v>
      </c>
      <c r="J649" s="2">
        <v>45887.628585347222</v>
      </c>
      <c r="K649" s="11">
        <v>72.711675</v>
      </c>
      <c r="L649" s="11">
        <v>2.385E-2</v>
      </c>
      <c r="M649" s="11">
        <v>334.602532</v>
      </c>
      <c r="N649" s="11">
        <v>17.179714999999998</v>
      </c>
      <c r="O649" s="11">
        <v>10.299152999999999</v>
      </c>
      <c r="P649" s="11">
        <v>0.16689899999999999</v>
      </c>
      <c r="Q649" s="1">
        <v>2</v>
      </c>
      <c r="R649" s="1">
        <v>5</v>
      </c>
    </row>
    <row r="650" spans="1:18" x14ac:dyDescent="0.45">
      <c r="A650" s="30" t="s">
        <v>32</v>
      </c>
      <c r="B650" s="30" t="s">
        <v>97</v>
      </c>
      <c r="C650" s="30" t="s">
        <v>239</v>
      </c>
      <c r="D650" s="2">
        <v>45887.623550810182</v>
      </c>
      <c r="E650" s="2">
        <v>45887.624392384256</v>
      </c>
      <c r="F650" s="2">
        <v>45887.624392662037</v>
      </c>
      <c r="G650" s="2">
        <v>45887.628281886573</v>
      </c>
      <c r="H650" s="2">
        <v>45887.628372488427</v>
      </c>
      <c r="I650" s="2">
        <v>45887.628583414349</v>
      </c>
      <c r="J650" s="2">
        <v>45887.628585347222</v>
      </c>
      <c r="K650" s="11">
        <v>72.711675</v>
      </c>
      <c r="L650" s="11">
        <v>2.385E-2</v>
      </c>
      <c r="M650" s="11">
        <v>336.02909599999998</v>
      </c>
      <c r="N650" s="11">
        <v>7.8282559999999997</v>
      </c>
      <c r="O650" s="11">
        <v>18.224048</v>
      </c>
      <c r="P650" s="11">
        <v>0.16689899999999999</v>
      </c>
      <c r="Q650" s="1">
        <v>2</v>
      </c>
      <c r="R650" s="1">
        <v>5</v>
      </c>
    </row>
    <row r="651" spans="1:18" x14ac:dyDescent="0.45">
      <c r="A651" s="30" t="s">
        <v>32</v>
      </c>
      <c r="B651" s="30" t="s">
        <v>97</v>
      </c>
      <c r="C651" s="30" t="s">
        <v>240</v>
      </c>
      <c r="D651" s="2">
        <v>45887.623550810182</v>
      </c>
      <c r="E651" s="2">
        <v>45887.624392384256</v>
      </c>
      <c r="F651" s="2">
        <v>45887.624392662037</v>
      </c>
      <c r="G651" s="2">
        <v>45887.628330960652</v>
      </c>
      <c r="H651" s="2">
        <v>45887.628583379628</v>
      </c>
      <c r="I651" s="2">
        <v>45887.628583414349</v>
      </c>
      <c r="J651" s="2">
        <v>45887.628585347222</v>
      </c>
      <c r="K651" s="11">
        <v>72.711674000000002</v>
      </c>
      <c r="L651" s="11">
        <v>2.385E-2</v>
      </c>
      <c r="M651" s="11">
        <v>340.26910099999998</v>
      </c>
      <c r="N651" s="11">
        <v>21.808889999999998</v>
      </c>
      <c r="O651" s="11">
        <v>3.4089999999999997E-3</v>
      </c>
      <c r="P651" s="11">
        <v>0.16689899999999999</v>
      </c>
      <c r="Q651" s="1">
        <v>2</v>
      </c>
      <c r="R651" s="1">
        <v>5</v>
      </c>
    </row>
    <row r="652" spans="1:18" x14ac:dyDescent="0.45">
      <c r="A652" s="30" t="s">
        <v>32</v>
      </c>
      <c r="B652" s="30" t="s">
        <v>97</v>
      </c>
      <c r="C652" s="30" t="s">
        <v>241</v>
      </c>
      <c r="D652" s="2">
        <v>45887.623550810182</v>
      </c>
      <c r="E652" s="2">
        <v>45887.624392384256</v>
      </c>
      <c r="F652" s="2">
        <v>45887.624392662037</v>
      </c>
      <c r="G652" s="2">
        <v>45887.628372488427</v>
      </c>
      <c r="H652" s="2">
        <v>45887.628491307871</v>
      </c>
      <c r="I652" s="2">
        <v>45887.628583414349</v>
      </c>
      <c r="J652" s="2">
        <v>45887.628585347222</v>
      </c>
      <c r="K652" s="11">
        <v>72.71167299999999</v>
      </c>
      <c r="L652" s="11">
        <v>2.385E-2</v>
      </c>
      <c r="M652" s="11">
        <v>343.85747099999998</v>
      </c>
      <c r="N652" s="11">
        <v>10.266247</v>
      </c>
      <c r="O652" s="11">
        <v>7.9576819999999993</v>
      </c>
      <c r="P652" s="11">
        <v>0.16689899999999999</v>
      </c>
      <c r="Q652" s="1">
        <v>2</v>
      </c>
      <c r="R652" s="1">
        <v>5</v>
      </c>
    </row>
    <row r="653" spans="1:18" x14ac:dyDescent="0.45">
      <c r="A653" s="30" t="s">
        <v>32</v>
      </c>
      <c r="B653" s="30" t="s">
        <v>97</v>
      </c>
      <c r="C653" s="30" t="s">
        <v>242</v>
      </c>
      <c r="D653" s="2">
        <v>45887.623550810182</v>
      </c>
      <c r="E653" s="2">
        <v>45887.625958287033</v>
      </c>
      <c r="F653" s="2">
        <v>45887.625958622688</v>
      </c>
      <c r="G653" s="2">
        <v>45887.628392256942</v>
      </c>
      <c r="H653" s="2">
        <v>45887.628519398146</v>
      </c>
      <c r="I653" s="2">
        <v>45887.629482291668</v>
      </c>
      <c r="J653" s="2">
        <v>45887.629483460645</v>
      </c>
      <c r="K653" s="11">
        <v>208.00570299999998</v>
      </c>
      <c r="L653" s="11">
        <v>2.9606999999999998E-2</v>
      </c>
      <c r="M653" s="11">
        <v>210.265355</v>
      </c>
      <c r="N653" s="11">
        <v>10.985213999999999</v>
      </c>
      <c r="O653" s="11">
        <v>83.194215999999997</v>
      </c>
      <c r="P653" s="11">
        <v>0.100673</v>
      </c>
      <c r="Q653" s="1">
        <v>3</v>
      </c>
      <c r="R653" s="1">
        <v>6</v>
      </c>
    </row>
    <row r="654" spans="1:18" x14ac:dyDescent="0.45">
      <c r="A654" s="30" t="s">
        <v>32</v>
      </c>
      <c r="B654" s="30" t="s">
        <v>97</v>
      </c>
      <c r="C654" s="30" t="s">
        <v>243</v>
      </c>
      <c r="D654" s="2">
        <v>45887.623550810182</v>
      </c>
      <c r="E654" s="2">
        <v>45887.625958287033</v>
      </c>
      <c r="F654" s="2">
        <v>45887.625958622688</v>
      </c>
      <c r="G654" s="2">
        <v>45887.628416527776</v>
      </c>
      <c r="H654" s="2">
        <v>45887.628546759261</v>
      </c>
      <c r="I654" s="2">
        <v>45887.629482291668</v>
      </c>
      <c r="J654" s="2">
        <v>45887.629483460645</v>
      </c>
      <c r="K654" s="11">
        <v>208.00570199999999</v>
      </c>
      <c r="L654" s="11">
        <v>2.9606999999999998E-2</v>
      </c>
      <c r="M654" s="11">
        <v>212.36269799999999</v>
      </c>
      <c r="N654" s="11">
        <v>11.251519999999999</v>
      </c>
      <c r="O654" s="11">
        <v>80.830567000000002</v>
      </c>
      <c r="P654" s="11">
        <v>0.100673</v>
      </c>
      <c r="Q654" s="1">
        <v>3</v>
      </c>
      <c r="R654" s="1">
        <v>6</v>
      </c>
    </row>
    <row r="655" spans="1:18" x14ac:dyDescent="0.45">
      <c r="A655" s="30" t="s">
        <v>32</v>
      </c>
      <c r="B655" s="30" t="s">
        <v>97</v>
      </c>
      <c r="C655" s="30" t="s">
        <v>244</v>
      </c>
      <c r="D655" s="2">
        <v>45887.623550810182</v>
      </c>
      <c r="E655" s="2">
        <v>45887.625958287033</v>
      </c>
      <c r="F655" s="2">
        <v>45887.625958622688</v>
      </c>
      <c r="G655" s="2">
        <v>45887.628464212961</v>
      </c>
      <c r="H655" s="2">
        <v>45887.628617858798</v>
      </c>
      <c r="I655" s="2">
        <v>45887.629482291668</v>
      </c>
      <c r="J655" s="2">
        <v>45887.629483460645</v>
      </c>
      <c r="K655" s="11">
        <v>208.00570199999999</v>
      </c>
      <c r="L655" s="11">
        <v>2.9606999999999998E-2</v>
      </c>
      <c r="M655" s="11">
        <v>216.48254499999999</v>
      </c>
      <c r="N655" s="11">
        <v>13.275241999999999</v>
      </c>
      <c r="O655" s="11">
        <v>74.686998000000003</v>
      </c>
      <c r="P655" s="11">
        <v>0.100673</v>
      </c>
      <c r="Q655" s="1">
        <v>3</v>
      </c>
      <c r="R655" s="1">
        <v>6</v>
      </c>
    </row>
    <row r="656" spans="1:18" x14ac:dyDescent="0.45">
      <c r="A656" s="30" t="s">
        <v>32</v>
      </c>
      <c r="B656" s="30" t="s">
        <v>97</v>
      </c>
      <c r="C656" s="30" t="s">
        <v>245</v>
      </c>
      <c r="D656" s="2">
        <v>45887.623550810182</v>
      </c>
      <c r="E656" s="2">
        <v>45887.625958287033</v>
      </c>
      <c r="F656" s="2">
        <v>45887.625958622688</v>
      </c>
      <c r="G656" s="2">
        <v>45887.628491319447</v>
      </c>
      <c r="H656" s="2">
        <v>45887.628762893517</v>
      </c>
      <c r="I656" s="2">
        <v>45887.629482291668</v>
      </c>
      <c r="J656" s="2">
        <v>45887.629483460645</v>
      </c>
      <c r="K656" s="11">
        <v>208.00570099999999</v>
      </c>
      <c r="L656" s="11">
        <v>2.9606999999999998E-2</v>
      </c>
      <c r="M656" s="11">
        <v>218.82430199999999</v>
      </c>
      <c r="N656" s="11">
        <v>23.464008999999997</v>
      </c>
      <c r="O656" s="11">
        <v>62.156473999999996</v>
      </c>
      <c r="P656" s="11">
        <v>0.100673</v>
      </c>
      <c r="Q656" s="1">
        <v>3</v>
      </c>
      <c r="R656" s="1">
        <v>6</v>
      </c>
    </row>
    <row r="657" spans="1:18" x14ac:dyDescent="0.45">
      <c r="A657" s="30" t="s">
        <v>32</v>
      </c>
      <c r="B657" s="30" t="s">
        <v>97</v>
      </c>
      <c r="C657" s="30" t="s">
        <v>246</v>
      </c>
      <c r="D657" s="2">
        <v>45887.623550810182</v>
      </c>
      <c r="E657" s="2">
        <v>45887.625958287033</v>
      </c>
      <c r="F657" s="2">
        <v>45887.625958622688</v>
      </c>
      <c r="G657" s="2">
        <v>45887.628519398146</v>
      </c>
      <c r="H657" s="2">
        <v>45887.628662060182</v>
      </c>
      <c r="I657" s="2">
        <v>45887.629482291668</v>
      </c>
      <c r="J657" s="2">
        <v>45887.629483460645</v>
      </c>
      <c r="K657" s="11">
        <v>208.00569999999999</v>
      </c>
      <c r="L657" s="11">
        <v>2.9606999999999998E-2</v>
      </c>
      <c r="M657" s="11">
        <v>221.250709</v>
      </c>
      <c r="N657" s="11">
        <v>12.325654999999999</v>
      </c>
      <c r="O657" s="11">
        <v>70.868420999999998</v>
      </c>
      <c r="P657" s="11">
        <v>0.100673</v>
      </c>
      <c r="Q657" s="1">
        <v>3</v>
      </c>
      <c r="R657" s="1">
        <v>6</v>
      </c>
    </row>
    <row r="658" spans="1:18" x14ac:dyDescent="0.45">
      <c r="A658" s="30" t="s">
        <v>32</v>
      </c>
      <c r="B658" s="30" t="s">
        <v>97</v>
      </c>
      <c r="C658" s="30" t="s">
        <v>247</v>
      </c>
      <c r="D658" s="2">
        <v>45887.623550810182</v>
      </c>
      <c r="E658" s="2">
        <v>45887.625958287033</v>
      </c>
      <c r="F658" s="2">
        <v>45887.625958622688</v>
      </c>
      <c r="G658" s="2">
        <v>45887.628546759261</v>
      </c>
      <c r="H658" s="2">
        <v>45887.628797847225</v>
      </c>
      <c r="I658" s="2">
        <v>45887.629482291668</v>
      </c>
      <c r="J658" s="2">
        <v>45887.629483460645</v>
      </c>
      <c r="K658" s="11">
        <v>208.00569999999999</v>
      </c>
      <c r="L658" s="11">
        <v>2.9606999999999998E-2</v>
      </c>
      <c r="M658" s="11">
        <v>223.61455799999999</v>
      </c>
      <c r="N658" s="11">
        <v>21.694288999999998</v>
      </c>
      <c r="O658" s="11">
        <v>59.135937999999996</v>
      </c>
      <c r="P658" s="11">
        <v>0.100673</v>
      </c>
      <c r="Q658" s="1">
        <v>3</v>
      </c>
      <c r="R658" s="1">
        <v>6</v>
      </c>
    </row>
    <row r="659" spans="1:18" x14ac:dyDescent="0.45">
      <c r="A659" s="30" t="s">
        <v>32</v>
      </c>
      <c r="B659" s="30" t="s">
        <v>97</v>
      </c>
      <c r="C659" s="30" t="s">
        <v>248</v>
      </c>
      <c r="D659" s="2">
        <v>45887.623550810182</v>
      </c>
      <c r="E659" s="2">
        <v>45887.625958287033</v>
      </c>
      <c r="F659" s="2">
        <v>45887.625958622688</v>
      </c>
      <c r="G659" s="2">
        <v>45887.62858340278</v>
      </c>
      <c r="H659" s="2">
        <v>45887.628707708333</v>
      </c>
      <c r="I659" s="2">
        <v>45887.629482291668</v>
      </c>
      <c r="J659" s="2">
        <v>45887.629483460645</v>
      </c>
      <c r="K659" s="11">
        <v>208.00569899999999</v>
      </c>
      <c r="L659" s="11">
        <v>2.9606999999999998E-2</v>
      </c>
      <c r="M659" s="11">
        <v>226.78098699999998</v>
      </c>
      <c r="N659" s="11">
        <v>10.739616</v>
      </c>
      <c r="O659" s="11">
        <v>66.924182000000002</v>
      </c>
      <c r="P659" s="11">
        <v>0.100673</v>
      </c>
      <c r="Q659" s="1">
        <v>3</v>
      </c>
      <c r="R659" s="1">
        <v>6</v>
      </c>
    </row>
    <row r="660" spans="1:18" x14ac:dyDescent="0.45">
      <c r="A660" s="30" t="s">
        <v>32</v>
      </c>
      <c r="B660" s="30" t="s">
        <v>97</v>
      </c>
      <c r="C660" s="30" t="s">
        <v>249</v>
      </c>
      <c r="D660" s="2">
        <v>45887.623550810182</v>
      </c>
      <c r="E660" s="2">
        <v>45887.625958287033</v>
      </c>
      <c r="F660" s="2">
        <v>45887.625958622688</v>
      </c>
      <c r="G660" s="2">
        <v>45887.62861792824</v>
      </c>
      <c r="H660" s="2">
        <v>45887.628732951387</v>
      </c>
      <c r="I660" s="2">
        <v>45887.629482291668</v>
      </c>
      <c r="J660" s="2">
        <v>45887.629483460645</v>
      </c>
      <c r="K660" s="11">
        <v>208.005696</v>
      </c>
      <c r="L660" s="11">
        <v>2.9606999999999998E-2</v>
      </c>
      <c r="M660" s="11">
        <v>229.76328599999999</v>
      </c>
      <c r="N660" s="11">
        <v>9.9378639999999994</v>
      </c>
      <c r="O660" s="11">
        <v>64.743634999999998</v>
      </c>
      <c r="P660" s="11">
        <v>0.100673</v>
      </c>
      <c r="Q660" s="1">
        <v>3</v>
      </c>
      <c r="R660" s="1">
        <v>6</v>
      </c>
    </row>
    <row r="661" spans="1:18" x14ac:dyDescent="0.45">
      <c r="A661" s="30" t="s">
        <v>32</v>
      </c>
      <c r="B661" s="30" t="s">
        <v>97</v>
      </c>
      <c r="C661" s="30" t="s">
        <v>250</v>
      </c>
      <c r="D661" s="2">
        <v>45887.623550810182</v>
      </c>
      <c r="E661" s="2">
        <v>45887.625958287033</v>
      </c>
      <c r="F661" s="2">
        <v>45887.625958622688</v>
      </c>
      <c r="G661" s="2">
        <v>45887.628662060182</v>
      </c>
      <c r="H661" s="2">
        <v>45887.62890275463</v>
      </c>
      <c r="I661" s="2">
        <v>45887.629482291668</v>
      </c>
      <c r="J661" s="2">
        <v>45887.629483460645</v>
      </c>
      <c r="K661" s="11">
        <v>208.005695</v>
      </c>
      <c r="L661" s="11">
        <v>2.9606999999999998E-2</v>
      </c>
      <c r="M661" s="11">
        <v>233.57673199999999</v>
      </c>
      <c r="N661" s="11">
        <v>20.795662</v>
      </c>
      <c r="O661" s="11">
        <v>50.072390999999996</v>
      </c>
      <c r="P661" s="11">
        <v>0.100673</v>
      </c>
      <c r="Q661" s="1">
        <v>3</v>
      </c>
      <c r="R661" s="1">
        <v>6</v>
      </c>
    </row>
    <row r="662" spans="1:18" x14ac:dyDescent="0.45">
      <c r="A662" s="30" t="s">
        <v>32</v>
      </c>
      <c r="B662" s="30" t="s">
        <v>97</v>
      </c>
      <c r="C662" s="30" t="s">
        <v>251</v>
      </c>
      <c r="D662" s="2">
        <v>45887.623550810182</v>
      </c>
      <c r="E662" s="2">
        <v>45887.625958287033</v>
      </c>
      <c r="F662" s="2">
        <v>45887.625958622688</v>
      </c>
      <c r="G662" s="2">
        <v>45887.628707719909</v>
      </c>
      <c r="H662" s="2">
        <v>45887.628939849536</v>
      </c>
      <c r="I662" s="2">
        <v>45887.629482291668</v>
      </c>
      <c r="J662" s="2">
        <v>45887.629483460645</v>
      </c>
      <c r="K662" s="11">
        <v>208.00569399999998</v>
      </c>
      <c r="L662" s="11">
        <v>2.9606999999999998E-2</v>
      </c>
      <c r="M662" s="11">
        <v>237.52114899999998</v>
      </c>
      <c r="N662" s="11">
        <v>20.056289</v>
      </c>
      <c r="O662" s="11">
        <v>46.867346999999995</v>
      </c>
      <c r="P662" s="11">
        <v>0.100673</v>
      </c>
      <c r="Q662" s="1">
        <v>3</v>
      </c>
      <c r="R662" s="1">
        <v>6</v>
      </c>
    </row>
    <row r="663" spans="1:18" x14ac:dyDescent="0.45">
      <c r="A663" s="30" t="s">
        <v>32</v>
      </c>
      <c r="B663" s="30" t="s">
        <v>97</v>
      </c>
      <c r="C663" s="30" t="s">
        <v>252</v>
      </c>
      <c r="D663" s="2">
        <v>45887.623550810182</v>
      </c>
      <c r="E663" s="2">
        <v>45887.625958287033</v>
      </c>
      <c r="F663" s="2">
        <v>45887.625958622688</v>
      </c>
      <c r="G663" s="2">
        <v>45887.628732951387</v>
      </c>
      <c r="H663" s="2">
        <v>45887.628850277775</v>
      </c>
      <c r="I663" s="2">
        <v>45887.629482291668</v>
      </c>
      <c r="J663" s="2">
        <v>45887.629483460645</v>
      </c>
      <c r="K663" s="11">
        <v>208.00569299999998</v>
      </c>
      <c r="L663" s="11">
        <v>2.9606999999999998E-2</v>
      </c>
      <c r="M663" s="11">
        <v>239.70163099999999</v>
      </c>
      <c r="N663" s="11">
        <v>10.137328</v>
      </c>
      <c r="O663" s="11">
        <v>54.605826</v>
      </c>
      <c r="P663" s="11">
        <v>0.100673</v>
      </c>
      <c r="Q663" s="1">
        <v>3</v>
      </c>
      <c r="R663" s="1">
        <v>6</v>
      </c>
    </row>
    <row r="664" spans="1:18" x14ac:dyDescent="0.45">
      <c r="A664" s="30" t="s">
        <v>32</v>
      </c>
      <c r="B664" s="30" t="s">
        <v>97</v>
      </c>
      <c r="C664" s="30" t="s">
        <v>253</v>
      </c>
      <c r="D664" s="2">
        <v>45887.623550810182</v>
      </c>
      <c r="E664" s="2">
        <v>45887.625958287033</v>
      </c>
      <c r="F664" s="2">
        <v>45887.625958622688</v>
      </c>
      <c r="G664" s="2">
        <v>45887.628762893517</v>
      </c>
      <c r="H664" s="2">
        <v>45887.628876435185</v>
      </c>
      <c r="I664" s="2">
        <v>45887.629482291668</v>
      </c>
      <c r="J664" s="2">
        <v>45887.629483460645</v>
      </c>
      <c r="K664" s="11">
        <v>208.00569299999998</v>
      </c>
      <c r="L664" s="11">
        <v>2.9606999999999998E-2</v>
      </c>
      <c r="M664" s="11">
        <v>242.28877799999998</v>
      </c>
      <c r="N664" s="11">
        <v>9.8096199999999989</v>
      </c>
      <c r="O664" s="11">
        <v>52.346387</v>
      </c>
      <c r="P664" s="11">
        <v>0.100673</v>
      </c>
      <c r="Q664" s="1">
        <v>3</v>
      </c>
      <c r="R664" s="1">
        <v>6</v>
      </c>
    </row>
    <row r="665" spans="1:18" x14ac:dyDescent="0.45">
      <c r="A665" s="30" t="s">
        <v>32</v>
      </c>
      <c r="B665" s="30" t="s">
        <v>97</v>
      </c>
      <c r="C665" s="30" t="s">
        <v>254</v>
      </c>
      <c r="D665" s="2">
        <v>45887.623550810182</v>
      </c>
      <c r="E665" s="2">
        <v>45887.625958287033</v>
      </c>
      <c r="F665" s="2">
        <v>45887.625958622688</v>
      </c>
      <c r="G665" s="2">
        <v>45887.628797847225</v>
      </c>
      <c r="H665" s="2">
        <v>45887.629025694441</v>
      </c>
      <c r="I665" s="2">
        <v>45887.629482291668</v>
      </c>
      <c r="J665" s="2">
        <v>45887.629483460645</v>
      </c>
      <c r="K665" s="11">
        <v>208.00569199999998</v>
      </c>
      <c r="L665" s="11">
        <v>2.9606999999999998E-2</v>
      </c>
      <c r="M665" s="11">
        <v>245.30892399999999</v>
      </c>
      <c r="N665" s="11">
        <v>19.685817</v>
      </c>
      <c r="O665" s="11">
        <v>39.450043999999998</v>
      </c>
      <c r="P665" s="11">
        <v>0.100673</v>
      </c>
      <c r="Q665" s="1">
        <v>3</v>
      </c>
      <c r="R665" s="1">
        <v>6</v>
      </c>
    </row>
    <row r="666" spans="1:18" x14ac:dyDescent="0.45">
      <c r="A666" s="30" t="s">
        <v>32</v>
      </c>
      <c r="B666" s="30" t="s">
        <v>97</v>
      </c>
      <c r="C666" s="30" t="s">
        <v>255</v>
      </c>
      <c r="D666" s="2">
        <v>45887.623550810182</v>
      </c>
      <c r="E666" s="2">
        <v>45887.625958287033</v>
      </c>
      <c r="F666" s="2">
        <v>45887.625958622688</v>
      </c>
      <c r="G666" s="2">
        <v>45887.628850312503</v>
      </c>
      <c r="H666" s="2">
        <v>45887.629082453706</v>
      </c>
      <c r="I666" s="2">
        <v>45887.629482291668</v>
      </c>
      <c r="J666" s="2">
        <v>45887.629483460645</v>
      </c>
      <c r="K666" s="11">
        <v>208.00569199999998</v>
      </c>
      <c r="L666" s="11">
        <v>2.9606999999999998E-2</v>
      </c>
      <c r="M666" s="11">
        <v>249.841972</v>
      </c>
      <c r="N666" s="11">
        <v>20.056594</v>
      </c>
      <c r="O666" s="11">
        <v>34.546219000000001</v>
      </c>
      <c r="P666" s="11">
        <v>0.100673</v>
      </c>
      <c r="Q666" s="1">
        <v>3</v>
      </c>
      <c r="R666" s="1">
        <v>6</v>
      </c>
    </row>
    <row r="667" spans="1:18" x14ac:dyDescent="0.45">
      <c r="A667" s="30" t="s">
        <v>32</v>
      </c>
      <c r="B667" s="30" t="s">
        <v>97</v>
      </c>
      <c r="C667" s="30" t="s">
        <v>256</v>
      </c>
      <c r="D667" s="2">
        <v>45887.623550810182</v>
      </c>
      <c r="E667" s="2">
        <v>45887.625958287033</v>
      </c>
      <c r="F667" s="2">
        <v>45887.625958622688</v>
      </c>
      <c r="G667" s="2">
        <v>45887.628876435185</v>
      </c>
      <c r="H667" s="2">
        <v>45887.629107627312</v>
      </c>
      <c r="I667" s="2">
        <v>45887.629482291668</v>
      </c>
      <c r="J667" s="2">
        <v>45887.629483460645</v>
      </c>
      <c r="K667" s="11">
        <v>208.00569099999998</v>
      </c>
      <c r="L667" s="11">
        <v>2.9606999999999998E-2</v>
      </c>
      <c r="M667" s="11">
        <v>252.098468</v>
      </c>
      <c r="N667" s="11">
        <v>19.975459999999998</v>
      </c>
      <c r="O667" s="11">
        <v>32.370857000000001</v>
      </c>
      <c r="P667" s="11">
        <v>0.100673</v>
      </c>
      <c r="Q667" s="1">
        <v>3</v>
      </c>
      <c r="R667" s="1">
        <v>6</v>
      </c>
    </row>
    <row r="668" spans="1:18" x14ac:dyDescent="0.45">
      <c r="A668" s="30" t="s">
        <v>32</v>
      </c>
      <c r="B668" s="30" t="s">
        <v>97</v>
      </c>
      <c r="C668" s="30" t="s">
        <v>257</v>
      </c>
      <c r="D668" s="2">
        <v>45887.623550810182</v>
      </c>
      <c r="E668" s="2">
        <v>45887.625958287033</v>
      </c>
      <c r="F668" s="2">
        <v>45887.625958622688</v>
      </c>
      <c r="G668" s="2">
        <v>45887.62890275463</v>
      </c>
      <c r="H668" s="2">
        <v>45887.629136307871</v>
      </c>
      <c r="I668" s="2">
        <v>45887.629482291668</v>
      </c>
      <c r="J668" s="2">
        <v>45887.629483460645</v>
      </c>
      <c r="K668" s="11">
        <v>208.00568999999999</v>
      </c>
      <c r="L668" s="11">
        <v>2.9606999999999998E-2</v>
      </c>
      <c r="M668" s="11">
        <v>254.37284299999999</v>
      </c>
      <c r="N668" s="11">
        <v>20.178459999999998</v>
      </c>
      <c r="O668" s="11">
        <v>29.893481999999999</v>
      </c>
      <c r="P668" s="11">
        <v>0.100673</v>
      </c>
      <c r="Q668" s="1">
        <v>3</v>
      </c>
      <c r="R668" s="1">
        <v>6</v>
      </c>
    </row>
    <row r="669" spans="1:18" x14ac:dyDescent="0.45">
      <c r="A669" s="30" t="s">
        <v>32</v>
      </c>
      <c r="B669" s="30" t="s">
        <v>97</v>
      </c>
      <c r="C669" s="30" t="s">
        <v>258</v>
      </c>
      <c r="D669" s="2">
        <v>45887.623550810182</v>
      </c>
      <c r="E669" s="2">
        <v>45887.625958287033</v>
      </c>
      <c r="F669" s="2">
        <v>45887.625958622688</v>
      </c>
      <c r="G669" s="2">
        <v>45887.628939861112</v>
      </c>
      <c r="H669" s="2">
        <v>45887.629053020835</v>
      </c>
      <c r="I669" s="2">
        <v>45887.629482291668</v>
      </c>
      <c r="J669" s="2">
        <v>45887.629483460645</v>
      </c>
      <c r="K669" s="11">
        <v>208.00568899999999</v>
      </c>
      <c r="L669" s="11">
        <v>2.9606999999999998E-2</v>
      </c>
      <c r="M669" s="11">
        <v>257.57871599999999</v>
      </c>
      <c r="N669" s="11">
        <v>9.7768759999999997</v>
      </c>
      <c r="O669" s="11">
        <v>37.089193000000002</v>
      </c>
      <c r="P669" s="11">
        <v>0.100673</v>
      </c>
      <c r="Q669" s="1">
        <v>3</v>
      </c>
      <c r="R669" s="1">
        <v>6</v>
      </c>
    </row>
    <row r="670" spans="1:18" x14ac:dyDescent="0.45">
      <c r="A670" s="30" t="s">
        <v>32</v>
      </c>
      <c r="B670" s="30" t="s">
        <v>97</v>
      </c>
      <c r="C670" s="30" t="s">
        <v>259</v>
      </c>
      <c r="D670" s="2">
        <v>45887.623550810182</v>
      </c>
      <c r="E670" s="2">
        <v>45887.625958287033</v>
      </c>
      <c r="F670" s="2">
        <v>45887.625958622688</v>
      </c>
      <c r="G670" s="2">
        <v>45887.629025706017</v>
      </c>
      <c r="H670" s="2">
        <v>45887.629162349534</v>
      </c>
      <c r="I670" s="2">
        <v>45887.629482291668</v>
      </c>
      <c r="J670" s="2">
        <v>45887.629483460645</v>
      </c>
      <c r="K670" s="11">
        <v>208.00568899999999</v>
      </c>
      <c r="L670" s="11">
        <v>2.9606999999999998E-2</v>
      </c>
      <c r="M670" s="11">
        <v>264.99523499999998</v>
      </c>
      <c r="N670" s="11">
        <v>11.806217</v>
      </c>
      <c r="O670" s="11">
        <v>27.643332999999998</v>
      </c>
      <c r="P670" s="11">
        <v>0.100673</v>
      </c>
      <c r="Q670" s="1">
        <v>3</v>
      </c>
      <c r="R670" s="1">
        <v>6</v>
      </c>
    </row>
    <row r="671" spans="1:18" x14ac:dyDescent="0.45">
      <c r="A671" s="30" t="s">
        <v>32</v>
      </c>
      <c r="B671" s="30" t="s">
        <v>97</v>
      </c>
      <c r="C671" s="30" t="s">
        <v>57</v>
      </c>
      <c r="D671" s="2">
        <v>45887.623550810182</v>
      </c>
      <c r="E671" s="2">
        <v>45887.625958287033</v>
      </c>
      <c r="F671" s="2">
        <v>45887.625958622688</v>
      </c>
      <c r="G671" s="2">
        <v>45887.629053020835</v>
      </c>
      <c r="H671" s="2">
        <v>45887.629195370369</v>
      </c>
      <c r="I671" s="2">
        <v>45887.629482291668</v>
      </c>
      <c r="J671" s="2">
        <v>45887.629483460645</v>
      </c>
      <c r="K671" s="11">
        <v>208.00568799999999</v>
      </c>
      <c r="L671" s="11">
        <v>2.9606999999999998E-2</v>
      </c>
      <c r="M671" s="11">
        <v>267.35592299999996</v>
      </c>
      <c r="N671" s="11">
        <v>12.298867999999999</v>
      </c>
      <c r="O671" s="11">
        <v>24.789994</v>
      </c>
      <c r="P671" s="11">
        <v>0.100673</v>
      </c>
      <c r="Q671" s="1">
        <v>3</v>
      </c>
      <c r="R671" s="1">
        <v>6</v>
      </c>
    </row>
    <row r="672" spans="1:18" x14ac:dyDescent="0.45">
      <c r="A672" s="30" t="s">
        <v>32</v>
      </c>
      <c r="B672" s="30" t="s">
        <v>97</v>
      </c>
      <c r="C672" s="30" t="s">
        <v>260</v>
      </c>
      <c r="D672" s="2">
        <v>45887.623550810182</v>
      </c>
      <c r="E672" s="2">
        <v>45887.625958287033</v>
      </c>
      <c r="F672" s="2">
        <v>45887.625958622688</v>
      </c>
      <c r="G672" s="2">
        <v>45887.629082453706</v>
      </c>
      <c r="H672" s="2">
        <v>45887.629341099535</v>
      </c>
      <c r="I672" s="2">
        <v>45887.629482291668</v>
      </c>
      <c r="J672" s="2">
        <v>45887.629483460645</v>
      </c>
      <c r="K672" s="11">
        <v>208.00568799999999</v>
      </c>
      <c r="L672" s="11">
        <v>2.9606999999999998E-2</v>
      </c>
      <c r="M672" s="11">
        <v>269.89897099999996</v>
      </c>
      <c r="N672" s="11">
        <v>22.346222999999998</v>
      </c>
      <c r="O672" s="11">
        <v>12.199591</v>
      </c>
      <c r="P672" s="11">
        <v>0.100673</v>
      </c>
      <c r="Q672" s="1">
        <v>3</v>
      </c>
      <c r="R672" s="1">
        <v>6</v>
      </c>
    </row>
    <row r="673" spans="1:18" x14ac:dyDescent="0.45">
      <c r="A673" s="30" t="s">
        <v>32</v>
      </c>
      <c r="B673" s="30" t="s">
        <v>97</v>
      </c>
      <c r="C673" s="30" t="s">
        <v>261</v>
      </c>
      <c r="D673" s="2">
        <v>45887.623550810182</v>
      </c>
      <c r="E673" s="2">
        <v>45887.625958287033</v>
      </c>
      <c r="F673" s="2">
        <v>45887.625958622688</v>
      </c>
      <c r="G673" s="2">
        <v>45887.62910766204</v>
      </c>
      <c r="H673" s="2">
        <v>45887.629482280092</v>
      </c>
      <c r="I673" s="2">
        <v>45887.629482291668</v>
      </c>
      <c r="J673" s="2">
        <v>45887.629483460645</v>
      </c>
      <c r="K673" s="11">
        <v>208.00568699999999</v>
      </c>
      <c r="L673" s="11">
        <v>2.9606999999999998E-2</v>
      </c>
      <c r="M673" s="11">
        <v>272.07630399999999</v>
      </c>
      <c r="N673" s="11">
        <v>32.367816999999995</v>
      </c>
      <c r="O673" s="11">
        <v>6.6399999999999999E-4</v>
      </c>
      <c r="P673" s="11">
        <v>0.100673</v>
      </c>
      <c r="Q673" s="1">
        <v>3</v>
      </c>
      <c r="R673" s="1">
        <v>6</v>
      </c>
    </row>
    <row r="674" spans="1:18" x14ac:dyDescent="0.45">
      <c r="A674" s="30" t="s">
        <v>32</v>
      </c>
      <c r="B674" s="30" t="s">
        <v>97</v>
      </c>
      <c r="C674" s="30" t="s">
        <v>262</v>
      </c>
      <c r="D674" s="2">
        <v>45887.623550810182</v>
      </c>
      <c r="E674" s="2">
        <v>45887.625958287033</v>
      </c>
      <c r="F674" s="2">
        <v>45887.625958622688</v>
      </c>
      <c r="G674" s="2">
        <v>45887.629136307871</v>
      </c>
      <c r="H674" s="2">
        <v>45887.629259907408</v>
      </c>
      <c r="I674" s="2">
        <v>45887.629482291668</v>
      </c>
      <c r="J674" s="2">
        <v>45887.629483460645</v>
      </c>
      <c r="K674" s="11">
        <v>208.005686</v>
      </c>
      <c r="L674" s="11">
        <v>2.9606999999999998E-2</v>
      </c>
      <c r="M674" s="11">
        <v>274.55137500000001</v>
      </c>
      <c r="N674" s="11">
        <v>10.679079999999999</v>
      </c>
      <c r="O674" s="11">
        <v>19.21433</v>
      </c>
      <c r="P674" s="11">
        <v>0.100673</v>
      </c>
      <c r="Q674" s="1">
        <v>3</v>
      </c>
      <c r="R674" s="1">
        <v>6</v>
      </c>
    </row>
    <row r="675" spans="1:18" x14ac:dyDescent="0.45">
      <c r="A675" s="30" t="s">
        <v>32</v>
      </c>
      <c r="B675" s="30" t="s">
        <v>97</v>
      </c>
      <c r="C675" s="30" t="s">
        <v>263</v>
      </c>
      <c r="D675" s="2">
        <v>45887.623550810182</v>
      </c>
      <c r="E675" s="2">
        <v>45887.625958287033</v>
      </c>
      <c r="F675" s="2">
        <v>45887.625958622688</v>
      </c>
      <c r="G675" s="2">
        <v>45887.629162384263</v>
      </c>
      <c r="H675" s="2">
        <v>45887.629287048614</v>
      </c>
      <c r="I675" s="2">
        <v>45887.629482291668</v>
      </c>
      <c r="J675" s="2">
        <v>45887.629483460645</v>
      </c>
      <c r="K675" s="11">
        <v>208.005685</v>
      </c>
      <c r="L675" s="11">
        <v>2.9606999999999998E-2</v>
      </c>
      <c r="M675" s="11">
        <v>276.804846</v>
      </c>
      <c r="N675" s="11">
        <v>10.771251999999999</v>
      </c>
      <c r="O675" s="11">
        <v>16.868686999999998</v>
      </c>
      <c r="P675" s="11">
        <v>0.100673</v>
      </c>
      <c r="Q675" s="1">
        <v>3</v>
      </c>
      <c r="R675" s="1">
        <v>6</v>
      </c>
    </row>
    <row r="676" spans="1:18" x14ac:dyDescent="0.45">
      <c r="A676" s="30" t="s">
        <v>32</v>
      </c>
      <c r="B676" s="30" t="s">
        <v>97</v>
      </c>
      <c r="C676" s="30" t="s">
        <v>264</v>
      </c>
      <c r="D676" s="2">
        <v>45887.623550810182</v>
      </c>
      <c r="E676" s="2">
        <v>45887.625958287033</v>
      </c>
      <c r="F676" s="2">
        <v>45887.625958622688</v>
      </c>
      <c r="G676" s="2">
        <v>45887.629195381945</v>
      </c>
      <c r="H676" s="2">
        <v>45887.629312858793</v>
      </c>
      <c r="I676" s="2">
        <v>45887.629482291668</v>
      </c>
      <c r="J676" s="2">
        <v>45887.629483460645</v>
      </c>
      <c r="K676" s="11">
        <v>208.005685</v>
      </c>
      <c r="L676" s="11">
        <v>2.9606999999999998E-2</v>
      </c>
      <c r="M676" s="11">
        <v>279.65569699999998</v>
      </c>
      <c r="N676" s="11">
        <v>10.150134</v>
      </c>
      <c r="O676" s="11">
        <v>14.638954</v>
      </c>
      <c r="P676" s="11">
        <v>0.100673</v>
      </c>
      <c r="Q676" s="1">
        <v>3</v>
      </c>
      <c r="R676" s="1">
        <v>6</v>
      </c>
    </row>
    <row r="677" spans="1:18" x14ac:dyDescent="0.45">
      <c r="A677" s="30" t="s">
        <v>32</v>
      </c>
      <c r="B677" s="30" t="s">
        <v>97</v>
      </c>
      <c r="C677" s="30" t="s">
        <v>265</v>
      </c>
      <c r="D677" s="2">
        <v>45887.623550810182</v>
      </c>
      <c r="E677" s="2">
        <v>45887.625958287033</v>
      </c>
      <c r="F677" s="2">
        <v>45887.625958622688</v>
      </c>
      <c r="G677" s="2">
        <v>45887.629259918984</v>
      </c>
      <c r="H677" s="2">
        <v>45887.629392997682</v>
      </c>
      <c r="I677" s="2">
        <v>45887.629482291668</v>
      </c>
      <c r="J677" s="2">
        <v>45887.629483460645</v>
      </c>
      <c r="K677" s="11">
        <v>208.005684</v>
      </c>
      <c r="L677" s="11">
        <v>2.9606999999999998E-2</v>
      </c>
      <c r="M677" s="11">
        <v>285.23136899999997</v>
      </c>
      <c r="N677" s="11">
        <v>11.498132999999999</v>
      </c>
      <c r="O677" s="11">
        <v>7.7152829999999994</v>
      </c>
      <c r="P677" s="11">
        <v>0.100673</v>
      </c>
      <c r="Q677" s="1">
        <v>3</v>
      </c>
      <c r="R677" s="1">
        <v>6</v>
      </c>
    </row>
    <row r="678" spans="1:18" x14ac:dyDescent="0.45">
      <c r="A678" s="30" t="s">
        <v>32</v>
      </c>
      <c r="B678" s="30" t="s">
        <v>97</v>
      </c>
      <c r="C678" s="30" t="s">
        <v>266</v>
      </c>
      <c r="D678" s="2">
        <v>45887.623550810182</v>
      </c>
      <c r="E678" s="2">
        <v>45887.625958287033</v>
      </c>
      <c r="F678" s="2">
        <v>45887.625958622688</v>
      </c>
      <c r="G678" s="2">
        <v>45887.629287060183</v>
      </c>
      <c r="H678" s="2">
        <v>45887.629537361114</v>
      </c>
      <c r="I678" s="2">
        <v>45887.630296689815</v>
      </c>
      <c r="J678" s="2">
        <v>45887.630298472221</v>
      </c>
      <c r="K678" s="11">
        <v>208.005683</v>
      </c>
      <c r="L678" s="11">
        <v>2.9606999999999998E-2</v>
      </c>
      <c r="M678" s="11">
        <v>287.57646699999998</v>
      </c>
      <c r="N678" s="11">
        <v>21.626266999999999</v>
      </c>
      <c r="O678" s="11">
        <v>65.606408999999999</v>
      </c>
      <c r="P678" s="11">
        <v>0.15312099999999998</v>
      </c>
      <c r="Q678" s="1">
        <v>3</v>
      </c>
      <c r="R678" s="1">
        <v>7</v>
      </c>
    </row>
    <row r="679" spans="1:18" x14ac:dyDescent="0.45">
      <c r="A679" s="30" t="s">
        <v>32</v>
      </c>
      <c r="B679" s="30" t="s">
        <v>97</v>
      </c>
      <c r="C679" s="30" t="s">
        <v>267</v>
      </c>
      <c r="D679" s="2">
        <v>45887.624392442129</v>
      </c>
      <c r="E679" s="2">
        <v>45887.625958287033</v>
      </c>
      <c r="F679" s="2">
        <v>45887.625958622688</v>
      </c>
      <c r="G679" s="2">
        <v>45887.629312928242</v>
      </c>
      <c r="H679" s="2">
        <v>45887.629435023147</v>
      </c>
      <c r="I679" s="2">
        <v>45887.630296689815</v>
      </c>
      <c r="J679" s="2">
        <v>45887.630298472221</v>
      </c>
      <c r="K679" s="11">
        <v>135.28894199999999</v>
      </c>
      <c r="L679" s="11">
        <v>2.9606999999999998E-2</v>
      </c>
      <c r="M679" s="11">
        <v>289.81203699999998</v>
      </c>
      <c r="N679" s="11">
        <v>10.548297</v>
      </c>
      <c r="O679" s="11">
        <v>74.448808999999997</v>
      </c>
      <c r="P679" s="11">
        <v>0.15312099999999998</v>
      </c>
      <c r="Q679" s="1">
        <v>3</v>
      </c>
      <c r="R679" s="1">
        <v>7</v>
      </c>
    </row>
    <row r="680" spans="1:18" x14ac:dyDescent="0.45">
      <c r="A680" s="30" t="s">
        <v>32</v>
      </c>
      <c r="B680" s="30" t="s">
        <v>97</v>
      </c>
      <c r="C680" s="30" t="s">
        <v>268</v>
      </c>
      <c r="D680" s="2">
        <v>45887.624392442129</v>
      </c>
      <c r="E680" s="2">
        <v>45887.625958287033</v>
      </c>
      <c r="F680" s="2">
        <v>45887.625958622688</v>
      </c>
      <c r="G680" s="2">
        <v>45887.629341099535</v>
      </c>
      <c r="H680" s="2">
        <v>45887.629464490739</v>
      </c>
      <c r="I680" s="2">
        <v>45887.630296689815</v>
      </c>
      <c r="J680" s="2">
        <v>45887.630298472221</v>
      </c>
      <c r="K680" s="11">
        <v>135.28893499999998</v>
      </c>
      <c r="L680" s="11">
        <v>2.9606999999999998E-2</v>
      </c>
      <c r="M680" s="11">
        <v>292.24559099999999</v>
      </c>
      <c r="N680" s="11">
        <v>10.660845</v>
      </c>
      <c r="O680" s="11">
        <v>71.902706999999992</v>
      </c>
      <c r="P680" s="11">
        <v>0.15312099999999998</v>
      </c>
      <c r="Q680" s="1">
        <v>3</v>
      </c>
      <c r="R680" s="1">
        <v>7</v>
      </c>
    </row>
    <row r="681" spans="1:18" x14ac:dyDescent="0.45">
      <c r="A681" s="30" t="s">
        <v>32</v>
      </c>
      <c r="B681" s="30" t="s">
        <v>97</v>
      </c>
      <c r="C681" s="30" t="s">
        <v>269</v>
      </c>
      <c r="D681" s="2">
        <v>45887.624392442129</v>
      </c>
      <c r="E681" s="2">
        <v>45887.625958287033</v>
      </c>
      <c r="F681" s="2">
        <v>45887.625958622688</v>
      </c>
      <c r="G681" s="2">
        <v>45887.629393009258</v>
      </c>
      <c r="H681" s="2">
        <v>45887.629506805555</v>
      </c>
      <c r="I681" s="2">
        <v>45887.630296689815</v>
      </c>
      <c r="J681" s="2">
        <v>45887.630298472221</v>
      </c>
      <c r="K681" s="11">
        <v>135.28893299999999</v>
      </c>
      <c r="L681" s="11">
        <v>2.9606999999999998E-2</v>
      </c>
      <c r="M681" s="11">
        <v>296.730862</v>
      </c>
      <c r="N681" s="11">
        <v>9.8317750000000004</v>
      </c>
      <c r="O681" s="11">
        <v>68.246505999999997</v>
      </c>
      <c r="P681" s="11">
        <v>0.15312099999999998</v>
      </c>
      <c r="Q681" s="1">
        <v>3</v>
      </c>
      <c r="R681" s="1">
        <v>7</v>
      </c>
    </row>
    <row r="682" spans="1:18" x14ac:dyDescent="0.45">
      <c r="A682" s="30" t="s">
        <v>32</v>
      </c>
      <c r="B682" s="30" t="s">
        <v>97</v>
      </c>
      <c r="C682" s="30" t="s">
        <v>270</v>
      </c>
      <c r="D682" s="2">
        <v>45887.624392442129</v>
      </c>
      <c r="E682" s="2">
        <v>45887.625958287033</v>
      </c>
      <c r="F682" s="2">
        <v>45887.625958622688</v>
      </c>
      <c r="G682" s="2">
        <v>45887.629435023147</v>
      </c>
      <c r="H682" s="2">
        <v>45887.629664432869</v>
      </c>
      <c r="I682" s="2">
        <v>45887.630296689815</v>
      </c>
      <c r="J682" s="2">
        <v>45887.630298472221</v>
      </c>
      <c r="K682" s="11">
        <v>135.28893099999999</v>
      </c>
      <c r="L682" s="11">
        <v>2.9606999999999998E-2</v>
      </c>
      <c r="M682" s="11">
        <v>300.36111299999999</v>
      </c>
      <c r="N682" s="11">
        <v>19.820363</v>
      </c>
      <c r="O682" s="11">
        <v>54.627666999999995</v>
      </c>
      <c r="P682" s="11">
        <v>0.15312099999999998</v>
      </c>
      <c r="Q682" s="1">
        <v>3</v>
      </c>
      <c r="R682" s="1">
        <v>7</v>
      </c>
    </row>
    <row r="683" spans="1:18" x14ac:dyDescent="0.45">
      <c r="A683" s="30" t="s">
        <v>32</v>
      </c>
      <c r="B683" s="30" t="s">
        <v>97</v>
      </c>
      <c r="C683" s="30" t="s">
        <v>271</v>
      </c>
      <c r="D683" s="2">
        <v>45887.624392442129</v>
      </c>
      <c r="E683" s="2">
        <v>45887.625958287033</v>
      </c>
      <c r="F683" s="2">
        <v>45887.625958622688</v>
      </c>
      <c r="G683" s="2">
        <v>45887.629464490739</v>
      </c>
      <c r="H683" s="2">
        <v>45887.62958537037</v>
      </c>
      <c r="I683" s="2">
        <v>45887.630296689815</v>
      </c>
      <c r="J683" s="2">
        <v>45887.630298472221</v>
      </c>
      <c r="K683" s="11">
        <v>135.28892999999999</v>
      </c>
      <c r="L683" s="11">
        <v>2.9606999999999998E-2</v>
      </c>
      <c r="M683" s="11">
        <v>302.90666099999999</v>
      </c>
      <c r="N683" s="11">
        <v>10.443603999999999</v>
      </c>
      <c r="O683" s="11">
        <v>61.458877999999999</v>
      </c>
      <c r="P683" s="11">
        <v>0.15312099999999998</v>
      </c>
      <c r="Q683" s="1">
        <v>3</v>
      </c>
      <c r="R683" s="1">
        <v>7</v>
      </c>
    </row>
    <row r="684" spans="1:18" x14ac:dyDescent="0.45">
      <c r="A684" s="30" t="s">
        <v>32</v>
      </c>
      <c r="B684" s="30" t="s">
        <v>97</v>
      </c>
      <c r="C684" s="30" t="s">
        <v>272</v>
      </c>
      <c r="D684" s="2">
        <v>45887.624392442129</v>
      </c>
      <c r="E684" s="2">
        <v>45887.625958287033</v>
      </c>
      <c r="F684" s="2">
        <v>45887.625958622688</v>
      </c>
      <c r="G684" s="2">
        <v>45887.629482291668</v>
      </c>
      <c r="H684" s="2">
        <v>45887.629732326386</v>
      </c>
      <c r="I684" s="2">
        <v>45887.630296689815</v>
      </c>
      <c r="J684" s="2">
        <v>45887.630298472221</v>
      </c>
      <c r="K684" s="11">
        <v>135.288928</v>
      </c>
      <c r="L684" s="11">
        <v>2.9606999999999998E-2</v>
      </c>
      <c r="M684" s="11">
        <v>304.44469900000001</v>
      </c>
      <c r="N684" s="11">
        <v>21.602959999999999</v>
      </c>
      <c r="O684" s="11">
        <v>48.761483999999996</v>
      </c>
      <c r="P684" s="11">
        <v>0.15312099999999998</v>
      </c>
      <c r="Q684" s="1">
        <v>3</v>
      </c>
      <c r="R684" s="1">
        <v>7</v>
      </c>
    </row>
    <row r="685" spans="1:18" x14ac:dyDescent="0.45">
      <c r="A685" s="30" t="s">
        <v>32</v>
      </c>
      <c r="B685" s="30" t="s">
        <v>97</v>
      </c>
      <c r="C685" s="30" t="s">
        <v>273</v>
      </c>
      <c r="D685" s="2">
        <v>45887.624392442129</v>
      </c>
      <c r="E685" s="2">
        <v>45887.625958287033</v>
      </c>
      <c r="F685" s="2">
        <v>45887.625958622688</v>
      </c>
      <c r="G685" s="2">
        <v>45887.629506805555</v>
      </c>
      <c r="H685" s="2">
        <v>45887.629623831017</v>
      </c>
      <c r="I685" s="2">
        <v>45887.630296689815</v>
      </c>
      <c r="J685" s="2">
        <v>45887.630298472221</v>
      </c>
      <c r="K685" s="11">
        <v>135.288927</v>
      </c>
      <c r="L685" s="11">
        <v>2.9606999999999998E-2</v>
      </c>
      <c r="M685" s="11">
        <v>306.56300499999998</v>
      </c>
      <c r="N685" s="11">
        <v>10.110365</v>
      </c>
      <c r="O685" s="11">
        <v>58.135773</v>
      </c>
      <c r="P685" s="11">
        <v>0.15312099999999998</v>
      </c>
      <c r="Q685" s="1">
        <v>3</v>
      </c>
      <c r="R685" s="1">
        <v>7</v>
      </c>
    </row>
    <row r="686" spans="1:18" x14ac:dyDescent="0.45">
      <c r="A686" s="30" t="s">
        <v>32</v>
      </c>
      <c r="B686" s="30" t="s">
        <v>97</v>
      </c>
      <c r="C686" s="30" t="s">
        <v>274</v>
      </c>
      <c r="D686" s="2">
        <v>45887.624392442129</v>
      </c>
      <c r="E686" s="2">
        <v>45887.625958287033</v>
      </c>
      <c r="F686" s="2">
        <v>45887.625958622688</v>
      </c>
      <c r="G686" s="2">
        <v>45887.629537384259</v>
      </c>
      <c r="H686" s="2">
        <v>45887.629767407409</v>
      </c>
      <c r="I686" s="2">
        <v>45887.630296689815</v>
      </c>
      <c r="J686" s="2">
        <v>45887.630298472221</v>
      </c>
      <c r="K686" s="11">
        <v>135.288926</v>
      </c>
      <c r="L686" s="11">
        <v>2.9606999999999998E-2</v>
      </c>
      <c r="M686" s="11">
        <v>309.20449300000001</v>
      </c>
      <c r="N686" s="11">
        <v>19.873747999999999</v>
      </c>
      <c r="O686" s="11">
        <v>45.730902</v>
      </c>
      <c r="P686" s="11">
        <v>0.15312099999999998</v>
      </c>
      <c r="Q686" s="1">
        <v>3</v>
      </c>
      <c r="R686" s="1">
        <v>7</v>
      </c>
    </row>
    <row r="687" spans="1:18" x14ac:dyDescent="0.45">
      <c r="A687" s="30" t="s">
        <v>32</v>
      </c>
      <c r="B687" s="30" t="s">
        <v>97</v>
      </c>
      <c r="C687" s="30" t="s">
        <v>275</v>
      </c>
      <c r="D687" s="2">
        <v>45887.624392442129</v>
      </c>
      <c r="E687" s="2">
        <v>45887.625958287033</v>
      </c>
      <c r="F687" s="2">
        <v>45887.625958622688</v>
      </c>
      <c r="G687" s="2">
        <v>45887.62958537037</v>
      </c>
      <c r="H687" s="2">
        <v>45887.629700127312</v>
      </c>
      <c r="I687" s="2">
        <v>45887.630296689815</v>
      </c>
      <c r="J687" s="2">
        <v>45887.630298472221</v>
      </c>
      <c r="K687" s="11">
        <v>135.28892500000001</v>
      </c>
      <c r="L687" s="11">
        <v>2.9606999999999998E-2</v>
      </c>
      <c r="M687" s="11">
        <v>313.35041200000001</v>
      </c>
      <c r="N687" s="11">
        <v>9.9152059999999995</v>
      </c>
      <c r="O687" s="11">
        <v>51.543524999999995</v>
      </c>
      <c r="P687" s="11">
        <v>0.15312099999999998</v>
      </c>
      <c r="Q687" s="1">
        <v>3</v>
      </c>
      <c r="R687" s="1">
        <v>7</v>
      </c>
    </row>
    <row r="688" spans="1:18" x14ac:dyDescent="0.45">
      <c r="A688" s="30" t="s">
        <v>32</v>
      </c>
      <c r="B688" s="30" t="s">
        <v>97</v>
      </c>
      <c r="C688" s="30" t="s">
        <v>276</v>
      </c>
      <c r="D688" s="2">
        <v>45887.624392442129</v>
      </c>
      <c r="E688" s="2">
        <v>45887.625958287033</v>
      </c>
      <c r="F688" s="2">
        <v>45887.625958622688</v>
      </c>
      <c r="G688" s="2">
        <v>45887.629623865738</v>
      </c>
      <c r="H688" s="2">
        <v>45887.629877719904</v>
      </c>
      <c r="I688" s="2">
        <v>45887.630296689815</v>
      </c>
      <c r="J688" s="2">
        <v>45887.630298472221</v>
      </c>
      <c r="K688" s="11">
        <v>135.28892399999998</v>
      </c>
      <c r="L688" s="11">
        <v>2.9606999999999998E-2</v>
      </c>
      <c r="M688" s="11">
        <v>316.67669699999999</v>
      </c>
      <c r="N688" s="11">
        <v>21.933261999999999</v>
      </c>
      <c r="O688" s="11">
        <v>36.199183999999995</v>
      </c>
      <c r="P688" s="11">
        <v>0.15312099999999998</v>
      </c>
      <c r="Q688" s="1">
        <v>3</v>
      </c>
      <c r="R688" s="1">
        <v>7</v>
      </c>
    </row>
    <row r="689" spans="1:18" x14ac:dyDescent="0.45">
      <c r="A689" s="30" t="s">
        <v>32</v>
      </c>
      <c r="B689" s="30" t="s">
        <v>97</v>
      </c>
      <c r="C689" s="30" t="s">
        <v>277</v>
      </c>
      <c r="D689" s="2">
        <v>45887.624392442129</v>
      </c>
      <c r="E689" s="2">
        <v>45887.625958287033</v>
      </c>
      <c r="F689" s="2">
        <v>45887.625958622688</v>
      </c>
      <c r="G689" s="2">
        <v>45887.629664432869</v>
      </c>
      <c r="H689" s="2">
        <v>45887.629801574076</v>
      </c>
      <c r="I689" s="2">
        <v>45887.630296689815</v>
      </c>
      <c r="J689" s="2">
        <v>45887.630298472221</v>
      </c>
      <c r="K689" s="11">
        <v>135.28892299999998</v>
      </c>
      <c r="L689" s="11">
        <v>2.9606999999999998E-2</v>
      </c>
      <c r="M689" s="11">
        <v>320.181804</v>
      </c>
      <c r="N689" s="11">
        <v>11.848718</v>
      </c>
      <c r="O689" s="11">
        <v>42.778621000000001</v>
      </c>
      <c r="P689" s="11">
        <v>0.15312099999999998</v>
      </c>
      <c r="Q689" s="1">
        <v>3</v>
      </c>
      <c r="R689" s="1">
        <v>7</v>
      </c>
    </row>
    <row r="690" spans="1:18" x14ac:dyDescent="0.45">
      <c r="A690" s="30" t="s">
        <v>32</v>
      </c>
      <c r="B690" s="30" t="s">
        <v>97</v>
      </c>
      <c r="C690" s="30" t="s">
        <v>278</v>
      </c>
      <c r="D690" s="2">
        <v>45887.624392442129</v>
      </c>
      <c r="E690" s="2">
        <v>45887.625958287033</v>
      </c>
      <c r="F690" s="2">
        <v>45887.625958622688</v>
      </c>
      <c r="G690" s="2">
        <v>45887.629700138888</v>
      </c>
      <c r="H690" s="2">
        <v>45887.629825763892</v>
      </c>
      <c r="I690" s="2">
        <v>45887.630296689815</v>
      </c>
      <c r="J690" s="2">
        <v>45887.630298472221</v>
      </c>
      <c r="K690" s="11">
        <v>135.28892199999999</v>
      </c>
      <c r="L690" s="11">
        <v>2.9606999999999998E-2</v>
      </c>
      <c r="M690" s="11">
        <v>323.26632999999998</v>
      </c>
      <c r="N690" s="11">
        <v>10.854058999999999</v>
      </c>
      <c r="O690" s="11">
        <v>40.688753999999996</v>
      </c>
      <c r="P690" s="11">
        <v>0.15312099999999998</v>
      </c>
      <c r="Q690" s="1">
        <v>3</v>
      </c>
      <c r="R690" s="1">
        <v>7</v>
      </c>
    </row>
    <row r="691" spans="1:18" x14ac:dyDescent="0.45">
      <c r="A691" s="30" t="s">
        <v>32</v>
      </c>
      <c r="B691" s="30" t="s">
        <v>97</v>
      </c>
      <c r="C691" s="30" t="s">
        <v>279</v>
      </c>
      <c r="D691" s="2">
        <v>45887.624392442129</v>
      </c>
      <c r="E691" s="2">
        <v>45887.625958287033</v>
      </c>
      <c r="F691" s="2">
        <v>45887.625958622688</v>
      </c>
      <c r="G691" s="2">
        <v>45887.629732337962</v>
      </c>
      <c r="H691" s="2">
        <v>45887.629852754631</v>
      </c>
      <c r="I691" s="2">
        <v>45887.630296689815</v>
      </c>
      <c r="J691" s="2">
        <v>45887.630298472221</v>
      </c>
      <c r="K691" s="11">
        <v>135.28892099999999</v>
      </c>
      <c r="L691" s="11">
        <v>2.9606999999999998E-2</v>
      </c>
      <c r="M691" s="11">
        <v>326.04834699999998</v>
      </c>
      <c r="N691" s="11">
        <v>10.404764</v>
      </c>
      <c r="O691" s="11">
        <v>38.356031999999999</v>
      </c>
      <c r="P691" s="11">
        <v>0.15312099999999998</v>
      </c>
      <c r="Q691" s="1">
        <v>3</v>
      </c>
      <c r="R691" s="1">
        <v>7</v>
      </c>
    </row>
    <row r="692" spans="1:18" x14ac:dyDescent="0.45">
      <c r="A692" s="30" t="s">
        <v>32</v>
      </c>
      <c r="B692" s="30" t="s">
        <v>97</v>
      </c>
      <c r="C692" s="30" t="s">
        <v>280</v>
      </c>
      <c r="D692" s="2">
        <v>45887.624392442129</v>
      </c>
      <c r="E692" s="2">
        <v>45887.625958287033</v>
      </c>
      <c r="F692" s="2">
        <v>45887.625958622688</v>
      </c>
      <c r="G692" s="2">
        <v>45887.629767407409</v>
      </c>
      <c r="H692" s="2">
        <v>45887.629906493057</v>
      </c>
      <c r="I692" s="2">
        <v>45887.630296689815</v>
      </c>
      <c r="J692" s="2">
        <v>45887.630298472221</v>
      </c>
      <c r="K692" s="11">
        <v>135.28892099999999</v>
      </c>
      <c r="L692" s="11">
        <v>2.9606999999999998E-2</v>
      </c>
      <c r="M692" s="11">
        <v>329.07889999999998</v>
      </c>
      <c r="N692" s="11">
        <v>12.016741</v>
      </c>
      <c r="O692" s="11">
        <v>33.713501999999998</v>
      </c>
      <c r="P692" s="11">
        <v>0.15312099999999998</v>
      </c>
      <c r="Q692" s="1">
        <v>3</v>
      </c>
      <c r="R692" s="1">
        <v>7</v>
      </c>
    </row>
    <row r="693" spans="1:18" x14ac:dyDescent="0.45">
      <c r="A693" s="30" t="s">
        <v>32</v>
      </c>
      <c r="B693" s="30" t="s">
        <v>97</v>
      </c>
      <c r="C693" s="30" t="s">
        <v>281</v>
      </c>
      <c r="D693" s="2">
        <v>45887.624392442129</v>
      </c>
      <c r="E693" s="2">
        <v>45887.625958287033</v>
      </c>
      <c r="F693" s="2">
        <v>45887.625958622688</v>
      </c>
      <c r="G693" s="2">
        <v>45887.629801574076</v>
      </c>
      <c r="H693" s="2">
        <v>45887.630061967589</v>
      </c>
      <c r="I693" s="2">
        <v>45887.630296689815</v>
      </c>
      <c r="J693" s="2">
        <v>45887.630298472221</v>
      </c>
      <c r="K693" s="11">
        <v>135.28891899999999</v>
      </c>
      <c r="L693" s="11">
        <v>2.9606999999999998E-2</v>
      </c>
      <c r="M693" s="11">
        <v>332.03065199999998</v>
      </c>
      <c r="N693" s="11">
        <v>22.498241999999998</v>
      </c>
      <c r="O693" s="11">
        <v>20.280248999999998</v>
      </c>
      <c r="P693" s="11">
        <v>0.15312099999999998</v>
      </c>
      <c r="Q693" s="1">
        <v>3</v>
      </c>
      <c r="R693" s="1">
        <v>7</v>
      </c>
    </row>
    <row r="694" spans="1:18" x14ac:dyDescent="0.45">
      <c r="A694" s="30" t="s">
        <v>32</v>
      </c>
      <c r="B694" s="30" t="s">
        <v>97</v>
      </c>
      <c r="C694" s="30" t="s">
        <v>282</v>
      </c>
      <c r="D694" s="2">
        <v>45887.624392442129</v>
      </c>
      <c r="E694" s="2">
        <v>45887.625958287033</v>
      </c>
      <c r="F694" s="2">
        <v>45887.625958622688</v>
      </c>
      <c r="G694" s="2">
        <v>45887.629825763892</v>
      </c>
      <c r="H694" s="2">
        <v>45887.629948530091</v>
      </c>
      <c r="I694" s="2">
        <v>45887.630296689815</v>
      </c>
      <c r="J694" s="2">
        <v>45887.630298472221</v>
      </c>
      <c r="K694" s="11">
        <v>135.288918</v>
      </c>
      <c r="L694" s="11">
        <v>2.9606999999999998E-2</v>
      </c>
      <c r="M694" s="11">
        <v>334.12048099999998</v>
      </c>
      <c r="N694" s="11">
        <v>10.607374999999999</v>
      </c>
      <c r="O694" s="11">
        <v>30.081287</v>
      </c>
      <c r="P694" s="11">
        <v>0.15312099999999998</v>
      </c>
      <c r="Q694" s="1">
        <v>3</v>
      </c>
      <c r="R694" s="1">
        <v>7</v>
      </c>
    </row>
    <row r="695" spans="1:18" x14ac:dyDescent="0.45">
      <c r="A695" s="30" t="s">
        <v>32</v>
      </c>
      <c r="B695" s="30" t="s">
        <v>97</v>
      </c>
      <c r="C695" s="30" t="s">
        <v>283</v>
      </c>
      <c r="D695" s="2">
        <v>45887.624392442129</v>
      </c>
      <c r="E695" s="2">
        <v>45887.625958287033</v>
      </c>
      <c r="F695" s="2">
        <v>45887.625958622688</v>
      </c>
      <c r="G695" s="2">
        <v>45887.6298527662</v>
      </c>
      <c r="H695" s="2">
        <v>45887.629982662038</v>
      </c>
      <c r="I695" s="2">
        <v>45887.630296689815</v>
      </c>
      <c r="J695" s="2">
        <v>45887.630298472221</v>
      </c>
      <c r="K695" s="11">
        <v>135.288917</v>
      </c>
      <c r="L695" s="11">
        <v>2.9606999999999998E-2</v>
      </c>
      <c r="M695" s="11">
        <v>336.453306</v>
      </c>
      <c r="N695" s="11">
        <v>11.223466999999999</v>
      </c>
      <c r="O695" s="11">
        <v>27.132369999999998</v>
      </c>
      <c r="P695" s="11">
        <v>0.15312099999999998</v>
      </c>
      <c r="Q695" s="1">
        <v>3</v>
      </c>
      <c r="R695" s="1">
        <v>7</v>
      </c>
    </row>
    <row r="696" spans="1:18" x14ac:dyDescent="0.45">
      <c r="A696" s="30" t="s">
        <v>32</v>
      </c>
      <c r="B696" s="30" t="s">
        <v>97</v>
      </c>
      <c r="C696" s="30" t="s">
        <v>284</v>
      </c>
      <c r="D696" s="2">
        <v>45887.624392442129</v>
      </c>
      <c r="E696" s="2">
        <v>45887.625958287033</v>
      </c>
      <c r="F696" s="2">
        <v>45887.625958622688</v>
      </c>
      <c r="G696" s="2">
        <v>45887.629877731481</v>
      </c>
      <c r="H696" s="2">
        <v>45887.630007569445</v>
      </c>
      <c r="I696" s="2">
        <v>45887.630296689815</v>
      </c>
      <c r="J696" s="2">
        <v>45887.630298472221</v>
      </c>
      <c r="K696" s="11">
        <v>135.288916</v>
      </c>
      <c r="L696" s="11">
        <v>2.9606999999999998E-2</v>
      </c>
      <c r="M696" s="11">
        <v>338.61036799999999</v>
      </c>
      <c r="N696" s="11">
        <v>11.218335</v>
      </c>
      <c r="O696" s="11">
        <v>24.980439999999998</v>
      </c>
      <c r="P696" s="11">
        <v>0.15312099999999998</v>
      </c>
      <c r="Q696" s="1">
        <v>3</v>
      </c>
      <c r="R696" s="1">
        <v>7</v>
      </c>
    </row>
    <row r="697" spans="1:18" x14ac:dyDescent="0.45">
      <c r="A697" s="30" t="s">
        <v>32</v>
      </c>
      <c r="B697" s="30" t="s">
        <v>97</v>
      </c>
      <c r="C697" s="30" t="s">
        <v>285</v>
      </c>
      <c r="D697" s="2">
        <v>45887.624392442129</v>
      </c>
      <c r="E697" s="2">
        <v>45887.625958287033</v>
      </c>
      <c r="F697" s="2">
        <v>45887.625958622688</v>
      </c>
      <c r="G697" s="2">
        <v>45887.629906493057</v>
      </c>
      <c r="H697" s="2">
        <v>45887.630037581017</v>
      </c>
      <c r="I697" s="2">
        <v>45887.630296689815</v>
      </c>
      <c r="J697" s="2">
        <v>45887.630298472221</v>
      </c>
      <c r="K697" s="11">
        <v>135.288916</v>
      </c>
      <c r="L697" s="11">
        <v>2.9606999999999998E-2</v>
      </c>
      <c r="M697" s="11">
        <v>341.09578699999997</v>
      </c>
      <c r="N697" s="11">
        <v>11.325379999999999</v>
      </c>
      <c r="O697" s="11">
        <v>22.387975999999998</v>
      </c>
      <c r="P697" s="11">
        <v>0.15312099999999998</v>
      </c>
      <c r="Q697" s="1">
        <v>3</v>
      </c>
      <c r="R697" s="1">
        <v>7</v>
      </c>
    </row>
    <row r="698" spans="1:18" x14ac:dyDescent="0.45">
      <c r="A698" s="30" t="s">
        <v>32</v>
      </c>
      <c r="B698" s="30" t="s">
        <v>97</v>
      </c>
      <c r="C698" s="30" t="s">
        <v>286</v>
      </c>
      <c r="D698" s="2">
        <v>45887.624392442129</v>
      </c>
      <c r="E698" s="2">
        <v>45887.625958287033</v>
      </c>
      <c r="F698" s="2">
        <v>45887.625958622688</v>
      </c>
      <c r="G698" s="2">
        <v>45887.629948541668</v>
      </c>
      <c r="H698" s="2">
        <v>45887.630100995368</v>
      </c>
      <c r="I698" s="2">
        <v>45887.630296689815</v>
      </c>
      <c r="J698" s="2">
        <v>45887.630298472221</v>
      </c>
      <c r="K698" s="11">
        <v>135.28891400000001</v>
      </c>
      <c r="L698" s="11">
        <v>2.9606999999999998E-2</v>
      </c>
      <c r="M698" s="11">
        <v>344.72818100000001</v>
      </c>
      <c r="N698" s="11">
        <v>13.172910999999999</v>
      </c>
      <c r="O698" s="11">
        <v>16.908051</v>
      </c>
      <c r="P698" s="11">
        <v>0.15312099999999998</v>
      </c>
      <c r="Q698" s="1">
        <v>3</v>
      </c>
      <c r="R698" s="1">
        <v>7</v>
      </c>
    </row>
    <row r="699" spans="1:18" x14ac:dyDescent="0.45">
      <c r="A699" s="30" t="s">
        <v>32</v>
      </c>
      <c r="B699" s="30" t="s">
        <v>97</v>
      </c>
      <c r="C699" s="30" t="s">
        <v>287</v>
      </c>
      <c r="D699" s="2">
        <v>45887.624392442129</v>
      </c>
      <c r="E699" s="2">
        <v>45887.625958287033</v>
      </c>
      <c r="F699" s="2">
        <v>45887.625958622688</v>
      </c>
      <c r="G699" s="2">
        <v>45887.629982673614</v>
      </c>
      <c r="H699" s="2">
        <v>45887.630131076388</v>
      </c>
      <c r="I699" s="2">
        <v>45887.630296689815</v>
      </c>
      <c r="J699" s="2">
        <v>45887.630298472221</v>
      </c>
      <c r="K699" s="11">
        <v>135.28891400000001</v>
      </c>
      <c r="L699" s="11">
        <v>2.9606999999999998E-2</v>
      </c>
      <c r="M699" s="11">
        <v>347.677325</v>
      </c>
      <c r="N699" s="11">
        <v>12.822329</v>
      </c>
      <c r="O699" s="11">
        <v>14.309488999999999</v>
      </c>
      <c r="P699" s="11">
        <v>0.15312099999999998</v>
      </c>
      <c r="Q699" s="1">
        <v>3</v>
      </c>
      <c r="R699" s="1">
        <v>7</v>
      </c>
    </row>
    <row r="700" spans="1:18" x14ac:dyDescent="0.45">
      <c r="A700" s="30" t="s">
        <v>32</v>
      </c>
      <c r="B700" s="30" t="s">
        <v>97</v>
      </c>
      <c r="C700" s="30" t="s">
        <v>288</v>
      </c>
      <c r="D700" s="2">
        <v>45887.624392442129</v>
      </c>
      <c r="E700" s="2">
        <v>45887.625958287033</v>
      </c>
      <c r="F700" s="2">
        <v>45887.625958622688</v>
      </c>
      <c r="G700" s="2">
        <v>45887.63000759259</v>
      </c>
      <c r="H700" s="2">
        <v>45887.630241666666</v>
      </c>
      <c r="I700" s="2">
        <v>45887.630296689815</v>
      </c>
      <c r="J700" s="2">
        <v>45887.630298472221</v>
      </c>
      <c r="K700" s="11">
        <v>135.28891300000001</v>
      </c>
      <c r="L700" s="11">
        <v>2.9606999999999998E-2</v>
      </c>
      <c r="M700" s="11">
        <v>349.83047499999998</v>
      </c>
      <c r="N700" s="11">
        <v>20.224142999999998</v>
      </c>
      <c r="O700" s="11">
        <v>4.7545250000000001</v>
      </c>
      <c r="P700" s="11">
        <v>0.15312099999999998</v>
      </c>
      <c r="Q700" s="1">
        <v>3</v>
      </c>
      <c r="R700" s="1">
        <v>7</v>
      </c>
    </row>
    <row r="701" spans="1:18" x14ac:dyDescent="0.45">
      <c r="A701" s="30" t="s">
        <v>32</v>
      </c>
      <c r="B701" s="30" t="s">
        <v>97</v>
      </c>
      <c r="C701" s="30" t="s">
        <v>289</v>
      </c>
      <c r="D701" s="2">
        <v>45887.624392442129</v>
      </c>
      <c r="E701" s="2">
        <v>45887.625958287033</v>
      </c>
      <c r="F701" s="2">
        <v>45887.625958622688</v>
      </c>
      <c r="G701" s="2">
        <v>45887.630037581017</v>
      </c>
      <c r="H701" s="2">
        <v>45887.630172175923</v>
      </c>
      <c r="I701" s="2">
        <v>45887.630296689815</v>
      </c>
      <c r="J701" s="2">
        <v>45887.630298472221</v>
      </c>
      <c r="K701" s="11">
        <v>135.28891199999998</v>
      </c>
      <c r="L701" s="11">
        <v>2.9606999999999998E-2</v>
      </c>
      <c r="M701" s="11">
        <v>352.42155199999996</v>
      </c>
      <c r="N701" s="11">
        <v>11.628758999999999</v>
      </c>
      <c r="O701" s="11">
        <v>10.758832</v>
      </c>
      <c r="P701" s="11">
        <v>0.15312099999999998</v>
      </c>
      <c r="Q701" s="1">
        <v>3</v>
      </c>
      <c r="R701" s="1">
        <v>7</v>
      </c>
    </row>
    <row r="702" spans="1:18" x14ac:dyDescent="0.45">
      <c r="A702" s="30" t="s">
        <v>32</v>
      </c>
      <c r="B702" s="30" t="s">
        <v>97</v>
      </c>
      <c r="C702" s="30" t="s">
        <v>290</v>
      </c>
      <c r="D702" s="2">
        <v>45887.624392442129</v>
      </c>
      <c r="E702" s="2">
        <v>45887.625958287033</v>
      </c>
      <c r="F702" s="2">
        <v>45887.625958622688</v>
      </c>
      <c r="G702" s="2">
        <v>45887.630061967589</v>
      </c>
      <c r="H702" s="2">
        <v>45887.630296504627</v>
      </c>
      <c r="I702" s="2">
        <v>45887.630296689815</v>
      </c>
      <c r="J702" s="2">
        <v>45887.630298472221</v>
      </c>
      <c r="K702" s="11">
        <v>135.28891099999998</v>
      </c>
      <c r="L702" s="11">
        <v>2.9606999999999998E-2</v>
      </c>
      <c r="M702" s="11">
        <v>354.52897400000001</v>
      </c>
      <c r="N702" s="11">
        <v>20.263681999999999</v>
      </c>
      <c r="O702" s="11">
        <v>1.6486999999999998E-2</v>
      </c>
      <c r="P702" s="11">
        <v>0.15312099999999998</v>
      </c>
      <c r="Q702" s="1">
        <v>3</v>
      </c>
      <c r="R702" s="1">
        <v>7</v>
      </c>
    </row>
    <row r="703" spans="1:18" x14ac:dyDescent="0.45">
      <c r="A703" s="30" t="s">
        <v>32</v>
      </c>
      <c r="B703" s="30" t="s">
        <v>97</v>
      </c>
      <c r="C703" s="30" t="s">
        <v>291</v>
      </c>
      <c r="D703" s="2">
        <v>45887.624392442129</v>
      </c>
      <c r="E703" s="2">
        <v>45887.627826655094</v>
      </c>
      <c r="F703" s="2">
        <v>45887.627830636571</v>
      </c>
      <c r="G703" s="2">
        <v>45887.630101006944</v>
      </c>
      <c r="H703" s="2">
        <v>45887.63020983796</v>
      </c>
      <c r="I703" s="2">
        <v>45887.630948229169</v>
      </c>
      <c r="J703" s="2">
        <v>45887.630949814818</v>
      </c>
      <c r="K703" s="11">
        <v>296.71646199999998</v>
      </c>
      <c r="L703" s="11">
        <v>0.34354099999999999</v>
      </c>
      <c r="M703" s="11">
        <v>196.16020499999999</v>
      </c>
      <c r="N703" s="11">
        <v>9.4024599999999996</v>
      </c>
      <c r="O703" s="11">
        <v>63.797616999999995</v>
      </c>
      <c r="P703" s="11">
        <v>0.13688899999999998</v>
      </c>
      <c r="Q703" s="1">
        <v>4</v>
      </c>
      <c r="R703" s="1">
        <v>8</v>
      </c>
    </row>
    <row r="704" spans="1:18" x14ac:dyDescent="0.45">
      <c r="A704" s="30" t="s">
        <v>32</v>
      </c>
      <c r="B704" s="30" t="s">
        <v>97</v>
      </c>
      <c r="C704" s="30" t="s">
        <v>292</v>
      </c>
      <c r="D704" s="2">
        <v>45887.624392442129</v>
      </c>
      <c r="E704" s="2">
        <v>45887.627826655094</v>
      </c>
      <c r="F704" s="2">
        <v>45887.627830636571</v>
      </c>
      <c r="G704" s="2">
        <v>45887.630131076388</v>
      </c>
      <c r="H704" s="2">
        <v>45887.630220277781</v>
      </c>
      <c r="I704" s="2">
        <v>45887.630948229169</v>
      </c>
      <c r="J704" s="2">
        <v>45887.630949814818</v>
      </c>
      <c r="K704" s="11">
        <v>296.71646099999998</v>
      </c>
      <c r="L704" s="11">
        <v>0.34354099999999999</v>
      </c>
      <c r="M704" s="11">
        <v>198.75856199999998</v>
      </c>
      <c r="N704" s="11">
        <v>7.7067519999999998</v>
      </c>
      <c r="O704" s="11">
        <v>62.894967999999999</v>
      </c>
      <c r="P704" s="11">
        <v>0.13688899999999998</v>
      </c>
      <c r="Q704" s="1">
        <v>4</v>
      </c>
      <c r="R704" s="1">
        <v>8</v>
      </c>
    </row>
    <row r="705" spans="1:18" x14ac:dyDescent="0.45">
      <c r="A705" s="30" t="s">
        <v>32</v>
      </c>
      <c r="B705" s="30" t="s">
        <v>97</v>
      </c>
      <c r="C705" s="30" t="s">
        <v>293</v>
      </c>
      <c r="D705" s="2">
        <v>45887.624392442129</v>
      </c>
      <c r="E705" s="2">
        <v>45887.627826655094</v>
      </c>
      <c r="F705" s="2">
        <v>45887.627830636571</v>
      </c>
      <c r="G705" s="2">
        <v>45887.630172175923</v>
      </c>
      <c r="H705" s="2">
        <v>45887.630267627312</v>
      </c>
      <c r="I705" s="2">
        <v>45887.630948229169</v>
      </c>
      <c r="J705" s="2">
        <v>45887.630949814818</v>
      </c>
      <c r="K705" s="11">
        <v>296.71645999999998</v>
      </c>
      <c r="L705" s="11">
        <v>0.34354099999999999</v>
      </c>
      <c r="M705" s="11">
        <v>202.30932099999998</v>
      </c>
      <c r="N705" s="11">
        <v>8.246986999999999</v>
      </c>
      <c r="O705" s="11">
        <v>58.803973999999997</v>
      </c>
      <c r="P705" s="11">
        <v>0.13688899999999998</v>
      </c>
      <c r="Q705" s="1">
        <v>4</v>
      </c>
      <c r="R705" s="1">
        <v>8</v>
      </c>
    </row>
    <row r="706" spans="1:18" x14ac:dyDescent="0.45">
      <c r="A706" s="30" t="s">
        <v>32</v>
      </c>
      <c r="B706" s="30" t="s">
        <v>97</v>
      </c>
      <c r="C706" s="30" t="s">
        <v>294</v>
      </c>
      <c r="D706" s="2">
        <v>45887.624392442129</v>
      </c>
      <c r="E706" s="2">
        <v>45887.627826655094</v>
      </c>
      <c r="F706" s="2">
        <v>45887.627830636571</v>
      </c>
      <c r="G706" s="2">
        <v>45887.63020983796</v>
      </c>
      <c r="H706" s="2">
        <v>45887.630460451386</v>
      </c>
      <c r="I706" s="2">
        <v>45887.630948229169</v>
      </c>
      <c r="J706" s="2">
        <v>45887.630949814818</v>
      </c>
      <c r="K706" s="11">
        <v>296.71645999999998</v>
      </c>
      <c r="L706" s="11">
        <v>0.34354099999999999</v>
      </c>
      <c r="M706" s="11">
        <v>205.562724</v>
      </c>
      <c r="N706" s="11">
        <v>21.653067</v>
      </c>
      <c r="O706" s="11">
        <v>42.144490999999995</v>
      </c>
      <c r="P706" s="11">
        <v>0.13688899999999998</v>
      </c>
      <c r="Q706" s="1">
        <v>4</v>
      </c>
      <c r="R706" s="1">
        <v>8</v>
      </c>
    </row>
    <row r="707" spans="1:18" x14ac:dyDescent="0.45">
      <c r="A707" s="30" t="s">
        <v>32</v>
      </c>
      <c r="B707" s="30" t="s">
        <v>97</v>
      </c>
      <c r="C707" s="30" t="s">
        <v>295</v>
      </c>
      <c r="D707" s="2">
        <v>45887.624392442129</v>
      </c>
      <c r="E707" s="2">
        <v>45887.627826655094</v>
      </c>
      <c r="F707" s="2">
        <v>45887.627830636571</v>
      </c>
      <c r="G707" s="2">
        <v>45887.630220335646</v>
      </c>
      <c r="H707" s="2">
        <v>45887.630337291666</v>
      </c>
      <c r="I707" s="2">
        <v>45887.630948229169</v>
      </c>
      <c r="J707" s="2">
        <v>45887.630949814818</v>
      </c>
      <c r="K707" s="11">
        <v>296.71645799999999</v>
      </c>
      <c r="L707" s="11">
        <v>0.34354099999999999</v>
      </c>
      <c r="M707" s="11">
        <v>206.46974499999999</v>
      </c>
      <c r="N707" s="11">
        <v>10.105603</v>
      </c>
      <c r="O707" s="11">
        <v>52.784934</v>
      </c>
      <c r="P707" s="11">
        <v>0.13688899999999998</v>
      </c>
      <c r="Q707" s="1">
        <v>4</v>
      </c>
      <c r="R707" s="1">
        <v>8</v>
      </c>
    </row>
    <row r="708" spans="1:18" x14ac:dyDescent="0.45">
      <c r="A708" s="30" t="s">
        <v>32</v>
      </c>
      <c r="B708" s="30" t="s">
        <v>97</v>
      </c>
      <c r="C708" s="30" t="s">
        <v>296</v>
      </c>
      <c r="D708" s="2">
        <v>45887.624392442129</v>
      </c>
      <c r="E708" s="2">
        <v>45887.627826655094</v>
      </c>
      <c r="F708" s="2">
        <v>45887.627830636571</v>
      </c>
      <c r="G708" s="2">
        <v>45887.630241666666</v>
      </c>
      <c r="H708" s="2">
        <v>45887.630372013889</v>
      </c>
      <c r="I708" s="2">
        <v>45887.630948229169</v>
      </c>
      <c r="J708" s="2">
        <v>45887.630949814818</v>
      </c>
      <c r="K708" s="11">
        <v>296.71645699999999</v>
      </c>
      <c r="L708" s="11">
        <v>0.34354099999999999</v>
      </c>
      <c r="M708" s="11">
        <v>208.31332799999998</v>
      </c>
      <c r="N708" s="11">
        <v>11.261621</v>
      </c>
      <c r="O708" s="11">
        <v>49.785332999999994</v>
      </c>
      <c r="P708" s="11">
        <v>0.13688899999999998</v>
      </c>
      <c r="Q708" s="1">
        <v>4</v>
      </c>
      <c r="R708" s="1">
        <v>8</v>
      </c>
    </row>
    <row r="709" spans="1:18" x14ac:dyDescent="0.45">
      <c r="A709" s="30" t="s">
        <v>32</v>
      </c>
      <c r="B709" s="30" t="s">
        <v>97</v>
      </c>
      <c r="C709" s="30" t="s">
        <v>297</v>
      </c>
      <c r="D709" s="2">
        <v>45887.624392442129</v>
      </c>
      <c r="E709" s="2">
        <v>45887.627826655094</v>
      </c>
      <c r="F709" s="2">
        <v>45887.627830636571</v>
      </c>
      <c r="G709" s="2">
        <v>45887.630267627312</v>
      </c>
      <c r="H709" s="2">
        <v>45887.630401747687</v>
      </c>
      <c r="I709" s="2">
        <v>45887.630948229169</v>
      </c>
      <c r="J709" s="2">
        <v>45887.630949814818</v>
      </c>
      <c r="K709" s="11">
        <v>296.716452</v>
      </c>
      <c r="L709" s="11">
        <v>0.34354099999999999</v>
      </c>
      <c r="M709" s="11">
        <v>210.55652599999999</v>
      </c>
      <c r="N709" s="11">
        <v>11.588037</v>
      </c>
      <c r="O709" s="11">
        <v>47.215719</v>
      </c>
      <c r="P709" s="11">
        <v>0.13688899999999998</v>
      </c>
      <c r="Q709" s="1">
        <v>4</v>
      </c>
      <c r="R709" s="1">
        <v>8</v>
      </c>
    </row>
    <row r="710" spans="1:18" x14ac:dyDescent="0.45">
      <c r="A710" s="30" t="s">
        <v>32</v>
      </c>
      <c r="B710" s="30" t="s">
        <v>97</v>
      </c>
      <c r="C710" s="30" t="s">
        <v>298</v>
      </c>
      <c r="D710" s="2">
        <v>45887.624392442129</v>
      </c>
      <c r="E710" s="2">
        <v>45887.627826655094</v>
      </c>
      <c r="F710" s="2">
        <v>45887.627830636571</v>
      </c>
      <c r="G710" s="2">
        <v>45887.630296527779</v>
      </c>
      <c r="H710" s="2">
        <v>45887.630431365738</v>
      </c>
      <c r="I710" s="2">
        <v>45887.630948229169</v>
      </c>
      <c r="J710" s="2">
        <v>45887.630949814818</v>
      </c>
      <c r="K710" s="11">
        <v>296.71645100000001</v>
      </c>
      <c r="L710" s="11">
        <v>0.34354099999999999</v>
      </c>
      <c r="M710" s="11">
        <v>213.05361599999998</v>
      </c>
      <c r="N710" s="11">
        <v>11.649158</v>
      </c>
      <c r="O710" s="11">
        <v>44.657508</v>
      </c>
      <c r="P710" s="11">
        <v>0.13688899999999998</v>
      </c>
      <c r="Q710" s="1">
        <v>4</v>
      </c>
      <c r="R710" s="1">
        <v>8</v>
      </c>
    </row>
    <row r="711" spans="1:18" x14ac:dyDescent="0.45">
      <c r="A711" s="30" t="s">
        <v>32</v>
      </c>
      <c r="B711" s="30" t="s">
        <v>97</v>
      </c>
      <c r="C711" s="30" t="s">
        <v>299</v>
      </c>
      <c r="D711" s="2">
        <v>45887.624392442129</v>
      </c>
      <c r="E711" s="2">
        <v>45887.627826655094</v>
      </c>
      <c r="F711" s="2">
        <v>45887.627830636571</v>
      </c>
      <c r="G711" s="2">
        <v>45887.630337303242</v>
      </c>
      <c r="H711" s="2">
        <v>45887.630660138886</v>
      </c>
      <c r="I711" s="2">
        <v>45887.630948229169</v>
      </c>
      <c r="J711" s="2">
        <v>45887.630949814818</v>
      </c>
      <c r="K711" s="11">
        <v>296.71645000000001</v>
      </c>
      <c r="L711" s="11">
        <v>0.34354099999999999</v>
      </c>
      <c r="M711" s="11">
        <v>216.57575299999999</v>
      </c>
      <c r="N711" s="11">
        <v>27.892962999999998</v>
      </c>
      <c r="O711" s="11">
        <v>24.891565999999997</v>
      </c>
      <c r="P711" s="11">
        <v>0.13688899999999998</v>
      </c>
      <c r="Q711" s="1">
        <v>4</v>
      </c>
      <c r="R711" s="1">
        <v>8</v>
      </c>
    </row>
    <row r="712" spans="1:18" x14ac:dyDescent="0.45">
      <c r="A712" s="30" t="s">
        <v>32</v>
      </c>
      <c r="B712" s="30" t="s">
        <v>97</v>
      </c>
      <c r="C712" s="30" t="s">
        <v>300</v>
      </c>
      <c r="D712" s="2">
        <v>45887.624392442129</v>
      </c>
      <c r="E712" s="2">
        <v>45887.627826655094</v>
      </c>
      <c r="F712" s="2">
        <v>45887.627830636571</v>
      </c>
      <c r="G712" s="2">
        <v>45887.630372013889</v>
      </c>
      <c r="H712" s="2">
        <v>45887.630595706018</v>
      </c>
      <c r="I712" s="2">
        <v>45887.630948229169</v>
      </c>
      <c r="J712" s="2">
        <v>45887.630949814818</v>
      </c>
      <c r="K712" s="11">
        <v>296.71644900000001</v>
      </c>
      <c r="L712" s="11">
        <v>0.34354099999999999</v>
      </c>
      <c r="M712" s="11">
        <v>219.57522499999999</v>
      </c>
      <c r="N712" s="11">
        <v>19.326619999999998</v>
      </c>
      <c r="O712" s="11">
        <v>30.458437</v>
      </c>
      <c r="P712" s="11">
        <v>0.13688899999999998</v>
      </c>
      <c r="Q712" s="1">
        <v>4</v>
      </c>
      <c r="R712" s="1">
        <v>8</v>
      </c>
    </row>
    <row r="713" spans="1:18" x14ac:dyDescent="0.45">
      <c r="A713" s="30" t="s">
        <v>32</v>
      </c>
      <c r="B713" s="30" t="s">
        <v>97</v>
      </c>
      <c r="C713" s="30" t="s">
        <v>301</v>
      </c>
      <c r="D713" s="2">
        <v>45887.624392442129</v>
      </c>
      <c r="E713" s="2">
        <v>45887.627826655094</v>
      </c>
      <c r="F713" s="2">
        <v>45887.627830636571</v>
      </c>
      <c r="G713" s="2">
        <v>45887.630401782408</v>
      </c>
      <c r="H713" s="2">
        <v>45887.630498981482</v>
      </c>
      <c r="I713" s="2">
        <v>45887.630948229169</v>
      </c>
      <c r="J713" s="2">
        <v>45887.630949814818</v>
      </c>
      <c r="K713" s="11">
        <v>296.71644900000001</v>
      </c>
      <c r="L713" s="11">
        <v>0.34354099999999999</v>
      </c>
      <c r="M713" s="11">
        <v>222.14757399999999</v>
      </c>
      <c r="N713" s="11">
        <v>8.397924999999999</v>
      </c>
      <c r="O713" s="11">
        <v>38.814782999999998</v>
      </c>
      <c r="P713" s="11">
        <v>0.13688899999999998</v>
      </c>
      <c r="Q713" s="1">
        <v>4</v>
      </c>
      <c r="R713" s="1">
        <v>8</v>
      </c>
    </row>
    <row r="714" spans="1:18" x14ac:dyDescent="0.45">
      <c r="A714" s="30" t="s">
        <v>32</v>
      </c>
      <c r="B714" s="30" t="s">
        <v>97</v>
      </c>
      <c r="C714" s="30" t="s">
        <v>302</v>
      </c>
      <c r="D714" s="2">
        <v>45887.624392442129</v>
      </c>
      <c r="E714" s="2">
        <v>45887.627826655094</v>
      </c>
      <c r="F714" s="2">
        <v>45887.627830636571</v>
      </c>
      <c r="G714" s="2">
        <v>45887.630431365738</v>
      </c>
      <c r="H714" s="2">
        <v>45887.630523356478</v>
      </c>
      <c r="I714" s="2">
        <v>45887.630948229169</v>
      </c>
      <c r="J714" s="2">
        <v>45887.630949814818</v>
      </c>
      <c r="K714" s="11">
        <v>296.71644800000001</v>
      </c>
      <c r="L714" s="11">
        <v>0.34354099999999999</v>
      </c>
      <c r="M714" s="11">
        <v>224.702832</v>
      </c>
      <c r="N714" s="11">
        <v>7.9479809999999995</v>
      </c>
      <c r="O714" s="11">
        <v>36.709468999999999</v>
      </c>
      <c r="P714" s="11">
        <v>0.13688899999999998</v>
      </c>
      <c r="Q714" s="1">
        <v>4</v>
      </c>
      <c r="R714" s="1">
        <v>8</v>
      </c>
    </row>
    <row r="715" spans="1:18" x14ac:dyDescent="0.45">
      <c r="A715" s="30" t="s">
        <v>32</v>
      </c>
      <c r="B715" s="30" t="s">
        <v>97</v>
      </c>
      <c r="C715" s="30" t="s">
        <v>303</v>
      </c>
      <c r="D715" s="2">
        <v>45887.624392442129</v>
      </c>
      <c r="E715" s="2">
        <v>45887.627826655094</v>
      </c>
      <c r="F715" s="2">
        <v>45887.627830636571</v>
      </c>
      <c r="G715" s="2">
        <v>45887.630460462962</v>
      </c>
      <c r="H715" s="2">
        <v>45887.630546736109</v>
      </c>
      <c r="I715" s="2">
        <v>45887.630948229169</v>
      </c>
      <c r="J715" s="2">
        <v>45887.630949814818</v>
      </c>
      <c r="K715" s="11">
        <v>296.71644800000001</v>
      </c>
      <c r="L715" s="11">
        <v>0.34354099999999999</v>
      </c>
      <c r="M715" s="11">
        <v>227.21697899999998</v>
      </c>
      <c r="N715" s="11">
        <v>7.4542399999999995</v>
      </c>
      <c r="O715" s="11">
        <v>34.689062999999997</v>
      </c>
      <c r="P715" s="11">
        <v>0.13688899999999998</v>
      </c>
      <c r="Q715" s="1">
        <v>4</v>
      </c>
      <c r="R715" s="1">
        <v>8</v>
      </c>
    </row>
    <row r="716" spans="1:18" x14ac:dyDescent="0.45">
      <c r="A716" s="30" t="s">
        <v>32</v>
      </c>
      <c r="B716" s="30" t="s">
        <v>97</v>
      </c>
      <c r="C716" s="30" t="s">
        <v>304</v>
      </c>
      <c r="D716" s="2">
        <v>45887.624392442129</v>
      </c>
      <c r="E716" s="2">
        <v>45887.627826655094</v>
      </c>
      <c r="F716" s="2">
        <v>45887.627830636571</v>
      </c>
      <c r="G716" s="2">
        <v>45887.630498981482</v>
      </c>
      <c r="H716" s="2">
        <v>45887.630723634262</v>
      </c>
      <c r="I716" s="2">
        <v>45887.630948229169</v>
      </c>
      <c r="J716" s="2">
        <v>45887.630949814818</v>
      </c>
      <c r="K716" s="11">
        <v>296.71644800000001</v>
      </c>
      <c r="L716" s="11">
        <v>0.34354099999999999</v>
      </c>
      <c r="M716" s="11">
        <v>230.545591</v>
      </c>
      <c r="N716" s="11">
        <v>19.410005999999999</v>
      </c>
      <c r="O716" s="11">
        <v>19.404685000000001</v>
      </c>
      <c r="P716" s="11">
        <v>0.13688899999999998</v>
      </c>
      <c r="Q716" s="1">
        <v>4</v>
      </c>
      <c r="R716" s="1">
        <v>8</v>
      </c>
    </row>
    <row r="717" spans="1:18" x14ac:dyDescent="0.45">
      <c r="A717" s="30" t="s">
        <v>32</v>
      </c>
      <c r="B717" s="30" t="s">
        <v>97</v>
      </c>
      <c r="C717" s="30" t="s">
        <v>305</v>
      </c>
      <c r="D717" s="2">
        <v>45887.624392442129</v>
      </c>
      <c r="E717" s="2">
        <v>45887.627826655094</v>
      </c>
      <c r="F717" s="2">
        <v>45887.627830636571</v>
      </c>
      <c r="G717" s="2">
        <v>45887.630523356478</v>
      </c>
      <c r="H717" s="2">
        <v>45887.630637349539</v>
      </c>
      <c r="I717" s="2">
        <v>45887.630948229169</v>
      </c>
      <c r="J717" s="2">
        <v>45887.630949814818</v>
      </c>
      <c r="K717" s="11">
        <v>296.71644699999996</v>
      </c>
      <c r="L717" s="11">
        <v>0.34354099999999999</v>
      </c>
      <c r="M717" s="11">
        <v>232.65095399999998</v>
      </c>
      <c r="N717" s="11">
        <v>9.849003999999999</v>
      </c>
      <c r="O717" s="11">
        <v>26.860323999999999</v>
      </c>
      <c r="P717" s="11">
        <v>0.13688899999999998</v>
      </c>
      <c r="Q717" s="1">
        <v>4</v>
      </c>
      <c r="R717" s="1">
        <v>8</v>
      </c>
    </row>
    <row r="718" spans="1:18" x14ac:dyDescent="0.45">
      <c r="A718" s="30" t="s">
        <v>32</v>
      </c>
      <c r="B718" s="30" t="s">
        <v>97</v>
      </c>
      <c r="C718" s="30" t="s">
        <v>306</v>
      </c>
      <c r="D718" s="2">
        <v>45887.624392442129</v>
      </c>
      <c r="E718" s="2">
        <v>45887.627826655094</v>
      </c>
      <c r="F718" s="2">
        <v>45887.627830636571</v>
      </c>
      <c r="G718" s="2">
        <v>45887.630546736109</v>
      </c>
      <c r="H718" s="2">
        <v>45887.630647071761</v>
      </c>
      <c r="I718" s="2">
        <v>45887.630948229169</v>
      </c>
      <c r="J718" s="2">
        <v>45887.630949814818</v>
      </c>
      <c r="K718" s="11">
        <v>296.71644699999996</v>
      </c>
      <c r="L718" s="11">
        <v>0.34354099999999999</v>
      </c>
      <c r="M718" s="11">
        <v>234.67136699999998</v>
      </c>
      <c r="N718" s="11">
        <v>8.6685949999999998</v>
      </c>
      <c r="O718" s="11">
        <v>26.020319999999998</v>
      </c>
      <c r="P718" s="11">
        <v>0.13688899999999998</v>
      </c>
      <c r="Q718" s="1">
        <v>4</v>
      </c>
      <c r="R718" s="1">
        <v>8</v>
      </c>
    </row>
    <row r="719" spans="1:18" x14ac:dyDescent="0.45">
      <c r="A719" s="30" t="s">
        <v>32</v>
      </c>
      <c r="B719" s="30" t="s">
        <v>97</v>
      </c>
      <c r="C719" s="30" t="s">
        <v>307</v>
      </c>
      <c r="D719" s="2">
        <v>45887.624392442129</v>
      </c>
      <c r="E719" s="2">
        <v>45887.627826655094</v>
      </c>
      <c r="F719" s="2">
        <v>45887.627830636571</v>
      </c>
      <c r="G719" s="2">
        <v>45887.630595706018</v>
      </c>
      <c r="H719" s="2">
        <v>45887.630698032408</v>
      </c>
      <c r="I719" s="2">
        <v>45887.630948229169</v>
      </c>
      <c r="J719" s="2">
        <v>45887.630949814818</v>
      </c>
      <c r="K719" s="11">
        <v>296.71644599999996</v>
      </c>
      <c r="L719" s="11">
        <v>0.34354099999999999</v>
      </c>
      <c r="M719" s="11">
        <v>238.902107</v>
      </c>
      <c r="N719" s="11">
        <v>8.8412249999999997</v>
      </c>
      <c r="O719" s="11">
        <v>21.616949999999999</v>
      </c>
      <c r="P719" s="11">
        <v>0.13688899999999998</v>
      </c>
      <c r="Q719" s="1">
        <v>4</v>
      </c>
      <c r="R719" s="1">
        <v>8</v>
      </c>
    </row>
    <row r="720" spans="1:18" x14ac:dyDescent="0.45">
      <c r="A720" s="30" t="s">
        <v>32</v>
      </c>
      <c r="B720" s="30" t="s">
        <v>97</v>
      </c>
      <c r="C720" s="30" t="s">
        <v>308</v>
      </c>
      <c r="D720" s="2">
        <v>45887.624392442129</v>
      </c>
      <c r="E720" s="2">
        <v>45887.627826655094</v>
      </c>
      <c r="F720" s="2">
        <v>45887.627830636571</v>
      </c>
      <c r="G720" s="2">
        <v>45887.630637349539</v>
      </c>
      <c r="H720" s="2">
        <v>45887.630826203706</v>
      </c>
      <c r="I720" s="2">
        <v>45887.630948229169</v>
      </c>
      <c r="J720" s="2">
        <v>45887.630949814818</v>
      </c>
      <c r="K720" s="11">
        <v>296.71644499999996</v>
      </c>
      <c r="L720" s="11">
        <v>0.34354099999999999</v>
      </c>
      <c r="M720" s="11">
        <v>242.500495</v>
      </c>
      <c r="N720" s="11">
        <v>16.317004000000001</v>
      </c>
      <c r="O720" s="11">
        <v>10.542783</v>
      </c>
      <c r="P720" s="11">
        <v>0.13688899999999998</v>
      </c>
      <c r="Q720" s="1">
        <v>4</v>
      </c>
      <c r="R720" s="1">
        <v>8</v>
      </c>
    </row>
    <row r="721" spans="1:18" x14ac:dyDescent="0.45">
      <c r="A721" s="30" t="s">
        <v>32</v>
      </c>
      <c r="B721" s="30" t="s">
        <v>97</v>
      </c>
      <c r="C721" s="30" t="s">
        <v>309</v>
      </c>
      <c r="D721" s="2">
        <v>45887.624392442129</v>
      </c>
      <c r="E721" s="2">
        <v>45887.627826655094</v>
      </c>
      <c r="F721" s="2">
        <v>45887.627830636571</v>
      </c>
      <c r="G721" s="2">
        <v>45887.630647071761</v>
      </c>
      <c r="H721" s="2">
        <v>45887.630848726854</v>
      </c>
      <c r="I721" s="2">
        <v>45887.630948229169</v>
      </c>
      <c r="J721" s="2">
        <v>45887.630949814818</v>
      </c>
      <c r="K721" s="11">
        <v>296.71644499999996</v>
      </c>
      <c r="L721" s="11">
        <v>0.34354099999999999</v>
      </c>
      <c r="M721" s="11">
        <v>243.34001699999999</v>
      </c>
      <c r="N721" s="11">
        <v>17.423483000000001</v>
      </c>
      <c r="O721" s="11">
        <v>8.5967819999999993</v>
      </c>
      <c r="P721" s="11">
        <v>0.13688899999999998</v>
      </c>
      <c r="Q721" s="1">
        <v>4</v>
      </c>
      <c r="R721" s="1">
        <v>8</v>
      </c>
    </row>
    <row r="722" spans="1:18" x14ac:dyDescent="0.45">
      <c r="A722" s="30" t="s">
        <v>32</v>
      </c>
      <c r="B722" s="30" t="s">
        <v>97</v>
      </c>
      <c r="C722" s="30" t="s">
        <v>310</v>
      </c>
      <c r="D722" s="2">
        <v>45887.624392442129</v>
      </c>
      <c r="E722" s="2">
        <v>45887.627826655094</v>
      </c>
      <c r="F722" s="2">
        <v>45887.627830636571</v>
      </c>
      <c r="G722" s="2">
        <v>45887.630660138886</v>
      </c>
      <c r="H722" s="2">
        <v>45887.630776620368</v>
      </c>
      <c r="I722" s="2">
        <v>45887.630948229169</v>
      </c>
      <c r="J722" s="2">
        <v>45887.630949814818</v>
      </c>
      <c r="K722" s="11">
        <v>296.71644299999997</v>
      </c>
      <c r="L722" s="11">
        <v>0.34354099999999999</v>
      </c>
      <c r="M722" s="11">
        <v>244.46890199999999</v>
      </c>
      <c r="N722" s="11">
        <v>10.064249999999999</v>
      </c>
      <c r="O722" s="11">
        <v>14.827129999999999</v>
      </c>
      <c r="P722" s="11">
        <v>0.13688899999999998</v>
      </c>
      <c r="Q722" s="1">
        <v>4</v>
      </c>
      <c r="R722" s="1">
        <v>8</v>
      </c>
    </row>
    <row r="723" spans="1:18" x14ac:dyDescent="0.45">
      <c r="A723" s="30" t="s">
        <v>32</v>
      </c>
      <c r="B723" s="30" t="s">
        <v>97</v>
      </c>
      <c r="C723" s="30" t="s">
        <v>311</v>
      </c>
      <c r="D723" s="2">
        <v>45887.624392442129</v>
      </c>
      <c r="E723" s="2">
        <v>45887.627826655094</v>
      </c>
      <c r="F723" s="2">
        <v>45887.627830636571</v>
      </c>
      <c r="G723" s="2">
        <v>45887.630698032408</v>
      </c>
      <c r="H723" s="2">
        <v>45887.630912152781</v>
      </c>
      <c r="I723" s="2">
        <v>45887.630948229169</v>
      </c>
      <c r="J723" s="2">
        <v>45887.630949814818</v>
      </c>
      <c r="K723" s="11">
        <v>296.71644299999997</v>
      </c>
      <c r="L723" s="11">
        <v>0.34354099999999999</v>
      </c>
      <c r="M723" s="11">
        <v>247.743484</v>
      </c>
      <c r="N723" s="11">
        <v>18.499466999999999</v>
      </c>
      <c r="O723" s="11">
        <v>3.1173310000000001</v>
      </c>
      <c r="P723" s="11">
        <v>0.13688899999999998</v>
      </c>
      <c r="Q723" s="1">
        <v>4</v>
      </c>
      <c r="R723" s="1">
        <v>8</v>
      </c>
    </row>
    <row r="724" spans="1:18" x14ac:dyDescent="0.45">
      <c r="A724" s="30" t="s">
        <v>32</v>
      </c>
      <c r="B724" s="30" t="s">
        <v>97</v>
      </c>
      <c r="C724" s="30" t="s">
        <v>312</v>
      </c>
      <c r="D724" s="2">
        <v>45887.624392442129</v>
      </c>
      <c r="E724" s="2">
        <v>45887.627826655094</v>
      </c>
      <c r="F724" s="2">
        <v>45887.627830636571</v>
      </c>
      <c r="G724" s="2">
        <v>45887.630723703704</v>
      </c>
      <c r="H724" s="2">
        <v>45887.63080496528</v>
      </c>
      <c r="I724" s="2">
        <v>45887.630948229169</v>
      </c>
      <c r="J724" s="2">
        <v>45887.630949814818</v>
      </c>
      <c r="K724" s="11">
        <v>296.71644199999997</v>
      </c>
      <c r="L724" s="11">
        <v>0.34354099999999999</v>
      </c>
      <c r="M724" s="11">
        <v>249.96096899999998</v>
      </c>
      <c r="N724" s="11">
        <v>7.0212300000000001</v>
      </c>
      <c r="O724" s="11">
        <v>12.378083</v>
      </c>
      <c r="P724" s="11">
        <v>0.13688899999999998</v>
      </c>
      <c r="Q724" s="1">
        <v>4</v>
      </c>
      <c r="R724" s="1">
        <v>8</v>
      </c>
    </row>
    <row r="725" spans="1:18" x14ac:dyDescent="0.45">
      <c r="A725" s="30" t="s">
        <v>32</v>
      </c>
      <c r="B725" s="30" t="s">
        <v>97</v>
      </c>
      <c r="C725" s="30" t="s">
        <v>313</v>
      </c>
      <c r="D725" s="2">
        <v>45887.624392442129</v>
      </c>
      <c r="E725" s="2">
        <v>45887.627826655094</v>
      </c>
      <c r="F725" s="2">
        <v>45887.627830636571</v>
      </c>
      <c r="G725" s="2">
        <v>45887.630776620368</v>
      </c>
      <c r="H725" s="2">
        <v>45887.630890902779</v>
      </c>
      <c r="I725" s="2">
        <v>45887.630948229169</v>
      </c>
      <c r="J725" s="2">
        <v>45887.630949814818</v>
      </c>
      <c r="K725" s="11">
        <v>296.71644099999997</v>
      </c>
      <c r="L725" s="11">
        <v>0.34354099999999999</v>
      </c>
      <c r="M725" s="11">
        <v>254.533334</v>
      </c>
      <c r="N725" s="11">
        <v>9.8736509999999988</v>
      </c>
      <c r="O725" s="11">
        <v>4.9532970000000001</v>
      </c>
      <c r="P725" s="11">
        <v>0.13688899999999998</v>
      </c>
      <c r="Q725" s="1">
        <v>4</v>
      </c>
      <c r="R725" s="1">
        <v>8</v>
      </c>
    </row>
    <row r="726" spans="1:18" x14ac:dyDescent="0.45">
      <c r="A726" s="30" t="s">
        <v>32</v>
      </c>
      <c r="B726" s="30" t="s">
        <v>97</v>
      </c>
      <c r="C726" s="30" t="s">
        <v>314</v>
      </c>
      <c r="D726" s="2">
        <v>45887.624392442129</v>
      </c>
      <c r="E726" s="2">
        <v>45887.627826655094</v>
      </c>
      <c r="F726" s="2">
        <v>45887.627830636571</v>
      </c>
      <c r="G726" s="2">
        <v>45887.630804976849</v>
      </c>
      <c r="H726" s="2">
        <v>45887.630923067132</v>
      </c>
      <c r="I726" s="2">
        <v>45887.630948229169</v>
      </c>
      <c r="J726" s="2">
        <v>45887.630949814818</v>
      </c>
      <c r="K726" s="11">
        <v>296.71643999999998</v>
      </c>
      <c r="L726" s="11">
        <v>0.34354099999999999</v>
      </c>
      <c r="M726" s="11">
        <v>256.98272099999997</v>
      </c>
      <c r="N726" s="11">
        <v>10.203842999999999</v>
      </c>
      <c r="O726" s="11">
        <v>2.173718</v>
      </c>
      <c r="P726" s="11">
        <v>0.13688899999999998</v>
      </c>
      <c r="Q726" s="1">
        <v>4</v>
      </c>
      <c r="R726" s="1">
        <v>8</v>
      </c>
    </row>
    <row r="727" spans="1:18" x14ac:dyDescent="0.45">
      <c r="A727" s="30" t="s">
        <v>32</v>
      </c>
      <c r="B727" s="30" t="s">
        <v>97</v>
      </c>
      <c r="C727" s="30" t="s">
        <v>315</v>
      </c>
      <c r="D727" s="2">
        <v>45887.624392442129</v>
      </c>
      <c r="E727" s="2">
        <v>45887.627826655094</v>
      </c>
      <c r="F727" s="2">
        <v>45887.627830636571</v>
      </c>
      <c r="G727" s="2">
        <v>45887.630826215274</v>
      </c>
      <c r="H727" s="2">
        <v>45887.630948217593</v>
      </c>
      <c r="I727" s="2">
        <v>45887.630948229169</v>
      </c>
      <c r="J727" s="2">
        <v>45887.630949814818</v>
      </c>
      <c r="K727" s="11">
        <v>296.71643999999998</v>
      </c>
      <c r="L727" s="11">
        <v>0.34354099999999999</v>
      </c>
      <c r="M727" s="11">
        <v>258.81854099999998</v>
      </c>
      <c r="N727" s="11">
        <v>10.540839</v>
      </c>
      <c r="O727" s="11">
        <v>9.0199999999999992E-4</v>
      </c>
      <c r="P727" s="11">
        <v>0.13688899999999998</v>
      </c>
      <c r="Q727" s="1">
        <v>4</v>
      </c>
      <c r="R727" s="1">
        <v>8</v>
      </c>
    </row>
    <row r="728" spans="1:18" x14ac:dyDescent="0.45">
      <c r="A728" s="30" t="s">
        <v>32</v>
      </c>
      <c r="B728" s="30" t="s">
        <v>97</v>
      </c>
      <c r="C728" s="30" t="s">
        <v>316</v>
      </c>
      <c r="D728" s="2">
        <v>45887.624392442129</v>
      </c>
      <c r="E728" s="2">
        <v>45887.627826655094</v>
      </c>
      <c r="F728" s="2">
        <v>45887.627830636571</v>
      </c>
      <c r="G728" s="2">
        <v>45887.630848738423</v>
      </c>
      <c r="H728" s="2">
        <v>45887.630975300926</v>
      </c>
      <c r="I728" s="2">
        <v>45887.631779398151</v>
      </c>
      <c r="J728" s="2">
        <v>45887.631782407407</v>
      </c>
      <c r="K728" s="11">
        <v>296.71643899999998</v>
      </c>
      <c r="L728" s="11">
        <v>0.34354099999999999</v>
      </c>
      <c r="M728" s="11">
        <v>260.76388700000001</v>
      </c>
      <c r="N728" s="11">
        <v>10.935680999999999</v>
      </c>
      <c r="O728" s="11">
        <v>69.473828999999995</v>
      </c>
      <c r="P728" s="11">
        <v>0.25987699999999997</v>
      </c>
      <c r="Q728" s="1">
        <v>4</v>
      </c>
      <c r="R728" s="1">
        <v>9</v>
      </c>
    </row>
    <row r="729" spans="1:18" x14ac:dyDescent="0.45">
      <c r="A729" s="30" t="s">
        <v>32</v>
      </c>
      <c r="B729" s="30" t="s">
        <v>97</v>
      </c>
      <c r="C729" s="30" t="s">
        <v>317</v>
      </c>
      <c r="D729" s="2">
        <v>45887.625958356482</v>
      </c>
      <c r="E729" s="2">
        <v>45887.627826655094</v>
      </c>
      <c r="F729" s="2">
        <v>45887.627830636571</v>
      </c>
      <c r="G729" s="2">
        <v>45887.630890902779</v>
      </c>
      <c r="H729" s="2">
        <v>45887.631116608798</v>
      </c>
      <c r="I729" s="2">
        <v>45887.631779398151</v>
      </c>
      <c r="J729" s="2">
        <v>45887.631782407407</v>
      </c>
      <c r="K729" s="11">
        <v>161.421471</v>
      </c>
      <c r="L729" s="11">
        <v>0.34354099999999999</v>
      </c>
      <c r="M729" s="11">
        <v>264.40711999999996</v>
      </c>
      <c r="N729" s="11">
        <v>19.500824999999999</v>
      </c>
      <c r="O729" s="11">
        <v>57.265451999999996</v>
      </c>
      <c r="P729" s="11">
        <v>0.25987699999999997</v>
      </c>
      <c r="Q729" s="1">
        <v>4</v>
      </c>
      <c r="R729" s="1">
        <v>9</v>
      </c>
    </row>
    <row r="730" spans="1:18" x14ac:dyDescent="0.45">
      <c r="A730" s="30" t="s">
        <v>32</v>
      </c>
      <c r="B730" s="30" t="s">
        <v>97</v>
      </c>
      <c r="C730" s="30" t="s">
        <v>318</v>
      </c>
      <c r="D730" s="2">
        <v>45887.625958356482</v>
      </c>
      <c r="E730" s="2">
        <v>45887.627826655094</v>
      </c>
      <c r="F730" s="2">
        <v>45887.627830636571</v>
      </c>
      <c r="G730" s="2">
        <v>45887.630912152781</v>
      </c>
      <c r="H730" s="2">
        <v>45887.631146597225</v>
      </c>
      <c r="I730" s="2">
        <v>45887.631779398151</v>
      </c>
      <c r="J730" s="2">
        <v>45887.631782407407</v>
      </c>
      <c r="K730" s="11">
        <v>161.42146699999998</v>
      </c>
      <c r="L730" s="11">
        <v>0.34354099999999999</v>
      </c>
      <c r="M730" s="11">
        <v>266.24304000000001</v>
      </c>
      <c r="N730" s="11">
        <v>20.255931</v>
      </c>
      <c r="O730" s="11">
        <v>54.674425999999997</v>
      </c>
      <c r="P730" s="11">
        <v>0.25987699999999997</v>
      </c>
      <c r="Q730" s="1">
        <v>4</v>
      </c>
      <c r="R730" s="1">
        <v>9</v>
      </c>
    </row>
    <row r="731" spans="1:18" x14ac:dyDescent="0.45">
      <c r="A731" s="30" t="s">
        <v>32</v>
      </c>
      <c r="B731" s="30" t="s">
        <v>97</v>
      </c>
      <c r="C731" s="30" t="s">
        <v>319</v>
      </c>
      <c r="D731" s="2">
        <v>45887.625958356482</v>
      </c>
      <c r="E731" s="2">
        <v>45887.627826655094</v>
      </c>
      <c r="F731" s="2">
        <v>45887.627830636571</v>
      </c>
      <c r="G731" s="2">
        <v>45887.630923090277</v>
      </c>
      <c r="H731" s="2">
        <v>45887.63102685185</v>
      </c>
      <c r="I731" s="2">
        <v>45887.631779398151</v>
      </c>
      <c r="J731" s="2">
        <v>45887.631782407407</v>
      </c>
      <c r="K731" s="11">
        <v>161.42146599999998</v>
      </c>
      <c r="L731" s="11">
        <v>0.34354099999999999</v>
      </c>
      <c r="M731" s="11">
        <v>267.18767600000001</v>
      </c>
      <c r="N731" s="11">
        <v>8.9651709999999998</v>
      </c>
      <c r="O731" s="11">
        <v>65.02055</v>
      </c>
      <c r="P731" s="11">
        <v>0.25987699999999997</v>
      </c>
      <c r="Q731" s="1">
        <v>4</v>
      </c>
      <c r="R731" s="1">
        <v>9</v>
      </c>
    </row>
    <row r="732" spans="1:18" x14ac:dyDescent="0.45">
      <c r="A732" s="30" t="s">
        <v>32</v>
      </c>
      <c r="B732" s="30" t="s">
        <v>97</v>
      </c>
      <c r="C732" s="30" t="s">
        <v>320</v>
      </c>
      <c r="D732" s="2">
        <v>45887.625958356482</v>
      </c>
      <c r="E732" s="2">
        <v>45887.627826655094</v>
      </c>
      <c r="F732" s="2">
        <v>45887.627830636571</v>
      </c>
      <c r="G732" s="2">
        <v>45887.630948229169</v>
      </c>
      <c r="H732" s="2">
        <v>45887.631058564817</v>
      </c>
      <c r="I732" s="2">
        <v>45887.631779398151</v>
      </c>
      <c r="J732" s="2">
        <v>45887.631782407407</v>
      </c>
      <c r="K732" s="11">
        <v>161.42146599999998</v>
      </c>
      <c r="L732" s="11">
        <v>0.34354099999999999</v>
      </c>
      <c r="M732" s="11">
        <v>269.35975300000001</v>
      </c>
      <c r="N732" s="11">
        <v>9.5333059999999996</v>
      </c>
      <c r="O732" s="11">
        <v>62.280338</v>
      </c>
      <c r="P732" s="11">
        <v>0.25987699999999997</v>
      </c>
      <c r="Q732" s="1">
        <v>4</v>
      </c>
      <c r="R732" s="1">
        <v>9</v>
      </c>
    </row>
    <row r="733" spans="1:18" x14ac:dyDescent="0.45">
      <c r="A733" s="30" t="s">
        <v>32</v>
      </c>
      <c r="B733" s="30" t="s">
        <v>97</v>
      </c>
      <c r="C733" s="30" t="s">
        <v>321</v>
      </c>
      <c r="D733" s="2">
        <v>45887.625958356482</v>
      </c>
      <c r="E733" s="2">
        <v>45887.627826655094</v>
      </c>
      <c r="F733" s="2">
        <v>45887.627830636571</v>
      </c>
      <c r="G733" s="2">
        <v>45887.630975312502</v>
      </c>
      <c r="H733" s="2">
        <v>45887.63108712963</v>
      </c>
      <c r="I733" s="2">
        <v>45887.631779398151</v>
      </c>
      <c r="J733" s="2">
        <v>45887.631782407407</v>
      </c>
      <c r="K733" s="11">
        <v>161.42146499999998</v>
      </c>
      <c r="L733" s="11">
        <v>0.34354099999999999</v>
      </c>
      <c r="M733" s="11">
        <v>271.69976400000002</v>
      </c>
      <c r="N733" s="11">
        <v>9.661662999999999</v>
      </c>
      <c r="O733" s="11">
        <v>59.811969999999995</v>
      </c>
      <c r="P733" s="11">
        <v>0.25987699999999997</v>
      </c>
      <c r="Q733" s="1">
        <v>4</v>
      </c>
      <c r="R733" s="1">
        <v>9</v>
      </c>
    </row>
    <row r="734" spans="1:18" x14ac:dyDescent="0.45">
      <c r="A734" s="30" t="s">
        <v>32</v>
      </c>
      <c r="B734" s="30" t="s">
        <v>97</v>
      </c>
      <c r="C734" s="30" t="s">
        <v>322</v>
      </c>
      <c r="D734" s="2">
        <v>45887.625958356482</v>
      </c>
      <c r="E734" s="2">
        <v>45887.627826655094</v>
      </c>
      <c r="F734" s="2">
        <v>45887.627830636571</v>
      </c>
      <c r="G734" s="2">
        <v>45887.631026898147</v>
      </c>
      <c r="H734" s="2">
        <v>45887.631173263886</v>
      </c>
      <c r="I734" s="2">
        <v>45887.631779398151</v>
      </c>
      <c r="J734" s="2">
        <v>45887.631782407407</v>
      </c>
      <c r="K734" s="11">
        <v>161.42146499999998</v>
      </c>
      <c r="L734" s="11">
        <v>0.34354099999999999</v>
      </c>
      <c r="M734" s="11">
        <v>276.156858</v>
      </c>
      <c r="N734" s="11">
        <v>12.646523</v>
      </c>
      <c r="O734" s="11">
        <v>52.370016</v>
      </c>
      <c r="P734" s="11">
        <v>0.25987699999999997</v>
      </c>
      <c r="Q734" s="1">
        <v>4</v>
      </c>
      <c r="R734" s="1">
        <v>9</v>
      </c>
    </row>
    <row r="735" spans="1:18" x14ac:dyDescent="0.45">
      <c r="A735" s="30" t="s">
        <v>32</v>
      </c>
      <c r="B735" s="30" t="s">
        <v>97</v>
      </c>
      <c r="C735" s="30" t="s">
        <v>323</v>
      </c>
      <c r="D735" s="2">
        <v>45887.625958356482</v>
      </c>
      <c r="E735" s="2">
        <v>45887.627826655094</v>
      </c>
      <c r="F735" s="2">
        <v>45887.627830636571</v>
      </c>
      <c r="G735" s="2">
        <v>45887.631058564817</v>
      </c>
      <c r="H735" s="2">
        <v>45887.631286539348</v>
      </c>
      <c r="I735" s="2">
        <v>45887.631779398151</v>
      </c>
      <c r="J735" s="2">
        <v>45887.631782407407</v>
      </c>
      <c r="K735" s="11">
        <v>161.42146399999999</v>
      </c>
      <c r="L735" s="11">
        <v>0.34354099999999999</v>
      </c>
      <c r="M735" s="11">
        <v>278.893216</v>
      </c>
      <c r="N735" s="11">
        <v>19.696861999999999</v>
      </c>
      <c r="O735" s="11">
        <v>42.583318999999996</v>
      </c>
      <c r="P735" s="11">
        <v>0.25987699999999997</v>
      </c>
      <c r="Q735" s="1">
        <v>4</v>
      </c>
      <c r="R735" s="1">
        <v>9</v>
      </c>
    </row>
    <row r="736" spans="1:18" x14ac:dyDescent="0.45">
      <c r="A736" s="30" t="s">
        <v>32</v>
      </c>
      <c r="B736" s="30" t="s">
        <v>97</v>
      </c>
      <c r="C736" s="30" t="s">
        <v>324</v>
      </c>
      <c r="D736" s="2">
        <v>45887.625958356482</v>
      </c>
      <c r="E736" s="2">
        <v>45887.627826655094</v>
      </c>
      <c r="F736" s="2">
        <v>45887.627830636571</v>
      </c>
      <c r="G736" s="2">
        <v>45887.631087141206</v>
      </c>
      <c r="H736" s="2">
        <v>45887.631217187503</v>
      </c>
      <c r="I736" s="2">
        <v>45887.631779398151</v>
      </c>
      <c r="J736" s="2">
        <v>45887.631782407407</v>
      </c>
      <c r="K736" s="11">
        <v>161.42146399999999</v>
      </c>
      <c r="L736" s="11">
        <v>0.34354099999999999</v>
      </c>
      <c r="M736" s="11">
        <v>281.36192999999997</v>
      </c>
      <c r="N736" s="11">
        <v>11.236431999999999</v>
      </c>
      <c r="O736" s="11">
        <v>48.575035</v>
      </c>
      <c r="P736" s="11">
        <v>0.25987699999999997</v>
      </c>
      <c r="Q736" s="1">
        <v>4</v>
      </c>
      <c r="R736" s="1">
        <v>9</v>
      </c>
    </row>
    <row r="737" spans="1:18" x14ac:dyDescent="0.45">
      <c r="A737" s="30" t="s">
        <v>32</v>
      </c>
      <c r="B737" s="30" t="s">
        <v>97</v>
      </c>
      <c r="C737" s="30" t="s">
        <v>325</v>
      </c>
      <c r="D737" s="2">
        <v>45887.625958356482</v>
      </c>
      <c r="E737" s="2">
        <v>45887.627826655094</v>
      </c>
      <c r="F737" s="2">
        <v>45887.627830636571</v>
      </c>
      <c r="G737" s="2">
        <v>45887.631116608798</v>
      </c>
      <c r="H737" s="2">
        <v>45887.631454282404</v>
      </c>
      <c r="I737" s="2">
        <v>45887.631779398151</v>
      </c>
      <c r="J737" s="2">
        <v>45887.631782407407</v>
      </c>
      <c r="K737" s="11">
        <v>161.42146399999999</v>
      </c>
      <c r="L737" s="11">
        <v>0.34354099999999999</v>
      </c>
      <c r="M737" s="11">
        <v>283.90835199999998</v>
      </c>
      <c r="N737" s="11">
        <v>29.174433999999998</v>
      </c>
      <c r="O737" s="11">
        <v>28.090610999999999</v>
      </c>
      <c r="P737" s="11">
        <v>0.25987699999999997</v>
      </c>
      <c r="Q737" s="1">
        <v>4</v>
      </c>
      <c r="R737" s="1">
        <v>9</v>
      </c>
    </row>
    <row r="738" spans="1:18" x14ac:dyDescent="0.45">
      <c r="A738" s="30" t="s">
        <v>32</v>
      </c>
      <c r="B738" s="30" t="s">
        <v>97</v>
      </c>
      <c r="C738" s="30" t="s">
        <v>326</v>
      </c>
      <c r="D738" s="2">
        <v>45887.625958356482</v>
      </c>
      <c r="E738" s="2">
        <v>45887.627826655094</v>
      </c>
      <c r="F738" s="2">
        <v>45887.627830636571</v>
      </c>
      <c r="G738" s="2">
        <v>45887.63114662037</v>
      </c>
      <c r="H738" s="2">
        <v>45887.631248229169</v>
      </c>
      <c r="I738" s="2">
        <v>45887.631779398151</v>
      </c>
      <c r="J738" s="2">
        <v>45887.631782407407</v>
      </c>
      <c r="K738" s="11">
        <v>161.42146299999999</v>
      </c>
      <c r="L738" s="11">
        <v>0.34354099999999999</v>
      </c>
      <c r="M738" s="11">
        <v>286.50076100000001</v>
      </c>
      <c r="N738" s="11">
        <v>8.7794509999999999</v>
      </c>
      <c r="O738" s="11">
        <v>45.893184999999995</v>
      </c>
      <c r="P738" s="11">
        <v>0.25987699999999997</v>
      </c>
      <c r="Q738" s="1">
        <v>4</v>
      </c>
      <c r="R738" s="1">
        <v>9</v>
      </c>
    </row>
    <row r="739" spans="1:18" x14ac:dyDescent="0.45">
      <c r="A739" s="30" t="s">
        <v>32</v>
      </c>
      <c r="B739" s="30" t="s">
        <v>97</v>
      </c>
      <c r="C739" s="30" t="s">
        <v>327</v>
      </c>
      <c r="D739" s="2">
        <v>45887.625958356482</v>
      </c>
      <c r="E739" s="2">
        <v>45887.627826655094</v>
      </c>
      <c r="F739" s="2">
        <v>45887.627830636571</v>
      </c>
      <c r="G739" s="2">
        <v>45887.631173275462</v>
      </c>
      <c r="H739" s="2">
        <v>45887.6313862963</v>
      </c>
      <c r="I739" s="2">
        <v>45887.631779398151</v>
      </c>
      <c r="J739" s="2">
        <v>45887.631782407407</v>
      </c>
      <c r="K739" s="11">
        <v>161.42146299999999</v>
      </c>
      <c r="L739" s="11">
        <v>0.34354099999999999</v>
      </c>
      <c r="M739" s="11">
        <v>288.80390899999998</v>
      </c>
      <c r="N739" s="11">
        <v>18.405566999999998</v>
      </c>
      <c r="O739" s="11">
        <v>33.963920999999999</v>
      </c>
      <c r="P739" s="11">
        <v>0.25987699999999997</v>
      </c>
      <c r="Q739" s="1">
        <v>4</v>
      </c>
      <c r="R739" s="1">
        <v>9</v>
      </c>
    </row>
    <row r="740" spans="1:18" x14ac:dyDescent="0.45">
      <c r="A740" s="30" t="s">
        <v>32</v>
      </c>
      <c r="B740" s="30" t="s">
        <v>97</v>
      </c>
      <c r="C740" s="30" t="s">
        <v>328</v>
      </c>
      <c r="D740" s="2">
        <v>45887.625958356482</v>
      </c>
      <c r="E740" s="2">
        <v>45887.627826655094</v>
      </c>
      <c r="F740" s="2">
        <v>45887.627830636571</v>
      </c>
      <c r="G740" s="2">
        <v>45887.631217199072</v>
      </c>
      <c r="H740" s="2">
        <v>45887.631318391206</v>
      </c>
      <c r="I740" s="2">
        <v>45887.631779398151</v>
      </c>
      <c r="J740" s="2">
        <v>45887.631782407407</v>
      </c>
      <c r="K740" s="11">
        <v>161.42146199999999</v>
      </c>
      <c r="L740" s="11">
        <v>0.34354099999999999</v>
      </c>
      <c r="M740" s="11">
        <v>292.59873199999998</v>
      </c>
      <c r="N740" s="11">
        <v>8.7434429999999992</v>
      </c>
      <c r="O740" s="11">
        <v>39.831221999999997</v>
      </c>
      <c r="P740" s="11">
        <v>0.25987699999999997</v>
      </c>
      <c r="Q740" s="1">
        <v>4</v>
      </c>
      <c r="R740" s="1">
        <v>9</v>
      </c>
    </row>
    <row r="741" spans="1:18" x14ac:dyDescent="0.45">
      <c r="A741" s="30" t="s">
        <v>32</v>
      </c>
      <c r="B741" s="30" t="s">
        <v>97</v>
      </c>
      <c r="C741" s="30" t="s">
        <v>329</v>
      </c>
      <c r="D741" s="2">
        <v>45887.625958356482</v>
      </c>
      <c r="E741" s="2">
        <v>45887.627826655094</v>
      </c>
      <c r="F741" s="2">
        <v>45887.627830636571</v>
      </c>
      <c r="G741" s="2">
        <v>45887.631248229169</v>
      </c>
      <c r="H741" s="2">
        <v>45887.631359953702</v>
      </c>
      <c r="I741" s="2">
        <v>45887.631779398151</v>
      </c>
      <c r="J741" s="2">
        <v>45887.631782407407</v>
      </c>
      <c r="K741" s="11">
        <v>161.42146199999999</v>
      </c>
      <c r="L741" s="11">
        <v>0.34354099999999999</v>
      </c>
      <c r="M741" s="11">
        <v>295.28027099999997</v>
      </c>
      <c r="N741" s="11">
        <v>9.6531359999999999</v>
      </c>
      <c r="O741" s="11">
        <v>36.239989999999999</v>
      </c>
      <c r="P741" s="11">
        <v>0.25987699999999997</v>
      </c>
      <c r="Q741" s="1">
        <v>4</v>
      </c>
      <c r="R741" s="1">
        <v>9</v>
      </c>
    </row>
    <row r="742" spans="1:18" x14ac:dyDescent="0.45">
      <c r="A742" s="30" t="s">
        <v>32</v>
      </c>
      <c r="B742" s="30" t="s">
        <v>97</v>
      </c>
      <c r="C742" s="30" t="s">
        <v>330</v>
      </c>
      <c r="D742" s="2">
        <v>45887.625958356482</v>
      </c>
      <c r="E742" s="2">
        <v>45887.627826655094</v>
      </c>
      <c r="F742" s="2">
        <v>45887.627830636571</v>
      </c>
      <c r="G742" s="2">
        <v>45887.631286539348</v>
      </c>
      <c r="H742" s="2">
        <v>45887.631414178242</v>
      </c>
      <c r="I742" s="2">
        <v>45887.631779398151</v>
      </c>
      <c r="J742" s="2">
        <v>45887.631782407407</v>
      </c>
      <c r="K742" s="11">
        <v>161.42146199999999</v>
      </c>
      <c r="L742" s="11">
        <v>0.34354099999999999</v>
      </c>
      <c r="M742" s="11">
        <v>298.59037999999998</v>
      </c>
      <c r="N742" s="11">
        <v>11.027282999999999</v>
      </c>
      <c r="O742" s="11">
        <v>31.555733999999998</v>
      </c>
      <c r="P742" s="11">
        <v>0.25987699999999997</v>
      </c>
      <c r="Q742" s="1">
        <v>4</v>
      </c>
      <c r="R742" s="1">
        <v>9</v>
      </c>
    </row>
    <row r="743" spans="1:18" x14ac:dyDescent="0.45">
      <c r="A743" s="30" t="s">
        <v>32</v>
      </c>
      <c r="B743" s="30" t="s">
        <v>97</v>
      </c>
      <c r="C743" s="30" t="s">
        <v>331</v>
      </c>
      <c r="D743" s="2">
        <v>45887.625958356482</v>
      </c>
      <c r="E743" s="2">
        <v>45887.627826655094</v>
      </c>
      <c r="F743" s="2">
        <v>45887.627830636571</v>
      </c>
      <c r="G743" s="2">
        <v>45887.631318414351</v>
      </c>
      <c r="H743" s="2">
        <v>45887.631569664351</v>
      </c>
      <c r="I743" s="2">
        <v>45887.631779398151</v>
      </c>
      <c r="J743" s="2">
        <v>45887.631782407407</v>
      </c>
      <c r="K743" s="11">
        <v>161.42146099999999</v>
      </c>
      <c r="L743" s="11">
        <v>0.34354099999999999</v>
      </c>
      <c r="M743" s="11">
        <v>301.34390999999999</v>
      </c>
      <c r="N743" s="11">
        <v>21.707936</v>
      </c>
      <c r="O743" s="11">
        <v>18.121551</v>
      </c>
      <c r="P743" s="11">
        <v>0.25987699999999997</v>
      </c>
      <c r="Q743" s="1">
        <v>4</v>
      </c>
      <c r="R743" s="1">
        <v>9</v>
      </c>
    </row>
    <row r="744" spans="1:18" x14ac:dyDescent="0.45">
      <c r="A744" s="30" t="s">
        <v>32</v>
      </c>
      <c r="B744" s="30" t="s">
        <v>97</v>
      </c>
      <c r="C744" s="30" t="s">
        <v>332</v>
      </c>
      <c r="D744" s="2">
        <v>45887.625958356482</v>
      </c>
      <c r="E744" s="2">
        <v>45887.627826655094</v>
      </c>
      <c r="F744" s="2">
        <v>45887.627830636571</v>
      </c>
      <c r="G744" s="2">
        <v>45887.631359953702</v>
      </c>
      <c r="H744" s="2">
        <v>45887.631482581019</v>
      </c>
      <c r="I744" s="2">
        <v>45887.631779398151</v>
      </c>
      <c r="J744" s="2">
        <v>45887.631782407407</v>
      </c>
      <c r="K744" s="11">
        <v>161.42146099999999</v>
      </c>
      <c r="L744" s="11">
        <v>0.34354099999999999</v>
      </c>
      <c r="M744" s="11">
        <v>304.93363599999998</v>
      </c>
      <c r="N744" s="11">
        <v>10.594147999999999</v>
      </c>
      <c r="O744" s="11">
        <v>25.645612999999997</v>
      </c>
      <c r="P744" s="11">
        <v>0.25987699999999997</v>
      </c>
      <c r="Q744" s="1">
        <v>4</v>
      </c>
      <c r="R744" s="1">
        <v>9</v>
      </c>
    </row>
    <row r="745" spans="1:18" x14ac:dyDescent="0.45">
      <c r="A745" s="30" t="s">
        <v>32</v>
      </c>
      <c r="B745" s="30" t="s">
        <v>97</v>
      </c>
      <c r="C745" s="30" t="s">
        <v>333</v>
      </c>
      <c r="D745" s="2">
        <v>45887.625958356482</v>
      </c>
      <c r="E745" s="2">
        <v>45887.627826655094</v>
      </c>
      <c r="F745" s="2">
        <v>45887.627830636571</v>
      </c>
      <c r="G745" s="2">
        <v>45887.6313862963</v>
      </c>
      <c r="H745" s="2">
        <v>45887.631507893515</v>
      </c>
      <c r="I745" s="2">
        <v>45887.631779398151</v>
      </c>
      <c r="J745" s="2">
        <v>45887.631782407407</v>
      </c>
      <c r="K745" s="11">
        <v>161.42146099999999</v>
      </c>
      <c r="L745" s="11">
        <v>0.34354099999999999</v>
      </c>
      <c r="M745" s="11">
        <v>307.20955599999996</v>
      </c>
      <c r="N745" s="11">
        <v>10.505706</v>
      </c>
      <c r="O745" s="11">
        <v>23.458134999999999</v>
      </c>
      <c r="P745" s="11">
        <v>0.25987699999999997</v>
      </c>
      <c r="Q745" s="1">
        <v>4</v>
      </c>
      <c r="R745" s="1">
        <v>9</v>
      </c>
    </row>
    <row r="746" spans="1:18" x14ac:dyDescent="0.45">
      <c r="A746" s="30" t="s">
        <v>32</v>
      </c>
      <c r="B746" s="30" t="s">
        <v>97</v>
      </c>
      <c r="C746" s="30" t="s">
        <v>334</v>
      </c>
      <c r="D746" s="2">
        <v>45887.625958356482</v>
      </c>
      <c r="E746" s="2">
        <v>45887.627826655094</v>
      </c>
      <c r="F746" s="2">
        <v>45887.627830636571</v>
      </c>
      <c r="G746" s="2">
        <v>45887.631414178242</v>
      </c>
      <c r="H746" s="2">
        <v>45887.631543518517</v>
      </c>
      <c r="I746" s="2">
        <v>45887.631779398151</v>
      </c>
      <c r="J746" s="2">
        <v>45887.631782407407</v>
      </c>
      <c r="K746" s="11">
        <v>161.42146</v>
      </c>
      <c r="L746" s="11">
        <v>0.34354099999999999</v>
      </c>
      <c r="M746" s="11">
        <v>309.61782999999997</v>
      </c>
      <c r="N746" s="11">
        <v>11.175447</v>
      </c>
      <c r="O746" s="11">
        <v>20.380119999999998</v>
      </c>
      <c r="P746" s="11">
        <v>0.25987699999999997</v>
      </c>
      <c r="Q746" s="1">
        <v>4</v>
      </c>
      <c r="R746" s="1">
        <v>9</v>
      </c>
    </row>
    <row r="747" spans="1:18" x14ac:dyDescent="0.45">
      <c r="A747" s="30" t="s">
        <v>32</v>
      </c>
      <c r="B747" s="30" t="s">
        <v>97</v>
      </c>
      <c r="C747" s="30" t="s">
        <v>335</v>
      </c>
      <c r="D747" s="2">
        <v>45887.625958356482</v>
      </c>
      <c r="E747" s="2">
        <v>45887.627826655094</v>
      </c>
      <c r="F747" s="2">
        <v>45887.627830636571</v>
      </c>
      <c r="G747" s="2">
        <v>45887.63145429398</v>
      </c>
      <c r="H747" s="2">
        <v>45887.631689166665</v>
      </c>
      <c r="I747" s="2">
        <v>45887.631779398151</v>
      </c>
      <c r="J747" s="2">
        <v>45887.631782407407</v>
      </c>
      <c r="K747" s="11">
        <v>161.42146</v>
      </c>
      <c r="L747" s="11">
        <v>0.34354099999999999</v>
      </c>
      <c r="M747" s="11">
        <v>313.08369399999998</v>
      </c>
      <c r="N747" s="11">
        <v>20.293250999999998</v>
      </c>
      <c r="O747" s="11">
        <v>7.7964519999999995</v>
      </c>
      <c r="P747" s="11">
        <v>0.25987699999999997</v>
      </c>
      <c r="Q747" s="1">
        <v>4</v>
      </c>
      <c r="R747" s="1">
        <v>9</v>
      </c>
    </row>
    <row r="748" spans="1:18" x14ac:dyDescent="0.45">
      <c r="A748" s="30" t="s">
        <v>32</v>
      </c>
      <c r="B748" s="30" t="s">
        <v>97</v>
      </c>
      <c r="C748" s="30" t="s">
        <v>336</v>
      </c>
      <c r="D748" s="2">
        <v>45887.625958356482</v>
      </c>
      <c r="E748" s="2">
        <v>45887.627826655094</v>
      </c>
      <c r="F748" s="2">
        <v>45887.627830636571</v>
      </c>
      <c r="G748" s="2">
        <v>45887.631482592595</v>
      </c>
      <c r="H748" s="2">
        <v>45887.631610891207</v>
      </c>
      <c r="I748" s="2">
        <v>45887.631779398151</v>
      </c>
      <c r="J748" s="2">
        <v>45887.631782407407</v>
      </c>
      <c r="K748" s="11">
        <v>161.421459</v>
      </c>
      <c r="L748" s="11">
        <v>0.34354099999999999</v>
      </c>
      <c r="M748" s="11">
        <v>315.52905099999998</v>
      </c>
      <c r="N748" s="11">
        <v>11.084949999999999</v>
      </c>
      <c r="O748" s="11">
        <v>14.559396</v>
      </c>
      <c r="P748" s="11">
        <v>0.25987699999999997</v>
      </c>
      <c r="Q748" s="1">
        <v>4</v>
      </c>
      <c r="R748" s="1">
        <v>9</v>
      </c>
    </row>
    <row r="749" spans="1:18" x14ac:dyDescent="0.45">
      <c r="A749" s="30" t="s">
        <v>32</v>
      </c>
      <c r="B749" s="30" t="s">
        <v>97</v>
      </c>
      <c r="C749" s="30" t="s">
        <v>337</v>
      </c>
      <c r="D749" s="2">
        <v>45887.625958356482</v>
      </c>
      <c r="E749" s="2">
        <v>45887.627826655094</v>
      </c>
      <c r="F749" s="2">
        <v>45887.627830636571</v>
      </c>
      <c r="G749" s="2">
        <v>45887.631507905091</v>
      </c>
      <c r="H749" s="2">
        <v>45887.631727731481</v>
      </c>
      <c r="I749" s="2">
        <v>45887.631779398151</v>
      </c>
      <c r="J749" s="2">
        <v>45887.631782407407</v>
      </c>
      <c r="K749" s="11">
        <v>161.421459</v>
      </c>
      <c r="L749" s="11">
        <v>0.34354099999999999</v>
      </c>
      <c r="M749" s="11">
        <v>317.71569399999998</v>
      </c>
      <c r="N749" s="11">
        <v>18.993555999999998</v>
      </c>
      <c r="O749" s="11">
        <v>4.4641469999999996</v>
      </c>
      <c r="P749" s="11">
        <v>0.25987699999999997</v>
      </c>
      <c r="Q749" s="1">
        <v>4</v>
      </c>
      <c r="R749" s="1">
        <v>9</v>
      </c>
    </row>
    <row r="750" spans="1:18" x14ac:dyDescent="0.45">
      <c r="A750" s="30" t="s">
        <v>32</v>
      </c>
      <c r="B750" s="30" t="s">
        <v>97</v>
      </c>
      <c r="C750" s="30" t="s">
        <v>338</v>
      </c>
      <c r="D750" s="2">
        <v>45887.625958356482</v>
      </c>
      <c r="E750" s="2">
        <v>45887.627826655094</v>
      </c>
      <c r="F750" s="2">
        <v>45887.627830636571</v>
      </c>
      <c r="G750" s="2">
        <v>45887.631543518517</v>
      </c>
      <c r="H750" s="2">
        <v>45887.631650416668</v>
      </c>
      <c r="I750" s="2">
        <v>45887.631779398151</v>
      </c>
      <c r="J750" s="2">
        <v>45887.631782407407</v>
      </c>
      <c r="K750" s="11">
        <v>161.421459</v>
      </c>
      <c r="L750" s="11">
        <v>0.34354099999999999</v>
      </c>
      <c r="M750" s="11">
        <v>320.79334999999998</v>
      </c>
      <c r="N750" s="11">
        <v>9.2359099999999987</v>
      </c>
      <c r="O750" s="11">
        <v>11.144136999999999</v>
      </c>
      <c r="P750" s="11">
        <v>0.25987699999999997</v>
      </c>
      <c r="Q750" s="1">
        <v>4</v>
      </c>
      <c r="R750" s="1">
        <v>9</v>
      </c>
    </row>
    <row r="751" spans="1:18" x14ac:dyDescent="0.45">
      <c r="A751" s="30" t="s">
        <v>32</v>
      </c>
      <c r="B751" s="30" t="s">
        <v>97</v>
      </c>
      <c r="C751" s="30" t="s">
        <v>339</v>
      </c>
      <c r="D751" s="2">
        <v>45887.625958356482</v>
      </c>
      <c r="E751" s="2">
        <v>45887.627826655094</v>
      </c>
      <c r="F751" s="2">
        <v>45887.627830636571</v>
      </c>
      <c r="G751" s="2">
        <v>45887.631569664351</v>
      </c>
      <c r="H751" s="2">
        <v>45887.63177925926</v>
      </c>
      <c r="I751" s="2">
        <v>45887.631779398151</v>
      </c>
      <c r="J751" s="2">
        <v>45887.631782407407</v>
      </c>
      <c r="K751" s="11">
        <v>161.421458</v>
      </c>
      <c r="L751" s="11">
        <v>0.34354099999999999</v>
      </c>
      <c r="M751" s="11">
        <v>323.05253299999998</v>
      </c>
      <c r="N751" s="11">
        <v>18.108235000000001</v>
      </c>
      <c r="O751" s="11">
        <v>1.2629E-2</v>
      </c>
      <c r="P751" s="11">
        <v>0.25987699999999997</v>
      </c>
      <c r="Q751" s="1">
        <v>4</v>
      </c>
      <c r="R751" s="1">
        <v>9</v>
      </c>
    </row>
    <row r="752" spans="1:18" x14ac:dyDescent="0.45">
      <c r="A752" s="30" t="s">
        <v>32</v>
      </c>
      <c r="B752" s="30" t="s">
        <v>97</v>
      </c>
      <c r="C752" s="30" t="s">
        <v>340</v>
      </c>
      <c r="D752" s="2">
        <v>45887.625958356482</v>
      </c>
      <c r="E752" s="2">
        <v>45887.627826655094</v>
      </c>
      <c r="F752" s="2">
        <v>45887.627830636571</v>
      </c>
      <c r="G752" s="2">
        <v>45887.631610891207</v>
      </c>
      <c r="H752" s="2">
        <v>45887.631705486114</v>
      </c>
      <c r="I752" s="2">
        <v>45887.631779398151</v>
      </c>
      <c r="J752" s="2">
        <v>45887.631782407407</v>
      </c>
      <c r="K752" s="11">
        <v>161.421457</v>
      </c>
      <c r="L752" s="11">
        <v>0.34354099999999999</v>
      </c>
      <c r="M752" s="11">
        <v>326.61431699999997</v>
      </c>
      <c r="N752" s="11">
        <v>8.1725960000000004</v>
      </c>
      <c r="O752" s="11">
        <v>6.3864839999999994</v>
      </c>
      <c r="P752" s="11">
        <v>0.25987699999999997</v>
      </c>
      <c r="Q752" s="1">
        <v>4</v>
      </c>
      <c r="R752" s="1">
        <v>9</v>
      </c>
    </row>
    <row r="753" spans="1:18" x14ac:dyDescent="0.45">
      <c r="A753" s="30" t="s">
        <v>32</v>
      </c>
      <c r="B753" s="30" t="s">
        <v>97</v>
      </c>
      <c r="C753" s="30" t="s">
        <v>341</v>
      </c>
      <c r="D753" s="2">
        <v>45887.625958356482</v>
      </c>
      <c r="E753" s="2">
        <v>45887.627830659723</v>
      </c>
      <c r="F753" s="2">
        <v>45887.627831203703</v>
      </c>
      <c r="G753" s="2">
        <v>45887.631650428244</v>
      </c>
      <c r="H753" s="2">
        <v>45887.631753634261</v>
      </c>
      <c r="I753" s="2">
        <v>45887.632578402779</v>
      </c>
      <c r="J753" s="2">
        <v>45887.632582349535</v>
      </c>
      <c r="K753" s="11">
        <v>161.766806</v>
      </c>
      <c r="L753" s="11">
        <v>4.7563999999999995E-2</v>
      </c>
      <c r="M753" s="11">
        <v>329.98032899999998</v>
      </c>
      <c r="N753" s="11">
        <v>8.9174379999999989</v>
      </c>
      <c r="O753" s="11">
        <v>71.259608999999998</v>
      </c>
      <c r="P753" s="11">
        <v>0.34174099999999996</v>
      </c>
      <c r="Q753" s="1">
        <v>5</v>
      </c>
      <c r="R753" s="1">
        <v>10</v>
      </c>
    </row>
    <row r="754" spans="1:18" x14ac:dyDescent="0.45">
      <c r="A754" s="30" t="s">
        <v>32</v>
      </c>
      <c r="B754" s="30" t="s">
        <v>97</v>
      </c>
      <c r="C754" s="30" t="s">
        <v>342</v>
      </c>
      <c r="D754" s="2">
        <v>45887.625958356482</v>
      </c>
      <c r="E754" s="2">
        <v>45887.627830659723</v>
      </c>
      <c r="F754" s="2">
        <v>45887.627831203703</v>
      </c>
      <c r="G754" s="2">
        <v>45887.631689166665</v>
      </c>
      <c r="H754" s="2">
        <v>45887.631788842591</v>
      </c>
      <c r="I754" s="2">
        <v>45887.632578402779</v>
      </c>
      <c r="J754" s="2">
        <v>45887.632582349535</v>
      </c>
      <c r="K754" s="11">
        <v>161.766806</v>
      </c>
      <c r="L754" s="11">
        <v>4.7563999999999995E-2</v>
      </c>
      <c r="M754" s="11">
        <v>333.32789399999996</v>
      </c>
      <c r="N754" s="11">
        <v>8.6117849999999994</v>
      </c>
      <c r="O754" s="11">
        <v>68.217697000000001</v>
      </c>
      <c r="P754" s="11">
        <v>0.34174099999999996</v>
      </c>
      <c r="Q754" s="1">
        <v>5</v>
      </c>
      <c r="R754" s="1">
        <v>10</v>
      </c>
    </row>
    <row r="755" spans="1:18" x14ac:dyDescent="0.45">
      <c r="A755" s="30" t="s">
        <v>32</v>
      </c>
      <c r="B755" s="30" t="s">
        <v>97</v>
      </c>
      <c r="C755" s="30" t="s">
        <v>343</v>
      </c>
      <c r="D755" s="2">
        <v>45887.625958356482</v>
      </c>
      <c r="E755" s="2">
        <v>45887.627830659723</v>
      </c>
      <c r="F755" s="2">
        <v>45887.627831203703</v>
      </c>
      <c r="G755" s="2">
        <v>45887.631705486114</v>
      </c>
      <c r="H755" s="2">
        <v>45887.631812557869</v>
      </c>
      <c r="I755" s="2">
        <v>45887.632578402779</v>
      </c>
      <c r="J755" s="2">
        <v>45887.632582349535</v>
      </c>
      <c r="K755" s="11">
        <v>161.76680500000001</v>
      </c>
      <c r="L755" s="11">
        <v>4.7563999999999995E-2</v>
      </c>
      <c r="M755" s="11">
        <v>334.73766799999999</v>
      </c>
      <c r="N755" s="11">
        <v>9.2512259999999991</v>
      </c>
      <c r="O755" s="11">
        <v>66.168481999999997</v>
      </c>
      <c r="P755" s="11">
        <v>0.34174099999999996</v>
      </c>
      <c r="Q755" s="1">
        <v>5</v>
      </c>
      <c r="R755" s="1">
        <v>10</v>
      </c>
    </row>
    <row r="756" spans="1:18" x14ac:dyDescent="0.45">
      <c r="A756" s="30" t="s">
        <v>32</v>
      </c>
      <c r="B756" s="30" t="s">
        <v>97</v>
      </c>
      <c r="C756" s="30" t="s">
        <v>344</v>
      </c>
      <c r="D756" s="2">
        <v>45887.625958356482</v>
      </c>
      <c r="E756" s="2">
        <v>45887.627830659723</v>
      </c>
      <c r="F756" s="2">
        <v>45887.627831203703</v>
      </c>
      <c r="G756" s="2">
        <v>45887.631727743057</v>
      </c>
      <c r="H756" s="2">
        <v>45887.631950451389</v>
      </c>
      <c r="I756" s="2">
        <v>45887.632578402779</v>
      </c>
      <c r="J756" s="2">
        <v>45887.632582349535</v>
      </c>
      <c r="K756" s="11">
        <v>161.76680500000001</v>
      </c>
      <c r="L756" s="11">
        <v>4.7563999999999995E-2</v>
      </c>
      <c r="M756" s="11">
        <v>336.66027500000001</v>
      </c>
      <c r="N756" s="11">
        <v>19.242013</v>
      </c>
      <c r="O756" s="11">
        <v>54.255088000000001</v>
      </c>
      <c r="P756" s="11">
        <v>0.34174099999999996</v>
      </c>
      <c r="Q756" s="1">
        <v>5</v>
      </c>
      <c r="R756" s="1">
        <v>10</v>
      </c>
    </row>
    <row r="757" spans="1:18" x14ac:dyDescent="0.45">
      <c r="A757" s="30" t="s">
        <v>32</v>
      </c>
      <c r="B757" s="30" t="s">
        <v>97</v>
      </c>
      <c r="C757" s="30" t="s">
        <v>345</v>
      </c>
      <c r="D757" s="2">
        <v>45887.625958356482</v>
      </c>
      <c r="E757" s="2">
        <v>45887.627830659723</v>
      </c>
      <c r="F757" s="2">
        <v>45887.627831203703</v>
      </c>
      <c r="G757" s="2">
        <v>45887.631753634261</v>
      </c>
      <c r="H757" s="2">
        <v>45887.631981805556</v>
      </c>
      <c r="I757" s="2">
        <v>45887.632578402779</v>
      </c>
      <c r="J757" s="2">
        <v>45887.632582349535</v>
      </c>
      <c r="K757" s="11">
        <v>161.76680500000001</v>
      </c>
      <c r="L757" s="11">
        <v>4.7563999999999995E-2</v>
      </c>
      <c r="M757" s="11">
        <v>338.898236</v>
      </c>
      <c r="N757" s="11">
        <v>19.713228999999998</v>
      </c>
      <c r="O757" s="11">
        <v>51.545910999999997</v>
      </c>
      <c r="P757" s="11">
        <v>0.34174099999999996</v>
      </c>
      <c r="Q757" s="1">
        <v>5</v>
      </c>
      <c r="R757" s="1">
        <v>10</v>
      </c>
    </row>
    <row r="758" spans="1:18" x14ac:dyDescent="0.45">
      <c r="A758" s="30" t="s">
        <v>32</v>
      </c>
      <c r="B758" s="30" t="s">
        <v>97</v>
      </c>
      <c r="C758" s="30" t="s">
        <v>346</v>
      </c>
      <c r="D758" s="2">
        <v>45887.625958356482</v>
      </c>
      <c r="E758" s="2">
        <v>45887.627830659723</v>
      </c>
      <c r="F758" s="2">
        <v>45887.627831203703</v>
      </c>
      <c r="G758" s="2">
        <v>45887.63177925926</v>
      </c>
      <c r="H758" s="2">
        <v>45887.631865543983</v>
      </c>
      <c r="I758" s="2">
        <v>45887.632578402779</v>
      </c>
      <c r="J758" s="2">
        <v>45887.632582349535</v>
      </c>
      <c r="K758" s="11">
        <v>161.76680399999998</v>
      </c>
      <c r="L758" s="11">
        <v>4.7563999999999995E-2</v>
      </c>
      <c r="M758" s="11">
        <v>341.111693</v>
      </c>
      <c r="N758" s="11">
        <v>7.454847</v>
      </c>
      <c r="O758" s="11">
        <v>61.590835999999996</v>
      </c>
      <c r="P758" s="11">
        <v>0.34174099999999996</v>
      </c>
      <c r="Q758" s="1">
        <v>5</v>
      </c>
      <c r="R758" s="1">
        <v>10</v>
      </c>
    </row>
    <row r="759" spans="1:18" x14ac:dyDescent="0.45">
      <c r="A759" s="30" t="s">
        <v>32</v>
      </c>
      <c r="B759" s="30" t="s">
        <v>97</v>
      </c>
      <c r="C759" s="30" t="s">
        <v>347</v>
      </c>
      <c r="D759" s="2">
        <v>45887.625958356482</v>
      </c>
      <c r="E759" s="2">
        <v>45887.627830659723</v>
      </c>
      <c r="F759" s="2">
        <v>45887.627831203703</v>
      </c>
      <c r="G759" s="2">
        <v>45887.631788946761</v>
      </c>
      <c r="H759" s="2">
        <v>45887.631900462962</v>
      </c>
      <c r="I759" s="2">
        <v>45887.632578402779</v>
      </c>
      <c r="J759" s="2">
        <v>45887.632582349535</v>
      </c>
      <c r="K759" s="11">
        <v>161.76680099999999</v>
      </c>
      <c r="L759" s="11">
        <v>4.7563999999999995E-2</v>
      </c>
      <c r="M759" s="11">
        <v>341.948711</v>
      </c>
      <c r="N759" s="11">
        <v>9.6352180000000001</v>
      </c>
      <c r="O759" s="11">
        <v>58.573446999999994</v>
      </c>
      <c r="P759" s="11">
        <v>0.34174099999999996</v>
      </c>
      <c r="Q759" s="1">
        <v>5</v>
      </c>
      <c r="R759" s="1">
        <v>10</v>
      </c>
    </row>
    <row r="760" spans="1:18" x14ac:dyDescent="0.45">
      <c r="A760" s="30" t="s">
        <v>32</v>
      </c>
      <c r="B760" s="30" t="s">
        <v>97</v>
      </c>
      <c r="C760" s="30" t="s">
        <v>348</v>
      </c>
      <c r="D760" s="2">
        <v>45887.625958356482</v>
      </c>
      <c r="E760" s="2">
        <v>45887.627830659723</v>
      </c>
      <c r="F760" s="2">
        <v>45887.627831203703</v>
      </c>
      <c r="G760" s="2">
        <v>45887.631812557869</v>
      </c>
      <c r="H760" s="2">
        <v>45887.631928888892</v>
      </c>
      <c r="I760" s="2">
        <v>45887.632578402779</v>
      </c>
      <c r="J760" s="2">
        <v>45887.632582349535</v>
      </c>
      <c r="K760" s="11">
        <v>161.76679899999999</v>
      </c>
      <c r="L760" s="11">
        <v>4.7563999999999995E-2</v>
      </c>
      <c r="M760" s="11">
        <v>343.98896999999999</v>
      </c>
      <c r="N760" s="11">
        <v>10.050988</v>
      </c>
      <c r="O760" s="11">
        <v>56.117418000000001</v>
      </c>
      <c r="P760" s="11">
        <v>0.34174099999999996</v>
      </c>
      <c r="Q760" s="1">
        <v>5</v>
      </c>
      <c r="R760" s="1">
        <v>10</v>
      </c>
    </row>
    <row r="761" spans="1:18" x14ac:dyDescent="0.45">
      <c r="A761" s="30" t="s">
        <v>32</v>
      </c>
      <c r="B761" s="30" t="s">
        <v>97</v>
      </c>
      <c r="C761" s="30" t="s">
        <v>349</v>
      </c>
      <c r="D761" s="2">
        <v>45887.625958356482</v>
      </c>
      <c r="E761" s="2">
        <v>45887.627830659723</v>
      </c>
      <c r="F761" s="2">
        <v>45887.627831203703</v>
      </c>
      <c r="G761" s="2">
        <v>45887.631865543983</v>
      </c>
      <c r="H761" s="2">
        <v>45887.632014525465</v>
      </c>
      <c r="I761" s="2">
        <v>45887.632578402779</v>
      </c>
      <c r="J761" s="2">
        <v>45887.632582349535</v>
      </c>
      <c r="K761" s="11">
        <v>161.76679899999999</v>
      </c>
      <c r="L761" s="11">
        <v>4.7563999999999995E-2</v>
      </c>
      <c r="M761" s="11">
        <v>348.56717900000001</v>
      </c>
      <c r="N761" s="11">
        <v>12.871229999999999</v>
      </c>
      <c r="O761" s="11">
        <v>48.718966999999999</v>
      </c>
      <c r="P761" s="11">
        <v>0.34174099999999996</v>
      </c>
      <c r="Q761" s="1">
        <v>5</v>
      </c>
      <c r="R761" s="1">
        <v>10</v>
      </c>
    </row>
    <row r="762" spans="1:18" x14ac:dyDescent="0.45">
      <c r="A762" s="30" t="s">
        <v>32</v>
      </c>
      <c r="B762" s="30" t="s">
        <v>97</v>
      </c>
      <c r="C762" s="30" t="s">
        <v>350</v>
      </c>
      <c r="D762" s="2">
        <v>45887.625958356482</v>
      </c>
      <c r="E762" s="2">
        <v>45887.627830659723</v>
      </c>
      <c r="F762" s="2">
        <v>45887.627831203703</v>
      </c>
      <c r="G762" s="2">
        <v>45887.631900474538</v>
      </c>
      <c r="H762" s="2">
        <v>45887.632041377314</v>
      </c>
      <c r="I762" s="2">
        <v>45887.632578402779</v>
      </c>
      <c r="J762" s="2">
        <v>45887.632582349535</v>
      </c>
      <c r="K762" s="11">
        <v>161.76679799999999</v>
      </c>
      <c r="L762" s="11">
        <v>4.7563999999999995E-2</v>
      </c>
      <c r="M762" s="11">
        <v>351.58435199999997</v>
      </c>
      <c r="N762" s="11">
        <v>12.174607</v>
      </c>
      <c r="O762" s="11">
        <v>46.398416999999995</v>
      </c>
      <c r="P762" s="11">
        <v>0.34174099999999996</v>
      </c>
      <c r="Q762" s="1">
        <v>5</v>
      </c>
      <c r="R762" s="1">
        <v>10</v>
      </c>
    </row>
    <row r="763" spans="1:18" x14ac:dyDescent="0.45">
      <c r="A763" s="30" t="s">
        <v>32</v>
      </c>
      <c r="B763" s="30" t="s">
        <v>97</v>
      </c>
      <c r="C763" s="30" t="s">
        <v>351</v>
      </c>
      <c r="D763" s="2">
        <v>45887.625958356482</v>
      </c>
      <c r="E763" s="2">
        <v>45887.627830659723</v>
      </c>
      <c r="F763" s="2">
        <v>45887.627831203703</v>
      </c>
      <c r="G763" s="2">
        <v>45887.63192890046</v>
      </c>
      <c r="H763" s="2">
        <v>45887.632202442132</v>
      </c>
      <c r="I763" s="2">
        <v>45887.632578402779</v>
      </c>
      <c r="J763" s="2">
        <v>45887.632582349535</v>
      </c>
      <c r="K763" s="11">
        <v>161.76679799999999</v>
      </c>
      <c r="L763" s="11">
        <v>4.7563999999999995E-2</v>
      </c>
      <c r="M763" s="11">
        <v>354.04046699999998</v>
      </c>
      <c r="N763" s="11">
        <v>23.634444999999999</v>
      </c>
      <c r="O763" s="11">
        <v>32.482464</v>
      </c>
      <c r="P763" s="11">
        <v>0.34174099999999996</v>
      </c>
      <c r="Q763" s="1">
        <v>5</v>
      </c>
      <c r="R763" s="1">
        <v>10</v>
      </c>
    </row>
    <row r="764" spans="1:18" x14ac:dyDescent="0.45">
      <c r="A764" s="30" t="s">
        <v>32</v>
      </c>
      <c r="B764" s="30" t="s">
        <v>97</v>
      </c>
      <c r="C764" s="30" t="s">
        <v>352</v>
      </c>
      <c r="D764" s="2">
        <v>45887.625958356482</v>
      </c>
      <c r="E764" s="2">
        <v>45887.627830659723</v>
      </c>
      <c r="F764" s="2">
        <v>45887.627831203703</v>
      </c>
      <c r="G764" s="2">
        <v>45887.631950451389</v>
      </c>
      <c r="H764" s="2">
        <v>45887.632094826389</v>
      </c>
      <c r="I764" s="2">
        <v>45887.632578402779</v>
      </c>
      <c r="J764" s="2">
        <v>45887.632582349535</v>
      </c>
      <c r="K764" s="11">
        <v>161.76679799999999</v>
      </c>
      <c r="L764" s="11">
        <v>4.7563999999999995E-2</v>
      </c>
      <c r="M764" s="11">
        <v>355.90243799999996</v>
      </c>
      <c r="N764" s="11">
        <v>12.473943</v>
      </c>
      <c r="O764" s="11">
        <v>41.780994999999997</v>
      </c>
      <c r="P764" s="11">
        <v>0.34174099999999996</v>
      </c>
      <c r="Q764" s="1">
        <v>5</v>
      </c>
      <c r="R764" s="1">
        <v>10</v>
      </c>
    </row>
    <row r="765" spans="1:18" x14ac:dyDescent="0.45">
      <c r="A765" s="30" t="s">
        <v>32</v>
      </c>
      <c r="B765" s="30" t="s">
        <v>97</v>
      </c>
      <c r="C765" s="30" t="s">
        <v>353</v>
      </c>
      <c r="D765" s="2">
        <v>45887.625958356482</v>
      </c>
      <c r="E765" s="2">
        <v>45887.627830659723</v>
      </c>
      <c r="F765" s="2">
        <v>45887.627831203703</v>
      </c>
      <c r="G765" s="2">
        <v>45887.631981828701</v>
      </c>
      <c r="H765" s="2">
        <v>45887.632118055553</v>
      </c>
      <c r="I765" s="2">
        <v>45887.632578402779</v>
      </c>
      <c r="J765" s="2">
        <v>45887.632582349535</v>
      </c>
      <c r="K765" s="11">
        <v>161.766797</v>
      </c>
      <c r="L765" s="11">
        <v>4.7563999999999995E-2</v>
      </c>
      <c r="M765" s="11">
        <v>358.61326800000001</v>
      </c>
      <c r="N765" s="11">
        <v>11.770845</v>
      </c>
      <c r="O765" s="11">
        <v>39.773263</v>
      </c>
      <c r="P765" s="11">
        <v>0.34174099999999996</v>
      </c>
      <c r="Q765" s="1">
        <v>5</v>
      </c>
      <c r="R765" s="1">
        <v>10</v>
      </c>
    </row>
    <row r="766" spans="1:18" x14ac:dyDescent="0.45">
      <c r="A766" s="30" t="s">
        <v>32</v>
      </c>
      <c r="B766" s="30" t="s">
        <v>97</v>
      </c>
      <c r="C766" s="30" t="s">
        <v>354</v>
      </c>
      <c r="D766" s="2">
        <v>45887.625958356482</v>
      </c>
      <c r="E766" s="2">
        <v>45887.627830659723</v>
      </c>
      <c r="F766" s="2">
        <v>45887.627831203703</v>
      </c>
      <c r="G766" s="2">
        <v>45887.632014525465</v>
      </c>
      <c r="H766" s="2">
        <v>45887.632154421299</v>
      </c>
      <c r="I766" s="2">
        <v>45887.632578402779</v>
      </c>
      <c r="J766" s="2">
        <v>45887.632582349535</v>
      </c>
      <c r="K766" s="11">
        <v>161.766797</v>
      </c>
      <c r="L766" s="11">
        <v>4.7563999999999995E-2</v>
      </c>
      <c r="M766" s="11">
        <v>361.43847599999998</v>
      </c>
      <c r="N766" s="11">
        <v>12.087532999999999</v>
      </c>
      <c r="O766" s="11">
        <v>36.631366999999997</v>
      </c>
      <c r="P766" s="11">
        <v>0.34174099999999996</v>
      </c>
      <c r="Q766" s="1">
        <v>5</v>
      </c>
      <c r="R766" s="1">
        <v>10</v>
      </c>
    </row>
    <row r="767" spans="1:18" x14ac:dyDescent="0.45">
      <c r="A767" s="30" t="s">
        <v>32</v>
      </c>
      <c r="B767" s="30" t="s">
        <v>97</v>
      </c>
      <c r="C767" s="30" t="s">
        <v>355</v>
      </c>
      <c r="D767" s="2">
        <v>45887.625958356482</v>
      </c>
      <c r="E767" s="2">
        <v>45887.627830659723</v>
      </c>
      <c r="F767" s="2">
        <v>45887.627831203703</v>
      </c>
      <c r="G767" s="2">
        <v>45887.632041423611</v>
      </c>
      <c r="H767" s="2">
        <v>45887.632179884262</v>
      </c>
      <c r="I767" s="2">
        <v>45887.632578402779</v>
      </c>
      <c r="J767" s="2">
        <v>45887.632582349535</v>
      </c>
      <c r="K767" s="11">
        <v>161.766797</v>
      </c>
      <c r="L767" s="11">
        <v>4.7563999999999995E-2</v>
      </c>
      <c r="M767" s="11">
        <v>363.76245499999999</v>
      </c>
      <c r="N767" s="11">
        <v>11.963362</v>
      </c>
      <c r="O767" s="11">
        <v>34.431559</v>
      </c>
      <c r="P767" s="11">
        <v>0.34174099999999996</v>
      </c>
      <c r="Q767" s="1">
        <v>5</v>
      </c>
      <c r="R767" s="1">
        <v>10</v>
      </c>
    </row>
    <row r="768" spans="1:18" x14ac:dyDescent="0.45">
      <c r="A768" s="30" t="s">
        <v>32</v>
      </c>
      <c r="B768" s="30" t="s">
        <v>97</v>
      </c>
      <c r="C768" s="30" t="s">
        <v>356</v>
      </c>
      <c r="D768" s="2">
        <v>45887.625958356482</v>
      </c>
      <c r="E768" s="2">
        <v>45887.627830659723</v>
      </c>
      <c r="F768" s="2">
        <v>45887.627831203703</v>
      </c>
      <c r="G768" s="2">
        <v>45887.632094826389</v>
      </c>
      <c r="H768" s="2">
        <v>45887.632350775464</v>
      </c>
      <c r="I768" s="2">
        <v>45887.632578402779</v>
      </c>
      <c r="J768" s="2">
        <v>45887.632582349535</v>
      </c>
      <c r="K768" s="11">
        <v>161.766796</v>
      </c>
      <c r="L768" s="11">
        <v>4.7563999999999995E-2</v>
      </c>
      <c r="M768" s="11">
        <v>368.37654399999997</v>
      </c>
      <c r="N768" s="11">
        <v>22.113792</v>
      </c>
      <c r="O768" s="11">
        <v>19.66704</v>
      </c>
      <c r="P768" s="11">
        <v>0.34174099999999996</v>
      </c>
      <c r="Q768" s="1">
        <v>5</v>
      </c>
      <c r="R768" s="1">
        <v>10</v>
      </c>
    </row>
    <row r="769" spans="1:18" x14ac:dyDescent="0.45">
      <c r="A769" s="30" t="s">
        <v>32</v>
      </c>
      <c r="B769" s="30" t="s">
        <v>97</v>
      </c>
      <c r="C769" s="30" t="s">
        <v>357</v>
      </c>
      <c r="D769" s="2">
        <v>45887.625958356482</v>
      </c>
      <c r="E769" s="2">
        <v>45887.627830659723</v>
      </c>
      <c r="F769" s="2">
        <v>45887.627831203703</v>
      </c>
      <c r="G769" s="2">
        <v>45887.632118067129</v>
      </c>
      <c r="H769" s="2">
        <v>45887.632250347226</v>
      </c>
      <c r="I769" s="2">
        <v>45887.632578402779</v>
      </c>
      <c r="J769" s="2">
        <v>45887.632582349535</v>
      </c>
      <c r="K769" s="11">
        <v>161.766796</v>
      </c>
      <c r="L769" s="11">
        <v>4.7563999999999995E-2</v>
      </c>
      <c r="M769" s="11">
        <v>370.38494399999996</v>
      </c>
      <c r="N769" s="11">
        <v>11.4291</v>
      </c>
      <c r="O769" s="11">
        <v>28.343332</v>
      </c>
      <c r="P769" s="11">
        <v>0.34174099999999996</v>
      </c>
      <c r="Q769" s="1">
        <v>5</v>
      </c>
      <c r="R769" s="1">
        <v>10</v>
      </c>
    </row>
    <row r="770" spans="1:18" x14ac:dyDescent="0.45">
      <c r="A770" s="30" t="s">
        <v>32</v>
      </c>
      <c r="B770" s="30" t="s">
        <v>97</v>
      </c>
      <c r="C770" s="30" t="s">
        <v>358</v>
      </c>
      <c r="D770" s="2">
        <v>45887.625958356482</v>
      </c>
      <c r="E770" s="2">
        <v>45887.627830659723</v>
      </c>
      <c r="F770" s="2">
        <v>45887.627831203703</v>
      </c>
      <c r="G770" s="2">
        <v>45887.632154432868</v>
      </c>
      <c r="H770" s="2">
        <v>45887.632279594909</v>
      </c>
      <c r="I770" s="2">
        <v>45887.632578402779</v>
      </c>
      <c r="J770" s="2">
        <v>45887.632582349535</v>
      </c>
      <c r="K770" s="11">
        <v>161.766794</v>
      </c>
      <c r="L770" s="11">
        <v>4.7563999999999995E-2</v>
      </c>
      <c r="M770" s="11">
        <v>373.526567</v>
      </c>
      <c r="N770" s="11">
        <v>10.813715999999999</v>
      </c>
      <c r="O770" s="11">
        <v>25.817093</v>
      </c>
      <c r="P770" s="11">
        <v>0.34174099999999996</v>
      </c>
      <c r="Q770" s="1">
        <v>5</v>
      </c>
      <c r="R770" s="1">
        <v>10</v>
      </c>
    </row>
    <row r="771" spans="1:18" x14ac:dyDescent="0.45">
      <c r="A771" s="30" t="s">
        <v>32</v>
      </c>
      <c r="B771" s="30" t="s">
        <v>97</v>
      </c>
      <c r="C771" s="30" t="s">
        <v>359</v>
      </c>
      <c r="D771" s="2">
        <v>45887.625958356482</v>
      </c>
      <c r="E771" s="2">
        <v>45887.627830659723</v>
      </c>
      <c r="F771" s="2">
        <v>45887.627831203703</v>
      </c>
      <c r="G771" s="2">
        <v>45887.632179884262</v>
      </c>
      <c r="H771" s="2">
        <v>45887.632417673609</v>
      </c>
      <c r="I771" s="2">
        <v>45887.632578402779</v>
      </c>
      <c r="J771" s="2">
        <v>45887.632582349535</v>
      </c>
      <c r="K771" s="11">
        <v>161.76679299999998</v>
      </c>
      <c r="L771" s="11">
        <v>4.7563999999999995E-2</v>
      </c>
      <c r="M771" s="11">
        <v>375.72589099999999</v>
      </c>
      <c r="N771" s="11">
        <v>20.54449</v>
      </c>
      <c r="O771" s="11">
        <v>13.886994999999999</v>
      </c>
      <c r="P771" s="11">
        <v>0.34174099999999996</v>
      </c>
      <c r="Q771" s="1">
        <v>5</v>
      </c>
      <c r="R771" s="1">
        <v>10</v>
      </c>
    </row>
    <row r="772" spans="1:18" x14ac:dyDescent="0.45">
      <c r="A772" s="30" t="s">
        <v>32</v>
      </c>
      <c r="B772" s="30" t="s">
        <v>97</v>
      </c>
      <c r="C772" s="30" t="s">
        <v>360</v>
      </c>
      <c r="D772" s="2">
        <v>45887.625958356482</v>
      </c>
      <c r="E772" s="2">
        <v>45887.627830659723</v>
      </c>
      <c r="F772" s="2">
        <v>45887.627831203703</v>
      </c>
      <c r="G772" s="2">
        <v>45887.632202511573</v>
      </c>
      <c r="H772" s="2">
        <v>45887.632319594908</v>
      </c>
      <c r="I772" s="2">
        <v>45887.632578402779</v>
      </c>
      <c r="J772" s="2">
        <v>45887.632582349535</v>
      </c>
      <c r="K772" s="11">
        <v>161.76679299999998</v>
      </c>
      <c r="L772" s="11">
        <v>4.7563999999999995E-2</v>
      </c>
      <c r="M772" s="11">
        <v>377.68093799999997</v>
      </c>
      <c r="N772" s="11">
        <v>10.115846999999999</v>
      </c>
      <c r="O772" s="11">
        <v>22.360590999999999</v>
      </c>
      <c r="P772" s="11">
        <v>0.34174099999999996</v>
      </c>
      <c r="Q772" s="1">
        <v>5</v>
      </c>
      <c r="R772" s="1">
        <v>10</v>
      </c>
    </row>
    <row r="773" spans="1:18" x14ac:dyDescent="0.45">
      <c r="A773" s="30" t="s">
        <v>32</v>
      </c>
      <c r="B773" s="30" t="s">
        <v>97</v>
      </c>
      <c r="C773" s="30" t="s">
        <v>361</v>
      </c>
      <c r="D773" s="2">
        <v>45887.625958356482</v>
      </c>
      <c r="E773" s="2">
        <v>45887.627830659723</v>
      </c>
      <c r="F773" s="2">
        <v>45887.627831203703</v>
      </c>
      <c r="G773" s="2">
        <v>45887.632250358794</v>
      </c>
      <c r="H773" s="2">
        <v>45887.632386296296</v>
      </c>
      <c r="I773" s="2">
        <v>45887.632578402779</v>
      </c>
      <c r="J773" s="2">
        <v>45887.632582349535</v>
      </c>
      <c r="K773" s="11">
        <v>161.76679299999998</v>
      </c>
      <c r="L773" s="11">
        <v>4.7563999999999995E-2</v>
      </c>
      <c r="M773" s="11">
        <v>381.81451099999998</v>
      </c>
      <c r="N773" s="11">
        <v>11.745614</v>
      </c>
      <c r="O773" s="11">
        <v>16.597251</v>
      </c>
      <c r="P773" s="11">
        <v>0.34174099999999996</v>
      </c>
      <c r="Q773" s="1">
        <v>5</v>
      </c>
      <c r="R773" s="1">
        <v>10</v>
      </c>
    </row>
    <row r="774" spans="1:18" x14ac:dyDescent="0.45">
      <c r="A774" s="30" t="s">
        <v>32</v>
      </c>
      <c r="B774" s="30" t="s">
        <v>97</v>
      </c>
      <c r="C774" s="30" t="s">
        <v>362</v>
      </c>
      <c r="D774" s="2">
        <v>45887.625958356482</v>
      </c>
      <c r="E774" s="2">
        <v>45887.627830659723</v>
      </c>
      <c r="F774" s="2">
        <v>45887.627831203703</v>
      </c>
      <c r="G774" s="2">
        <v>45887.632279641206</v>
      </c>
      <c r="H774" s="2">
        <v>45887.632390810184</v>
      </c>
      <c r="I774" s="2">
        <v>45887.632578402779</v>
      </c>
      <c r="J774" s="2">
        <v>45887.632582349535</v>
      </c>
      <c r="K774" s="11">
        <v>161.76679199999998</v>
      </c>
      <c r="L774" s="11">
        <v>4.7563999999999995E-2</v>
      </c>
      <c r="M774" s="11">
        <v>384.34499</v>
      </c>
      <c r="N774" s="11">
        <v>9.6046429999999994</v>
      </c>
      <c r="O774" s="11">
        <v>16.207743000000001</v>
      </c>
      <c r="P774" s="11">
        <v>0.34174099999999996</v>
      </c>
      <c r="Q774" s="1">
        <v>5</v>
      </c>
      <c r="R774" s="1">
        <v>10</v>
      </c>
    </row>
    <row r="775" spans="1:18" x14ac:dyDescent="0.45">
      <c r="A775" s="30" t="s">
        <v>32</v>
      </c>
      <c r="B775" s="30" t="s">
        <v>97</v>
      </c>
      <c r="C775" s="30" t="s">
        <v>363</v>
      </c>
      <c r="D775" s="2">
        <v>45887.625958356482</v>
      </c>
      <c r="E775" s="2">
        <v>45887.627830659723</v>
      </c>
      <c r="F775" s="2">
        <v>45887.627831203703</v>
      </c>
      <c r="G775" s="2">
        <v>45887.632319618053</v>
      </c>
      <c r="H775" s="2">
        <v>45887.632451215279</v>
      </c>
      <c r="I775" s="2">
        <v>45887.632578402779</v>
      </c>
      <c r="J775" s="2">
        <v>45887.632582349535</v>
      </c>
      <c r="K775" s="11">
        <v>161.76679199999998</v>
      </c>
      <c r="L775" s="11">
        <v>4.7563999999999995E-2</v>
      </c>
      <c r="M775" s="11">
        <v>387.79841399999998</v>
      </c>
      <c r="N775" s="11">
        <v>11.370775</v>
      </c>
      <c r="O775" s="11">
        <v>10.988187</v>
      </c>
      <c r="P775" s="11">
        <v>0.34174099999999996</v>
      </c>
      <c r="Q775" s="1">
        <v>5</v>
      </c>
      <c r="R775" s="1">
        <v>10</v>
      </c>
    </row>
    <row r="776" spans="1:18" x14ac:dyDescent="0.45">
      <c r="A776" s="30" t="s">
        <v>32</v>
      </c>
      <c r="B776" s="30" t="s">
        <v>97</v>
      </c>
      <c r="C776" s="30" t="s">
        <v>364</v>
      </c>
      <c r="D776" s="2">
        <v>45887.625958356482</v>
      </c>
      <c r="E776" s="2">
        <v>45887.627830659723</v>
      </c>
      <c r="F776" s="2">
        <v>45887.627831203703</v>
      </c>
      <c r="G776" s="2">
        <v>45887.632350775464</v>
      </c>
      <c r="H776" s="2">
        <v>45887.632578391203</v>
      </c>
      <c r="I776" s="2">
        <v>45887.632578402779</v>
      </c>
      <c r="J776" s="2">
        <v>45887.632582349535</v>
      </c>
      <c r="K776" s="11">
        <v>161.76679199999998</v>
      </c>
      <c r="L776" s="11">
        <v>4.7563999999999995E-2</v>
      </c>
      <c r="M776" s="11">
        <v>390.49070799999998</v>
      </c>
      <c r="N776" s="11">
        <v>19.665699999999998</v>
      </c>
      <c r="O776" s="11">
        <v>9.68E-4</v>
      </c>
      <c r="P776" s="11">
        <v>0.34174099999999996</v>
      </c>
      <c r="Q776" s="1">
        <v>5</v>
      </c>
      <c r="R776" s="1">
        <v>10</v>
      </c>
    </row>
    <row r="777" spans="1:18" x14ac:dyDescent="0.45">
      <c r="A777" s="30" t="s">
        <v>32</v>
      </c>
      <c r="B777" s="30" t="s">
        <v>97</v>
      </c>
      <c r="C777" s="30" t="s">
        <v>60</v>
      </c>
      <c r="D777" s="2">
        <v>45887.625958356482</v>
      </c>
      <c r="E777" s="2">
        <v>45887.627830659723</v>
      </c>
      <c r="F777" s="2">
        <v>45887.627831203703</v>
      </c>
      <c r="G777" s="2">
        <v>45887.632386307872</v>
      </c>
      <c r="H777" s="2">
        <v>45887.632492291668</v>
      </c>
      <c r="I777" s="2">
        <v>45887.632578402779</v>
      </c>
      <c r="J777" s="2">
        <v>45887.632582349535</v>
      </c>
      <c r="K777" s="11">
        <v>161.76679099999998</v>
      </c>
      <c r="L777" s="11">
        <v>4.7563999999999995E-2</v>
      </c>
      <c r="M777" s="11">
        <v>393.56038000000001</v>
      </c>
      <c r="N777" s="11">
        <v>9.1571949999999998</v>
      </c>
      <c r="O777" s="11">
        <v>7.4398009999999992</v>
      </c>
      <c r="P777" s="11">
        <v>0.34174099999999996</v>
      </c>
      <c r="Q777" s="1">
        <v>5</v>
      </c>
      <c r="R777" s="1">
        <v>10</v>
      </c>
    </row>
    <row r="778" spans="1:18" x14ac:dyDescent="0.45">
      <c r="A778" s="30" t="s">
        <v>32</v>
      </c>
      <c r="B778" s="30" t="s">
        <v>97</v>
      </c>
      <c r="C778" s="30" t="s">
        <v>365</v>
      </c>
      <c r="D778" s="2">
        <v>45887.625958356482</v>
      </c>
      <c r="E778" s="2">
        <v>45887.627830659723</v>
      </c>
      <c r="F778" s="2">
        <v>45887.627831203703</v>
      </c>
      <c r="G778" s="2">
        <v>45887.632390810184</v>
      </c>
      <c r="H778" s="2">
        <v>45887.632521342595</v>
      </c>
      <c r="I778" s="2">
        <v>45887.633267858793</v>
      </c>
      <c r="J778" s="2">
        <v>45887.633269571757</v>
      </c>
      <c r="K778" s="11">
        <v>161.76679099999998</v>
      </c>
      <c r="L778" s="11">
        <v>4.7563999999999995E-2</v>
      </c>
      <c r="M778" s="11">
        <v>393.95022899999998</v>
      </c>
      <c r="N778" s="11">
        <v>11.277312</v>
      </c>
      <c r="O778" s="11">
        <v>64.499383999999992</v>
      </c>
      <c r="P778" s="11">
        <v>0.148282</v>
      </c>
      <c r="Q778" s="1">
        <v>5</v>
      </c>
      <c r="R778" s="1">
        <v>11</v>
      </c>
    </row>
    <row r="779" spans="1:18" x14ac:dyDescent="0.45">
      <c r="A779" s="30" t="s">
        <v>32</v>
      </c>
      <c r="B779" s="30" t="s">
        <v>97</v>
      </c>
      <c r="C779" s="30" t="s">
        <v>366</v>
      </c>
      <c r="D779" s="2">
        <v>45887.6278269213</v>
      </c>
      <c r="E779" s="2">
        <v>45887.627830659723</v>
      </c>
      <c r="F779" s="2">
        <v>45887.627831203703</v>
      </c>
      <c r="G779" s="2">
        <v>45887.632417673609</v>
      </c>
      <c r="H779" s="2">
        <v>45887.632546365741</v>
      </c>
      <c r="I779" s="2">
        <v>45887.633267858793</v>
      </c>
      <c r="J779" s="2">
        <v>45887.633269571757</v>
      </c>
      <c r="K779" s="11">
        <v>0.32314699999999996</v>
      </c>
      <c r="L779" s="11">
        <v>4.7563999999999995E-2</v>
      </c>
      <c r="M779" s="11">
        <v>396.27078</v>
      </c>
      <c r="N779" s="11">
        <v>11.118857999999999</v>
      </c>
      <c r="O779" s="11">
        <v>62.337286999999996</v>
      </c>
      <c r="P779" s="11">
        <v>0.148282</v>
      </c>
      <c r="Q779" s="1">
        <v>5</v>
      </c>
      <c r="R779" s="1">
        <v>11</v>
      </c>
    </row>
    <row r="780" spans="1:18" x14ac:dyDescent="0.45">
      <c r="A780" s="30" t="s">
        <v>32</v>
      </c>
      <c r="B780" s="30" t="s">
        <v>97</v>
      </c>
      <c r="C780" s="30" t="s">
        <v>367</v>
      </c>
      <c r="D780" s="2">
        <v>45887.6278269213</v>
      </c>
      <c r="E780" s="2">
        <v>45887.627830659723</v>
      </c>
      <c r="F780" s="2">
        <v>45887.627831203703</v>
      </c>
      <c r="G780" s="2">
        <v>45887.632451226855</v>
      </c>
      <c r="H780" s="2">
        <v>45887.632555787037</v>
      </c>
      <c r="I780" s="2">
        <v>45887.633267858793</v>
      </c>
      <c r="J780" s="2">
        <v>45887.633269571757</v>
      </c>
      <c r="K780" s="11">
        <v>0.32314100000000001</v>
      </c>
      <c r="L780" s="11">
        <v>4.7563999999999995E-2</v>
      </c>
      <c r="M780" s="11">
        <v>399.16965299999998</v>
      </c>
      <c r="N780" s="11">
        <v>9.0338269999999987</v>
      </c>
      <c r="O780" s="11">
        <v>61.523444999999995</v>
      </c>
      <c r="P780" s="11">
        <v>0.148282</v>
      </c>
      <c r="Q780" s="1">
        <v>5</v>
      </c>
      <c r="R780" s="1">
        <v>11</v>
      </c>
    </row>
    <row r="781" spans="1:18" x14ac:dyDescent="0.45">
      <c r="A781" s="30" t="s">
        <v>32</v>
      </c>
      <c r="B781" s="30" t="s">
        <v>97</v>
      </c>
      <c r="C781" s="30" t="s">
        <v>368</v>
      </c>
      <c r="D781" s="2">
        <v>45887.6278269213</v>
      </c>
      <c r="E781" s="2">
        <v>45887.627830659723</v>
      </c>
      <c r="F781" s="2">
        <v>45887.627831203703</v>
      </c>
      <c r="G781" s="2">
        <v>45887.632492291668</v>
      </c>
      <c r="H781" s="2">
        <v>45887.632604305552</v>
      </c>
      <c r="I781" s="2">
        <v>45887.633267858793</v>
      </c>
      <c r="J781" s="2">
        <v>45887.633269571757</v>
      </c>
      <c r="K781" s="11">
        <v>0.32313999999999998</v>
      </c>
      <c r="L781" s="11">
        <v>4.7563999999999995E-2</v>
      </c>
      <c r="M781" s="11">
        <v>402.71781299999998</v>
      </c>
      <c r="N781" s="11">
        <v>9.6774570000000004</v>
      </c>
      <c r="O781" s="11">
        <v>57.331654999999998</v>
      </c>
      <c r="P781" s="11">
        <v>0.148282</v>
      </c>
      <c r="Q781" s="1">
        <v>5</v>
      </c>
      <c r="R781" s="1">
        <v>11</v>
      </c>
    </row>
    <row r="782" spans="1:18" x14ac:dyDescent="0.45">
      <c r="A782" s="30" t="s">
        <v>32</v>
      </c>
      <c r="B782" s="30" t="s">
        <v>97</v>
      </c>
      <c r="C782" s="30" t="s">
        <v>369</v>
      </c>
      <c r="D782" s="2">
        <v>45887.6278269213</v>
      </c>
      <c r="E782" s="2">
        <v>45887.627830659723</v>
      </c>
      <c r="F782" s="2">
        <v>45887.627831203703</v>
      </c>
      <c r="G782" s="2">
        <v>45887.632521342595</v>
      </c>
      <c r="H782" s="2">
        <v>45887.632640046293</v>
      </c>
      <c r="I782" s="2">
        <v>45887.633267858793</v>
      </c>
      <c r="J782" s="2">
        <v>45887.633269571757</v>
      </c>
      <c r="K782" s="11">
        <v>0.32313999999999998</v>
      </c>
      <c r="L782" s="11">
        <v>4.7563999999999995E-2</v>
      </c>
      <c r="M782" s="11">
        <v>405.22801099999998</v>
      </c>
      <c r="N782" s="11">
        <v>10.256053</v>
      </c>
      <c r="O782" s="11">
        <v>54.242860999999998</v>
      </c>
      <c r="P782" s="11">
        <v>0.148282</v>
      </c>
      <c r="Q782" s="1">
        <v>5</v>
      </c>
      <c r="R782" s="1">
        <v>11</v>
      </c>
    </row>
    <row r="783" spans="1:18" x14ac:dyDescent="0.45">
      <c r="A783" s="30" t="s">
        <v>32</v>
      </c>
      <c r="B783" s="30" t="s">
        <v>97</v>
      </c>
      <c r="C783" s="30" t="s">
        <v>370</v>
      </c>
      <c r="D783" s="2">
        <v>45887.6278269213</v>
      </c>
      <c r="E783" s="2">
        <v>45887.627830659723</v>
      </c>
      <c r="F783" s="2">
        <v>45887.627831203703</v>
      </c>
      <c r="G783" s="2">
        <v>45887.632546365741</v>
      </c>
      <c r="H783" s="2">
        <v>45887.632870601854</v>
      </c>
      <c r="I783" s="2">
        <v>45887.633267858793</v>
      </c>
      <c r="J783" s="2">
        <v>45887.633269571757</v>
      </c>
      <c r="K783" s="11">
        <v>0.32313999999999998</v>
      </c>
      <c r="L783" s="11">
        <v>4.7563999999999995E-2</v>
      </c>
      <c r="M783" s="11">
        <v>407.39003399999996</v>
      </c>
      <c r="N783" s="11">
        <v>28.013389</v>
      </c>
      <c r="O783" s="11">
        <v>34.323501999999998</v>
      </c>
      <c r="P783" s="11">
        <v>0.148282</v>
      </c>
      <c r="Q783" s="1">
        <v>5</v>
      </c>
      <c r="R783" s="1">
        <v>11</v>
      </c>
    </row>
    <row r="784" spans="1:18" x14ac:dyDescent="0.45">
      <c r="A784" s="30" t="s">
        <v>32</v>
      </c>
      <c r="B784" s="30" t="s">
        <v>97</v>
      </c>
      <c r="C784" s="30" t="s">
        <v>371</v>
      </c>
      <c r="D784" s="2">
        <v>45887.6278269213</v>
      </c>
      <c r="E784" s="2">
        <v>45887.627830659723</v>
      </c>
      <c r="F784" s="2">
        <v>45887.627831203703</v>
      </c>
      <c r="G784" s="2">
        <v>45887.632555787037</v>
      </c>
      <c r="H784" s="2">
        <v>45887.632683229167</v>
      </c>
      <c r="I784" s="2">
        <v>45887.633267858793</v>
      </c>
      <c r="J784" s="2">
        <v>45887.633269571757</v>
      </c>
      <c r="K784" s="11">
        <v>0.32313900000000001</v>
      </c>
      <c r="L784" s="11">
        <v>4.7563999999999995E-2</v>
      </c>
      <c r="M784" s="11">
        <v>408.20357200000001</v>
      </c>
      <c r="N784" s="11">
        <v>11.011481999999999</v>
      </c>
      <c r="O784" s="11">
        <v>50.511870999999999</v>
      </c>
      <c r="P784" s="11">
        <v>0.148282</v>
      </c>
      <c r="Q784" s="1">
        <v>5</v>
      </c>
      <c r="R784" s="1">
        <v>11</v>
      </c>
    </row>
    <row r="785" spans="1:18" x14ac:dyDescent="0.45">
      <c r="A785" s="30" t="s">
        <v>32</v>
      </c>
      <c r="B785" s="30" t="s">
        <v>97</v>
      </c>
      <c r="C785" s="30" t="s">
        <v>372</v>
      </c>
      <c r="D785" s="2">
        <v>45887.6278269213</v>
      </c>
      <c r="E785" s="2">
        <v>45887.627830659723</v>
      </c>
      <c r="F785" s="2">
        <v>45887.627831203703</v>
      </c>
      <c r="G785" s="2">
        <v>45887.632578391203</v>
      </c>
      <c r="H785" s="2">
        <v>45887.632718564812</v>
      </c>
      <c r="I785" s="2">
        <v>45887.633267858793</v>
      </c>
      <c r="J785" s="2">
        <v>45887.633269571757</v>
      </c>
      <c r="K785" s="11">
        <v>0.32313900000000001</v>
      </c>
      <c r="L785" s="11">
        <v>4.7563999999999995E-2</v>
      </c>
      <c r="M785" s="11">
        <v>410.15677799999997</v>
      </c>
      <c r="N785" s="11">
        <v>12.111027</v>
      </c>
      <c r="O785" s="11">
        <v>47.459119999999999</v>
      </c>
      <c r="P785" s="11">
        <v>0.148282</v>
      </c>
      <c r="Q785" s="1">
        <v>5</v>
      </c>
      <c r="R785" s="1">
        <v>11</v>
      </c>
    </row>
    <row r="786" spans="1:18" x14ac:dyDescent="0.45">
      <c r="A786" s="30" t="s">
        <v>32</v>
      </c>
      <c r="B786" s="30" t="s">
        <v>97</v>
      </c>
      <c r="C786" s="30" t="s">
        <v>373</v>
      </c>
      <c r="D786" s="2">
        <v>45887.6278269213</v>
      </c>
      <c r="E786" s="2">
        <v>45887.627830659723</v>
      </c>
      <c r="F786" s="2">
        <v>45887.627831203703</v>
      </c>
      <c r="G786" s="2">
        <v>45887.632604305552</v>
      </c>
      <c r="H786" s="2">
        <v>45887.63281210648</v>
      </c>
      <c r="I786" s="2">
        <v>45887.633267858793</v>
      </c>
      <c r="J786" s="2">
        <v>45887.633269571757</v>
      </c>
      <c r="K786" s="11">
        <v>0.32313799999999998</v>
      </c>
      <c r="L786" s="11">
        <v>4.7563999999999995E-2</v>
      </c>
      <c r="M786" s="11">
        <v>412.39563499999997</v>
      </c>
      <c r="N786" s="11">
        <v>17.954519999999999</v>
      </c>
      <c r="O786" s="11">
        <v>39.37677</v>
      </c>
      <c r="P786" s="11">
        <v>0.148282</v>
      </c>
      <c r="Q786" s="1">
        <v>5</v>
      </c>
      <c r="R786" s="1">
        <v>11</v>
      </c>
    </row>
    <row r="787" spans="1:18" x14ac:dyDescent="0.45">
      <c r="A787" s="30" t="s">
        <v>32</v>
      </c>
      <c r="B787" s="30" t="s">
        <v>97</v>
      </c>
      <c r="C787" s="30" t="s">
        <v>374</v>
      </c>
      <c r="D787" s="2">
        <v>45887.6278269213</v>
      </c>
      <c r="E787" s="2">
        <v>45887.627830659723</v>
      </c>
      <c r="F787" s="2">
        <v>45887.627831203703</v>
      </c>
      <c r="G787" s="2">
        <v>45887.632640057869</v>
      </c>
      <c r="H787" s="2">
        <v>45887.632838854166</v>
      </c>
      <c r="I787" s="2">
        <v>45887.633267858793</v>
      </c>
      <c r="J787" s="2">
        <v>45887.633269571757</v>
      </c>
      <c r="K787" s="11">
        <v>0.32313799999999998</v>
      </c>
      <c r="L787" s="11">
        <v>4.7563999999999995E-2</v>
      </c>
      <c r="M787" s="11">
        <v>415.48482200000001</v>
      </c>
      <c r="N787" s="11">
        <v>17.176186999999999</v>
      </c>
      <c r="O787" s="11">
        <v>37.065916000000001</v>
      </c>
      <c r="P787" s="11">
        <v>0.148282</v>
      </c>
      <c r="Q787" s="1">
        <v>5</v>
      </c>
      <c r="R787" s="1">
        <v>11</v>
      </c>
    </row>
    <row r="788" spans="1:18" x14ac:dyDescent="0.45">
      <c r="A788" s="30" t="s">
        <v>32</v>
      </c>
      <c r="B788" s="30" t="s">
        <v>97</v>
      </c>
      <c r="C788" s="30" t="s">
        <v>375</v>
      </c>
      <c r="D788" s="2">
        <v>45887.6278269213</v>
      </c>
      <c r="E788" s="2">
        <v>45887.627830659723</v>
      </c>
      <c r="F788" s="2">
        <v>45887.627831203703</v>
      </c>
      <c r="G788" s="2">
        <v>45887.632683240743</v>
      </c>
      <c r="H788" s="2">
        <v>45887.632892743059</v>
      </c>
      <c r="I788" s="2">
        <v>45887.633267858793</v>
      </c>
      <c r="J788" s="2">
        <v>45887.633269571757</v>
      </c>
      <c r="K788" s="11">
        <v>0.32313799999999998</v>
      </c>
      <c r="L788" s="11">
        <v>4.7563999999999995E-2</v>
      </c>
      <c r="M788" s="11">
        <v>419.216204</v>
      </c>
      <c r="N788" s="11">
        <v>18.10078</v>
      </c>
      <c r="O788" s="11">
        <v>32.409940999999996</v>
      </c>
      <c r="P788" s="11">
        <v>0.148282</v>
      </c>
      <c r="Q788" s="1">
        <v>5</v>
      </c>
      <c r="R788" s="1">
        <v>11</v>
      </c>
    </row>
    <row r="789" spans="1:18" x14ac:dyDescent="0.45">
      <c r="A789" s="30" t="s">
        <v>32</v>
      </c>
      <c r="B789" s="30" t="s">
        <v>97</v>
      </c>
      <c r="C789" s="30" t="s">
        <v>376</v>
      </c>
      <c r="D789" s="2">
        <v>45887.6278269213</v>
      </c>
      <c r="E789" s="2">
        <v>45887.627830659723</v>
      </c>
      <c r="F789" s="2">
        <v>45887.627831203703</v>
      </c>
      <c r="G789" s="2">
        <v>45887.632718564812</v>
      </c>
      <c r="H789" s="2">
        <v>45887.632915127317</v>
      </c>
      <c r="I789" s="2">
        <v>45887.633267858793</v>
      </c>
      <c r="J789" s="2">
        <v>45887.633269571757</v>
      </c>
      <c r="K789" s="11">
        <v>0.32313799999999998</v>
      </c>
      <c r="L789" s="11">
        <v>4.7563999999999995E-2</v>
      </c>
      <c r="M789" s="11">
        <v>422.26809199999997</v>
      </c>
      <c r="N789" s="11">
        <v>16.982485999999998</v>
      </c>
      <c r="O789" s="11">
        <v>30.476346999999997</v>
      </c>
      <c r="P789" s="11">
        <v>0.148282</v>
      </c>
      <c r="Q789" s="1">
        <v>5</v>
      </c>
      <c r="R789" s="1">
        <v>11</v>
      </c>
    </row>
    <row r="790" spans="1:18" x14ac:dyDescent="0.45">
      <c r="A790" s="30" t="s">
        <v>32</v>
      </c>
      <c r="B790" s="30" t="s">
        <v>97</v>
      </c>
      <c r="C790" s="30" t="s">
        <v>377</v>
      </c>
      <c r="D790" s="2">
        <v>45887.6278269213</v>
      </c>
      <c r="E790" s="2">
        <v>45887.627830659723</v>
      </c>
      <c r="F790" s="2">
        <v>45887.627831203703</v>
      </c>
      <c r="G790" s="2">
        <v>45887.632812118056</v>
      </c>
      <c r="H790" s="2">
        <v>45887.632943865741</v>
      </c>
      <c r="I790" s="2">
        <v>45887.633267858793</v>
      </c>
      <c r="J790" s="2">
        <v>45887.633269571757</v>
      </c>
      <c r="K790" s="11">
        <v>0.32313700000000001</v>
      </c>
      <c r="L790" s="11">
        <v>4.7563999999999995E-2</v>
      </c>
      <c r="M790" s="11">
        <v>430.350324</v>
      </c>
      <c r="N790" s="11">
        <v>11.383042999999999</v>
      </c>
      <c r="O790" s="11">
        <v>27.993558</v>
      </c>
      <c r="P790" s="11">
        <v>0.148282</v>
      </c>
      <c r="Q790" s="1">
        <v>5</v>
      </c>
      <c r="R790" s="1">
        <v>11</v>
      </c>
    </row>
    <row r="791" spans="1:18" x14ac:dyDescent="0.45">
      <c r="A791" s="30" t="s">
        <v>32</v>
      </c>
      <c r="B791" s="30" t="s">
        <v>97</v>
      </c>
      <c r="C791" s="30" t="s">
        <v>378</v>
      </c>
      <c r="D791" s="2">
        <v>45887.6278269213</v>
      </c>
      <c r="E791" s="2">
        <v>45887.627830659723</v>
      </c>
      <c r="F791" s="2">
        <v>45887.627831203703</v>
      </c>
      <c r="G791" s="2">
        <v>45887.632838877318</v>
      </c>
      <c r="H791" s="2">
        <v>45887.632973969907</v>
      </c>
      <c r="I791" s="2">
        <v>45887.633267858793</v>
      </c>
      <c r="J791" s="2">
        <v>45887.633269571757</v>
      </c>
      <c r="K791" s="11">
        <v>0.32313700000000001</v>
      </c>
      <c r="L791" s="11">
        <v>4.7563999999999995E-2</v>
      </c>
      <c r="M791" s="11">
        <v>432.663161</v>
      </c>
      <c r="N791" s="11">
        <v>11.671756999999999</v>
      </c>
      <c r="O791" s="11">
        <v>25.392007</v>
      </c>
      <c r="P791" s="11">
        <v>0.148282</v>
      </c>
      <c r="Q791" s="1">
        <v>5</v>
      </c>
      <c r="R791" s="1">
        <v>11</v>
      </c>
    </row>
    <row r="792" spans="1:18" x14ac:dyDescent="0.45">
      <c r="A792" s="30" t="s">
        <v>32</v>
      </c>
      <c r="B792" s="30" t="s">
        <v>97</v>
      </c>
      <c r="C792" s="30" t="s">
        <v>379</v>
      </c>
      <c r="D792" s="2">
        <v>45887.6278269213</v>
      </c>
      <c r="E792" s="2">
        <v>45887.627830659723</v>
      </c>
      <c r="F792" s="2">
        <v>45887.627831203703</v>
      </c>
      <c r="G792" s="2">
        <v>45887.632870601854</v>
      </c>
      <c r="H792" s="2">
        <v>45887.632998009256</v>
      </c>
      <c r="I792" s="2">
        <v>45887.633267858793</v>
      </c>
      <c r="J792" s="2">
        <v>45887.633269571757</v>
      </c>
      <c r="K792" s="11">
        <v>0.32313599999999998</v>
      </c>
      <c r="L792" s="11">
        <v>4.7563999999999995E-2</v>
      </c>
      <c r="M792" s="11">
        <v>435.40350799999999</v>
      </c>
      <c r="N792" s="11">
        <v>11.008471999999999</v>
      </c>
      <c r="O792" s="11">
        <v>23.314944999999998</v>
      </c>
      <c r="P792" s="11">
        <v>0.148282</v>
      </c>
      <c r="Q792" s="1">
        <v>5</v>
      </c>
      <c r="R792" s="1">
        <v>11</v>
      </c>
    </row>
    <row r="793" spans="1:18" x14ac:dyDescent="0.45">
      <c r="A793" s="30" t="s">
        <v>32</v>
      </c>
      <c r="B793" s="30" t="s">
        <v>97</v>
      </c>
      <c r="C793" s="30" t="s">
        <v>380</v>
      </c>
      <c r="D793" s="2">
        <v>45887.6278269213</v>
      </c>
      <c r="E793" s="2">
        <v>45887.627830659723</v>
      </c>
      <c r="F793" s="2">
        <v>45887.627831203703</v>
      </c>
      <c r="G793" s="2">
        <v>45887.632892743059</v>
      </c>
      <c r="H793" s="2">
        <v>45887.633028645832</v>
      </c>
      <c r="I793" s="2">
        <v>45887.633267858793</v>
      </c>
      <c r="J793" s="2">
        <v>45887.633269571757</v>
      </c>
      <c r="K793" s="11">
        <v>0.32313599999999998</v>
      </c>
      <c r="L793" s="11">
        <v>4.7563999999999995E-2</v>
      </c>
      <c r="M793" s="11">
        <v>437.31703599999997</v>
      </c>
      <c r="N793" s="11">
        <v>11.741664</v>
      </c>
      <c r="O793" s="11">
        <v>20.668225</v>
      </c>
      <c r="P793" s="11">
        <v>0.148282</v>
      </c>
      <c r="Q793" s="1">
        <v>5</v>
      </c>
      <c r="R793" s="1">
        <v>11</v>
      </c>
    </row>
    <row r="794" spans="1:18" x14ac:dyDescent="0.45">
      <c r="A794" s="30" t="s">
        <v>32</v>
      </c>
      <c r="B794" s="30" t="s">
        <v>97</v>
      </c>
      <c r="C794" s="30" t="s">
        <v>381</v>
      </c>
      <c r="D794" s="2">
        <v>45887.6278269213</v>
      </c>
      <c r="E794" s="2">
        <v>45887.627830659723</v>
      </c>
      <c r="F794" s="2">
        <v>45887.627831203703</v>
      </c>
      <c r="G794" s="2">
        <v>45887.632915127317</v>
      </c>
      <c r="H794" s="2">
        <v>45887.633051168981</v>
      </c>
      <c r="I794" s="2">
        <v>45887.633267858793</v>
      </c>
      <c r="J794" s="2">
        <v>45887.633269571757</v>
      </c>
      <c r="K794" s="11">
        <v>0.32313599999999998</v>
      </c>
      <c r="L794" s="11">
        <v>4.7563999999999995E-2</v>
      </c>
      <c r="M794" s="11">
        <v>439.25101000000001</v>
      </c>
      <c r="N794" s="11">
        <v>11.753795</v>
      </c>
      <c r="O794" s="11">
        <v>18.72212</v>
      </c>
      <c r="P794" s="11">
        <v>0.148282</v>
      </c>
      <c r="Q794" s="1">
        <v>5</v>
      </c>
      <c r="R794" s="1">
        <v>11</v>
      </c>
    </row>
    <row r="795" spans="1:18" x14ac:dyDescent="0.45">
      <c r="A795" s="30" t="s">
        <v>32</v>
      </c>
      <c r="B795" s="30" t="s">
        <v>97</v>
      </c>
      <c r="C795" s="30" t="s">
        <v>382</v>
      </c>
      <c r="D795" s="2">
        <v>45887.6278269213</v>
      </c>
      <c r="E795" s="2">
        <v>45887.627830659723</v>
      </c>
      <c r="F795" s="2">
        <v>45887.627831203703</v>
      </c>
      <c r="G795" s="2">
        <v>45887.632943865741</v>
      </c>
      <c r="H795" s="2">
        <v>45887.63309166667</v>
      </c>
      <c r="I795" s="2">
        <v>45887.633267858793</v>
      </c>
      <c r="J795" s="2">
        <v>45887.633269571757</v>
      </c>
      <c r="K795" s="11">
        <v>0.32313500000000001</v>
      </c>
      <c r="L795" s="11">
        <v>4.7563999999999995E-2</v>
      </c>
      <c r="M795" s="11">
        <v>441.73392899999999</v>
      </c>
      <c r="N795" s="11">
        <v>12.769872999999999</v>
      </c>
      <c r="O795" s="11">
        <v>15.223122999999999</v>
      </c>
      <c r="P795" s="11">
        <v>0.148282</v>
      </c>
      <c r="Q795" s="1">
        <v>5</v>
      </c>
      <c r="R795" s="1">
        <v>11</v>
      </c>
    </row>
    <row r="796" spans="1:18" x14ac:dyDescent="0.45">
      <c r="A796" s="30" t="s">
        <v>32</v>
      </c>
      <c r="B796" s="30" t="s">
        <v>97</v>
      </c>
      <c r="C796" s="30" t="s">
        <v>383</v>
      </c>
      <c r="D796" s="2">
        <v>45887.6278269213</v>
      </c>
      <c r="E796" s="2">
        <v>45887.627830659723</v>
      </c>
      <c r="F796" s="2">
        <v>45887.627831203703</v>
      </c>
      <c r="G796" s="2">
        <v>45887.632973981483</v>
      </c>
      <c r="H796" s="2">
        <v>45887.633123680556</v>
      </c>
      <c r="I796" s="2">
        <v>45887.633267858793</v>
      </c>
      <c r="J796" s="2">
        <v>45887.633269571757</v>
      </c>
      <c r="K796" s="11">
        <v>0.32313500000000001</v>
      </c>
      <c r="L796" s="11">
        <v>4.7563999999999995E-2</v>
      </c>
      <c r="M796" s="11">
        <v>444.33537799999999</v>
      </c>
      <c r="N796" s="11">
        <v>12.934664999999999</v>
      </c>
      <c r="O796" s="11">
        <v>12.456882</v>
      </c>
      <c r="P796" s="11">
        <v>0.148282</v>
      </c>
      <c r="Q796" s="1">
        <v>5</v>
      </c>
      <c r="R796" s="1">
        <v>11</v>
      </c>
    </row>
    <row r="797" spans="1:18" x14ac:dyDescent="0.45">
      <c r="A797" s="30" t="s">
        <v>32</v>
      </c>
      <c r="B797" s="30" t="s">
        <v>97</v>
      </c>
      <c r="C797" s="30" t="s">
        <v>384</v>
      </c>
      <c r="D797" s="2">
        <v>45887.6278269213</v>
      </c>
      <c r="E797" s="2">
        <v>45887.627830659723</v>
      </c>
      <c r="F797" s="2">
        <v>45887.627831203703</v>
      </c>
      <c r="G797" s="2">
        <v>45887.632998032408</v>
      </c>
      <c r="H797" s="2">
        <v>45887.63314755787</v>
      </c>
      <c r="I797" s="2">
        <v>45887.633267858793</v>
      </c>
      <c r="J797" s="2">
        <v>45887.633269571757</v>
      </c>
      <c r="K797" s="11">
        <v>0.32313500000000001</v>
      </c>
      <c r="L797" s="11">
        <v>4.7563999999999995E-2</v>
      </c>
      <c r="M797" s="11">
        <v>446.41366999999997</v>
      </c>
      <c r="N797" s="11">
        <v>12.919167999999999</v>
      </c>
      <c r="O797" s="11">
        <v>10.394086999999999</v>
      </c>
      <c r="P797" s="11">
        <v>0.148282</v>
      </c>
      <c r="Q797" s="1">
        <v>5</v>
      </c>
      <c r="R797" s="1">
        <v>11</v>
      </c>
    </row>
    <row r="798" spans="1:18" x14ac:dyDescent="0.45">
      <c r="A798" s="30" t="s">
        <v>32</v>
      </c>
      <c r="B798" s="30" t="s">
        <v>97</v>
      </c>
      <c r="C798" s="30" t="s">
        <v>385</v>
      </c>
      <c r="D798" s="2">
        <v>45887.6278269213</v>
      </c>
      <c r="E798" s="2">
        <v>45887.627830659723</v>
      </c>
      <c r="F798" s="2">
        <v>45887.627831203703</v>
      </c>
      <c r="G798" s="2">
        <v>45887.633028645832</v>
      </c>
      <c r="H798" s="2">
        <v>45887.633177094911</v>
      </c>
      <c r="I798" s="2">
        <v>45887.633267858793</v>
      </c>
      <c r="J798" s="2">
        <v>45887.633269571757</v>
      </c>
      <c r="K798" s="11">
        <v>0.32313399999999998</v>
      </c>
      <c r="L798" s="11">
        <v>4.7563999999999995E-2</v>
      </c>
      <c r="M798" s="11">
        <v>449.05879599999997</v>
      </c>
      <c r="N798" s="11">
        <v>12.826124</v>
      </c>
      <c r="O798" s="11">
        <v>7.8420049999999994</v>
      </c>
      <c r="P798" s="11">
        <v>0.148282</v>
      </c>
      <c r="Q798" s="1">
        <v>5</v>
      </c>
      <c r="R798" s="1">
        <v>11</v>
      </c>
    </row>
    <row r="799" spans="1:18" x14ac:dyDescent="0.45">
      <c r="A799" s="30" t="s">
        <v>32</v>
      </c>
      <c r="B799" s="30" t="s">
        <v>97</v>
      </c>
      <c r="C799" s="30" t="s">
        <v>386</v>
      </c>
      <c r="D799" s="2">
        <v>45887.6278269213</v>
      </c>
      <c r="E799" s="2">
        <v>45887.627830659723</v>
      </c>
      <c r="F799" s="2">
        <v>45887.627831203703</v>
      </c>
      <c r="G799" s="2">
        <v>45887.633051168981</v>
      </c>
      <c r="H799" s="2">
        <v>45887.633206331018</v>
      </c>
      <c r="I799" s="2">
        <v>45887.633267858793</v>
      </c>
      <c r="J799" s="2">
        <v>45887.633269571757</v>
      </c>
      <c r="K799" s="11">
        <v>0.32313399999999998</v>
      </c>
      <c r="L799" s="11">
        <v>4.7563999999999995E-2</v>
      </c>
      <c r="M799" s="11">
        <v>451.005244</v>
      </c>
      <c r="N799" s="11">
        <v>13.405702</v>
      </c>
      <c r="O799" s="11">
        <v>5.3159789999999996</v>
      </c>
      <c r="P799" s="11">
        <v>0.148282</v>
      </c>
      <c r="Q799" s="1">
        <v>5</v>
      </c>
      <c r="R799" s="1">
        <v>11</v>
      </c>
    </row>
    <row r="800" spans="1:18" x14ac:dyDescent="0.45">
      <c r="A800" s="30" t="s">
        <v>32</v>
      </c>
      <c r="B800" s="30" t="s">
        <v>97</v>
      </c>
      <c r="C800" s="30" t="s">
        <v>387</v>
      </c>
      <c r="D800" s="2">
        <v>45887.6278269213</v>
      </c>
      <c r="E800" s="2">
        <v>45887.627830659723</v>
      </c>
      <c r="F800" s="2">
        <v>45887.627831203703</v>
      </c>
      <c r="G800" s="2">
        <v>45887.633091678239</v>
      </c>
      <c r="H800" s="2">
        <v>45887.633211296299</v>
      </c>
      <c r="I800" s="2">
        <v>45887.633267858793</v>
      </c>
      <c r="J800" s="2">
        <v>45887.633269571757</v>
      </c>
      <c r="K800" s="11">
        <v>0.323133</v>
      </c>
      <c r="L800" s="11">
        <v>4.7563999999999995E-2</v>
      </c>
      <c r="M800" s="11">
        <v>454.50481299999996</v>
      </c>
      <c r="N800" s="11">
        <v>10.3346</v>
      </c>
      <c r="O800" s="11">
        <v>4.8875120000000001</v>
      </c>
      <c r="P800" s="11">
        <v>0.148282</v>
      </c>
      <c r="Q800" s="1">
        <v>5</v>
      </c>
      <c r="R800" s="1">
        <v>11</v>
      </c>
    </row>
    <row r="801" spans="1:18" x14ac:dyDescent="0.45">
      <c r="A801" s="30" t="s">
        <v>32</v>
      </c>
      <c r="B801" s="30" t="s">
        <v>97</v>
      </c>
      <c r="C801" s="30" t="s">
        <v>388</v>
      </c>
      <c r="D801" s="2">
        <v>45887.6278269213</v>
      </c>
      <c r="E801" s="2">
        <v>45887.627830659723</v>
      </c>
      <c r="F801" s="2">
        <v>45887.627831203703</v>
      </c>
      <c r="G801" s="2">
        <v>45887.633123692132</v>
      </c>
      <c r="H801" s="2">
        <v>45887.633237291666</v>
      </c>
      <c r="I801" s="2">
        <v>45887.633267858793</v>
      </c>
      <c r="J801" s="2">
        <v>45887.633269571757</v>
      </c>
      <c r="K801" s="11">
        <v>0.323133</v>
      </c>
      <c r="L801" s="11">
        <v>4.7563999999999995E-2</v>
      </c>
      <c r="M801" s="11">
        <v>457.27069999999998</v>
      </c>
      <c r="N801" s="11">
        <v>9.815372</v>
      </c>
      <c r="O801" s="11">
        <v>2.6408529999999999</v>
      </c>
      <c r="P801" s="11">
        <v>0.148282</v>
      </c>
      <c r="Q801" s="1">
        <v>5</v>
      </c>
      <c r="R801" s="1">
        <v>11</v>
      </c>
    </row>
    <row r="802" spans="1:18" x14ac:dyDescent="0.45">
      <c r="A802" s="30" t="s">
        <v>32</v>
      </c>
      <c r="B802" s="30" t="s">
        <v>97</v>
      </c>
      <c r="C802" s="30" t="s">
        <v>389</v>
      </c>
      <c r="D802" s="2">
        <v>45887.6278269213</v>
      </c>
      <c r="E802" s="2">
        <v>45887.627830659723</v>
      </c>
      <c r="F802" s="2">
        <v>45887.627831203703</v>
      </c>
      <c r="G802" s="2">
        <v>45887.63314755787</v>
      </c>
      <c r="H802" s="2">
        <v>45887.633267847224</v>
      </c>
      <c r="I802" s="2">
        <v>45887.633267858793</v>
      </c>
      <c r="J802" s="2">
        <v>45887.633269571757</v>
      </c>
      <c r="K802" s="11">
        <v>0.323133</v>
      </c>
      <c r="L802" s="11">
        <v>4.7563999999999995E-2</v>
      </c>
      <c r="M802" s="11">
        <v>459.33325199999996</v>
      </c>
      <c r="N802" s="11">
        <v>10.392801</v>
      </c>
      <c r="O802" s="11">
        <v>8.7199999999999995E-4</v>
      </c>
      <c r="P802" s="11">
        <v>0.148282</v>
      </c>
      <c r="Q802" s="1">
        <v>5</v>
      </c>
      <c r="R802" s="1">
        <v>11</v>
      </c>
    </row>
    <row r="803" spans="1:18" x14ac:dyDescent="0.45">
      <c r="A803" s="30" t="s">
        <v>32</v>
      </c>
      <c r="B803" s="30" t="s">
        <v>97</v>
      </c>
      <c r="C803" s="30" t="s">
        <v>390</v>
      </c>
      <c r="D803" s="2">
        <v>45887.6278269213</v>
      </c>
      <c r="E803" s="2">
        <v>45887.630923101853</v>
      </c>
      <c r="F803" s="2">
        <v>45887.630923564815</v>
      </c>
      <c r="G803" s="2">
        <v>45887.633177094911</v>
      </c>
      <c r="H803" s="2">
        <v>45887.633299641202</v>
      </c>
      <c r="I803" s="2">
        <v>45887.63406113426</v>
      </c>
      <c r="J803" s="2">
        <v>45887.63406271991</v>
      </c>
      <c r="K803" s="11">
        <v>267.51040399999999</v>
      </c>
      <c r="L803" s="11">
        <v>4.0056000000000001E-2</v>
      </c>
      <c r="M803" s="11">
        <v>194.70520299999998</v>
      </c>
      <c r="N803" s="11">
        <v>10.587786999999999</v>
      </c>
      <c r="O803" s="11">
        <v>65.792952</v>
      </c>
      <c r="P803" s="11">
        <v>0.13713899999999998</v>
      </c>
      <c r="Q803" s="1">
        <v>6</v>
      </c>
      <c r="R803" s="1">
        <v>12</v>
      </c>
    </row>
    <row r="804" spans="1:18" x14ac:dyDescent="0.45">
      <c r="A804" s="30" t="s">
        <v>32</v>
      </c>
      <c r="B804" s="30" t="s">
        <v>97</v>
      </c>
      <c r="C804" s="30" t="s">
        <v>391</v>
      </c>
      <c r="D804" s="2">
        <v>45887.6278269213</v>
      </c>
      <c r="E804" s="2">
        <v>45887.630923101853</v>
      </c>
      <c r="F804" s="2">
        <v>45887.630923564815</v>
      </c>
      <c r="G804" s="2">
        <v>45887.633206342594</v>
      </c>
      <c r="H804" s="2">
        <v>45887.633324386574</v>
      </c>
      <c r="I804" s="2">
        <v>45887.63406113426</v>
      </c>
      <c r="J804" s="2">
        <v>45887.63406271991</v>
      </c>
      <c r="K804" s="11">
        <v>267.51040399999999</v>
      </c>
      <c r="L804" s="11">
        <v>4.0056000000000001E-2</v>
      </c>
      <c r="M804" s="11">
        <v>197.23161299999998</v>
      </c>
      <c r="N804" s="11">
        <v>10.199493</v>
      </c>
      <c r="O804" s="11">
        <v>63.654835999999996</v>
      </c>
      <c r="P804" s="11">
        <v>0.13713899999999998</v>
      </c>
      <c r="Q804" s="1">
        <v>6</v>
      </c>
      <c r="R804" s="1">
        <v>12</v>
      </c>
    </row>
    <row r="805" spans="1:18" x14ac:dyDescent="0.45">
      <c r="A805" s="30" t="s">
        <v>32</v>
      </c>
      <c r="B805" s="30" t="s">
        <v>97</v>
      </c>
      <c r="C805" s="30" t="s">
        <v>392</v>
      </c>
      <c r="D805" s="2">
        <v>45887.6278269213</v>
      </c>
      <c r="E805" s="2">
        <v>45887.630923101853</v>
      </c>
      <c r="F805" s="2">
        <v>45887.630923564815</v>
      </c>
      <c r="G805" s="2">
        <v>45887.633211296299</v>
      </c>
      <c r="H805" s="2">
        <v>45887.633358749998</v>
      </c>
      <c r="I805" s="2">
        <v>45887.63406113426</v>
      </c>
      <c r="J805" s="2">
        <v>45887.63406271991</v>
      </c>
      <c r="K805" s="11">
        <v>267.510403</v>
      </c>
      <c r="L805" s="11">
        <v>4.0056000000000001E-2</v>
      </c>
      <c r="M805" s="11">
        <v>197.66026599999998</v>
      </c>
      <c r="N805" s="11">
        <v>12.739659999999999</v>
      </c>
      <c r="O805" s="11">
        <v>60.686015999999995</v>
      </c>
      <c r="P805" s="11">
        <v>0.13713899999999998</v>
      </c>
      <c r="Q805" s="1">
        <v>6</v>
      </c>
      <c r="R805" s="1">
        <v>12</v>
      </c>
    </row>
    <row r="806" spans="1:18" x14ac:dyDescent="0.45">
      <c r="A806" s="30" t="s">
        <v>32</v>
      </c>
      <c r="B806" s="30" t="s">
        <v>97</v>
      </c>
      <c r="C806" s="30" t="s">
        <v>393</v>
      </c>
      <c r="D806" s="2">
        <v>45887.6278269213</v>
      </c>
      <c r="E806" s="2">
        <v>45887.630923101853</v>
      </c>
      <c r="F806" s="2">
        <v>45887.630923564815</v>
      </c>
      <c r="G806" s="2">
        <v>45887.633237303242</v>
      </c>
      <c r="H806" s="2">
        <v>45887.633384004628</v>
      </c>
      <c r="I806" s="2">
        <v>45887.63406113426</v>
      </c>
      <c r="J806" s="2">
        <v>45887.63406271991</v>
      </c>
      <c r="K806" s="11">
        <v>267.510403</v>
      </c>
      <c r="L806" s="11">
        <v>4.0056000000000001E-2</v>
      </c>
      <c r="M806" s="11">
        <v>199.90670699999998</v>
      </c>
      <c r="N806" s="11">
        <v>12.674963</v>
      </c>
      <c r="O806" s="11">
        <v>58.504272</v>
      </c>
      <c r="P806" s="11">
        <v>0.13713899999999998</v>
      </c>
      <c r="Q806" s="1">
        <v>6</v>
      </c>
      <c r="R806" s="1">
        <v>12</v>
      </c>
    </row>
    <row r="807" spans="1:18" x14ac:dyDescent="0.45">
      <c r="A807" s="30" t="s">
        <v>32</v>
      </c>
      <c r="B807" s="30" t="s">
        <v>97</v>
      </c>
      <c r="C807" s="30" t="s">
        <v>394</v>
      </c>
      <c r="D807" s="2">
        <v>45887.6278269213</v>
      </c>
      <c r="E807" s="2">
        <v>45887.630923101853</v>
      </c>
      <c r="F807" s="2">
        <v>45887.630923564815</v>
      </c>
      <c r="G807" s="2">
        <v>45887.633267858793</v>
      </c>
      <c r="H807" s="2">
        <v>45887.633413506941</v>
      </c>
      <c r="I807" s="2">
        <v>45887.63406113426</v>
      </c>
      <c r="J807" s="2">
        <v>45887.63406271991</v>
      </c>
      <c r="K807" s="11">
        <v>267.510402</v>
      </c>
      <c r="L807" s="11">
        <v>4.0056000000000001E-2</v>
      </c>
      <c r="M807" s="11">
        <v>202.546738</v>
      </c>
      <c r="N807" s="11">
        <v>12.584047</v>
      </c>
      <c r="O807" s="11">
        <v>55.955157</v>
      </c>
      <c r="P807" s="11">
        <v>0.13713899999999998</v>
      </c>
      <c r="Q807" s="1">
        <v>6</v>
      </c>
      <c r="R807" s="1">
        <v>12</v>
      </c>
    </row>
    <row r="808" spans="1:18" x14ac:dyDescent="0.45">
      <c r="A808" s="30" t="s">
        <v>32</v>
      </c>
      <c r="B808" s="30" t="s">
        <v>97</v>
      </c>
      <c r="C808" s="30" t="s">
        <v>395</v>
      </c>
      <c r="D808" s="2">
        <v>45887.6278269213</v>
      </c>
      <c r="E808" s="2">
        <v>45887.630923101853</v>
      </c>
      <c r="F808" s="2">
        <v>45887.630923564815</v>
      </c>
      <c r="G808" s="2">
        <v>45887.633299641202</v>
      </c>
      <c r="H808" s="2">
        <v>45887.633439305559</v>
      </c>
      <c r="I808" s="2">
        <v>45887.63406113426</v>
      </c>
      <c r="J808" s="2">
        <v>45887.63406271991</v>
      </c>
      <c r="K808" s="11">
        <v>267.510402</v>
      </c>
      <c r="L808" s="11">
        <v>4.0056000000000001E-2</v>
      </c>
      <c r="M808" s="11">
        <v>205.29329199999998</v>
      </c>
      <c r="N808" s="11">
        <v>12.066409999999999</v>
      </c>
      <c r="O808" s="11">
        <v>53.726239999999997</v>
      </c>
      <c r="P808" s="11">
        <v>0.13713899999999998</v>
      </c>
      <c r="Q808" s="1">
        <v>6</v>
      </c>
      <c r="R808" s="1">
        <v>12</v>
      </c>
    </row>
    <row r="809" spans="1:18" x14ac:dyDescent="0.45">
      <c r="A809" s="30" t="s">
        <v>32</v>
      </c>
      <c r="B809" s="30" t="s">
        <v>97</v>
      </c>
      <c r="C809" s="30" t="s">
        <v>396</v>
      </c>
      <c r="D809" s="2">
        <v>45887.6278269213</v>
      </c>
      <c r="E809" s="2">
        <v>45887.630923101853</v>
      </c>
      <c r="F809" s="2">
        <v>45887.630923564815</v>
      </c>
      <c r="G809" s="2">
        <v>45887.633324421295</v>
      </c>
      <c r="H809" s="2">
        <v>45887.63355979167</v>
      </c>
      <c r="I809" s="2">
        <v>45887.63406113426</v>
      </c>
      <c r="J809" s="2">
        <v>45887.63406271991</v>
      </c>
      <c r="K809" s="11">
        <v>267.510402</v>
      </c>
      <c r="L809" s="11">
        <v>4.0056000000000001E-2</v>
      </c>
      <c r="M809" s="11">
        <v>207.43356199999999</v>
      </c>
      <c r="N809" s="11">
        <v>20.336544999999997</v>
      </c>
      <c r="O809" s="11">
        <v>43.315835</v>
      </c>
      <c r="P809" s="11">
        <v>0.13713899999999998</v>
      </c>
      <c r="Q809" s="1">
        <v>6</v>
      </c>
      <c r="R809" s="1">
        <v>12</v>
      </c>
    </row>
    <row r="810" spans="1:18" x14ac:dyDescent="0.45">
      <c r="A810" s="30" t="s">
        <v>32</v>
      </c>
      <c r="B810" s="30" t="s">
        <v>97</v>
      </c>
      <c r="C810" s="30" t="s">
        <v>59</v>
      </c>
      <c r="D810" s="2">
        <v>45887.6278269213</v>
      </c>
      <c r="E810" s="2">
        <v>45887.630923101853</v>
      </c>
      <c r="F810" s="2">
        <v>45887.630923564815</v>
      </c>
      <c r="G810" s="2">
        <v>45887.633358749998</v>
      </c>
      <c r="H810" s="2">
        <v>45887.633589618054</v>
      </c>
      <c r="I810" s="2">
        <v>45887.63406113426</v>
      </c>
      <c r="J810" s="2">
        <v>45887.63406271991</v>
      </c>
      <c r="K810" s="11">
        <v>267.510401</v>
      </c>
      <c r="L810" s="11">
        <v>4.0056000000000001E-2</v>
      </c>
      <c r="M810" s="11">
        <v>210.40031099999999</v>
      </c>
      <c r="N810" s="11">
        <v>19.946445000000001</v>
      </c>
      <c r="O810" s="11">
        <v>40.739185999999997</v>
      </c>
      <c r="P810" s="11">
        <v>0.13713899999999998</v>
      </c>
      <c r="Q810" s="1">
        <v>6</v>
      </c>
      <c r="R810" s="1">
        <v>12</v>
      </c>
    </row>
    <row r="811" spans="1:18" x14ac:dyDescent="0.45">
      <c r="A811" s="30" t="s">
        <v>32</v>
      </c>
      <c r="B811" s="30" t="s">
        <v>97</v>
      </c>
      <c r="C811" s="30" t="s">
        <v>397</v>
      </c>
      <c r="D811" s="2">
        <v>45887.6278269213</v>
      </c>
      <c r="E811" s="2">
        <v>45887.630923101853</v>
      </c>
      <c r="F811" s="2">
        <v>45887.630923564815</v>
      </c>
      <c r="G811" s="2">
        <v>45887.633384004628</v>
      </c>
      <c r="H811" s="2">
        <v>45887.633497002316</v>
      </c>
      <c r="I811" s="2">
        <v>45887.63406113426</v>
      </c>
      <c r="J811" s="2">
        <v>45887.63406271991</v>
      </c>
      <c r="K811" s="11">
        <v>267.510401</v>
      </c>
      <c r="L811" s="11">
        <v>4.0056000000000001E-2</v>
      </c>
      <c r="M811" s="11">
        <v>212.581884</v>
      </c>
      <c r="N811" s="11">
        <v>9.7629279999999987</v>
      </c>
      <c r="O811" s="11">
        <v>48.741129999999998</v>
      </c>
      <c r="P811" s="11">
        <v>0.13713899999999998</v>
      </c>
      <c r="Q811" s="1">
        <v>6</v>
      </c>
      <c r="R811" s="1">
        <v>12</v>
      </c>
    </row>
    <row r="812" spans="1:18" x14ac:dyDescent="0.45">
      <c r="A812" s="30" t="s">
        <v>32</v>
      </c>
      <c r="B812" s="30" t="s">
        <v>97</v>
      </c>
      <c r="C812" s="30" t="s">
        <v>398</v>
      </c>
      <c r="D812" s="2">
        <v>45887.6278269213</v>
      </c>
      <c r="E812" s="2">
        <v>45887.630923101853</v>
      </c>
      <c r="F812" s="2">
        <v>45887.630923564815</v>
      </c>
      <c r="G812" s="2">
        <v>45887.633413506941</v>
      </c>
      <c r="H812" s="2">
        <v>45887.633746886575</v>
      </c>
      <c r="I812" s="2">
        <v>45887.63406113426</v>
      </c>
      <c r="J812" s="2">
        <v>45887.63406271991</v>
      </c>
      <c r="K812" s="11">
        <v>267.510401</v>
      </c>
      <c r="L812" s="11">
        <v>4.0056000000000001E-2</v>
      </c>
      <c r="M812" s="11">
        <v>215.13145</v>
      </c>
      <c r="N812" s="11">
        <v>28.803315999999999</v>
      </c>
      <c r="O812" s="11">
        <v>27.151176</v>
      </c>
      <c r="P812" s="11">
        <v>0.13713899999999998</v>
      </c>
      <c r="Q812" s="1">
        <v>6</v>
      </c>
      <c r="R812" s="1">
        <v>12</v>
      </c>
    </row>
    <row r="813" spans="1:18" x14ac:dyDescent="0.45">
      <c r="A813" s="30" t="s">
        <v>32</v>
      </c>
      <c r="B813" s="30" t="s">
        <v>97</v>
      </c>
      <c r="C813" s="30" t="s">
        <v>399</v>
      </c>
      <c r="D813" s="2">
        <v>45887.6278269213</v>
      </c>
      <c r="E813" s="2">
        <v>45887.630923101853</v>
      </c>
      <c r="F813" s="2">
        <v>45887.630923564815</v>
      </c>
      <c r="G813" s="2">
        <v>45887.633439351855</v>
      </c>
      <c r="H813" s="2">
        <v>45887.633533263892</v>
      </c>
      <c r="I813" s="2">
        <v>45887.63406113426</v>
      </c>
      <c r="J813" s="2">
        <v>45887.63406271991</v>
      </c>
      <c r="K813" s="11">
        <v>267.5104</v>
      </c>
      <c r="L813" s="11">
        <v>4.0056000000000001E-2</v>
      </c>
      <c r="M813" s="11">
        <v>217.36373699999999</v>
      </c>
      <c r="N813" s="11">
        <v>8.1139559999999999</v>
      </c>
      <c r="O813" s="11">
        <v>45.608249000000001</v>
      </c>
      <c r="P813" s="11">
        <v>0.13713899999999998</v>
      </c>
      <c r="Q813" s="1">
        <v>6</v>
      </c>
      <c r="R813" s="1">
        <v>12</v>
      </c>
    </row>
    <row r="814" spans="1:18" x14ac:dyDescent="0.45">
      <c r="A814" s="30" t="s">
        <v>32</v>
      </c>
      <c r="B814" s="30" t="s">
        <v>97</v>
      </c>
      <c r="C814" s="30" t="s">
        <v>400</v>
      </c>
      <c r="D814" s="2">
        <v>45887.6278269213</v>
      </c>
      <c r="E814" s="2">
        <v>45887.630923101853</v>
      </c>
      <c r="F814" s="2">
        <v>45887.630923564815</v>
      </c>
      <c r="G814" s="2">
        <v>45887.633497002316</v>
      </c>
      <c r="H814" s="2">
        <v>45887.63362270833</v>
      </c>
      <c r="I814" s="2">
        <v>45887.63406113426</v>
      </c>
      <c r="J814" s="2">
        <v>45887.63406271991</v>
      </c>
      <c r="K814" s="11">
        <v>267.5104</v>
      </c>
      <c r="L814" s="11">
        <v>4.0056000000000001E-2</v>
      </c>
      <c r="M814" s="11">
        <v>222.34494899999999</v>
      </c>
      <c r="N814" s="11">
        <v>10.861176</v>
      </c>
      <c r="O814" s="11">
        <v>37.879816999999996</v>
      </c>
      <c r="P814" s="11">
        <v>0.13713899999999998</v>
      </c>
      <c r="Q814" s="1">
        <v>6</v>
      </c>
      <c r="R814" s="1">
        <v>12</v>
      </c>
    </row>
    <row r="815" spans="1:18" x14ac:dyDescent="0.45">
      <c r="A815" s="30" t="s">
        <v>32</v>
      </c>
      <c r="B815" s="30" t="s">
        <v>97</v>
      </c>
      <c r="C815" s="30" t="s">
        <v>401</v>
      </c>
      <c r="D815" s="2">
        <v>45887.6278269213</v>
      </c>
      <c r="E815" s="2">
        <v>45887.630923101853</v>
      </c>
      <c r="F815" s="2">
        <v>45887.630923564815</v>
      </c>
      <c r="G815" s="2">
        <v>45887.633533263892</v>
      </c>
      <c r="H815" s="2">
        <v>45887.63366644676</v>
      </c>
      <c r="I815" s="2">
        <v>45887.63406113426</v>
      </c>
      <c r="J815" s="2">
        <v>45887.63406271991</v>
      </c>
      <c r="K815" s="11">
        <v>267.5104</v>
      </c>
      <c r="L815" s="11">
        <v>4.0056000000000001E-2</v>
      </c>
      <c r="M815" s="11">
        <v>225.478195</v>
      </c>
      <c r="N815" s="11">
        <v>11.506527</v>
      </c>
      <c r="O815" s="11">
        <v>34.101219999999998</v>
      </c>
      <c r="P815" s="11">
        <v>0.13713899999999998</v>
      </c>
      <c r="Q815" s="1">
        <v>6</v>
      </c>
      <c r="R815" s="1">
        <v>12</v>
      </c>
    </row>
    <row r="816" spans="1:18" x14ac:dyDescent="0.45">
      <c r="A816" s="30" t="s">
        <v>32</v>
      </c>
      <c r="B816" s="30" t="s">
        <v>97</v>
      </c>
      <c r="C816" s="30" t="s">
        <v>402</v>
      </c>
      <c r="D816" s="2">
        <v>45887.6278269213</v>
      </c>
      <c r="E816" s="2">
        <v>45887.630923101853</v>
      </c>
      <c r="F816" s="2">
        <v>45887.630923564815</v>
      </c>
      <c r="G816" s="2">
        <v>45887.633559803238</v>
      </c>
      <c r="H816" s="2">
        <v>45887.633690347226</v>
      </c>
      <c r="I816" s="2">
        <v>45887.63406113426</v>
      </c>
      <c r="J816" s="2">
        <v>45887.63406271991</v>
      </c>
      <c r="K816" s="11">
        <v>267.51039900000001</v>
      </c>
      <c r="L816" s="11">
        <v>4.0056000000000001E-2</v>
      </c>
      <c r="M816" s="11">
        <v>227.77130699999998</v>
      </c>
      <c r="N816" s="11">
        <v>11.278195999999999</v>
      </c>
      <c r="O816" s="11">
        <v>32.036439000000001</v>
      </c>
      <c r="P816" s="11">
        <v>0.13713899999999998</v>
      </c>
      <c r="Q816" s="1">
        <v>6</v>
      </c>
      <c r="R816" s="1">
        <v>12</v>
      </c>
    </row>
    <row r="817" spans="1:18" x14ac:dyDescent="0.45">
      <c r="A817" s="30" t="s">
        <v>32</v>
      </c>
      <c r="B817" s="30" t="s">
        <v>97</v>
      </c>
      <c r="C817" s="30" t="s">
        <v>403</v>
      </c>
      <c r="D817" s="2">
        <v>45887.6278269213</v>
      </c>
      <c r="E817" s="2">
        <v>45887.630923101853</v>
      </c>
      <c r="F817" s="2">
        <v>45887.630923564815</v>
      </c>
      <c r="G817" s="2">
        <v>45887.633589652774</v>
      </c>
      <c r="H817" s="2">
        <v>45887.633723067127</v>
      </c>
      <c r="I817" s="2">
        <v>45887.63406113426</v>
      </c>
      <c r="J817" s="2">
        <v>45887.63406271991</v>
      </c>
      <c r="K817" s="11">
        <v>267.51039900000001</v>
      </c>
      <c r="L817" s="11">
        <v>4.0056000000000001E-2</v>
      </c>
      <c r="M817" s="11">
        <v>230.35038799999998</v>
      </c>
      <c r="N817" s="11">
        <v>11.526442999999999</v>
      </c>
      <c r="O817" s="11">
        <v>29.209111</v>
      </c>
      <c r="P817" s="11">
        <v>0.13713899999999998</v>
      </c>
      <c r="Q817" s="1">
        <v>6</v>
      </c>
      <c r="R817" s="1">
        <v>12</v>
      </c>
    </row>
    <row r="818" spans="1:18" x14ac:dyDescent="0.45">
      <c r="A818" s="30" t="s">
        <v>32</v>
      </c>
      <c r="B818" s="30" t="s">
        <v>97</v>
      </c>
      <c r="C818" s="30" t="s">
        <v>404</v>
      </c>
      <c r="D818" s="2">
        <v>45887.6278269213</v>
      </c>
      <c r="E818" s="2">
        <v>45887.630923101853</v>
      </c>
      <c r="F818" s="2">
        <v>45887.630923564815</v>
      </c>
      <c r="G818" s="2">
        <v>45887.633622719906</v>
      </c>
      <c r="H818" s="2">
        <v>45887.633729039349</v>
      </c>
      <c r="I818" s="2">
        <v>45887.63406113426</v>
      </c>
      <c r="J818" s="2">
        <v>45887.63406271991</v>
      </c>
      <c r="K818" s="11">
        <v>267.51039800000001</v>
      </c>
      <c r="L818" s="11">
        <v>4.0056000000000001E-2</v>
      </c>
      <c r="M818" s="11">
        <v>233.20651999999998</v>
      </c>
      <c r="N818" s="11">
        <v>9.1859919999999988</v>
      </c>
      <c r="O818" s="11">
        <v>28.693429999999999</v>
      </c>
      <c r="P818" s="11">
        <v>0.13713899999999998</v>
      </c>
      <c r="Q818" s="1">
        <v>6</v>
      </c>
      <c r="R818" s="1">
        <v>12</v>
      </c>
    </row>
    <row r="819" spans="1:18" x14ac:dyDescent="0.45">
      <c r="A819" s="30" t="s">
        <v>32</v>
      </c>
      <c r="B819" s="30" t="s">
        <v>97</v>
      </c>
      <c r="C819" s="30" t="s">
        <v>405</v>
      </c>
      <c r="D819" s="2">
        <v>45887.6278269213</v>
      </c>
      <c r="E819" s="2">
        <v>45887.630923101853</v>
      </c>
      <c r="F819" s="2">
        <v>45887.630923564815</v>
      </c>
      <c r="G819" s="2">
        <v>45887.63366644676</v>
      </c>
      <c r="H819" s="2">
        <v>45887.633880821762</v>
      </c>
      <c r="I819" s="2">
        <v>45887.63406113426</v>
      </c>
      <c r="J819" s="2">
        <v>45887.63406271991</v>
      </c>
      <c r="K819" s="11">
        <v>267.51039800000001</v>
      </c>
      <c r="L819" s="11">
        <v>4.0056000000000001E-2</v>
      </c>
      <c r="M819" s="11">
        <v>236.98523999999998</v>
      </c>
      <c r="N819" s="11">
        <v>18.521332999999998</v>
      </c>
      <c r="O819" s="11">
        <v>15.579369</v>
      </c>
      <c r="P819" s="11">
        <v>0.13713899999999998</v>
      </c>
      <c r="Q819" s="1">
        <v>6</v>
      </c>
      <c r="R819" s="1">
        <v>12</v>
      </c>
    </row>
    <row r="820" spans="1:18" x14ac:dyDescent="0.45">
      <c r="A820" s="30" t="s">
        <v>32</v>
      </c>
      <c r="B820" s="30" t="s">
        <v>97</v>
      </c>
      <c r="C820" s="30" t="s">
        <v>406</v>
      </c>
      <c r="D820" s="2">
        <v>45887.6278269213</v>
      </c>
      <c r="E820" s="2">
        <v>45887.630923101853</v>
      </c>
      <c r="F820" s="2">
        <v>45887.630923564815</v>
      </c>
      <c r="G820" s="2">
        <v>45887.633690393515</v>
      </c>
      <c r="H820" s="2">
        <v>45887.633908877317</v>
      </c>
      <c r="I820" s="2">
        <v>45887.63406113426</v>
      </c>
      <c r="J820" s="2">
        <v>45887.63406271991</v>
      </c>
      <c r="K820" s="11">
        <v>267.51039800000001</v>
      </c>
      <c r="L820" s="11">
        <v>4.0056000000000001E-2</v>
      </c>
      <c r="M820" s="11">
        <v>239.053631</v>
      </c>
      <c r="N820" s="11">
        <v>18.876875999999999</v>
      </c>
      <c r="O820" s="11">
        <v>13.155434999999999</v>
      </c>
      <c r="P820" s="11">
        <v>0.13713899999999998</v>
      </c>
      <c r="Q820" s="1">
        <v>6</v>
      </c>
      <c r="R820" s="1">
        <v>12</v>
      </c>
    </row>
    <row r="821" spans="1:18" x14ac:dyDescent="0.45">
      <c r="A821" s="30" t="s">
        <v>32</v>
      </c>
      <c r="B821" s="30" t="s">
        <v>97</v>
      </c>
      <c r="C821" s="30" t="s">
        <v>407</v>
      </c>
      <c r="D821" s="2">
        <v>45887.6278269213</v>
      </c>
      <c r="E821" s="2">
        <v>45887.630923101853</v>
      </c>
      <c r="F821" s="2">
        <v>45887.630923564815</v>
      </c>
      <c r="G821" s="2">
        <v>45887.633723067127</v>
      </c>
      <c r="H821" s="2">
        <v>45887.633802719909</v>
      </c>
      <c r="I821" s="2">
        <v>45887.63406113426</v>
      </c>
      <c r="J821" s="2">
        <v>45887.63406271991</v>
      </c>
      <c r="K821" s="11">
        <v>267.51039700000001</v>
      </c>
      <c r="L821" s="11">
        <v>4.0056000000000001E-2</v>
      </c>
      <c r="M821" s="11">
        <v>241.87706699999998</v>
      </c>
      <c r="N821" s="11">
        <v>6.8824049999999994</v>
      </c>
      <c r="O821" s="11">
        <v>22.32647</v>
      </c>
      <c r="P821" s="11">
        <v>0.13713899999999998</v>
      </c>
      <c r="Q821" s="1">
        <v>6</v>
      </c>
      <c r="R821" s="1">
        <v>12</v>
      </c>
    </row>
    <row r="822" spans="1:18" x14ac:dyDescent="0.45">
      <c r="A822" s="30" t="s">
        <v>32</v>
      </c>
      <c r="B822" s="30" t="s">
        <v>97</v>
      </c>
      <c r="C822" s="30" t="s">
        <v>408</v>
      </c>
      <c r="D822" s="2">
        <v>45887.6278269213</v>
      </c>
      <c r="E822" s="2">
        <v>45887.630923101853</v>
      </c>
      <c r="F822" s="2">
        <v>45887.630923564815</v>
      </c>
      <c r="G822" s="2">
        <v>45887.633729039349</v>
      </c>
      <c r="H822" s="2">
        <v>45887.633827986108</v>
      </c>
      <c r="I822" s="2">
        <v>45887.63406113426</v>
      </c>
      <c r="J822" s="2">
        <v>45887.63406271991</v>
      </c>
      <c r="K822" s="11">
        <v>267.51039700000001</v>
      </c>
      <c r="L822" s="11">
        <v>4.0056000000000001E-2</v>
      </c>
      <c r="M822" s="11">
        <v>242.39256799999998</v>
      </c>
      <c r="N822" s="11">
        <v>8.549745999999999</v>
      </c>
      <c r="O822" s="11">
        <v>20.143628</v>
      </c>
      <c r="P822" s="11">
        <v>0.13713899999999998</v>
      </c>
      <c r="Q822" s="1">
        <v>6</v>
      </c>
      <c r="R822" s="1">
        <v>12</v>
      </c>
    </row>
    <row r="823" spans="1:18" x14ac:dyDescent="0.45">
      <c r="A823" s="30" t="s">
        <v>32</v>
      </c>
      <c r="B823" s="30" t="s">
        <v>97</v>
      </c>
      <c r="C823" s="30" t="s">
        <v>409</v>
      </c>
      <c r="D823" s="2">
        <v>45887.6278269213</v>
      </c>
      <c r="E823" s="2">
        <v>45887.630923101853</v>
      </c>
      <c r="F823" s="2">
        <v>45887.630923564815</v>
      </c>
      <c r="G823" s="2">
        <v>45887.633746886575</v>
      </c>
      <c r="H823" s="2">
        <v>45887.633858321758</v>
      </c>
      <c r="I823" s="2">
        <v>45887.63406113426</v>
      </c>
      <c r="J823" s="2">
        <v>45887.63406271991</v>
      </c>
      <c r="K823" s="11">
        <v>267.51039700000001</v>
      </c>
      <c r="L823" s="11">
        <v>4.0056000000000001E-2</v>
      </c>
      <c r="M823" s="11">
        <v>243.93543499999998</v>
      </c>
      <c r="N823" s="11">
        <v>9.6275289999999991</v>
      </c>
      <c r="O823" s="11">
        <v>17.522977999999998</v>
      </c>
      <c r="P823" s="11">
        <v>0.13713899999999998</v>
      </c>
      <c r="Q823" s="1">
        <v>6</v>
      </c>
      <c r="R823" s="1">
        <v>12</v>
      </c>
    </row>
    <row r="824" spans="1:18" x14ac:dyDescent="0.45">
      <c r="A824" s="30" t="s">
        <v>32</v>
      </c>
      <c r="B824" s="30" t="s">
        <v>97</v>
      </c>
      <c r="C824" s="30" t="s">
        <v>410</v>
      </c>
      <c r="D824" s="2">
        <v>45887.6278269213</v>
      </c>
      <c r="E824" s="2">
        <v>45887.630923101853</v>
      </c>
      <c r="F824" s="2">
        <v>45887.630923564815</v>
      </c>
      <c r="G824" s="2">
        <v>45887.633802731485</v>
      </c>
      <c r="H824" s="2">
        <v>45887.634061064811</v>
      </c>
      <c r="I824" s="2">
        <v>45887.63406113426</v>
      </c>
      <c r="J824" s="2">
        <v>45887.63406271991</v>
      </c>
      <c r="K824" s="11">
        <v>267.51039600000001</v>
      </c>
      <c r="L824" s="11">
        <v>4.0056000000000001E-2</v>
      </c>
      <c r="M824" s="11">
        <v>248.759748</v>
      </c>
      <c r="N824" s="11">
        <v>22.320691</v>
      </c>
      <c r="O824" s="11">
        <v>5.5030000000000001E-3</v>
      </c>
      <c r="P824" s="11">
        <v>0.13713899999999998</v>
      </c>
      <c r="Q824" s="1">
        <v>6</v>
      </c>
      <c r="R824" s="1">
        <v>12</v>
      </c>
    </row>
    <row r="825" spans="1:18" x14ac:dyDescent="0.45">
      <c r="A825" s="30" t="s">
        <v>32</v>
      </c>
      <c r="B825" s="30" t="s">
        <v>97</v>
      </c>
      <c r="C825" s="30" t="s">
        <v>411</v>
      </c>
      <c r="D825" s="2">
        <v>45887.6278269213</v>
      </c>
      <c r="E825" s="2">
        <v>45887.630923101853</v>
      </c>
      <c r="F825" s="2">
        <v>45887.630923564815</v>
      </c>
      <c r="G825" s="2">
        <v>45887.633828032405</v>
      </c>
      <c r="H825" s="2">
        <v>45887.633948506947</v>
      </c>
      <c r="I825" s="2">
        <v>45887.63406113426</v>
      </c>
      <c r="J825" s="2">
        <v>45887.63406271991</v>
      </c>
      <c r="K825" s="11">
        <v>267.51039600000001</v>
      </c>
      <c r="L825" s="11">
        <v>4.0056000000000001E-2</v>
      </c>
      <c r="M825" s="11">
        <v>250.945549</v>
      </c>
      <c r="N825" s="11">
        <v>10.409670999999999</v>
      </c>
      <c r="O825" s="11">
        <v>9.7307220000000001</v>
      </c>
      <c r="P825" s="11">
        <v>0.13713899999999998</v>
      </c>
      <c r="Q825" s="1">
        <v>6</v>
      </c>
      <c r="R825" s="1">
        <v>12</v>
      </c>
    </row>
    <row r="826" spans="1:18" x14ac:dyDescent="0.45">
      <c r="A826" s="30" t="s">
        <v>32</v>
      </c>
      <c r="B826" s="30" t="s">
        <v>97</v>
      </c>
      <c r="C826" s="30" t="s">
        <v>412</v>
      </c>
      <c r="D826" s="2">
        <v>45887.6278269213</v>
      </c>
      <c r="E826" s="2">
        <v>45887.630923101853</v>
      </c>
      <c r="F826" s="2">
        <v>45887.630923564815</v>
      </c>
      <c r="G826" s="2">
        <v>45887.633858321758</v>
      </c>
      <c r="H826" s="2">
        <v>45887.633981435189</v>
      </c>
      <c r="I826" s="2">
        <v>45887.63406113426</v>
      </c>
      <c r="J826" s="2">
        <v>45887.63406271991</v>
      </c>
      <c r="K826" s="11">
        <v>267.51039600000001</v>
      </c>
      <c r="L826" s="11">
        <v>4.0056000000000001E-2</v>
      </c>
      <c r="M826" s="11">
        <v>253.563301</v>
      </c>
      <c r="N826" s="11">
        <v>10.636854999999999</v>
      </c>
      <c r="O826" s="11">
        <v>6.8857859999999995</v>
      </c>
      <c r="P826" s="11">
        <v>0.13713899999999998</v>
      </c>
      <c r="Q826" s="1">
        <v>6</v>
      </c>
      <c r="R826" s="1">
        <v>12</v>
      </c>
    </row>
    <row r="827" spans="1:18" x14ac:dyDescent="0.45">
      <c r="A827" s="30" t="s">
        <v>32</v>
      </c>
      <c r="B827" s="30" t="s">
        <v>97</v>
      </c>
      <c r="C827" s="30" t="s">
        <v>413</v>
      </c>
      <c r="D827" s="2">
        <v>45887.6278269213</v>
      </c>
      <c r="E827" s="2">
        <v>45887.630923101853</v>
      </c>
      <c r="F827" s="2">
        <v>45887.630923564815</v>
      </c>
      <c r="G827" s="2">
        <v>45887.633880821762</v>
      </c>
      <c r="H827" s="2">
        <v>45887.634007905093</v>
      </c>
      <c r="I827" s="2">
        <v>45887.63406113426</v>
      </c>
      <c r="J827" s="2">
        <v>45887.63406271991</v>
      </c>
      <c r="K827" s="11">
        <v>267.51039499999996</v>
      </c>
      <c r="L827" s="11">
        <v>4.0056000000000001E-2</v>
      </c>
      <c r="M827" s="11">
        <v>255.50673999999998</v>
      </c>
      <c r="N827" s="11">
        <v>10.980468</v>
      </c>
      <c r="O827" s="11">
        <v>4.5987339999999994</v>
      </c>
      <c r="P827" s="11">
        <v>0.13713899999999998</v>
      </c>
      <c r="Q827" s="1">
        <v>6</v>
      </c>
      <c r="R827" s="1">
        <v>12</v>
      </c>
    </row>
    <row r="828" spans="1:18" x14ac:dyDescent="0.45">
      <c r="A828" s="30" t="s">
        <v>32</v>
      </c>
      <c r="B828" s="30" t="s">
        <v>97</v>
      </c>
      <c r="C828" s="30" t="s">
        <v>414</v>
      </c>
      <c r="D828" s="2">
        <v>45887.6278269213</v>
      </c>
      <c r="E828" s="2">
        <v>45887.630923101853</v>
      </c>
      <c r="F828" s="2">
        <v>45887.630923564815</v>
      </c>
      <c r="G828" s="2">
        <v>45887.633908877317</v>
      </c>
      <c r="H828" s="2">
        <v>45887.634035312498</v>
      </c>
      <c r="I828" s="2">
        <v>45887.634951504631</v>
      </c>
      <c r="J828" s="2">
        <v>45887.634952962966</v>
      </c>
      <c r="K828" s="11">
        <v>267.51039499999996</v>
      </c>
      <c r="L828" s="11">
        <v>4.0056000000000001E-2</v>
      </c>
      <c r="M828" s="11">
        <v>257.930835</v>
      </c>
      <c r="N828" s="11">
        <v>10.923949</v>
      </c>
      <c r="O828" s="11">
        <v>79.158946999999998</v>
      </c>
      <c r="P828" s="11">
        <v>0.12613199999999999</v>
      </c>
      <c r="Q828" s="1">
        <v>6</v>
      </c>
      <c r="R828" s="1">
        <v>13</v>
      </c>
    </row>
    <row r="829" spans="1:18" x14ac:dyDescent="0.45">
      <c r="A829" s="30" t="s">
        <v>32</v>
      </c>
      <c r="B829" s="30" t="s">
        <v>97</v>
      </c>
      <c r="C829" s="30" t="s">
        <v>415</v>
      </c>
      <c r="D829" s="2">
        <v>45887.6278269213</v>
      </c>
      <c r="E829" s="2">
        <v>45887.630923101853</v>
      </c>
      <c r="F829" s="2">
        <v>45887.630923564815</v>
      </c>
      <c r="G829" s="2">
        <v>45887.633948518516</v>
      </c>
      <c r="H829" s="2">
        <v>45887.634210011573</v>
      </c>
      <c r="I829" s="2">
        <v>45887.634951504631</v>
      </c>
      <c r="J829" s="2">
        <v>45887.634952962966</v>
      </c>
      <c r="K829" s="11">
        <v>267.51033999999999</v>
      </c>
      <c r="L829" s="11">
        <v>4.0056000000000001E-2</v>
      </c>
      <c r="M829" s="11">
        <v>261.35557999999997</v>
      </c>
      <c r="N829" s="11">
        <v>22.593672999999999</v>
      </c>
      <c r="O829" s="11">
        <v>64.064477999999994</v>
      </c>
      <c r="P829" s="11">
        <v>0.12613199999999999</v>
      </c>
      <c r="Q829" s="1">
        <v>6</v>
      </c>
      <c r="R829" s="1">
        <v>13</v>
      </c>
    </row>
    <row r="830" spans="1:18" x14ac:dyDescent="0.45">
      <c r="A830" s="30" t="s">
        <v>32</v>
      </c>
      <c r="B830" s="30" t="s">
        <v>97</v>
      </c>
      <c r="C830" s="30" t="s">
        <v>416</v>
      </c>
      <c r="D830" s="2">
        <v>45887.6278269213</v>
      </c>
      <c r="E830" s="2">
        <v>45887.630923101853</v>
      </c>
      <c r="F830" s="2">
        <v>45887.630923564815</v>
      </c>
      <c r="G830" s="2">
        <v>45887.633981446757</v>
      </c>
      <c r="H830" s="2">
        <v>45887.634105358797</v>
      </c>
      <c r="I830" s="2">
        <v>45887.634951504631</v>
      </c>
      <c r="J830" s="2">
        <v>45887.634952962966</v>
      </c>
      <c r="K830" s="11">
        <v>267.51033999999999</v>
      </c>
      <c r="L830" s="11">
        <v>4.0056000000000001E-2</v>
      </c>
      <c r="M830" s="11">
        <v>264.20071300000001</v>
      </c>
      <c r="N830" s="11">
        <v>10.706778</v>
      </c>
      <c r="O830" s="11">
        <v>73.10624</v>
      </c>
      <c r="P830" s="11">
        <v>0.12613199999999999</v>
      </c>
      <c r="Q830" s="1">
        <v>6</v>
      </c>
      <c r="R830" s="1">
        <v>13</v>
      </c>
    </row>
    <row r="831" spans="1:18" x14ac:dyDescent="0.45">
      <c r="A831" s="30" t="s">
        <v>32</v>
      </c>
      <c r="B831" s="30" t="s">
        <v>97</v>
      </c>
      <c r="C831" s="30" t="s">
        <v>417</v>
      </c>
      <c r="D831" s="2">
        <v>45887.6278269213</v>
      </c>
      <c r="E831" s="2">
        <v>45887.630923101853</v>
      </c>
      <c r="F831" s="2">
        <v>45887.630923564815</v>
      </c>
      <c r="G831" s="2">
        <v>45887.634007928238</v>
      </c>
      <c r="H831" s="2">
        <v>45887.634250925927</v>
      </c>
      <c r="I831" s="2">
        <v>45887.634951504631</v>
      </c>
      <c r="J831" s="2">
        <v>45887.634952962966</v>
      </c>
      <c r="K831" s="11">
        <v>267.51033899999999</v>
      </c>
      <c r="L831" s="11">
        <v>4.0056000000000001E-2</v>
      </c>
      <c r="M831" s="11">
        <v>266.48889400000002</v>
      </c>
      <c r="N831" s="11">
        <v>20.994790999999999</v>
      </c>
      <c r="O831" s="11">
        <v>60.530045999999999</v>
      </c>
      <c r="P831" s="11">
        <v>0.12613199999999999</v>
      </c>
      <c r="Q831" s="1">
        <v>6</v>
      </c>
      <c r="R831" s="1">
        <v>13</v>
      </c>
    </row>
    <row r="832" spans="1:18" x14ac:dyDescent="0.45">
      <c r="A832" s="30" t="s">
        <v>32</v>
      </c>
      <c r="B832" s="30" t="s">
        <v>97</v>
      </c>
      <c r="C832" s="30" t="s">
        <v>418</v>
      </c>
      <c r="D832" s="2">
        <v>45887.6278269213</v>
      </c>
      <c r="E832" s="2">
        <v>45887.630923101853</v>
      </c>
      <c r="F832" s="2">
        <v>45887.630923564815</v>
      </c>
      <c r="G832" s="2">
        <v>45887.634035312498</v>
      </c>
      <c r="H832" s="2">
        <v>45887.634149537036</v>
      </c>
      <c r="I832" s="2">
        <v>45887.634951504631</v>
      </c>
      <c r="J832" s="2">
        <v>45887.634952962966</v>
      </c>
      <c r="K832" s="11">
        <v>267.51033899999999</v>
      </c>
      <c r="L832" s="11">
        <v>4.0056000000000001E-2</v>
      </c>
      <c r="M832" s="11">
        <v>268.85523999999998</v>
      </c>
      <c r="N832" s="11">
        <v>9.8685219999999987</v>
      </c>
      <c r="O832" s="11">
        <v>69.289968999999999</v>
      </c>
      <c r="P832" s="11">
        <v>0.12613199999999999</v>
      </c>
      <c r="Q832" s="1">
        <v>6</v>
      </c>
      <c r="R832" s="1">
        <v>13</v>
      </c>
    </row>
    <row r="833" spans="1:18" x14ac:dyDescent="0.45">
      <c r="A833" s="30" t="s">
        <v>32</v>
      </c>
      <c r="B833" s="30" t="s">
        <v>97</v>
      </c>
      <c r="C833" s="30" t="s">
        <v>419</v>
      </c>
      <c r="D833" s="2">
        <v>45887.6278269213</v>
      </c>
      <c r="E833" s="2">
        <v>45887.630923101853</v>
      </c>
      <c r="F833" s="2">
        <v>45887.630923564815</v>
      </c>
      <c r="G833" s="2">
        <v>45887.634061087963</v>
      </c>
      <c r="H833" s="2">
        <v>45887.634181701389</v>
      </c>
      <c r="I833" s="2">
        <v>45887.634951504631</v>
      </c>
      <c r="J833" s="2">
        <v>45887.634952962966</v>
      </c>
      <c r="K833" s="11">
        <v>267.51033899999999</v>
      </c>
      <c r="L833" s="11">
        <v>4.0056000000000001E-2</v>
      </c>
      <c r="M833" s="11">
        <v>271.082086</v>
      </c>
      <c r="N833" s="11">
        <v>10.421175</v>
      </c>
      <c r="O833" s="11">
        <v>66.510469999999998</v>
      </c>
      <c r="P833" s="11">
        <v>0.12613199999999999</v>
      </c>
      <c r="Q833" s="1">
        <v>6</v>
      </c>
      <c r="R833" s="1">
        <v>13</v>
      </c>
    </row>
    <row r="834" spans="1:18" x14ac:dyDescent="0.45">
      <c r="A834" s="30" t="s">
        <v>32</v>
      </c>
      <c r="B834" s="30" t="s">
        <v>97</v>
      </c>
      <c r="C834" s="30" t="s">
        <v>420</v>
      </c>
      <c r="D834" s="2">
        <v>45887.6278269213</v>
      </c>
      <c r="E834" s="2">
        <v>45887.630923101853</v>
      </c>
      <c r="F834" s="2">
        <v>45887.630923564815</v>
      </c>
      <c r="G834" s="2">
        <v>45887.634105370373</v>
      </c>
      <c r="H834" s="2">
        <v>45887.634329328706</v>
      </c>
      <c r="I834" s="2">
        <v>45887.634951504631</v>
      </c>
      <c r="J834" s="2">
        <v>45887.634952962966</v>
      </c>
      <c r="K834" s="11">
        <v>267.51033899999999</v>
      </c>
      <c r="L834" s="11">
        <v>4.0056000000000001E-2</v>
      </c>
      <c r="M834" s="11">
        <v>274.90784199999996</v>
      </c>
      <c r="N834" s="11">
        <v>19.349889999999998</v>
      </c>
      <c r="O834" s="11">
        <v>53.755998999999996</v>
      </c>
      <c r="P834" s="11">
        <v>0.12613199999999999</v>
      </c>
      <c r="Q834" s="1">
        <v>6</v>
      </c>
      <c r="R834" s="1">
        <v>13</v>
      </c>
    </row>
    <row r="835" spans="1:18" x14ac:dyDescent="0.45">
      <c r="A835" s="30" t="s">
        <v>32</v>
      </c>
      <c r="B835" s="30" t="s">
        <v>97</v>
      </c>
      <c r="C835" s="30" t="s">
        <v>421</v>
      </c>
      <c r="D835" s="2">
        <v>45887.6278269213</v>
      </c>
      <c r="E835" s="2">
        <v>45887.630923101853</v>
      </c>
      <c r="F835" s="2">
        <v>45887.630923564815</v>
      </c>
      <c r="G835" s="2">
        <v>45887.634149537036</v>
      </c>
      <c r="H835" s="2">
        <v>45887.634387719911</v>
      </c>
      <c r="I835" s="2">
        <v>45887.634951504631</v>
      </c>
      <c r="J835" s="2">
        <v>45887.634952962966</v>
      </c>
      <c r="K835" s="11">
        <v>267.51033799999999</v>
      </c>
      <c r="L835" s="11">
        <v>4.0056000000000001E-2</v>
      </c>
      <c r="M835" s="11">
        <v>278.72426400000001</v>
      </c>
      <c r="N835" s="11">
        <v>20.578734999999998</v>
      </c>
      <c r="O835" s="11">
        <v>48.710732</v>
      </c>
      <c r="P835" s="11">
        <v>0.12613199999999999</v>
      </c>
      <c r="Q835" s="1">
        <v>6</v>
      </c>
      <c r="R835" s="1">
        <v>13</v>
      </c>
    </row>
    <row r="836" spans="1:18" x14ac:dyDescent="0.45">
      <c r="A836" s="30" t="s">
        <v>32</v>
      </c>
      <c r="B836" s="30" t="s">
        <v>97</v>
      </c>
      <c r="C836" s="30" t="s">
        <v>422</v>
      </c>
      <c r="D836" s="2">
        <v>45887.6278269213</v>
      </c>
      <c r="E836" s="2">
        <v>45887.630923101853</v>
      </c>
      <c r="F836" s="2">
        <v>45887.630923564815</v>
      </c>
      <c r="G836" s="2">
        <v>45887.634181712965</v>
      </c>
      <c r="H836" s="2">
        <v>45887.634291006943</v>
      </c>
      <c r="I836" s="2">
        <v>45887.634951504631</v>
      </c>
      <c r="J836" s="2">
        <v>45887.634952962966</v>
      </c>
      <c r="K836" s="11">
        <v>267.51033799999999</v>
      </c>
      <c r="L836" s="11">
        <v>4.0056000000000001E-2</v>
      </c>
      <c r="M836" s="11">
        <v>281.50376699999998</v>
      </c>
      <c r="N836" s="11">
        <v>9.4436959999999992</v>
      </c>
      <c r="O836" s="11">
        <v>57.066268000000001</v>
      </c>
      <c r="P836" s="11">
        <v>0.12613199999999999</v>
      </c>
      <c r="Q836" s="1">
        <v>6</v>
      </c>
      <c r="R836" s="1">
        <v>13</v>
      </c>
    </row>
    <row r="837" spans="1:18" x14ac:dyDescent="0.45">
      <c r="A837" s="30" t="s">
        <v>32</v>
      </c>
      <c r="B837" s="30" t="s">
        <v>97</v>
      </c>
      <c r="C837" s="30" t="s">
        <v>423</v>
      </c>
      <c r="D837" s="2">
        <v>45887.6278269213</v>
      </c>
      <c r="E837" s="2">
        <v>45887.630923101853</v>
      </c>
      <c r="F837" s="2">
        <v>45887.630923564815</v>
      </c>
      <c r="G837" s="2">
        <v>45887.634210023149</v>
      </c>
      <c r="H837" s="2">
        <v>45887.634447939818</v>
      </c>
      <c r="I837" s="2">
        <v>45887.634951504631</v>
      </c>
      <c r="J837" s="2">
        <v>45887.634952962966</v>
      </c>
      <c r="K837" s="11">
        <v>267.51033799999999</v>
      </c>
      <c r="L837" s="11">
        <v>4.0056000000000001E-2</v>
      </c>
      <c r="M837" s="11">
        <v>283.95038999999997</v>
      </c>
      <c r="N837" s="11">
        <v>20.556094999999999</v>
      </c>
      <c r="O837" s="11">
        <v>43.507245999999995</v>
      </c>
      <c r="P837" s="11">
        <v>0.12613199999999999</v>
      </c>
      <c r="Q837" s="1">
        <v>6</v>
      </c>
      <c r="R837" s="1">
        <v>13</v>
      </c>
    </row>
    <row r="838" spans="1:18" x14ac:dyDescent="0.45">
      <c r="A838" s="30" t="s">
        <v>32</v>
      </c>
      <c r="B838" s="30" t="s">
        <v>97</v>
      </c>
      <c r="C838" s="30" t="s">
        <v>424</v>
      </c>
      <c r="D838" s="2">
        <v>45887.6278269213</v>
      </c>
      <c r="E838" s="2">
        <v>45887.630923101853</v>
      </c>
      <c r="F838" s="2">
        <v>45887.630923564815</v>
      </c>
      <c r="G838" s="2">
        <v>45887.634250925927</v>
      </c>
      <c r="H838" s="2">
        <v>45887.634357939816</v>
      </c>
      <c r="I838" s="2">
        <v>45887.634951504631</v>
      </c>
      <c r="J838" s="2">
        <v>45887.634952962966</v>
      </c>
      <c r="K838" s="11">
        <v>267.51033699999999</v>
      </c>
      <c r="L838" s="11">
        <v>4.0056000000000001E-2</v>
      </c>
      <c r="M838" s="11">
        <v>287.48440999999997</v>
      </c>
      <c r="N838" s="11">
        <v>9.245633999999999</v>
      </c>
      <c r="O838" s="11">
        <v>51.283687</v>
      </c>
      <c r="P838" s="11">
        <v>0.12613199999999999</v>
      </c>
      <c r="Q838" s="1">
        <v>6</v>
      </c>
      <c r="R838" s="1">
        <v>13</v>
      </c>
    </row>
    <row r="839" spans="1:18" x14ac:dyDescent="0.45">
      <c r="A839" s="30" t="s">
        <v>32</v>
      </c>
      <c r="B839" s="30" t="s">
        <v>97</v>
      </c>
      <c r="C839" s="30" t="s">
        <v>425</v>
      </c>
      <c r="D839" s="2">
        <v>45887.6278269213</v>
      </c>
      <c r="E839" s="2">
        <v>45887.630923101853</v>
      </c>
      <c r="F839" s="2">
        <v>45887.630923564815</v>
      </c>
      <c r="G839" s="2">
        <v>45887.634291018519</v>
      </c>
      <c r="H839" s="2">
        <v>45887.634417430556</v>
      </c>
      <c r="I839" s="2">
        <v>45887.634951504631</v>
      </c>
      <c r="J839" s="2">
        <v>45887.634952962966</v>
      </c>
      <c r="K839" s="11">
        <v>267.51033699999999</v>
      </c>
      <c r="L839" s="11">
        <v>4.0056000000000001E-2</v>
      </c>
      <c r="M839" s="11">
        <v>290.947901</v>
      </c>
      <c r="N839" s="11">
        <v>10.922286</v>
      </c>
      <c r="O839" s="11">
        <v>46.143543999999999</v>
      </c>
      <c r="P839" s="11">
        <v>0.12613199999999999</v>
      </c>
      <c r="Q839" s="1">
        <v>6</v>
      </c>
      <c r="R839" s="1">
        <v>13</v>
      </c>
    </row>
    <row r="840" spans="1:18" x14ac:dyDescent="0.45">
      <c r="A840" s="30" t="s">
        <v>32</v>
      </c>
      <c r="B840" s="30" t="s">
        <v>97</v>
      </c>
      <c r="C840" s="30" t="s">
        <v>426</v>
      </c>
      <c r="D840" s="2">
        <v>45887.6278269213</v>
      </c>
      <c r="E840" s="2">
        <v>45887.630923101853</v>
      </c>
      <c r="F840" s="2">
        <v>45887.630923564815</v>
      </c>
      <c r="G840" s="2">
        <v>45887.634329351851</v>
      </c>
      <c r="H840" s="2">
        <v>45887.634474675928</v>
      </c>
      <c r="I840" s="2">
        <v>45887.634951504631</v>
      </c>
      <c r="J840" s="2">
        <v>45887.634952962966</v>
      </c>
      <c r="K840" s="11">
        <v>267.510333</v>
      </c>
      <c r="L840" s="11">
        <v>4.0056000000000001E-2</v>
      </c>
      <c r="M840" s="11">
        <v>294.26017899999999</v>
      </c>
      <c r="N840" s="11">
        <v>12.555538</v>
      </c>
      <c r="O840" s="11">
        <v>41.198014000000001</v>
      </c>
      <c r="P840" s="11">
        <v>0.12613199999999999</v>
      </c>
      <c r="Q840" s="1">
        <v>6</v>
      </c>
      <c r="R840" s="1">
        <v>13</v>
      </c>
    </row>
    <row r="841" spans="1:18" x14ac:dyDescent="0.45">
      <c r="A841" s="30" t="s">
        <v>32</v>
      </c>
      <c r="B841" s="30" t="s">
        <v>97</v>
      </c>
      <c r="C841" s="30" t="s">
        <v>428</v>
      </c>
      <c r="D841" s="2">
        <v>45887.6278269213</v>
      </c>
      <c r="E841" s="2">
        <v>45887.630923101853</v>
      </c>
      <c r="F841" s="2">
        <v>45887.630923564815</v>
      </c>
      <c r="G841" s="2">
        <v>45887.634357962961</v>
      </c>
      <c r="H841" s="2">
        <v>45887.634486793984</v>
      </c>
      <c r="I841" s="2">
        <v>45887.634951504631</v>
      </c>
      <c r="J841" s="2">
        <v>45887.634952962966</v>
      </c>
      <c r="K841" s="11">
        <v>267.51033200000001</v>
      </c>
      <c r="L841" s="11">
        <v>4.0056000000000001E-2</v>
      </c>
      <c r="M841" s="11">
        <v>296.73191399999996</v>
      </c>
      <c r="N841" s="11">
        <v>11.131352</v>
      </c>
      <c r="O841" s="11">
        <v>40.150464999999997</v>
      </c>
      <c r="P841" s="11">
        <v>0.12613199999999999</v>
      </c>
      <c r="Q841" s="1">
        <v>6</v>
      </c>
      <c r="R841" s="1">
        <v>13</v>
      </c>
    </row>
    <row r="842" spans="1:18" x14ac:dyDescent="0.45">
      <c r="A842" s="30" t="s">
        <v>32</v>
      </c>
      <c r="B842" s="30" t="s">
        <v>97</v>
      </c>
      <c r="C842" s="30" t="s">
        <v>427</v>
      </c>
      <c r="D842" s="2">
        <v>45887.6278269213</v>
      </c>
      <c r="E842" s="2">
        <v>45887.630923101853</v>
      </c>
      <c r="F842" s="2">
        <v>45887.630923564815</v>
      </c>
      <c r="G842" s="2">
        <v>45887.634387731479</v>
      </c>
      <c r="H842" s="2">
        <v>45887.634509710646</v>
      </c>
      <c r="I842" s="2">
        <v>45887.634951504631</v>
      </c>
      <c r="J842" s="2">
        <v>45887.634952962966</v>
      </c>
      <c r="K842" s="11">
        <v>267.51033200000001</v>
      </c>
      <c r="L842" s="11">
        <v>4.0056000000000001E-2</v>
      </c>
      <c r="M842" s="11">
        <v>299.30442899999997</v>
      </c>
      <c r="N842" s="11">
        <v>10.538148</v>
      </c>
      <c r="O842" s="11">
        <v>38.171154000000001</v>
      </c>
      <c r="P842" s="11">
        <v>0.12613199999999999</v>
      </c>
      <c r="Q842" s="1">
        <v>6</v>
      </c>
      <c r="R842" s="1">
        <v>13</v>
      </c>
    </row>
    <row r="843" spans="1:18" x14ac:dyDescent="0.45">
      <c r="A843" s="30" t="s">
        <v>32</v>
      </c>
      <c r="B843" s="30" t="s">
        <v>97</v>
      </c>
      <c r="C843" s="30" t="s">
        <v>51</v>
      </c>
      <c r="D843" s="2">
        <v>45887.6278269213</v>
      </c>
      <c r="E843" s="2">
        <v>45887.630923101853</v>
      </c>
      <c r="F843" s="2">
        <v>45887.630923564815</v>
      </c>
      <c r="G843" s="2">
        <v>45887.634417442132</v>
      </c>
      <c r="H843" s="2">
        <v>45887.634541631945</v>
      </c>
      <c r="I843" s="2">
        <v>45887.634951504631</v>
      </c>
      <c r="J843" s="2">
        <v>45887.634952962966</v>
      </c>
      <c r="K843" s="11">
        <v>267.51033100000001</v>
      </c>
      <c r="L843" s="11">
        <v>4.0056000000000001E-2</v>
      </c>
      <c r="M843" s="11">
        <v>301.87077999999997</v>
      </c>
      <c r="N843" s="11">
        <v>10.730580999999999</v>
      </c>
      <c r="O843" s="11">
        <v>35.412369999999996</v>
      </c>
      <c r="P843" s="11">
        <v>0.12613199999999999</v>
      </c>
      <c r="Q843" s="1">
        <v>6</v>
      </c>
      <c r="R843" s="1">
        <v>13</v>
      </c>
    </row>
    <row r="844" spans="1:18" x14ac:dyDescent="0.45">
      <c r="A844" s="30" t="s">
        <v>32</v>
      </c>
      <c r="B844" s="30" t="s">
        <v>97</v>
      </c>
      <c r="C844" s="30" t="s">
        <v>429</v>
      </c>
      <c r="D844" s="2">
        <v>45887.6278269213</v>
      </c>
      <c r="E844" s="2">
        <v>45887.630923101853</v>
      </c>
      <c r="F844" s="2">
        <v>45887.630923564815</v>
      </c>
      <c r="G844" s="2">
        <v>45887.634447974538</v>
      </c>
      <c r="H844" s="2">
        <v>45887.63475125</v>
      </c>
      <c r="I844" s="2">
        <v>45887.634951504631</v>
      </c>
      <c r="J844" s="2">
        <v>45887.634952962966</v>
      </c>
      <c r="K844" s="11">
        <v>267.51033100000001</v>
      </c>
      <c r="L844" s="11">
        <v>4.0056000000000001E-2</v>
      </c>
      <c r="M844" s="11">
        <v>304.50896</v>
      </c>
      <c r="N844" s="11">
        <v>26.202629999999999</v>
      </c>
      <c r="O844" s="11">
        <v>17.302140999999999</v>
      </c>
      <c r="P844" s="11">
        <v>0.12613199999999999</v>
      </c>
      <c r="Q844" s="1">
        <v>6</v>
      </c>
      <c r="R844" s="1">
        <v>13</v>
      </c>
    </row>
    <row r="845" spans="1:18" x14ac:dyDescent="0.45">
      <c r="A845" s="30" t="s">
        <v>32</v>
      </c>
      <c r="B845" s="30" t="s">
        <v>97</v>
      </c>
      <c r="C845" s="30" t="s">
        <v>430</v>
      </c>
      <c r="D845" s="2">
        <v>45887.6278269213</v>
      </c>
      <c r="E845" s="2">
        <v>45887.630923101853</v>
      </c>
      <c r="F845" s="2">
        <v>45887.630923564815</v>
      </c>
      <c r="G845" s="2">
        <v>45887.634474675928</v>
      </c>
      <c r="H845" s="2">
        <v>45887.634765289353</v>
      </c>
      <c r="I845" s="2">
        <v>45887.634951504631</v>
      </c>
      <c r="J845" s="2">
        <v>45887.634952962966</v>
      </c>
      <c r="K845" s="11">
        <v>267.51033100000001</v>
      </c>
      <c r="L845" s="11">
        <v>4.0056000000000001E-2</v>
      </c>
      <c r="M845" s="11">
        <v>306.816126</v>
      </c>
      <c r="N845" s="11">
        <v>25.10933</v>
      </c>
      <c r="O845" s="11">
        <v>16.088274999999999</v>
      </c>
      <c r="P845" s="11">
        <v>0.12613199999999999</v>
      </c>
      <c r="Q845" s="1">
        <v>6</v>
      </c>
      <c r="R845" s="1">
        <v>13</v>
      </c>
    </row>
    <row r="846" spans="1:18" x14ac:dyDescent="0.45">
      <c r="A846" s="30" t="s">
        <v>32</v>
      </c>
      <c r="B846" s="30" t="s">
        <v>97</v>
      </c>
      <c r="C846" s="30" t="s">
        <v>431</v>
      </c>
      <c r="D846" s="2">
        <v>45887.6278269213</v>
      </c>
      <c r="E846" s="2">
        <v>45887.630923101853</v>
      </c>
      <c r="F846" s="2">
        <v>45887.630923564815</v>
      </c>
      <c r="G846" s="2">
        <v>45887.634486793984</v>
      </c>
      <c r="H846" s="2">
        <v>45887.634692314816</v>
      </c>
      <c r="I846" s="2">
        <v>45887.634951504631</v>
      </c>
      <c r="J846" s="2">
        <v>45887.634952962966</v>
      </c>
      <c r="K846" s="11">
        <v>267.51033000000001</v>
      </c>
      <c r="L846" s="11">
        <v>4.0056000000000001E-2</v>
      </c>
      <c r="M846" s="11">
        <v>307.86331899999999</v>
      </c>
      <c r="N846" s="11">
        <v>17.757089000000001</v>
      </c>
      <c r="O846" s="11">
        <v>22.393322999999999</v>
      </c>
      <c r="P846" s="11">
        <v>0.12613199999999999</v>
      </c>
      <c r="Q846" s="1">
        <v>6</v>
      </c>
      <c r="R846" s="1">
        <v>13</v>
      </c>
    </row>
    <row r="847" spans="1:18" x14ac:dyDescent="0.45">
      <c r="A847" s="30" t="s">
        <v>32</v>
      </c>
      <c r="B847" s="30" t="s">
        <v>97</v>
      </c>
      <c r="C847" s="30" t="s">
        <v>432</v>
      </c>
      <c r="D847" s="2">
        <v>45887.6278269213</v>
      </c>
      <c r="E847" s="2">
        <v>45887.630923101853</v>
      </c>
      <c r="F847" s="2">
        <v>45887.630923564815</v>
      </c>
      <c r="G847" s="2">
        <v>45887.634509710646</v>
      </c>
      <c r="H847" s="2">
        <v>45887.63461429398</v>
      </c>
      <c r="I847" s="2">
        <v>45887.634951504631</v>
      </c>
      <c r="J847" s="2">
        <v>45887.634952962966</v>
      </c>
      <c r="K847" s="11">
        <v>267.51033000000001</v>
      </c>
      <c r="L847" s="11">
        <v>4.0056000000000001E-2</v>
      </c>
      <c r="M847" s="11">
        <v>309.84297499999997</v>
      </c>
      <c r="N847" s="11">
        <v>9.0360859999999992</v>
      </c>
      <c r="O847" s="11">
        <v>29.13467</v>
      </c>
      <c r="P847" s="11">
        <v>0.12613199999999999</v>
      </c>
      <c r="Q847" s="1">
        <v>6</v>
      </c>
      <c r="R847" s="1">
        <v>13</v>
      </c>
    </row>
    <row r="848" spans="1:18" x14ac:dyDescent="0.45">
      <c r="A848" s="30" t="s">
        <v>32</v>
      </c>
      <c r="B848" s="30" t="s">
        <v>97</v>
      </c>
      <c r="C848" s="30" t="s">
        <v>433</v>
      </c>
      <c r="D848" s="2">
        <v>45887.6278269213</v>
      </c>
      <c r="E848" s="2">
        <v>45887.630923101853</v>
      </c>
      <c r="F848" s="2">
        <v>45887.630923564815</v>
      </c>
      <c r="G848" s="2">
        <v>45887.634541643522</v>
      </c>
      <c r="H848" s="2">
        <v>45887.634636504627</v>
      </c>
      <c r="I848" s="2">
        <v>45887.634951504631</v>
      </c>
      <c r="J848" s="2">
        <v>45887.634952962966</v>
      </c>
      <c r="K848" s="11">
        <v>267.51033000000001</v>
      </c>
      <c r="L848" s="11">
        <v>4.0056000000000001E-2</v>
      </c>
      <c r="M848" s="11">
        <v>312.60224099999999</v>
      </c>
      <c r="N848" s="11">
        <v>8.1957760000000004</v>
      </c>
      <c r="O848" s="11">
        <v>27.215713999999998</v>
      </c>
      <c r="P848" s="11">
        <v>0.12613199999999999</v>
      </c>
      <c r="Q848" s="1">
        <v>6</v>
      </c>
      <c r="R848" s="1">
        <v>13</v>
      </c>
    </row>
    <row r="849" spans="1:18" x14ac:dyDescent="0.45">
      <c r="A849" s="30" t="s">
        <v>32</v>
      </c>
      <c r="B849" s="30" t="s">
        <v>97</v>
      </c>
      <c r="C849" s="30" t="s">
        <v>434</v>
      </c>
      <c r="D849" s="2">
        <v>45887.6278269213</v>
      </c>
      <c r="E849" s="2">
        <v>45887.630923101853</v>
      </c>
      <c r="F849" s="2">
        <v>45887.630923564815</v>
      </c>
      <c r="G849" s="2">
        <v>45887.634614305556</v>
      </c>
      <c r="H849" s="2">
        <v>45887.63471608796</v>
      </c>
      <c r="I849" s="2">
        <v>45887.634951504631</v>
      </c>
      <c r="J849" s="2">
        <v>45887.634952962966</v>
      </c>
      <c r="K849" s="11">
        <v>267.51033000000001</v>
      </c>
      <c r="L849" s="11">
        <v>4.0056000000000001E-2</v>
      </c>
      <c r="M849" s="11">
        <v>318.87955299999999</v>
      </c>
      <c r="N849" s="11">
        <v>8.7943979999999993</v>
      </c>
      <c r="O849" s="11">
        <v>20.339779999999998</v>
      </c>
      <c r="P849" s="11">
        <v>0.12613199999999999</v>
      </c>
      <c r="Q849" s="1">
        <v>6</v>
      </c>
      <c r="R849" s="1">
        <v>13</v>
      </c>
    </row>
    <row r="850" spans="1:18" x14ac:dyDescent="0.45">
      <c r="A850" s="30" t="s">
        <v>32</v>
      </c>
      <c r="B850" s="30" t="s">
        <v>97</v>
      </c>
      <c r="C850" s="30" t="s">
        <v>435</v>
      </c>
      <c r="D850" s="2">
        <v>45887.6278269213</v>
      </c>
      <c r="E850" s="2">
        <v>45887.630923101853</v>
      </c>
      <c r="F850" s="2">
        <v>45887.630923564815</v>
      </c>
      <c r="G850" s="2">
        <v>45887.634636504627</v>
      </c>
      <c r="H850" s="2">
        <v>45887.634835335652</v>
      </c>
      <c r="I850" s="2">
        <v>45887.634951504631</v>
      </c>
      <c r="J850" s="2">
        <v>45887.634952962966</v>
      </c>
      <c r="K850" s="11">
        <v>267.51032900000001</v>
      </c>
      <c r="L850" s="11">
        <v>4.0056000000000001E-2</v>
      </c>
      <c r="M850" s="11">
        <v>320.79838599999999</v>
      </c>
      <c r="N850" s="11">
        <v>17.178730999999999</v>
      </c>
      <c r="O850" s="11">
        <v>10.036614</v>
      </c>
      <c r="P850" s="11">
        <v>0.12613199999999999</v>
      </c>
      <c r="Q850" s="1">
        <v>6</v>
      </c>
      <c r="R850" s="1">
        <v>13</v>
      </c>
    </row>
    <row r="851" spans="1:18" x14ac:dyDescent="0.45">
      <c r="A851" s="30" t="s">
        <v>32</v>
      </c>
      <c r="B851" s="30" t="s">
        <v>97</v>
      </c>
      <c r="C851" s="30" t="s">
        <v>436</v>
      </c>
      <c r="D851" s="2">
        <v>45887.6278269213</v>
      </c>
      <c r="E851" s="2">
        <v>45887.630923101853</v>
      </c>
      <c r="F851" s="2">
        <v>45887.630923564815</v>
      </c>
      <c r="G851" s="2">
        <v>45887.634692326392</v>
      </c>
      <c r="H851" s="2">
        <v>45887.63479729167</v>
      </c>
      <c r="I851" s="2">
        <v>45887.634951504631</v>
      </c>
      <c r="J851" s="2">
        <v>45887.634952962966</v>
      </c>
      <c r="K851" s="11">
        <v>267.51032900000001</v>
      </c>
      <c r="L851" s="11">
        <v>4.0056000000000001E-2</v>
      </c>
      <c r="M851" s="11">
        <v>325.62065799999999</v>
      </c>
      <c r="N851" s="11">
        <v>9.0689489999999999</v>
      </c>
      <c r="O851" s="11">
        <v>13.324123999999999</v>
      </c>
      <c r="P851" s="11">
        <v>0.12613199999999999</v>
      </c>
      <c r="Q851" s="1">
        <v>6</v>
      </c>
      <c r="R851" s="1">
        <v>13</v>
      </c>
    </row>
    <row r="852" spans="1:18" x14ac:dyDescent="0.45">
      <c r="A852" s="30" t="s">
        <v>32</v>
      </c>
      <c r="B852" s="30" t="s">
        <v>97</v>
      </c>
      <c r="C852" s="30" t="s">
        <v>437</v>
      </c>
      <c r="D852" s="2">
        <v>45887.6278269213</v>
      </c>
      <c r="E852" s="2">
        <v>45887.630923101853</v>
      </c>
      <c r="F852" s="2">
        <v>45887.630923564815</v>
      </c>
      <c r="G852" s="2">
        <v>45887.63471608796</v>
      </c>
      <c r="H852" s="2">
        <v>45887.634951400461</v>
      </c>
      <c r="I852" s="2">
        <v>45887.634951504631</v>
      </c>
      <c r="J852" s="2">
        <v>45887.634952962966</v>
      </c>
      <c r="K852" s="11">
        <v>267.51032900000001</v>
      </c>
      <c r="L852" s="11">
        <v>4.0056000000000001E-2</v>
      </c>
      <c r="M852" s="11">
        <v>327.67402899999996</v>
      </c>
      <c r="N852" s="11">
        <v>20.331409999999998</v>
      </c>
      <c r="O852" s="11">
        <v>8.291999999999999E-3</v>
      </c>
      <c r="P852" s="11">
        <v>0.12613199999999999</v>
      </c>
      <c r="Q852" s="1">
        <v>6</v>
      </c>
      <c r="R852" s="1">
        <v>13</v>
      </c>
    </row>
    <row r="853" spans="1:18" x14ac:dyDescent="0.45">
      <c r="A853" s="30" t="s">
        <v>32</v>
      </c>
      <c r="B853" s="30" t="s">
        <v>97</v>
      </c>
      <c r="C853" s="30" t="s">
        <v>438</v>
      </c>
      <c r="D853" s="2">
        <v>45887.6278269213</v>
      </c>
      <c r="E853" s="2">
        <v>45887.632578402779</v>
      </c>
      <c r="F853" s="2">
        <v>45887.632580509257</v>
      </c>
      <c r="G853" s="2">
        <v>45887.634751284721</v>
      </c>
      <c r="H853" s="2">
        <v>45887.63486215278</v>
      </c>
      <c r="I853" s="2">
        <v>45887.635711608797</v>
      </c>
      <c r="J853" s="2">
        <v>45887.635714479169</v>
      </c>
      <c r="K853" s="11">
        <v>410.52801699999998</v>
      </c>
      <c r="L853" s="11">
        <v>0.18246799999999999</v>
      </c>
      <c r="M853" s="11">
        <v>187.554473</v>
      </c>
      <c r="N853" s="11">
        <v>9.5792059999999992</v>
      </c>
      <c r="O853" s="11">
        <v>73.393283999999994</v>
      </c>
      <c r="P853" s="11">
        <v>0.24812499999999998</v>
      </c>
      <c r="Q853" s="1">
        <v>7</v>
      </c>
      <c r="R853" s="1">
        <v>14</v>
      </c>
    </row>
    <row r="854" spans="1:18" x14ac:dyDescent="0.45">
      <c r="A854" s="30" t="s">
        <v>32</v>
      </c>
      <c r="B854" s="30" t="s">
        <v>97</v>
      </c>
      <c r="C854" s="30" t="s">
        <v>439</v>
      </c>
      <c r="D854" s="2">
        <v>45887.6278269213</v>
      </c>
      <c r="E854" s="2">
        <v>45887.632578402779</v>
      </c>
      <c r="F854" s="2">
        <v>45887.632580509257</v>
      </c>
      <c r="G854" s="2">
        <v>45887.634765300929</v>
      </c>
      <c r="H854" s="2">
        <v>45887.634892442133</v>
      </c>
      <c r="I854" s="2">
        <v>45887.635711608797</v>
      </c>
      <c r="J854" s="2">
        <v>45887.635714479169</v>
      </c>
      <c r="K854" s="11">
        <v>410.52801599999998</v>
      </c>
      <c r="L854" s="11">
        <v>0.18246799999999999</v>
      </c>
      <c r="M854" s="11">
        <v>188.76577999999998</v>
      </c>
      <c r="N854" s="11">
        <v>10.985318999999999</v>
      </c>
      <c r="O854" s="11">
        <v>70.775863999999999</v>
      </c>
      <c r="P854" s="11">
        <v>0.24812499999999998</v>
      </c>
      <c r="Q854" s="1">
        <v>7</v>
      </c>
      <c r="R854" s="1">
        <v>14</v>
      </c>
    </row>
    <row r="855" spans="1:18" x14ac:dyDescent="0.45">
      <c r="A855" s="30" t="s">
        <v>32</v>
      </c>
      <c r="B855" s="30" t="s">
        <v>97</v>
      </c>
      <c r="C855" s="30" t="s">
        <v>440</v>
      </c>
      <c r="D855" s="2">
        <v>45887.6278269213</v>
      </c>
      <c r="E855" s="2">
        <v>45887.632578402779</v>
      </c>
      <c r="F855" s="2">
        <v>45887.632580509257</v>
      </c>
      <c r="G855" s="2">
        <v>45887.634797314815</v>
      </c>
      <c r="H855" s="2">
        <v>45887.634927476851</v>
      </c>
      <c r="I855" s="2">
        <v>45887.635711608797</v>
      </c>
      <c r="J855" s="2">
        <v>45887.635714479169</v>
      </c>
      <c r="K855" s="11">
        <v>410.52801599999998</v>
      </c>
      <c r="L855" s="11">
        <v>0.18246799999999999</v>
      </c>
      <c r="M855" s="11">
        <v>191.53177399999998</v>
      </c>
      <c r="N855" s="11">
        <v>11.24578</v>
      </c>
      <c r="O855" s="11">
        <v>67.749409</v>
      </c>
      <c r="P855" s="11">
        <v>0.24812499999999998</v>
      </c>
      <c r="Q855" s="1">
        <v>7</v>
      </c>
      <c r="R855" s="1">
        <v>14</v>
      </c>
    </row>
    <row r="856" spans="1:18" x14ac:dyDescent="0.45">
      <c r="A856" s="30" t="s">
        <v>32</v>
      </c>
      <c r="B856" s="30" t="s">
        <v>97</v>
      </c>
      <c r="C856" s="30" t="s">
        <v>441</v>
      </c>
      <c r="D856" s="2">
        <v>45887.6278269213</v>
      </c>
      <c r="E856" s="2">
        <v>45887.632578402779</v>
      </c>
      <c r="F856" s="2">
        <v>45887.632580509257</v>
      </c>
      <c r="G856" s="2">
        <v>45887.634835335652</v>
      </c>
      <c r="H856" s="2">
        <v>45887.635091296295</v>
      </c>
      <c r="I856" s="2">
        <v>45887.635711608797</v>
      </c>
      <c r="J856" s="2">
        <v>45887.635714479169</v>
      </c>
      <c r="K856" s="11">
        <v>410.52801499999998</v>
      </c>
      <c r="L856" s="11">
        <v>0.18246799999999999</v>
      </c>
      <c r="M856" s="11">
        <v>194.81736599999999</v>
      </c>
      <c r="N856" s="11">
        <v>22.114273999999998</v>
      </c>
      <c r="O856" s="11">
        <v>53.595323</v>
      </c>
      <c r="P856" s="11">
        <v>0.24812499999999998</v>
      </c>
      <c r="Q856" s="1">
        <v>7</v>
      </c>
      <c r="R856" s="1">
        <v>14</v>
      </c>
    </row>
    <row r="857" spans="1:18" x14ac:dyDescent="0.45">
      <c r="A857" s="30" t="s">
        <v>32</v>
      </c>
      <c r="B857" s="30" t="s">
        <v>97</v>
      </c>
      <c r="C857" s="30" t="s">
        <v>442</v>
      </c>
      <c r="D857" s="2">
        <v>45887.6278269213</v>
      </c>
      <c r="E857" s="2">
        <v>45887.632578402779</v>
      </c>
      <c r="F857" s="2">
        <v>45887.632580509257</v>
      </c>
      <c r="G857" s="2">
        <v>45887.63486215278</v>
      </c>
      <c r="H857" s="2">
        <v>45887.634997430556</v>
      </c>
      <c r="I857" s="2">
        <v>45887.635711608797</v>
      </c>
      <c r="J857" s="2">
        <v>45887.635714479169</v>
      </c>
      <c r="K857" s="11">
        <v>410.52801499999998</v>
      </c>
      <c r="L857" s="11">
        <v>0.18246799999999999</v>
      </c>
      <c r="M857" s="11">
        <v>197.134051</v>
      </c>
      <c r="N857" s="11">
        <v>11.687851999999999</v>
      </c>
      <c r="O857" s="11">
        <v>61.705059999999996</v>
      </c>
      <c r="P857" s="11">
        <v>0.24812499999999998</v>
      </c>
      <c r="Q857" s="1">
        <v>7</v>
      </c>
      <c r="R857" s="1">
        <v>14</v>
      </c>
    </row>
    <row r="858" spans="1:18" x14ac:dyDescent="0.45">
      <c r="A858" s="30" t="s">
        <v>32</v>
      </c>
      <c r="B858" s="30" t="s">
        <v>97</v>
      </c>
      <c r="C858" s="30" t="s">
        <v>443</v>
      </c>
      <c r="D858" s="2">
        <v>45887.6278269213</v>
      </c>
      <c r="E858" s="2">
        <v>45887.632578402779</v>
      </c>
      <c r="F858" s="2">
        <v>45887.632580509257</v>
      </c>
      <c r="G858" s="2">
        <v>45887.634892453701</v>
      </c>
      <c r="H858" s="2">
        <v>45887.635026863427</v>
      </c>
      <c r="I858" s="2">
        <v>45887.635711608797</v>
      </c>
      <c r="J858" s="2">
        <v>45887.635714479169</v>
      </c>
      <c r="K858" s="11">
        <v>410.52801499999998</v>
      </c>
      <c r="L858" s="11">
        <v>0.18246799999999999</v>
      </c>
      <c r="M858" s="11">
        <v>199.75192199999998</v>
      </c>
      <c r="N858" s="11">
        <v>11.613396</v>
      </c>
      <c r="O858" s="11">
        <v>59.161645</v>
      </c>
      <c r="P858" s="11">
        <v>0.24812499999999998</v>
      </c>
      <c r="Q858" s="1">
        <v>7</v>
      </c>
      <c r="R858" s="1">
        <v>14</v>
      </c>
    </row>
    <row r="859" spans="1:18" x14ac:dyDescent="0.45">
      <c r="A859" s="30" t="s">
        <v>32</v>
      </c>
      <c r="B859" s="30" t="s">
        <v>97</v>
      </c>
      <c r="C859" s="30" t="s">
        <v>444</v>
      </c>
      <c r="D859" s="2">
        <v>45887.6278269213</v>
      </c>
      <c r="E859" s="2">
        <v>45887.632578402779</v>
      </c>
      <c r="F859" s="2">
        <v>45887.632580509257</v>
      </c>
      <c r="G859" s="2">
        <v>45887.634927476851</v>
      </c>
      <c r="H859" s="2">
        <v>45887.6350499537</v>
      </c>
      <c r="I859" s="2">
        <v>45887.635711608797</v>
      </c>
      <c r="J859" s="2">
        <v>45887.635714479169</v>
      </c>
      <c r="K859" s="11">
        <v>410.52801399999998</v>
      </c>
      <c r="L859" s="11">
        <v>0.18246799999999999</v>
      </c>
      <c r="M859" s="11">
        <v>202.77821</v>
      </c>
      <c r="N859" s="11">
        <v>10.581598</v>
      </c>
      <c r="O859" s="11">
        <v>57.167154999999994</v>
      </c>
      <c r="P859" s="11">
        <v>0.24812499999999998</v>
      </c>
      <c r="Q859" s="1">
        <v>7</v>
      </c>
      <c r="R859" s="1">
        <v>14</v>
      </c>
    </row>
    <row r="860" spans="1:18" x14ac:dyDescent="0.45">
      <c r="A860" s="30" t="s">
        <v>32</v>
      </c>
      <c r="B860" s="30" t="s">
        <v>97</v>
      </c>
      <c r="C860" s="30" t="s">
        <v>445</v>
      </c>
      <c r="D860" s="2">
        <v>45887.6278269213</v>
      </c>
      <c r="E860" s="2">
        <v>45887.632578402779</v>
      </c>
      <c r="F860" s="2">
        <v>45887.632580509257</v>
      </c>
      <c r="G860" s="2">
        <v>45887.634951412037</v>
      </c>
      <c r="H860" s="2">
        <v>45887.635182835649</v>
      </c>
      <c r="I860" s="2">
        <v>45887.635711608797</v>
      </c>
      <c r="J860" s="2">
        <v>45887.635714479169</v>
      </c>
      <c r="K860" s="11">
        <v>410.52801399999998</v>
      </c>
      <c r="L860" s="11">
        <v>0.18246799999999999</v>
      </c>
      <c r="M860" s="11">
        <v>204.84588099999999</v>
      </c>
      <c r="N860" s="11">
        <v>19.995115999999999</v>
      </c>
      <c r="O860" s="11">
        <v>45.685966000000001</v>
      </c>
      <c r="P860" s="11">
        <v>0.24812499999999998</v>
      </c>
      <c r="Q860" s="1">
        <v>7</v>
      </c>
      <c r="R860" s="1">
        <v>14</v>
      </c>
    </row>
    <row r="861" spans="1:18" x14ac:dyDescent="0.45">
      <c r="A861" s="30" t="s">
        <v>32</v>
      </c>
      <c r="B861" s="30" t="s">
        <v>97</v>
      </c>
      <c r="C861" s="30" t="s">
        <v>446</v>
      </c>
      <c r="D861" s="2">
        <v>45887.6278269213</v>
      </c>
      <c r="E861" s="2">
        <v>45887.632578402779</v>
      </c>
      <c r="F861" s="2">
        <v>45887.632580509257</v>
      </c>
      <c r="G861" s="2">
        <v>45887.634997430556</v>
      </c>
      <c r="H861" s="2">
        <v>45887.635116215279</v>
      </c>
      <c r="I861" s="2">
        <v>45887.635711608797</v>
      </c>
      <c r="J861" s="2">
        <v>45887.635714479169</v>
      </c>
      <c r="K861" s="11">
        <v>410.52801399999998</v>
      </c>
      <c r="L861" s="11">
        <v>0.18246799999999999</v>
      </c>
      <c r="M861" s="11">
        <v>208.82226299999999</v>
      </c>
      <c r="N861" s="11">
        <v>10.262532</v>
      </c>
      <c r="O861" s="11">
        <v>51.442167999999995</v>
      </c>
      <c r="P861" s="11">
        <v>0.24812499999999998</v>
      </c>
      <c r="Q861" s="1">
        <v>7</v>
      </c>
      <c r="R861" s="1">
        <v>14</v>
      </c>
    </row>
    <row r="862" spans="1:18" x14ac:dyDescent="0.45">
      <c r="A862" s="30" t="s">
        <v>32</v>
      </c>
      <c r="B862" s="30" t="s">
        <v>97</v>
      </c>
      <c r="C862" s="30" t="s">
        <v>447</v>
      </c>
      <c r="D862" s="2">
        <v>45887.6278269213</v>
      </c>
      <c r="E862" s="2">
        <v>45887.632578402779</v>
      </c>
      <c r="F862" s="2">
        <v>45887.632580509257</v>
      </c>
      <c r="G862" s="2">
        <v>45887.635026863427</v>
      </c>
      <c r="H862" s="2">
        <v>45887.635274282409</v>
      </c>
      <c r="I862" s="2">
        <v>45887.635711608797</v>
      </c>
      <c r="J862" s="2">
        <v>45887.635714479169</v>
      </c>
      <c r="K862" s="11">
        <v>410.52801299999999</v>
      </c>
      <c r="L862" s="11">
        <v>0.18246799999999999</v>
      </c>
      <c r="M862" s="11">
        <v>211.36537799999999</v>
      </c>
      <c r="N862" s="11">
        <v>21.376263999999999</v>
      </c>
      <c r="O862" s="11">
        <v>37.785320999999996</v>
      </c>
      <c r="P862" s="11">
        <v>0.24812499999999998</v>
      </c>
      <c r="Q862" s="1">
        <v>7</v>
      </c>
      <c r="R862" s="1">
        <v>14</v>
      </c>
    </row>
    <row r="863" spans="1:18" x14ac:dyDescent="0.45">
      <c r="A863" s="30" t="s">
        <v>32</v>
      </c>
      <c r="B863" s="30" t="s">
        <v>97</v>
      </c>
      <c r="C863" s="30" t="s">
        <v>448</v>
      </c>
      <c r="D863" s="2">
        <v>45887.6278269213</v>
      </c>
      <c r="E863" s="2">
        <v>45887.632578402779</v>
      </c>
      <c r="F863" s="2">
        <v>45887.632580509257</v>
      </c>
      <c r="G863" s="2">
        <v>45887.635049965276</v>
      </c>
      <c r="H863" s="2">
        <v>45887.635159097219</v>
      </c>
      <c r="I863" s="2">
        <v>45887.635711608797</v>
      </c>
      <c r="J863" s="2">
        <v>45887.635714479169</v>
      </c>
      <c r="K863" s="11">
        <v>410.52801299999999</v>
      </c>
      <c r="L863" s="11">
        <v>0.18246799999999999</v>
      </c>
      <c r="M863" s="11">
        <v>213.360649</v>
      </c>
      <c r="N863" s="11">
        <v>9.4290579999999995</v>
      </c>
      <c r="O863" s="11">
        <v>47.737255999999995</v>
      </c>
      <c r="P863" s="11">
        <v>0.24812499999999998</v>
      </c>
      <c r="Q863" s="1">
        <v>7</v>
      </c>
      <c r="R863" s="1">
        <v>14</v>
      </c>
    </row>
    <row r="864" spans="1:18" x14ac:dyDescent="0.45">
      <c r="A864" s="30" t="s">
        <v>32</v>
      </c>
      <c r="B864" s="30" t="s">
        <v>97</v>
      </c>
      <c r="C864" s="30" t="s">
        <v>449</v>
      </c>
      <c r="D864" s="2">
        <v>45887.6278269213</v>
      </c>
      <c r="E864" s="2">
        <v>45887.632578402779</v>
      </c>
      <c r="F864" s="2">
        <v>45887.632580509257</v>
      </c>
      <c r="G864" s="2">
        <v>45887.635091296295</v>
      </c>
      <c r="H864" s="2">
        <v>45887.635220833334</v>
      </c>
      <c r="I864" s="2">
        <v>45887.635711608797</v>
      </c>
      <c r="J864" s="2">
        <v>45887.635714479169</v>
      </c>
      <c r="K864" s="11">
        <v>410.52801199999999</v>
      </c>
      <c r="L864" s="11">
        <v>0.18246799999999999</v>
      </c>
      <c r="M864" s="11">
        <v>216.93203</v>
      </c>
      <c r="N864" s="11">
        <v>11.191702999999999</v>
      </c>
      <c r="O864" s="11">
        <v>42.403230000000001</v>
      </c>
      <c r="P864" s="11">
        <v>0.24812499999999998</v>
      </c>
      <c r="Q864" s="1">
        <v>7</v>
      </c>
      <c r="R864" s="1">
        <v>14</v>
      </c>
    </row>
    <row r="865" spans="1:18" x14ac:dyDescent="0.45">
      <c r="A865" s="30" t="s">
        <v>32</v>
      </c>
      <c r="B865" s="30" t="s">
        <v>97</v>
      </c>
      <c r="C865" s="30" t="s">
        <v>450</v>
      </c>
      <c r="D865" s="2">
        <v>45887.6278269213</v>
      </c>
      <c r="E865" s="2">
        <v>45887.632578402779</v>
      </c>
      <c r="F865" s="2">
        <v>45887.632580509257</v>
      </c>
      <c r="G865" s="2">
        <v>45887.635116226855</v>
      </c>
      <c r="H865" s="2">
        <v>45887.635252546293</v>
      </c>
      <c r="I865" s="2">
        <v>45887.635711608797</v>
      </c>
      <c r="J865" s="2">
        <v>45887.635714479169</v>
      </c>
      <c r="K865" s="11">
        <v>410.52801199999999</v>
      </c>
      <c r="L865" s="11">
        <v>0.18246799999999999</v>
      </c>
      <c r="M865" s="11">
        <v>219.08549299999999</v>
      </c>
      <c r="N865" s="11">
        <v>11.778414999999999</v>
      </c>
      <c r="O865" s="11">
        <v>39.663055</v>
      </c>
      <c r="P865" s="11">
        <v>0.24812499999999998</v>
      </c>
      <c r="Q865" s="1">
        <v>7</v>
      </c>
      <c r="R865" s="1">
        <v>14</v>
      </c>
    </row>
    <row r="866" spans="1:18" x14ac:dyDescent="0.45">
      <c r="A866" s="30" t="s">
        <v>32</v>
      </c>
      <c r="B866" s="30" t="s">
        <v>97</v>
      </c>
      <c r="C866" s="30" t="s">
        <v>451</v>
      </c>
      <c r="D866" s="2">
        <v>45887.6278269213</v>
      </c>
      <c r="E866" s="2">
        <v>45887.632578402779</v>
      </c>
      <c r="F866" s="2">
        <v>45887.632580509257</v>
      </c>
      <c r="G866" s="2">
        <v>45887.635159097219</v>
      </c>
      <c r="H866" s="2">
        <v>45887.635407939815</v>
      </c>
      <c r="I866" s="2">
        <v>45887.635711608797</v>
      </c>
      <c r="J866" s="2">
        <v>45887.635714479169</v>
      </c>
      <c r="K866" s="11">
        <v>410.52801199999999</v>
      </c>
      <c r="L866" s="11">
        <v>0.18246799999999999</v>
      </c>
      <c r="M866" s="11">
        <v>222.789975</v>
      </c>
      <c r="N866" s="11">
        <v>21.499490999999999</v>
      </c>
      <c r="O866" s="11">
        <v>26.237496999999998</v>
      </c>
      <c r="P866" s="11">
        <v>0.24812499999999998</v>
      </c>
      <c r="Q866" s="1">
        <v>7</v>
      </c>
      <c r="R866" s="1">
        <v>14</v>
      </c>
    </row>
    <row r="867" spans="1:18" x14ac:dyDescent="0.45">
      <c r="A867" s="30" t="s">
        <v>32</v>
      </c>
      <c r="B867" s="30" t="s">
        <v>97</v>
      </c>
      <c r="C867" s="30" t="s">
        <v>452</v>
      </c>
      <c r="D867" s="2">
        <v>45887.6278269213</v>
      </c>
      <c r="E867" s="2">
        <v>45887.632578402779</v>
      </c>
      <c r="F867" s="2">
        <v>45887.632580509257</v>
      </c>
      <c r="G867" s="2">
        <v>45887.635182847225</v>
      </c>
      <c r="H867" s="2">
        <v>45887.63543440972</v>
      </c>
      <c r="I867" s="2">
        <v>45887.635711608797</v>
      </c>
      <c r="J867" s="2">
        <v>45887.635714479169</v>
      </c>
      <c r="K867" s="11">
        <v>410.52801099999999</v>
      </c>
      <c r="L867" s="11">
        <v>0.18246799999999999</v>
      </c>
      <c r="M867" s="11">
        <v>224.84211399999998</v>
      </c>
      <c r="N867" s="11">
        <v>21.734382999999998</v>
      </c>
      <c r="O867" s="11">
        <v>23.950465999999999</v>
      </c>
      <c r="P867" s="11">
        <v>0.24812499999999998</v>
      </c>
      <c r="Q867" s="1">
        <v>7</v>
      </c>
      <c r="R867" s="1">
        <v>14</v>
      </c>
    </row>
    <row r="868" spans="1:18" x14ac:dyDescent="0.45">
      <c r="A868" s="30" t="s">
        <v>32</v>
      </c>
      <c r="B868" s="30" t="s">
        <v>97</v>
      </c>
      <c r="C868" s="30" t="s">
        <v>453</v>
      </c>
      <c r="D868" s="2">
        <v>45887.6278269213</v>
      </c>
      <c r="E868" s="2">
        <v>45887.632578402779</v>
      </c>
      <c r="F868" s="2">
        <v>45887.632580509257</v>
      </c>
      <c r="G868" s="2">
        <v>45887.635220833334</v>
      </c>
      <c r="H868" s="2">
        <v>45887.635327986114</v>
      </c>
      <c r="I868" s="2">
        <v>45887.635711608797</v>
      </c>
      <c r="J868" s="2">
        <v>45887.635714479169</v>
      </c>
      <c r="K868" s="11">
        <v>410.52801099999999</v>
      </c>
      <c r="L868" s="11">
        <v>0.18246799999999999</v>
      </c>
      <c r="M868" s="11">
        <v>228.124146</v>
      </c>
      <c r="N868" s="11">
        <v>9.2573980000000002</v>
      </c>
      <c r="O868" s="11">
        <v>33.145418999999997</v>
      </c>
      <c r="P868" s="11">
        <v>0.24812499999999998</v>
      </c>
      <c r="Q868" s="1">
        <v>7</v>
      </c>
      <c r="R868" s="1">
        <v>14</v>
      </c>
    </row>
    <row r="869" spans="1:18" x14ac:dyDescent="0.45">
      <c r="A869" s="30" t="s">
        <v>32</v>
      </c>
      <c r="B869" s="30" t="s">
        <v>97</v>
      </c>
      <c r="C869" s="30" t="s">
        <v>454</v>
      </c>
      <c r="D869" s="2">
        <v>45887.6278269213</v>
      </c>
      <c r="E869" s="2">
        <v>45887.632578402779</v>
      </c>
      <c r="F869" s="2">
        <v>45887.632580509257</v>
      </c>
      <c r="G869" s="2">
        <v>45887.635252546293</v>
      </c>
      <c r="H869" s="2">
        <v>45887.635355254628</v>
      </c>
      <c r="I869" s="2">
        <v>45887.635711608797</v>
      </c>
      <c r="J869" s="2">
        <v>45887.635714479169</v>
      </c>
      <c r="K869" s="11">
        <v>410.52801099999999</v>
      </c>
      <c r="L869" s="11">
        <v>0.18246799999999999</v>
      </c>
      <c r="M869" s="11">
        <v>230.864282</v>
      </c>
      <c r="N869" s="11">
        <v>8.8736379999999997</v>
      </c>
      <c r="O869" s="11">
        <v>30.789042999999999</v>
      </c>
      <c r="P869" s="11">
        <v>0.24812499999999998</v>
      </c>
      <c r="Q869" s="1">
        <v>7</v>
      </c>
      <c r="R869" s="1">
        <v>14</v>
      </c>
    </row>
    <row r="870" spans="1:18" x14ac:dyDescent="0.45">
      <c r="A870" s="30" t="s">
        <v>32</v>
      </c>
      <c r="B870" s="30" t="s">
        <v>97</v>
      </c>
      <c r="C870" s="30" t="s">
        <v>455</v>
      </c>
      <c r="D870" s="2">
        <v>45887.6278269213</v>
      </c>
      <c r="E870" s="2">
        <v>45887.632578402779</v>
      </c>
      <c r="F870" s="2">
        <v>45887.632580509257</v>
      </c>
      <c r="G870" s="2">
        <v>45887.635274282409</v>
      </c>
      <c r="H870" s="2">
        <v>45887.63538428241</v>
      </c>
      <c r="I870" s="2">
        <v>45887.635711608797</v>
      </c>
      <c r="J870" s="2">
        <v>45887.635714479169</v>
      </c>
      <c r="K870" s="11">
        <v>410.52800999999999</v>
      </c>
      <c r="L870" s="11">
        <v>0.18246799999999999</v>
      </c>
      <c r="M870" s="11">
        <v>232.74197799999999</v>
      </c>
      <c r="N870" s="11">
        <v>9.5037450000000003</v>
      </c>
      <c r="O870" s="11">
        <v>28.28124</v>
      </c>
      <c r="P870" s="11">
        <v>0.24812499999999998</v>
      </c>
      <c r="Q870" s="1">
        <v>7</v>
      </c>
      <c r="R870" s="1">
        <v>14</v>
      </c>
    </row>
    <row r="871" spans="1:18" x14ac:dyDescent="0.45">
      <c r="A871" s="30" t="s">
        <v>32</v>
      </c>
      <c r="B871" s="30" t="s">
        <v>97</v>
      </c>
      <c r="C871" s="30" t="s">
        <v>456</v>
      </c>
      <c r="D871" s="2">
        <v>45887.6278269213</v>
      </c>
      <c r="E871" s="2">
        <v>45887.632578402779</v>
      </c>
      <c r="F871" s="2">
        <v>45887.632580509257</v>
      </c>
      <c r="G871" s="2">
        <v>45887.635327986114</v>
      </c>
      <c r="H871" s="2">
        <v>45887.63546809028</v>
      </c>
      <c r="I871" s="2">
        <v>45887.635711608797</v>
      </c>
      <c r="J871" s="2">
        <v>45887.635714479169</v>
      </c>
      <c r="K871" s="11">
        <v>410.52800999999999</v>
      </c>
      <c r="L871" s="11">
        <v>0.18246799999999999</v>
      </c>
      <c r="M871" s="11">
        <v>237.38231399999998</v>
      </c>
      <c r="N871" s="11">
        <v>12.104801999999999</v>
      </c>
      <c r="O871" s="11">
        <v>21.039846999999998</v>
      </c>
      <c r="P871" s="11">
        <v>0.24812499999999998</v>
      </c>
      <c r="Q871" s="1">
        <v>7</v>
      </c>
      <c r="R871" s="1">
        <v>14</v>
      </c>
    </row>
    <row r="872" spans="1:18" x14ac:dyDescent="0.45">
      <c r="A872" s="30" t="s">
        <v>32</v>
      </c>
      <c r="B872" s="30" t="s">
        <v>97</v>
      </c>
      <c r="C872" s="30" t="s">
        <v>457</v>
      </c>
      <c r="D872" s="2">
        <v>45887.6278269213</v>
      </c>
      <c r="E872" s="2">
        <v>45887.632578402779</v>
      </c>
      <c r="F872" s="2">
        <v>45887.632580509257</v>
      </c>
      <c r="G872" s="2">
        <v>45887.635355254628</v>
      </c>
      <c r="H872" s="2">
        <v>45887.635608229168</v>
      </c>
      <c r="I872" s="2">
        <v>45887.635711608797</v>
      </c>
      <c r="J872" s="2">
        <v>45887.635714479169</v>
      </c>
      <c r="K872" s="11">
        <v>410.52800999999999</v>
      </c>
      <c r="L872" s="11">
        <v>0.18246799999999999</v>
      </c>
      <c r="M872" s="11">
        <v>239.73835299999999</v>
      </c>
      <c r="N872" s="11">
        <v>21.856960999999998</v>
      </c>
      <c r="O872" s="11">
        <v>8.9316490000000002</v>
      </c>
      <c r="P872" s="11">
        <v>0.24812499999999998</v>
      </c>
      <c r="Q872" s="1">
        <v>7</v>
      </c>
      <c r="R872" s="1">
        <v>14</v>
      </c>
    </row>
    <row r="873" spans="1:18" x14ac:dyDescent="0.45">
      <c r="A873" s="30" t="s">
        <v>32</v>
      </c>
      <c r="B873" s="30" t="s">
        <v>97</v>
      </c>
      <c r="C873" s="30" t="s">
        <v>458</v>
      </c>
      <c r="D873" s="2">
        <v>45887.6278269213</v>
      </c>
      <c r="E873" s="2">
        <v>45887.632578402779</v>
      </c>
      <c r="F873" s="2">
        <v>45887.632580509257</v>
      </c>
      <c r="G873" s="2">
        <v>45887.635384293979</v>
      </c>
      <c r="H873" s="2">
        <v>45887.63550827546</v>
      </c>
      <c r="I873" s="2">
        <v>45887.635711608797</v>
      </c>
      <c r="J873" s="2">
        <v>45887.635714479169</v>
      </c>
      <c r="K873" s="11">
        <v>410.528009</v>
      </c>
      <c r="L873" s="11">
        <v>0.18246799999999999</v>
      </c>
      <c r="M873" s="11">
        <v>242.24671599999999</v>
      </c>
      <c r="N873" s="11">
        <v>10.711786</v>
      </c>
      <c r="O873" s="11">
        <v>17.568460999999999</v>
      </c>
      <c r="P873" s="11">
        <v>0.24812499999999998</v>
      </c>
      <c r="Q873" s="1">
        <v>7</v>
      </c>
      <c r="R873" s="1">
        <v>14</v>
      </c>
    </row>
    <row r="874" spans="1:18" x14ac:dyDescent="0.45">
      <c r="A874" s="30" t="s">
        <v>32</v>
      </c>
      <c r="B874" s="30" t="s">
        <v>97</v>
      </c>
      <c r="C874" s="30" t="s">
        <v>459</v>
      </c>
      <c r="D874" s="2">
        <v>45887.6278269213</v>
      </c>
      <c r="E874" s="2">
        <v>45887.632578402779</v>
      </c>
      <c r="F874" s="2">
        <v>45887.632580509257</v>
      </c>
      <c r="G874" s="2">
        <v>45887.63540796296</v>
      </c>
      <c r="H874" s="2">
        <v>45887.63554142361</v>
      </c>
      <c r="I874" s="2">
        <v>45887.635711608797</v>
      </c>
      <c r="J874" s="2">
        <v>45887.635714479169</v>
      </c>
      <c r="K874" s="11">
        <v>410.528009</v>
      </c>
      <c r="L874" s="11">
        <v>0.18246799999999999</v>
      </c>
      <c r="M874" s="11">
        <v>244.29156599999999</v>
      </c>
      <c r="N874" s="11">
        <v>11.531556</v>
      </c>
      <c r="O874" s="11">
        <v>14.703840999999999</v>
      </c>
      <c r="P874" s="11">
        <v>0.24812499999999998</v>
      </c>
      <c r="Q874" s="1">
        <v>7</v>
      </c>
      <c r="R874" s="1">
        <v>14</v>
      </c>
    </row>
    <row r="875" spans="1:18" x14ac:dyDescent="0.45">
      <c r="A875" s="30" t="s">
        <v>32</v>
      </c>
      <c r="B875" s="30" t="s">
        <v>97</v>
      </c>
      <c r="C875" s="30" t="s">
        <v>460</v>
      </c>
      <c r="D875" s="2">
        <v>45887.6278269213</v>
      </c>
      <c r="E875" s="2">
        <v>45887.632578402779</v>
      </c>
      <c r="F875" s="2">
        <v>45887.632580509257</v>
      </c>
      <c r="G875" s="2">
        <v>45887.635434421296</v>
      </c>
      <c r="H875" s="2">
        <v>45887.63556962963</v>
      </c>
      <c r="I875" s="2">
        <v>45887.635711608797</v>
      </c>
      <c r="J875" s="2">
        <v>45887.635714479169</v>
      </c>
      <c r="K875" s="11">
        <v>410.528008</v>
      </c>
      <c r="L875" s="11">
        <v>0.18246799999999999</v>
      </c>
      <c r="M875" s="11">
        <v>246.57830799999999</v>
      </c>
      <c r="N875" s="11">
        <v>11.681426</v>
      </c>
      <c r="O875" s="11">
        <v>12.267228999999999</v>
      </c>
      <c r="P875" s="11">
        <v>0.24812499999999998</v>
      </c>
      <c r="Q875" s="1">
        <v>7</v>
      </c>
      <c r="R875" s="1">
        <v>14</v>
      </c>
    </row>
    <row r="876" spans="1:18" x14ac:dyDescent="0.45">
      <c r="A876" s="30" t="s">
        <v>32</v>
      </c>
      <c r="B876" s="30" t="s">
        <v>97</v>
      </c>
      <c r="C876" s="30" t="s">
        <v>461</v>
      </c>
      <c r="D876" s="2">
        <v>45887.6278269213</v>
      </c>
      <c r="E876" s="2">
        <v>45887.632578402779</v>
      </c>
      <c r="F876" s="2">
        <v>45887.632580509257</v>
      </c>
      <c r="G876" s="2">
        <v>45887.635468101849</v>
      </c>
      <c r="H876" s="2">
        <v>45887.635671284719</v>
      </c>
      <c r="I876" s="2">
        <v>45887.635711608797</v>
      </c>
      <c r="J876" s="2">
        <v>45887.635714479169</v>
      </c>
      <c r="K876" s="11">
        <v>410.528008</v>
      </c>
      <c r="L876" s="11">
        <v>0.18246799999999999</v>
      </c>
      <c r="M876" s="11">
        <v>249.487887</v>
      </c>
      <c r="N876" s="11">
        <v>17.555292999999999</v>
      </c>
      <c r="O876" s="11">
        <v>3.4837829999999999</v>
      </c>
      <c r="P876" s="11">
        <v>0.24812499999999998</v>
      </c>
      <c r="Q876" s="1">
        <v>7</v>
      </c>
      <c r="R876" s="1">
        <v>14</v>
      </c>
    </row>
    <row r="877" spans="1:18" x14ac:dyDescent="0.45">
      <c r="A877" s="30" t="s">
        <v>32</v>
      </c>
      <c r="B877" s="30" t="s">
        <v>97</v>
      </c>
      <c r="C877" s="30" t="s">
        <v>462</v>
      </c>
      <c r="D877" s="2">
        <v>45887.6278269213</v>
      </c>
      <c r="E877" s="2">
        <v>45887.632578402779</v>
      </c>
      <c r="F877" s="2">
        <v>45887.632580509257</v>
      </c>
      <c r="G877" s="2">
        <v>45887.635508287036</v>
      </c>
      <c r="H877" s="2">
        <v>45887.635711585652</v>
      </c>
      <c r="I877" s="2">
        <v>45887.635711608797</v>
      </c>
      <c r="J877" s="2">
        <v>45887.635714479169</v>
      </c>
      <c r="K877" s="11">
        <v>410.528008</v>
      </c>
      <c r="L877" s="11">
        <v>0.18246799999999999</v>
      </c>
      <c r="M877" s="11">
        <v>252.959711</v>
      </c>
      <c r="N877" s="11">
        <v>17.565034999999998</v>
      </c>
      <c r="O877" s="11">
        <v>2.2169999999999998E-3</v>
      </c>
      <c r="P877" s="11">
        <v>0.24812499999999998</v>
      </c>
      <c r="Q877" s="1">
        <v>7</v>
      </c>
      <c r="R877" s="1">
        <v>14</v>
      </c>
    </row>
    <row r="878" spans="1:18" x14ac:dyDescent="0.45">
      <c r="A878" s="30" t="s">
        <v>32</v>
      </c>
      <c r="B878" s="30" t="s">
        <v>97</v>
      </c>
      <c r="C878" s="30" t="s">
        <v>463</v>
      </c>
      <c r="D878" s="2">
        <v>45887.6278269213</v>
      </c>
      <c r="E878" s="2">
        <v>45887.632578402779</v>
      </c>
      <c r="F878" s="2">
        <v>45887.632580509257</v>
      </c>
      <c r="G878" s="2">
        <v>45887.635541435186</v>
      </c>
      <c r="H878" s="2">
        <v>45887.635737685188</v>
      </c>
      <c r="I878" s="2">
        <v>45887.636447511577</v>
      </c>
      <c r="J878" s="2">
        <v>45887.636448726851</v>
      </c>
      <c r="K878" s="11">
        <v>410.528007</v>
      </c>
      <c r="L878" s="11">
        <v>0.18246799999999999</v>
      </c>
      <c r="M878" s="11">
        <v>255.823431</v>
      </c>
      <c r="N878" s="11">
        <v>16.956685</v>
      </c>
      <c r="O878" s="11">
        <v>61.328865999999998</v>
      </c>
      <c r="P878" s="11">
        <v>0.10506199999999999</v>
      </c>
      <c r="Q878" s="1">
        <v>7</v>
      </c>
      <c r="R878" s="1">
        <v>15</v>
      </c>
    </row>
    <row r="879" spans="1:18" x14ac:dyDescent="0.45">
      <c r="A879" s="30" t="s">
        <v>32</v>
      </c>
      <c r="B879" s="30" t="s">
        <v>97</v>
      </c>
      <c r="C879" s="30" t="s">
        <v>464</v>
      </c>
      <c r="D879" s="2">
        <v>45887.630923101853</v>
      </c>
      <c r="E879" s="2">
        <v>45887.632578402779</v>
      </c>
      <c r="F879" s="2">
        <v>45887.632580509257</v>
      </c>
      <c r="G879" s="2">
        <v>45887.63556962963</v>
      </c>
      <c r="H879" s="2">
        <v>45887.635767812499</v>
      </c>
      <c r="I879" s="2">
        <v>45887.636447511577</v>
      </c>
      <c r="J879" s="2">
        <v>45887.636448726851</v>
      </c>
      <c r="K879" s="11">
        <v>143.01765699999999</v>
      </c>
      <c r="L879" s="11">
        <v>0.18246799999999999</v>
      </c>
      <c r="M879" s="11">
        <v>258.260201</v>
      </c>
      <c r="N879" s="11">
        <v>17.123162999999998</v>
      </c>
      <c r="O879" s="11">
        <v>58.725617999999997</v>
      </c>
      <c r="P879" s="11">
        <v>0.10506199999999999</v>
      </c>
      <c r="Q879" s="1">
        <v>7</v>
      </c>
      <c r="R879" s="1">
        <v>15</v>
      </c>
    </row>
    <row r="880" spans="1:18" x14ac:dyDescent="0.45">
      <c r="A880" s="30" t="s">
        <v>32</v>
      </c>
      <c r="B880" s="30" t="s">
        <v>97</v>
      </c>
      <c r="C880" s="30" t="s">
        <v>465</v>
      </c>
      <c r="D880" s="2">
        <v>45887.630923101853</v>
      </c>
      <c r="E880" s="2">
        <v>45887.632578402779</v>
      </c>
      <c r="F880" s="2">
        <v>45887.632580509257</v>
      </c>
      <c r="G880" s="2">
        <v>45887.635608240744</v>
      </c>
      <c r="H880" s="2">
        <v>45887.63581201389</v>
      </c>
      <c r="I880" s="2">
        <v>45887.636447511577</v>
      </c>
      <c r="J880" s="2">
        <v>45887.636448726851</v>
      </c>
      <c r="K880" s="11">
        <v>143.01765399999999</v>
      </c>
      <c r="L880" s="11">
        <v>0.18246799999999999</v>
      </c>
      <c r="M880" s="11">
        <v>261.59571299999999</v>
      </c>
      <c r="N880" s="11">
        <v>17.606207999999999</v>
      </c>
      <c r="O880" s="11">
        <v>54.907060999999999</v>
      </c>
      <c r="P880" s="11">
        <v>0.10506199999999999</v>
      </c>
      <c r="Q880" s="1">
        <v>7</v>
      </c>
      <c r="R880" s="1">
        <v>15</v>
      </c>
    </row>
    <row r="881" spans="1:18" x14ac:dyDescent="0.45">
      <c r="A881" s="30" t="s">
        <v>32</v>
      </c>
      <c r="B881" s="30" t="s">
        <v>97</v>
      </c>
      <c r="C881" s="30" t="s">
        <v>466</v>
      </c>
      <c r="D881" s="2">
        <v>45887.630923101853</v>
      </c>
      <c r="E881" s="2">
        <v>45887.632578402779</v>
      </c>
      <c r="F881" s="2">
        <v>45887.632580509257</v>
      </c>
      <c r="G881" s="2">
        <v>45887.635671388889</v>
      </c>
      <c r="H881" s="2">
        <v>45887.63588627315</v>
      </c>
      <c r="I881" s="2">
        <v>45887.636447511577</v>
      </c>
      <c r="J881" s="2">
        <v>45887.636448726851</v>
      </c>
      <c r="K881" s="11">
        <v>143.01765399999999</v>
      </c>
      <c r="L881" s="11">
        <v>0.18246799999999999</v>
      </c>
      <c r="M881" s="11">
        <v>267.05227200000002</v>
      </c>
      <c r="N881" s="11">
        <v>18.566011</v>
      </c>
      <c r="O881" s="11">
        <v>48.490698999999999</v>
      </c>
      <c r="P881" s="11">
        <v>0.10506199999999999</v>
      </c>
      <c r="Q881" s="1">
        <v>7</v>
      </c>
      <c r="R881" s="1">
        <v>15</v>
      </c>
    </row>
    <row r="882" spans="1:18" x14ac:dyDescent="0.45">
      <c r="A882" s="30" t="s">
        <v>32</v>
      </c>
      <c r="B882" s="30" t="s">
        <v>97</v>
      </c>
      <c r="C882" s="30" t="s">
        <v>467</v>
      </c>
      <c r="D882" s="2">
        <v>45887.630923101853</v>
      </c>
      <c r="E882" s="2">
        <v>45887.632578402779</v>
      </c>
      <c r="F882" s="2">
        <v>45887.632580509257</v>
      </c>
      <c r="G882" s="2">
        <v>45887.635711585652</v>
      </c>
      <c r="H882" s="2">
        <v>45887.635945844908</v>
      </c>
      <c r="I882" s="2">
        <v>45887.636447511577</v>
      </c>
      <c r="J882" s="2">
        <v>45887.636448726851</v>
      </c>
      <c r="K882" s="11">
        <v>143.017653</v>
      </c>
      <c r="L882" s="11">
        <v>0.18246799999999999</v>
      </c>
      <c r="M882" s="11">
        <v>270.52482499999996</v>
      </c>
      <c r="N882" s="11">
        <v>20.240313</v>
      </c>
      <c r="O882" s="11">
        <v>43.343843999999997</v>
      </c>
      <c r="P882" s="11">
        <v>0.10506199999999999</v>
      </c>
      <c r="Q882" s="1">
        <v>7</v>
      </c>
      <c r="R882" s="1">
        <v>15</v>
      </c>
    </row>
    <row r="883" spans="1:18" x14ac:dyDescent="0.45">
      <c r="A883" s="30" t="s">
        <v>32</v>
      </c>
      <c r="B883" s="30" t="s">
        <v>97</v>
      </c>
      <c r="C883" s="30" t="s">
        <v>468</v>
      </c>
      <c r="D883" s="2">
        <v>45887.630923101853</v>
      </c>
      <c r="E883" s="2">
        <v>45887.632578402779</v>
      </c>
      <c r="F883" s="2">
        <v>45887.632580509257</v>
      </c>
      <c r="G883" s="2">
        <v>45887.635737685188</v>
      </c>
      <c r="H883" s="2">
        <v>45887.635974050929</v>
      </c>
      <c r="I883" s="2">
        <v>45887.636447511577</v>
      </c>
      <c r="J883" s="2">
        <v>45887.636448726851</v>
      </c>
      <c r="K883" s="11">
        <v>143.017653</v>
      </c>
      <c r="L883" s="11">
        <v>0.18246799999999999</v>
      </c>
      <c r="M883" s="11">
        <v>272.780216</v>
      </c>
      <c r="N883" s="11">
        <v>20.422125999999999</v>
      </c>
      <c r="O883" s="11">
        <v>40.906639999999996</v>
      </c>
      <c r="P883" s="11">
        <v>0.10506199999999999</v>
      </c>
      <c r="Q883" s="1">
        <v>7</v>
      </c>
      <c r="R883" s="1">
        <v>15</v>
      </c>
    </row>
    <row r="884" spans="1:18" x14ac:dyDescent="0.45">
      <c r="A884" s="30" t="s">
        <v>32</v>
      </c>
      <c r="B884" s="30" t="s">
        <v>97</v>
      </c>
      <c r="C884" s="30" t="s">
        <v>469</v>
      </c>
      <c r="D884" s="2">
        <v>45887.630923101853</v>
      </c>
      <c r="E884" s="2">
        <v>45887.632578402779</v>
      </c>
      <c r="F884" s="2">
        <v>45887.632580509257</v>
      </c>
      <c r="G884" s="2">
        <v>45887.63576784722</v>
      </c>
      <c r="H884" s="2">
        <v>45887.635863067131</v>
      </c>
      <c r="I884" s="2">
        <v>45887.636447511577</v>
      </c>
      <c r="J884" s="2">
        <v>45887.636448726851</v>
      </c>
      <c r="K884" s="11">
        <v>143.017653</v>
      </c>
      <c r="L884" s="11">
        <v>0.18246799999999999</v>
      </c>
      <c r="M884" s="11">
        <v>275.38568799999996</v>
      </c>
      <c r="N884" s="11">
        <v>8.2268209999999993</v>
      </c>
      <c r="O884" s="11">
        <v>50.496472999999995</v>
      </c>
      <c r="P884" s="11">
        <v>0.10506199999999999</v>
      </c>
      <c r="Q884" s="1">
        <v>7</v>
      </c>
      <c r="R884" s="1">
        <v>15</v>
      </c>
    </row>
    <row r="885" spans="1:18" x14ac:dyDescent="0.45">
      <c r="A885" s="30" t="s">
        <v>32</v>
      </c>
      <c r="B885" s="30" t="s">
        <v>97</v>
      </c>
      <c r="C885" s="30" t="s">
        <v>470</v>
      </c>
      <c r="D885" s="2">
        <v>45887.630923101853</v>
      </c>
      <c r="E885" s="2">
        <v>45887.632578402779</v>
      </c>
      <c r="F885" s="2">
        <v>45887.632580509257</v>
      </c>
      <c r="G885" s="2">
        <v>45887.63581201389</v>
      </c>
      <c r="H885" s="2">
        <v>45887.635917685184</v>
      </c>
      <c r="I885" s="2">
        <v>45887.636447511577</v>
      </c>
      <c r="J885" s="2">
        <v>45887.636448726851</v>
      </c>
      <c r="K885" s="11">
        <v>143.017652</v>
      </c>
      <c r="L885" s="11">
        <v>0.18246799999999999</v>
      </c>
      <c r="M885" s="11">
        <v>279.20216399999998</v>
      </c>
      <c r="N885" s="11">
        <v>9.1297420000000002</v>
      </c>
      <c r="O885" s="11">
        <v>45.777076000000001</v>
      </c>
      <c r="P885" s="11">
        <v>0.10506199999999999</v>
      </c>
      <c r="Q885" s="1">
        <v>7</v>
      </c>
      <c r="R885" s="1">
        <v>15</v>
      </c>
    </row>
    <row r="886" spans="1:18" x14ac:dyDescent="0.45">
      <c r="A886" s="30" t="s">
        <v>32</v>
      </c>
      <c r="B886" s="30" t="s">
        <v>97</v>
      </c>
      <c r="C886" s="30" t="s">
        <v>471</v>
      </c>
      <c r="D886" s="2">
        <v>45887.630923101853</v>
      </c>
      <c r="E886" s="2">
        <v>45887.632578402779</v>
      </c>
      <c r="F886" s="2">
        <v>45887.632580509257</v>
      </c>
      <c r="G886" s="2">
        <v>45887.635863078707</v>
      </c>
      <c r="H886" s="2">
        <v>45887.636006655091</v>
      </c>
      <c r="I886" s="2">
        <v>45887.636447511577</v>
      </c>
      <c r="J886" s="2">
        <v>45887.636448726851</v>
      </c>
      <c r="K886" s="11">
        <v>143.017652</v>
      </c>
      <c r="L886" s="11">
        <v>0.18246799999999999</v>
      </c>
      <c r="M886" s="11">
        <v>283.61397299999999</v>
      </c>
      <c r="N886" s="11">
        <v>12.404724999999999</v>
      </c>
      <c r="O886" s="11">
        <v>38.090283999999997</v>
      </c>
      <c r="P886" s="11">
        <v>0.10506199999999999</v>
      </c>
      <c r="Q886" s="1">
        <v>7</v>
      </c>
      <c r="R886" s="1">
        <v>15</v>
      </c>
    </row>
    <row r="887" spans="1:18" x14ac:dyDescent="0.45">
      <c r="A887" s="30" t="s">
        <v>32</v>
      </c>
      <c r="B887" s="30" t="s">
        <v>97</v>
      </c>
      <c r="C887" s="30" t="s">
        <v>472</v>
      </c>
      <c r="D887" s="2">
        <v>45887.630923101853</v>
      </c>
      <c r="E887" s="2">
        <v>45887.632578402779</v>
      </c>
      <c r="F887" s="2">
        <v>45887.632580509257</v>
      </c>
      <c r="G887" s="2">
        <v>45887.635886284719</v>
      </c>
      <c r="H887" s="2">
        <v>45887.636027835651</v>
      </c>
      <c r="I887" s="2">
        <v>45887.636447511577</v>
      </c>
      <c r="J887" s="2">
        <v>45887.636448726851</v>
      </c>
      <c r="K887" s="11">
        <v>143.017652</v>
      </c>
      <c r="L887" s="11">
        <v>0.18246799999999999</v>
      </c>
      <c r="M887" s="11">
        <v>285.618923</v>
      </c>
      <c r="N887" s="11">
        <v>12.229773999999999</v>
      </c>
      <c r="O887" s="11">
        <v>36.260284999999996</v>
      </c>
      <c r="P887" s="11">
        <v>0.10506199999999999</v>
      </c>
      <c r="Q887" s="1">
        <v>7</v>
      </c>
      <c r="R887" s="1">
        <v>15</v>
      </c>
    </row>
    <row r="888" spans="1:18" x14ac:dyDescent="0.45">
      <c r="A888" s="30" t="s">
        <v>32</v>
      </c>
      <c r="B888" s="30" t="s">
        <v>97</v>
      </c>
      <c r="C888" s="30" t="s">
        <v>473</v>
      </c>
      <c r="D888" s="2">
        <v>45887.630923101853</v>
      </c>
      <c r="E888" s="2">
        <v>45887.632578402779</v>
      </c>
      <c r="F888" s="2">
        <v>45887.632580509257</v>
      </c>
      <c r="G888" s="2">
        <v>45887.63591769676</v>
      </c>
      <c r="H888" s="2">
        <v>45887.636064004633</v>
      </c>
      <c r="I888" s="2">
        <v>45887.636447511577</v>
      </c>
      <c r="J888" s="2">
        <v>45887.636448726851</v>
      </c>
      <c r="K888" s="11">
        <v>143.017651</v>
      </c>
      <c r="L888" s="11">
        <v>0.18246799999999999</v>
      </c>
      <c r="M888" s="11">
        <v>288.33261099999999</v>
      </c>
      <c r="N888" s="11">
        <v>12.641663999999999</v>
      </c>
      <c r="O888" s="11">
        <v>33.134706999999999</v>
      </c>
      <c r="P888" s="11">
        <v>0.10506199999999999</v>
      </c>
      <c r="Q888" s="1">
        <v>7</v>
      </c>
      <c r="R888" s="1">
        <v>15</v>
      </c>
    </row>
    <row r="889" spans="1:18" x14ac:dyDescent="0.45">
      <c r="A889" s="30" t="s">
        <v>32</v>
      </c>
      <c r="B889" s="30" t="s">
        <v>97</v>
      </c>
      <c r="C889" s="30" t="s">
        <v>474</v>
      </c>
      <c r="D889" s="2">
        <v>45887.630923101853</v>
      </c>
      <c r="E889" s="2">
        <v>45887.632578402779</v>
      </c>
      <c r="F889" s="2">
        <v>45887.632580509257</v>
      </c>
      <c r="G889" s="2">
        <v>45887.635945856484</v>
      </c>
      <c r="H889" s="2">
        <v>45887.636093726855</v>
      </c>
      <c r="I889" s="2">
        <v>45887.636447511577</v>
      </c>
      <c r="J889" s="2">
        <v>45887.636448726851</v>
      </c>
      <c r="K889" s="11">
        <v>143.017651</v>
      </c>
      <c r="L889" s="11">
        <v>0.18246799999999999</v>
      </c>
      <c r="M889" s="11">
        <v>290.76570299999997</v>
      </c>
      <c r="N889" s="11">
        <v>12.77571</v>
      </c>
      <c r="O889" s="11">
        <v>30.567568999999999</v>
      </c>
      <c r="P889" s="11">
        <v>0.10506199999999999</v>
      </c>
      <c r="Q889" s="1">
        <v>7</v>
      </c>
      <c r="R889" s="1">
        <v>15</v>
      </c>
    </row>
    <row r="890" spans="1:18" x14ac:dyDescent="0.45">
      <c r="A890" s="30" t="s">
        <v>32</v>
      </c>
      <c r="B890" s="30" t="s">
        <v>97</v>
      </c>
      <c r="C890" s="30" t="s">
        <v>475</v>
      </c>
      <c r="D890" s="2">
        <v>45887.630923101853</v>
      </c>
      <c r="E890" s="2">
        <v>45887.632578402779</v>
      </c>
      <c r="F890" s="2">
        <v>45887.632580509257</v>
      </c>
      <c r="G890" s="2">
        <v>45887.635974062498</v>
      </c>
      <c r="H890" s="2">
        <v>45887.63612328704</v>
      </c>
      <c r="I890" s="2">
        <v>45887.636447511577</v>
      </c>
      <c r="J890" s="2">
        <v>45887.636448726851</v>
      </c>
      <c r="K890" s="11">
        <v>143.017651</v>
      </c>
      <c r="L890" s="11">
        <v>0.18246799999999999</v>
      </c>
      <c r="M890" s="11">
        <v>293.20283999999998</v>
      </c>
      <c r="N890" s="11">
        <v>12.892944</v>
      </c>
      <c r="O890" s="11">
        <v>28.013197999999999</v>
      </c>
      <c r="P890" s="11">
        <v>0.10506199999999999</v>
      </c>
      <c r="Q890" s="1">
        <v>7</v>
      </c>
      <c r="R890" s="1">
        <v>15</v>
      </c>
    </row>
    <row r="891" spans="1:18" x14ac:dyDescent="0.45">
      <c r="A891" s="30" t="s">
        <v>32</v>
      </c>
      <c r="B891" s="30" t="s">
        <v>97</v>
      </c>
      <c r="C891" s="30" t="s">
        <v>476</v>
      </c>
      <c r="D891" s="2">
        <v>45887.630923101853</v>
      </c>
      <c r="E891" s="2">
        <v>45887.632578402779</v>
      </c>
      <c r="F891" s="2">
        <v>45887.632580509257</v>
      </c>
      <c r="G891" s="2">
        <v>45887.636006655091</v>
      </c>
      <c r="H891" s="2">
        <v>45887.636148680554</v>
      </c>
      <c r="I891" s="2">
        <v>45887.636447511577</v>
      </c>
      <c r="J891" s="2">
        <v>45887.636448726851</v>
      </c>
      <c r="K891" s="11">
        <v>143.017651</v>
      </c>
      <c r="L891" s="11">
        <v>0.18246799999999999</v>
      </c>
      <c r="M891" s="11">
        <v>296.018912</v>
      </c>
      <c r="N891" s="11">
        <v>12.270543</v>
      </c>
      <c r="O891" s="11">
        <v>25.819526999999997</v>
      </c>
      <c r="P891" s="11">
        <v>0.10506199999999999</v>
      </c>
      <c r="Q891" s="1">
        <v>7</v>
      </c>
      <c r="R891" s="1">
        <v>15</v>
      </c>
    </row>
    <row r="892" spans="1:18" x14ac:dyDescent="0.45">
      <c r="A892" s="30" t="s">
        <v>32</v>
      </c>
      <c r="B892" s="30" t="s">
        <v>97</v>
      </c>
      <c r="C892" s="30" t="s">
        <v>477</v>
      </c>
      <c r="D892" s="2">
        <v>45887.630923101853</v>
      </c>
      <c r="E892" s="2">
        <v>45887.632578402779</v>
      </c>
      <c r="F892" s="2">
        <v>45887.632580509257</v>
      </c>
      <c r="G892" s="2">
        <v>45887.63602784722</v>
      </c>
      <c r="H892" s="2">
        <v>45887.636160254631</v>
      </c>
      <c r="I892" s="2">
        <v>45887.636447511577</v>
      </c>
      <c r="J892" s="2">
        <v>45887.636448726851</v>
      </c>
      <c r="K892" s="11">
        <v>143.01764900000001</v>
      </c>
      <c r="L892" s="11">
        <v>0.18246799999999999</v>
      </c>
      <c r="M892" s="11">
        <v>297.84963599999998</v>
      </c>
      <c r="N892" s="11">
        <v>11.439836</v>
      </c>
      <c r="O892" s="11">
        <v>24.819509999999998</v>
      </c>
      <c r="P892" s="11">
        <v>0.10506199999999999</v>
      </c>
      <c r="Q892" s="1">
        <v>7</v>
      </c>
      <c r="R892" s="1">
        <v>15</v>
      </c>
    </row>
    <row r="893" spans="1:18" x14ac:dyDescent="0.45">
      <c r="A893" s="30" t="s">
        <v>32</v>
      </c>
      <c r="B893" s="30" t="s">
        <v>97</v>
      </c>
      <c r="C893" s="30" t="s">
        <v>478</v>
      </c>
      <c r="D893" s="2">
        <v>45887.630923101853</v>
      </c>
      <c r="E893" s="2">
        <v>45887.632578402779</v>
      </c>
      <c r="F893" s="2">
        <v>45887.632580509257</v>
      </c>
      <c r="G893" s="2">
        <v>45887.636064016202</v>
      </c>
      <c r="H893" s="2">
        <v>45887.63618228009</v>
      </c>
      <c r="I893" s="2">
        <v>45887.636447511577</v>
      </c>
      <c r="J893" s="2">
        <v>45887.636448726851</v>
      </c>
      <c r="K893" s="11">
        <v>143.01764900000001</v>
      </c>
      <c r="L893" s="11">
        <v>0.18246799999999999</v>
      </c>
      <c r="M893" s="11">
        <v>300.974917</v>
      </c>
      <c r="N893" s="11">
        <v>10.21796</v>
      </c>
      <c r="O893" s="11">
        <v>22.916104999999998</v>
      </c>
      <c r="P893" s="11">
        <v>0.10506199999999999</v>
      </c>
      <c r="Q893" s="1">
        <v>7</v>
      </c>
      <c r="R893" s="1">
        <v>15</v>
      </c>
    </row>
    <row r="894" spans="1:18" x14ac:dyDescent="0.45">
      <c r="A894" s="30" t="s">
        <v>32</v>
      </c>
      <c r="B894" s="30" t="s">
        <v>97</v>
      </c>
      <c r="C894" s="30" t="s">
        <v>479</v>
      </c>
      <c r="D894" s="2">
        <v>45887.630923101853</v>
      </c>
      <c r="E894" s="2">
        <v>45887.632578402779</v>
      </c>
      <c r="F894" s="2">
        <v>45887.632580509257</v>
      </c>
      <c r="G894" s="2">
        <v>45887.636093726855</v>
      </c>
      <c r="H894" s="2">
        <v>45887.636214155093</v>
      </c>
      <c r="I894" s="2">
        <v>45887.636447511577</v>
      </c>
      <c r="J894" s="2">
        <v>45887.636448726851</v>
      </c>
      <c r="K894" s="11">
        <v>143.01764799999998</v>
      </c>
      <c r="L894" s="11">
        <v>0.18246799999999999</v>
      </c>
      <c r="M894" s="11">
        <v>303.54162099999996</v>
      </c>
      <c r="N894" s="11">
        <v>10.405118999999999</v>
      </c>
      <c r="O894" s="11">
        <v>20.162241999999999</v>
      </c>
      <c r="P894" s="11">
        <v>0.10506199999999999</v>
      </c>
      <c r="Q894" s="1">
        <v>7</v>
      </c>
      <c r="R894" s="1">
        <v>15</v>
      </c>
    </row>
    <row r="895" spans="1:18" x14ac:dyDescent="0.45">
      <c r="A895" s="30" t="s">
        <v>32</v>
      </c>
      <c r="B895" s="30" t="s">
        <v>97</v>
      </c>
      <c r="C895" s="30" t="s">
        <v>480</v>
      </c>
      <c r="D895" s="2">
        <v>45887.630923101853</v>
      </c>
      <c r="E895" s="2">
        <v>45887.632578402779</v>
      </c>
      <c r="F895" s="2">
        <v>45887.632580509257</v>
      </c>
      <c r="G895" s="2">
        <v>45887.63612328704</v>
      </c>
      <c r="H895" s="2">
        <v>45887.636246458336</v>
      </c>
      <c r="I895" s="2">
        <v>45887.636447511577</v>
      </c>
      <c r="J895" s="2">
        <v>45887.636448726851</v>
      </c>
      <c r="K895" s="11">
        <v>143.01764799999998</v>
      </c>
      <c r="L895" s="11">
        <v>0.18246799999999999</v>
      </c>
      <c r="M895" s="11">
        <v>306.09605899999997</v>
      </c>
      <c r="N895" s="11">
        <v>10.641902999999999</v>
      </c>
      <c r="O895" s="11">
        <v>17.371019999999998</v>
      </c>
      <c r="P895" s="11">
        <v>0.10506199999999999</v>
      </c>
      <c r="Q895" s="1">
        <v>7</v>
      </c>
      <c r="R895" s="1">
        <v>15</v>
      </c>
    </row>
    <row r="896" spans="1:18" x14ac:dyDescent="0.45">
      <c r="A896" s="30" t="s">
        <v>32</v>
      </c>
      <c r="B896" s="30" t="s">
        <v>97</v>
      </c>
      <c r="C896" s="30" t="s">
        <v>481</v>
      </c>
      <c r="D896" s="2">
        <v>45887.630923101853</v>
      </c>
      <c r="E896" s="2">
        <v>45887.632578402779</v>
      </c>
      <c r="F896" s="2">
        <v>45887.632580509257</v>
      </c>
      <c r="G896" s="2">
        <v>45887.636148680554</v>
      </c>
      <c r="H896" s="2">
        <v>45887.636271134259</v>
      </c>
      <c r="I896" s="2">
        <v>45887.636447511577</v>
      </c>
      <c r="J896" s="2">
        <v>45887.636448726851</v>
      </c>
      <c r="K896" s="11">
        <v>143.01764799999998</v>
      </c>
      <c r="L896" s="11">
        <v>0.18246799999999999</v>
      </c>
      <c r="M896" s="11">
        <v>308.28956199999999</v>
      </c>
      <c r="N896" s="11">
        <v>10.580038999999999</v>
      </c>
      <c r="O896" s="11">
        <v>15.239381</v>
      </c>
      <c r="P896" s="11">
        <v>0.10506199999999999</v>
      </c>
      <c r="Q896" s="1">
        <v>7</v>
      </c>
      <c r="R896" s="1">
        <v>15</v>
      </c>
    </row>
    <row r="897" spans="1:18" x14ac:dyDescent="0.45">
      <c r="A897" s="30" t="s">
        <v>32</v>
      </c>
      <c r="B897" s="30" t="s">
        <v>97</v>
      </c>
      <c r="C897" s="30" t="s">
        <v>482</v>
      </c>
      <c r="D897" s="2">
        <v>45887.630923101853</v>
      </c>
      <c r="E897" s="2">
        <v>45887.632578402779</v>
      </c>
      <c r="F897" s="2">
        <v>45887.632580509257</v>
      </c>
      <c r="G897" s="2">
        <v>45887.636160289352</v>
      </c>
      <c r="H897" s="2">
        <v>45887.636299930557</v>
      </c>
      <c r="I897" s="2">
        <v>45887.636447511577</v>
      </c>
      <c r="J897" s="2">
        <v>45887.636448726851</v>
      </c>
      <c r="K897" s="11">
        <v>143.01764799999998</v>
      </c>
      <c r="L897" s="11">
        <v>0.18246799999999999</v>
      </c>
      <c r="M897" s="11">
        <v>309.293048</v>
      </c>
      <c r="N897" s="11">
        <v>12.064828</v>
      </c>
      <c r="O897" s="11">
        <v>12.751106</v>
      </c>
      <c r="P897" s="11">
        <v>0.10506199999999999</v>
      </c>
      <c r="Q897" s="1">
        <v>7</v>
      </c>
      <c r="R897" s="1">
        <v>15</v>
      </c>
    </row>
    <row r="898" spans="1:18" x14ac:dyDescent="0.45">
      <c r="A898" s="30" t="s">
        <v>32</v>
      </c>
      <c r="B898" s="30" t="s">
        <v>97</v>
      </c>
      <c r="C898" s="30" t="s">
        <v>483</v>
      </c>
      <c r="D898" s="2">
        <v>45887.630923101853</v>
      </c>
      <c r="E898" s="2">
        <v>45887.632578402779</v>
      </c>
      <c r="F898" s="2">
        <v>45887.632580509257</v>
      </c>
      <c r="G898" s="2">
        <v>45887.636182291666</v>
      </c>
      <c r="H898" s="2">
        <v>45887.636328171298</v>
      </c>
      <c r="I898" s="2">
        <v>45887.636447511577</v>
      </c>
      <c r="J898" s="2">
        <v>45887.636448726851</v>
      </c>
      <c r="K898" s="11">
        <v>143.01764699999998</v>
      </c>
      <c r="L898" s="11">
        <v>0.18246799999999999</v>
      </c>
      <c r="M898" s="11">
        <v>311.19342899999998</v>
      </c>
      <c r="N898" s="11">
        <v>12.604657</v>
      </c>
      <c r="O898" s="11">
        <v>10.310896</v>
      </c>
      <c r="P898" s="11">
        <v>0.10506199999999999</v>
      </c>
      <c r="Q898" s="1">
        <v>7</v>
      </c>
      <c r="R898" s="1">
        <v>15</v>
      </c>
    </row>
    <row r="899" spans="1:18" x14ac:dyDescent="0.45">
      <c r="A899" s="30" t="s">
        <v>32</v>
      </c>
      <c r="B899" s="30" t="s">
        <v>97</v>
      </c>
      <c r="C899" s="30" t="s">
        <v>484</v>
      </c>
      <c r="D899" s="2">
        <v>45887.630923101853</v>
      </c>
      <c r="E899" s="2">
        <v>45887.632578402779</v>
      </c>
      <c r="F899" s="2">
        <v>45887.632580509257</v>
      </c>
      <c r="G899" s="2">
        <v>45887.636214155093</v>
      </c>
      <c r="H899" s="2">
        <v>45887.636360069446</v>
      </c>
      <c r="I899" s="2">
        <v>45887.636447511577</v>
      </c>
      <c r="J899" s="2">
        <v>45887.636448726851</v>
      </c>
      <c r="K899" s="11">
        <v>143.01764699999998</v>
      </c>
      <c r="L899" s="11">
        <v>0.18246799999999999</v>
      </c>
      <c r="M899" s="11">
        <v>313.94719799999996</v>
      </c>
      <c r="N899" s="11">
        <v>12.606399999999999</v>
      </c>
      <c r="O899" s="11">
        <v>7.5553840000000001</v>
      </c>
      <c r="P899" s="11">
        <v>0.10506199999999999</v>
      </c>
      <c r="Q899" s="1">
        <v>7</v>
      </c>
      <c r="R899" s="1">
        <v>15</v>
      </c>
    </row>
    <row r="900" spans="1:18" x14ac:dyDescent="0.45">
      <c r="A900" s="30" t="s">
        <v>32</v>
      </c>
      <c r="B900" s="30" t="s">
        <v>97</v>
      </c>
      <c r="C900" s="30" t="s">
        <v>485</v>
      </c>
      <c r="D900" s="2">
        <v>45887.630923101853</v>
      </c>
      <c r="E900" s="2">
        <v>45887.632578402779</v>
      </c>
      <c r="F900" s="2">
        <v>45887.632580509257</v>
      </c>
      <c r="G900" s="2">
        <v>45887.636246458336</v>
      </c>
      <c r="H900" s="2">
        <v>45887.636393067129</v>
      </c>
      <c r="I900" s="2">
        <v>45887.636447511577</v>
      </c>
      <c r="J900" s="2">
        <v>45887.636448726851</v>
      </c>
      <c r="K900" s="11">
        <v>143.01764699999998</v>
      </c>
      <c r="L900" s="11">
        <v>0.18246799999999999</v>
      </c>
      <c r="M900" s="11">
        <v>316.738111</v>
      </c>
      <c r="N900" s="11">
        <v>12.666791</v>
      </c>
      <c r="O900" s="11">
        <v>4.7040799999999994</v>
      </c>
      <c r="P900" s="11">
        <v>0.10506199999999999</v>
      </c>
      <c r="Q900" s="1">
        <v>7</v>
      </c>
      <c r="R900" s="1">
        <v>15</v>
      </c>
    </row>
    <row r="901" spans="1:18" x14ac:dyDescent="0.45">
      <c r="A901" s="30" t="s">
        <v>32</v>
      </c>
      <c r="B901" s="30" t="s">
        <v>97</v>
      </c>
      <c r="C901" s="30" t="s">
        <v>486</v>
      </c>
      <c r="D901" s="2">
        <v>45887.630923101853</v>
      </c>
      <c r="E901" s="2">
        <v>45887.632578402779</v>
      </c>
      <c r="F901" s="2">
        <v>45887.632580509257</v>
      </c>
      <c r="G901" s="2">
        <v>45887.636271145835</v>
      </c>
      <c r="H901" s="2">
        <v>45887.636417847221</v>
      </c>
      <c r="I901" s="2">
        <v>45887.636447511577</v>
      </c>
      <c r="J901" s="2">
        <v>45887.636448726851</v>
      </c>
      <c r="K901" s="11">
        <v>143.01764699999998</v>
      </c>
      <c r="L901" s="11">
        <v>0.18246799999999999</v>
      </c>
      <c r="M901" s="11">
        <v>318.87041199999999</v>
      </c>
      <c r="N901" s="11">
        <v>12.675469</v>
      </c>
      <c r="O901" s="11">
        <v>2.5631010000000001</v>
      </c>
      <c r="P901" s="11">
        <v>0.10506199999999999</v>
      </c>
      <c r="Q901" s="1">
        <v>7</v>
      </c>
      <c r="R901" s="1">
        <v>15</v>
      </c>
    </row>
    <row r="902" spans="1:18" x14ac:dyDescent="0.45">
      <c r="A902" s="30" t="s">
        <v>32</v>
      </c>
      <c r="B902" s="30" t="s">
        <v>97</v>
      </c>
      <c r="C902" s="30" t="s">
        <v>487</v>
      </c>
      <c r="D902" s="2">
        <v>45887.630923101853</v>
      </c>
      <c r="E902" s="2">
        <v>45887.632578402779</v>
      </c>
      <c r="F902" s="2">
        <v>45887.632580509257</v>
      </c>
      <c r="G902" s="2">
        <v>45887.636299930557</v>
      </c>
      <c r="H902" s="2">
        <v>45887.636447500001</v>
      </c>
      <c r="I902" s="2">
        <v>45887.636447511577</v>
      </c>
      <c r="J902" s="2">
        <v>45887.636448726851</v>
      </c>
      <c r="K902" s="11">
        <v>143.01764699999998</v>
      </c>
      <c r="L902" s="11">
        <v>0.18246799999999999</v>
      </c>
      <c r="M902" s="11">
        <v>321.35810299999997</v>
      </c>
      <c r="N902" s="11">
        <v>12.750086999999999</v>
      </c>
      <c r="O902" s="11">
        <v>7.9199999999999995E-4</v>
      </c>
      <c r="P902" s="11">
        <v>0.10506199999999999</v>
      </c>
      <c r="Q902" s="1">
        <v>7</v>
      </c>
      <c r="R902" s="1">
        <v>15</v>
      </c>
    </row>
    <row r="903" spans="1:18" x14ac:dyDescent="0.45">
      <c r="A903" s="30" t="s">
        <v>32</v>
      </c>
      <c r="B903" s="30" t="s">
        <v>97</v>
      </c>
      <c r="C903" s="30" t="s">
        <v>488</v>
      </c>
      <c r="D903" s="2">
        <v>45887.630923101853</v>
      </c>
      <c r="E903" s="2">
        <v>45887.634105370373</v>
      </c>
      <c r="F903" s="2">
        <v>45887.634105682868</v>
      </c>
      <c r="G903" s="2">
        <v>45887.636328217595</v>
      </c>
      <c r="H903" s="2">
        <v>45887.636473773149</v>
      </c>
      <c r="I903" s="2">
        <v>45887.637356053237</v>
      </c>
      <c r="J903" s="2">
        <v>45887.637358217595</v>
      </c>
      <c r="K903" s="11">
        <v>274.94843299999997</v>
      </c>
      <c r="L903" s="11">
        <v>2.6544999999999999E-2</v>
      </c>
      <c r="M903" s="11">
        <v>192.026802</v>
      </c>
      <c r="N903" s="11">
        <v>12.575901999999999</v>
      </c>
      <c r="O903" s="11">
        <v>76.229109999999991</v>
      </c>
      <c r="P903" s="11">
        <v>0.18770499999999998</v>
      </c>
      <c r="Q903" s="1">
        <v>8</v>
      </c>
      <c r="R903" s="1">
        <v>16</v>
      </c>
    </row>
    <row r="904" spans="1:18" x14ac:dyDescent="0.45">
      <c r="A904" s="30" t="s">
        <v>32</v>
      </c>
      <c r="B904" s="30" t="s">
        <v>97</v>
      </c>
      <c r="C904" s="30" t="s">
        <v>489</v>
      </c>
      <c r="D904" s="2">
        <v>45887.630923101853</v>
      </c>
      <c r="E904" s="2">
        <v>45887.634105370373</v>
      </c>
      <c r="F904" s="2">
        <v>45887.634105682868</v>
      </c>
      <c r="G904" s="2">
        <v>45887.636360069446</v>
      </c>
      <c r="H904" s="2">
        <v>45887.636507557872</v>
      </c>
      <c r="I904" s="2">
        <v>45887.637356053237</v>
      </c>
      <c r="J904" s="2">
        <v>45887.637358217595</v>
      </c>
      <c r="K904" s="11">
        <v>274.94843199999997</v>
      </c>
      <c r="L904" s="11">
        <v>2.6544999999999999E-2</v>
      </c>
      <c r="M904" s="11">
        <v>194.77940599999999</v>
      </c>
      <c r="N904" s="11">
        <v>12.743027</v>
      </c>
      <c r="O904" s="11">
        <v>73.309381000000002</v>
      </c>
      <c r="P904" s="11">
        <v>0.18770499999999998</v>
      </c>
      <c r="Q904" s="1">
        <v>8</v>
      </c>
      <c r="R904" s="1">
        <v>16</v>
      </c>
    </row>
    <row r="905" spans="1:18" x14ac:dyDescent="0.45">
      <c r="A905" s="30" t="s">
        <v>32</v>
      </c>
      <c r="B905" s="30" t="s">
        <v>97</v>
      </c>
      <c r="C905" s="30" t="s">
        <v>490</v>
      </c>
      <c r="D905" s="2">
        <v>45887.630923101853</v>
      </c>
      <c r="E905" s="2">
        <v>45887.634105370373</v>
      </c>
      <c r="F905" s="2">
        <v>45887.634105682868</v>
      </c>
      <c r="G905" s="2">
        <v>45887.636393067129</v>
      </c>
      <c r="H905" s="2">
        <v>45887.636625914354</v>
      </c>
      <c r="I905" s="2">
        <v>45887.637356053237</v>
      </c>
      <c r="J905" s="2">
        <v>45887.637358217595</v>
      </c>
      <c r="K905" s="11">
        <v>274.94843199999997</v>
      </c>
      <c r="L905" s="11">
        <v>2.6544999999999999E-2</v>
      </c>
      <c r="M905" s="11">
        <v>197.63027699999998</v>
      </c>
      <c r="N905" s="11">
        <v>20.117956</v>
      </c>
      <c r="O905" s="11">
        <v>63.083580999999995</v>
      </c>
      <c r="P905" s="11">
        <v>0.18770499999999998</v>
      </c>
      <c r="Q905" s="1">
        <v>8</v>
      </c>
      <c r="R905" s="1">
        <v>16</v>
      </c>
    </row>
    <row r="906" spans="1:18" x14ac:dyDescent="0.45">
      <c r="A906" s="30" t="s">
        <v>32</v>
      </c>
      <c r="B906" s="30" t="s">
        <v>97</v>
      </c>
      <c r="C906" s="30" t="s">
        <v>491</v>
      </c>
      <c r="D906" s="2">
        <v>45887.630923101853</v>
      </c>
      <c r="E906" s="2">
        <v>45887.634105370373</v>
      </c>
      <c r="F906" s="2">
        <v>45887.634105682868</v>
      </c>
      <c r="G906" s="2">
        <v>45887.636417847221</v>
      </c>
      <c r="H906" s="2">
        <v>45887.636549467592</v>
      </c>
      <c r="I906" s="2">
        <v>45887.637356053237</v>
      </c>
      <c r="J906" s="2">
        <v>45887.637358217595</v>
      </c>
      <c r="K906" s="11">
        <v>274.94843199999997</v>
      </c>
      <c r="L906" s="11">
        <v>2.6544999999999999E-2</v>
      </c>
      <c r="M906" s="11">
        <v>199.771368</v>
      </c>
      <c r="N906" s="11">
        <v>11.371395</v>
      </c>
      <c r="O906" s="11">
        <v>69.689050999999992</v>
      </c>
      <c r="P906" s="11">
        <v>0.18770499999999998</v>
      </c>
      <c r="Q906" s="1">
        <v>8</v>
      </c>
      <c r="R906" s="1">
        <v>16</v>
      </c>
    </row>
    <row r="907" spans="1:18" x14ac:dyDescent="0.45">
      <c r="A907" s="30" t="s">
        <v>32</v>
      </c>
      <c r="B907" s="30" t="s">
        <v>97</v>
      </c>
      <c r="C907" s="30" t="s">
        <v>35</v>
      </c>
      <c r="D907" s="2">
        <v>45887.630923101853</v>
      </c>
      <c r="E907" s="2">
        <v>45887.634105370373</v>
      </c>
      <c r="F907" s="2">
        <v>45887.634105682868</v>
      </c>
      <c r="G907" s="2">
        <v>45887.636447500001</v>
      </c>
      <c r="H907" s="2">
        <v>45887.636578796293</v>
      </c>
      <c r="I907" s="2">
        <v>45887.637356053237</v>
      </c>
      <c r="J907" s="2">
        <v>45887.637358217595</v>
      </c>
      <c r="K907" s="11">
        <v>274.94843099999997</v>
      </c>
      <c r="L907" s="11">
        <v>2.6544999999999999E-2</v>
      </c>
      <c r="M907" s="11">
        <v>202.33349099999998</v>
      </c>
      <c r="N907" s="11">
        <v>11.343596</v>
      </c>
      <c r="O907" s="11">
        <v>67.154726999999994</v>
      </c>
      <c r="P907" s="11">
        <v>0.18770499999999998</v>
      </c>
      <c r="Q907" s="1">
        <v>8</v>
      </c>
      <c r="R907" s="1">
        <v>16</v>
      </c>
    </row>
    <row r="908" spans="1:18" x14ac:dyDescent="0.45">
      <c r="A908" s="30" t="s">
        <v>32</v>
      </c>
      <c r="B908" s="30" t="s">
        <v>97</v>
      </c>
      <c r="C908" s="30" t="s">
        <v>492</v>
      </c>
      <c r="D908" s="2">
        <v>45887.630923101853</v>
      </c>
      <c r="E908" s="2">
        <v>45887.634105370373</v>
      </c>
      <c r="F908" s="2">
        <v>45887.634105682868</v>
      </c>
      <c r="G908" s="2">
        <v>45887.636473773149</v>
      </c>
      <c r="H908" s="2">
        <v>45887.636698773145</v>
      </c>
      <c r="I908" s="2">
        <v>45887.637356053237</v>
      </c>
      <c r="J908" s="2">
        <v>45887.637358217595</v>
      </c>
      <c r="K908" s="11">
        <v>274.94843099999997</v>
      </c>
      <c r="L908" s="11">
        <v>2.6544999999999999E-2</v>
      </c>
      <c r="M908" s="11">
        <v>204.603092</v>
      </c>
      <c r="N908" s="11">
        <v>19.439893999999999</v>
      </c>
      <c r="O908" s="11">
        <v>56.788827999999995</v>
      </c>
      <c r="P908" s="11">
        <v>0.18770499999999998</v>
      </c>
      <c r="Q908" s="1">
        <v>8</v>
      </c>
      <c r="R908" s="1">
        <v>16</v>
      </c>
    </row>
    <row r="909" spans="1:18" x14ac:dyDescent="0.45">
      <c r="A909" s="30" t="s">
        <v>32</v>
      </c>
      <c r="B909" s="30" t="s">
        <v>97</v>
      </c>
      <c r="C909" s="30" t="s">
        <v>493</v>
      </c>
      <c r="D909" s="2">
        <v>45887.630923101853</v>
      </c>
      <c r="E909" s="2">
        <v>45887.634105370373</v>
      </c>
      <c r="F909" s="2">
        <v>45887.634105682868</v>
      </c>
      <c r="G909" s="2">
        <v>45887.636507569441</v>
      </c>
      <c r="H909" s="2">
        <v>45887.636724768519</v>
      </c>
      <c r="I909" s="2">
        <v>45887.637356053237</v>
      </c>
      <c r="J909" s="2">
        <v>45887.637358217595</v>
      </c>
      <c r="K909" s="11">
        <v>274.94843099999997</v>
      </c>
      <c r="L909" s="11">
        <v>2.6544999999999999E-2</v>
      </c>
      <c r="M909" s="11">
        <v>207.52348599999999</v>
      </c>
      <c r="N909" s="11">
        <v>18.765615</v>
      </c>
      <c r="O909" s="11">
        <v>54.542712999999999</v>
      </c>
      <c r="P909" s="11">
        <v>0.18770499999999998</v>
      </c>
      <c r="Q909" s="1">
        <v>8</v>
      </c>
      <c r="R909" s="1">
        <v>16</v>
      </c>
    </row>
    <row r="910" spans="1:18" x14ac:dyDescent="0.45">
      <c r="A910" s="30" t="s">
        <v>32</v>
      </c>
      <c r="B910" s="30" t="s">
        <v>97</v>
      </c>
      <c r="C910" s="30" t="s">
        <v>494</v>
      </c>
      <c r="D910" s="2">
        <v>45887.630923101853</v>
      </c>
      <c r="E910" s="2">
        <v>45887.634105370373</v>
      </c>
      <c r="F910" s="2">
        <v>45887.634105682868</v>
      </c>
      <c r="G910" s="2">
        <v>45887.636549479168</v>
      </c>
      <c r="H910" s="2">
        <v>45887.636661574077</v>
      </c>
      <c r="I910" s="2">
        <v>45887.637356053237</v>
      </c>
      <c r="J910" s="2">
        <v>45887.637358217595</v>
      </c>
      <c r="K910" s="11">
        <v>274.94843099999997</v>
      </c>
      <c r="L910" s="11">
        <v>2.6544999999999999E-2</v>
      </c>
      <c r="M910" s="11">
        <v>211.14360199999999</v>
      </c>
      <c r="N910" s="11">
        <v>9.6853059999999989</v>
      </c>
      <c r="O910" s="11">
        <v>60.002905999999996</v>
      </c>
      <c r="P910" s="11">
        <v>0.18770499999999998</v>
      </c>
      <c r="Q910" s="1">
        <v>8</v>
      </c>
      <c r="R910" s="1">
        <v>16</v>
      </c>
    </row>
    <row r="911" spans="1:18" x14ac:dyDescent="0.45">
      <c r="A911" s="30" t="s">
        <v>32</v>
      </c>
      <c r="B911" s="30" t="s">
        <v>97</v>
      </c>
      <c r="C911" s="30" t="s">
        <v>495</v>
      </c>
      <c r="D911" s="2">
        <v>45887.630923101853</v>
      </c>
      <c r="E911" s="2">
        <v>45887.634105370373</v>
      </c>
      <c r="F911" s="2">
        <v>45887.634105682868</v>
      </c>
      <c r="G911" s="2">
        <v>45887.636578796293</v>
      </c>
      <c r="H911" s="2">
        <v>45887.636800509259</v>
      </c>
      <c r="I911" s="2">
        <v>45887.637356053237</v>
      </c>
      <c r="J911" s="2">
        <v>45887.637358217595</v>
      </c>
      <c r="K911" s="11">
        <v>274.94842999999997</v>
      </c>
      <c r="L911" s="11">
        <v>2.6544999999999999E-2</v>
      </c>
      <c r="M911" s="11">
        <v>213.67737199999999</v>
      </c>
      <c r="N911" s="11">
        <v>19.155517</v>
      </c>
      <c r="O911" s="11">
        <v>47.998925</v>
      </c>
      <c r="P911" s="11">
        <v>0.18770499999999998</v>
      </c>
      <c r="Q911" s="1">
        <v>8</v>
      </c>
      <c r="R911" s="1">
        <v>16</v>
      </c>
    </row>
    <row r="912" spans="1:18" x14ac:dyDescent="0.45">
      <c r="A912" s="30" t="s">
        <v>32</v>
      </c>
      <c r="B912" s="30" t="s">
        <v>97</v>
      </c>
      <c r="C912" s="30" t="s">
        <v>496</v>
      </c>
      <c r="D912" s="2">
        <v>45887.630923101853</v>
      </c>
      <c r="E912" s="2">
        <v>45887.634105370373</v>
      </c>
      <c r="F912" s="2">
        <v>45887.634105682868</v>
      </c>
      <c r="G912" s="2">
        <v>45887.636625937499</v>
      </c>
      <c r="H912" s="2">
        <v>45887.636870983799</v>
      </c>
      <c r="I912" s="2">
        <v>45887.637356053237</v>
      </c>
      <c r="J912" s="2">
        <v>45887.637358217595</v>
      </c>
      <c r="K912" s="11">
        <v>274.94842999999997</v>
      </c>
      <c r="L912" s="11">
        <v>2.6544999999999999E-2</v>
      </c>
      <c r="M912" s="11">
        <v>217.75016599999998</v>
      </c>
      <c r="N912" s="11">
        <v>21.171727999999998</v>
      </c>
      <c r="O912" s="11">
        <v>41.90992</v>
      </c>
      <c r="P912" s="11">
        <v>0.18770499999999998</v>
      </c>
      <c r="Q912" s="1">
        <v>8</v>
      </c>
      <c r="R912" s="1">
        <v>16</v>
      </c>
    </row>
    <row r="913" spans="1:18" x14ac:dyDescent="0.45">
      <c r="A913" s="30" t="s">
        <v>32</v>
      </c>
      <c r="B913" s="30" t="s">
        <v>97</v>
      </c>
      <c r="C913" s="30" t="s">
        <v>497</v>
      </c>
      <c r="D913" s="2">
        <v>45887.630923101853</v>
      </c>
      <c r="E913" s="2">
        <v>45887.634105370373</v>
      </c>
      <c r="F913" s="2">
        <v>45887.634105682868</v>
      </c>
      <c r="G913" s="2">
        <v>45887.636661608798</v>
      </c>
      <c r="H913" s="2">
        <v>45887.636763854163</v>
      </c>
      <c r="I913" s="2">
        <v>45887.637356053237</v>
      </c>
      <c r="J913" s="2">
        <v>45887.637358217595</v>
      </c>
      <c r="K913" s="11">
        <v>274.94842999999997</v>
      </c>
      <c r="L913" s="11">
        <v>2.6544999999999999E-2</v>
      </c>
      <c r="M913" s="11">
        <v>220.832436</v>
      </c>
      <c r="N913" s="11">
        <v>8.8339040000000004</v>
      </c>
      <c r="O913" s="11">
        <v>51.165473999999996</v>
      </c>
      <c r="P913" s="11">
        <v>0.18770499999999998</v>
      </c>
      <c r="Q913" s="1">
        <v>8</v>
      </c>
      <c r="R913" s="1">
        <v>16</v>
      </c>
    </row>
    <row r="914" spans="1:18" x14ac:dyDescent="0.45">
      <c r="A914" s="30" t="s">
        <v>32</v>
      </c>
      <c r="B914" s="30" t="s">
        <v>97</v>
      </c>
      <c r="C914" s="30" t="s">
        <v>498</v>
      </c>
      <c r="D914" s="2">
        <v>45887.630923101853</v>
      </c>
      <c r="E914" s="2">
        <v>45887.634105370373</v>
      </c>
      <c r="F914" s="2">
        <v>45887.634105682868</v>
      </c>
      <c r="G914" s="2">
        <v>45887.636698773145</v>
      </c>
      <c r="H914" s="2">
        <v>45887.636837604165</v>
      </c>
      <c r="I914" s="2">
        <v>45887.637356053237</v>
      </c>
      <c r="J914" s="2">
        <v>45887.637358217595</v>
      </c>
      <c r="K914" s="11">
        <v>274.94842899999998</v>
      </c>
      <c r="L914" s="11">
        <v>2.6544999999999999E-2</v>
      </c>
      <c r="M914" s="11">
        <v>224.04326799999998</v>
      </c>
      <c r="N914" s="11">
        <v>11.995177</v>
      </c>
      <c r="O914" s="11">
        <v>44.793368999999998</v>
      </c>
      <c r="P914" s="11">
        <v>0.18770499999999998</v>
      </c>
      <c r="Q914" s="1">
        <v>8</v>
      </c>
      <c r="R914" s="1">
        <v>16</v>
      </c>
    </row>
    <row r="915" spans="1:18" x14ac:dyDescent="0.45">
      <c r="A915" s="30" t="s">
        <v>32</v>
      </c>
      <c r="B915" s="30" t="s">
        <v>97</v>
      </c>
      <c r="C915" s="30" t="s">
        <v>499</v>
      </c>
      <c r="D915" s="2">
        <v>45887.630923101853</v>
      </c>
      <c r="E915" s="2">
        <v>45887.634105370373</v>
      </c>
      <c r="F915" s="2">
        <v>45887.634105682868</v>
      </c>
      <c r="G915" s="2">
        <v>45887.636724780095</v>
      </c>
      <c r="H915" s="2">
        <v>45887.636966296297</v>
      </c>
      <c r="I915" s="2">
        <v>45887.637356053237</v>
      </c>
      <c r="J915" s="2">
        <v>45887.637358217595</v>
      </c>
      <c r="K915" s="11">
        <v>274.94842899999998</v>
      </c>
      <c r="L915" s="11">
        <v>2.6544999999999999E-2</v>
      </c>
      <c r="M915" s="11">
        <v>226.29034199999998</v>
      </c>
      <c r="N915" s="11">
        <v>20.866834999999998</v>
      </c>
      <c r="O915" s="11">
        <v>33.674636999999997</v>
      </c>
      <c r="P915" s="11">
        <v>0.18770499999999998</v>
      </c>
      <c r="Q915" s="1">
        <v>8</v>
      </c>
      <c r="R915" s="1">
        <v>16</v>
      </c>
    </row>
    <row r="916" spans="1:18" x14ac:dyDescent="0.45">
      <c r="A916" s="30" t="s">
        <v>32</v>
      </c>
      <c r="B916" s="30" t="s">
        <v>97</v>
      </c>
      <c r="C916" s="30" t="s">
        <v>500</v>
      </c>
      <c r="D916" s="2">
        <v>45887.630923101853</v>
      </c>
      <c r="E916" s="2">
        <v>45887.634105370373</v>
      </c>
      <c r="F916" s="2">
        <v>45887.634105682868</v>
      </c>
      <c r="G916" s="2">
        <v>45887.636763865739</v>
      </c>
      <c r="H916" s="2">
        <v>45887.636901724538</v>
      </c>
      <c r="I916" s="2">
        <v>45887.637356053237</v>
      </c>
      <c r="J916" s="2">
        <v>45887.637358217595</v>
      </c>
      <c r="K916" s="11">
        <v>274.94842899999998</v>
      </c>
      <c r="L916" s="11">
        <v>2.6544999999999999E-2</v>
      </c>
      <c r="M916" s="11">
        <v>229.66659799999999</v>
      </c>
      <c r="N916" s="11">
        <v>11.911441999999999</v>
      </c>
      <c r="O916" s="11">
        <v>39.253774</v>
      </c>
      <c r="P916" s="11">
        <v>0.18770499999999998</v>
      </c>
      <c r="Q916" s="1">
        <v>8</v>
      </c>
      <c r="R916" s="1">
        <v>16</v>
      </c>
    </row>
    <row r="917" spans="1:18" x14ac:dyDescent="0.45">
      <c r="A917" s="30" t="s">
        <v>32</v>
      </c>
      <c r="B917" s="30" t="s">
        <v>97</v>
      </c>
      <c r="C917" s="30" t="s">
        <v>501</v>
      </c>
      <c r="D917" s="2">
        <v>45887.630923101853</v>
      </c>
      <c r="E917" s="2">
        <v>45887.634105370373</v>
      </c>
      <c r="F917" s="2">
        <v>45887.634105682868</v>
      </c>
      <c r="G917" s="2">
        <v>45887.636800509259</v>
      </c>
      <c r="H917" s="2">
        <v>45887.637027546298</v>
      </c>
      <c r="I917" s="2">
        <v>45887.637356053237</v>
      </c>
      <c r="J917" s="2">
        <v>45887.637358217595</v>
      </c>
      <c r="K917" s="11">
        <v>274.94842899999998</v>
      </c>
      <c r="L917" s="11">
        <v>2.6544999999999999E-2</v>
      </c>
      <c r="M917" s="11">
        <v>232.83324399999998</v>
      </c>
      <c r="N917" s="11">
        <v>19.616042</v>
      </c>
      <c r="O917" s="11">
        <v>28.382527999999997</v>
      </c>
      <c r="P917" s="11">
        <v>0.18770499999999998</v>
      </c>
      <c r="Q917" s="1">
        <v>8</v>
      </c>
      <c r="R917" s="1">
        <v>16</v>
      </c>
    </row>
    <row r="918" spans="1:18" x14ac:dyDescent="0.45">
      <c r="A918" s="30" t="s">
        <v>32</v>
      </c>
      <c r="B918" s="30" t="s">
        <v>97</v>
      </c>
      <c r="C918" s="30" t="s">
        <v>502</v>
      </c>
      <c r="D918" s="2">
        <v>45887.630923101853</v>
      </c>
      <c r="E918" s="2">
        <v>45887.634105370373</v>
      </c>
      <c r="F918" s="2">
        <v>45887.634105682868</v>
      </c>
      <c r="G918" s="2">
        <v>45887.636837615741</v>
      </c>
      <c r="H918" s="2">
        <v>45887.636936886571</v>
      </c>
      <c r="I918" s="2">
        <v>45887.637356053237</v>
      </c>
      <c r="J918" s="2">
        <v>45887.637358217595</v>
      </c>
      <c r="K918" s="11">
        <v>274.94842899999998</v>
      </c>
      <c r="L918" s="11">
        <v>2.6544999999999999E-2</v>
      </c>
      <c r="M918" s="11">
        <v>236.03899899999999</v>
      </c>
      <c r="N918" s="11">
        <v>8.5765279999999997</v>
      </c>
      <c r="O918" s="11">
        <v>36.216287000000001</v>
      </c>
      <c r="P918" s="11">
        <v>0.18770499999999998</v>
      </c>
      <c r="Q918" s="1">
        <v>8</v>
      </c>
      <c r="R918" s="1">
        <v>16</v>
      </c>
    </row>
    <row r="919" spans="1:18" x14ac:dyDescent="0.45">
      <c r="A919" s="30" t="s">
        <v>32</v>
      </c>
      <c r="B919" s="30" t="s">
        <v>97</v>
      </c>
      <c r="C919" s="30" t="s">
        <v>503</v>
      </c>
      <c r="D919" s="2">
        <v>45887.630923101853</v>
      </c>
      <c r="E919" s="2">
        <v>45887.634105370373</v>
      </c>
      <c r="F919" s="2">
        <v>45887.634105682868</v>
      </c>
      <c r="G919" s="2">
        <v>45887.636870983799</v>
      </c>
      <c r="H919" s="2">
        <v>45887.637115196761</v>
      </c>
      <c r="I919" s="2">
        <v>45887.637356053237</v>
      </c>
      <c r="J919" s="2">
        <v>45887.637358217595</v>
      </c>
      <c r="K919" s="11">
        <v>274.94842799999998</v>
      </c>
      <c r="L919" s="11">
        <v>2.6544999999999999E-2</v>
      </c>
      <c r="M919" s="11">
        <v>238.921954</v>
      </c>
      <c r="N919" s="11">
        <v>21.100535999999998</v>
      </c>
      <c r="O919" s="11">
        <v>20.809324</v>
      </c>
      <c r="P919" s="11">
        <v>0.18770499999999998</v>
      </c>
      <c r="Q919" s="1">
        <v>8</v>
      </c>
      <c r="R919" s="1">
        <v>16</v>
      </c>
    </row>
    <row r="920" spans="1:18" x14ac:dyDescent="0.45">
      <c r="A920" s="30" t="s">
        <v>32</v>
      </c>
      <c r="B920" s="30" t="s">
        <v>97</v>
      </c>
      <c r="C920" s="30" t="s">
        <v>504</v>
      </c>
      <c r="D920" s="2">
        <v>45887.630923101853</v>
      </c>
      <c r="E920" s="2">
        <v>45887.634105370373</v>
      </c>
      <c r="F920" s="2">
        <v>45887.634105682868</v>
      </c>
      <c r="G920" s="2">
        <v>45887.636901736114</v>
      </c>
      <c r="H920" s="2">
        <v>45887.637137662037</v>
      </c>
      <c r="I920" s="2">
        <v>45887.637356053237</v>
      </c>
      <c r="J920" s="2">
        <v>45887.637358217595</v>
      </c>
      <c r="K920" s="11">
        <v>274.94842799999998</v>
      </c>
      <c r="L920" s="11">
        <v>2.6544999999999999E-2</v>
      </c>
      <c r="M920" s="11">
        <v>241.57861799999998</v>
      </c>
      <c r="N920" s="11">
        <v>20.384214999999998</v>
      </c>
      <c r="O920" s="11">
        <v>18.868980999999998</v>
      </c>
      <c r="P920" s="11">
        <v>0.18770499999999998</v>
      </c>
      <c r="Q920" s="1">
        <v>8</v>
      </c>
      <c r="R920" s="1">
        <v>16</v>
      </c>
    </row>
    <row r="921" spans="1:18" x14ac:dyDescent="0.45">
      <c r="A921" s="30" t="s">
        <v>32</v>
      </c>
      <c r="B921" s="30" t="s">
        <v>97</v>
      </c>
      <c r="C921" s="30" t="s">
        <v>505</v>
      </c>
      <c r="D921" s="2">
        <v>45887.630923101853</v>
      </c>
      <c r="E921" s="2">
        <v>45887.634105370373</v>
      </c>
      <c r="F921" s="2">
        <v>45887.634105682868</v>
      </c>
      <c r="G921" s="2">
        <v>45887.636936909723</v>
      </c>
      <c r="H921" s="2">
        <v>45887.637061030095</v>
      </c>
      <c r="I921" s="2">
        <v>45887.637356053237</v>
      </c>
      <c r="J921" s="2">
        <v>45887.637358217595</v>
      </c>
      <c r="K921" s="11">
        <v>274.94842799999998</v>
      </c>
      <c r="L921" s="11">
        <v>2.6544999999999999E-2</v>
      </c>
      <c r="M921" s="11">
        <v>244.61792799999998</v>
      </c>
      <c r="N921" s="11">
        <v>10.724515</v>
      </c>
      <c r="O921" s="11">
        <v>25.489370999999998</v>
      </c>
      <c r="P921" s="11">
        <v>0.18770499999999998</v>
      </c>
      <c r="Q921" s="1">
        <v>8</v>
      </c>
      <c r="R921" s="1">
        <v>16</v>
      </c>
    </row>
    <row r="922" spans="1:18" x14ac:dyDescent="0.45">
      <c r="A922" s="30" t="s">
        <v>32</v>
      </c>
      <c r="B922" s="30" t="s">
        <v>97</v>
      </c>
      <c r="C922" s="30" t="s">
        <v>506</v>
      </c>
      <c r="D922" s="2">
        <v>45887.630923101853</v>
      </c>
      <c r="E922" s="2">
        <v>45887.634105370373</v>
      </c>
      <c r="F922" s="2">
        <v>45887.634105682868</v>
      </c>
      <c r="G922" s="2">
        <v>45887.636966319442</v>
      </c>
      <c r="H922" s="2">
        <v>45887.63708641204</v>
      </c>
      <c r="I922" s="2">
        <v>45887.637356053237</v>
      </c>
      <c r="J922" s="2">
        <v>45887.637358217595</v>
      </c>
      <c r="K922" s="11">
        <v>274.94842699999998</v>
      </c>
      <c r="L922" s="11">
        <v>2.6544999999999999E-2</v>
      </c>
      <c r="M922" s="11">
        <v>247.158569</v>
      </c>
      <c r="N922" s="11">
        <v>10.376379999999999</v>
      </c>
      <c r="O922" s="11">
        <v>23.296865</v>
      </c>
      <c r="P922" s="11">
        <v>0.18770499999999998</v>
      </c>
      <c r="Q922" s="1">
        <v>8</v>
      </c>
      <c r="R922" s="1">
        <v>16</v>
      </c>
    </row>
    <row r="923" spans="1:18" x14ac:dyDescent="0.45">
      <c r="A923" s="30" t="s">
        <v>32</v>
      </c>
      <c r="B923" s="30" t="s">
        <v>97</v>
      </c>
      <c r="C923" s="30" t="s">
        <v>507</v>
      </c>
      <c r="D923" s="2">
        <v>45887.630923101853</v>
      </c>
      <c r="E923" s="2">
        <v>45887.634105370373</v>
      </c>
      <c r="F923" s="2">
        <v>45887.634105682868</v>
      </c>
      <c r="G923" s="2">
        <v>45887.637027557874</v>
      </c>
      <c r="H923" s="2">
        <v>45887.637170509261</v>
      </c>
      <c r="I923" s="2">
        <v>45887.637356053237</v>
      </c>
      <c r="J923" s="2">
        <v>45887.637358217595</v>
      </c>
      <c r="K923" s="11">
        <v>274.94842699999998</v>
      </c>
      <c r="L923" s="11">
        <v>2.6544999999999999E-2</v>
      </c>
      <c r="M923" s="11">
        <v>252.44976299999999</v>
      </c>
      <c r="N923" s="11">
        <v>12.351096999999999</v>
      </c>
      <c r="O923" s="11">
        <v>16.030953999999998</v>
      </c>
      <c r="P923" s="11">
        <v>0.18770499999999998</v>
      </c>
      <c r="Q923" s="1">
        <v>8</v>
      </c>
      <c r="R923" s="1">
        <v>16</v>
      </c>
    </row>
    <row r="924" spans="1:18" x14ac:dyDescent="0.45">
      <c r="A924" s="30" t="s">
        <v>32</v>
      </c>
      <c r="B924" s="30" t="s">
        <v>97</v>
      </c>
      <c r="C924" s="30" t="s">
        <v>508</v>
      </c>
      <c r="D924" s="2">
        <v>45887.630923101853</v>
      </c>
      <c r="E924" s="2">
        <v>45887.634105370373</v>
      </c>
      <c r="F924" s="2">
        <v>45887.634105682868</v>
      </c>
      <c r="G924" s="2">
        <v>45887.637061030095</v>
      </c>
      <c r="H924" s="2">
        <v>45887.637203379629</v>
      </c>
      <c r="I924" s="2">
        <v>45887.637356053237</v>
      </c>
      <c r="J924" s="2">
        <v>45887.637358217595</v>
      </c>
      <c r="K924" s="11">
        <v>274.94842699999998</v>
      </c>
      <c r="L924" s="11">
        <v>2.6544999999999999E-2</v>
      </c>
      <c r="M924" s="11">
        <v>255.342502</v>
      </c>
      <c r="N924" s="11">
        <v>12.298264999999999</v>
      </c>
      <c r="O924" s="11">
        <v>13.191046999999999</v>
      </c>
      <c r="P924" s="11">
        <v>0.18770499999999998</v>
      </c>
      <c r="Q924" s="1">
        <v>8</v>
      </c>
      <c r="R924" s="1">
        <v>16</v>
      </c>
    </row>
    <row r="925" spans="1:18" x14ac:dyDescent="0.45">
      <c r="A925" s="30" t="s">
        <v>32</v>
      </c>
      <c r="B925" s="30" t="s">
        <v>97</v>
      </c>
      <c r="C925" s="30" t="s">
        <v>509</v>
      </c>
      <c r="D925" s="2">
        <v>45887.630923101853</v>
      </c>
      <c r="E925" s="2">
        <v>45887.634105370373</v>
      </c>
      <c r="F925" s="2">
        <v>45887.634105682868</v>
      </c>
      <c r="G925" s="2">
        <v>45887.63708641204</v>
      </c>
      <c r="H925" s="2">
        <v>45887.637325787036</v>
      </c>
      <c r="I925" s="2">
        <v>45887.637356053237</v>
      </c>
      <c r="J925" s="2">
        <v>45887.637358217595</v>
      </c>
      <c r="K925" s="11">
        <v>274.94842599999998</v>
      </c>
      <c r="L925" s="11">
        <v>2.6544999999999999E-2</v>
      </c>
      <c r="M925" s="11">
        <v>257.53501199999999</v>
      </c>
      <c r="N925" s="11">
        <v>20.681881000000001</v>
      </c>
      <c r="O925" s="11">
        <v>2.6149209999999998</v>
      </c>
      <c r="P925" s="11">
        <v>0.18770499999999998</v>
      </c>
      <c r="Q925" s="1">
        <v>8</v>
      </c>
      <c r="R925" s="1">
        <v>16</v>
      </c>
    </row>
    <row r="926" spans="1:18" x14ac:dyDescent="0.45">
      <c r="A926" s="30" t="s">
        <v>32</v>
      </c>
      <c r="B926" s="30" t="s">
        <v>97</v>
      </c>
      <c r="C926" s="30" t="s">
        <v>510</v>
      </c>
      <c r="D926" s="2">
        <v>45887.630923101853</v>
      </c>
      <c r="E926" s="2">
        <v>45887.634105370373</v>
      </c>
      <c r="F926" s="2">
        <v>45887.634105682868</v>
      </c>
      <c r="G926" s="2">
        <v>45887.63711520833</v>
      </c>
      <c r="H926" s="2">
        <v>45887.637356030093</v>
      </c>
      <c r="I926" s="2">
        <v>45887.637356053237</v>
      </c>
      <c r="J926" s="2">
        <v>45887.637358217595</v>
      </c>
      <c r="K926" s="11">
        <v>274.94842599999998</v>
      </c>
      <c r="L926" s="11">
        <v>2.6544999999999999E-2</v>
      </c>
      <c r="M926" s="11">
        <v>260.022696</v>
      </c>
      <c r="N926" s="11">
        <v>20.807257</v>
      </c>
      <c r="O926" s="11">
        <v>1.861E-3</v>
      </c>
      <c r="P926" s="11">
        <v>0.18770499999999998</v>
      </c>
      <c r="Q926" s="1">
        <v>8</v>
      </c>
      <c r="R926" s="1">
        <v>16</v>
      </c>
    </row>
    <row r="927" spans="1:18" x14ac:dyDescent="0.45">
      <c r="A927" s="30" t="s">
        <v>32</v>
      </c>
      <c r="B927" s="30" t="s">
        <v>97</v>
      </c>
      <c r="C927" s="30" t="s">
        <v>511</v>
      </c>
      <c r="D927" s="2">
        <v>45887.630923101853</v>
      </c>
      <c r="E927" s="2">
        <v>45887.634105370373</v>
      </c>
      <c r="F927" s="2">
        <v>45887.634105682868</v>
      </c>
      <c r="G927" s="2">
        <v>45887.637137685182</v>
      </c>
      <c r="H927" s="2">
        <v>45887.637260520831</v>
      </c>
      <c r="I927" s="2">
        <v>45887.637356053237</v>
      </c>
      <c r="J927" s="2">
        <v>45887.637358217595</v>
      </c>
      <c r="K927" s="11">
        <v>274.94842599999998</v>
      </c>
      <c r="L927" s="11">
        <v>2.6544999999999999E-2</v>
      </c>
      <c r="M927" s="11">
        <v>261.96494200000001</v>
      </c>
      <c r="N927" s="11">
        <v>10.613273999999999</v>
      </c>
      <c r="O927" s="11">
        <v>8.2535980000000002</v>
      </c>
      <c r="P927" s="11">
        <v>0.18770499999999998</v>
      </c>
      <c r="Q927" s="1">
        <v>8</v>
      </c>
      <c r="R927" s="1">
        <v>16</v>
      </c>
    </row>
    <row r="928" spans="1:18" x14ac:dyDescent="0.45">
      <c r="A928" s="30" t="s">
        <v>32</v>
      </c>
      <c r="B928" s="30" t="s">
        <v>97</v>
      </c>
      <c r="C928" s="30" t="s">
        <v>512</v>
      </c>
      <c r="D928" s="2">
        <v>45887.630923101853</v>
      </c>
      <c r="E928" s="2">
        <v>45887.634105370373</v>
      </c>
      <c r="F928" s="2">
        <v>45887.634105682868</v>
      </c>
      <c r="G928" s="2">
        <v>45887.637170509261</v>
      </c>
      <c r="H928" s="2">
        <v>45887.637399201391</v>
      </c>
      <c r="I928" s="2">
        <v>45887.63819690972</v>
      </c>
      <c r="J928" s="2">
        <v>45887.638199143519</v>
      </c>
      <c r="K928" s="11">
        <v>274.94842499999999</v>
      </c>
      <c r="L928" s="11">
        <v>2.6544999999999999E-2</v>
      </c>
      <c r="M928" s="11">
        <v>264.80136299999998</v>
      </c>
      <c r="N928" s="11">
        <v>19.758976999999998</v>
      </c>
      <c r="O928" s="11">
        <v>68.922129999999996</v>
      </c>
      <c r="P928" s="11">
        <v>0.19220499999999999</v>
      </c>
      <c r="Q928" s="1">
        <v>8</v>
      </c>
      <c r="R928" s="1">
        <v>17</v>
      </c>
    </row>
    <row r="929" spans="1:18" x14ac:dyDescent="0.45">
      <c r="A929" s="30" t="s">
        <v>32</v>
      </c>
      <c r="B929" s="30" t="s">
        <v>97</v>
      </c>
      <c r="C929" s="30" t="s">
        <v>513</v>
      </c>
      <c r="D929" s="2">
        <v>45887.632578425924</v>
      </c>
      <c r="E929" s="2">
        <v>45887.634105370373</v>
      </c>
      <c r="F929" s="2">
        <v>45887.634105682868</v>
      </c>
      <c r="G929" s="2">
        <v>45887.637203379629</v>
      </c>
      <c r="H929" s="2">
        <v>45887.637301886571</v>
      </c>
      <c r="I929" s="2">
        <v>45887.63819690972</v>
      </c>
      <c r="J929" s="2">
        <v>45887.638199143519</v>
      </c>
      <c r="K929" s="11">
        <v>131.92857899999998</v>
      </c>
      <c r="L929" s="11">
        <v>2.6544999999999999E-2</v>
      </c>
      <c r="M929" s="11">
        <v>267.64107200000001</v>
      </c>
      <c r="N929" s="11">
        <v>8.5111209999999993</v>
      </c>
      <c r="O929" s="11">
        <v>77.330276999999995</v>
      </c>
      <c r="P929" s="11">
        <v>0.19220499999999999</v>
      </c>
      <c r="Q929" s="1">
        <v>8</v>
      </c>
      <c r="R929" s="1">
        <v>17</v>
      </c>
    </row>
    <row r="930" spans="1:18" x14ac:dyDescent="0.45">
      <c r="A930" s="30" t="s">
        <v>32</v>
      </c>
      <c r="B930" s="30" t="s">
        <v>97</v>
      </c>
      <c r="C930" s="30" t="s">
        <v>514</v>
      </c>
      <c r="D930" s="2">
        <v>45887.632578425924</v>
      </c>
      <c r="E930" s="2">
        <v>45887.634105370373</v>
      </c>
      <c r="F930" s="2">
        <v>45887.634105682868</v>
      </c>
      <c r="G930" s="2">
        <v>45887.637260532407</v>
      </c>
      <c r="H930" s="2">
        <v>45887.637631377314</v>
      </c>
      <c r="I930" s="2">
        <v>45887.63819690972</v>
      </c>
      <c r="J930" s="2">
        <v>45887.638199143519</v>
      </c>
      <c r="K930" s="11">
        <v>131.928575</v>
      </c>
      <c r="L930" s="11">
        <v>2.6544999999999999E-2</v>
      </c>
      <c r="M930" s="11">
        <v>272.57924600000001</v>
      </c>
      <c r="N930" s="11">
        <v>32.040483000000002</v>
      </c>
      <c r="O930" s="11">
        <v>48.862741</v>
      </c>
      <c r="P930" s="11">
        <v>0.19220499999999999</v>
      </c>
      <c r="Q930" s="1">
        <v>8</v>
      </c>
      <c r="R930" s="1">
        <v>17</v>
      </c>
    </row>
    <row r="931" spans="1:18" x14ac:dyDescent="0.45">
      <c r="A931" s="30" t="s">
        <v>32</v>
      </c>
      <c r="B931" s="30" t="s">
        <v>97</v>
      </c>
      <c r="C931" s="30" t="s">
        <v>515</v>
      </c>
      <c r="D931" s="2">
        <v>45887.632578425924</v>
      </c>
      <c r="E931" s="2">
        <v>45887.634105370373</v>
      </c>
      <c r="F931" s="2">
        <v>45887.634105682868</v>
      </c>
      <c r="G931" s="2">
        <v>45887.637301898147</v>
      </c>
      <c r="H931" s="2">
        <v>45887.637438726852</v>
      </c>
      <c r="I931" s="2">
        <v>45887.63819690972</v>
      </c>
      <c r="J931" s="2">
        <v>45887.638199143519</v>
      </c>
      <c r="K931" s="11">
        <v>131.928574</v>
      </c>
      <c r="L931" s="11">
        <v>2.6544999999999999E-2</v>
      </c>
      <c r="M931" s="11">
        <v>276.15260699999999</v>
      </c>
      <c r="N931" s="11">
        <v>11.821938999999999</v>
      </c>
      <c r="O931" s="11">
        <v>65.507924000000003</v>
      </c>
      <c r="P931" s="11">
        <v>0.19220499999999999</v>
      </c>
      <c r="Q931" s="1">
        <v>8</v>
      </c>
      <c r="R931" s="1">
        <v>17</v>
      </c>
    </row>
    <row r="932" spans="1:18" x14ac:dyDescent="0.45">
      <c r="A932" s="30" t="s">
        <v>32</v>
      </c>
      <c r="B932" s="30" t="s">
        <v>97</v>
      </c>
      <c r="C932" s="30" t="s">
        <v>516</v>
      </c>
      <c r="D932" s="2">
        <v>45887.632578425924</v>
      </c>
      <c r="E932" s="2">
        <v>45887.634105370373</v>
      </c>
      <c r="F932" s="2">
        <v>45887.634105682868</v>
      </c>
      <c r="G932" s="2">
        <v>45887.637325787036</v>
      </c>
      <c r="H932" s="2">
        <v>45887.637467743058</v>
      </c>
      <c r="I932" s="2">
        <v>45887.63819690972</v>
      </c>
      <c r="J932" s="2">
        <v>45887.638199143519</v>
      </c>
      <c r="K932" s="11">
        <v>131.928574</v>
      </c>
      <c r="L932" s="11">
        <v>2.6544999999999999E-2</v>
      </c>
      <c r="M932" s="11">
        <v>278.21706399999999</v>
      </c>
      <c r="N932" s="11">
        <v>12.264567999999999</v>
      </c>
      <c r="O932" s="11">
        <v>63.000837999999995</v>
      </c>
      <c r="P932" s="11">
        <v>0.19220499999999999</v>
      </c>
      <c r="Q932" s="1">
        <v>8</v>
      </c>
      <c r="R932" s="1">
        <v>17</v>
      </c>
    </row>
    <row r="933" spans="1:18" x14ac:dyDescent="0.45">
      <c r="A933" s="30" t="s">
        <v>32</v>
      </c>
      <c r="B933" s="30" t="s">
        <v>97</v>
      </c>
      <c r="C933" s="30" t="s">
        <v>517</v>
      </c>
      <c r="D933" s="2">
        <v>45887.632578425924</v>
      </c>
      <c r="E933" s="2">
        <v>45887.634105370373</v>
      </c>
      <c r="F933" s="2">
        <v>45887.634105682868</v>
      </c>
      <c r="G933" s="2">
        <v>45887.637356041669</v>
      </c>
      <c r="H933" s="2">
        <v>45887.637499062497</v>
      </c>
      <c r="I933" s="2">
        <v>45887.63819690972</v>
      </c>
      <c r="J933" s="2">
        <v>45887.638199143519</v>
      </c>
      <c r="K933" s="11">
        <v>131.928574</v>
      </c>
      <c r="L933" s="11">
        <v>2.6544999999999999E-2</v>
      </c>
      <c r="M933" s="11">
        <v>280.831143</v>
      </c>
      <c r="N933" s="11">
        <v>12.356935</v>
      </c>
      <c r="O933" s="11">
        <v>60.294391999999995</v>
      </c>
      <c r="P933" s="11">
        <v>0.19220499999999999</v>
      </c>
      <c r="Q933" s="1">
        <v>8</v>
      </c>
      <c r="R933" s="1">
        <v>17</v>
      </c>
    </row>
    <row r="934" spans="1:18" x14ac:dyDescent="0.45">
      <c r="A934" s="30" t="s">
        <v>32</v>
      </c>
      <c r="B934" s="30" t="s">
        <v>97</v>
      </c>
      <c r="C934" s="30" t="s">
        <v>518</v>
      </c>
      <c r="D934" s="2">
        <v>45887.632578425924</v>
      </c>
      <c r="E934" s="2">
        <v>45887.634105370373</v>
      </c>
      <c r="F934" s="2">
        <v>45887.634105682868</v>
      </c>
      <c r="G934" s="2">
        <v>45887.637399305553</v>
      </c>
      <c r="H934" s="2">
        <v>45887.637537488423</v>
      </c>
      <c r="I934" s="2">
        <v>45887.63819690972</v>
      </c>
      <c r="J934" s="2">
        <v>45887.638199143519</v>
      </c>
      <c r="K934" s="11">
        <v>131.928573</v>
      </c>
      <c r="L934" s="11">
        <v>2.6544999999999999E-2</v>
      </c>
      <c r="M934" s="11">
        <v>284.56853799999999</v>
      </c>
      <c r="N934" s="11">
        <v>11.939003</v>
      </c>
      <c r="O934" s="11">
        <v>56.974928999999996</v>
      </c>
      <c r="P934" s="11">
        <v>0.19220499999999999</v>
      </c>
      <c r="Q934" s="1">
        <v>8</v>
      </c>
      <c r="R934" s="1">
        <v>17</v>
      </c>
    </row>
    <row r="935" spans="1:18" x14ac:dyDescent="0.45">
      <c r="A935" s="30" t="s">
        <v>32</v>
      </c>
      <c r="B935" s="30" t="s">
        <v>97</v>
      </c>
      <c r="C935" s="30" t="s">
        <v>519</v>
      </c>
      <c r="D935" s="2">
        <v>45887.632578425924</v>
      </c>
      <c r="E935" s="2">
        <v>45887.634105370373</v>
      </c>
      <c r="F935" s="2">
        <v>45887.634105682868</v>
      </c>
      <c r="G935" s="2">
        <v>45887.637438738428</v>
      </c>
      <c r="H935" s="2">
        <v>45887.637688229166</v>
      </c>
      <c r="I935" s="2">
        <v>45887.63819690972</v>
      </c>
      <c r="J935" s="2">
        <v>45887.638199143519</v>
      </c>
      <c r="K935" s="11">
        <v>131.928573</v>
      </c>
      <c r="L935" s="11">
        <v>2.6544999999999999E-2</v>
      </c>
      <c r="M935" s="11">
        <v>287.97572500000001</v>
      </c>
      <c r="N935" s="11">
        <v>21.556124999999998</v>
      </c>
      <c r="O935" s="11">
        <v>43.950620000000001</v>
      </c>
      <c r="P935" s="11">
        <v>0.19220499999999999</v>
      </c>
      <c r="Q935" s="1">
        <v>8</v>
      </c>
      <c r="R935" s="1">
        <v>17</v>
      </c>
    </row>
    <row r="936" spans="1:18" x14ac:dyDescent="0.45">
      <c r="A936" s="30" t="s">
        <v>32</v>
      </c>
      <c r="B936" s="30" t="s">
        <v>97</v>
      </c>
      <c r="C936" s="30" t="s">
        <v>520</v>
      </c>
      <c r="D936" s="2">
        <v>45887.632578425924</v>
      </c>
      <c r="E936" s="2">
        <v>45887.634105370373</v>
      </c>
      <c r="F936" s="2">
        <v>45887.634105682868</v>
      </c>
      <c r="G936" s="2">
        <v>45887.637467754626</v>
      </c>
      <c r="H936" s="2">
        <v>45887.637574502318</v>
      </c>
      <c r="I936" s="2">
        <v>45887.63819690972</v>
      </c>
      <c r="J936" s="2">
        <v>45887.638199143519</v>
      </c>
      <c r="K936" s="11">
        <v>131.928572</v>
      </c>
      <c r="L936" s="11">
        <v>2.6544999999999999E-2</v>
      </c>
      <c r="M936" s="11">
        <v>290.48294799999996</v>
      </c>
      <c r="N936" s="11">
        <v>9.2225739999999998</v>
      </c>
      <c r="O936" s="11">
        <v>53.776947999999997</v>
      </c>
      <c r="P936" s="11">
        <v>0.19220499999999999</v>
      </c>
      <c r="Q936" s="1">
        <v>8</v>
      </c>
      <c r="R936" s="1">
        <v>17</v>
      </c>
    </row>
    <row r="937" spans="1:18" x14ac:dyDescent="0.45">
      <c r="A937" s="30" t="s">
        <v>32</v>
      </c>
      <c r="B937" s="30" t="s">
        <v>97</v>
      </c>
      <c r="C937" s="30" t="s">
        <v>521</v>
      </c>
      <c r="D937" s="2">
        <v>45887.632578425924</v>
      </c>
      <c r="E937" s="2">
        <v>45887.634105370373</v>
      </c>
      <c r="F937" s="2">
        <v>45887.634105682868</v>
      </c>
      <c r="G937" s="2">
        <v>45887.637499062497</v>
      </c>
      <c r="H937" s="2">
        <v>45887.637611712962</v>
      </c>
      <c r="I937" s="2">
        <v>45887.63819690972</v>
      </c>
      <c r="J937" s="2">
        <v>45887.638199143519</v>
      </c>
      <c r="K937" s="11">
        <v>131.92857100000001</v>
      </c>
      <c r="L937" s="11">
        <v>2.6544999999999999E-2</v>
      </c>
      <c r="M937" s="11">
        <v>293.18816299999997</v>
      </c>
      <c r="N937" s="11">
        <v>9.7326859999999993</v>
      </c>
      <c r="O937" s="11">
        <v>50.561620999999995</v>
      </c>
      <c r="P937" s="11">
        <v>0.19220499999999999</v>
      </c>
      <c r="Q937" s="1">
        <v>8</v>
      </c>
      <c r="R937" s="1">
        <v>17</v>
      </c>
    </row>
    <row r="938" spans="1:18" x14ac:dyDescent="0.45">
      <c r="A938" s="30" t="s">
        <v>32</v>
      </c>
      <c r="B938" s="30" t="s">
        <v>97</v>
      </c>
      <c r="C938" s="30" t="s">
        <v>522</v>
      </c>
      <c r="D938" s="2">
        <v>45887.632578425924</v>
      </c>
      <c r="E938" s="2">
        <v>45887.634105370373</v>
      </c>
      <c r="F938" s="2">
        <v>45887.634105682868</v>
      </c>
      <c r="G938" s="2">
        <v>45887.637537499999</v>
      </c>
      <c r="H938" s="2">
        <v>45887.637660902779</v>
      </c>
      <c r="I938" s="2">
        <v>45887.63819690972</v>
      </c>
      <c r="J938" s="2">
        <v>45887.638199143519</v>
      </c>
      <c r="K938" s="11">
        <v>131.92857100000001</v>
      </c>
      <c r="L938" s="11">
        <v>2.6544999999999999E-2</v>
      </c>
      <c r="M938" s="11">
        <v>296.50857400000001</v>
      </c>
      <c r="N938" s="11">
        <v>10.662694</v>
      </c>
      <c r="O938" s="11">
        <v>46.311201999999994</v>
      </c>
      <c r="P938" s="11">
        <v>0.19220499999999999</v>
      </c>
      <c r="Q938" s="1">
        <v>8</v>
      </c>
      <c r="R938" s="1">
        <v>17</v>
      </c>
    </row>
    <row r="939" spans="1:18" x14ac:dyDescent="0.45">
      <c r="A939" s="30" t="s">
        <v>32</v>
      </c>
      <c r="B939" s="30" t="s">
        <v>97</v>
      </c>
      <c r="C939" s="30" t="s">
        <v>523</v>
      </c>
      <c r="D939" s="2">
        <v>45887.632578425924</v>
      </c>
      <c r="E939" s="2">
        <v>45887.634105370373</v>
      </c>
      <c r="F939" s="2">
        <v>45887.634105682868</v>
      </c>
      <c r="G939" s="2">
        <v>45887.637574502318</v>
      </c>
      <c r="H939" s="2">
        <v>45887.637715312499</v>
      </c>
      <c r="I939" s="2">
        <v>45887.63819690972</v>
      </c>
      <c r="J939" s="2">
        <v>45887.638199143519</v>
      </c>
      <c r="K939" s="11">
        <v>131.92857000000001</v>
      </c>
      <c r="L939" s="11">
        <v>2.6544999999999999E-2</v>
      </c>
      <c r="M939" s="11">
        <v>299.70577700000001</v>
      </c>
      <c r="N939" s="11">
        <v>12.166255</v>
      </c>
      <c r="O939" s="11">
        <v>41.610437999999995</v>
      </c>
      <c r="P939" s="11">
        <v>0.19220499999999999</v>
      </c>
      <c r="Q939" s="1">
        <v>8</v>
      </c>
      <c r="R939" s="1">
        <v>17</v>
      </c>
    </row>
    <row r="940" spans="1:18" x14ac:dyDescent="0.45">
      <c r="A940" s="30" t="s">
        <v>32</v>
      </c>
      <c r="B940" s="30" t="s">
        <v>97</v>
      </c>
      <c r="C940" s="30" t="s">
        <v>524</v>
      </c>
      <c r="D940" s="2">
        <v>45887.632578425924</v>
      </c>
      <c r="E940" s="2">
        <v>45887.634105370373</v>
      </c>
      <c r="F940" s="2">
        <v>45887.634105682868</v>
      </c>
      <c r="G940" s="2">
        <v>45887.637611724538</v>
      </c>
      <c r="H940" s="2">
        <v>45887.637745972221</v>
      </c>
      <c r="I940" s="2">
        <v>45887.63819690972</v>
      </c>
      <c r="J940" s="2">
        <v>45887.638199143519</v>
      </c>
      <c r="K940" s="11">
        <v>131.92856899999998</v>
      </c>
      <c r="L940" s="11">
        <v>2.6544999999999999E-2</v>
      </c>
      <c r="M940" s="11">
        <v>302.92197799999997</v>
      </c>
      <c r="N940" s="11">
        <v>11.599088</v>
      </c>
      <c r="O940" s="11">
        <v>38.961404000000002</v>
      </c>
      <c r="P940" s="11">
        <v>0.19220499999999999</v>
      </c>
      <c r="Q940" s="1">
        <v>8</v>
      </c>
      <c r="R940" s="1">
        <v>17</v>
      </c>
    </row>
    <row r="941" spans="1:18" x14ac:dyDescent="0.45">
      <c r="A941" s="30" t="s">
        <v>32</v>
      </c>
      <c r="B941" s="30" t="s">
        <v>97</v>
      </c>
      <c r="C941" s="30" t="s">
        <v>525</v>
      </c>
      <c r="D941" s="2">
        <v>45887.632578425924</v>
      </c>
      <c r="E941" s="2">
        <v>45887.634105370373</v>
      </c>
      <c r="F941" s="2">
        <v>45887.634105682868</v>
      </c>
      <c r="G941" s="2">
        <v>45887.63763138889</v>
      </c>
      <c r="H941" s="2">
        <v>45887.637771111113</v>
      </c>
      <c r="I941" s="2">
        <v>45887.63819690972</v>
      </c>
      <c r="J941" s="2">
        <v>45887.638199143519</v>
      </c>
      <c r="K941" s="11">
        <v>131.92856899999998</v>
      </c>
      <c r="L941" s="11">
        <v>2.6544999999999999E-2</v>
      </c>
      <c r="M941" s="11">
        <v>304.62105099999997</v>
      </c>
      <c r="N941" s="11">
        <v>12.071486999999999</v>
      </c>
      <c r="O941" s="11">
        <v>36.789932</v>
      </c>
      <c r="P941" s="11">
        <v>0.19220499999999999</v>
      </c>
      <c r="Q941" s="1">
        <v>8</v>
      </c>
      <c r="R941" s="1">
        <v>17</v>
      </c>
    </row>
    <row r="942" spans="1:18" x14ac:dyDescent="0.45">
      <c r="A942" s="30" t="s">
        <v>32</v>
      </c>
      <c r="B942" s="30" t="s">
        <v>97</v>
      </c>
      <c r="C942" s="30" t="s">
        <v>526</v>
      </c>
      <c r="D942" s="2">
        <v>45887.632578425924</v>
      </c>
      <c r="E942" s="2">
        <v>45887.634105370373</v>
      </c>
      <c r="F942" s="2">
        <v>45887.634105682868</v>
      </c>
      <c r="G942" s="2">
        <v>45887.637660914355</v>
      </c>
      <c r="H942" s="2">
        <v>45887.637893807871</v>
      </c>
      <c r="I942" s="2">
        <v>45887.63819690972</v>
      </c>
      <c r="J942" s="2">
        <v>45887.638199143519</v>
      </c>
      <c r="K942" s="11">
        <v>131.92856799999998</v>
      </c>
      <c r="L942" s="11">
        <v>2.6544999999999999E-2</v>
      </c>
      <c r="M942" s="11">
        <v>307.17165399999999</v>
      </c>
      <c r="N942" s="11">
        <v>20.122029999999999</v>
      </c>
      <c r="O942" s="11">
        <v>26.188786</v>
      </c>
      <c r="P942" s="11">
        <v>0.19220499999999999</v>
      </c>
      <c r="Q942" s="1">
        <v>8</v>
      </c>
      <c r="R942" s="1">
        <v>17</v>
      </c>
    </row>
    <row r="943" spans="1:18" x14ac:dyDescent="0.45">
      <c r="A943" s="30" t="s">
        <v>32</v>
      </c>
      <c r="B943" s="30" t="s">
        <v>97</v>
      </c>
      <c r="C943" s="30" t="s">
        <v>527</v>
      </c>
      <c r="D943" s="2">
        <v>45887.632578425924</v>
      </c>
      <c r="E943" s="2">
        <v>45887.634105370373</v>
      </c>
      <c r="F943" s="2">
        <v>45887.634105682868</v>
      </c>
      <c r="G943" s="2">
        <v>45887.637688310184</v>
      </c>
      <c r="H943" s="2">
        <v>45887.638040243059</v>
      </c>
      <c r="I943" s="2">
        <v>45887.63819690972</v>
      </c>
      <c r="J943" s="2">
        <v>45887.638199143519</v>
      </c>
      <c r="K943" s="11">
        <v>131.92856799999998</v>
      </c>
      <c r="L943" s="11">
        <v>2.6544999999999999E-2</v>
      </c>
      <c r="M943" s="11">
        <v>309.53897499999999</v>
      </c>
      <c r="N943" s="11">
        <v>30.407536999999998</v>
      </c>
      <c r="O943" s="11">
        <v>13.535957999999999</v>
      </c>
      <c r="P943" s="11">
        <v>0.19220499999999999</v>
      </c>
      <c r="Q943" s="1">
        <v>8</v>
      </c>
      <c r="R943" s="1">
        <v>17</v>
      </c>
    </row>
    <row r="944" spans="1:18" x14ac:dyDescent="0.45">
      <c r="A944" s="30" t="s">
        <v>32</v>
      </c>
      <c r="B944" s="30" t="s">
        <v>97</v>
      </c>
      <c r="C944" s="30" t="s">
        <v>528</v>
      </c>
      <c r="D944" s="2">
        <v>45887.632578425924</v>
      </c>
      <c r="E944" s="2">
        <v>45887.634105370373</v>
      </c>
      <c r="F944" s="2">
        <v>45887.634105682868</v>
      </c>
      <c r="G944" s="2">
        <v>45887.637715324076</v>
      </c>
      <c r="H944" s="2">
        <v>45887.637819085649</v>
      </c>
      <c r="I944" s="2">
        <v>45887.63819690972</v>
      </c>
      <c r="J944" s="2">
        <v>45887.638199143519</v>
      </c>
      <c r="K944" s="11">
        <v>131.92856799999998</v>
      </c>
      <c r="L944" s="11">
        <v>2.6544999999999999E-2</v>
      </c>
      <c r="M944" s="11">
        <v>311.87297100000001</v>
      </c>
      <c r="N944" s="11">
        <v>8.9648629999999994</v>
      </c>
      <c r="O944" s="11">
        <v>32.644635999999998</v>
      </c>
      <c r="P944" s="11">
        <v>0.19220499999999999</v>
      </c>
      <c r="Q944" s="1">
        <v>8</v>
      </c>
      <c r="R944" s="1">
        <v>17</v>
      </c>
    </row>
    <row r="945" spans="1:18" x14ac:dyDescent="0.45">
      <c r="A945" s="30" t="s">
        <v>32</v>
      </c>
      <c r="B945" s="30" t="s">
        <v>97</v>
      </c>
      <c r="C945" s="30" t="s">
        <v>529</v>
      </c>
      <c r="D945" s="2">
        <v>45887.632578425924</v>
      </c>
      <c r="E945" s="2">
        <v>45887.634105370373</v>
      </c>
      <c r="F945" s="2">
        <v>45887.634105682868</v>
      </c>
      <c r="G945" s="2">
        <v>45887.637745972221</v>
      </c>
      <c r="H945" s="2">
        <v>45887.63796</v>
      </c>
      <c r="I945" s="2">
        <v>45887.63819690972</v>
      </c>
      <c r="J945" s="2">
        <v>45887.638199143519</v>
      </c>
      <c r="K945" s="11">
        <v>131.92856699999999</v>
      </c>
      <c r="L945" s="11">
        <v>2.6544999999999999E-2</v>
      </c>
      <c r="M945" s="11">
        <v>314.52134000000001</v>
      </c>
      <c r="N945" s="11">
        <v>18.491741999999999</v>
      </c>
      <c r="O945" s="11">
        <v>20.469387999999999</v>
      </c>
      <c r="P945" s="11">
        <v>0.19220499999999999</v>
      </c>
      <c r="Q945" s="1">
        <v>8</v>
      </c>
      <c r="R945" s="1">
        <v>17</v>
      </c>
    </row>
    <row r="946" spans="1:18" x14ac:dyDescent="0.45">
      <c r="A946" s="30" t="s">
        <v>32</v>
      </c>
      <c r="B946" s="30" t="s">
        <v>97</v>
      </c>
      <c r="C946" s="30" t="s">
        <v>530</v>
      </c>
      <c r="D946" s="2">
        <v>45887.632578425924</v>
      </c>
      <c r="E946" s="2">
        <v>45887.634105370373</v>
      </c>
      <c r="F946" s="2">
        <v>45887.634105682868</v>
      </c>
      <c r="G946" s="2">
        <v>45887.637771122689</v>
      </c>
      <c r="H946" s="2">
        <v>45887.637864050928</v>
      </c>
      <c r="I946" s="2">
        <v>45887.63819690972</v>
      </c>
      <c r="J946" s="2">
        <v>45887.638199143519</v>
      </c>
      <c r="K946" s="11">
        <v>131.92856699999999</v>
      </c>
      <c r="L946" s="11">
        <v>2.6544999999999999E-2</v>
      </c>
      <c r="M946" s="11">
        <v>316.69386700000001</v>
      </c>
      <c r="N946" s="11">
        <v>8.028986999999999</v>
      </c>
      <c r="O946" s="11">
        <v>28.759615999999998</v>
      </c>
      <c r="P946" s="11">
        <v>0.19220499999999999</v>
      </c>
      <c r="Q946" s="1">
        <v>8</v>
      </c>
      <c r="R946" s="1">
        <v>17</v>
      </c>
    </row>
    <row r="947" spans="1:18" x14ac:dyDescent="0.45">
      <c r="A947" s="30" t="s">
        <v>32</v>
      </c>
      <c r="B947" s="30" t="s">
        <v>97</v>
      </c>
      <c r="C947" s="30" t="s">
        <v>55</v>
      </c>
      <c r="D947" s="2">
        <v>45887.632578425924</v>
      </c>
      <c r="E947" s="2">
        <v>45887.634105370373</v>
      </c>
      <c r="F947" s="2">
        <v>45887.634105682868</v>
      </c>
      <c r="G947" s="2">
        <v>45887.637819097225</v>
      </c>
      <c r="H947" s="2">
        <v>45887.637929282406</v>
      </c>
      <c r="I947" s="2">
        <v>45887.63819690972</v>
      </c>
      <c r="J947" s="2">
        <v>45887.638199143519</v>
      </c>
      <c r="K947" s="11">
        <v>131.92856699999999</v>
      </c>
      <c r="L947" s="11">
        <v>2.6544999999999999E-2</v>
      </c>
      <c r="M947" s="11">
        <v>320.83919199999997</v>
      </c>
      <c r="N947" s="11">
        <v>9.5195270000000001</v>
      </c>
      <c r="O947" s="11">
        <v>23.123750999999999</v>
      </c>
      <c r="P947" s="11">
        <v>0.19220499999999999</v>
      </c>
      <c r="Q947" s="1">
        <v>8</v>
      </c>
      <c r="R947" s="1">
        <v>17</v>
      </c>
    </row>
    <row r="948" spans="1:18" x14ac:dyDescent="0.45">
      <c r="A948" s="30" t="s">
        <v>32</v>
      </c>
      <c r="B948" s="30" t="s">
        <v>97</v>
      </c>
      <c r="C948" s="30" t="s">
        <v>531</v>
      </c>
      <c r="D948" s="2">
        <v>45887.632578425924</v>
      </c>
      <c r="E948" s="2">
        <v>45887.634105370373</v>
      </c>
      <c r="F948" s="2">
        <v>45887.634105682868</v>
      </c>
      <c r="G948" s="2">
        <v>45887.637864050928</v>
      </c>
      <c r="H948" s="2">
        <v>45887.637985520836</v>
      </c>
      <c r="I948" s="2">
        <v>45887.63819690972</v>
      </c>
      <c r="J948" s="2">
        <v>45887.638199143519</v>
      </c>
      <c r="K948" s="11">
        <v>131.92856599999999</v>
      </c>
      <c r="L948" s="11">
        <v>2.6544999999999999E-2</v>
      </c>
      <c r="M948" s="11">
        <v>324.723161</v>
      </c>
      <c r="N948" s="11">
        <v>10.49508</v>
      </c>
      <c r="O948" s="11">
        <v>18.264229</v>
      </c>
      <c r="P948" s="11">
        <v>0.19220499999999999</v>
      </c>
      <c r="Q948" s="1">
        <v>8</v>
      </c>
      <c r="R948" s="1">
        <v>17</v>
      </c>
    </row>
    <row r="949" spans="1:18" x14ac:dyDescent="0.45">
      <c r="A949" s="30" t="s">
        <v>32</v>
      </c>
      <c r="B949" s="30" t="s">
        <v>97</v>
      </c>
      <c r="C949" s="30" t="s">
        <v>532</v>
      </c>
      <c r="D949" s="2">
        <v>45887.632578425924</v>
      </c>
      <c r="E949" s="2">
        <v>45887.634105370373</v>
      </c>
      <c r="F949" s="2">
        <v>45887.634105682868</v>
      </c>
      <c r="G949" s="2">
        <v>45887.637893807871</v>
      </c>
      <c r="H949" s="2">
        <v>45887.638016481484</v>
      </c>
      <c r="I949" s="2">
        <v>45887.63819690972</v>
      </c>
      <c r="J949" s="2">
        <v>45887.638199143519</v>
      </c>
      <c r="K949" s="11">
        <v>131.92856599999999</v>
      </c>
      <c r="L949" s="11">
        <v>2.6544999999999999E-2</v>
      </c>
      <c r="M949" s="11">
        <v>327.29417899999999</v>
      </c>
      <c r="N949" s="11">
        <v>10.598592</v>
      </c>
      <c r="O949" s="11">
        <v>15.589699</v>
      </c>
      <c r="P949" s="11">
        <v>0.19220499999999999</v>
      </c>
      <c r="Q949" s="1">
        <v>8</v>
      </c>
      <c r="R949" s="1">
        <v>17</v>
      </c>
    </row>
    <row r="950" spans="1:18" x14ac:dyDescent="0.45">
      <c r="A950" s="30" t="s">
        <v>32</v>
      </c>
      <c r="B950" s="30" t="s">
        <v>97</v>
      </c>
      <c r="C950" s="30" t="s">
        <v>533</v>
      </c>
      <c r="D950" s="2">
        <v>45887.632578425924</v>
      </c>
      <c r="E950" s="2">
        <v>45887.634105370373</v>
      </c>
      <c r="F950" s="2">
        <v>45887.634105682868</v>
      </c>
      <c r="G950" s="2">
        <v>45887.637929282406</v>
      </c>
      <c r="H950" s="2">
        <v>45887.638196898151</v>
      </c>
      <c r="I950" s="2">
        <v>45887.63819690972</v>
      </c>
      <c r="J950" s="2">
        <v>45887.638199143519</v>
      </c>
      <c r="K950" s="11">
        <v>131.92856599999999</v>
      </c>
      <c r="L950" s="11">
        <v>2.6544999999999999E-2</v>
      </c>
      <c r="M950" s="11">
        <v>330.35925099999997</v>
      </c>
      <c r="N950" s="11">
        <v>23.121486999999998</v>
      </c>
      <c r="O950" s="11">
        <v>1.7319999999999998E-3</v>
      </c>
      <c r="P950" s="11">
        <v>0.19220499999999999</v>
      </c>
      <c r="Q950" s="1">
        <v>8</v>
      </c>
      <c r="R950" s="1">
        <v>17</v>
      </c>
    </row>
    <row r="951" spans="1:18" x14ac:dyDescent="0.45">
      <c r="A951" s="30" t="s">
        <v>32</v>
      </c>
      <c r="B951" s="30" t="s">
        <v>97</v>
      </c>
      <c r="C951" s="30" t="s">
        <v>534</v>
      </c>
      <c r="D951" s="2">
        <v>45887.632578425924</v>
      </c>
      <c r="E951" s="2">
        <v>45887.634105370373</v>
      </c>
      <c r="F951" s="2">
        <v>45887.634105682868</v>
      </c>
      <c r="G951" s="2">
        <v>45887.63796</v>
      </c>
      <c r="H951" s="2">
        <v>45887.638089247688</v>
      </c>
      <c r="I951" s="2">
        <v>45887.63819690972</v>
      </c>
      <c r="J951" s="2">
        <v>45887.638199143519</v>
      </c>
      <c r="K951" s="11">
        <v>131.92856499999999</v>
      </c>
      <c r="L951" s="11">
        <v>2.6544999999999999E-2</v>
      </c>
      <c r="M951" s="11">
        <v>333.01340699999997</v>
      </c>
      <c r="N951" s="11">
        <v>11.166684</v>
      </c>
      <c r="O951" s="11">
        <v>9.3023790000000002</v>
      </c>
      <c r="P951" s="11">
        <v>0.19220499999999999</v>
      </c>
      <c r="Q951" s="1">
        <v>8</v>
      </c>
      <c r="R951" s="1">
        <v>17</v>
      </c>
    </row>
    <row r="952" spans="1:18" x14ac:dyDescent="0.45">
      <c r="A952" s="30" t="s">
        <v>32</v>
      </c>
      <c r="B952" s="30" t="s">
        <v>97</v>
      </c>
      <c r="C952" s="30" t="s">
        <v>535</v>
      </c>
      <c r="D952" s="2">
        <v>45887.632578425924</v>
      </c>
      <c r="E952" s="2">
        <v>45887.634105370373</v>
      </c>
      <c r="F952" s="2">
        <v>45887.634105682868</v>
      </c>
      <c r="G952" s="2">
        <v>45887.637985520836</v>
      </c>
      <c r="H952" s="2">
        <v>45887.63811983796</v>
      </c>
      <c r="I952" s="2">
        <v>45887.63819690972</v>
      </c>
      <c r="J952" s="2">
        <v>45887.638199143519</v>
      </c>
      <c r="K952" s="11">
        <v>131.92856399999999</v>
      </c>
      <c r="L952" s="11">
        <v>2.6544999999999999E-2</v>
      </c>
      <c r="M952" s="11">
        <v>335.2183</v>
      </c>
      <c r="N952" s="11">
        <v>11.604503999999999</v>
      </c>
      <c r="O952" s="11">
        <v>6.6596659999999996</v>
      </c>
      <c r="P952" s="11">
        <v>0.19220499999999999</v>
      </c>
      <c r="Q952" s="1">
        <v>8</v>
      </c>
      <c r="R952" s="1">
        <v>17</v>
      </c>
    </row>
    <row r="953" spans="1:18" x14ac:dyDescent="0.45">
      <c r="A953" s="30" t="s">
        <v>32</v>
      </c>
      <c r="B953" s="30" t="s">
        <v>97</v>
      </c>
      <c r="C953" s="30" t="s">
        <v>536</v>
      </c>
      <c r="D953" s="2">
        <v>45887.632578425924</v>
      </c>
      <c r="E953" s="2">
        <v>45887.634105682868</v>
      </c>
      <c r="F953" s="2">
        <v>45887.634105810183</v>
      </c>
      <c r="G953" s="2">
        <v>45887.638016493052</v>
      </c>
      <c r="H953" s="2">
        <v>45887.638143680553</v>
      </c>
      <c r="I953" s="2">
        <v>45887.639142256943</v>
      </c>
      <c r="J953" s="2">
        <v>45887.639144236113</v>
      </c>
      <c r="K953" s="11">
        <v>131.955218</v>
      </c>
      <c r="L953" s="11">
        <v>1.129E-2</v>
      </c>
      <c r="M953" s="11">
        <v>337.882183</v>
      </c>
      <c r="N953" s="11">
        <v>10.989291999999999</v>
      </c>
      <c r="O953" s="11">
        <v>86.277163000000002</v>
      </c>
      <c r="P953" s="11">
        <v>0.17060499999999998</v>
      </c>
      <c r="Q953" s="1">
        <v>9</v>
      </c>
      <c r="R953" s="1">
        <v>18</v>
      </c>
    </row>
    <row r="954" spans="1:18" x14ac:dyDescent="0.45">
      <c r="A954" s="30" t="s">
        <v>32</v>
      </c>
      <c r="B954" s="30" t="s">
        <v>97</v>
      </c>
      <c r="C954" s="30" t="s">
        <v>537</v>
      </c>
      <c r="D954" s="2">
        <v>45887.632578425924</v>
      </c>
      <c r="E954" s="2">
        <v>45887.634105682868</v>
      </c>
      <c r="F954" s="2">
        <v>45887.634105810183</v>
      </c>
      <c r="G954" s="2">
        <v>45887.638040254627</v>
      </c>
      <c r="H954" s="2">
        <v>45887.638172824074</v>
      </c>
      <c r="I954" s="2">
        <v>45887.639142256943</v>
      </c>
      <c r="J954" s="2">
        <v>45887.639144236113</v>
      </c>
      <c r="K954" s="11">
        <v>131.955217</v>
      </c>
      <c r="L954" s="11">
        <v>1.129E-2</v>
      </c>
      <c r="M954" s="11">
        <v>339.93547999999998</v>
      </c>
      <c r="N954" s="11">
        <v>11.454265999999999</v>
      </c>
      <c r="O954" s="11">
        <v>83.758892000000003</v>
      </c>
      <c r="P954" s="11">
        <v>0.17060499999999998</v>
      </c>
      <c r="Q954" s="1">
        <v>9</v>
      </c>
      <c r="R954" s="1">
        <v>18</v>
      </c>
    </row>
    <row r="955" spans="1:18" x14ac:dyDescent="0.45">
      <c r="A955" s="30" t="s">
        <v>32</v>
      </c>
      <c r="B955" s="30" t="s">
        <v>97</v>
      </c>
      <c r="C955" s="30" t="s">
        <v>538</v>
      </c>
      <c r="D955" s="2">
        <v>45887.632578425924</v>
      </c>
      <c r="E955" s="2">
        <v>45887.634105682868</v>
      </c>
      <c r="F955" s="2">
        <v>45887.634105810183</v>
      </c>
      <c r="G955" s="2">
        <v>45887.638089259257</v>
      </c>
      <c r="H955" s="2">
        <v>45887.638231192126</v>
      </c>
      <c r="I955" s="2">
        <v>45887.639142256943</v>
      </c>
      <c r="J955" s="2">
        <v>45887.639144236113</v>
      </c>
      <c r="K955" s="11">
        <v>131.955217</v>
      </c>
      <c r="L955" s="11">
        <v>1.129E-2</v>
      </c>
      <c r="M955" s="11">
        <v>344.169804</v>
      </c>
      <c r="N955" s="11">
        <v>12.263238999999999</v>
      </c>
      <c r="O955" s="11">
        <v>78.715594999999993</v>
      </c>
      <c r="P955" s="11">
        <v>0.17060499999999998</v>
      </c>
      <c r="Q955" s="1">
        <v>9</v>
      </c>
      <c r="R955" s="1">
        <v>18</v>
      </c>
    </row>
    <row r="956" spans="1:18" x14ac:dyDescent="0.45">
      <c r="A956" s="30" t="s">
        <v>32</v>
      </c>
      <c r="B956" s="30" t="s">
        <v>97</v>
      </c>
      <c r="C956" s="30" t="s">
        <v>539</v>
      </c>
      <c r="D956" s="2">
        <v>45887.632578425924</v>
      </c>
      <c r="E956" s="2">
        <v>45887.634105682868</v>
      </c>
      <c r="F956" s="2">
        <v>45887.634105810183</v>
      </c>
      <c r="G956" s="2">
        <v>45887.63811983796</v>
      </c>
      <c r="H956" s="2">
        <v>45887.638257673614</v>
      </c>
      <c r="I956" s="2">
        <v>45887.639142256943</v>
      </c>
      <c r="J956" s="2">
        <v>45887.639144236113</v>
      </c>
      <c r="K956" s="11">
        <v>131.955217</v>
      </c>
      <c r="L956" s="11">
        <v>1.129E-2</v>
      </c>
      <c r="M956" s="11">
        <v>346.81164899999999</v>
      </c>
      <c r="N956" s="11">
        <v>11.908904999999999</v>
      </c>
      <c r="O956" s="11">
        <v>76.428083999999998</v>
      </c>
      <c r="P956" s="11">
        <v>0.17060499999999998</v>
      </c>
      <c r="Q956" s="1">
        <v>9</v>
      </c>
      <c r="R956" s="1">
        <v>18</v>
      </c>
    </row>
    <row r="957" spans="1:18" x14ac:dyDescent="0.45">
      <c r="A957" s="30" t="s">
        <v>32</v>
      </c>
      <c r="B957" s="30" t="s">
        <v>97</v>
      </c>
      <c r="C957" s="30" t="s">
        <v>540</v>
      </c>
      <c r="D957" s="2">
        <v>45887.632578425924</v>
      </c>
      <c r="E957" s="2">
        <v>45887.634105682868</v>
      </c>
      <c r="F957" s="2">
        <v>45887.634105810183</v>
      </c>
      <c r="G957" s="2">
        <v>45887.638143692129</v>
      </c>
      <c r="H957" s="2">
        <v>45887.638298680555</v>
      </c>
      <c r="I957" s="2">
        <v>45887.639142256943</v>
      </c>
      <c r="J957" s="2">
        <v>45887.639144236113</v>
      </c>
      <c r="K957" s="11">
        <v>131.95521600000001</v>
      </c>
      <c r="L957" s="11">
        <v>1.129E-2</v>
      </c>
      <c r="M957" s="11">
        <v>348.87304699999999</v>
      </c>
      <c r="N957" s="11">
        <v>13.390639999999999</v>
      </c>
      <c r="O957" s="11">
        <v>72.884951000000001</v>
      </c>
      <c r="P957" s="11">
        <v>0.17060499999999998</v>
      </c>
      <c r="Q957" s="1">
        <v>9</v>
      </c>
      <c r="R957" s="1">
        <v>18</v>
      </c>
    </row>
    <row r="958" spans="1:18" x14ac:dyDescent="0.45">
      <c r="A958" s="30" t="s">
        <v>32</v>
      </c>
      <c r="B958" s="30" t="s">
        <v>97</v>
      </c>
      <c r="C958" s="30" t="s">
        <v>541</v>
      </c>
      <c r="D958" s="2">
        <v>45887.632578425924</v>
      </c>
      <c r="E958" s="2">
        <v>45887.634105682868</v>
      </c>
      <c r="F958" s="2">
        <v>45887.634105810183</v>
      </c>
      <c r="G958" s="2">
        <v>45887.638172824074</v>
      </c>
      <c r="H958" s="2">
        <v>45887.638421122683</v>
      </c>
      <c r="I958" s="2">
        <v>45887.639142256943</v>
      </c>
      <c r="J958" s="2">
        <v>45887.639144236113</v>
      </c>
      <c r="K958" s="11">
        <v>131.95521399999998</v>
      </c>
      <c r="L958" s="11">
        <v>1.129E-2</v>
      </c>
      <c r="M958" s="11">
        <v>351.389815</v>
      </c>
      <c r="N958" s="11">
        <v>21.452452999999998</v>
      </c>
      <c r="O958" s="11">
        <v>62.306369999999994</v>
      </c>
      <c r="P958" s="11">
        <v>0.17060499999999998</v>
      </c>
      <c r="Q958" s="1">
        <v>9</v>
      </c>
      <c r="R958" s="1">
        <v>18</v>
      </c>
    </row>
    <row r="959" spans="1:18" x14ac:dyDescent="0.45">
      <c r="A959" s="30" t="s">
        <v>32</v>
      </c>
      <c r="B959" s="30" t="s">
        <v>97</v>
      </c>
      <c r="C959" s="30" t="s">
        <v>542</v>
      </c>
      <c r="D959" s="2">
        <v>45887.632578425924</v>
      </c>
      <c r="E959" s="2">
        <v>45887.634105682868</v>
      </c>
      <c r="F959" s="2">
        <v>45887.634105810183</v>
      </c>
      <c r="G959" s="2">
        <v>45887.638196898151</v>
      </c>
      <c r="H959" s="2">
        <v>45887.638340057871</v>
      </c>
      <c r="I959" s="2">
        <v>45887.639142256943</v>
      </c>
      <c r="J959" s="2">
        <v>45887.639144236113</v>
      </c>
      <c r="K959" s="11">
        <v>131.95521299999999</v>
      </c>
      <c r="L959" s="11">
        <v>1.129E-2</v>
      </c>
      <c r="M959" s="11">
        <v>353.47000299999996</v>
      </c>
      <c r="N959" s="11">
        <v>12.368335999999999</v>
      </c>
      <c r="O959" s="11">
        <v>69.310299000000001</v>
      </c>
      <c r="P959" s="11">
        <v>0.17060499999999998</v>
      </c>
      <c r="Q959" s="1">
        <v>9</v>
      </c>
      <c r="R959" s="1">
        <v>18</v>
      </c>
    </row>
    <row r="960" spans="1:18" x14ac:dyDescent="0.45">
      <c r="A960" s="30" t="s">
        <v>32</v>
      </c>
      <c r="B960" s="30" t="s">
        <v>97</v>
      </c>
      <c r="C960" s="30" t="s">
        <v>543</v>
      </c>
      <c r="D960" s="2">
        <v>45887.632578425924</v>
      </c>
      <c r="E960" s="2">
        <v>45887.634105682868</v>
      </c>
      <c r="F960" s="2">
        <v>45887.634105810183</v>
      </c>
      <c r="G960" s="2">
        <v>45887.638231192126</v>
      </c>
      <c r="H960" s="2">
        <v>45887.638463356481</v>
      </c>
      <c r="I960" s="2">
        <v>45887.639142256943</v>
      </c>
      <c r="J960" s="2">
        <v>45887.639144236113</v>
      </c>
      <c r="K960" s="11">
        <v>131.95521299999999</v>
      </c>
      <c r="L960" s="11">
        <v>1.129E-2</v>
      </c>
      <c r="M960" s="11">
        <v>356.43309899999997</v>
      </c>
      <c r="N960" s="11">
        <v>20.058592999999998</v>
      </c>
      <c r="O960" s="11">
        <v>58.656945999999998</v>
      </c>
      <c r="P960" s="11">
        <v>0.17060499999999998</v>
      </c>
      <c r="Q960" s="1">
        <v>9</v>
      </c>
      <c r="R960" s="1">
        <v>18</v>
      </c>
    </row>
    <row r="961" spans="1:18" x14ac:dyDescent="0.45">
      <c r="A961" s="30" t="s">
        <v>32</v>
      </c>
      <c r="B961" s="30" t="s">
        <v>97</v>
      </c>
      <c r="C961" s="30" t="s">
        <v>544</v>
      </c>
      <c r="D961" s="2">
        <v>45887.632578425924</v>
      </c>
      <c r="E961" s="2">
        <v>45887.634105682868</v>
      </c>
      <c r="F961" s="2">
        <v>45887.634105810183</v>
      </c>
      <c r="G961" s="2">
        <v>45887.638257685183</v>
      </c>
      <c r="H961" s="2">
        <v>45887.638494502316</v>
      </c>
      <c r="I961" s="2">
        <v>45887.639142256943</v>
      </c>
      <c r="J961" s="2">
        <v>45887.639144236113</v>
      </c>
      <c r="K961" s="11">
        <v>131.95521199999999</v>
      </c>
      <c r="L961" s="11">
        <v>1.129E-2</v>
      </c>
      <c r="M961" s="11">
        <v>358.72161999999997</v>
      </c>
      <c r="N961" s="11">
        <v>20.461468999999997</v>
      </c>
      <c r="O961" s="11">
        <v>55.965548999999996</v>
      </c>
      <c r="P961" s="11">
        <v>0.17060499999999998</v>
      </c>
      <c r="Q961" s="1">
        <v>9</v>
      </c>
      <c r="R961" s="1">
        <v>18</v>
      </c>
    </row>
    <row r="962" spans="1:18" x14ac:dyDescent="0.45">
      <c r="A962" s="30" t="s">
        <v>32</v>
      </c>
      <c r="B962" s="30" t="s">
        <v>97</v>
      </c>
      <c r="C962" s="30" t="s">
        <v>545</v>
      </c>
      <c r="D962" s="2">
        <v>45887.632578425924</v>
      </c>
      <c r="E962" s="2">
        <v>45887.634105682868</v>
      </c>
      <c r="F962" s="2">
        <v>45887.634105810183</v>
      </c>
      <c r="G962" s="2">
        <v>45887.638298680555</v>
      </c>
      <c r="H962" s="2">
        <v>45887.638392233799</v>
      </c>
      <c r="I962" s="2">
        <v>45887.639142256943</v>
      </c>
      <c r="J962" s="2">
        <v>45887.639144236113</v>
      </c>
      <c r="K962" s="11">
        <v>131.95521099999999</v>
      </c>
      <c r="L962" s="11">
        <v>1.129E-2</v>
      </c>
      <c r="M962" s="11">
        <v>362.263893</v>
      </c>
      <c r="N962" s="11">
        <v>8.0831400000000002</v>
      </c>
      <c r="O962" s="11">
        <v>64.801604999999995</v>
      </c>
      <c r="P962" s="11">
        <v>0.17060499999999998</v>
      </c>
      <c r="Q962" s="1">
        <v>9</v>
      </c>
      <c r="R962" s="1">
        <v>18</v>
      </c>
    </row>
    <row r="963" spans="1:18" x14ac:dyDescent="0.45">
      <c r="A963" s="30" t="s">
        <v>32</v>
      </c>
      <c r="B963" s="30" t="s">
        <v>97</v>
      </c>
      <c r="C963" s="30" t="s">
        <v>546</v>
      </c>
      <c r="D963" s="2">
        <v>45887.632578425924</v>
      </c>
      <c r="E963" s="2">
        <v>45887.634105682868</v>
      </c>
      <c r="F963" s="2">
        <v>45887.634105810183</v>
      </c>
      <c r="G963" s="2">
        <v>45887.638340057871</v>
      </c>
      <c r="H963" s="2">
        <v>45887.638635312498</v>
      </c>
      <c r="I963" s="2">
        <v>45887.639142256943</v>
      </c>
      <c r="J963" s="2">
        <v>45887.639144236113</v>
      </c>
      <c r="K963" s="11">
        <v>131.95521099999999</v>
      </c>
      <c r="L963" s="11">
        <v>1.129E-2</v>
      </c>
      <c r="M963" s="11">
        <v>365.83840399999997</v>
      </c>
      <c r="N963" s="11">
        <v>25.510459999999998</v>
      </c>
      <c r="O963" s="11">
        <v>43.799773999999999</v>
      </c>
      <c r="P963" s="11">
        <v>0.17060499999999998</v>
      </c>
      <c r="Q963" s="1">
        <v>9</v>
      </c>
      <c r="R963" s="1">
        <v>18</v>
      </c>
    </row>
    <row r="964" spans="1:18" x14ac:dyDescent="0.45">
      <c r="A964" s="30" t="s">
        <v>32</v>
      </c>
      <c r="B964" s="30" t="s">
        <v>97</v>
      </c>
      <c r="C964" s="30" t="s">
        <v>547</v>
      </c>
      <c r="D964" s="2">
        <v>45887.632578425924</v>
      </c>
      <c r="E964" s="2">
        <v>45887.634105682868</v>
      </c>
      <c r="F964" s="2">
        <v>45887.634105810183</v>
      </c>
      <c r="G964" s="2">
        <v>45887.638392245368</v>
      </c>
      <c r="H964" s="2">
        <v>45887.638540115739</v>
      </c>
      <c r="I964" s="2">
        <v>45887.639142256943</v>
      </c>
      <c r="J964" s="2">
        <v>45887.639144236113</v>
      </c>
      <c r="K964" s="11">
        <v>131.95520999999999</v>
      </c>
      <c r="L964" s="11">
        <v>1.129E-2</v>
      </c>
      <c r="M964" s="11">
        <v>370.347374</v>
      </c>
      <c r="N964" s="11">
        <v>12.776691999999999</v>
      </c>
      <c r="O964" s="11">
        <v>52.024571999999999</v>
      </c>
      <c r="P964" s="11">
        <v>0.17060499999999998</v>
      </c>
      <c r="Q964" s="1">
        <v>9</v>
      </c>
      <c r="R964" s="1">
        <v>18</v>
      </c>
    </row>
    <row r="965" spans="1:18" x14ac:dyDescent="0.45">
      <c r="A965" s="30" t="s">
        <v>32</v>
      </c>
      <c r="B965" s="30" t="s">
        <v>97</v>
      </c>
      <c r="C965" s="30" t="s">
        <v>548</v>
      </c>
      <c r="D965" s="2">
        <v>45887.632578425924</v>
      </c>
      <c r="E965" s="2">
        <v>45887.634105682868</v>
      </c>
      <c r="F965" s="2">
        <v>45887.634105810183</v>
      </c>
      <c r="G965" s="2">
        <v>45887.638421122683</v>
      </c>
      <c r="H965" s="2">
        <v>45887.638581122686</v>
      </c>
      <c r="I965" s="2">
        <v>45887.639142256943</v>
      </c>
      <c r="J965" s="2">
        <v>45887.639144236113</v>
      </c>
      <c r="K965" s="11">
        <v>131.955209</v>
      </c>
      <c r="L965" s="11">
        <v>1.129E-2</v>
      </c>
      <c r="M965" s="11">
        <v>372.84260699999999</v>
      </c>
      <c r="N965" s="11">
        <v>13.824078999999999</v>
      </c>
      <c r="O965" s="11">
        <v>48.481952</v>
      </c>
      <c r="P965" s="11">
        <v>0.17060499999999998</v>
      </c>
      <c r="Q965" s="1">
        <v>9</v>
      </c>
      <c r="R965" s="1">
        <v>18</v>
      </c>
    </row>
    <row r="966" spans="1:18" x14ac:dyDescent="0.45">
      <c r="A966" s="30" t="s">
        <v>32</v>
      </c>
      <c r="B966" s="30" t="s">
        <v>97</v>
      </c>
      <c r="C966" s="30" t="s">
        <v>549</v>
      </c>
      <c r="D966" s="2">
        <v>45887.632578425924</v>
      </c>
      <c r="E966" s="2">
        <v>45887.634105682868</v>
      </c>
      <c r="F966" s="2">
        <v>45887.634105810183</v>
      </c>
      <c r="G966" s="2">
        <v>45887.638463356481</v>
      </c>
      <c r="H966" s="2">
        <v>45887.638791585647</v>
      </c>
      <c r="I966" s="2">
        <v>45887.639142256943</v>
      </c>
      <c r="J966" s="2">
        <v>45887.639144236113</v>
      </c>
      <c r="K966" s="11">
        <v>131.955208</v>
      </c>
      <c r="L966" s="11">
        <v>1.129E-2</v>
      </c>
      <c r="M966" s="11">
        <v>376.49199699999997</v>
      </c>
      <c r="N966" s="11">
        <v>28.358578999999999</v>
      </c>
      <c r="O966" s="11">
        <v>30.298061999999998</v>
      </c>
      <c r="P966" s="11">
        <v>0.17060499999999998</v>
      </c>
      <c r="Q966" s="1">
        <v>9</v>
      </c>
      <c r="R966" s="1">
        <v>18</v>
      </c>
    </row>
    <row r="967" spans="1:18" x14ac:dyDescent="0.45">
      <c r="A967" s="30" t="s">
        <v>32</v>
      </c>
      <c r="B967" s="30" t="s">
        <v>97</v>
      </c>
      <c r="C967" s="30" t="s">
        <v>61</v>
      </c>
      <c r="D967" s="2">
        <v>45887.632578425924</v>
      </c>
      <c r="E967" s="2">
        <v>45887.634105682868</v>
      </c>
      <c r="F967" s="2">
        <v>45887.634105810183</v>
      </c>
      <c r="G967" s="2">
        <v>45887.638494525461</v>
      </c>
      <c r="H967" s="2">
        <v>45887.638816851853</v>
      </c>
      <c r="I967" s="2">
        <v>45887.639142256943</v>
      </c>
      <c r="J967" s="2">
        <v>45887.639144236113</v>
      </c>
      <c r="K967" s="11">
        <v>131.955208</v>
      </c>
      <c r="L967" s="11">
        <v>1.129E-2</v>
      </c>
      <c r="M967" s="11">
        <v>379.18427800000001</v>
      </c>
      <c r="N967" s="11">
        <v>27.849065</v>
      </c>
      <c r="O967" s="11">
        <v>28.115295</v>
      </c>
      <c r="P967" s="11">
        <v>0.17060499999999998</v>
      </c>
      <c r="Q967" s="1">
        <v>9</v>
      </c>
      <c r="R967" s="1">
        <v>18</v>
      </c>
    </row>
    <row r="968" spans="1:18" x14ac:dyDescent="0.45">
      <c r="A968" s="30" t="s">
        <v>32</v>
      </c>
      <c r="B968" s="30" t="s">
        <v>97</v>
      </c>
      <c r="C968" s="30" t="s">
        <v>550</v>
      </c>
      <c r="D968" s="2">
        <v>45887.632578425924</v>
      </c>
      <c r="E968" s="2">
        <v>45887.634105682868</v>
      </c>
      <c r="F968" s="2">
        <v>45887.634105810183</v>
      </c>
      <c r="G968" s="2">
        <v>45887.638540127315</v>
      </c>
      <c r="H968" s="2">
        <v>45887.638846099537</v>
      </c>
      <c r="I968" s="2">
        <v>45887.639142256943</v>
      </c>
      <c r="J968" s="2">
        <v>45887.639144236113</v>
      </c>
      <c r="K968" s="11">
        <v>131.955207</v>
      </c>
      <c r="L968" s="11">
        <v>1.129E-2</v>
      </c>
      <c r="M968" s="11">
        <v>383.12432200000001</v>
      </c>
      <c r="N968" s="11">
        <v>26.436205999999999</v>
      </c>
      <c r="O968" s="11">
        <v>25.58811</v>
      </c>
      <c r="P968" s="11">
        <v>0.17060499999999998</v>
      </c>
      <c r="Q968" s="1">
        <v>9</v>
      </c>
      <c r="R968" s="1">
        <v>18</v>
      </c>
    </row>
    <row r="969" spans="1:18" x14ac:dyDescent="0.45">
      <c r="A969" s="30" t="s">
        <v>32</v>
      </c>
      <c r="B969" s="30" t="s">
        <v>97</v>
      </c>
      <c r="C969" s="30" t="s">
        <v>551</v>
      </c>
      <c r="D969" s="2">
        <v>45887.632578425924</v>
      </c>
      <c r="E969" s="2">
        <v>45887.634105682868</v>
      </c>
      <c r="F969" s="2">
        <v>45887.634105810183</v>
      </c>
      <c r="G969" s="2">
        <v>45887.638581122686</v>
      </c>
      <c r="H969" s="2">
        <v>45887.63874934028</v>
      </c>
      <c r="I969" s="2">
        <v>45887.639142256943</v>
      </c>
      <c r="J969" s="2">
        <v>45887.639144236113</v>
      </c>
      <c r="K969" s="11">
        <v>131.955206</v>
      </c>
      <c r="L969" s="11">
        <v>1.129E-2</v>
      </c>
      <c r="M969" s="11">
        <v>386.666853</v>
      </c>
      <c r="N969" s="11">
        <v>14.533543999999999</v>
      </c>
      <c r="O969" s="11">
        <v>33.948240999999996</v>
      </c>
      <c r="P969" s="11">
        <v>0.17060499999999998</v>
      </c>
      <c r="Q969" s="1">
        <v>9</v>
      </c>
      <c r="R969" s="1">
        <v>18</v>
      </c>
    </row>
    <row r="970" spans="1:18" x14ac:dyDescent="0.45">
      <c r="A970" s="30" t="s">
        <v>32</v>
      </c>
      <c r="B970" s="30" t="s">
        <v>97</v>
      </c>
      <c r="C970" s="30" t="s">
        <v>552</v>
      </c>
      <c r="D970" s="2">
        <v>45887.632578425924</v>
      </c>
      <c r="E970" s="2">
        <v>45887.634105682868</v>
      </c>
      <c r="F970" s="2">
        <v>45887.634105810183</v>
      </c>
      <c r="G970" s="2">
        <v>45887.638635497686</v>
      </c>
      <c r="H970" s="2">
        <v>45887.638902777777</v>
      </c>
      <c r="I970" s="2">
        <v>45887.639142256943</v>
      </c>
      <c r="J970" s="2">
        <v>45887.639144236113</v>
      </c>
      <c r="K970" s="11">
        <v>131.95520500000001</v>
      </c>
      <c r="L970" s="11">
        <v>1.129E-2</v>
      </c>
      <c r="M970" s="11">
        <v>391.36496199999999</v>
      </c>
      <c r="N970" s="11">
        <v>23.092528999999999</v>
      </c>
      <c r="O970" s="11">
        <v>20.691146999999997</v>
      </c>
      <c r="P970" s="11">
        <v>0.17060499999999998</v>
      </c>
      <c r="Q970" s="1">
        <v>9</v>
      </c>
      <c r="R970" s="1">
        <v>18</v>
      </c>
    </row>
    <row r="971" spans="1:18" x14ac:dyDescent="0.45">
      <c r="A971" s="30" t="s">
        <v>32</v>
      </c>
      <c r="B971" s="30" t="s">
        <v>97</v>
      </c>
      <c r="C971" s="30" t="s">
        <v>553</v>
      </c>
      <c r="D971" s="2">
        <v>45887.632578425924</v>
      </c>
      <c r="E971" s="2">
        <v>45887.634105682868</v>
      </c>
      <c r="F971" s="2">
        <v>45887.634105810183</v>
      </c>
      <c r="G971" s="2">
        <v>45887.638749351849</v>
      </c>
      <c r="H971" s="2">
        <v>45887.638876527781</v>
      </c>
      <c r="I971" s="2">
        <v>45887.639142256943</v>
      </c>
      <c r="J971" s="2">
        <v>45887.639144236113</v>
      </c>
      <c r="K971" s="11">
        <v>131.95520500000001</v>
      </c>
      <c r="L971" s="11">
        <v>1.129E-2</v>
      </c>
      <c r="M971" s="11">
        <v>401.20143899999999</v>
      </c>
      <c r="N971" s="11">
        <v>10.987772</v>
      </c>
      <c r="O971" s="11">
        <v>22.959426999999998</v>
      </c>
      <c r="P971" s="11">
        <v>0.17060499999999998</v>
      </c>
      <c r="Q971" s="1">
        <v>9</v>
      </c>
      <c r="R971" s="1">
        <v>18</v>
      </c>
    </row>
    <row r="972" spans="1:18" x14ac:dyDescent="0.45">
      <c r="A972" s="30" t="s">
        <v>32</v>
      </c>
      <c r="B972" s="30" t="s">
        <v>97</v>
      </c>
      <c r="C972" s="30" t="s">
        <v>554</v>
      </c>
      <c r="D972" s="2">
        <v>45887.632578425924</v>
      </c>
      <c r="E972" s="2">
        <v>45887.634105682868</v>
      </c>
      <c r="F972" s="2">
        <v>45887.634105810183</v>
      </c>
      <c r="G972" s="2">
        <v>45887.638791620368</v>
      </c>
      <c r="H972" s="2">
        <v>45887.639058043984</v>
      </c>
      <c r="I972" s="2">
        <v>45887.639142256943</v>
      </c>
      <c r="J972" s="2">
        <v>45887.639144236113</v>
      </c>
      <c r="K972" s="11">
        <v>131.95520399999998</v>
      </c>
      <c r="L972" s="11">
        <v>1.129E-2</v>
      </c>
      <c r="M972" s="11">
        <v>404.85366799999997</v>
      </c>
      <c r="N972" s="11">
        <v>23.01848</v>
      </c>
      <c r="O972" s="11">
        <v>7.2764899999999999</v>
      </c>
      <c r="P972" s="11">
        <v>0.17060499999999998</v>
      </c>
      <c r="Q972" s="1">
        <v>9</v>
      </c>
      <c r="R972" s="1">
        <v>18</v>
      </c>
    </row>
    <row r="973" spans="1:18" x14ac:dyDescent="0.45">
      <c r="A973" s="30" t="s">
        <v>32</v>
      </c>
      <c r="B973" s="30" t="s">
        <v>97</v>
      </c>
      <c r="C973" s="30" t="s">
        <v>555</v>
      </c>
      <c r="D973" s="2">
        <v>45887.632578425924</v>
      </c>
      <c r="E973" s="2">
        <v>45887.634105682868</v>
      </c>
      <c r="F973" s="2">
        <v>45887.634105810183</v>
      </c>
      <c r="G973" s="2">
        <v>45887.638816851853</v>
      </c>
      <c r="H973" s="2">
        <v>45887.638951643516</v>
      </c>
      <c r="I973" s="2">
        <v>45887.639142256943</v>
      </c>
      <c r="J973" s="2">
        <v>45887.639144236113</v>
      </c>
      <c r="K973" s="11">
        <v>131.95520299999998</v>
      </c>
      <c r="L973" s="11">
        <v>1.129E-2</v>
      </c>
      <c r="M973" s="11">
        <v>407.03364799999997</v>
      </c>
      <c r="N973" s="11">
        <v>11.645733999999999</v>
      </c>
      <c r="O973" s="11">
        <v>16.469255999999998</v>
      </c>
      <c r="P973" s="11">
        <v>0.17060499999999998</v>
      </c>
      <c r="Q973" s="1">
        <v>9</v>
      </c>
      <c r="R973" s="1">
        <v>18</v>
      </c>
    </row>
    <row r="974" spans="1:18" x14ac:dyDescent="0.45">
      <c r="A974" s="30" t="s">
        <v>32</v>
      </c>
      <c r="B974" s="30" t="s">
        <v>97</v>
      </c>
      <c r="C974" s="30" t="s">
        <v>556</v>
      </c>
      <c r="D974" s="2">
        <v>45887.632578425924</v>
      </c>
      <c r="E974" s="2">
        <v>45887.634105682868</v>
      </c>
      <c r="F974" s="2">
        <v>45887.634105810183</v>
      </c>
      <c r="G974" s="2">
        <v>45887.638846099537</v>
      </c>
      <c r="H974" s="2">
        <v>45887.63898329861</v>
      </c>
      <c r="I974" s="2">
        <v>45887.639142256943</v>
      </c>
      <c r="J974" s="2">
        <v>45887.639144236113</v>
      </c>
      <c r="K974" s="11">
        <v>131.95520299999998</v>
      </c>
      <c r="L974" s="11">
        <v>1.129E-2</v>
      </c>
      <c r="M974" s="11">
        <v>409.5609</v>
      </c>
      <c r="N974" s="11">
        <v>11.854032</v>
      </c>
      <c r="O974" s="11">
        <v>13.733706</v>
      </c>
      <c r="P974" s="11">
        <v>0.17060499999999998</v>
      </c>
      <c r="Q974" s="1">
        <v>9</v>
      </c>
      <c r="R974" s="1">
        <v>18</v>
      </c>
    </row>
    <row r="975" spans="1:18" x14ac:dyDescent="0.45">
      <c r="A975" s="30" t="s">
        <v>32</v>
      </c>
      <c r="B975" s="30" t="s">
        <v>97</v>
      </c>
      <c r="C975" s="30" t="s">
        <v>557</v>
      </c>
      <c r="D975" s="2">
        <v>45887.632578425924</v>
      </c>
      <c r="E975" s="2">
        <v>45887.634105682868</v>
      </c>
      <c r="F975" s="2">
        <v>45887.634105810183</v>
      </c>
      <c r="G975" s="2">
        <v>45887.638876527781</v>
      </c>
      <c r="H975" s="2">
        <v>45887.63901677083</v>
      </c>
      <c r="I975" s="2">
        <v>45887.639142256943</v>
      </c>
      <c r="J975" s="2">
        <v>45887.639144236113</v>
      </c>
      <c r="K975" s="11">
        <v>131.95520299999998</v>
      </c>
      <c r="L975" s="11">
        <v>1.129E-2</v>
      </c>
      <c r="M975" s="11">
        <v>412.18992399999996</v>
      </c>
      <c r="N975" s="11">
        <v>12.116619</v>
      </c>
      <c r="O975" s="11">
        <v>10.842094999999999</v>
      </c>
      <c r="P975" s="11">
        <v>0.17060499999999998</v>
      </c>
      <c r="Q975" s="1">
        <v>9</v>
      </c>
      <c r="R975" s="1">
        <v>18</v>
      </c>
    </row>
    <row r="976" spans="1:18" x14ac:dyDescent="0.45">
      <c r="A976" s="30" t="s">
        <v>32</v>
      </c>
      <c r="B976" s="30" t="s">
        <v>97</v>
      </c>
      <c r="C976" s="30" t="s">
        <v>558</v>
      </c>
      <c r="D976" s="2">
        <v>45887.632578425924</v>
      </c>
      <c r="E976" s="2">
        <v>45887.634105682868</v>
      </c>
      <c r="F976" s="2">
        <v>45887.634105810183</v>
      </c>
      <c r="G976" s="2">
        <v>45887.638902777777</v>
      </c>
      <c r="H976" s="2">
        <v>45887.639142245367</v>
      </c>
      <c r="I976" s="2">
        <v>45887.639142256943</v>
      </c>
      <c r="J976" s="2">
        <v>45887.639144236113</v>
      </c>
      <c r="K976" s="11">
        <v>131.95520199999999</v>
      </c>
      <c r="L976" s="11">
        <v>1.129E-2</v>
      </c>
      <c r="M976" s="11">
        <v>414.45754499999998</v>
      </c>
      <c r="N976" s="11">
        <v>20.690110000000001</v>
      </c>
      <c r="O976" s="11">
        <v>9.8299999999999993E-4</v>
      </c>
      <c r="P976" s="11">
        <v>0.17060499999999998</v>
      </c>
      <c r="Q976" s="1">
        <v>9</v>
      </c>
      <c r="R976" s="1">
        <v>18</v>
      </c>
    </row>
    <row r="977" spans="1:18" x14ac:dyDescent="0.45">
      <c r="A977" s="30" t="s">
        <v>32</v>
      </c>
      <c r="B977" s="30" t="s">
        <v>97</v>
      </c>
      <c r="C977" s="30" t="s">
        <v>559</v>
      </c>
      <c r="D977" s="2">
        <v>45887.632578425924</v>
      </c>
      <c r="E977" s="2">
        <v>45887.634105682868</v>
      </c>
      <c r="F977" s="2">
        <v>45887.634105810183</v>
      </c>
      <c r="G977" s="2">
        <v>45887.638951643516</v>
      </c>
      <c r="H977" s="2">
        <v>45887.639090578705</v>
      </c>
      <c r="I977" s="2">
        <v>45887.639142256943</v>
      </c>
      <c r="J977" s="2">
        <v>45887.639144236113</v>
      </c>
      <c r="K977" s="11">
        <v>131.95520099999999</v>
      </c>
      <c r="L977" s="11">
        <v>1.129E-2</v>
      </c>
      <c r="M977" s="11">
        <v>418.67990900000001</v>
      </c>
      <c r="N977" s="11">
        <v>12.003466999999999</v>
      </c>
      <c r="O977" s="11">
        <v>4.4652620000000001</v>
      </c>
      <c r="P977" s="11">
        <v>0.17060499999999998</v>
      </c>
      <c r="Q977" s="1">
        <v>9</v>
      </c>
      <c r="R977" s="1">
        <v>18</v>
      </c>
    </row>
    <row r="978" spans="1:18" x14ac:dyDescent="0.45">
      <c r="A978" s="30" t="s">
        <v>32</v>
      </c>
      <c r="B978" s="30" t="s">
        <v>97</v>
      </c>
      <c r="C978" s="30" t="s">
        <v>560</v>
      </c>
      <c r="D978" s="2">
        <v>45887.632578425924</v>
      </c>
      <c r="E978" s="2">
        <v>45887.634105682868</v>
      </c>
      <c r="F978" s="2">
        <v>45887.634105810183</v>
      </c>
      <c r="G978" s="2">
        <v>45887.638983310186</v>
      </c>
      <c r="H978" s="2">
        <v>45887.639215543983</v>
      </c>
      <c r="I978" s="2">
        <v>45887.639994050929</v>
      </c>
      <c r="J978" s="2">
        <v>45887.639995740741</v>
      </c>
      <c r="K978" s="11">
        <v>131.95519999999999</v>
      </c>
      <c r="L978" s="11">
        <v>1.129E-2</v>
      </c>
      <c r="M978" s="11">
        <v>421.41527199999996</v>
      </c>
      <c r="N978" s="11">
        <v>20.065348</v>
      </c>
      <c r="O978" s="11">
        <v>67.263406000000003</v>
      </c>
      <c r="P978" s="11">
        <v>0.145147</v>
      </c>
      <c r="Q978" s="1">
        <v>9</v>
      </c>
      <c r="R978" s="1">
        <v>19</v>
      </c>
    </row>
    <row r="979" spans="1:18" x14ac:dyDescent="0.45">
      <c r="A979" s="30" t="s">
        <v>32</v>
      </c>
      <c r="B979" s="30" t="s">
        <v>97</v>
      </c>
      <c r="C979" s="30" t="s">
        <v>561</v>
      </c>
      <c r="D979" s="2">
        <v>45887.634105370373</v>
      </c>
      <c r="E979" s="2">
        <v>45887.634105682868</v>
      </c>
      <c r="F979" s="2">
        <v>45887.634105810183</v>
      </c>
      <c r="G979" s="2">
        <v>45887.639016909721</v>
      </c>
      <c r="H979" s="2">
        <v>45887.639241168981</v>
      </c>
      <c r="I979" s="2">
        <v>45887.639994050929</v>
      </c>
      <c r="J979" s="2">
        <v>45887.639995740741</v>
      </c>
      <c r="K979" s="11">
        <v>2.6615999999999997E-2</v>
      </c>
      <c r="L979" s="11">
        <v>1.129E-2</v>
      </c>
      <c r="M979" s="11">
        <v>424.318512</v>
      </c>
      <c r="N979" s="11">
        <v>19.376480999999998</v>
      </c>
      <c r="O979" s="11">
        <v>65.049032999999994</v>
      </c>
      <c r="P979" s="11">
        <v>0.145147</v>
      </c>
      <c r="Q979" s="1">
        <v>9</v>
      </c>
      <c r="R979" s="1">
        <v>19</v>
      </c>
    </row>
    <row r="980" spans="1:18" x14ac:dyDescent="0.45">
      <c r="A980" s="30" t="s">
        <v>32</v>
      </c>
      <c r="B980" s="30" t="s">
        <v>97</v>
      </c>
      <c r="C980" s="30" t="s">
        <v>562</v>
      </c>
      <c r="D980" s="2">
        <v>45887.634105370373</v>
      </c>
      <c r="E980" s="2">
        <v>45887.634105682868</v>
      </c>
      <c r="F980" s="2">
        <v>45887.634105810183</v>
      </c>
      <c r="G980" s="2">
        <v>45887.639058136578</v>
      </c>
      <c r="H980" s="2">
        <v>45887.639299606482</v>
      </c>
      <c r="I980" s="2">
        <v>45887.639994050929</v>
      </c>
      <c r="J980" s="2">
        <v>45887.639995740741</v>
      </c>
      <c r="K980" s="11">
        <v>2.6613999999999999E-2</v>
      </c>
      <c r="L980" s="11">
        <v>1.129E-2</v>
      </c>
      <c r="M980" s="11">
        <v>427.88093599999996</v>
      </c>
      <c r="N980" s="11">
        <v>20.862881999999999</v>
      </c>
      <c r="O980" s="11">
        <v>60.000208000000001</v>
      </c>
      <c r="P980" s="11">
        <v>0.145147</v>
      </c>
      <c r="Q980" s="1">
        <v>9</v>
      </c>
      <c r="R980" s="1">
        <v>19</v>
      </c>
    </row>
    <row r="981" spans="1:18" x14ac:dyDescent="0.45">
      <c r="A981" s="30" t="s">
        <v>32</v>
      </c>
      <c r="B981" s="30" t="s">
        <v>97</v>
      </c>
      <c r="C981" s="30" t="s">
        <v>563</v>
      </c>
      <c r="D981" s="2">
        <v>45887.634105370373</v>
      </c>
      <c r="E981" s="2">
        <v>45887.634105682868</v>
      </c>
      <c r="F981" s="2">
        <v>45887.634105810183</v>
      </c>
      <c r="G981" s="2">
        <v>45887.639090578705</v>
      </c>
      <c r="H981" s="2">
        <v>45887.639184282409</v>
      </c>
      <c r="I981" s="2">
        <v>45887.639994050929</v>
      </c>
      <c r="J981" s="2">
        <v>45887.639995740741</v>
      </c>
      <c r="K981" s="11">
        <v>2.6612999999999998E-2</v>
      </c>
      <c r="L981" s="11">
        <v>1.129E-2</v>
      </c>
      <c r="M981" s="11">
        <v>430.68357599999996</v>
      </c>
      <c r="N981" s="11">
        <v>8.0958950000000005</v>
      </c>
      <c r="O981" s="11">
        <v>69.96455499999999</v>
      </c>
      <c r="P981" s="11">
        <v>0.145147</v>
      </c>
      <c r="Q981" s="1">
        <v>9</v>
      </c>
      <c r="R981" s="1">
        <v>19</v>
      </c>
    </row>
    <row r="982" spans="1:18" x14ac:dyDescent="0.45">
      <c r="A982" s="30" t="s">
        <v>32</v>
      </c>
      <c r="B982" s="30" t="s">
        <v>97</v>
      </c>
      <c r="C982" s="30" t="s">
        <v>564</v>
      </c>
      <c r="D982" s="2">
        <v>45887.634105370373</v>
      </c>
      <c r="E982" s="2">
        <v>45887.634105682868</v>
      </c>
      <c r="F982" s="2">
        <v>45887.634105810183</v>
      </c>
      <c r="G982" s="2">
        <v>45887.639142256943</v>
      </c>
      <c r="H982" s="2">
        <v>45887.639274050925</v>
      </c>
      <c r="I982" s="2">
        <v>45887.639994050929</v>
      </c>
      <c r="J982" s="2">
        <v>45887.639995740741</v>
      </c>
      <c r="K982" s="11">
        <v>2.6612E-2</v>
      </c>
      <c r="L982" s="11">
        <v>1.129E-2</v>
      </c>
      <c r="M982" s="11">
        <v>435.14842399999998</v>
      </c>
      <c r="N982" s="11">
        <v>11.386745999999999</v>
      </c>
      <c r="O982" s="11">
        <v>62.208855999999997</v>
      </c>
      <c r="P982" s="11">
        <v>0.145147</v>
      </c>
      <c r="Q982" s="1">
        <v>9</v>
      </c>
      <c r="R982" s="1">
        <v>19</v>
      </c>
    </row>
    <row r="983" spans="1:18" x14ac:dyDescent="0.45">
      <c r="A983" s="30" t="s">
        <v>32</v>
      </c>
      <c r="B983" s="30" t="s">
        <v>97</v>
      </c>
      <c r="C983" s="30" t="s">
        <v>565</v>
      </c>
      <c r="D983" s="2">
        <v>45887.634105370373</v>
      </c>
      <c r="E983" s="2">
        <v>45887.634105682868</v>
      </c>
      <c r="F983" s="2">
        <v>45887.634105810183</v>
      </c>
      <c r="G983" s="2">
        <v>45887.639184282409</v>
      </c>
      <c r="H983" s="2">
        <v>45887.639333900464</v>
      </c>
      <c r="I983" s="2">
        <v>45887.639994050929</v>
      </c>
      <c r="J983" s="2">
        <v>45887.639995740741</v>
      </c>
      <c r="K983" s="11">
        <v>2.6610999999999999E-2</v>
      </c>
      <c r="L983" s="11">
        <v>1.129E-2</v>
      </c>
      <c r="M983" s="11">
        <v>438.77954699999998</v>
      </c>
      <c r="N983" s="11">
        <v>12.926734999999999</v>
      </c>
      <c r="O983" s="11">
        <v>57.037743999999996</v>
      </c>
      <c r="P983" s="11">
        <v>0.145147</v>
      </c>
      <c r="Q983" s="1">
        <v>9</v>
      </c>
      <c r="R983" s="1">
        <v>19</v>
      </c>
    </row>
    <row r="984" spans="1:18" x14ac:dyDescent="0.45">
      <c r="A984" s="30" t="s">
        <v>32</v>
      </c>
      <c r="B984" s="30" t="s">
        <v>97</v>
      </c>
      <c r="C984" s="30" t="s">
        <v>566</v>
      </c>
      <c r="D984" s="2">
        <v>45887.634105370373</v>
      </c>
      <c r="E984" s="2">
        <v>45887.634105682868</v>
      </c>
      <c r="F984" s="2">
        <v>45887.634105810183</v>
      </c>
      <c r="G984" s="2">
        <v>45887.639215555559</v>
      </c>
      <c r="H984" s="2">
        <v>45887.639479097219</v>
      </c>
      <c r="I984" s="2">
        <v>45887.639994050929</v>
      </c>
      <c r="J984" s="2">
        <v>45887.639995740741</v>
      </c>
      <c r="K984" s="11">
        <v>2.6609999999999998E-2</v>
      </c>
      <c r="L984" s="11">
        <v>1.129E-2</v>
      </c>
      <c r="M984" s="11">
        <v>441.48164800000001</v>
      </c>
      <c r="N984" s="11">
        <v>22.770289999999999</v>
      </c>
      <c r="O984" s="11">
        <v>44.492087999999995</v>
      </c>
      <c r="P984" s="11">
        <v>0.145147</v>
      </c>
      <c r="Q984" s="1">
        <v>9</v>
      </c>
      <c r="R984" s="1">
        <v>19</v>
      </c>
    </row>
    <row r="985" spans="1:18" x14ac:dyDescent="0.45">
      <c r="A985" s="30" t="s">
        <v>32</v>
      </c>
      <c r="B985" s="30" t="s">
        <v>97</v>
      </c>
      <c r="C985" s="30" t="s">
        <v>567</v>
      </c>
      <c r="D985" s="2">
        <v>45887.634105370373</v>
      </c>
      <c r="E985" s="2">
        <v>45887.634105682868</v>
      </c>
      <c r="F985" s="2">
        <v>45887.634105810183</v>
      </c>
      <c r="G985" s="2">
        <v>45887.639241180557</v>
      </c>
      <c r="H985" s="2">
        <v>45887.639508495369</v>
      </c>
      <c r="I985" s="2">
        <v>45887.639994050929</v>
      </c>
      <c r="J985" s="2">
        <v>45887.639995740741</v>
      </c>
      <c r="K985" s="11">
        <v>2.6609999999999998E-2</v>
      </c>
      <c r="L985" s="11">
        <v>1.129E-2</v>
      </c>
      <c r="M985" s="11">
        <v>443.69548399999996</v>
      </c>
      <c r="N985" s="11">
        <v>23.096363</v>
      </c>
      <c r="O985" s="11">
        <v>41.952179000000001</v>
      </c>
      <c r="P985" s="11">
        <v>0.145147</v>
      </c>
      <c r="Q985" s="1">
        <v>9</v>
      </c>
      <c r="R985" s="1">
        <v>19</v>
      </c>
    </row>
    <row r="986" spans="1:18" x14ac:dyDescent="0.45">
      <c r="A986" s="30" t="s">
        <v>32</v>
      </c>
      <c r="B986" s="30" t="s">
        <v>97</v>
      </c>
      <c r="C986" s="30" t="s">
        <v>568</v>
      </c>
      <c r="D986" s="2">
        <v>45887.634105370373</v>
      </c>
      <c r="E986" s="2">
        <v>45887.634105682868</v>
      </c>
      <c r="F986" s="2">
        <v>45887.634105810183</v>
      </c>
      <c r="G986" s="2">
        <v>45887.639274050925</v>
      </c>
      <c r="H986" s="2">
        <v>45887.639389918979</v>
      </c>
      <c r="I986" s="2">
        <v>45887.639994050929</v>
      </c>
      <c r="J986" s="2">
        <v>45887.639995740741</v>
      </c>
      <c r="K986" s="11">
        <v>2.6608999999999997E-2</v>
      </c>
      <c r="L986" s="11">
        <v>1.129E-2</v>
      </c>
      <c r="M986" s="11">
        <v>446.53569999999996</v>
      </c>
      <c r="N986" s="11">
        <v>10.011002</v>
      </c>
      <c r="O986" s="11">
        <v>52.197323999999995</v>
      </c>
      <c r="P986" s="11">
        <v>0.145147</v>
      </c>
      <c r="Q986" s="1">
        <v>9</v>
      </c>
      <c r="R986" s="1">
        <v>19</v>
      </c>
    </row>
    <row r="987" spans="1:18" x14ac:dyDescent="0.45">
      <c r="A987" s="30" t="s">
        <v>32</v>
      </c>
      <c r="B987" s="30" t="s">
        <v>97</v>
      </c>
      <c r="C987" s="30" t="s">
        <v>569</v>
      </c>
      <c r="D987" s="2">
        <v>45887.634105370373</v>
      </c>
      <c r="E987" s="2">
        <v>45887.634105682868</v>
      </c>
      <c r="F987" s="2">
        <v>45887.634105810183</v>
      </c>
      <c r="G987" s="2">
        <v>45887.639299768518</v>
      </c>
      <c r="H987" s="2">
        <v>45887.63942136574</v>
      </c>
      <c r="I987" s="2">
        <v>45887.639994050929</v>
      </c>
      <c r="J987" s="2">
        <v>45887.639995740741</v>
      </c>
      <c r="K987" s="11">
        <v>2.6608E-2</v>
      </c>
      <c r="L987" s="11">
        <v>1.129E-2</v>
      </c>
      <c r="M987" s="11">
        <v>448.75764899999996</v>
      </c>
      <c r="N987" s="11">
        <v>10.505701</v>
      </c>
      <c r="O987" s="11">
        <v>49.480675999999995</v>
      </c>
      <c r="P987" s="11">
        <v>0.145147</v>
      </c>
      <c r="Q987" s="1">
        <v>9</v>
      </c>
      <c r="R987" s="1">
        <v>19</v>
      </c>
    </row>
    <row r="988" spans="1:18" x14ac:dyDescent="0.45">
      <c r="A988" s="30" t="s">
        <v>32</v>
      </c>
      <c r="B988" s="30" t="s">
        <v>97</v>
      </c>
      <c r="C988" s="30" t="s">
        <v>570</v>
      </c>
      <c r="D988" s="2">
        <v>45887.634105370373</v>
      </c>
      <c r="E988" s="2">
        <v>45887.634105682868</v>
      </c>
      <c r="F988" s="2">
        <v>45887.634105810183</v>
      </c>
      <c r="G988" s="2">
        <v>45887.639333900464</v>
      </c>
      <c r="H988" s="2">
        <v>45887.639451296294</v>
      </c>
      <c r="I988" s="2">
        <v>45887.639994050929</v>
      </c>
      <c r="J988" s="2">
        <v>45887.639995740741</v>
      </c>
      <c r="K988" s="11">
        <v>2.6606999999999999E-2</v>
      </c>
      <c r="L988" s="11">
        <v>1.129E-2</v>
      </c>
      <c r="M988" s="11">
        <v>451.70644699999997</v>
      </c>
      <c r="N988" s="11">
        <v>10.142889</v>
      </c>
      <c r="O988" s="11">
        <v>46.894689999999997</v>
      </c>
      <c r="P988" s="11">
        <v>0.145147</v>
      </c>
      <c r="Q988" s="1">
        <v>9</v>
      </c>
      <c r="R988" s="1">
        <v>19</v>
      </c>
    </row>
    <row r="989" spans="1:18" x14ac:dyDescent="0.45">
      <c r="A989" s="30" t="s">
        <v>32</v>
      </c>
      <c r="B989" s="30" t="s">
        <v>97</v>
      </c>
      <c r="C989" s="30" t="s">
        <v>571</v>
      </c>
      <c r="D989" s="2">
        <v>45887.634105370373</v>
      </c>
      <c r="E989" s="2">
        <v>45887.634105682868</v>
      </c>
      <c r="F989" s="2">
        <v>45887.634105810183</v>
      </c>
      <c r="G989" s="2">
        <v>45887.639389918979</v>
      </c>
      <c r="H989" s="2">
        <v>45887.639540763892</v>
      </c>
      <c r="I989" s="2">
        <v>45887.639994050929</v>
      </c>
      <c r="J989" s="2">
        <v>45887.639995740741</v>
      </c>
      <c r="K989" s="11">
        <v>2.6606999999999999E-2</v>
      </c>
      <c r="L989" s="11">
        <v>1.129E-2</v>
      </c>
      <c r="M989" s="11">
        <v>456.546806</v>
      </c>
      <c r="N989" s="11">
        <v>13.03298</v>
      </c>
      <c r="O989" s="11">
        <v>39.164239999999999</v>
      </c>
      <c r="P989" s="11">
        <v>0.145147</v>
      </c>
      <c r="Q989" s="1">
        <v>9</v>
      </c>
      <c r="R989" s="1">
        <v>19</v>
      </c>
    </row>
    <row r="990" spans="1:18" x14ac:dyDescent="0.45">
      <c r="A990" s="30" t="s">
        <v>32</v>
      </c>
      <c r="B990" s="30" t="s">
        <v>97</v>
      </c>
      <c r="C990" s="30" t="s">
        <v>572</v>
      </c>
      <c r="D990" s="2">
        <v>45887.634105370373</v>
      </c>
      <c r="E990" s="2">
        <v>45887.634105682868</v>
      </c>
      <c r="F990" s="2">
        <v>45887.634105810183</v>
      </c>
      <c r="G990" s="2">
        <v>45887.63942136574</v>
      </c>
      <c r="H990" s="2">
        <v>45887.639568900464</v>
      </c>
      <c r="I990" s="2">
        <v>45887.639994050929</v>
      </c>
      <c r="J990" s="2">
        <v>45887.639995740741</v>
      </c>
      <c r="K990" s="11">
        <v>2.6605999999999998E-2</v>
      </c>
      <c r="L990" s="11">
        <v>1.129E-2</v>
      </c>
      <c r="M990" s="11">
        <v>459.26377199999996</v>
      </c>
      <c r="N990" s="11">
        <v>12.746927999999999</v>
      </c>
      <c r="O990" s="11">
        <v>36.733325999999998</v>
      </c>
      <c r="P990" s="11">
        <v>0.145147</v>
      </c>
      <c r="Q990" s="1">
        <v>9</v>
      </c>
      <c r="R990" s="1">
        <v>19</v>
      </c>
    </row>
    <row r="991" spans="1:18" x14ac:dyDescent="0.45">
      <c r="A991" s="30" t="s">
        <v>32</v>
      </c>
      <c r="B991" s="30" t="s">
        <v>97</v>
      </c>
      <c r="C991" s="30" t="s">
        <v>573</v>
      </c>
      <c r="D991" s="2">
        <v>45887.634105370373</v>
      </c>
      <c r="E991" s="2">
        <v>45887.634105682868</v>
      </c>
      <c r="F991" s="2">
        <v>45887.634105810183</v>
      </c>
      <c r="G991" s="2">
        <v>45887.639451296294</v>
      </c>
      <c r="H991" s="2">
        <v>45887.639725995374</v>
      </c>
      <c r="I991" s="2">
        <v>45887.639994050929</v>
      </c>
      <c r="J991" s="2">
        <v>45887.639995740741</v>
      </c>
      <c r="K991" s="11">
        <v>2.6605999999999998E-2</v>
      </c>
      <c r="L991" s="11">
        <v>1.129E-2</v>
      </c>
      <c r="M991" s="11">
        <v>461.849648</v>
      </c>
      <c r="N991" s="11">
        <v>23.733825</v>
      </c>
      <c r="O991" s="11">
        <v>23.160553</v>
      </c>
      <c r="P991" s="11">
        <v>0.145147</v>
      </c>
      <c r="Q991" s="1">
        <v>9</v>
      </c>
      <c r="R991" s="1">
        <v>19</v>
      </c>
    </row>
    <row r="992" spans="1:18" x14ac:dyDescent="0.45">
      <c r="A992" s="30" t="s">
        <v>32</v>
      </c>
      <c r="B992" s="30" t="s">
        <v>97</v>
      </c>
      <c r="C992" s="30" t="s">
        <v>574</v>
      </c>
      <c r="D992" s="2">
        <v>45887.634105370373</v>
      </c>
      <c r="E992" s="2">
        <v>45887.634105682868</v>
      </c>
      <c r="F992" s="2">
        <v>45887.634105810183</v>
      </c>
      <c r="G992" s="2">
        <v>45887.639479108795</v>
      </c>
      <c r="H992" s="2">
        <v>45887.639614363427</v>
      </c>
      <c r="I992" s="2">
        <v>45887.639994050929</v>
      </c>
      <c r="J992" s="2">
        <v>45887.639995740741</v>
      </c>
      <c r="K992" s="11">
        <v>2.6605999999999998E-2</v>
      </c>
      <c r="L992" s="11">
        <v>1.129E-2</v>
      </c>
      <c r="M992" s="11">
        <v>464.25212499999998</v>
      </c>
      <c r="N992" s="11">
        <v>11.686864999999999</v>
      </c>
      <c r="O992" s="11">
        <v>32.805036000000001</v>
      </c>
      <c r="P992" s="11">
        <v>0.145147</v>
      </c>
      <c r="Q992" s="1">
        <v>9</v>
      </c>
      <c r="R992" s="1">
        <v>19</v>
      </c>
    </row>
    <row r="993" spans="1:18" x14ac:dyDescent="0.45">
      <c r="A993" s="30" t="s">
        <v>32</v>
      </c>
      <c r="B993" s="30" t="s">
        <v>97</v>
      </c>
      <c r="C993" s="30" t="s">
        <v>575</v>
      </c>
      <c r="D993" s="2">
        <v>45887.634105370373</v>
      </c>
      <c r="E993" s="2">
        <v>45887.634105682868</v>
      </c>
      <c r="F993" s="2">
        <v>45887.634105810183</v>
      </c>
      <c r="G993" s="2">
        <v>45887.639508599539</v>
      </c>
      <c r="H993" s="2">
        <v>45887.639786585649</v>
      </c>
      <c r="I993" s="2">
        <v>45887.639994050929</v>
      </c>
      <c r="J993" s="2">
        <v>45887.639995740741</v>
      </c>
      <c r="K993" s="11">
        <v>2.6605E-2</v>
      </c>
      <c r="L993" s="11">
        <v>1.129E-2</v>
      </c>
      <c r="M993" s="11">
        <v>466.800139</v>
      </c>
      <c r="N993" s="11">
        <v>24.018632999999998</v>
      </c>
      <c r="O993" s="11">
        <v>17.925253999999999</v>
      </c>
      <c r="P993" s="11">
        <v>0.145147</v>
      </c>
      <c r="Q993" s="1">
        <v>9</v>
      </c>
      <c r="R993" s="1">
        <v>19</v>
      </c>
    </row>
    <row r="994" spans="1:18" x14ac:dyDescent="0.45">
      <c r="A994" s="30" t="s">
        <v>32</v>
      </c>
      <c r="B994" s="30" t="s">
        <v>97</v>
      </c>
      <c r="C994" s="30" t="s">
        <v>576</v>
      </c>
      <c r="D994" s="2">
        <v>45887.634105370373</v>
      </c>
      <c r="E994" s="2">
        <v>45887.634105682868</v>
      </c>
      <c r="F994" s="2">
        <v>45887.634105810183</v>
      </c>
      <c r="G994" s="2">
        <v>45887.639540775461</v>
      </c>
      <c r="H994" s="2">
        <v>45887.639660497684</v>
      </c>
      <c r="I994" s="2">
        <v>45887.639994050929</v>
      </c>
      <c r="J994" s="2">
        <v>45887.639995740741</v>
      </c>
      <c r="K994" s="11">
        <v>2.6605E-2</v>
      </c>
      <c r="L994" s="11">
        <v>1.129E-2</v>
      </c>
      <c r="M994" s="11">
        <v>469.58060399999999</v>
      </c>
      <c r="N994" s="11">
        <v>10.344484</v>
      </c>
      <c r="O994" s="11">
        <v>28.818937999999999</v>
      </c>
      <c r="P994" s="11">
        <v>0.145147</v>
      </c>
      <c r="Q994" s="1">
        <v>9</v>
      </c>
      <c r="R994" s="1">
        <v>19</v>
      </c>
    </row>
    <row r="995" spans="1:18" x14ac:dyDescent="0.45">
      <c r="A995" s="30" t="s">
        <v>32</v>
      </c>
      <c r="B995" s="30" t="s">
        <v>97</v>
      </c>
      <c r="C995" s="30" t="s">
        <v>577</v>
      </c>
      <c r="D995" s="2">
        <v>45887.634105370373</v>
      </c>
      <c r="E995" s="2">
        <v>45887.634105682868</v>
      </c>
      <c r="F995" s="2">
        <v>45887.634105810183</v>
      </c>
      <c r="G995" s="2">
        <v>45887.639568923609</v>
      </c>
      <c r="H995" s="2">
        <v>45887.639697824074</v>
      </c>
      <c r="I995" s="2">
        <v>45887.639994050929</v>
      </c>
      <c r="J995" s="2">
        <v>45887.639995740741</v>
      </c>
      <c r="K995" s="11">
        <v>2.6605E-2</v>
      </c>
      <c r="L995" s="11">
        <v>1.129E-2</v>
      </c>
      <c r="M995" s="11">
        <v>472.01216899999997</v>
      </c>
      <c r="N995" s="11">
        <v>11.137423999999999</v>
      </c>
      <c r="O995" s="11">
        <v>25.594432999999999</v>
      </c>
      <c r="P995" s="11">
        <v>0.145147</v>
      </c>
      <c r="Q995" s="1">
        <v>9</v>
      </c>
      <c r="R995" s="1">
        <v>19</v>
      </c>
    </row>
    <row r="996" spans="1:18" x14ac:dyDescent="0.45">
      <c r="A996" s="30" t="s">
        <v>32</v>
      </c>
      <c r="B996" s="30" t="s">
        <v>97</v>
      </c>
      <c r="C996" s="30" t="s">
        <v>578</v>
      </c>
      <c r="D996" s="2">
        <v>45887.634105370373</v>
      </c>
      <c r="E996" s="2">
        <v>45887.634105682868</v>
      </c>
      <c r="F996" s="2">
        <v>45887.634105810183</v>
      </c>
      <c r="G996" s="2">
        <v>45887.639614375003</v>
      </c>
      <c r="H996" s="2">
        <v>45887.639757511577</v>
      </c>
      <c r="I996" s="2">
        <v>45887.639994050929</v>
      </c>
      <c r="J996" s="2">
        <v>45887.639995740741</v>
      </c>
      <c r="K996" s="11">
        <v>2.6603999999999999E-2</v>
      </c>
      <c r="L996" s="11">
        <v>1.129E-2</v>
      </c>
      <c r="M996" s="11">
        <v>475.93961899999999</v>
      </c>
      <c r="N996" s="11">
        <v>12.367258999999999</v>
      </c>
      <c r="O996" s="11">
        <v>20.437148000000001</v>
      </c>
      <c r="P996" s="11">
        <v>0.145147</v>
      </c>
      <c r="Q996" s="1">
        <v>9</v>
      </c>
      <c r="R996" s="1">
        <v>19</v>
      </c>
    </row>
    <row r="997" spans="1:18" x14ac:dyDescent="0.45">
      <c r="A997" s="30" t="s">
        <v>32</v>
      </c>
      <c r="B997" s="30" t="s">
        <v>97</v>
      </c>
      <c r="C997" s="30" t="s">
        <v>579</v>
      </c>
      <c r="D997" s="2">
        <v>45887.634105370373</v>
      </c>
      <c r="E997" s="2">
        <v>45887.634105682868</v>
      </c>
      <c r="F997" s="2">
        <v>45887.634105810183</v>
      </c>
      <c r="G997" s="2">
        <v>45887.63966050926</v>
      </c>
      <c r="H997" s="2">
        <v>45887.639934988423</v>
      </c>
      <c r="I997" s="2">
        <v>45887.639994050929</v>
      </c>
      <c r="J997" s="2">
        <v>45887.639995740741</v>
      </c>
      <c r="K997" s="11">
        <v>2.6603999999999999E-2</v>
      </c>
      <c r="L997" s="11">
        <v>1.129E-2</v>
      </c>
      <c r="M997" s="11">
        <v>479.925815</v>
      </c>
      <c r="N997" s="11">
        <v>23.714763999999999</v>
      </c>
      <c r="O997" s="11">
        <v>5.1034470000000001</v>
      </c>
      <c r="P997" s="11">
        <v>0.145147</v>
      </c>
      <c r="Q997" s="1">
        <v>9</v>
      </c>
      <c r="R997" s="1">
        <v>19</v>
      </c>
    </row>
    <row r="998" spans="1:18" x14ac:dyDescent="0.45">
      <c r="A998" s="30" t="s">
        <v>32</v>
      </c>
      <c r="B998" s="30" t="s">
        <v>97</v>
      </c>
      <c r="C998" s="30" t="s">
        <v>580</v>
      </c>
      <c r="D998" s="2">
        <v>45887.634105370373</v>
      </c>
      <c r="E998" s="2">
        <v>45887.634105682868</v>
      </c>
      <c r="F998" s="2">
        <v>45887.634105810183</v>
      </c>
      <c r="G998" s="2">
        <v>45887.63969783565</v>
      </c>
      <c r="H998" s="2">
        <v>45887.639828888889</v>
      </c>
      <c r="I998" s="2">
        <v>45887.639994050929</v>
      </c>
      <c r="J998" s="2">
        <v>45887.639995740741</v>
      </c>
      <c r="K998" s="11">
        <v>2.6603999999999999E-2</v>
      </c>
      <c r="L998" s="11">
        <v>1.129E-2</v>
      </c>
      <c r="M998" s="11">
        <v>483.15046699999999</v>
      </c>
      <c r="N998" s="11">
        <v>11.323133</v>
      </c>
      <c r="O998" s="11">
        <v>14.270425999999999</v>
      </c>
      <c r="P998" s="11">
        <v>0.145147</v>
      </c>
      <c r="Q998" s="1">
        <v>9</v>
      </c>
      <c r="R998" s="1">
        <v>19</v>
      </c>
    </row>
    <row r="999" spans="1:18" x14ac:dyDescent="0.45">
      <c r="A999" s="30" t="s">
        <v>32</v>
      </c>
      <c r="B999" s="30" t="s">
        <v>97</v>
      </c>
      <c r="C999" s="30" t="s">
        <v>56</v>
      </c>
      <c r="D999" s="2">
        <v>45887.634105370373</v>
      </c>
      <c r="E999" s="2">
        <v>45887.634105682868</v>
      </c>
      <c r="F999" s="2">
        <v>45887.634105810183</v>
      </c>
      <c r="G999" s="2">
        <v>45887.639726006943</v>
      </c>
      <c r="H999" s="2">
        <v>45887.639862152777</v>
      </c>
      <c r="I999" s="2">
        <v>45887.639994050929</v>
      </c>
      <c r="J999" s="2">
        <v>45887.639995740741</v>
      </c>
      <c r="K999" s="11">
        <v>2.6602999999999998E-2</v>
      </c>
      <c r="L999" s="11">
        <v>1.129E-2</v>
      </c>
      <c r="M999" s="11">
        <v>485.58417199999997</v>
      </c>
      <c r="N999" s="11">
        <v>11.763582</v>
      </c>
      <c r="O999" s="11">
        <v>11.396272</v>
      </c>
      <c r="P999" s="11">
        <v>0.145147</v>
      </c>
      <c r="Q999" s="1">
        <v>9</v>
      </c>
      <c r="R999" s="1">
        <v>19</v>
      </c>
    </row>
    <row r="1000" spans="1:18" x14ac:dyDescent="0.45">
      <c r="A1000" s="30" t="s">
        <v>32</v>
      </c>
      <c r="B1000" s="30" t="s">
        <v>97</v>
      </c>
      <c r="C1000" s="30" t="s">
        <v>38</v>
      </c>
      <c r="D1000" s="2">
        <v>45887.634105370373</v>
      </c>
      <c r="E1000" s="2">
        <v>45887.634105682868</v>
      </c>
      <c r="F1000" s="2">
        <v>45887.634105810183</v>
      </c>
      <c r="G1000" s="2">
        <v>45887.639757523146</v>
      </c>
      <c r="H1000" s="2">
        <v>45887.63989189815</v>
      </c>
      <c r="I1000" s="2">
        <v>45887.639994050929</v>
      </c>
      <c r="J1000" s="2">
        <v>45887.639995740741</v>
      </c>
      <c r="K1000" s="11">
        <v>2.6602999999999998E-2</v>
      </c>
      <c r="L1000" s="11">
        <v>1.129E-2</v>
      </c>
      <c r="M1000" s="11">
        <v>488.30722499999996</v>
      </c>
      <c r="N1000" s="11">
        <v>11.609978</v>
      </c>
      <c r="O1000" s="11">
        <v>8.8268229999999992</v>
      </c>
      <c r="P1000" s="11">
        <v>0.145147</v>
      </c>
      <c r="Q1000" s="1">
        <v>9</v>
      </c>
      <c r="R1000" s="1">
        <v>19</v>
      </c>
    </row>
    <row r="1001" spans="1:18" x14ac:dyDescent="0.45">
      <c r="A1001" s="30" t="s">
        <v>32</v>
      </c>
      <c r="B1001" s="30" t="s">
        <v>97</v>
      </c>
      <c r="C1001" s="30" t="s">
        <v>581</v>
      </c>
      <c r="D1001" s="2">
        <v>45887.634105370373</v>
      </c>
      <c r="E1001" s="2">
        <v>45887.634105682868</v>
      </c>
      <c r="F1001" s="2">
        <v>45887.634105810183</v>
      </c>
      <c r="G1001" s="2">
        <v>45887.639786597225</v>
      </c>
      <c r="H1001" s="2">
        <v>45887.639994050929</v>
      </c>
      <c r="I1001" s="2">
        <v>45887.639994050929</v>
      </c>
      <c r="J1001" s="2">
        <v>45887.639995740741</v>
      </c>
      <c r="K1001" s="11">
        <v>2.6602999999999998E-2</v>
      </c>
      <c r="L1001" s="11">
        <v>1.129E-2</v>
      </c>
      <c r="M1001" s="11">
        <v>490.819232</v>
      </c>
      <c r="N1001" s="11">
        <v>17.924315</v>
      </c>
      <c r="O1001" s="11">
        <v>4.7899999999999999E-4</v>
      </c>
      <c r="P1001" s="11">
        <v>0.145147</v>
      </c>
      <c r="Q1001" s="1">
        <v>9</v>
      </c>
      <c r="R1001" s="1">
        <v>19</v>
      </c>
    </row>
    <row r="1002" spans="1:18" x14ac:dyDescent="0.45">
      <c r="A1002" s="30" t="s">
        <v>32</v>
      </c>
      <c r="B1002" s="30" t="s">
        <v>97</v>
      </c>
      <c r="C1002" s="30" t="s">
        <v>582</v>
      </c>
      <c r="D1002" s="2">
        <v>45887.634105370373</v>
      </c>
      <c r="E1002" s="2">
        <v>45887.634105682868</v>
      </c>
      <c r="F1002" s="2">
        <v>45887.634105810183</v>
      </c>
      <c r="G1002" s="2">
        <v>45887.6398290625</v>
      </c>
      <c r="H1002" s="2">
        <v>45887.63996792824</v>
      </c>
      <c r="I1002" s="2">
        <v>45887.639994050929</v>
      </c>
      <c r="J1002" s="2">
        <v>45887.639995740741</v>
      </c>
      <c r="K1002" s="11">
        <v>2.6601999999999997E-2</v>
      </c>
      <c r="L1002" s="11">
        <v>1.129E-2</v>
      </c>
      <c r="M1002" s="11">
        <v>494.488383</v>
      </c>
      <c r="N1002" s="11">
        <v>11.998274</v>
      </c>
      <c r="O1002" s="11">
        <v>2.2573689999999997</v>
      </c>
      <c r="P1002" s="11">
        <v>0.145147</v>
      </c>
      <c r="Q1002" s="1">
        <v>9</v>
      </c>
      <c r="R1002" s="1">
        <v>19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1A0F1-A5B6-45C6-B600-84C949331FB0}">
  <sheetPr>
    <tabColor theme="8" tint="0.79998168889431442"/>
  </sheetPr>
  <dimension ref="C11:P42"/>
  <sheetViews>
    <sheetView topLeftCell="A29" workbookViewId="0">
      <selection activeCell="Q18" sqref="Q18"/>
    </sheetView>
  </sheetViews>
  <sheetFormatPr defaultRowHeight="14.25" x14ac:dyDescent="0.45"/>
  <cols>
    <col min="3" max="4" width="9.06640625" style="5"/>
    <col min="5" max="6" width="3.06640625" customWidth="1"/>
  </cols>
  <sheetData>
    <row r="11" spans="3:16" s="4" customFormat="1" ht="14.65" thickBot="1" x14ac:dyDescent="0.5">
      <c r="C11" s="28" t="s">
        <v>39</v>
      </c>
      <c r="D11" s="28"/>
      <c r="E11" s="6"/>
      <c r="F11" s="6"/>
    </row>
    <row r="12" spans="3:16" ht="14.65" thickTop="1" x14ac:dyDescent="0.45">
      <c r="C12" s="28"/>
      <c r="D12" s="28"/>
      <c r="E12" s="7"/>
    </row>
    <row r="13" spans="3:16" x14ac:dyDescent="0.45">
      <c r="E13" s="8"/>
    </row>
    <row r="14" spans="3:16" ht="175.05" customHeight="1" x14ac:dyDescent="0.45">
      <c r="E14" s="8"/>
      <c r="P14" s="10"/>
    </row>
    <row r="15" spans="3:16" x14ac:dyDescent="0.45">
      <c r="E15" s="8"/>
    </row>
    <row r="16" spans="3:16" ht="14.65" thickBot="1" x14ac:dyDescent="0.5">
      <c r="C16" s="28" t="s">
        <v>40</v>
      </c>
      <c r="D16" s="28"/>
      <c r="E16" s="9"/>
      <c r="F16" s="6"/>
    </row>
    <row r="17" spans="3:11" ht="14.65" thickTop="1" x14ac:dyDescent="0.45">
      <c r="C17" s="28"/>
      <c r="D17" s="28"/>
      <c r="E17" s="8"/>
    </row>
    <row r="18" spans="3:11" x14ac:dyDescent="0.45">
      <c r="E18" s="8"/>
    </row>
    <row r="19" spans="3:11" x14ac:dyDescent="0.45">
      <c r="E19" s="8"/>
    </row>
    <row r="20" spans="3:11" ht="175.05" customHeight="1" x14ac:dyDescent="0.45">
      <c r="E20" s="8"/>
    </row>
    <row r="21" spans="3:11" ht="14.65" thickBot="1" x14ac:dyDescent="0.5">
      <c r="C21" s="28" t="s">
        <v>41</v>
      </c>
      <c r="D21" s="28"/>
      <c r="E21" s="9"/>
      <c r="F21" s="6"/>
    </row>
    <row r="22" spans="3:11" ht="14.65" thickTop="1" x14ac:dyDescent="0.45">
      <c r="C22" s="28"/>
      <c r="D22" s="28"/>
      <c r="E22" s="8"/>
    </row>
    <row r="23" spans="3:11" x14ac:dyDescent="0.45">
      <c r="E23" s="8"/>
    </row>
    <row r="24" spans="3:11" ht="175.05" customHeight="1" x14ac:dyDescent="0.45">
      <c r="E24" s="8"/>
    </row>
    <row r="25" spans="3:11" x14ac:dyDescent="0.45">
      <c r="E25" s="8"/>
    </row>
    <row r="26" spans="3:11" ht="14.65" thickBot="1" x14ac:dyDescent="0.5">
      <c r="C26" s="28" t="s">
        <v>42</v>
      </c>
      <c r="D26" s="28"/>
      <c r="E26" s="9"/>
      <c r="F26" s="6"/>
    </row>
    <row r="27" spans="3:11" ht="14.65" thickTop="1" x14ac:dyDescent="0.45">
      <c r="C27" s="28"/>
      <c r="D27" s="28"/>
      <c r="E27" s="8"/>
    </row>
    <row r="28" spans="3:11" ht="14.25" customHeight="1" x14ac:dyDescent="0.45">
      <c r="E28" s="8"/>
      <c r="H28" s="4"/>
      <c r="K28" s="4"/>
    </row>
    <row r="29" spans="3:11" ht="175.05" customHeight="1" x14ac:dyDescent="0.45">
      <c r="E29" s="8"/>
    </row>
    <row r="30" spans="3:11" x14ac:dyDescent="0.45">
      <c r="E30" s="8"/>
    </row>
    <row r="31" spans="3:11" ht="14.65" thickBot="1" x14ac:dyDescent="0.5">
      <c r="C31" s="28" t="s">
        <v>43</v>
      </c>
      <c r="D31" s="28"/>
      <c r="E31" s="9"/>
      <c r="F31" s="6"/>
    </row>
    <row r="32" spans="3:11" ht="14.65" thickTop="1" x14ac:dyDescent="0.45">
      <c r="C32" s="28"/>
      <c r="D32" s="28"/>
      <c r="E32" s="8"/>
    </row>
    <row r="33" spans="3:6" x14ac:dyDescent="0.45">
      <c r="E33" s="8"/>
    </row>
    <row r="34" spans="3:6" ht="175.05" customHeight="1" x14ac:dyDescent="0.45">
      <c r="E34" s="8"/>
    </row>
    <row r="35" spans="3:6" x14ac:dyDescent="0.45">
      <c r="E35" s="8"/>
    </row>
    <row r="36" spans="3:6" ht="14.65" thickBot="1" x14ac:dyDescent="0.5">
      <c r="C36" s="28" t="s">
        <v>44</v>
      </c>
      <c r="D36" s="28"/>
      <c r="E36" s="9"/>
      <c r="F36" s="6"/>
    </row>
    <row r="37" spans="3:6" ht="14.65" thickTop="1" x14ac:dyDescent="0.45">
      <c r="C37" s="28"/>
      <c r="D37" s="28"/>
      <c r="E37" s="8"/>
    </row>
    <row r="38" spans="3:6" x14ac:dyDescent="0.45">
      <c r="E38" s="8"/>
    </row>
    <row r="39" spans="3:6" ht="175.05" customHeight="1" x14ac:dyDescent="0.45">
      <c r="E39" s="8"/>
    </row>
    <row r="40" spans="3:6" x14ac:dyDescent="0.45">
      <c r="E40" s="8"/>
    </row>
    <row r="41" spans="3:6" ht="14.65" thickBot="1" x14ac:dyDescent="0.5">
      <c r="C41" s="28" t="s">
        <v>45</v>
      </c>
      <c r="D41" s="28"/>
      <c r="E41" s="9"/>
      <c r="F41" s="6"/>
    </row>
    <row r="42" spans="3:6" ht="14.65" thickTop="1" x14ac:dyDescent="0.45">
      <c r="C42" s="28"/>
      <c r="D42" s="28"/>
    </row>
  </sheetData>
  <mergeCells count="7">
    <mergeCell ref="C36:D37"/>
    <mergeCell ref="C41:D42"/>
    <mergeCell ref="C11:D12"/>
    <mergeCell ref="C16:D17"/>
    <mergeCell ref="C21:D22"/>
    <mergeCell ref="C26:D27"/>
    <mergeCell ref="C31:D3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E6890-0C55-4FC7-9C27-511A959AB351}">
  <sheetPr>
    <tabColor theme="8" tint="0.79998168889431442"/>
  </sheetPr>
  <dimension ref="B2:T2804"/>
  <sheetViews>
    <sheetView topLeftCell="C1" zoomScale="86" zoomScaleNormal="100" workbookViewId="0">
      <selection activeCell="I15" sqref="I15"/>
    </sheetView>
  </sheetViews>
  <sheetFormatPr defaultRowHeight="14.25" x14ac:dyDescent="0.45"/>
  <cols>
    <col min="2" max="2" width="19.1328125" style="1" bestFit="1" customWidth="1"/>
    <col min="3" max="3" width="12.59765625" style="1" bestFit="1" customWidth="1"/>
    <col min="6" max="6" width="17" customWidth="1"/>
    <col min="7" max="7" width="11.9296875" bestFit="1" customWidth="1"/>
    <col min="8" max="9" width="9.06640625" style="15"/>
    <col min="10" max="10" width="9.06640625" style="14"/>
    <col min="11" max="11" width="9.06640625" style="1"/>
    <col min="12" max="12" width="15.33203125" style="1" bestFit="1" customWidth="1"/>
    <col min="13" max="13" width="19.1328125" style="1" bestFit="1" customWidth="1"/>
    <col min="14" max="14" width="12.59765625" style="1" bestFit="1" customWidth="1"/>
    <col min="15" max="17" width="9.06640625" style="1"/>
    <col min="19" max="19" width="12" bestFit="1" customWidth="1"/>
    <col min="20" max="20" width="11.9296875" bestFit="1" customWidth="1"/>
  </cols>
  <sheetData>
    <row r="2" spans="2:20" x14ac:dyDescent="0.45">
      <c r="B2" s="1" t="s">
        <v>48</v>
      </c>
      <c r="C2" s="1" t="s">
        <v>49</v>
      </c>
      <c r="F2" s="13" t="s">
        <v>47</v>
      </c>
      <c r="L2" s="1" t="s">
        <v>0</v>
      </c>
      <c r="M2" s="1" t="s">
        <v>48</v>
      </c>
      <c r="N2" s="1" t="s">
        <v>49</v>
      </c>
    </row>
    <row r="3" spans="2:20" x14ac:dyDescent="0.45">
      <c r="B3" s="1">
        <v>1</v>
      </c>
      <c r="C3" s="12">
        <v>1.1574074074074074E-10</v>
      </c>
      <c r="F3" s="14" cm="1">
        <f t="array" ref="F3:F7">_xlfn._xlws.SORT(_xlfn.UNIQUE(EVAL_CONCURRENCY[num_concurrent]))</f>
        <v>1</v>
      </c>
      <c r="G3" s="16" cm="1">
        <f t="array" ref="G3:G7">_xlfn.MAP(_xlfn.ANCHORARRAY(F3), _xlfn.LAMBDA(_xlpm.CONC, SUMIFS(EVAL_CONCURRENCY[duration],EVAL_CONCURRENCY[num_concurrent],_xlpm.CONC)))</f>
        <v>3.6664431712962959E-5</v>
      </c>
      <c r="H3" s="18" cm="1">
        <f t="array" ref="H3:H7">_xlfn.ANCHORARRAY(G3)/G11</f>
        <v>5.8873797335766689E-3</v>
      </c>
      <c r="L3" s="30" t="s">
        <v>7</v>
      </c>
      <c r="M3" s="1">
        <v>1</v>
      </c>
      <c r="N3" s="12">
        <v>9.5351481481481488E-6</v>
      </c>
      <c r="Q3" s="13" t="s">
        <v>47</v>
      </c>
      <c r="S3" s="19" t="str" cm="1">
        <f t="array" ref="S3:T3">TRANSPOSE(_xlfn._xlws.SORT(_xlfn.UNIQUE(API_CONCURRENCY[endpoint_id])))</f>
        <v>Excel #0</v>
      </c>
      <c r="T3" s="19" t="str">
        <v>Excel #1</v>
      </c>
    </row>
    <row r="4" spans="2:20" x14ac:dyDescent="0.45">
      <c r="B4" s="1">
        <v>2</v>
      </c>
      <c r="C4" s="12">
        <v>1.0763888888888889E-10</v>
      </c>
      <c r="F4" s="14">
        <v>2</v>
      </c>
      <c r="G4" s="16">
        <v>5.6356471064814814E-5</v>
      </c>
      <c r="H4" s="18">
        <v>9.0494228357447422E-3</v>
      </c>
      <c r="L4" s="30" t="s">
        <v>7</v>
      </c>
      <c r="M4" s="1">
        <v>0</v>
      </c>
      <c r="N4" s="12">
        <v>2.9366898148148148E-8</v>
      </c>
      <c r="Q4" s="14" cm="1">
        <f t="array" ref="Q4:Q5">_xlfn._xlws.SORT(_xlfn.UNIQUE(API_CONCURRENCY[num_concurrent]))</f>
        <v>0</v>
      </c>
      <c r="S4" s="16" cm="1">
        <f t="array" ref="S4:T5">_xlfn.MAKEARRAY(ROWS(_xlfn.ANCHORARRAY(Q4)), COLUMNS(_xlfn.ANCHORARRAY(S3)), _xlfn.LAMBDA(_xlpm.R,_xlpm.C, _xlfn.LET(_xlpm.CONC, INDEX(_xlfn.ANCHORARRAY(Q4), _xlpm.R), _xlpm.ENDPOINT, INDEX(_xlfn.ANCHORARRAY(S3), _xlpm.C), SUMIFS(API_CONCURRENCY[duration],API_CONCURRENCY[endpoint_id], _xlpm.ENDPOINT,API_CONCURRENCY[num_concurrent], _xlpm.CONC))))</f>
        <v>6.0672685185185208E-7</v>
      </c>
      <c r="T4" s="16">
        <v>4.8963194444444473E-7</v>
      </c>
    </row>
    <row r="5" spans="2:20" x14ac:dyDescent="0.45">
      <c r="B5" s="1">
        <v>3</v>
      </c>
      <c r="C5" s="12">
        <v>2.3495370370370372E-10</v>
      </c>
      <c r="F5" s="14">
        <v>3</v>
      </c>
      <c r="G5" s="16">
        <v>5.778962615740741E-5</v>
      </c>
      <c r="H5" s="18">
        <v>9.2795512695701236E-3</v>
      </c>
      <c r="L5" s="30" t="s">
        <v>7</v>
      </c>
      <c r="M5" s="1">
        <v>1</v>
      </c>
      <c r="N5" s="12">
        <v>7.1128738425925926E-6</v>
      </c>
      <c r="Q5" s="14">
        <v>1</v>
      </c>
      <c r="S5" s="16">
        <v>6.2231185752314793E-3</v>
      </c>
      <c r="T5" s="16">
        <v>6.2221868020833331E-3</v>
      </c>
    </row>
    <row r="6" spans="2:20" x14ac:dyDescent="0.45">
      <c r="B6" s="1">
        <v>4</v>
      </c>
      <c r="C6" s="12">
        <v>1.1357881944444445E-6</v>
      </c>
      <c r="F6" s="14">
        <v>4</v>
      </c>
      <c r="G6" s="16">
        <v>4.9397857638888898E-5</v>
      </c>
      <c r="H6" s="18">
        <v>7.9320456463662353E-3</v>
      </c>
      <c r="L6" s="30" t="s">
        <v>7</v>
      </c>
      <c r="M6" s="1">
        <v>0</v>
      </c>
      <c r="N6" s="12">
        <v>6.7013888888888886E-10</v>
      </c>
    </row>
    <row r="7" spans="2:20" x14ac:dyDescent="0.45">
      <c r="B7" s="1">
        <v>5</v>
      </c>
      <c r="C7" s="12">
        <v>5.2450983796296294E-5</v>
      </c>
      <c r="F7" s="14">
        <v>5</v>
      </c>
      <c r="G7" s="16">
        <v>6.0274231527777762E-3</v>
      </c>
      <c r="H7" s="18">
        <v>0.96785160051474217</v>
      </c>
      <c r="L7" s="30" t="s">
        <v>7</v>
      </c>
      <c r="M7" s="1">
        <v>1</v>
      </c>
      <c r="N7" s="12">
        <v>6.0750625000000004E-6</v>
      </c>
    </row>
    <row r="8" spans="2:20" x14ac:dyDescent="0.45">
      <c r="B8" s="1">
        <v>4</v>
      </c>
      <c r="C8" s="12">
        <v>0</v>
      </c>
      <c r="L8" s="30" t="s">
        <v>7</v>
      </c>
      <c r="M8" s="1">
        <v>0</v>
      </c>
      <c r="N8" s="12">
        <v>8.1712962962962963E-10</v>
      </c>
      <c r="R8" s="21" t="s">
        <v>50</v>
      </c>
      <c r="S8" s="20">
        <f>SUM(_xlfn.ANCHORARRAY(S4))-SUM(API_CONCURRENCY[duration])</f>
        <v>2.6020852139652106E-17</v>
      </c>
    </row>
    <row r="9" spans="2:20" x14ac:dyDescent="0.45">
      <c r="B9" s="1">
        <v>3</v>
      </c>
      <c r="C9" s="12">
        <v>3.1446759259259258E-8</v>
      </c>
      <c r="L9" s="30" t="s">
        <v>7</v>
      </c>
      <c r="M9" s="1">
        <v>1</v>
      </c>
      <c r="N9" s="12">
        <v>1.0619061342592592E-5</v>
      </c>
    </row>
    <row r="10" spans="2:20" x14ac:dyDescent="0.45">
      <c r="B10" s="1">
        <v>4</v>
      </c>
      <c r="C10" s="12">
        <v>2.0229166666666667E-8</v>
      </c>
      <c r="L10" s="30" t="s">
        <v>7</v>
      </c>
      <c r="M10" s="1">
        <v>0</v>
      </c>
      <c r="N10" s="12">
        <v>6.0185185185185185E-10</v>
      </c>
    </row>
    <row r="11" spans="2:20" x14ac:dyDescent="0.45">
      <c r="B11" s="1">
        <v>5</v>
      </c>
      <c r="C11" s="12">
        <v>1.657777662037037E-5</v>
      </c>
      <c r="G11" s="17">
        <f>SUM(_xlfn.ANCHORARRAY(G3))</f>
        <v>6.2276315393518505E-3</v>
      </c>
      <c r="L11" s="30" t="s">
        <v>7</v>
      </c>
      <c r="M11" s="1">
        <v>1</v>
      </c>
      <c r="N11" s="12">
        <v>1.1371291666666667E-5</v>
      </c>
      <c r="Q11" s="13" t="s">
        <v>47</v>
      </c>
      <c r="S11" s="19" t="str" cm="1">
        <f t="array" ref="S11:T11">_xlfn.ANCHORARRAY(S3)</f>
        <v>Excel #0</v>
      </c>
      <c r="T11" s="19" t="str">
        <v>Excel #1</v>
      </c>
    </row>
    <row r="12" spans="2:20" x14ac:dyDescent="0.45">
      <c r="B12" s="1">
        <v>4</v>
      </c>
      <c r="C12" s="12">
        <v>1.25E-9</v>
      </c>
      <c r="L12" s="30" t="s">
        <v>7</v>
      </c>
      <c r="M12" s="1">
        <v>0</v>
      </c>
      <c r="N12" s="12">
        <v>8.6921296296296301E-10</v>
      </c>
      <c r="Q12" s="14" cm="1">
        <f t="array" ref="Q12:Q13">_xlfn.ANCHORARRAY(Q4)</f>
        <v>0</v>
      </c>
      <c r="S12" s="18" cm="1">
        <f t="array" ref="S12:T13">_xlfn.MAKEARRAY(ROWS(_xlfn.ANCHORARRAY(Q4)), COLUMNS(_xlfn.ANCHORARRAY(S3)), _xlfn.LAMBDA(_xlpm.R,_xlpm.C, _xlfn.LET(_xlpm.CONC, INDEX(_xlfn.ANCHORARRAY(Q4), _xlpm.R), _xlpm.ENDPOINT, INDEX(_xlfn.ANCHORARRAY(S3), _xlpm.C), _xlpm.DURN, SUMIFS(API_CONCURRENCY[duration],API_CONCURRENCY[endpoint_id], _xlpm.ENDPOINT,API_CONCURRENCY[num_concurrent], _xlpm.CONC), _xlpm.DURN_FOR_ENDPOINT,  SUMIFS(API_CONCURRENCY[duration],API_CONCURRENCY[endpoint_id], _xlpm.ENDPOINT), _xlpm.DURN/_xlpm.DURN_FOR_ENDPOINT)))</f>
        <v>9.748612324659569E-5</v>
      </c>
      <c r="T12" s="18">
        <v>7.8685104333396655E-5</v>
      </c>
    </row>
    <row r="13" spans="2:20" x14ac:dyDescent="0.45">
      <c r="B13" s="1">
        <v>5</v>
      </c>
      <c r="C13" s="12">
        <v>2.5417078703703704E-5</v>
      </c>
      <c r="F13" s="21" t="s">
        <v>50</v>
      </c>
      <c r="G13" s="20">
        <f>SUM(EVAL_CONCURRENCY[duration])-G11</f>
        <v>0</v>
      </c>
      <c r="L13" s="30" t="s">
        <v>7</v>
      </c>
      <c r="M13" s="1">
        <v>1</v>
      </c>
      <c r="N13" s="12">
        <v>7.718942129629629E-6</v>
      </c>
      <c r="Q13" s="14">
        <v>1</v>
      </c>
      <c r="S13" s="18">
        <v>0.99990251387675266</v>
      </c>
      <c r="T13" s="18">
        <v>0.99992131489566582</v>
      </c>
    </row>
    <row r="14" spans="2:20" x14ac:dyDescent="0.45">
      <c r="B14" s="1">
        <v>4</v>
      </c>
      <c r="C14" s="12">
        <v>6.5741898148148148E-8</v>
      </c>
      <c r="L14" s="30" t="s">
        <v>7</v>
      </c>
      <c r="M14" s="1">
        <v>0</v>
      </c>
      <c r="N14" s="12">
        <v>3.3101851851851852E-10</v>
      </c>
    </row>
    <row r="15" spans="2:20" x14ac:dyDescent="0.45">
      <c r="B15" s="1">
        <v>5</v>
      </c>
      <c r="C15" s="12">
        <v>3.4562303240740742E-6</v>
      </c>
      <c r="L15" s="30" t="s">
        <v>7</v>
      </c>
      <c r="M15" s="1">
        <v>1</v>
      </c>
      <c r="N15" s="12">
        <v>6.8977754629629634E-6</v>
      </c>
    </row>
    <row r="16" spans="2:20" x14ac:dyDescent="0.45">
      <c r="B16" s="1">
        <v>4</v>
      </c>
      <c r="C16" s="12">
        <v>8.3915509259259263E-8</v>
      </c>
      <c r="L16" s="30" t="s">
        <v>7</v>
      </c>
      <c r="M16" s="1">
        <v>0</v>
      </c>
      <c r="N16" s="12">
        <v>2.5659722222222223E-9</v>
      </c>
    </row>
    <row r="17" spans="2:14" x14ac:dyDescent="0.45">
      <c r="B17" s="1">
        <v>5</v>
      </c>
      <c r="C17" s="12">
        <v>2.7283090277777779E-5</v>
      </c>
      <c r="L17" s="30" t="s">
        <v>7</v>
      </c>
      <c r="M17" s="1">
        <v>1</v>
      </c>
      <c r="N17" s="12">
        <v>6.2198414351851849E-6</v>
      </c>
    </row>
    <row r="18" spans="2:14" x14ac:dyDescent="0.45">
      <c r="B18" s="1">
        <v>4</v>
      </c>
      <c r="C18" s="12">
        <v>1.5312500000000001E-9</v>
      </c>
      <c r="L18" s="30" t="s">
        <v>7</v>
      </c>
      <c r="M18" s="1">
        <v>0</v>
      </c>
      <c r="N18" s="12">
        <v>8.0902777777777782E-10</v>
      </c>
    </row>
    <row r="19" spans="2:14" x14ac:dyDescent="0.45">
      <c r="B19" s="1">
        <v>5</v>
      </c>
      <c r="C19" s="12">
        <v>1.3391755787037037E-5</v>
      </c>
      <c r="L19" s="30" t="s">
        <v>7</v>
      </c>
      <c r="M19" s="1">
        <v>1</v>
      </c>
      <c r="N19" s="12">
        <v>7.2170798611111108E-6</v>
      </c>
    </row>
    <row r="20" spans="2:14" x14ac:dyDescent="0.45">
      <c r="B20" s="1">
        <v>4</v>
      </c>
      <c r="C20" s="12">
        <v>1.0077546296296296E-8</v>
      </c>
      <c r="L20" s="30" t="s">
        <v>7</v>
      </c>
      <c r="M20" s="1">
        <v>0</v>
      </c>
      <c r="N20" s="12">
        <v>8.1712962962962963E-10</v>
      </c>
    </row>
    <row r="21" spans="2:14" x14ac:dyDescent="0.45">
      <c r="B21" s="1">
        <v>5</v>
      </c>
      <c r="C21" s="12">
        <v>2.2283262731481482E-5</v>
      </c>
      <c r="L21" s="30" t="s">
        <v>7</v>
      </c>
      <c r="M21" s="1">
        <v>1</v>
      </c>
      <c r="N21" s="12">
        <v>6.9748807870370371E-6</v>
      </c>
    </row>
    <row r="22" spans="2:14" x14ac:dyDescent="0.45">
      <c r="B22" s="1">
        <v>4</v>
      </c>
      <c r="C22" s="12">
        <v>3.195601851851852E-9</v>
      </c>
      <c r="L22" s="30" t="s">
        <v>7</v>
      </c>
      <c r="M22" s="1">
        <v>0</v>
      </c>
      <c r="N22" s="12">
        <v>7.5E-10</v>
      </c>
    </row>
    <row r="23" spans="2:14" x14ac:dyDescent="0.45">
      <c r="B23" s="1">
        <v>5</v>
      </c>
      <c r="C23" s="12">
        <v>1.5619562499999999E-5</v>
      </c>
      <c r="L23" s="30" t="s">
        <v>7</v>
      </c>
      <c r="M23" s="1">
        <v>1</v>
      </c>
      <c r="N23" s="12">
        <v>8.8618888888888884E-6</v>
      </c>
    </row>
    <row r="24" spans="2:14" x14ac:dyDescent="0.45">
      <c r="B24" s="1">
        <v>4</v>
      </c>
      <c r="C24" s="12">
        <v>1.0983796296296296E-9</v>
      </c>
      <c r="L24" s="30" t="s">
        <v>7</v>
      </c>
      <c r="M24" s="1">
        <v>0</v>
      </c>
      <c r="N24" s="12">
        <v>8.4722222222222223E-10</v>
      </c>
    </row>
    <row r="25" spans="2:14" x14ac:dyDescent="0.45">
      <c r="B25" s="1">
        <v>5</v>
      </c>
      <c r="C25" s="12">
        <v>2.0715773148148148E-5</v>
      </c>
      <c r="L25" s="30" t="s">
        <v>7</v>
      </c>
      <c r="M25" s="1">
        <v>1</v>
      </c>
      <c r="N25" s="12">
        <v>5.8867418981481478E-6</v>
      </c>
    </row>
    <row r="26" spans="2:14" x14ac:dyDescent="0.45">
      <c r="B26" s="1">
        <v>4</v>
      </c>
      <c r="C26" s="12">
        <v>4.0983796296296293E-9</v>
      </c>
      <c r="L26" s="30" t="s">
        <v>7</v>
      </c>
      <c r="M26" s="1">
        <v>0</v>
      </c>
      <c r="N26" s="12">
        <v>5.0000000000000003E-10</v>
      </c>
    </row>
    <row r="27" spans="2:14" x14ac:dyDescent="0.45">
      <c r="B27" s="1">
        <v>5</v>
      </c>
      <c r="C27" s="12">
        <v>1.3753625E-5</v>
      </c>
      <c r="L27" s="30" t="s">
        <v>7</v>
      </c>
      <c r="M27" s="1">
        <v>1</v>
      </c>
      <c r="N27" s="12">
        <v>6.7704942129629634E-6</v>
      </c>
    </row>
    <row r="28" spans="2:14" x14ac:dyDescent="0.45">
      <c r="B28" s="1">
        <v>4</v>
      </c>
      <c r="C28" s="12">
        <v>4.2465277777777779E-9</v>
      </c>
      <c r="L28" s="30" t="s">
        <v>7</v>
      </c>
      <c r="M28" s="1">
        <v>0</v>
      </c>
      <c r="N28" s="12">
        <v>1.8043981481481481E-9</v>
      </c>
    </row>
    <row r="29" spans="2:14" x14ac:dyDescent="0.45">
      <c r="B29" s="1">
        <v>5</v>
      </c>
      <c r="C29" s="12">
        <v>1.4163078703703703E-5</v>
      </c>
      <c r="L29" s="30" t="s">
        <v>7</v>
      </c>
      <c r="M29" s="1">
        <v>1</v>
      </c>
      <c r="N29" s="12">
        <v>6.0933275462962967E-6</v>
      </c>
    </row>
    <row r="30" spans="2:14" x14ac:dyDescent="0.45">
      <c r="B30" s="1">
        <v>4</v>
      </c>
      <c r="C30" s="12">
        <v>3.9594907407407406E-9</v>
      </c>
      <c r="L30" s="30" t="s">
        <v>7</v>
      </c>
      <c r="M30" s="1">
        <v>0</v>
      </c>
      <c r="N30" s="12">
        <v>5.4444444444444441E-9</v>
      </c>
    </row>
    <row r="31" spans="2:14" x14ac:dyDescent="0.45">
      <c r="B31" s="1">
        <v>5</v>
      </c>
      <c r="C31" s="12">
        <v>1.7108583333333334E-5</v>
      </c>
      <c r="L31" s="30" t="s">
        <v>7</v>
      </c>
      <c r="M31" s="1">
        <v>1</v>
      </c>
      <c r="N31" s="12">
        <v>5.7411331018518522E-6</v>
      </c>
    </row>
    <row r="32" spans="2:14" x14ac:dyDescent="0.45">
      <c r="B32" s="1">
        <v>4</v>
      </c>
      <c r="C32" s="12">
        <v>4.1342592592592595E-9</v>
      </c>
      <c r="L32" s="30" t="s">
        <v>7</v>
      </c>
      <c r="M32" s="1">
        <v>0</v>
      </c>
      <c r="N32" s="12">
        <v>7.5578703703703706E-10</v>
      </c>
    </row>
    <row r="33" spans="2:14" x14ac:dyDescent="0.45">
      <c r="B33" s="1">
        <v>5</v>
      </c>
      <c r="C33" s="12">
        <v>1.2612623842592592E-5</v>
      </c>
      <c r="L33" s="30" t="s">
        <v>7</v>
      </c>
      <c r="M33" s="1">
        <v>1</v>
      </c>
      <c r="N33" s="12">
        <v>5.6062199074074077E-6</v>
      </c>
    </row>
    <row r="34" spans="2:14" x14ac:dyDescent="0.45">
      <c r="B34" s="1">
        <v>4</v>
      </c>
      <c r="C34" s="12">
        <v>3.0740740740740743E-9</v>
      </c>
      <c r="L34" s="30" t="s">
        <v>7</v>
      </c>
      <c r="M34" s="1">
        <v>0</v>
      </c>
      <c r="N34" s="12">
        <v>2.4224537037037037E-9</v>
      </c>
    </row>
    <row r="35" spans="2:14" x14ac:dyDescent="0.45">
      <c r="B35" s="1">
        <v>5</v>
      </c>
      <c r="C35" s="12">
        <v>1.6286836805555556E-5</v>
      </c>
      <c r="L35" s="30" t="s">
        <v>7</v>
      </c>
      <c r="M35" s="1">
        <v>1</v>
      </c>
      <c r="N35" s="12">
        <v>6.6024618055555555E-6</v>
      </c>
    </row>
    <row r="36" spans="2:14" x14ac:dyDescent="0.45">
      <c r="B36" s="1">
        <v>4</v>
      </c>
      <c r="C36" s="12">
        <v>1.773263888888889E-8</v>
      </c>
      <c r="L36" s="30" t="s">
        <v>7</v>
      </c>
      <c r="M36" s="1">
        <v>0</v>
      </c>
      <c r="N36" s="12">
        <v>2.1527777777777778E-10</v>
      </c>
    </row>
    <row r="37" spans="2:14" x14ac:dyDescent="0.45">
      <c r="B37" s="1">
        <v>5</v>
      </c>
      <c r="C37" s="12">
        <v>1.2572070601851852E-5</v>
      </c>
      <c r="L37" s="30" t="s">
        <v>7</v>
      </c>
      <c r="M37" s="1">
        <v>1</v>
      </c>
      <c r="N37" s="12">
        <v>6.5951874999999999E-6</v>
      </c>
    </row>
    <row r="38" spans="2:14" x14ac:dyDescent="0.45">
      <c r="B38" s="1">
        <v>4</v>
      </c>
      <c r="C38" s="12">
        <v>9.8631944444444449E-8</v>
      </c>
      <c r="L38" s="30" t="s">
        <v>7</v>
      </c>
      <c r="M38" s="1">
        <v>0</v>
      </c>
      <c r="N38" s="12">
        <v>1.2916666666666667E-9</v>
      </c>
    </row>
    <row r="39" spans="2:14" x14ac:dyDescent="0.45">
      <c r="B39" s="1">
        <v>5</v>
      </c>
      <c r="C39" s="12">
        <v>1.6210369212962963E-5</v>
      </c>
      <c r="L39" s="30" t="s">
        <v>7</v>
      </c>
      <c r="M39" s="1">
        <v>1</v>
      </c>
      <c r="N39" s="12">
        <v>6.7965798611111112E-6</v>
      </c>
    </row>
    <row r="40" spans="2:14" x14ac:dyDescent="0.45">
      <c r="B40" s="1">
        <v>4</v>
      </c>
      <c r="C40" s="12">
        <v>1.5891203703703703E-9</v>
      </c>
      <c r="L40" s="30" t="s">
        <v>7</v>
      </c>
      <c r="M40" s="1">
        <v>0</v>
      </c>
      <c r="N40" s="12">
        <v>4.1898148148148147E-10</v>
      </c>
    </row>
    <row r="41" spans="2:14" x14ac:dyDescent="0.45">
      <c r="B41" s="1">
        <v>5</v>
      </c>
      <c r="C41" s="12">
        <v>1.3543318287037037E-5</v>
      </c>
      <c r="L41" s="30" t="s">
        <v>7</v>
      </c>
      <c r="M41" s="1">
        <v>1</v>
      </c>
      <c r="N41" s="12">
        <v>8.3153587962962956E-6</v>
      </c>
    </row>
    <row r="42" spans="2:14" x14ac:dyDescent="0.45">
      <c r="B42" s="1">
        <v>4</v>
      </c>
      <c r="C42" s="12">
        <v>2.6712962962962965E-9</v>
      </c>
      <c r="L42" s="30" t="s">
        <v>7</v>
      </c>
      <c r="M42" s="1">
        <v>0</v>
      </c>
      <c r="N42" s="12">
        <v>4.7685185185185187E-10</v>
      </c>
    </row>
    <row r="43" spans="2:14" x14ac:dyDescent="0.45">
      <c r="B43" s="1">
        <v>5</v>
      </c>
      <c r="C43" s="12">
        <v>1.6071854166666667E-5</v>
      </c>
      <c r="L43" s="30" t="s">
        <v>7</v>
      </c>
      <c r="M43" s="1">
        <v>1</v>
      </c>
      <c r="N43" s="12">
        <v>7.1941840277777781E-6</v>
      </c>
    </row>
    <row r="44" spans="2:14" x14ac:dyDescent="0.45">
      <c r="B44" s="1">
        <v>4</v>
      </c>
      <c r="C44" s="12">
        <v>3.9016203703703703E-9</v>
      </c>
      <c r="L44" s="30" t="s">
        <v>7</v>
      </c>
      <c r="M44" s="1">
        <v>0</v>
      </c>
      <c r="N44" s="12">
        <v>6.0995370370370366E-10</v>
      </c>
    </row>
    <row r="45" spans="2:14" x14ac:dyDescent="0.45">
      <c r="B45" s="1">
        <v>5</v>
      </c>
      <c r="C45" s="12">
        <v>1.253080324074074E-5</v>
      </c>
      <c r="L45" s="30" t="s">
        <v>7</v>
      </c>
      <c r="M45" s="1">
        <v>1</v>
      </c>
      <c r="N45" s="12">
        <v>6.7842118055555559E-6</v>
      </c>
    </row>
    <row r="46" spans="2:14" x14ac:dyDescent="0.45">
      <c r="B46" s="1">
        <v>4</v>
      </c>
      <c r="C46" s="12">
        <v>4.9004629629629628E-9</v>
      </c>
      <c r="L46" s="30" t="s">
        <v>7</v>
      </c>
      <c r="M46" s="1">
        <v>0</v>
      </c>
      <c r="N46" s="12">
        <v>1.0150462962962963E-9</v>
      </c>
    </row>
    <row r="47" spans="2:14" x14ac:dyDescent="0.45">
      <c r="B47" s="1">
        <v>5</v>
      </c>
      <c r="C47" s="12">
        <v>2.8915626157407408E-5</v>
      </c>
      <c r="L47" s="30" t="s">
        <v>7</v>
      </c>
      <c r="M47" s="1">
        <v>1</v>
      </c>
      <c r="N47" s="12">
        <v>7.2068692129629631E-6</v>
      </c>
    </row>
    <row r="48" spans="2:14" x14ac:dyDescent="0.45">
      <c r="B48" s="1">
        <v>4</v>
      </c>
      <c r="C48" s="12">
        <v>5.209490740740741E-9</v>
      </c>
      <c r="L48" s="30" t="s">
        <v>7</v>
      </c>
      <c r="M48" s="1">
        <v>0</v>
      </c>
      <c r="N48" s="12">
        <v>6.0763888888888892E-10</v>
      </c>
    </row>
    <row r="49" spans="2:14" x14ac:dyDescent="0.45">
      <c r="B49" s="1">
        <v>5</v>
      </c>
      <c r="C49" s="12">
        <v>1.5776422453703705E-5</v>
      </c>
      <c r="L49" s="30" t="s">
        <v>7</v>
      </c>
      <c r="M49" s="1">
        <v>1</v>
      </c>
      <c r="N49" s="12">
        <v>6.3802581018518518E-6</v>
      </c>
    </row>
    <row r="50" spans="2:14" x14ac:dyDescent="0.45">
      <c r="B50" s="1">
        <v>4</v>
      </c>
      <c r="C50" s="12">
        <v>7.2407407407407406E-9</v>
      </c>
      <c r="L50" s="30" t="s">
        <v>7</v>
      </c>
      <c r="M50" s="1">
        <v>0</v>
      </c>
      <c r="N50" s="12">
        <v>1.449074074074074E-9</v>
      </c>
    </row>
    <row r="51" spans="2:14" x14ac:dyDescent="0.45">
      <c r="B51" s="1">
        <v>5</v>
      </c>
      <c r="C51" s="12">
        <v>2.1441895833333333E-5</v>
      </c>
      <c r="L51" s="30" t="s">
        <v>7</v>
      </c>
      <c r="M51" s="1">
        <v>1</v>
      </c>
      <c r="N51" s="12">
        <v>6.931670138888889E-6</v>
      </c>
    </row>
    <row r="52" spans="2:14" x14ac:dyDescent="0.45">
      <c r="B52" s="1">
        <v>4</v>
      </c>
      <c r="C52" s="12">
        <v>4.859953703703704E-9</v>
      </c>
      <c r="L52" s="30" t="s">
        <v>7</v>
      </c>
      <c r="M52" s="1">
        <v>0</v>
      </c>
      <c r="N52" s="12">
        <v>5.3240740740740737E-10</v>
      </c>
    </row>
    <row r="53" spans="2:14" x14ac:dyDescent="0.45">
      <c r="B53" s="1">
        <v>5</v>
      </c>
      <c r="C53" s="12">
        <v>1.2492636574074074E-5</v>
      </c>
      <c r="L53" s="30" t="s">
        <v>7</v>
      </c>
      <c r="M53" s="1">
        <v>1</v>
      </c>
      <c r="N53" s="12">
        <v>6.5938159722222218E-6</v>
      </c>
    </row>
    <row r="54" spans="2:14" x14ac:dyDescent="0.45">
      <c r="B54" s="1">
        <v>4</v>
      </c>
      <c r="C54" s="12">
        <v>6.2719907407407406E-9</v>
      </c>
      <c r="L54" s="30" t="s">
        <v>7</v>
      </c>
      <c r="M54" s="1">
        <v>0</v>
      </c>
      <c r="N54" s="12">
        <v>5.3587962962962959E-10</v>
      </c>
    </row>
    <row r="55" spans="2:14" x14ac:dyDescent="0.45">
      <c r="B55" s="1">
        <v>5</v>
      </c>
      <c r="C55" s="12">
        <v>2.1479574074074074E-5</v>
      </c>
      <c r="L55" s="30" t="s">
        <v>7</v>
      </c>
      <c r="M55" s="1">
        <v>1</v>
      </c>
      <c r="N55" s="12">
        <v>8.2326875000000008E-6</v>
      </c>
    </row>
    <row r="56" spans="2:14" x14ac:dyDescent="0.45">
      <c r="B56" s="1">
        <v>4</v>
      </c>
      <c r="C56" s="12">
        <v>3.9516203703703706E-8</v>
      </c>
      <c r="L56" s="30" t="s">
        <v>7</v>
      </c>
      <c r="M56" s="1">
        <v>0</v>
      </c>
      <c r="N56" s="12">
        <v>1.0428240740740741E-9</v>
      </c>
    </row>
    <row r="57" spans="2:14" x14ac:dyDescent="0.45">
      <c r="B57" s="1">
        <v>5</v>
      </c>
      <c r="C57" s="12">
        <v>1.3596032407407407E-5</v>
      </c>
      <c r="L57" s="30" t="s">
        <v>7</v>
      </c>
      <c r="M57" s="1">
        <v>1</v>
      </c>
      <c r="N57" s="12">
        <v>6.9131840277777778E-6</v>
      </c>
    </row>
    <row r="58" spans="2:14" x14ac:dyDescent="0.45">
      <c r="B58" s="1">
        <v>4</v>
      </c>
      <c r="C58" s="12">
        <v>9.1319444444444449E-10</v>
      </c>
      <c r="L58" s="30" t="s">
        <v>7</v>
      </c>
      <c r="M58" s="1">
        <v>0</v>
      </c>
      <c r="N58" s="12">
        <v>4.5254629629629629E-10</v>
      </c>
    </row>
    <row r="59" spans="2:14" x14ac:dyDescent="0.45">
      <c r="B59" s="1">
        <v>5</v>
      </c>
      <c r="C59" s="12">
        <v>1.2355833333333333E-5</v>
      </c>
      <c r="L59" s="30" t="s">
        <v>7</v>
      </c>
      <c r="M59" s="1">
        <v>1</v>
      </c>
      <c r="N59" s="12">
        <v>7.8313958333333334E-6</v>
      </c>
    </row>
    <row r="60" spans="2:14" x14ac:dyDescent="0.45">
      <c r="B60" s="1">
        <v>4</v>
      </c>
      <c r="C60" s="12">
        <v>1.1319444444444444E-9</v>
      </c>
      <c r="L60" s="30" t="s">
        <v>7</v>
      </c>
      <c r="M60" s="1">
        <v>0</v>
      </c>
      <c r="N60" s="12">
        <v>4.1435185185185183E-10</v>
      </c>
    </row>
    <row r="61" spans="2:14" x14ac:dyDescent="0.45">
      <c r="B61" s="1">
        <v>5</v>
      </c>
      <c r="C61" s="12">
        <v>1.343427662037037E-5</v>
      </c>
      <c r="L61" s="30" t="s">
        <v>7</v>
      </c>
      <c r="M61" s="1">
        <v>1</v>
      </c>
      <c r="N61" s="12">
        <v>6.7801087962962962E-6</v>
      </c>
    </row>
    <row r="62" spans="2:14" x14ac:dyDescent="0.45">
      <c r="B62" s="1">
        <v>4</v>
      </c>
      <c r="C62" s="12">
        <v>2.2210648148148148E-9</v>
      </c>
      <c r="L62" s="30" t="s">
        <v>7</v>
      </c>
      <c r="M62" s="1">
        <v>0</v>
      </c>
      <c r="N62" s="12">
        <v>5.4050925925925929E-10</v>
      </c>
    </row>
    <row r="63" spans="2:14" x14ac:dyDescent="0.45">
      <c r="B63" s="1">
        <v>5</v>
      </c>
      <c r="C63" s="12">
        <v>1.5085831018518519E-5</v>
      </c>
      <c r="L63" s="30" t="s">
        <v>7</v>
      </c>
      <c r="M63" s="1">
        <v>1</v>
      </c>
      <c r="N63" s="12">
        <v>6.8875104166666668E-6</v>
      </c>
    </row>
    <row r="64" spans="2:14" x14ac:dyDescent="0.45">
      <c r="B64" s="1">
        <v>4</v>
      </c>
      <c r="C64" s="12">
        <v>6.8437499999999997E-9</v>
      </c>
      <c r="L64" s="30" t="s">
        <v>7</v>
      </c>
      <c r="M64" s="1">
        <v>0</v>
      </c>
      <c r="N64" s="12">
        <v>4.7453703703703702E-10</v>
      </c>
    </row>
    <row r="65" spans="2:14" x14ac:dyDescent="0.45">
      <c r="B65" s="1">
        <v>5</v>
      </c>
      <c r="C65" s="12">
        <v>1.3910987268518518E-5</v>
      </c>
      <c r="L65" s="30" t="s">
        <v>7</v>
      </c>
      <c r="M65" s="1">
        <v>1</v>
      </c>
      <c r="N65" s="12">
        <v>7.549921296296296E-6</v>
      </c>
    </row>
    <row r="66" spans="2:14" x14ac:dyDescent="0.45">
      <c r="B66" s="1">
        <v>4</v>
      </c>
      <c r="C66" s="12">
        <v>7.2488425925925922E-9</v>
      </c>
      <c r="L66" s="30" t="s">
        <v>7</v>
      </c>
      <c r="M66" s="1">
        <v>0</v>
      </c>
      <c r="N66" s="12">
        <v>5.7986111111111106E-10</v>
      </c>
    </row>
    <row r="67" spans="2:14" x14ac:dyDescent="0.45">
      <c r="B67" s="1">
        <v>5</v>
      </c>
      <c r="C67" s="12">
        <v>3.6553083333333331E-5</v>
      </c>
      <c r="L67" s="30" t="s">
        <v>7</v>
      </c>
      <c r="M67" s="1">
        <v>1</v>
      </c>
      <c r="N67" s="12">
        <v>1.0060105324074075E-5</v>
      </c>
    </row>
    <row r="68" spans="2:14" x14ac:dyDescent="0.45">
      <c r="B68" s="1">
        <v>4</v>
      </c>
      <c r="C68" s="12">
        <v>5.1053240740740742E-9</v>
      </c>
      <c r="L68" s="30" t="s">
        <v>7</v>
      </c>
      <c r="M68" s="1">
        <v>0</v>
      </c>
      <c r="N68" s="12">
        <v>2.4305555555555558E-10</v>
      </c>
    </row>
    <row r="69" spans="2:14" x14ac:dyDescent="0.45">
      <c r="B69" s="1">
        <v>5</v>
      </c>
      <c r="C69" s="12">
        <v>1.3855300925925926E-5</v>
      </c>
      <c r="L69" s="30" t="s">
        <v>7</v>
      </c>
      <c r="M69" s="1">
        <v>1</v>
      </c>
      <c r="N69" s="12">
        <v>6.2775474537037037E-6</v>
      </c>
    </row>
    <row r="70" spans="2:14" x14ac:dyDescent="0.45">
      <c r="B70" s="1">
        <v>4</v>
      </c>
      <c r="C70" s="12">
        <v>9.1898148148148145E-10</v>
      </c>
      <c r="L70" s="30" t="s">
        <v>7</v>
      </c>
      <c r="M70" s="1">
        <v>0</v>
      </c>
      <c r="N70" s="12">
        <v>4.1666666666666668E-10</v>
      </c>
    </row>
    <row r="71" spans="2:14" x14ac:dyDescent="0.45">
      <c r="B71" s="1">
        <v>5</v>
      </c>
      <c r="C71" s="12">
        <v>1.2970003472222223E-5</v>
      </c>
      <c r="L71" s="30" t="s">
        <v>7</v>
      </c>
      <c r="M71" s="1">
        <v>1</v>
      </c>
      <c r="N71" s="12">
        <v>6.3099791666666663E-6</v>
      </c>
    </row>
    <row r="72" spans="2:14" x14ac:dyDescent="0.45">
      <c r="B72" s="1">
        <v>4</v>
      </c>
      <c r="C72" s="12">
        <v>6.3059027777777774E-8</v>
      </c>
      <c r="L72" s="30" t="s">
        <v>7</v>
      </c>
      <c r="M72" s="1">
        <v>0</v>
      </c>
      <c r="N72" s="12">
        <v>4.9074074074074075E-10</v>
      </c>
    </row>
    <row r="73" spans="2:14" x14ac:dyDescent="0.45">
      <c r="B73" s="1">
        <v>5</v>
      </c>
      <c r="C73" s="12">
        <v>1.5531733796296296E-5</v>
      </c>
      <c r="L73" s="30" t="s">
        <v>7</v>
      </c>
      <c r="M73" s="1">
        <v>1</v>
      </c>
      <c r="N73" s="12">
        <v>6.950679398148148E-6</v>
      </c>
    </row>
    <row r="74" spans="2:14" x14ac:dyDescent="0.45">
      <c r="B74" s="1">
        <v>4</v>
      </c>
      <c r="C74" s="12">
        <v>1.2916666666666667E-9</v>
      </c>
      <c r="L74" s="30" t="s">
        <v>7</v>
      </c>
      <c r="M74" s="1">
        <v>0</v>
      </c>
      <c r="N74" s="12">
        <v>4.3287037037037035E-10</v>
      </c>
    </row>
    <row r="75" spans="2:14" x14ac:dyDescent="0.45">
      <c r="B75" s="1">
        <v>5</v>
      </c>
      <c r="C75" s="12">
        <v>1.3198251157407407E-5</v>
      </c>
      <c r="L75" s="30" t="s">
        <v>7</v>
      </c>
      <c r="M75" s="1">
        <v>1</v>
      </c>
      <c r="N75" s="12">
        <v>9.3676840277777777E-6</v>
      </c>
    </row>
    <row r="76" spans="2:14" x14ac:dyDescent="0.45">
      <c r="B76" s="1">
        <v>4</v>
      </c>
      <c r="C76" s="12">
        <v>3.554398148148148E-9</v>
      </c>
      <c r="L76" s="30" t="s">
        <v>7</v>
      </c>
      <c r="M76" s="1">
        <v>0</v>
      </c>
      <c r="N76" s="12">
        <v>1.9328703703703704E-10</v>
      </c>
    </row>
    <row r="77" spans="2:14" x14ac:dyDescent="0.45">
      <c r="B77" s="1">
        <v>5</v>
      </c>
      <c r="C77" s="12">
        <v>2.2255221064814816E-5</v>
      </c>
      <c r="L77" s="30" t="s">
        <v>7</v>
      </c>
      <c r="M77" s="1">
        <v>1</v>
      </c>
      <c r="N77" s="12">
        <v>6.3538715277777778E-6</v>
      </c>
    </row>
    <row r="78" spans="2:14" x14ac:dyDescent="0.45">
      <c r="B78" s="1">
        <v>4</v>
      </c>
      <c r="C78" s="12">
        <v>6.4814814814814815E-9</v>
      </c>
      <c r="L78" s="30" t="s">
        <v>7</v>
      </c>
      <c r="M78" s="1">
        <v>0</v>
      </c>
      <c r="N78" s="12">
        <v>4.2245370370370369E-10</v>
      </c>
    </row>
    <row r="79" spans="2:14" x14ac:dyDescent="0.45">
      <c r="B79" s="1">
        <v>5</v>
      </c>
      <c r="C79" s="12">
        <v>1.4800752314814815E-5</v>
      </c>
      <c r="L79" s="30" t="s">
        <v>7</v>
      </c>
      <c r="M79" s="1">
        <v>1</v>
      </c>
      <c r="N79" s="12">
        <v>6.2345439814814819E-6</v>
      </c>
    </row>
    <row r="80" spans="2:14" x14ac:dyDescent="0.45">
      <c r="B80" s="1">
        <v>4</v>
      </c>
      <c r="C80" s="12">
        <v>3.6071759259259262E-8</v>
      </c>
      <c r="L80" s="30" t="s">
        <v>7</v>
      </c>
      <c r="M80" s="1">
        <v>0</v>
      </c>
      <c r="N80" s="12">
        <v>1.5972222222222222E-10</v>
      </c>
    </row>
    <row r="81" spans="2:14" x14ac:dyDescent="0.45">
      <c r="B81" s="1">
        <v>5</v>
      </c>
      <c r="C81" s="12">
        <v>1.3665179398148149E-5</v>
      </c>
      <c r="L81" s="30" t="s">
        <v>7</v>
      </c>
      <c r="M81" s="1">
        <v>1</v>
      </c>
      <c r="N81" s="12">
        <v>6.8248287037037039E-6</v>
      </c>
    </row>
    <row r="82" spans="2:14" x14ac:dyDescent="0.45">
      <c r="B82" s="1">
        <v>4</v>
      </c>
      <c r="C82" s="12">
        <v>2.5972222222222222E-9</v>
      </c>
      <c r="L82" s="30" t="s">
        <v>7</v>
      </c>
      <c r="M82" s="1">
        <v>0</v>
      </c>
      <c r="N82" s="12">
        <v>5.8217592592592591E-10</v>
      </c>
    </row>
    <row r="83" spans="2:14" x14ac:dyDescent="0.45">
      <c r="B83" s="1">
        <v>5</v>
      </c>
      <c r="C83" s="12">
        <v>1.5612086805555554E-5</v>
      </c>
      <c r="L83" s="30" t="s">
        <v>7</v>
      </c>
      <c r="M83" s="1">
        <v>1</v>
      </c>
      <c r="N83" s="12">
        <v>6.432679398148148E-6</v>
      </c>
    </row>
    <row r="84" spans="2:14" x14ac:dyDescent="0.45">
      <c r="B84" s="1">
        <v>4</v>
      </c>
      <c r="C84" s="12">
        <v>6.409722222222222E-9</v>
      </c>
      <c r="L84" s="30" t="s">
        <v>7</v>
      </c>
      <c r="M84" s="1">
        <v>0</v>
      </c>
      <c r="N84" s="12">
        <v>1.9155092592592591E-9</v>
      </c>
    </row>
    <row r="85" spans="2:14" x14ac:dyDescent="0.45">
      <c r="B85" s="1">
        <v>5</v>
      </c>
      <c r="C85" s="12">
        <v>1.342947337962963E-5</v>
      </c>
      <c r="L85" s="30" t="s">
        <v>7</v>
      </c>
      <c r="M85" s="1">
        <v>1</v>
      </c>
      <c r="N85" s="12">
        <v>7.1896944444444447E-6</v>
      </c>
    </row>
    <row r="86" spans="2:14" x14ac:dyDescent="0.45">
      <c r="B86" s="1">
        <v>4</v>
      </c>
      <c r="C86" s="12">
        <v>3.9988425925925929E-9</v>
      </c>
      <c r="L86" s="30" t="s">
        <v>7</v>
      </c>
      <c r="M86" s="1">
        <v>0</v>
      </c>
      <c r="N86" s="12">
        <v>4.2824074074074076E-10</v>
      </c>
    </row>
    <row r="87" spans="2:14" x14ac:dyDescent="0.45">
      <c r="B87" s="1">
        <v>5</v>
      </c>
      <c r="C87" s="12">
        <v>1.3891743055555555E-5</v>
      </c>
      <c r="L87" s="30" t="s">
        <v>7</v>
      </c>
      <c r="M87" s="1">
        <v>1</v>
      </c>
      <c r="N87" s="12">
        <v>8.9622152777777784E-6</v>
      </c>
    </row>
    <row r="88" spans="2:14" x14ac:dyDescent="0.45">
      <c r="B88" s="1">
        <v>4</v>
      </c>
      <c r="C88" s="12">
        <v>4.1562500000000004E-9</v>
      </c>
      <c r="L88" s="30" t="s">
        <v>7</v>
      </c>
      <c r="M88" s="1">
        <v>0</v>
      </c>
      <c r="N88" s="12">
        <v>4.2476851851851854E-10</v>
      </c>
    </row>
    <row r="89" spans="2:14" x14ac:dyDescent="0.45">
      <c r="B89" s="1">
        <v>5</v>
      </c>
      <c r="C89" s="12">
        <v>1.4948372685185186E-5</v>
      </c>
      <c r="L89" s="30" t="s">
        <v>7</v>
      </c>
      <c r="M89" s="1">
        <v>1</v>
      </c>
      <c r="N89" s="12">
        <v>7.2321631944444442E-6</v>
      </c>
    </row>
    <row r="90" spans="2:14" x14ac:dyDescent="0.45">
      <c r="B90" s="1">
        <v>4</v>
      </c>
      <c r="C90" s="12">
        <v>6.6782407407407405E-9</v>
      </c>
      <c r="L90" s="30" t="s">
        <v>7</v>
      </c>
      <c r="M90" s="1">
        <v>0</v>
      </c>
      <c r="N90" s="12">
        <v>1.0601851851851853E-9</v>
      </c>
    </row>
    <row r="91" spans="2:14" x14ac:dyDescent="0.45">
      <c r="B91" s="1">
        <v>5</v>
      </c>
      <c r="C91" s="12">
        <v>1.4329561342592593E-5</v>
      </c>
      <c r="L91" s="30" t="s">
        <v>7</v>
      </c>
      <c r="M91" s="1">
        <v>1</v>
      </c>
      <c r="N91" s="12">
        <v>5.6445763888888887E-6</v>
      </c>
    </row>
    <row r="92" spans="2:14" x14ac:dyDescent="0.45">
      <c r="B92" s="1">
        <v>4</v>
      </c>
      <c r="C92" s="12">
        <v>9.1666666666666671E-10</v>
      </c>
      <c r="L92" s="30" t="s">
        <v>7</v>
      </c>
      <c r="M92" s="1">
        <v>0</v>
      </c>
      <c r="N92" s="12">
        <v>4.4097222222222221E-10</v>
      </c>
    </row>
    <row r="93" spans="2:14" x14ac:dyDescent="0.45">
      <c r="B93" s="1">
        <v>5</v>
      </c>
      <c r="C93" s="12">
        <v>3.7496997685185187E-5</v>
      </c>
      <c r="L93" s="30" t="s">
        <v>7</v>
      </c>
      <c r="M93" s="1">
        <v>1</v>
      </c>
      <c r="N93" s="12">
        <v>6.7783564814814817E-6</v>
      </c>
    </row>
    <row r="94" spans="2:14" x14ac:dyDescent="0.45">
      <c r="B94" s="1">
        <v>4</v>
      </c>
      <c r="C94" s="12">
        <v>9.1319444444444449E-10</v>
      </c>
      <c r="L94" s="30" t="s">
        <v>7</v>
      </c>
      <c r="M94" s="1">
        <v>0</v>
      </c>
      <c r="N94" s="12">
        <v>4.4097222222222221E-10</v>
      </c>
    </row>
    <row r="95" spans="2:14" x14ac:dyDescent="0.45">
      <c r="B95" s="1">
        <v>5</v>
      </c>
      <c r="C95" s="12">
        <v>1.3480744212962963E-5</v>
      </c>
      <c r="L95" s="30" t="s">
        <v>7</v>
      </c>
      <c r="M95" s="1">
        <v>1</v>
      </c>
      <c r="N95" s="12">
        <v>8.4414166666666669E-6</v>
      </c>
    </row>
    <row r="96" spans="2:14" x14ac:dyDescent="0.45">
      <c r="B96" s="1">
        <v>4</v>
      </c>
      <c r="C96" s="12">
        <v>4.9537037037037036E-9</v>
      </c>
      <c r="L96" s="30" t="s">
        <v>7</v>
      </c>
      <c r="M96" s="1">
        <v>0</v>
      </c>
      <c r="N96" s="12">
        <v>4.5254629629629629E-10</v>
      </c>
    </row>
    <row r="97" spans="2:14" x14ac:dyDescent="0.45">
      <c r="B97" s="1">
        <v>5</v>
      </c>
      <c r="C97" s="12">
        <v>1.5152833333333333E-5</v>
      </c>
      <c r="L97" s="30" t="s">
        <v>7</v>
      </c>
      <c r="M97" s="1">
        <v>1</v>
      </c>
      <c r="N97" s="12">
        <v>6.7083009259259261E-6</v>
      </c>
    </row>
    <row r="98" spans="2:14" x14ac:dyDescent="0.45">
      <c r="B98" s="1">
        <v>4</v>
      </c>
      <c r="C98" s="12">
        <v>2.8645833333333333E-9</v>
      </c>
      <c r="L98" s="30" t="s">
        <v>7</v>
      </c>
      <c r="M98" s="1">
        <v>0</v>
      </c>
      <c r="N98" s="12">
        <v>2.1493055555555556E-9</v>
      </c>
    </row>
    <row r="99" spans="2:14" x14ac:dyDescent="0.45">
      <c r="B99" s="1">
        <v>5</v>
      </c>
      <c r="C99" s="12">
        <v>1.2886512731481482E-5</v>
      </c>
      <c r="L99" s="30" t="s">
        <v>7</v>
      </c>
      <c r="M99" s="1">
        <v>1</v>
      </c>
      <c r="N99" s="12">
        <v>6.822565972222222E-6</v>
      </c>
    </row>
    <row r="100" spans="2:14" x14ac:dyDescent="0.45">
      <c r="B100" s="1">
        <v>4</v>
      </c>
      <c r="C100" s="12">
        <v>1.4895833333333332E-9</v>
      </c>
      <c r="L100" s="30" t="s">
        <v>7</v>
      </c>
      <c r="M100" s="1">
        <v>0</v>
      </c>
      <c r="N100" s="12">
        <v>4.3287037037037035E-10</v>
      </c>
    </row>
    <row r="101" spans="2:14" x14ac:dyDescent="0.45">
      <c r="B101" s="1">
        <v>5</v>
      </c>
      <c r="C101" s="12">
        <v>1.462878125E-5</v>
      </c>
      <c r="L101" s="30" t="s">
        <v>7</v>
      </c>
      <c r="M101" s="1">
        <v>1</v>
      </c>
      <c r="N101" s="12">
        <v>6.7591527777777775E-6</v>
      </c>
    </row>
    <row r="102" spans="2:14" x14ac:dyDescent="0.45">
      <c r="B102" s="1">
        <v>4</v>
      </c>
      <c r="C102" s="12">
        <v>1.0289351851851852E-9</v>
      </c>
      <c r="L102" s="30" t="s">
        <v>7</v>
      </c>
      <c r="M102" s="1">
        <v>0</v>
      </c>
      <c r="N102" s="12">
        <v>4.4097222222222221E-10</v>
      </c>
    </row>
    <row r="103" spans="2:14" x14ac:dyDescent="0.45">
      <c r="B103" s="1">
        <v>5</v>
      </c>
      <c r="C103" s="12">
        <v>1.2831296296296297E-5</v>
      </c>
      <c r="L103" s="30" t="s">
        <v>7</v>
      </c>
      <c r="M103" s="1">
        <v>1</v>
      </c>
      <c r="N103" s="12">
        <v>8.501388888888889E-6</v>
      </c>
    </row>
    <row r="104" spans="2:14" x14ac:dyDescent="0.45">
      <c r="B104" s="1">
        <v>4</v>
      </c>
      <c r="C104" s="12">
        <v>2.6597222222222223E-9</v>
      </c>
      <c r="L104" s="30" t="s">
        <v>7</v>
      </c>
      <c r="M104" s="1">
        <v>0</v>
      </c>
      <c r="N104" s="12">
        <v>4.8263888888888894E-10</v>
      </c>
    </row>
    <row r="105" spans="2:14" x14ac:dyDescent="0.45">
      <c r="B105" s="1">
        <v>5</v>
      </c>
      <c r="C105" s="12">
        <v>2.2702509259259258E-5</v>
      </c>
      <c r="L105" s="30" t="s">
        <v>7</v>
      </c>
      <c r="M105" s="1">
        <v>1</v>
      </c>
      <c r="N105" s="12">
        <v>7.1033530092592596E-6</v>
      </c>
    </row>
    <row r="106" spans="2:14" x14ac:dyDescent="0.45">
      <c r="B106" s="1">
        <v>4</v>
      </c>
      <c r="C106" s="12">
        <v>9.3379629629629637E-9</v>
      </c>
      <c r="L106" s="30" t="s">
        <v>7</v>
      </c>
      <c r="M106" s="1">
        <v>0</v>
      </c>
      <c r="N106" s="12">
        <v>4.1898148148148147E-10</v>
      </c>
    </row>
    <row r="107" spans="2:14" x14ac:dyDescent="0.45">
      <c r="B107" s="1">
        <v>5</v>
      </c>
      <c r="C107" s="12">
        <v>1.7352092592592592E-5</v>
      </c>
      <c r="L107" s="30" t="s">
        <v>7</v>
      </c>
      <c r="M107" s="1">
        <v>1</v>
      </c>
      <c r="N107" s="12">
        <v>9.7569710648148143E-6</v>
      </c>
    </row>
    <row r="108" spans="2:14" x14ac:dyDescent="0.45">
      <c r="B108" s="1">
        <v>4</v>
      </c>
      <c r="C108" s="12">
        <v>3.7199074074074076E-9</v>
      </c>
      <c r="L108" s="30" t="s">
        <v>7</v>
      </c>
      <c r="M108" s="1">
        <v>0</v>
      </c>
      <c r="N108" s="12">
        <v>1.875E-10</v>
      </c>
    </row>
    <row r="109" spans="2:14" x14ac:dyDescent="0.45">
      <c r="B109" s="1">
        <v>5</v>
      </c>
      <c r="C109" s="12">
        <v>2.3772732638888889E-5</v>
      </c>
      <c r="L109" s="30" t="s">
        <v>7</v>
      </c>
      <c r="M109" s="1">
        <v>1</v>
      </c>
      <c r="N109" s="12">
        <v>7.8283136574074067E-6</v>
      </c>
    </row>
    <row r="110" spans="2:14" x14ac:dyDescent="0.45">
      <c r="B110" s="1">
        <v>4</v>
      </c>
      <c r="C110" s="12">
        <v>3.3171296296296298E-9</v>
      </c>
      <c r="L110" s="30" t="s">
        <v>7</v>
      </c>
      <c r="M110" s="1">
        <v>0</v>
      </c>
      <c r="N110" s="12">
        <v>3.3101851851851852E-10</v>
      </c>
    </row>
    <row r="111" spans="2:14" x14ac:dyDescent="0.45">
      <c r="B111" s="1">
        <v>5</v>
      </c>
      <c r="C111" s="12">
        <v>1.3304263888888888E-5</v>
      </c>
      <c r="L111" s="30" t="s">
        <v>7</v>
      </c>
      <c r="M111" s="1">
        <v>1</v>
      </c>
      <c r="N111" s="12">
        <v>6.6297303240740744E-6</v>
      </c>
    </row>
    <row r="112" spans="2:14" x14ac:dyDescent="0.45">
      <c r="B112" s="1">
        <v>4</v>
      </c>
      <c r="C112" s="12">
        <v>3.9733796296296299E-9</v>
      </c>
      <c r="L112" s="30" t="s">
        <v>7</v>
      </c>
      <c r="M112" s="1">
        <v>0</v>
      </c>
      <c r="N112" s="12">
        <v>4.2824074074074076E-10</v>
      </c>
    </row>
    <row r="113" spans="2:14" x14ac:dyDescent="0.45">
      <c r="B113" s="1">
        <v>5</v>
      </c>
      <c r="C113" s="12">
        <v>1.5414445601851853E-5</v>
      </c>
      <c r="L113" s="30" t="s">
        <v>7</v>
      </c>
      <c r="M113" s="1">
        <v>1</v>
      </c>
      <c r="N113" s="12">
        <v>6.9890451388888886E-6</v>
      </c>
    </row>
    <row r="114" spans="2:14" x14ac:dyDescent="0.45">
      <c r="B114" s="1">
        <v>4</v>
      </c>
      <c r="C114" s="12">
        <v>9.5486111111111111E-10</v>
      </c>
      <c r="L114" s="30" t="s">
        <v>7</v>
      </c>
      <c r="M114" s="1">
        <v>0</v>
      </c>
      <c r="N114" s="12">
        <v>2.0717592592592591E-10</v>
      </c>
    </row>
    <row r="115" spans="2:14" x14ac:dyDescent="0.45">
      <c r="B115" s="1">
        <v>5</v>
      </c>
      <c r="C115" s="12">
        <v>2.0849475694444443E-5</v>
      </c>
      <c r="L115" s="30" t="s">
        <v>7</v>
      </c>
      <c r="M115" s="1">
        <v>1</v>
      </c>
      <c r="N115" s="12">
        <v>6.1038217592592596E-6</v>
      </c>
    </row>
    <row r="116" spans="2:14" x14ac:dyDescent="0.45">
      <c r="B116" s="1">
        <v>4</v>
      </c>
      <c r="C116" s="12">
        <v>5.234953703703704E-9</v>
      </c>
      <c r="L116" s="30" t="s">
        <v>7</v>
      </c>
      <c r="M116" s="1">
        <v>0</v>
      </c>
      <c r="N116" s="12">
        <v>4.2476851851851854E-10</v>
      </c>
    </row>
    <row r="117" spans="2:14" x14ac:dyDescent="0.45">
      <c r="B117" s="1">
        <v>5</v>
      </c>
      <c r="C117" s="12">
        <v>2.0309869212962964E-5</v>
      </c>
      <c r="L117" s="30" t="s">
        <v>7</v>
      </c>
      <c r="M117" s="1">
        <v>1</v>
      </c>
      <c r="N117" s="12">
        <v>5.8547245370370369E-6</v>
      </c>
    </row>
    <row r="118" spans="2:14" x14ac:dyDescent="0.45">
      <c r="B118" s="1">
        <v>4</v>
      </c>
      <c r="C118" s="12">
        <v>4.9722222222222224E-9</v>
      </c>
      <c r="L118" s="30" t="s">
        <v>7</v>
      </c>
      <c r="M118" s="1">
        <v>0</v>
      </c>
      <c r="N118" s="12">
        <v>5.1620370370370375E-10</v>
      </c>
    </row>
    <row r="119" spans="2:14" x14ac:dyDescent="0.45">
      <c r="B119" s="1">
        <v>5</v>
      </c>
      <c r="C119" s="12">
        <v>1.3446719907407407E-5</v>
      </c>
      <c r="L119" s="30" t="s">
        <v>7</v>
      </c>
      <c r="M119" s="1">
        <v>1</v>
      </c>
      <c r="N119" s="12">
        <v>6.5883657407407406E-6</v>
      </c>
    </row>
    <row r="120" spans="2:14" x14ac:dyDescent="0.45">
      <c r="B120" s="1">
        <v>4</v>
      </c>
      <c r="C120" s="12">
        <v>2.7048611111111111E-9</v>
      </c>
      <c r="L120" s="30" t="s">
        <v>7</v>
      </c>
      <c r="M120" s="1">
        <v>0</v>
      </c>
      <c r="N120" s="12">
        <v>4.3055555555555555E-10</v>
      </c>
    </row>
    <row r="121" spans="2:14" x14ac:dyDescent="0.45">
      <c r="B121" s="1">
        <v>5</v>
      </c>
      <c r="C121" s="12">
        <v>1.2995517361111111E-5</v>
      </c>
      <c r="L121" s="30" t="s">
        <v>7</v>
      </c>
      <c r="M121" s="1">
        <v>1</v>
      </c>
      <c r="N121" s="12">
        <v>6.9234791666666665E-6</v>
      </c>
    </row>
    <row r="122" spans="2:14" x14ac:dyDescent="0.45">
      <c r="B122" s="1">
        <v>4</v>
      </c>
      <c r="C122" s="12">
        <v>9.0509259259259255E-9</v>
      </c>
      <c r="L122" s="30" t="s">
        <v>7</v>
      </c>
      <c r="M122" s="1">
        <v>0</v>
      </c>
      <c r="N122" s="12">
        <v>4.3865740740740741E-10</v>
      </c>
    </row>
    <row r="123" spans="2:14" x14ac:dyDescent="0.45">
      <c r="B123" s="1">
        <v>5</v>
      </c>
      <c r="C123" s="12">
        <v>1.9482512731481483E-5</v>
      </c>
      <c r="L123" s="30" t="s">
        <v>7</v>
      </c>
      <c r="M123" s="1">
        <v>1</v>
      </c>
      <c r="N123" s="12">
        <v>8.5102847222222224E-6</v>
      </c>
    </row>
    <row r="124" spans="2:14" x14ac:dyDescent="0.45">
      <c r="B124" s="1">
        <v>4</v>
      </c>
      <c r="C124" s="12">
        <v>9.4349537037037041E-8</v>
      </c>
      <c r="L124" s="30" t="s">
        <v>7</v>
      </c>
      <c r="M124" s="1">
        <v>0</v>
      </c>
      <c r="N124" s="12">
        <v>2.651273148148148E-8</v>
      </c>
    </row>
    <row r="125" spans="2:14" x14ac:dyDescent="0.45">
      <c r="B125" s="1">
        <v>5</v>
      </c>
      <c r="C125" s="12">
        <v>1.2371694444444444E-5</v>
      </c>
      <c r="L125" s="30" t="s">
        <v>7</v>
      </c>
      <c r="M125" s="1">
        <v>1</v>
      </c>
      <c r="N125" s="12">
        <v>5.4586319444444445E-6</v>
      </c>
    </row>
    <row r="126" spans="2:14" x14ac:dyDescent="0.45">
      <c r="B126" s="1">
        <v>4</v>
      </c>
      <c r="C126" s="12">
        <v>3.5868055555555557E-9</v>
      </c>
      <c r="L126" s="30" t="s">
        <v>7</v>
      </c>
      <c r="M126" s="1">
        <v>0</v>
      </c>
      <c r="N126" s="12">
        <v>5.2430555555555556E-10</v>
      </c>
    </row>
    <row r="127" spans="2:14" x14ac:dyDescent="0.45">
      <c r="B127" s="1">
        <v>5</v>
      </c>
      <c r="C127" s="12">
        <v>1.255582638888889E-5</v>
      </c>
      <c r="L127" s="30" t="s">
        <v>7</v>
      </c>
      <c r="M127" s="1">
        <v>1</v>
      </c>
      <c r="N127" s="12">
        <v>8.1494722222222215E-6</v>
      </c>
    </row>
    <row r="128" spans="2:14" x14ac:dyDescent="0.45">
      <c r="B128" s="1">
        <v>4</v>
      </c>
      <c r="C128" s="12">
        <v>3.4212962962962961E-9</v>
      </c>
      <c r="L128" s="30" t="s">
        <v>7</v>
      </c>
      <c r="M128" s="1">
        <v>0</v>
      </c>
      <c r="N128" s="12">
        <v>1.412037037037037E-10</v>
      </c>
    </row>
    <row r="129" spans="2:14" x14ac:dyDescent="0.45">
      <c r="B129" s="1">
        <v>5</v>
      </c>
      <c r="C129" s="12">
        <v>2.0483743055555555E-5</v>
      </c>
      <c r="L129" s="30" t="s">
        <v>7</v>
      </c>
      <c r="M129" s="1">
        <v>1</v>
      </c>
      <c r="N129" s="12">
        <v>8.4857060185185192E-6</v>
      </c>
    </row>
    <row r="130" spans="2:14" x14ac:dyDescent="0.45">
      <c r="B130" s="1">
        <v>4</v>
      </c>
      <c r="C130" s="12">
        <v>4.3159722222222219E-9</v>
      </c>
      <c r="L130" s="30" t="s">
        <v>7</v>
      </c>
      <c r="M130" s="1">
        <v>0</v>
      </c>
      <c r="N130" s="12">
        <v>4.3055555555555555E-10</v>
      </c>
    </row>
    <row r="131" spans="2:14" x14ac:dyDescent="0.45">
      <c r="B131" s="1">
        <v>5</v>
      </c>
      <c r="C131" s="12">
        <v>1.4071260416666666E-5</v>
      </c>
      <c r="L131" s="30" t="s">
        <v>7</v>
      </c>
      <c r="M131" s="1">
        <v>1</v>
      </c>
      <c r="N131" s="12">
        <v>7.2914004629629633E-6</v>
      </c>
    </row>
    <row r="132" spans="2:14" x14ac:dyDescent="0.45">
      <c r="B132" s="1">
        <v>4</v>
      </c>
      <c r="C132" s="12">
        <v>1.2777777777777778E-9</v>
      </c>
      <c r="L132" s="30" t="s">
        <v>7</v>
      </c>
      <c r="M132" s="1">
        <v>0</v>
      </c>
      <c r="N132" s="12">
        <v>4.4097222222222221E-10</v>
      </c>
    </row>
    <row r="133" spans="2:14" x14ac:dyDescent="0.45">
      <c r="B133" s="1">
        <v>5</v>
      </c>
      <c r="C133" s="12">
        <v>1.5325135416666666E-5</v>
      </c>
      <c r="L133" s="30" t="s">
        <v>7</v>
      </c>
      <c r="M133" s="1">
        <v>1</v>
      </c>
      <c r="N133" s="12">
        <v>8.4430509259259267E-6</v>
      </c>
    </row>
    <row r="134" spans="2:14" x14ac:dyDescent="0.45">
      <c r="B134" s="1">
        <v>4</v>
      </c>
      <c r="C134" s="12">
        <v>4.1168981481481481E-9</v>
      </c>
      <c r="L134" s="30" t="s">
        <v>7</v>
      </c>
      <c r="M134" s="1">
        <v>0</v>
      </c>
      <c r="N134" s="12">
        <v>4.8032407407407409E-10</v>
      </c>
    </row>
    <row r="135" spans="2:14" x14ac:dyDescent="0.45">
      <c r="B135" s="1">
        <v>5</v>
      </c>
      <c r="C135" s="12">
        <v>1.3410863425925926E-5</v>
      </c>
      <c r="L135" s="30" t="s">
        <v>7</v>
      </c>
      <c r="M135" s="1">
        <v>1</v>
      </c>
      <c r="N135" s="12">
        <v>7.5541770833333333E-6</v>
      </c>
    </row>
    <row r="136" spans="2:14" x14ac:dyDescent="0.45">
      <c r="B136" s="1">
        <v>4</v>
      </c>
      <c r="C136" s="12">
        <v>4.6527777777777778E-9</v>
      </c>
      <c r="L136" s="30" t="s">
        <v>7</v>
      </c>
      <c r="M136" s="1">
        <v>0</v>
      </c>
      <c r="N136" s="12">
        <v>2.0636574074074072E-9</v>
      </c>
    </row>
    <row r="137" spans="2:14" x14ac:dyDescent="0.45">
      <c r="B137" s="1">
        <v>5</v>
      </c>
      <c r="C137" s="12">
        <v>1.3726585648148148E-5</v>
      </c>
      <c r="L137" s="30" t="s">
        <v>7</v>
      </c>
      <c r="M137" s="1">
        <v>1</v>
      </c>
      <c r="N137" s="12">
        <v>9.102501157407408E-6</v>
      </c>
    </row>
    <row r="138" spans="2:14" x14ac:dyDescent="0.45">
      <c r="B138" s="1">
        <v>4</v>
      </c>
      <c r="C138" s="12">
        <v>3.3449074074074075E-9</v>
      </c>
      <c r="L138" s="30" t="s">
        <v>7</v>
      </c>
      <c r="M138" s="1">
        <v>0</v>
      </c>
      <c r="N138" s="12">
        <v>1.5162037037037036E-10</v>
      </c>
    </row>
    <row r="139" spans="2:14" x14ac:dyDescent="0.45">
      <c r="B139" s="1">
        <v>5</v>
      </c>
      <c r="C139" s="12">
        <v>1.506679050925926E-5</v>
      </c>
      <c r="L139" s="30" t="s">
        <v>7</v>
      </c>
      <c r="M139" s="1">
        <v>1</v>
      </c>
      <c r="N139" s="12">
        <v>6.5511215277777775E-6</v>
      </c>
    </row>
    <row r="140" spans="2:14" x14ac:dyDescent="0.45">
      <c r="B140" s="1">
        <v>4</v>
      </c>
      <c r="C140" s="12">
        <v>2.3645833333333334E-9</v>
      </c>
      <c r="L140" s="30" t="s">
        <v>7</v>
      </c>
      <c r="M140" s="1">
        <v>0</v>
      </c>
      <c r="N140" s="12">
        <v>4.0856481481481481E-10</v>
      </c>
    </row>
    <row r="141" spans="2:14" x14ac:dyDescent="0.45">
      <c r="B141" s="1">
        <v>5</v>
      </c>
      <c r="C141" s="12">
        <v>2.1438002314814814E-5</v>
      </c>
      <c r="L141" s="30" t="s">
        <v>7</v>
      </c>
      <c r="M141" s="1">
        <v>1</v>
      </c>
      <c r="N141" s="12">
        <v>6.2488020833333331E-6</v>
      </c>
    </row>
    <row r="142" spans="2:14" x14ac:dyDescent="0.45">
      <c r="B142" s="1">
        <v>4</v>
      </c>
      <c r="C142" s="12">
        <v>4.8420138888888892E-8</v>
      </c>
      <c r="L142" s="30" t="s">
        <v>7</v>
      </c>
      <c r="M142" s="1">
        <v>0</v>
      </c>
      <c r="N142" s="12">
        <v>1.1863425925925925E-9</v>
      </c>
    </row>
    <row r="143" spans="2:14" x14ac:dyDescent="0.45">
      <c r="B143" s="1">
        <v>5</v>
      </c>
      <c r="C143" s="12">
        <v>1.114713425925926E-5</v>
      </c>
      <c r="L143" s="30" t="s">
        <v>7</v>
      </c>
      <c r="M143" s="1">
        <v>1</v>
      </c>
      <c r="N143" s="12">
        <v>6.3715381944444443E-6</v>
      </c>
    </row>
    <row r="144" spans="2:14" x14ac:dyDescent="0.45">
      <c r="B144" s="1">
        <v>4</v>
      </c>
      <c r="C144" s="12">
        <v>7.9166666666666662E-10</v>
      </c>
      <c r="L144" s="30" t="s">
        <v>7</v>
      </c>
      <c r="M144" s="1">
        <v>0</v>
      </c>
      <c r="N144" s="12">
        <v>4.4097222222222221E-10</v>
      </c>
    </row>
    <row r="145" spans="2:14" x14ac:dyDescent="0.45">
      <c r="B145" s="1">
        <v>5</v>
      </c>
      <c r="C145" s="12">
        <v>2.1490259259259259E-5</v>
      </c>
      <c r="L145" s="30" t="s">
        <v>7</v>
      </c>
      <c r="M145" s="1">
        <v>1</v>
      </c>
      <c r="N145" s="12">
        <v>6.890208333333333E-6</v>
      </c>
    </row>
    <row r="146" spans="2:14" x14ac:dyDescent="0.45">
      <c r="B146" s="1">
        <v>4</v>
      </c>
      <c r="C146" s="12">
        <v>9.0740740740740742E-10</v>
      </c>
      <c r="L146" s="30" t="s">
        <v>7</v>
      </c>
      <c r="M146" s="1">
        <v>0</v>
      </c>
      <c r="N146" s="12">
        <v>4.4675925925925927E-10</v>
      </c>
    </row>
    <row r="147" spans="2:14" x14ac:dyDescent="0.45">
      <c r="B147" s="1">
        <v>5</v>
      </c>
      <c r="C147" s="12">
        <v>3.1698627314814813E-5</v>
      </c>
      <c r="L147" s="30" t="s">
        <v>7</v>
      </c>
      <c r="M147" s="1">
        <v>1</v>
      </c>
      <c r="N147" s="12">
        <v>6.3701250000000003E-6</v>
      </c>
    </row>
    <row r="148" spans="2:14" x14ac:dyDescent="0.45">
      <c r="B148" s="1">
        <v>4</v>
      </c>
      <c r="C148" s="12">
        <v>8.4722222222222223E-10</v>
      </c>
      <c r="L148" s="30" t="s">
        <v>7</v>
      </c>
      <c r="M148" s="1">
        <v>0</v>
      </c>
      <c r="N148" s="12">
        <v>4.3055555555555555E-10</v>
      </c>
    </row>
    <row r="149" spans="2:14" x14ac:dyDescent="0.45">
      <c r="B149" s="1">
        <v>5</v>
      </c>
      <c r="C149" s="12">
        <v>1.2789498842592592E-5</v>
      </c>
      <c r="L149" s="30" t="s">
        <v>7</v>
      </c>
      <c r="M149" s="1">
        <v>1</v>
      </c>
      <c r="N149" s="12">
        <v>5.144195601851852E-6</v>
      </c>
    </row>
    <row r="150" spans="2:14" x14ac:dyDescent="0.45">
      <c r="B150" s="1">
        <v>4</v>
      </c>
      <c r="C150" s="12">
        <v>9.1898148148148145E-10</v>
      </c>
      <c r="L150" s="30" t="s">
        <v>7</v>
      </c>
      <c r="M150" s="1">
        <v>0</v>
      </c>
      <c r="N150" s="12">
        <v>4.4097222222222221E-10</v>
      </c>
    </row>
    <row r="151" spans="2:14" x14ac:dyDescent="0.45">
      <c r="B151" s="1">
        <v>5</v>
      </c>
      <c r="C151" s="12">
        <v>1.3950952546296296E-5</v>
      </c>
      <c r="L151" s="30" t="s">
        <v>7</v>
      </c>
      <c r="M151" s="1">
        <v>1</v>
      </c>
      <c r="N151" s="12">
        <v>8.6504722222222223E-6</v>
      </c>
    </row>
    <row r="152" spans="2:14" x14ac:dyDescent="0.45">
      <c r="B152" s="1">
        <v>4</v>
      </c>
      <c r="C152" s="12">
        <v>8.611111111111111E-10</v>
      </c>
      <c r="L152" s="30" t="s">
        <v>7</v>
      </c>
      <c r="M152" s="1">
        <v>0</v>
      </c>
      <c r="N152" s="12">
        <v>4.6874999999999996E-10</v>
      </c>
    </row>
    <row r="153" spans="2:14" x14ac:dyDescent="0.45">
      <c r="B153" s="1">
        <v>5</v>
      </c>
      <c r="C153" s="12">
        <v>1.2500261574074074E-5</v>
      </c>
      <c r="L153" s="30" t="s">
        <v>7</v>
      </c>
      <c r="M153" s="1">
        <v>1</v>
      </c>
      <c r="N153" s="12">
        <v>7.0745740740740745E-6</v>
      </c>
    </row>
    <row r="154" spans="2:14" x14ac:dyDescent="0.45">
      <c r="B154" s="1">
        <v>4</v>
      </c>
      <c r="C154" s="12">
        <v>9.7453703703703706E-10</v>
      </c>
      <c r="L154" s="30" t="s">
        <v>7</v>
      </c>
      <c r="M154" s="1">
        <v>0</v>
      </c>
      <c r="N154" s="12">
        <v>4.6643518518518521E-10</v>
      </c>
    </row>
    <row r="155" spans="2:14" x14ac:dyDescent="0.45">
      <c r="B155" s="1">
        <v>5</v>
      </c>
      <c r="C155" s="12">
        <v>1.3218416666666667E-5</v>
      </c>
      <c r="L155" s="30" t="s">
        <v>7</v>
      </c>
      <c r="M155" s="1">
        <v>1</v>
      </c>
      <c r="N155" s="12">
        <v>8.6797824074074082E-6</v>
      </c>
    </row>
    <row r="156" spans="2:14" x14ac:dyDescent="0.45">
      <c r="B156" s="1">
        <v>4</v>
      </c>
      <c r="C156" s="12">
        <v>1.3356481481481482E-9</v>
      </c>
      <c r="L156" s="30" t="s">
        <v>7</v>
      </c>
      <c r="M156" s="1">
        <v>0</v>
      </c>
      <c r="N156" s="12">
        <v>4.3865740740740741E-10</v>
      </c>
    </row>
    <row r="157" spans="2:14" x14ac:dyDescent="0.45">
      <c r="B157" s="1">
        <v>5</v>
      </c>
      <c r="C157" s="12">
        <v>3.0799924768518518E-5</v>
      </c>
      <c r="L157" s="30" t="s">
        <v>7</v>
      </c>
      <c r="M157" s="1">
        <v>1</v>
      </c>
      <c r="N157" s="12">
        <v>7.0695717592592596E-6</v>
      </c>
    </row>
    <row r="158" spans="2:14" x14ac:dyDescent="0.45">
      <c r="B158" s="1">
        <v>4</v>
      </c>
      <c r="C158" s="12">
        <v>8.4490740740740738E-10</v>
      </c>
      <c r="L158" s="30" t="s">
        <v>7</v>
      </c>
      <c r="M158" s="1">
        <v>0</v>
      </c>
      <c r="N158" s="12">
        <v>4.2245370370370369E-10</v>
      </c>
    </row>
    <row r="159" spans="2:14" x14ac:dyDescent="0.45">
      <c r="B159" s="1">
        <v>5</v>
      </c>
      <c r="C159" s="12">
        <v>3.6344958333333333E-5</v>
      </c>
      <c r="L159" s="30" t="s">
        <v>7</v>
      </c>
      <c r="M159" s="1">
        <v>1</v>
      </c>
      <c r="N159" s="12">
        <v>8.2671863425925919E-6</v>
      </c>
    </row>
    <row r="160" spans="2:14" x14ac:dyDescent="0.45">
      <c r="B160" s="1">
        <v>4</v>
      </c>
      <c r="C160" s="12">
        <v>8.1365740740740741E-10</v>
      </c>
      <c r="L160" s="30" t="s">
        <v>7</v>
      </c>
      <c r="M160" s="1">
        <v>0</v>
      </c>
      <c r="N160" s="12">
        <v>2.4305555555555558E-10</v>
      </c>
    </row>
    <row r="161" spans="2:14" x14ac:dyDescent="0.45">
      <c r="B161" s="1">
        <v>5</v>
      </c>
      <c r="C161" s="12">
        <v>1.139240162037037E-5</v>
      </c>
      <c r="L161" s="30" t="s">
        <v>7</v>
      </c>
      <c r="M161" s="1">
        <v>1</v>
      </c>
      <c r="N161" s="12">
        <v>6.6912060185185188E-6</v>
      </c>
    </row>
    <row r="162" spans="2:14" x14ac:dyDescent="0.45">
      <c r="B162" s="1">
        <v>4</v>
      </c>
      <c r="C162" s="12">
        <v>1.6432870370370371E-8</v>
      </c>
      <c r="L162" s="30" t="s">
        <v>7</v>
      </c>
      <c r="M162" s="1">
        <v>0</v>
      </c>
      <c r="N162" s="12">
        <v>1.738425925925926E-9</v>
      </c>
    </row>
    <row r="163" spans="2:14" x14ac:dyDescent="0.45">
      <c r="B163" s="1">
        <v>5</v>
      </c>
      <c r="C163" s="12">
        <v>1.296413425925926E-5</v>
      </c>
      <c r="L163" s="30" t="s">
        <v>7</v>
      </c>
      <c r="M163" s="1">
        <v>1</v>
      </c>
      <c r="N163" s="12">
        <v>8.8878888888888895E-6</v>
      </c>
    </row>
    <row r="164" spans="2:14" x14ac:dyDescent="0.45">
      <c r="B164" s="1">
        <v>4</v>
      </c>
      <c r="C164" s="12">
        <v>4.5590277777777774E-9</v>
      </c>
      <c r="L164" s="30" t="s">
        <v>7</v>
      </c>
      <c r="M164" s="1">
        <v>0</v>
      </c>
      <c r="N164" s="12">
        <v>1.6319444444444444E-10</v>
      </c>
    </row>
    <row r="165" spans="2:14" x14ac:dyDescent="0.45">
      <c r="B165" s="1">
        <v>5</v>
      </c>
      <c r="C165" s="12">
        <v>1.2783534722222223E-5</v>
      </c>
      <c r="L165" s="30" t="s">
        <v>7</v>
      </c>
      <c r="M165" s="1">
        <v>1</v>
      </c>
      <c r="N165" s="12">
        <v>6.3938680555555559E-6</v>
      </c>
    </row>
    <row r="166" spans="2:14" x14ac:dyDescent="0.45">
      <c r="B166" s="1">
        <v>4</v>
      </c>
      <c r="C166" s="12">
        <v>2.0474537037037036E-9</v>
      </c>
      <c r="L166" s="30" t="s">
        <v>7</v>
      </c>
      <c r="M166" s="1">
        <v>0</v>
      </c>
      <c r="N166" s="12">
        <v>4.4675925925925927E-10</v>
      </c>
    </row>
    <row r="167" spans="2:14" x14ac:dyDescent="0.45">
      <c r="B167" s="1">
        <v>5</v>
      </c>
      <c r="C167" s="12">
        <v>1.1897655092592593E-5</v>
      </c>
      <c r="L167" s="30" t="s">
        <v>7</v>
      </c>
      <c r="M167" s="1">
        <v>1</v>
      </c>
      <c r="N167" s="12">
        <v>6.8053495370370368E-6</v>
      </c>
    </row>
    <row r="168" spans="2:14" x14ac:dyDescent="0.45">
      <c r="B168" s="1">
        <v>4</v>
      </c>
      <c r="C168" s="12">
        <v>1.7002314814814815E-9</v>
      </c>
      <c r="L168" s="30" t="s">
        <v>7</v>
      </c>
      <c r="M168" s="1">
        <v>0</v>
      </c>
      <c r="N168" s="12">
        <v>1.875E-10</v>
      </c>
    </row>
    <row r="169" spans="2:14" x14ac:dyDescent="0.45">
      <c r="B169" s="1">
        <v>5</v>
      </c>
      <c r="C169" s="12">
        <v>2.0649689814814816E-5</v>
      </c>
      <c r="L169" s="30" t="s">
        <v>7</v>
      </c>
      <c r="M169" s="1">
        <v>1</v>
      </c>
      <c r="N169" s="12">
        <v>9.4762777777777782E-6</v>
      </c>
    </row>
    <row r="170" spans="2:14" x14ac:dyDescent="0.45">
      <c r="B170" s="1">
        <v>4</v>
      </c>
      <c r="C170" s="12">
        <v>1.0185185185185184E-9</v>
      </c>
      <c r="L170" s="30" t="s">
        <v>7</v>
      </c>
      <c r="M170" s="1">
        <v>0</v>
      </c>
      <c r="N170" s="12">
        <v>3.3912037037037039E-10</v>
      </c>
    </row>
    <row r="171" spans="2:14" x14ac:dyDescent="0.45">
      <c r="B171" s="1">
        <v>5</v>
      </c>
      <c r="C171" s="12">
        <v>2.1841216435185187E-5</v>
      </c>
      <c r="L171" s="30" t="s">
        <v>7</v>
      </c>
      <c r="M171" s="1">
        <v>1</v>
      </c>
      <c r="N171" s="12">
        <v>6.2207743055555554E-6</v>
      </c>
    </row>
    <row r="172" spans="2:14" x14ac:dyDescent="0.45">
      <c r="B172" s="1">
        <v>4</v>
      </c>
      <c r="C172" s="12">
        <v>7.9513888888888884E-10</v>
      </c>
      <c r="L172" s="30" t="s">
        <v>7</v>
      </c>
      <c r="M172" s="1">
        <v>0</v>
      </c>
      <c r="N172" s="12">
        <v>4.5833333333333335E-10</v>
      </c>
    </row>
    <row r="173" spans="2:14" x14ac:dyDescent="0.45">
      <c r="B173" s="1">
        <v>5</v>
      </c>
      <c r="C173" s="12">
        <v>1.3538356481481481E-5</v>
      </c>
      <c r="L173" s="30" t="s">
        <v>7</v>
      </c>
      <c r="M173" s="1">
        <v>1</v>
      </c>
      <c r="N173" s="12">
        <v>6.0171712962962962E-6</v>
      </c>
    </row>
    <row r="174" spans="2:14" x14ac:dyDescent="0.45">
      <c r="B174" s="1">
        <v>4</v>
      </c>
      <c r="C174" s="12">
        <v>3.1898148148148147E-9</v>
      </c>
      <c r="L174" s="30" t="s">
        <v>7</v>
      </c>
      <c r="M174" s="1">
        <v>0</v>
      </c>
      <c r="N174" s="12">
        <v>4.4097222222222221E-10</v>
      </c>
    </row>
    <row r="175" spans="2:14" x14ac:dyDescent="0.45">
      <c r="B175" s="1">
        <v>5</v>
      </c>
      <c r="C175" s="12">
        <v>1.4575295138888889E-5</v>
      </c>
      <c r="L175" s="30" t="s">
        <v>7</v>
      </c>
      <c r="M175" s="1">
        <v>1</v>
      </c>
      <c r="N175" s="12">
        <v>6.5967719907407408E-6</v>
      </c>
    </row>
    <row r="176" spans="2:14" x14ac:dyDescent="0.45">
      <c r="B176" s="1">
        <v>4</v>
      </c>
      <c r="C176" s="12">
        <v>6.934027777777778E-9</v>
      </c>
      <c r="L176" s="30" t="s">
        <v>7</v>
      </c>
      <c r="M176" s="1">
        <v>0</v>
      </c>
      <c r="N176" s="12">
        <v>1.2638888888888889E-9</v>
      </c>
    </row>
    <row r="177" spans="2:14" x14ac:dyDescent="0.45">
      <c r="B177" s="1">
        <v>5</v>
      </c>
      <c r="C177" s="12">
        <v>1.5912659722222221E-5</v>
      </c>
      <c r="L177" s="30" t="s">
        <v>7</v>
      </c>
      <c r="M177" s="1">
        <v>1</v>
      </c>
      <c r="N177" s="12">
        <v>8.7520034722222218E-6</v>
      </c>
    </row>
    <row r="178" spans="2:14" x14ac:dyDescent="0.45">
      <c r="B178" s="1">
        <v>4</v>
      </c>
      <c r="C178" s="12">
        <v>8.5763888888888888E-10</v>
      </c>
      <c r="L178" s="30" t="s">
        <v>7</v>
      </c>
      <c r="M178" s="1">
        <v>0</v>
      </c>
      <c r="N178" s="12">
        <v>1.712962962962963E-10</v>
      </c>
    </row>
    <row r="179" spans="2:14" x14ac:dyDescent="0.45">
      <c r="B179" s="1">
        <v>5</v>
      </c>
      <c r="C179" s="12">
        <v>2.9099343749999999E-5</v>
      </c>
      <c r="L179" s="30" t="s">
        <v>7</v>
      </c>
      <c r="M179" s="1">
        <v>1</v>
      </c>
      <c r="N179" s="12">
        <v>6.4061249999999996E-6</v>
      </c>
    </row>
    <row r="180" spans="2:14" x14ac:dyDescent="0.45">
      <c r="B180" s="1">
        <v>4</v>
      </c>
      <c r="C180" s="12">
        <v>6.342592592592593E-10</v>
      </c>
      <c r="L180" s="30" t="s">
        <v>7</v>
      </c>
      <c r="M180" s="1">
        <v>0</v>
      </c>
      <c r="N180" s="12">
        <v>4.3634259259259262E-10</v>
      </c>
    </row>
    <row r="181" spans="2:14" x14ac:dyDescent="0.45">
      <c r="B181" s="1">
        <v>5</v>
      </c>
      <c r="C181" s="12">
        <v>2.1952793981481483E-5</v>
      </c>
      <c r="L181" s="30" t="s">
        <v>7</v>
      </c>
      <c r="M181" s="1">
        <v>1</v>
      </c>
      <c r="N181" s="12">
        <v>6.9950740740740738E-6</v>
      </c>
    </row>
    <row r="182" spans="2:14" x14ac:dyDescent="0.45">
      <c r="B182" s="1">
        <v>4</v>
      </c>
      <c r="C182" s="12">
        <v>7.4189814814814819E-10</v>
      </c>
      <c r="L182" s="30" t="s">
        <v>7</v>
      </c>
      <c r="M182" s="1">
        <v>0</v>
      </c>
      <c r="N182" s="12">
        <v>4.9652777777777781E-10</v>
      </c>
    </row>
    <row r="183" spans="2:14" x14ac:dyDescent="0.45">
      <c r="B183" s="1">
        <v>5</v>
      </c>
      <c r="C183" s="12">
        <v>9.9024675925925934E-6</v>
      </c>
      <c r="L183" s="30" t="s">
        <v>7</v>
      </c>
      <c r="M183" s="1">
        <v>1</v>
      </c>
      <c r="N183" s="12">
        <v>6.7650914351851853E-6</v>
      </c>
    </row>
    <row r="184" spans="2:14" x14ac:dyDescent="0.45">
      <c r="B184" s="1">
        <v>4</v>
      </c>
      <c r="C184" s="12">
        <v>1.0521990740740741E-8</v>
      </c>
      <c r="L184" s="30" t="s">
        <v>7</v>
      </c>
      <c r="M184" s="1">
        <v>0</v>
      </c>
      <c r="N184" s="12">
        <v>1.2777777777777778E-9</v>
      </c>
    </row>
    <row r="185" spans="2:14" x14ac:dyDescent="0.45">
      <c r="B185" s="1">
        <v>5</v>
      </c>
      <c r="C185" s="12">
        <v>1.3117050925925926E-5</v>
      </c>
      <c r="L185" s="30" t="s">
        <v>7</v>
      </c>
      <c r="M185" s="1">
        <v>1</v>
      </c>
      <c r="N185" s="12">
        <v>9.1528611111111105E-6</v>
      </c>
    </row>
    <row r="186" spans="2:14" x14ac:dyDescent="0.45">
      <c r="B186" s="1">
        <v>4</v>
      </c>
      <c r="C186" s="12">
        <v>1.5304398148148147E-8</v>
      </c>
      <c r="L186" s="30" t="s">
        <v>7</v>
      </c>
      <c r="M186" s="1">
        <v>0</v>
      </c>
      <c r="N186" s="12">
        <v>2.2685185185185186E-10</v>
      </c>
    </row>
    <row r="187" spans="2:14" x14ac:dyDescent="0.45">
      <c r="B187" s="1">
        <v>5</v>
      </c>
      <c r="C187" s="12">
        <v>2.3193609953703705E-5</v>
      </c>
      <c r="L187" s="30" t="s">
        <v>7</v>
      </c>
      <c r="M187" s="1">
        <v>1</v>
      </c>
      <c r="N187" s="12">
        <v>6.8323865740740737E-6</v>
      </c>
    </row>
    <row r="188" spans="2:14" x14ac:dyDescent="0.45">
      <c r="B188" s="1">
        <v>4</v>
      </c>
      <c r="C188" s="12">
        <v>1.0104166666666666E-9</v>
      </c>
      <c r="L188" s="30" t="s">
        <v>7</v>
      </c>
      <c r="M188" s="1">
        <v>0</v>
      </c>
      <c r="N188" s="12">
        <v>4.5833333333333335E-10</v>
      </c>
    </row>
    <row r="189" spans="2:14" x14ac:dyDescent="0.45">
      <c r="B189" s="1">
        <v>5</v>
      </c>
      <c r="C189" s="12">
        <v>1.5328993055555555E-5</v>
      </c>
      <c r="L189" s="30" t="s">
        <v>7</v>
      </c>
      <c r="M189" s="1">
        <v>1</v>
      </c>
      <c r="N189" s="12">
        <v>6.5974537037037034E-6</v>
      </c>
    </row>
    <row r="190" spans="2:14" x14ac:dyDescent="0.45">
      <c r="B190" s="1">
        <v>4</v>
      </c>
      <c r="C190" s="12">
        <v>6.7013888888888886E-10</v>
      </c>
      <c r="L190" s="30" t="s">
        <v>7</v>
      </c>
      <c r="M190" s="1">
        <v>0</v>
      </c>
      <c r="N190" s="12">
        <v>2.0717592592592591E-10</v>
      </c>
    </row>
    <row r="191" spans="2:14" x14ac:dyDescent="0.45">
      <c r="B191" s="1">
        <v>5</v>
      </c>
      <c r="C191" s="12">
        <v>1.4519481481481481E-5</v>
      </c>
      <c r="L191" s="30" t="s">
        <v>7</v>
      </c>
      <c r="M191" s="1">
        <v>1</v>
      </c>
      <c r="N191" s="12">
        <v>5.8251458333333329E-6</v>
      </c>
    </row>
    <row r="192" spans="2:14" x14ac:dyDescent="0.45">
      <c r="B192" s="1">
        <v>4</v>
      </c>
      <c r="C192" s="12">
        <v>8.1134259259259256E-10</v>
      </c>
      <c r="L192" s="30" t="s">
        <v>7</v>
      </c>
      <c r="M192" s="1">
        <v>0</v>
      </c>
      <c r="N192" s="12">
        <v>6.9560185185185187E-10</v>
      </c>
    </row>
    <row r="193" spans="2:14" x14ac:dyDescent="0.45">
      <c r="B193" s="1">
        <v>5</v>
      </c>
      <c r="C193" s="12">
        <v>1.6667991898148149E-5</v>
      </c>
      <c r="L193" s="30" t="s">
        <v>7</v>
      </c>
      <c r="M193" s="1">
        <v>1</v>
      </c>
      <c r="N193" s="12">
        <v>5.7149074074074072E-6</v>
      </c>
    </row>
    <row r="194" spans="2:14" x14ac:dyDescent="0.45">
      <c r="B194" s="1">
        <v>4</v>
      </c>
      <c r="C194" s="12">
        <v>7.6736111111111109E-10</v>
      </c>
      <c r="L194" s="30" t="s">
        <v>7</v>
      </c>
      <c r="M194" s="1">
        <v>0</v>
      </c>
      <c r="N194" s="12">
        <v>6.3773148148148152E-10</v>
      </c>
    </row>
    <row r="195" spans="2:14" x14ac:dyDescent="0.45">
      <c r="B195" s="1">
        <v>5</v>
      </c>
      <c r="C195" s="12">
        <v>1.3444481481481482E-5</v>
      </c>
      <c r="L195" s="30" t="s">
        <v>7</v>
      </c>
      <c r="M195" s="1">
        <v>1</v>
      </c>
      <c r="N195" s="12">
        <v>7.5357546296296296E-6</v>
      </c>
    </row>
    <row r="196" spans="2:14" x14ac:dyDescent="0.45">
      <c r="B196" s="1">
        <v>4</v>
      </c>
      <c r="C196" s="12">
        <v>4.2384259259259263E-9</v>
      </c>
      <c r="L196" s="30" t="s">
        <v>7</v>
      </c>
      <c r="M196" s="1">
        <v>0</v>
      </c>
      <c r="N196" s="12">
        <v>4.2476851851851854E-10</v>
      </c>
    </row>
    <row r="197" spans="2:14" x14ac:dyDescent="0.45">
      <c r="B197" s="1">
        <v>5</v>
      </c>
      <c r="C197" s="12">
        <v>1.467766087962963E-5</v>
      </c>
      <c r="L197" s="30" t="s">
        <v>7</v>
      </c>
      <c r="M197" s="1">
        <v>1</v>
      </c>
      <c r="N197" s="12">
        <v>9.7703020833333332E-6</v>
      </c>
    </row>
    <row r="198" spans="2:14" x14ac:dyDescent="0.45">
      <c r="B198" s="1">
        <v>4</v>
      </c>
      <c r="C198" s="12">
        <v>2.0636574074074072E-9</v>
      </c>
      <c r="L198" s="30" t="s">
        <v>7</v>
      </c>
      <c r="M198" s="1">
        <v>0</v>
      </c>
      <c r="N198" s="12">
        <v>2.4537037037037037E-10</v>
      </c>
    </row>
    <row r="199" spans="2:14" x14ac:dyDescent="0.45">
      <c r="B199" s="1">
        <v>5</v>
      </c>
      <c r="C199" s="12">
        <v>2.0720942129629629E-5</v>
      </c>
      <c r="L199" s="30" t="s">
        <v>7</v>
      </c>
      <c r="M199" s="1">
        <v>1</v>
      </c>
      <c r="N199" s="12">
        <v>7.0301631944444443E-6</v>
      </c>
    </row>
    <row r="200" spans="2:14" x14ac:dyDescent="0.45">
      <c r="B200" s="1">
        <v>4</v>
      </c>
      <c r="C200" s="12">
        <v>1.1921296296296296E-9</v>
      </c>
      <c r="L200" s="30" t="s">
        <v>7</v>
      </c>
      <c r="M200" s="1">
        <v>0</v>
      </c>
      <c r="N200" s="12">
        <v>4.4675925925925927E-10</v>
      </c>
    </row>
    <row r="201" spans="2:14" x14ac:dyDescent="0.45">
      <c r="B201" s="1">
        <v>5</v>
      </c>
      <c r="C201" s="12">
        <v>2.2610003472222224E-5</v>
      </c>
      <c r="L201" s="30" t="s">
        <v>7</v>
      </c>
      <c r="M201" s="1">
        <v>1</v>
      </c>
      <c r="N201" s="12">
        <v>6.067189814814815E-6</v>
      </c>
    </row>
    <row r="202" spans="2:14" x14ac:dyDescent="0.45">
      <c r="B202" s="1">
        <v>4</v>
      </c>
      <c r="C202" s="12">
        <v>3.1736111111111111E-9</v>
      </c>
      <c r="L202" s="30" t="s">
        <v>7</v>
      </c>
      <c r="M202" s="1">
        <v>0</v>
      </c>
      <c r="N202" s="12">
        <v>4.3634259259259262E-10</v>
      </c>
    </row>
    <row r="203" spans="2:14" x14ac:dyDescent="0.45">
      <c r="B203" s="1">
        <v>5</v>
      </c>
      <c r="C203" s="12">
        <v>1.4878387731481481E-5</v>
      </c>
      <c r="L203" s="30" t="s">
        <v>7</v>
      </c>
      <c r="M203" s="1">
        <v>1</v>
      </c>
      <c r="N203" s="12">
        <v>6.5596018518518516E-6</v>
      </c>
    </row>
    <row r="204" spans="2:14" x14ac:dyDescent="0.45">
      <c r="B204" s="1">
        <v>4</v>
      </c>
      <c r="C204" s="12">
        <v>1.6504629629629629E-9</v>
      </c>
      <c r="L204" s="30" t="s">
        <v>7</v>
      </c>
      <c r="M204" s="1">
        <v>0</v>
      </c>
      <c r="N204" s="12">
        <v>4.4097222222222221E-10</v>
      </c>
    </row>
    <row r="205" spans="2:14" x14ac:dyDescent="0.45">
      <c r="B205" s="1">
        <v>5</v>
      </c>
      <c r="C205" s="12">
        <v>1.241797337962963E-5</v>
      </c>
      <c r="L205" s="30" t="s">
        <v>7</v>
      </c>
      <c r="M205" s="1">
        <v>1</v>
      </c>
      <c r="N205" s="12">
        <v>6.9642893518518521E-6</v>
      </c>
    </row>
    <row r="206" spans="2:14" x14ac:dyDescent="0.45">
      <c r="B206" s="1">
        <v>4</v>
      </c>
      <c r="C206" s="12">
        <v>5.0694444444444441E-9</v>
      </c>
      <c r="L206" s="30" t="s">
        <v>7</v>
      </c>
      <c r="M206" s="1">
        <v>0</v>
      </c>
      <c r="N206" s="12">
        <v>4.3634259259259262E-10</v>
      </c>
    </row>
    <row r="207" spans="2:14" x14ac:dyDescent="0.45">
      <c r="B207" s="1">
        <v>5</v>
      </c>
      <c r="C207" s="12">
        <v>2.0493525462962962E-5</v>
      </c>
      <c r="L207" s="30" t="s">
        <v>7</v>
      </c>
      <c r="M207" s="1">
        <v>1</v>
      </c>
      <c r="N207" s="12">
        <v>6.5560000000000004E-6</v>
      </c>
    </row>
    <row r="208" spans="2:14" x14ac:dyDescent="0.45">
      <c r="B208" s="1">
        <v>4</v>
      </c>
      <c r="C208" s="12">
        <v>3.3310185185185187E-9</v>
      </c>
      <c r="L208" s="30" t="s">
        <v>7</v>
      </c>
      <c r="M208" s="1">
        <v>0</v>
      </c>
      <c r="N208" s="12">
        <v>4.2824074074074076E-10</v>
      </c>
    </row>
    <row r="209" spans="2:14" x14ac:dyDescent="0.45">
      <c r="B209" s="1">
        <v>5</v>
      </c>
      <c r="C209" s="12">
        <v>2.1965134259259259E-5</v>
      </c>
      <c r="L209" s="30" t="s">
        <v>7</v>
      </c>
      <c r="M209" s="1">
        <v>1</v>
      </c>
      <c r="N209" s="12">
        <v>6.4922754629629628E-6</v>
      </c>
    </row>
    <row r="210" spans="2:14" x14ac:dyDescent="0.45">
      <c r="B210" s="1">
        <v>4</v>
      </c>
      <c r="C210" s="12">
        <v>8.8078703703703704E-10</v>
      </c>
      <c r="L210" s="30" t="s">
        <v>7</v>
      </c>
      <c r="M210" s="1">
        <v>0</v>
      </c>
      <c r="N210" s="12">
        <v>2.0474537037037036E-9</v>
      </c>
    </row>
    <row r="211" spans="2:14" x14ac:dyDescent="0.45">
      <c r="B211" s="1">
        <v>5</v>
      </c>
      <c r="C211" s="12">
        <v>1.5913099537037038E-5</v>
      </c>
      <c r="L211" s="30" t="s">
        <v>7</v>
      </c>
      <c r="M211" s="1">
        <v>1</v>
      </c>
      <c r="N211" s="12">
        <v>8.4741412037037035E-6</v>
      </c>
    </row>
    <row r="212" spans="2:14" x14ac:dyDescent="0.45">
      <c r="B212" s="1">
        <v>4</v>
      </c>
      <c r="C212" s="12">
        <v>8.310185185185185E-10</v>
      </c>
      <c r="L212" s="30" t="s">
        <v>7</v>
      </c>
      <c r="M212" s="1">
        <v>0</v>
      </c>
      <c r="N212" s="12">
        <v>4.6412037037037037E-10</v>
      </c>
    </row>
    <row r="213" spans="2:14" x14ac:dyDescent="0.45">
      <c r="B213" s="1">
        <v>5</v>
      </c>
      <c r="C213" s="12">
        <v>1.2296564814814814E-5</v>
      </c>
      <c r="L213" s="30" t="s">
        <v>7</v>
      </c>
      <c r="M213" s="1">
        <v>1</v>
      </c>
      <c r="N213" s="12">
        <v>7.0713402777777777E-6</v>
      </c>
    </row>
    <row r="214" spans="2:14" x14ac:dyDescent="0.45">
      <c r="B214" s="1">
        <v>4</v>
      </c>
      <c r="C214" s="12">
        <v>5.765046296296296E-9</v>
      </c>
      <c r="L214" s="30" t="s">
        <v>7</v>
      </c>
      <c r="M214" s="1">
        <v>0</v>
      </c>
      <c r="N214" s="12">
        <v>4.5254629629629629E-10</v>
      </c>
    </row>
    <row r="215" spans="2:14" x14ac:dyDescent="0.45">
      <c r="B215" s="1">
        <v>5</v>
      </c>
      <c r="C215" s="12">
        <v>2.2078680555555555E-5</v>
      </c>
      <c r="L215" s="30" t="s">
        <v>7</v>
      </c>
      <c r="M215" s="1">
        <v>1</v>
      </c>
      <c r="N215" s="12">
        <v>8.8324039351851859E-6</v>
      </c>
    </row>
    <row r="216" spans="2:14" x14ac:dyDescent="0.45">
      <c r="B216" s="1">
        <v>4</v>
      </c>
      <c r="C216" s="12">
        <v>2.795138888888889E-9</v>
      </c>
      <c r="L216" s="30" t="s">
        <v>7</v>
      </c>
      <c r="M216" s="1">
        <v>0</v>
      </c>
      <c r="N216" s="12">
        <v>1.7025462962962963E-9</v>
      </c>
    </row>
    <row r="217" spans="2:14" x14ac:dyDescent="0.45">
      <c r="B217" s="1">
        <v>5</v>
      </c>
      <c r="C217" s="12">
        <v>3.6973743055555555E-5</v>
      </c>
      <c r="L217" s="30" t="s">
        <v>7</v>
      </c>
      <c r="M217" s="1">
        <v>1</v>
      </c>
      <c r="N217" s="12">
        <v>7.4735914351851854E-6</v>
      </c>
    </row>
    <row r="218" spans="2:14" x14ac:dyDescent="0.45">
      <c r="B218" s="1">
        <v>4</v>
      </c>
      <c r="C218" s="12">
        <v>6.7939814814814814E-10</v>
      </c>
      <c r="L218" s="30" t="s">
        <v>7</v>
      </c>
      <c r="M218" s="1">
        <v>0</v>
      </c>
      <c r="N218" s="12">
        <v>7.2800925925925931E-10</v>
      </c>
    </row>
    <row r="219" spans="2:14" x14ac:dyDescent="0.45">
      <c r="B219" s="1">
        <v>5</v>
      </c>
      <c r="C219" s="12">
        <v>1.4313778935185186E-5</v>
      </c>
      <c r="L219" s="30" t="s">
        <v>7</v>
      </c>
      <c r="M219" s="1">
        <v>1</v>
      </c>
      <c r="N219" s="12">
        <v>8.9449131944444449E-6</v>
      </c>
    </row>
    <row r="220" spans="2:14" x14ac:dyDescent="0.45">
      <c r="B220" s="1">
        <v>4</v>
      </c>
      <c r="C220" s="12">
        <v>2.2245370370370369E-9</v>
      </c>
      <c r="L220" s="30" t="s">
        <v>7</v>
      </c>
      <c r="M220" s="1">
        <v>0</v>
      </c>
      <c r="N220" s="12">
        <v>1.9328703703703704E-10</v>
      </c>
    </row>
    <row r="221" spans="2:14" x14ac:dyDescent="0.45">
      <c r="B221" s="1">
        <v>5</v>
      </c>
      <c r="C221" s="12">
        <v>1.5832850694444443E-5</v>
      </c>
      <c r="L221" s="30" t="s">
        <v>7</v>
      </c>
      <c r="M221" s="1">
        <v>1</v>
      </c>
      <c r="N221" s="12">
        <v>6.3450960648148149E-6</v>
      </c>
    </row>
    <row r="222" spans="2:14" x14ac:dyDescent="0.45">
      <c r="B222" s="1">
        <v>4</v>
      </c>
      <c r="C222" s="12">
        <v>7.8124999999999996E-10</v>
      </c>
      <c r="L222" s="30" t="s">
        <v>7</v>
      </c>
      <c r="M222" s="1">
        <v>0</v>
      </c>
      <c r="N222" s="12">
        <v>4.3634259259259262E-10</v>
      </c>
    </row>
    <row r="223" spans="2:14" x14ac:dyDescent="0.45">
      <c r="B223" s="1">
        <v>5</v>
      </c>
      <c r="C223" s="12">
        <v>1.3914202546296297E-5</v>
      </c>
      <c r="L223" s="30" t="s">
        <v>7</v>
      </c>
      <c r="M223" s="1">
        <v>1</v>
      </c>
      <c r="N223" s="12">
        <v>6.3735358796296295E-6</v>
      </c>
    </row>
    <row r="224" spans="2:14" x14ac:dyDescent="0.45">
      <c r="B224" s="1">
        <v>4</v>
      </c>
      <c r="C224" s="12">
        <v>4.8865740740740744E-9</v>
      </c>
      <c r="L224" s="30" t="s">
        <v>7</v>
      </c>
      <c r="M224" s="1">
        <v>0</v>
      </c>
      <c r="N224" s="12">
        <v>6.2615740740740738E-10</v>
      </c>
    </row>
    <row r="225" spans="2:14" x14ac:dyDescent="0.45">
      <c r="B225" s="1">
        <v>5</v>
      </c>
      <c r="C225" s="12">
        <v>1.7058443287037037E-5</v>
      </c>
      <c r="L225" s="30" t="s">
        <v>7</v>
      </c>
      <c r="M225" s="1">
        <v>1</v>
      </c>
      <c r="N225" s="12">
        <v>6.4689780092592594E-6</v>
      </c>
    </row>
    <row r="226" spans="2:14" x14ac:dyDescent="0.45">
      <c r="B226" s="1">
        <v>4</v>
      </c>
      <c r="C226" s="12">
        <v>7.9745370370370369E-10</v>
      </c>
      <c r="L226" s="30" t="s">
        <v>7</v>
      </c>
      <c r="M226" s="1">
        <v>0</v>
      </c>
      <c r="N226" s="12">
        <v>4.2824074074074076E-10</v>
      </c>
    </row>
    <row r="227" spans="2:14" x14ac:dyDescent="0.45">
      <c r="B227" s="1">
        <v>5</v>
      </c>
      <c r="C227" s="12">
        <v>1.4350412037037038E-5</v>
      </c>
      <c r="L227" s="30" t="s">
        <v>7</v>
      </c>
      <c r="M227" s="1">
        <v>1</v>
      </c>
      <c r="N227" s="12">
        <v>5.4518101851851852E-6</v>
      </c>
    </row>
    <row r="228" spans="2:14" x14ac:dyDescent="0.45">
      <c r="B228" s="1">
        <v>4</v>
      </c>
      <c r="C228" s="12">
        <v>9.768518518518518E-10</v>
      </c>
      <c r="L228" s="30" t="s">
        <v>7</v>
      </c>
      <c r="M228" s="1">
        <v>0</v>
      </c>
      <c r="N228" s="12">
        <v>4.3865740740740741E-10</v>
      </c>
    </row>
    <row r="229" spans="2:14" x14ac:dyDescent="0.45">
      <c r="B229" s="1">
        <v>5</v>
      </c>
      <c r="C229" s="12">
        <v>1.722879976851852E-5</v>
      </c>
      <c r="L229" s="30" t="s">
        <v>7</v>
      </c>
      <c r="M229" s="1">
        <v>1</v>
      </c>
      <c r="N229" s="12">
        <v>6.800851851851852E-6</v>
      </c>
    </row>
    <row r="230" spans="2:14" x14ac:dyDescent="0.45">
      <c r="B230" s="1">
        <v>4</v>
      </c>
      <c r="C230" s="12">
        <v>9.467592592592593E-10</v>
      </c>
      <c r="L230" s="30" t="s">
        <v>7</v>
      </c>
      <c r="M230" s="1">
        <v>0</v>
      </c>
      <c r="N230" s="12">
        <v>4.4097222222222221E-10</v>
      </c>
    </row>
    <row r="231" spans="2:14" x14ac:dyDescent="0.45">
      <c r="B231" s="1">
        <v>5</v>
      </c>
      <c r="C231" s="12">
        <v>3.6588048611111111E-5</v>
      </c>
      <c r="L231" s="30" t="s">
        <v>7</v>
      </c>
      <c r="M231" s="1">
        <v>1</v>
      </c>
      <c r="N231" s="12">
        <v>8.7548298611111115E-6</v>
      </c>
    </row>
    <row r="232" spans="2:14" x14ac:dyDescent="0.45">
      <c r="B232" s="1">
        <v>4</v>
      </c>
      <c r="C232" s="12">
        <v>8.6342592592592595E-10</v>
      </c>
      <c r="L232" s="30" t="s">
        <v>7</v>
      </c>
      <c r="M232" s="1">
        <v>0</v>
      </c>
      <c r="N232" s="12">
        <v>4.6874999999999996E-10</v>
      </c>
    </row>
    <row r="233" spans="2:14" x14ac:dyDescent="0.45">
      <c r="B233" s="1">
        <v>5</v>
      </c>
      <c r="C233" s="12">
        <v>1.4521148148148148E-5</v>
      </c>
      <c r="L233" s="30" t="s">
        <v>7</v>
      </c>
      <c r="M233" s="1">
        <v>1</v>
      </c>
      <c r="N233" s="12">
        <v>5.4953472222222226E-6</v>
      </c>
    </row>
    <row r="234" spans="2:14" x14ac:dyDescent="0.45">
      <c r="B234" s="1">
        <v>4</v>
      </c>
      <c r="C234" s="12">
        <v>1.1606481481481482E-8</v>
      </c>
      <c r="L234" s="30" t="s">
        <v>7</v>
      </c>
      <c r="M234" s="1">
        <v>0</v>
      </c>
      <c r="N234" s="12">
        <v>4.4097222222222221E-10</v>
      </c>
    </row>
    <row r="235" spans="2:14" x14ac:dyDescent="0.45">
      <c r="B235" s="1">
        <v>5</v>
      </c>
      <c r="C235" s="12">
        <v>1.4505853009259259E-5</v>
      </c>
      <c r="L235" s="30" t="s">
        <v>7</v>
      </c>
      <c r="M235" s="1">
        <v>1</v>
      </c>
      <c r="N235" s="12">
        <v>7.1083750000000004E-6</v>
      </c>
    </row>
    <row r="236" spans="2:14" x14ac:dyDescent="0.45">
      <c r="B236" s="1">
        <v>4</v>
      </c>
      <c r="C236" s="12">
        <v>1.7604166666666667E-9</v>
      </c>
      <c r="L236" s="30" t="s">
        <v>7</v>
      </c>
      <c r="M236" s="1">
        <v>0</v>
      </c>
      <c r="N236" s="12">
        <v>2.1087962962962964E-9</v>
      </c>
    </row>
    <row r="237" spans="2:14" x14ac:dyDescent="0.45">
      <c r="B237" s="1">
        <v>5</v>
      </c>
      <c r="C237" s="12">
        <v>1.4287832175925926E-5</v>
      </c>
      <c r="L237" s="30" t="s">
        <v>7</v>
      </c>
      <c r="M237" s="1">
        <v>1</v>
      </c>
      <c r="N237" s="12">
        <v>1.0260138888888888E-5</v>
      </c>
    </row>
    <row r="238" spans="2:14" x14ac:dyDescent="0.45">
      <c r="B238" s="1">
        <v>4</v>
      </c>
      <c r="C238" s="12">
        <v>3.6342592592592592E-9</v>
      </c>
      <c r="L238" s="30" t="s">
        <v>7</v>
      </c>
      <c r="M238" s="1">
        <v>0</v>
      </c>
      <c r="N238" s="12">
        <v>2.5162037037037037E-9</v>
      </c>
    </row>
    <row r="239" spans="2:14" x14ac:dyDescent="0.45">
      <c r="B239" s="1">
        <v>5</v>
      </c>
      <c r="C239" s="12">
        <v>2.4836813657407408E-5</v>
      </c>
      <c r="L239" s="30" t="s">
        <v>7</v>
      </c>
      <c r="M239" s="1">
        <v>1</v>
      </c>
      <c r="N239" s="12">
        <v>8.1960555555555554E-6</v>
      </c>
    </row>
    <row r="240" spans="2:14" x14ac:dyDescent="0.45">
      <c r="B240" s="1">
        <v>4</v>
      </c>
      <c r="C240" s="12">
        <v>2.8925115740740743E-7</v>
      </c>
      <c r="L240" s="30" t="s">
        <v>7</v>
      </c>
      <c r="M240" s="1">
        <v>0</v>
      </c>
      <c r="N240" s="12">
        <v>4.2476851851851854E-10</v>
      </c>
    </row>
    <row r="241" spans="2:14" x14ac:dyDescent="0.45">
      <c r="B241" s="1">
        <v>5</v>
      </c>
      <c r="C241" s="12">
        <v>2.1236577546296298E-5</v>
      </c>
      <c r="L241" s="30" t="s">
        <v>7</v>
      </c>
      <c r="M241" s="1">
        <v>1</v>
      </c>
      <c r="N241" s="12">
        <v>8.1372175925925919E-6</v>
      </c>
    </row>
    <row r="242" spans="2:14" x14ac:dyDescent="0.45">
      <c r="B242" s="1">
        <v>4</v>
      </c>
      <c r="C242" s="12">
        <v>2.0497685185185184E-9</v>
      </c>
      <c r="L242" s="30" t="s">
        <v>7</v>
      </c>
      <c r="M242" s="1">
        <v>0</v>
      </c>
      <c r="N242" s="12">
        <v>1.4351851851851851E-9</v>
      </c>
    </row>
    <row r="243" spans="2:14" x14ac:dyDescent="0.45">
      <c r="B243" s="1">
        <v>5</v>
      </c>
      <c r="C243" s="12">
        <v>1.4976006944444445E-5</v>
      </c>
      <c r="L243" s="30" t="s">
        <v>7</v>
      </c>
      <c r="M243" s="1">
        <v>1</v>
      </c>
      <c r="N243" s="12">
        <v>7.3133958333333335E-6</v>
      </c>
    </row>
    <row r="244" spans="2:14" x14ac:dyDescent="0.45">
      <c r="B244" s="1">
        <v>4</v>
      </c>
      <c r="C244" s="12">
        <v>1.6702546296296296E-8</v>
      </c>
      <c r="L244" s="30" t="s">
        <v>7</v>
      </c>
      <c r="M244" s="1">
        <v>0</v>
      </c>
      <c r="N244" s="12">
        <v>4.7453703703703702E-10</v>
      </c>
    </row>
    <row r="245" spans="2:14" x14ac:dyDescent="0.45">
      <c r="B245" s="1">
        <v>5</v>
      </c>
      <c r="C245" s="12">
        <v>1.1981913194444445E-5</v>
      </c>
      <c r="L245" s="30" t="s">
        <v>7</v>
      </c>
      <c r="M245" s="1">
        <v>1</v>
      </c>
      <c r="N245" s="12">
        <v>7.2215057870370367E-6</v>
      </c>
    </row>
    <row r="246" spans="2:14" x14ac:dyDescent="0.45">
      <c r="B246" s="1">
        <v>4</v>
      </c>
      <c r="C246" s="12">
        <v>2.5555555555555556E-9</v>
      </c>
      <c r="L246" s="30" t="s">
        <v>7</v>
      </c>
      <c r="M246" s="1">
        <v>0</v>
      </c>
      <c r="N246" s="12">
        <v>4.3055555555555555E-10</v>
      </c>
    </row>
    <row r="247" spans="2:14" x14ac:dyDescent="0.45">
      <c r="B247" s="1">
        <v>5</v>
      </c>
      <c r="C247" s="12">
        <v>1.4647869212962963E-5</v>
      </c>
      <c r="L247" s="30" t="s">
        <v>7</v>
      </c>
      <c r="M247" s="1">
        <v>1</v>
      </c>
      <c r="N247" s="12">
        <v>1.0259476851851851E-5</v>
      </c>
    </row>
    <row r="248" spans="2:14" x14ac:dyDescent="0.45">
      <c r="B248" s="1">
        <v>4</v>
      </c>
      <c r="C248" s="12">
        <v>3.0960648148148147E-9</v>
      </c>
      <c r="L248" s="30" t="s">
        <v>7</v>
      </c>
      <c r="M248" s="1">
        <v>0</v>
      </c>
      <c r="N248" s="12">
        <v>1.1805555555555556E-9</v>
      </c>
    </row>
    <row r="249" spans="2:14" x14ac:dyDescent="0.45">
      <c r="B249" s="1">
        <v>5</v>
      </c>
      <c r="C249" s="12">
        <v>1.4761123842592592E-5</v>
      </c>
      <c r="L249" s="30" t="s">
        <v>7</v>
      </c>
      <c r="M249" s="1">
        <v>1</v>
      </c>
      <c r="N249" s="12">
        <v>6.1583136574074075E-6</v>
      </c>
    </row>
    <row r="250" spans="2:14" x14ac:dyDescent="0.45">
      <c r="B250" s="1">
        <v>4</v>
      </c>
      <c r="C250" s="12">
        <v>7.8935185185185188E-10</v>
      </c>
      <c r="L250" s="30" t="s">
        <v>7</v>
      </c>
      <c r="M250" s="1">
        <v>0</v>
      </c>
      <c r="N250" s="12">
        <v>5.2662037037037041E-10</v>
      </c>
    </row>
    <row r="251" spans="2:14" x14ac:dyDescent="0.45">
      <c r="B251" s="1">
        <v>5</v>
      </c>
      <c r="C251" s="12">
        <v>2.2680541666666666E-5</v>
      </c>
      <c r="L251" s="30" t="s">
        <v>7</v>
      </c>
      <c r="M251" s="1">
        <v>1</v>
      </c>
      <c r="N251" s="12">
        <v>5.6598275462962965E-6</v>
      </c>
    </row>
    <row r="252" spans="2:14" x14ac:dyDescent="0.45">
      <c r="B252" s="1">
        <v>4</v>
      </c>
      <c r="C252" s="12">
        <v>7.75462962962963E-10</v>
      </c>
      <c r="L252" s="30" t="s">
        <v>7</v>
      </c>
      <c r="M252" s="1">
        <v>0</v>
      </c>
      <c r="N252" s="12">
        <v>4.5486111111111113E-10</v>
      </c>
    </row>
    <row r="253" spans="2:14" x14ac:dyDescent="0.45">
      <c r="B253" s="1">
        <v>5</v>
      </c>
      <c r="C253" s="12">
        <v>2.7167277777777779E-5</v>
      </c>
      <c r="L253" s="30" t="s">
        <v>7</v>
      </c>
      <c r="M253" s="1">
        <v>1</v>
      </c>
      <c r="N253" s="12">
        <v>7.4153865740740739E-6</v>
      </c>
    </row>
    <row r="254" spans="2:14" x14ac:dyDescent="0.45">
      <c r="B254" s="1">
        <v>4</v>
      </c>
      <c r="C254" s="12">
        <v>4.497685185185185E-9</v>
      </c>
      <c r="L254" s="30" t="s">
        <v>7</v>
      </c>
      <c r="M254" s="1">
        <v>0</v>
      </c>
      <c r="N254" s="12">
        <v>4.5833333333333335E-10</v>
      </c>
    </row>
    <row r="255" spans="2:14" x14ac:dyDescent="0.45">
      <c r="B255" s="1">
        <v>5</v>
      </c>
      <c r="C255" s="12">
        <v>2.1564590277777777E-5</v>
      </c>
      <c r="L255" s="30" t="s">
        <v>7</v>
      </c>
      <c r="M255" s="1">
        <v>1</v>
      </c>
      <c r="N255" s="12">
        <v>9.4872349537037036E-6</v>
      </c>
    </row>
    <row r="256" spans="2:14" x14ac:dyDescent="0.45">
      <c r="B256" s="1">
        <v>4</v>
      </c>
      <c r="C256" s="12">
        <v>7.6736111111111109E-10</v>
      </c>
      <c r="L256" s="30" t="s">
        <v>7</v>
      </c>
      <c r="M256" s="1">
        <v>0</v>
      </c>
      <c r="N256" s="12">
        <v>1.712962962962963E-10</v>
      </c>
    </row>
    <row r="257" spans="2:14" x14ac:dyDescent="0.45">
      <c r="B257" s="1">
        <v>5</v>
      </c>
      <c r="C257" s="12">
        <v>1.6126583333333332E-5</v>
      </c>
      <c r="L257" s="30" t="s">
        <v>7</v>
      </c>
      <c r="M257" s="1">
        <v>1</v>
      </c>
      <c r="N257" s="12">
        <v>7.6386805555555563E-6</v>
      </c>
    </row>
    <row r="258" spans="2:14" x14ac:dyDescent="0.45">
      <c r="B258" s="1">
        <v>4</v>
      </c>
      <c r="C258" s="12">
        <v>9.0509259259259257E-10</v>
      </c>
      <c r="L258" s="30" t="s">
        <v>7</v>
      </c>
      <c r="M258" s="1">
        <v>0</v>
      </c>
      <c r="N258" s="12">
        <v>3.3333333333333332E-10</v>
      </c>
    </row>
    <row r="259" spans="2:14" x14ac:dyDescent="0.45">
      <c r="B259" s="1">
        <v>5</v>
      </c>
      <c r="C259" s="12">
        <v>1.4230973379629629E-5</v>
      </c>
      <c r="L259" s="30" t="s">
        <v>7</v>
      </c>
      <c r="M259" s="1">
        <v>1</v>
      </c>
      <c r="N259" s="12">
        <v>6.7170243055555551E-6</v>
      </c>
    </row>
    <row r="260" spans="2:14" x14ac:dyDescent="0.45">
      <c r="B260" s="1">
        <v>4</v>
      </c>
      <c r="C260" s="12">
        <v>7.6157407407407402E-10</v>
      </c>
      <c r="L260" s="30" t="s">
        <v>7</v>
      </c>
      <c r="M260" s="1">
        <v>0</v>
      </c>
      <c r="N260" s="12">
        <v>4.5023148148148149E-10</v>
      </c>
    </row>
    <row r="261" spans="2:14" x14ac:dyDescent="0.45">
      <c r="B261" s="1">
        <v>5</v>
      </c>
      <c r="C261" s="12">
        <v>2.5862121527777778E-5</v>
      </c>
      <c r="L261" s="30" t="s">
        <v>7</v>
      </c>
      <c r="M261" s="1">
        <v>1</v>
      </c>
      <c r="N261" s="12">
        <v>6.4942604166666668E-6</v>
      </c>
    </row>
    <row r="262" spans="2:14" x14ac:dyDescent="0.45">
      <c r="B262" s="1">
        <v>4</v>
      </c>
      <c r="C262" s="12">
        <v>3.5462962962962964E-9</v>
      </c>
      <c r="L262" s="30" t="s">
        <v>7</v>
      </c>
      <c r="M262" s="1">
        <v>0</v>
      </c>
      <c r="N262" s="12">
        <v>1.8171296296296296E-10</v>
      </c>
    </row>
    <row r="263" spans="2:14" x14ac:dyDescent="0.45">
      <c r="B263" s="1">
        <v>5</v>
      </c>
      <c r="C263" s="12">
        <v>1.4607059027777777E-5</v>
      </c>
      <c r="L263" s="30" t="s">
        <v>7</v>
      </c>
      <c r="M263" s="1">
        <v>1</v>
      </c>
      <c r="N263" s="12">
        <v>7.3628298611111111E-6</v>
      </c>
    </row>
    <row r="264" spans="2:14" x14ac:dyDescent="0.45">
      <c r="B264" s="1">
        <v>4</v>
      </c>
      <c r="C264" s="12">
        <v>8.9699074074074077E-10</v>
      </c>
      <c r="L264" s="30" t="s">
        <v>7</v>
      </c>
      <c r="M264" s="1">
        <v>0</v>
      </c>
      <c r="N264" s="12">
        <v>3.8078703703703701E-10</v>
      </c>
    </row>
    <row r="265" spans="2:14" x14ac:dyDescent="0.45">
      <c r="B265" s="1">
        <v>5</v>
      </c>
      <c r="C265" s="12">
        <v>1.6745251157407409E-5</v>
      </c>
      <c r="L265" s="30" t="s">
        <v>7</v>
      </c>
      <c r="M265" s="1">
        <v>1</v>
      </c>
      <c r="N265" s="12">
        <v>6.1290462962962967E-6</v>
      </c>
    </row>
    <row r="266" spans="2:14" x14ac:dyDescent="0.45">
      <c r="B266" s="1">
        <v>4</v>
      </c>
      <c r="C266" s="12">
        <v>7.2337962962962962E-10</v>
      </c>
      <c r="L266" s="30" t="s">
        <v>7</v>
      </c>
      <c r="M266" s="1">
        <v>0</v>
      </c>
      <c r="N266" s="12">
        <v>4.3634259259259262E-10</v>
      </c>
    </row>
    <row r="267" spans="2:14" x14ac:dyDescent="0.45">
      <c r="B267" s="1">
        <v>5</v>
      </c>
      <c r="C267" s="12">
        <v>1.6080984953703703E-5</v>
      </c>
      <c r="L267" s="30" t="s">
        <v>7</v>
      </c>
      <c r="M267" s="1">
        <v>1</v>
      </c>
      <c r="N267" s="12">
        <v>5.8515706018518521E-6</v>
      </c>
    </row>
    <row r="268" spans="2:14" x14ac:dyDescent="0.45">
      <c r="B268" s="1">
        <v>4</v>
      </c>
      <c r="C268" s="12">
        <v>1.7581018518518518E-9</v>
      </c>
      <c r="L268" s="30" t="s">
        <v>7</v>
      </c>
      <c r="M268" s="1">
        <v>0</v>
      </c>
      <c r="N268" s="12">
        <v>4.5023148148148149E-10</v>
      </c>
    </row>
    <row r="269" spans="2:14" x14ac:dyDescent="0.45">
      <c r="B269" s="1">
        <v>5</v>
      </c>
      <c r="C269" s="12">
        <v>1.9758429398148148E-5</v>
      </c>
      <c r="L269" s="30" t="s">
        <v>7</v>
      </c>
      <c r="M269" s="1">
        <v>1</v>
      </c>
      <c r="N269" s="12">
        <v>6.3525335648148151E-6</v>
      </c>
    </row>
    <row r="270" spans="2:14" x14ac:dyDescent="0.45">
      <c r="B270" s="1">
        <v>4</v>
      </c>
      <c r="C270" s="12">
        <v>2.8229166666666667E-9</v>
      </c>
      <c r="L270" s="30" t="s">
        <v>7</v>
      </c>
      <c r="M270" s="1">
        <v>0</v>
      </c>
      <c r="N270" s="12">
        <v>4.9074074074074075E-10</v>
      </c>
    </row>
    <row r="271" spans="2:14" x14ac:dyDescent="0.45">
      <c r="B271" s="1">
        <v>5</v>
      </c>
      <c r="C271" s="12">
        <v>1.7586394675925927E-5</v>
      </c>
      <c r="L271" s="30" t="s">
        <v>7</v>
      </c>
      <c r="M271" s="1">
        <v>1</v>
      </c>
      <c r="N271" s="12">
        <v>8.0701655092592594E-6</v>
      </c>
    </row>
    <row r="272" spans="2:14" x14ac:dyDescent="0.45">
      <c r="B272" s="1">
        <v>4</v>
      </c>
      <c r="C272" s="12">
        <v>2.9381481481481483E-7</v>
      </c>
      <c r="L272" s="30" t="s">
        <v>7</v>
      </c>
      <c r="M272" s="1">
        <v>0</v>
      </c>
      <c r="N272" s="12">
        <v>9.768518518518518E-10</v>
      </c>
    </row>
    <row r="273" spans="2:14" x14ac:dyDescent="0.45">
      <c r="B273" s="1">
        <v>5</v>
      </c>
      <c r="C273" s="12">
        <v>2.2033569444444446E-5</v>
      </c>
      <c r="L273" s="30" t="s">
        <v>7</v>
      </c>
      <c r="M273" s="1">
        <v>1</v>
      </c>
      <c r="N273" s="12">
        <v>6.0785868055555554E-6</v>
      </c>
    </row>
    <row r="274" spans="2:14" x14ac:dyDescent="0.45">
      <c r="B274" s="1">
        <v>4</v>
      </c>
      <c r="C274" s="12">
        <v>1.1944444444444445E-9</v>
      </c>
      <c r="L274" s="30" t="s">
        <v>7</v>
      </c>
      <c r="M274" s="1">
        <v>0</v>
      </c>
      <c r="N274" s="12">
        <v>4.1435185185185183E-10</v>
      </c>
    </row>
    <row r="275" spans="2:14" x14ac:dyDescent="0.45">
      <c r="B275" s="1">
        <v>5</v>
      </c>
      <c r="C275" s="12">
        <v>1.6965493055555556E-5</v>
      </c>
      <c r="L275" s="30" t="s">
        <v>7</v>
      </c>
      <c r="M275" s="1">
        <v>1</v>
      </c>
      <c r="N275" s="12">
        <v>5.8597268518518518E-6</v>
      </c>
    </row>
    <row r="276" spans="2:14" x14ac:dyDescent="0.45">
      <c r="B276" s="1">
        <v>4</v>
      </c>
      <c r="C276" s="12">
        <v>7.5347222222222221E-10</v>
      </c>
      <c r="L276" s="30" t="s">
        <v>7</v>
      </c>
      <c r="M276" s="1">
        <v>0</v>
      </c>
      <c r="N276" s="12">
        <v>4.5833333333333335E-10</v>
      </c>
    </row>
    <row r="277" spans="2:14" x14ac:dyDescent="0.45">
      <c r="B277" s="1">
        <v>5</v>
      </c>
      <c r="C277" s="12">
        <v>1.0027021990740742E-5</v>
      </c>
      <c r="L277" s="30" t="s">
        <v>7</v>
      </c>
      <c r="M277" s="1">
        <v>1</v>
      </c>
      <c r="N277" s="12">
        <v>6.571759259259259E-6</v>
      </c>
    </row>
    <row r="278" spans="2:14" x14ac:dyDescent="0.45">
      <c r="B278" s="1">
        <v>4</v>
      </c>
      <c r="C278" s="12">
        <v>8.2175925925925922E-10</v>
      </c>
      <c r="L278" s="30" t="s">
        <v>7</v>
      </c>
      <c r="M278" s="1">
        <v>0</v>
      </c>
      <c r="N278" s="12">
        <v>4.3634259259259262E-10</v>
      </c>
    </row>
    <row r="279" spans="2:14" x14ac:dyDescent="0.45">
      <c r="B279" s="1">
        <v>5</v>
      </c>
      <c r="C279" s="12">
        <v>1.2913688657407407E-5</v>
      </c>
      <c r="L279" s="30" t="s">
        <v>7</v>
      </c>
      <c r="M279" s="1">
        <v>1</v>
      </c>
      <c r="N279" s="12">
        <v>6.4625972222222225E-6</v>
      </c>
    </row>
    <row r="280" spans="2:14" x14ac:dyDescent="0.45">
      <c r="B280" s="1">
        <v>4</v>
      </c>
      <c r="C280" s="12">
        <v>9.1898148148148145E-10</v>
      </c>
      <c r="L280" s="30" t="s">
        <v>7</v>
      </c>
      <c r="M280" s="1">
        <v>0</v>
      </c>
      <c r="N280" s="12">
        <v>4.3055555555555555E-10</v>
      </c>
    </row>
    <row r="281" spans="2:14" x14ac:dyDescent="0.45">
      <c r="B281" s="1">
        <v>5</v>
      </c>
      <c r="C281" s="12">
        <v>1.3573206018518519E-5</v>
      </c>
      <c r="L281" s="30" t="s">
        <v>7</v>
      </c>
      <c r="M281" s="1">
        <v>1</v>
      </c>
      <c r="N281" s="12">
        <v>7.4983993055555558E-6</v>
      </c>
    </row>
    <row r="282" spans="2:14" x14ac:dyDescent="0.45">
      <c r="B282" s="1">
        <v>4</v>
      </c>
      <c r="C282" s="12">
        <v>8.611111111111111E-10</v>
      </c>
      <c r="L282" s="30" t="s">
        <v>7</v>
      </c>
      <c r="M282" s="1">
        <v>0</v>
      </c>
      <c r="N282" s="12">
        <v>4.2824074074074076E-10</v>
      </c>
    </row>
    <row r="283" spans="2:14" x14ac:dyDescent="0.45">
      <c r="B283" s="1">
        <v>5</v>
      </c>
      <c r="C283" s="12">
        <v>1.6777747685185184E-5</v>
      </c>
      <c r="L283" s="30" t="s">
        <v>7</v>
      </c>
      <c r="M283" s="1">
        <v>1</v>
      </c>
      <c r="N283" s="12">
        <v>6.1609537037037034E-6</v>
      </c>
    </row>
    <row r="284" spans="2:14" x14ac:dyDescent="0.45">
      <c r="B284" s="1">
        <v>4</v>
      </c>
      <c r="C284" s="12">
        <v>8.9351851851851855E-10</v>
      </c>
      <c r="L284" s="30" t="s">
        <v>7</v>
      </c>
      <c r="M284" s="1">
        <v>0</v>
      </c>
      <c r="N284" s="12">
        <v>4.1435185185185183E-10</v>
      </c>
    </row>
    <row r="285" spans="2:14" x14ac:dyDescent="0.45">
      <c r="B285" s="1">
        <v>5</v>
      </c>
      <c r="C285" s="12">
        <v>3.1565245370370371E-5</v>
      </c>
      <c r="L285" s="30" t="s">
        <v>7</v>
      </c>
      <c r="M285" s="1">
        <v>1</v>
      </c>
      <c r="N285" s="12">
        <v>6.3184733796296299E-6</v>
      </c>
    </row>
    <row r="286" spans="2:14" x14ac:dyDescent="0.45">
      <c r="B286" s="1">
        <v>4</v>
      </c>
      <c r="C286" s="12">
        <v>7.8935185185185188E-10</v>
      </c>
      <c r="L286" s="30" t="s">
        <v>7</v>
      </c>
      <c r="M286" s="1">
        <v>0</v>
      </c>
      <c r="N286" s="12">
        <v>1.7939814814814814E-10</v>
      </c>
    </row>
    <row r="287" spans="2:14" x14ac:dyDescent="0.45">
      <c r="B287" s="1">
        <v>5</v>
      </c>
      <c r="C287" s="12">
        <v>1.4882967592592593E-5</v>
      </c>
      <c r="L287" s="30" t="s">
        <v>7</v>
      </c>
      <c r="M287" s="1">
        <v>1</v>
      </c>
      <c r="N287" s="12">
        <v>6.0334502314814818E-6</v>
      </c>
    </row>
    <row r="288" spans="2:14" x14ac:dyDescent="0.45">
      <c r="B288" s="1">
        <v>4</v>
      </c>
      <c r="C288" s="12">
        <v>9.5717592592592586E-10</v>
      </c>
      <c r="L288" s="30" t="s">
        <v>7</v>
      </c>
      <c r="M288" s="1">
        <v>0</v>
      </c>
      <c r="N288" s="12">
        <v>4.3055555555555555E-10</v>
      </c>
    </row>
    <row r="289" spans="2:14" x14ac:dyDescent="0.45">
      <c r="B289" s="1">
        <v>5</v>
      </c>
      <c r="C289" s="12">
        <v>1.1281274305555556E-5</v>
      </c>
      <c r="L289" s="30" t="s">
        <v>7</v>
      </c>
      <c r="M289" s="1">
        <v>1</v>
      </c>
      <c r="N289" s="12">
        <v>6.5254884259259259E-6</v>
      </c>
    </row>
    <row r="290" spans="2:14" x14ac:dyDescent="0.45">
      <c r="B290" s="1">
        <v>4</v>
      </c>
      <c r="C290" s="12">
        <v>9.5717592592592586E-10</v>
      </c>
      <c r="L290" s="30" t="s">
        <v>7</v>
      </c>
      <c r="M290" s="1">
        <v>0</v>
      </c>
      <c r="N290" s="12">
        <v>2.0949074074074074E-10</v>
      </c>
    </row>
    <row r="291" spans="2:14" x14ac:dyDescent="0.45">
      <c r="B291" s="1">
        <v>5</v>
      </c>
      <c r="C291" s="12">
        <v>2.1543641203703703E-5</v>
      </c>
      <c r="L291" s="30" t="s">
        <v>7</v>
      </c>
      <c r="M291" s="1">
        <v>1</v>
      </c>
      <c r="N291" s="12">
        <v>7.717929398148149E-6</v>
      </c>
    </row>
    <row r="292" spans="2:14" x14ac:dyDescent="0.45">
      <c r="B292" s="1">
        <v>4</v>
      </c>
      <c r="C292" s="12">
        <v>9.9305555555555562E-10</v>
      </c>
      <c r="L292" s="30" t="s">
        <v>7</v>
      </c>
      <c r="M292" s="1">
        <v>0</v>
      </c>
      <c r="N292" s="12">
        <v>2.9745370370370371E-10</v>
      </c>
    </row>
    <row r="293" spans="2:14" x14ac:dyDescent="0.45">
      <c r="B293" s="1">
        <v>5</v>
      </c>
      <c r="C293" s="12">
        <v>2.2190533564814814E-5</v>
      </c>
      <c r="L293" s="30" t="s">
        <v>7</v>
      </c>
      <c r="M293" s="1">
        <v>1</v>
      </c>
      <c r="N293" s="12">
        <v>6.2150810185185184E-6</v>
      </c>
    </row>
    <row r="294" spans="2:14" x14ac:dyDescent="0.45">
      <c r="B294" s="1">
        <v>4</v>
      </c>
      <c r="C294" s="12">
        <v>1.5150462962962962E-9</v>
      </c>
      <c r="L294" s="30" t="s">
        <v>7</v>
      </c>
      <c r="M294" s="1">
        <v>0</v>
      </c>
      <c r="N294" s="12">
        <v>4.2476851851851854E-10</v>
      </c>
    </row>
    <row r="295" spans="2:14" x14ac:dyDescent="0.45">
      <c r="B295" s="1">
        <v>5</v>
      </c>
      <c r="C295" s="12">
        <v>1.3637793981481482E-5</v>
      </c>
      <c r="L295" s="30" t="s">
        <v>7</v>
      </c>
      <c r="M295" s="1">
        <v>1</v>
      </c>
      <c r="N295" s="12">
        <v>6.5533101851851855E-6</v>
      </c>
    </row>
    <row r="296" spans="2:14" x14ac:dyDescent="0.45">
      <c r="B296" s="1">
        <v>4</v>
      </c>
      <c r="C296" s="12">
        <v>5.2071759259259263E-9</v>
      </c>
      <c r="L296" s="30" t="s">
        <v>7</v>
      </c>
      <c r="M296" s="1">
        <v>0</v>
      </c>
      <c r="N296" s="12">
        <v>1.7708333333333334E-10</v>
      </c>
    </row>
    <row r="297" spans="2:14" x14ac:dyDescent="0.45">
      <c r="B297" s="1">
        <v>5</v>
      </c>
      <c r="C297" s="12">
        <v>1.2832899305555556E-5</v>
      </c>
      <c r="L297" s="30" t="s">
        <v>7</v>
      </c>
      <c r="M297" s="1">
        <v>1</v>
      </c>
      <c r="N297" s="12">
        <v>6.6343831018518517E-6</v>
      </c>
    </row>
    <row r="298" spans="2:14" x14ac:dyDescent="0.45">
      <c r="B298" s="1">
        <v>4</v>
      </c>
      <c r="C298" s="12">
        <v>2.0810185185185186E-9</v>
      </c>
      <c r="L298" s="30" t="s">
        <v>7</v>
      </c>
      <c r="M298" s="1">
        <v>0</v>
      </c>
      <c r="N298" s="12">
        <v>4.1898148148148147E-10</v>
      </c>
    </row>
    <row r="299" spans="2:14" x14ac:dyDescent="0.45">
      <c r="B299" s="1">
        <v>5</v>
      </c>
      <c r="C299" s="12">
        <v>2.1077135416666668E-5</v>
      </c>
      <c r="L299" s="30" t="s">
        <v>7</v>
      </c>
      <c r="M299" s="1">
        <v>1</v>
      </c>
      <c r="N299" s="12">
        <v>6.2106273148148144E-6</v>
      </c>
    </row>
    <row r="300" spans="2:14" x14ac:dyDescent="0.45">
      <c r="B300" s="1">
        <v>4</v>
      </c>
      <c r="C300" s="12">
        <v>7.9166666666666662E-10</v>
      </c>
      <c r="L300" s="30" t="s">
        <v>7</v>
      </c>
      <c r="M300" s="1">
        <v>0</v>
      </c>
      <c r="N300" s="12">
        <v>7.3148148148148153E-10</v>
      </c>
    </row>
    <row r="301" spans="2:14" x14ac:dyDescent="0.45">
      <c r="B301" s="1">
        <v>5</v>
      </c>
      <c r="C301" s="12">
        <v>1.4530820601851852E-5</v>
      </c>
      <c r="L301" s="30" t="s">
        <v>7</v>
      </c>
      <c r="M301" s="1">
        <v>1</v>
      </c>
      <c r="N301" s="12">
        <v>7.1059803240740743E-6</v>
      </c>
    </row>
    <row r="302" spans="2:14" x14ac:dyDescent="0.45">
      <c r="B302" s="1">
        <v>4</v>
      </c>
      <c r="C302" s="12">
        <v>5.5601851851851854E-9</v>
      </c>
      <c r="L302" s="30" t="s">
        <v>7</v>
      </c>
      <c r="M302" s="1">
        <v>0</v>
      </c>
      <c r="N302" s="12">
        <v>4.3055555555555555E-10</v>
      </c>
    </row>
    <row r="303" spans="2:14" x14ac:dyDescent="0.45">
      <c r="B303" s="1">
        <v>5</v>
      </c>
      <c r="C303" s="12">
        <v>1.4623400462962964E-5</v>
      </c>
      <c r="L303" s="30" t="s">
        <v>7</v>
      </c>
      <c r="M303" s="1">
        <v>1</v>
      </c>
      <c r="N303" s="12">
        <v>9.4505648148148146E-6</v>
      </c>
    </row>
    <row r="304" spans="2:14" x14ac:dyDescent="0.45">
      <c r="B304" s="1">
        <v>4</v>
      </c>
      <c r="C304" s="12">
        <v>2.3946759259259259E-9</v>
      </c>
      <c r="L304" s="30" t="s">
        <v>7</v>
      </c>
      <c r="M304" s="1">
        <v>0</v>
      </c>
      <c r="N304" s="12">
        <v>2.4305555555555558E-10</v>
      </c>
    </row>
    <row r="305" spans="2:14" x14ac:dyDescent="0.45">
      <c r="B305" s="1">
        <v>5</v>
      </c>
      <c r="C305" s="12">
        <v>1.4577123842592593E-5</v>
      </c>
      <c r="L305" s="30" t="s">
        <v>7</v>
      </c>
      <c r="M305" s="1">
        <v>1</v>
      </c>
      <c r="N305" s="12">
        <v>6.7696388888888891E-6</v>
      </c>
    </row>
    <row r="306" spans="2:14" x14ac:dyDescent="0.45">
      <c r="B306" s="1">
        <v>4</v>
      </c>
      <c r="C306" s="12">
        <v>2.6466435185185185E-8</v>
      </c>
      <c r="L306" s="30" t="s">
        <v>7</v>
      </c>
      <c r="M306" s="1">
        <v>0</v>
      </c>
      <c r="N306" s="12">
        <v>4.5023148148148149E-10</v>
      </c>
    </row>
    <row r="307" spans="2:14" x14ac:dyDescent="0.45">
      <c r="B307" s="1">
        <v>5</v>
      </c>
      <c r="C307" s="12">
        <v>1.4742265046296297E-5</v>
      </c>
      <c r="L307" s="30" t="s">
        <v>7</v>
      </c>
      <c r="M307" s="1">
        <v>1</v>
      </c>
      <c r="N307" s="12">
        <v>5.7748460648148148E-6</v>
      </c>
    </row>
    <row r="308" spans="2:14" x14ac:dyDescent="0.45">
      <c r="B308" s="1">
        <v>4</v>
      </c>
      <c r="C308" s="12">
        <v>3.341435185185185E-9</v>
      </c>
      <c r="L308" s="30" t="s">
        <v>7</v>
      </c>
      <c r="M308" s="1">
        <v>0</v>
      </c>
      <c r="N308" s="12">
        <v>1.2141203703703705E-9</v>
      </c>
    </row>
    <row r="309" spans="2:14" x14ac:dyDescent="0.45">
      <c r="B309" s="1">
        <v>5</v>
      </c>
      <c r="C309" s="12">
        <v>1.5178976851851852E-5</v>
      </c>
      <c r="L309" s="30" t="s">
        <v>7</v>
      </c>
      <c r="M309" s="1">
        <v>1</v>
      </c>
      <c r="N309" s="12">
        <v>6.6116064814814811E-6</v>
      </c>
    </row>
    <row r="310" spans="2:14" x14ac:dyDescent="0.45">
      <c r="B310" s="1">
        <v>4</v>
      </c>
      <c r="C310" s="12">
        <v>1.2476851851851853E-9</v>
      </c>
      <c r="L310" s="30" t="s">
        <v>7</v>
      </c>
      <c r="M310" s="1">
        <v>0</v>
      </c>
      <c r="N310" s="12">
        <v>1.1863425925925925E-9</v>
      </c>
    </row>
    <row r="311" spans="2:14" x14ac:dyDescent="0.45">
      <c r="B311" s="1">
        <v>5</v>
      </c>
      <c r="C311" s="12">
        <v>2.7482636574074075E-5</v>
      </c>
      <c r="L311" s="30" t="s">
        <v>7</v>
      </c>
      <c r="M311" s="1">
        <v>1</v>
      </c>
      <c r="N311" s="12">
        <v>7.9858032407407402E-6</v>
      </c>
    </row>
    <row r="312" spans="2:14" x14ac:dyDescent="0.45">
      <c r="B312" s="1">
        <v>4</v>
      </c>
      <c r="C312" s="12">
        <v>1.0046296296296295E-9</v>
      </c>
      <c r="L312" s="30" t="s">
        <v>7</v>
      </c>
      <c r="M312" s="1">
        <v>0</v>
      </c>
      <c r="N312" s="12">
        <v>2.037037037037037E-10</v>
      </c>
    </row>
    <row r="313" spans="2:14" x14ac:dyDescent="0.45">
      <c r="B313" s="1">
        <v>5</v>
      </c>
      <c r="C313" s="12">
        <v>1.3458270833333334E-5</v>
      </c>
      <c r="L313" s="30" t="s">
        <v>7</v>
      </c>
      <c r="M313" s="1">
        <v>1</v>
      </c>
      <c r="N313" s="12">
        <v>6.6914629629629633E-6</v>
      </c>
    </row>
    <row r="314" spans="2:14" x14ac:dyDescent="0.45">
      <c r="B314" s="1">
        <v>4</v>
      </c>
      <c r="C314" s="12">
        <v>3.2974537037037036E-9</v>
      </c>
      <c r="L314" s="30" t="s">
        <v>7</v>
      </c>
      <c r="M314" s="1">
        <v>0</v>
      </c>
      <c r="N314" s="12">
        <v>1.1539351851851853E-9</v>
      </c>
    </row>
    <row r="315" spans="2:14" x14ac:dyDescent="0.45">
      <c r="B315" s="1">
        <v>5</v>
      </c>
      <c r="C315" s="12">
        <v>2.7691939814814814E-5</v>
      </c>
      <c r="L315" s="30" t="s">
        <v>7</v>
      </c>
      <c r="M315" s="1">
        <v>1</v>
      </c>
      <c r="N315" s="12">
        <v>6.3455185185185181E-6</v>
      </c>
    </row>
    <row r="316" spans="2:14" x14ac:dyDescent="0.45">
      <c r="B316" s="1">
        <v>4</v>
      </c>
      <c r="C316" s="12">
        <v>2.0651620370370371E-8</v>
      </c>
      <c r="L316" s="30" t="s">
        <v>7</v>
      </c>
      <c r="M316" s="1">
        <v>0</v>
      </c>
      <c r="N316" s="12">
        <v>1.2476851851851853E-9</v>
      </c>
    </row>
    <row r="317" spans="2:14" x14ac:dyDescent="0.45">
      <c r="B317" s="1">
        <v>5</v>
      </c>
      <c r="C317" s="12">
        <v>1.3123392361111111E-5</v>
      </c>
      <c r="L317" s="30" t="s">
        <v>7</v>
      </c>
      <c r="M317" s="1">
        <v>1</v>
      </c>
      <c r="N317" s="12">
        <v>7.0758773148148152E-6</v>
      </c>
    </row>
    <row r="318" spans="2:14" x14ac:dyDescent="0.45">
      <c r="B318" s="1">
        <v>4</v>
      </c>
      <c r="C318" s="12">
        <v>8.4953703703703707E-10</v>
      </c>
      <c r="L318" s="30" t="s">
        <v>7</v>
      </c>
      <c r="M318" s="1">
        <v>0</v>
      </c>
      <c r="N318" s="12">
        <v>4.2476851851851854E-10</v>
      </c>
    </row>
    <row r="319" spans="2:14" x14ac:dyDescent="0.45">
      <c r="B319" s="1">
        <v>5</v>
      </c>
      <c r="C319" s="12">
        <v>1.6424016203703703E-5</v>
      </c>
      <c r="L319" s="30" t="s">
        <v>7</v>
      </c>
      <c r="M319" s="1">
        <v>1</v>
      </c>
      <c r="N319" s="12">
        <v>7.0067465277777779E-6</v>
      </c>
    </row>
    <row r="320" spans="2:14" x14ac:dyDescent="0.45">
      <c r="B320" s="1">
        <v>4</v>
      </c>
      <c r="C320" s="12">
        <v>8.6689814814814817E-10</v>
      </c>
      <c r="L320" s="30" t="s">
        <v>7</v>
      </c>
      <c r="M320" s="1">
        <v>0</v>
      </c>
      <c r="N320" s="12">
        <v>4.8032407407407409E-10</v>
      </c>
    </row>
    <row r="321" spans="2:14" x14ac:dyDescent="0.45">
      <c r="B321" s="1">
        <v>5</v>
      </c>
      <c r="C321" s="12">
        <v>1.194328125E-5</v>
      </c>
      <c r="L321" s="30" t="s">
        <v>7</v>
      </c>
      <c r="M321" s="1">
        <v>1</v>
      </c>
      <c r="N321" s="12">
        <v>8.8370347222222223E-6</v>
      </c>
    </row>
    <row r="322" spans="2:14" x14ac:dyDescent="0.45">
      <c r="B322" s="1">
        <v>4</v>
      </c>
      <c r="C322" s="12">
        <v>8.4953703703703707E-10</v>
      </c>
      <c r="L322" s="30" t="s">
        <v>7</v>
      </c>
      <c r="M322" s="1">
        <v>0</v>
      </c>
      <c r="N322" s="12">
        <v>4.7453703703703702E-10</v>
      </c>
    </row>
    <row r="323" spans="2:14" x14ac:dyDescent="0.45">
      <c r="B323" s="1">
        <v>5</v>
      </c>
      <c r="C323" s="12">
        <v>1.1393005787037037E-5</v>
      </c>
      <c r="L323" s="30" t="s">
        <v>7</v>
      </c>
      <c r="M323" s="1">
        <v>1</v>
      </c>
      <c r="N323" s="12">
        <v>6.2227962962962964E-6</v>
      </c>
    </row>
    <row r="324" spans="2:14" x14ac:dyDescent="0.45">
      <c r="B324" s="1">
        <v>4</v>
      </c>
      <c r="C324" s="12">
        <v>7.9745370370370369E-10</v>
      </c>
      <c r="L324" s="30" t="s">
        <v>7</v>
      </c>
      <c r="M324" s="1">
        <v>0</v>
      </c>
      <c r="N324" s="12">
        <v>6.6782407407407411E-10</v>
      </c>
    </row>
    <row r="325" spans="2:14" x14ac:dyDescent="0.45">
      <c r="B325" s="1">
        <v>5</v>
      </c>
      <c r="C325" s="12">
        <v>2.7741340277777778E-5</v>
      </c>
      <c r="L325" s="30" t="s">
        <v>7</v>
      </c>
      <c r="M325" s="1">
        <v>1</v>
      </c>
      <c r="N325" s="12">
        <v>5.5216307870370371E-6</v>
      </c>
    </row>
    <row r="326" spans="2:14" x14ac:dyDescent="0.45">
      <c r="B326" s="1">
        <v>4</v>
      </c>
      <c r="C326" s="12">
        <v>1.0509259259259259E-9</v>
      </c>
      <c r="L326" s="30" t="s">
        <v>7</v>
      </c>
      <c r="M326" s="1">
        <v>0</v>
      </c>
      <c r="N326" s="12">
        <v>3.6458333333333334E-10</v>
      </c>
    </row>
    <row r="327" spans="2:14" x14ac:dyDescent="0.45">
      <c r="B327" s="1">
        <v>5</v>
      </c>
      <c r="C327" s="12">
        <v>2.2518353009259259E-5</v>
      </c>
      <c r="L327" s="30" t="s">
        <v>7</v>
      </c>
      <c r="M327" s="1">
        <v>1</v>
      </c>
      <c r="N327" s="12">
        <v>7.4087199074074078E-6</v>
      </c>
    </row>
    <row r="328" spans="2:14" x14ac:dyDescent="0.45">
      <c r="B328" s="1">
        <v>4</v>
      </c>
      <c r="C328" s="12">
        <v>9.4907407407407405E-10</v>
      </c>
      <c r="L328" s="30" t="s">
        <v>7</v>
      </c>
      <c r="M328" s="1">
        <v>0</v>
      </c>
      <c r="N328" s="12">
        <v>3.5879629629629628E-10</v>
      </c>
    </row>
    <row r="329" spans="2:14" x14ac:dyDescent="0.45">
      <c r="B329" s="1">
        <v>5</v>
      </c>
      <c r="C329" s="12">
        <v>1.2444340277777779E-5</v>
      </c>
      <c r="L329" s="30" t="s">
        <v>7</v>
      </c>
      <c r="M329" s="1">
        <v>1</v>
      </c>
      <c r="N329" s="12">
        <v>7.032465277777778E-6</v>
      </c>
    </row>
    <row r="330" spans="2:14" x14ac:dyDescent="0.45">
      <c r="B330" s="1">
        <v>4</v>
      </c>
      <c r="C330" s="12">
        <v>2.3645833333333334E-9</v>
      </c>
      <c r="L330" s="30" t="s">
        <v>7</v>
      </c>
      <c r="M330" s="1">
        <v>0</v>
      </c>
      <c r="N330" s="12">
        <v>4.1435185185185183E-10</v>
      </c>
    </row>
    <row r="331" spans="2:14" x14ac:dyDescent="0.45">
      <c r="B331" s="1">
        <v>5</v>
      </c>
      <c r="C331" s="12">
        <v>1.4764148148148147E-5</v>
      </c>
      <c r="L331" s="30" t="s">
        <v>7</v>
      </c>
      <c r="M331" s="1">
        <v>1</v>
      </c>
      <c r="N331" s="12">
        <v>7.048685185185185E-6</v>
      </c>
    </row>
    <row r="332" spans="2:14" x14ac:dyDescent="0.45">
      <c r="B332" s="1">
        <v>4</v>
      </c>
      <c r="C332" s="12">
        <v>8.6342592592592595E-10</v>
      </c>
      <c r="L332" s="30" t="s">
        <v>7</v>
      </c>
      <c r="M332" s="1">
        <v>0</v>
      </c>
      <c r="N332" s="12">
        <v>1.7708333333333334E-10</v>
      </c>
    </row>
    <row r="333" spans="2:14" x14ac:dyDescent="0.45">
      <c r="B333" s="1">
        <v>5</v>
      </c>
      <c r="C333" s="12">
        <v>1.3957818287037038E-5</v>
      </c>
      <c r="L333" s="30" t="s">
        <v>7</v>
      </c>
      <c r="M333" s="1">
        <v>1</v>
      </c>
      <c r="N333" s="12">
        <v>8.8444432870370369E-6</v>
      </c>
    </row>
    <row r="334" spans="2:14" x14ac:dyDescent="0.45">
      <c r="B334" s="1">
        <v>4</v>
      </c>
      <c r="C334" s="12">
        <v>6.9212962962962965E-10</v>
      </c>
      <c r="L334" s="30" t="s">
        <v>7</v>
      </c>
      <c r="M334" s="1">
        <v>0</v>
      </c>
      <c r="N334" s="12">
        <v>3.6458333333333334E-10</v>
      </c>
    </row>
    <row r="335" spans="2:14" x14ac:dyDescent="0.45">
      <c r="B335" s="1">
        <v>5</v>
      </c>
      <c r="C335" s="12">
        <v>1.4070935185185185E-5</v>
      </c>
      <c r="L335" s="30" t="s">
        <v>7</v>
      </c>
      <c r="M335" s="1">
        <v>1</v>
      </c>
      <c r="N335" s="12">
        <v>8.5968298611111106E-6</v>
      </c>
    </row>
    <row r="336" spans="2:14" x14ac:dyDescent="0.45">
      <c r="B336" s="1">
        <v>4</v>
      </c>
      <c r="C336" s="12">
        <v>7.4189814814814819E-10</v>
      </c>
      <c r="L336" s="30" t="s">
        <v>7</v>
      </c>
      <c r="M336" s="1">
        <v>0</v>
      </c>
      <c r="N336" s="12">
        <v>4.050925925925926E-10</v>
      </c>
    </row>
    <row r="337" spans="2:14" x14ac:dyDescent="0.45">
      <c r="B337" s="1">
        <v>5</v>
      </c>
      <c r="C337" s="12">
        <v>1.2813108796296297E-5</v>
      </c>
      <c r="L337" s="30" t="s">
        <v>7</v>
      </c>
      <c r="M337" s="1">
        <v>1</v>
      </c>
      <c r="N337" s="12">
        <v>6.69784837962963E-6</v>
      </c>
    </row>
    <row r="338" spans="2:14" x14ac:dyDescent="0.45">
      <c r="B338" s="1">
        <v>4</v>
      </c>
      <c r="C338" s="12">
        <v>2.5474537037037035E-9</v>
      </c>
      <c r="L338" s="30" t="s">
        <v>7</v>
      </c>
      <c r="M338" s="1">
        <v>0</v>
      </c>
      <c r="N338" s="12">
        <v>4.5486111111111113E-10</v>
      </c>
    </row>
    <row r="339" spans="2:14" x14ac:dyDescent="0.45">
      <c r="B339" s="1">
        <v>5</v>
      </c>
      <c r="C339" s="12">
        <v>2.9397135416666666E-5</v>
      </c>
      <c r="L339" s="30" t="s">
        <v>7</v>
      </c>
      <c r="M339" s="1">
        <v>1</v>
      </c>
      <c r="N339" s="12">
        <v>7.5589317129629625E-6</v>
      </c>
    </row>
    <row r="340" spans="2:14" x14ac:dyDescent="0.45">
      <c r="B340" s="1">
        <v>4</v>
      </c>
      <c r="C340" s="12">
        <v>7.5E-10</v>
      </c>
      <c r="L340" s="30" t="s">
        <v>7</v>
      </c>
      <c r="M340" s="1">
        <v>0</v>
      </c>
      <c r="N340" s="12">
        <v>1.8518518518518518E-10</v>
      </c>
    </row>
    <row r="341" spans="2:14" x14ac:dyDescent="0.45">
      <c r="B341" s="1">
        <v>5</v>
      </c>
      <c r="C341" s="12">
        <v>1.8503127314814814E-5</v>
      </c>
      <c r="L341" s="30" t="s">
        <v>7</v>
      </c>
      <c r="M341" s="1">
        <v>1</v>
      </c>
      <c r="N341" s="12">
        <v>5.8875671296296299E-6</v>
      </c>
    </row>
    <row r="342" spans="2:14" x14ac:dyDescent="0.45">
      <c r="B342" s="1">
        <v>4</v>
      </c>
      <c r="C342" s="12">
        <v>6.7939814814814814E-10</v>
      </c>
      <c r="L342" s="30" t="s">
        <v>7</v>
      </c>
      <c r="M342" s="1">
        <v>0</v>
      </c>
      <c r="N342" s="12">
        <v>4.3055555555555555E-10</v>
      </c>
    </row>
    <row r="343" spans="2:14" x14ac:dyDescent="0.45">
      <c r="B343" s="1">
        <v>5</v>
      </c>
      <c r="C343" s="12">
        <v>1.4013454861111111E-5</v>
      </c>
      <c r="L343" s="30" t="s">
        <v>7</v>
      </c>
      <c r="M343" s="1">
        <v>1</v>
      </c>
      <c r="N343" s="12">
        <v>6.9023009259259263E-6</v>
      </c>
    </row>
    <row r="344" spans="2:14" x14ac:dyDescent="0.45">
      <c r="B344" s="1">
        <v>4</v>
      </c>
      <c r="C344" s="12">
        <v>8.055555555555556E-10</v>
      </c>
      <c r="L344" s="30" t="s">
        <v>7</v>
      </c>
      <c r="M344" s="1">
        <v>0</v>
      </c>
      <c r="N344" s="12">
        <v>1.6319444444444444E-10</v>
      </c>
    </row>
    <row r="345" spans="2:14" x14ac:dyDescent="0.45">
      <c r="B345" s="1">
        <v>5</v>
      </c>
      <c r="C345" s="12">
        <v>1.4654447916666667E-5</v>
      </c>
      <c r="L345" s="30" t="s">
        <v>7</v>
      </c>
      <c r="M345" s="1">
        <v>1</v>
      </c>
      <c r="N345" s="12">
        <v>7.1682557870370368E-6</v>
      </c>
    </row>
    <row r="346" spans="2:14" x14ac:dyDescent="0.45">
      <c r="B346" s="1">
        <v>4</v>
      </c>
      <c r="C346" s="12">
        <v>8.1365740740740741E-10</v>
      </c>
      <c r="L346" s="30" t="s">
        <v>7</v>
      </c>
      <c r="M346" s="1">
        <v>0</v>
      </c>
      <c r="N346" s="12">
        <v>4.3634259259259262E-10</v>
      </c>
    </row>
    <row r="347" spans="2:14" x14ac:dyDescent="0.45">
      <c r="B347" s="1">
        <v>5</v>
      </c>
      <c r="C347" s="12">
        <v>1.2241416666666666E-5</v>
      </c>
      <c r="L347" s="30" t="s">
        <v>7</v>
      </c>
      <c r="M347" s="1">
        <v>1</v>
      </c>
      <c r="N347" s="12">
        <v>6.6131851851851855E-6</v>
      </c>
    </row>
    <row r="348" spans="2:14" x14ac:dyDescent="0.45">
      <c r="B348" s="1">
        <v>4</v>
      </c>
      <c r="C348" s="12">
        <v>7.8356481481481481E-10</v>
      </c>
      <c r="L348" s="30" t="s">
        <v>7</v>
      </c>
      <c r="M348" s="1">
        <v>0</v>
      </c>
      <c r="N348" s="12">
        <v>4.3634259259259262E-10</v>
      </c>
    </row>
    <row r="349" spans="2:14" x14ac:dyDescent="0.45">
      <c r="B349" s="1">
        <v>5</v>
      </c>
      <c r="C349" s="12">
        <v>1.5516333333333333E-5</v>
      </c>
      <c r="L349" s="30" t="s">
        <v>7</v>
      </c>
      <c r="M349" s="1">
        <v>1</v>
      </c>
      <c r="N349" s="12">
        <v>6.3880196759259256E-6</v>
      </c>
    </row>
    <row r="350" spans="2:14" x14ac:dyDescent="0.45">
      <c r="B350" s="1">
        <v>4</v>
      </c>
      <c r="C350" s="12">
        <v>3.2418981481481481E-9</v>
      </c>
      <c r="L350" s="30" t="s">
        <v>7</v>
      </c>
      <c r="M350" s="1">
        <v>0</v>
      </c>
      <c r="N350" s="12">
        <v>4.6064814814814815E-10</v>
      </c>
    </row>
    <row r="351" spans="2:14" x14ac:dyDescent="0.45">
      <c r="B351" s="1">
        <v>5</v>
      </c>
      <c r="C351" s="12">
        <v>2.1498462962962962E-5</v>
      </c>
      <c r="L351" s="30" t="s">
        <v>7</v>
      </c>
      <c r="M351" s="1">
        <v>1</v>
      </c>
      <c r="N351" s="12">
        <v>6.2832407407407407E-6</v>
      </c>
    </row>
    <row r="352" spans="2:14" x14ac:dyDescent="0.45">
      <c r="B352" s="1">
        <v>4</v>
      </c>
      <c r="C352" s="12">
        <v>3.7754629629629627E-9</v>
      </c>
      <c r="L352" s="30" t="s">
        <v>7</v>
      </c>
      <c r="M352" s="1">
        <v>0</v>
      </c>
      <c r="N352" s="12">
        <v>1.7708333333333334E-10</v>
      </c>
    </row>
    <row r="353" spans="2:14" x14ac:dyDescent="0.45">
      <c r="B353" s="1">
        <v>5</v>
      </c>
      <c r="C353" s="12">
        <v>1.9571146990740742E-5</v>
      </c>
      <c r="L353" s="30" t="s">
        <v>7</v>
      </c>
      <c r="M353" s="1">
        <v>1</v>
      </c>
      <c r="N353" s="12">
        <v>6.2289664351851854E-6</v>
      </c>
    </row>
    <row r="354" spans="2:14" x14ac:dyDescent="0.45">
      <c r="B354" s="1">
        <v>4</v>
      </c>
      <c r="C354" s="12">
        <v>8.5532407407407404E-10</v>
      </c>
      <c r="L354" s="30" t="s">
        <v>7</v>
      </c>
      <c r="M354" s="1">
        <v>0</v>
      </c>
      <c r="N354" s="12">
        <v>4.4097222222222221E-10</v>
      </c>
    </row>
    <row r="355" spans="2:14" x14ac:dyDescent="0.45">
      <c r="B355" s="1">
        <v>5</v>
      </c>
      <c r="C355" s="12">
        <v>2.1781932870370372E-5</v>
      </c>
      <c r="L355" s="30" t="s">
        <v>7</v>
      </c>
      <c r="M355" s="1">
        <v>1</v>
      </c>
      <c r="N355" s="12">
        <v>6.9886585648148149E-6</v>
      </c>
    </row>
    <row r="356" spans="2:14" x14ac:dyDescent="0.45">
      <c r="B356" s="1">
        <v>4</v>
      </c>
      <c r="C356" s="12">
        <v>1.244212962962963E-9</v>
      </c>
      <c r="L356" s="30" t="s">
        <v>7</v>
      </c>
      <c r="M356" s="1">
        <v>0</v>
      </c>
      <c r="N356" s="12">
        <v>3.5648148148148148E-10</v>
      </c>
    </row>
    <row r="357" spans="2:14" x14ac:dyDescent="0.45">
      <c r="B357" s="1">
        <v>5</v>
      </c>
      <c r="C357" s="12">
        <v>1.2888312500000001E-5</v>
      </c>
      <c r="L357" s="30" t="s">
        <v>7</v>
      </c>
      <c r="M357" s="1">
        <v>1</v>
      </c>
      <c r="N357" s="12">
        <v>8.918422453703704E-6</v>
      </c>
    </row>
    <row r="358" spans="2:14" x14ac:dyDescent="0.45">
      <c r="B358" s="1">
        <v>4</v>
      </c>
      <c r="C358" s="12">
        <v>1.0324074074074075E-9</v>
      </c>
      <c r="L358" s="30" t="s">
        <v>7</v>
      </c>
      <c r="M358" s="1">
        <v>0</v>
      </c>
      <c r="N358" s="12">
        <v>2.8935185185185185E-10</v>
      </c>
    </row>
    <row r="359" spans="2:14" x14ac:dyDescent="0.45">
      <c r="B359" s="1">
        <v>5</v>
      </c>
      <c r="C359" s="12">
        <v>2.1327430555555555E-5</v>
      </c>
      <c r="L359" s="30" t="s">
        <v>7</v>
      </c>
      <c r="M359" s="1">
        <v>1</v>
      </c>
      <c r="N359" s="12">
        <v>7.9665497685185188E-6</v>
      </c>
    </row>
    <row r="360" spans="2:14" x14ac:dyDescent="0.45">
      <c r="B360" s="1">
        <v>4</v>
      </c>
      <c r="C360" s="12">
        <v>2.90625E-9</v>
      </c>
      <c r="L360" s="30" t="s">
        <v>7</v>
      </c>
      <c r="M360" s="1">
        <v>0</v>
      </c>
      <c r="N360" s="12">
        <v>8.9930555555555551E-10</v>
      </c>
    </row>
    <row r="361" spans="2:14" x14ac:dyDescent="0.45">
      <c r="B361" s="1">
        <v>5</v>
      </c>
      <c r="C361" s="12">
        <v>1.3343355324074074E-5</v>
      </c>
      <c r="L361" s="30" t="s">
        <v>7</v>
      </c>
      <c r="M361" s="1">
        <v>1</v>
      </c>
      <c r="N361" s="12">
        <v>6.4131446759259256E-6</v>
      </c>
    </row>
    <row r="362" spans="2:14" x14ac:dyDescent="0.45">
      <c r="B362" s="1">
        <v>4</v>
      </c>
      <c r="C362" s="12">
        <v>9.9305555555555562E-10</v>
      </c>
      <c r="L362" s="30" t="s">
        <v>7</v>
      </c>
      <c r="M362" s="1">
        <v>0</v>
      </c>
      <c r="N362" s="12">
        <v>4.1435185185185183E-10</v>
      </c>
    </row>
    <row r="363" spans="2:14" x14ac:dyDescent="0.45">
      <c r="B363" s="1">
        <v>5</v>
      </c>
      <c r="C363" s="12">
        <v>1.1984203703703703E-5</v>
      </c>
      <c r="L363" s="30" t="s">
        <v>7</v>
      </c>
      <c r="M363" s="1">
        <v>1</v>
      </c>
      <c r="N363" s="12">
        <v>7.5009247685185185E-6</v>
      </c>
    </row>
    <row r="364" spans="2:14" x14ac:dyDescent="0.45">
      <c r="B364" s="1">
        <v>4</v>
      </c>
      <c r="C364" s="12">
        <v>7.6157407407407402E-10</v>
      </c>
      <c r="L364" s="30" t="s">
        <v>7</v>
      </c>
      <c r="M364" s="1">
        <v>0</v>
      </c>
      <c r="N364" s="12">
        <v>1.712962962962963E-10</v>
      </c>
    </row>
    <row r="365" spans="2:14" x14ac:dyDescent="0.45">
      <c r="B365" s="1">
        <v>5</v>
      </c>
      <c r="C365" s="12">
        <v>1.3208097222222223E-5</v>
      </c>
      <c r="L365" s="30" t="s">
        <v>7</v>
      </c>
      <c r="M365" s="1">
        <v>1</v>
      </c>
      <c r="N365" s="12">
        <v>8.0334814814814809E-6</v>
      </c>
    </row>
    <row r="366" spans="2:14" x14ac:dyDescent="0.45">
      <c r="B366" s="1">
        <v>4</v>
      </c>
      <c r="C366" s="12">
        <v>6.5393518518518514E-10</v>
      </c>
      <c r="L366" s="30" t="s">
        <v>7</v>
      </c>
      <c r="M366" s="1">
        <v>0</v>
      </c>
      <c r="N366" s="12">
        <v>4.0046296296296295E-10</v>
      </c>
    </row>
    <row r="367" spans="2:14" x14ac:dyDescent="0.45">
      <c r="B367" s="1">
        <v>5</v>
      </c>
      <c r="C367" s="12">
        <v>1.194930787037037E-5</v>
      </c>
      <c r="L367" s="30" t="s">
        <v>7</v>
      </c>
      <c r="M367" s="1">
        <v>1</v>
      </c>
      <c r="N367" s="12">
        <v>8.99824537037037E-6</v>
      </c>
    </row>
    <row r="368" spans="2:14" x14ac:dyDescent="0.45">
      <c r="B368" s="1">
        <v>4</v>
      </c>
      <c r="C368" s="12">
        <v>5.33912037037037E-9</v>
      </c>
      <c r="L368" s="30" t="s">
        <v>7</v>
      </c>
      <c r="M368" s="1">
        <v>0</v>
      </c>
      <c r="N368" s="12">
        <v>8.7499999999999998E-10</v>
      </c>
    </row>
    <row r="369" spans="2:14" x14ac:dyDescent="0.45">
      <c r="B369" s="1">
        <v>5</v>
      </c>
      <c r="C369" s="12">
        <v>2.2017607638888888E-5</v>
      </c>
      <c r="L369" s="30" t="s">
        <v>7</v>
      </c>
      <c r="M369" s="1">
        <v>1</v>
      </c>
      <c r="N369" s="12">
        <v>6.3581180555555555E-6</v>
      </c>
    </row>
    <row r="370" spans="2:14" x14ac:dyDescent="0.45">
      <c r="B370" s="1">
        <v>4</v>
      </c>
      <c r="C370" s="12">
        <v>2.7094907407407406E-9</v>
      </c>
      <c r="L370" s="30" t="s">
        <v>7</v>
      </c>
      <c r="M370" s="1">
        <v>0</v>
      </c>
      <c r="N370" s="12">
        <v>1.2083333333333334E-9</v>
      </c>
    </row>
    <row r="371" spans="2:14" x14ac:dyDescent="0.45">
      <c r="B371" s="1">
        <v>5</v>
      </c>
      <c r="C371" s="12">
        <v>1.5654138888888888E-5</v>
      </c>
      <c r="L371" s="30" t="s">
        <v>7</v>
      </c>
      <c r="M371" s="1">
        <v>1</v>
      </c>
      <c r="N371" s="12">
        <v>6.3774432870370367E-6</v>
      </c>
    </row>
    <row r="372" spans="2:14" x14ac:dyDescent="0.45">
      <c r="B372" s="1">
        <v>4</v>
      </c>
      <c r="C372" s="12">
        <v>1.5393518518518519E-9</v>
      </c>
      <c r="L372" s="30" t="s">
        <v>7</v>
      </c>
      <c r="M372" s="1">
        <v>0</v>
      </c>
      <c r="N372" s="12">
        <v>4.1898148148148147E-10</v>
      </c>
    </row>
    <row r="373" spans="2:14" x14ac:dyDescent="0.45">
      <c r="B373" s="1">
        <v>5</v>
      </c>
      <c r="C373" s="12">
        <v>1.4779076388888889E-5</v>
      </c>
      <c r="L373" s="30" t="s">
        <v>7</v>
      </c>
      <c r="M373" s="1">
        <v>1</v>
      </c>
      <c r="N373" s="12">
        <v>6.5755405092592593E-6</v>
      </c>
    </row>
    <row r="374" spans="2:14" x14ac:dyDescent="0.45">
      <c r="B374" s="1">
        <v>4</v>
      </c>
      <c r="C374" s="12">
        <v>6.8385416666666665E-8</v>
      </c>
      <c r="L374" s="30" t="s">
        <v>7</v>
      </c>
      <c r="M374" s="1">
        <v>0</v>
      </c>
      <c r="N374" s="12">
        <v>1.6550925925925926E-10</v>
      </c>
    </row>
    <row r="375" spans="2:14" x14ac:dyDescent="0.45">
      <c r="B375" s="1">
        <v>5</v>
      </c>
      <c r="C375" s="12">
        <v>2.211080324074074E-5</v>
      </c>
      <c r="L375" s="30" t="s">
        <v>7</v>
      </c>
      <c r="M375" s="1">
        <v>1</v>
      </c>
      <c r="N375" s="12">
        <v>7.9299259259259264E-6</v>
      </c>
    </row>
    <row r="376" spans="2:14" x14ac:dyDescent="0.45">
      <c r="B376" s="1">
        <v>4</v>
      </c>
      <c r="C376" s="12">
        <v>2.9027777777777779E-9</v>
      </c>
      <c r="L376" s="30" t="s">
        <v>7</v>
      </c>
      <c r="M376" s="1">
        <v>0</v>
      </c>
      <c r="N376" s="12">
        <v>4.4675925925925927E-10</v>
      </c>
    </row>
    <row r="377" spans="2:14" x14ac:dyDescent="0.45">
      <c r="B377" s="1">
        <v>5</v>
      </c>
      <c r="C377" s="12">
        <v>1.7063038194444446E-5</v>
      </c>
      <c r="L377" s="30" t="s">
        <v>7</v>
      </c>
      <c r="M377" s="1">
        <v>1</v>
      </c>
      <c r="N377" s="12">
        <v>6.8309930555555556E-6</v>
      </c>
    </row>
    <row r="378" spans="2:14" x14ac:dyDescent="0.45">
      <c r="B378" s="1">
        <v>4</v>
      </c>
      <c r="C378" s="12">
        <v>8.4953703703703707E-10</v>
      </c>
      <c r="L378" s="30" t="s">
        <v>7</v>
      </c>
      <c r="M378" s="1">
        <v>0</v>
      </c>
      <c r="N378" s="12">
        <v>4.2245370370370369E-10</v>
      </c>
    </row>
    <row r="379" spans="2:14" x14ac:dyDescent="0.45">
      <c r="B379" s="1">
        <v>5</v>
      </c>
      <c r="C379" s="12">
        <v>2.4984951388888887E-5</v>
      </c>
      <c r="L379" s="30" t="s">
        <v>7</v>
      </c>
      <c r="M379" s="1">
        <v>1</v>
      </c>
      <c r="N379" s="12">
        <v>7.9079826388888885E-6</v>
      </c>
    </row>
    <row r="380" spans="2:14" x14ac:dyDescent="0.45">
      <c r="B380" s="1">
        <v>4</v>
      </c>
      <c r="C380" s="12">
        <v>6.898148148148148E-10</v>
      </c>
      <c r="L380" s="30" t="s">
        <v>7</v>
      </c>
      <c r="M380" s="1">
        <v>0</v>
      </c>
      <c r="N380" s="12">
        <v>4.2824074074074076E-10</v>
      </c>
    </row>
    <row r="381" spans="2:14" x14ac:dyDescent="0.45">
      <c r="B381" s="1">
        <v>5</v>
      </c>
      <c r="C381" s="12">
        <v>1.3632451388888889E-5</v>
      </c>
      <c r="L381" s="30" t="s">
        <v>7</v>
      </c>
      <c r="M381" s="1">
        <v>1</v>
      </c>
      <c r="N381" s="12">
        <v>6.796554398148148E-6</v>
      </c>
    </row>
    <row r="382" spans="2:14" x14ac:dyDescent="0.45">
      <c r="B382" s="1">
        <v>4</v>
      </c>
      <c r="C382" s="12">
        <v>6.9791666666666671E-10</v>
      </c>
      <c r="L382" s="30" t="s">
        <v>7</v>
      </c>
      <c r="M382" s="1">
        <v>0</v>
      </c>
      <c r="N382" s="12">
        <v>1.4895833333333332E-9</v>
      </c>
    </row>
    <row r="383" spans="2:14" x14ac:dyDescent="0.45">
      <c r="B383" s="1">
        <v>5</v>
      </c>
      <c r="C383" s="12">
        <v>1.225752662037037E-5</v>
      </c>
      <c r="L383" s="30" t="s">
        <v>7</v>
      </c>
      <c r="M383" s="1">
        <v>1</v>
      </c>
      <c r="N383" s="12">
        <v>7.6955972222222224E-6</v>
      </c>
    </row>
    <row r="384" spans="2:14" x14ac:dyDescent="0.45">
      <c r="B384" s="1">
        <v>4</v>
      </c>
      <c r="C384" s="12">
        <v>8.8078703703703704E-10</v>
      </c>
      <c r="L384" s="30" t="s">
        <v>7</v>
      </c>
      <c r="M384" s="1">
        <v>0</v>
      </c>
      <c r="N384" s="12">
        <v>9.7916666666666675E-10</v>
      </c>
    </row>
    <row r="385" spans="2:14" x14ac:dyDescent="0.45">
      <c r="B385" s="1">
        <v>5</v>
      </c>
      <c r="C385" s="12">
        <v>2.1672232638888888E-5</v>
      </c>
      <c r="L385" s="30" t="s">
        <v>7</v>
      </c>
      <c r="M385" s="1">
        <v>1</v>
      </c>
      <c r="N385" s="12">
        <v>7.5540393518518519E-6</v>
      </c>
    </row>
    <row r="386" spans="2:14" x14ac:dyDescent="0.45">
      <c r="B386" s="1">
        <v>4</v>
      </c>
      <c r="C386" s="12">
        <v>8.7731481481481482E-10</v>
      </c>
      <c r="L386" s="30" t="s">
        <v>7</v>
      </c>
      <c r="M386" s="1">
        <v>0</v>
      </c>
      <c r="N386" s="12">
        <v>4.6064814814814815E-10</v>
      </c>
    </row>
    <row r="387" spans="2:14" x14ac:dyDescent="0.45">
      <c r="B387" s="1">
        <v>5</v>
      </c>
      <c r="C387" s="12">
        <v>1.3500606481481482E-5</v>
      </c>
      <c r="L387" s="30" t="s">
        <v>7</v>
      </c>
      <c r="M387" s="1">
        <v>1</v>
      </c>
      <c r="N387" s="12">
        <v>6.8264421296296295E-6</v>
      </c>
    </row>
    <row r="388" spans="2:14" x14ac:dyDescent="0.45">
      <c r="B388" s="1">
        <v>4</v>
      </c>
      <c r="C388" s="12">
        <v>2.6597222222222223E-9</v>
      </c>
      <c r="L388" s="30" t="s">
        <v>7</v>
      </c>
      <c r="M388" s="1">
        <v>0</v>
      </c>
      <c r="N388" s="12">
        <v>4.3865740740740741E-10</v>
      </c>
    </row>
    <row r="389" spans="2:14" x14ac:dyDescent="0.45">
      <c r="B389" s="1">
        <v>5</v>
      </c>
      <c r="C389" s="12">
        <v>1.4712004629629629E-5</v>
      </c>
      <c r="L389" s="30" t="s">
        <v>7</v>
      </c>
      <c r="M389" s="1">
        <v>1</v>
      </c>
      <c r="N389" s="12">
        <v>5.5676041666666665E-6</v>
      </c>
    </row>
    <row r="390" spans="2:14" x14ac:dyDescent="0.45">
      <c r="B390" s="1">
        <v>4</v>
      </c>
      <c r="C390" s="12">
        <v>7.9513888888888884E-10</v>
      </c>
      <c r="L390" s="30" t="s">
        <v>7</v>
      </c>
      <c r="M390" s="1">
        <v>0</v>
      </c>
      <c r="N390" s="12">
        <v>5.6249999999999997E-10</v>
      </c>
    </row>
    <row r="391" spans="2:14" x14ac:dyDescent="0.45">
      <c r="B391" s="1">
        <v>5</v>
      </c>
      <c r="C391" s="12">
        <v>1.9892421296296296E-5</v>
      </c>
      <c r="L391" s="30" t="s">
        <v>7</v>
      </c>
      <c r="M391" s="1">
        <v>1</v>
      </c>
      <c r="N391" s="12">
        <v>8.428306712962963E-6</v>
      </c>
    </row>
    <row r="392" spans="2:14" x14ac:dyDescent="0.45">
      <c r="B392" s="1">
        <v>4</v>
      </c>
      <c r="C392" s="12">
        <v>7.8935185185185188E-10</v>
      </c>
      <c r="L392" s="30" t="s">
        <v>7</v>
      </c>
      <c r="M392" s="1">
        <v>0</v>
      </c>
      <c r="N392" s="12">
        <v>5.3240740740740737E-10</v>
      </c>
    </row>
    <row r="393" spans="2:14" x14ac:dyDescent="0.45">
      <c r="B393" s="1">
        <v>5</v>
      </c>
      <c r="C393" s="12">
        <v>2.0874586805555557E-5</v>
      </c>
      <c r="L393" s="30" t="s">
        <v>7</v>
      </c>
      <c r="M393" s="1">
        <v>1</v>
      </c>
      <c r="N393" s="12">
        <v>6.2644340277777774E-6</v>
      </c>
    </row>
    <row r="394" spans="2:14" x14ac:dyDescent="0.45">
      <c r="B394" s="1">
        <v>4</v>
      </c>
      <c r="C394" s="12">
        <v>3.2951388888888889E-9</v>
      </c>
      <c r="L394" s="30" t="s">
        <v>7</v>
      </c>
      <c r="M394" s="1">
        <v>0</v>
      </c>
      <c r="N394" s="12">
        <v>4.8032407407407409E-10</v>
      </c>
    </row>
    <row r="395" spans="2:14" x14ac:dyDescent="0.45">
      <c r="B395" s="1">
        <v>5</v>
      </c>
      <c r="C395" s="12">
        <v>1.7195153935185186E-5</v>
      </c>
      <c r="L395" s="30" t="s">
        <v>7</v>
      </c>
      <c r="M395" s="1">
        <v>1</v>
      </c>
      <c r="N395" s="12">
        <v>7.1488206018518514E-6</v>
      </c>
    </row>
    <row r="396" spans="2:14" x14ac:dyDescent="0.45">
      <c r="B396" s="1">
        <v>4</v>
      </c>
      <c r="C396" s="12">
        <v>2.4560185185185187E-9</v>
      </c>
      <c r="L396" s="30" t="s">
        <v>7</v>
      </c>
      <c r="M396" s="1">
        <v>0</v>
      </c>
      <c r="N396" s="12">
        <v>1.6782407407407408E-9</v>
      </c>
    </row>
    <row r="397" spans="2:14" x14ac:dyDescent="0.45">
      <c r="B397" s="1">
        <v>5</v>
      </c>
      <c r="C397" s="12">
        <v>1.5752585648148149E-5</v>
      </c>
      <c r="L397" s="30" t="s">
        <v>7</v>
      </c>
      <c r="M397" s="1">
        <v>1</v>
      </c>
      <c r="N397" s="12">
        <v>9.1176562499999994E-6</v>
      </c>
    </row>
    <row r="398" spans="2:14" x14ac:dyDescent="0.45">
      <c r="B398" s="1">
        <v>4</v>
      </c>
      <c r="C398" s="12">
        <v>6.263888888888889E-9</v>
      </c>
      <c r="L398" s="30" t="s">
        <v>7</v>
      </c>
      <c r="M398" s="1">
        <v>0</v>
      </c>
      <c r="N398" s="12">
        <v>6.041666666666667E-10</v>
      </c>
    </row>
    <row r="399" spans="2:14" x14ac:dyDescent="0.45">
      <c r="B399" s="1">
        <v>5</v>
      </c>
      <c r="C399" s="12">
        <v>1.4403015046296297E-5</v>
      </c>
      <c r="L399" s="30" t="s">
        <v>7</v>
      </c>
      <c r="M399" s="1">
        <v>1</v>
      </c>
      <c r="N399" s="12">
        <v>7.0283506944444445E-6</v>
      </c>
    </row>
    <row r="400" spans="2:14" x14ac:dyDescent="0.45">
      <c r="B400" s="1">
        <v>4</v>
      </c>
      <c r="C400" s="12">
        <v>3.3888888888888889E-9</v>
      </c>
      <c r="L400" s="30" t="s">
        <v>7</v>
      </c>
      <c r="M400" s="1">
        <v>0</v>
      </c>
      <c r="N400" s="12">
        <v>4.3055555555555555E-10</v>
      </c>
    </row>
    <row r="401" spans="2:14" x14ac:dyDescent="0.45">
      <c r="B401" s="1">
        <v>5</v>
      </c>
      <c r="C401" s="12">
        <v>1.2859961805555555E-5</v>
      </c>
      <c r="L401" s="30" t="s">
        <v>7</v>
      </c>
      <c r="M401" s="1">
        <v>1</v>
      </c>
      <c r="N401" s="12">
        <v>8.7339375000000004E-6</v>
      </c>
    </row>
    <row r="402" spans="2:14" x14ac:dyDescent="0.45">
      <c r="B402" s="1">
        <v>4</v>
      </c>
      <c r="C402" s="12">
        <v>4.138888888888889E-9</v>
      </c>
      <c r="L402" s="30" t="s">
        <v>7</v>
      </c>
      <c r="M402" s="1">
        <v>0</v>
      </c>
      <c r="N402" s="12">
        <v>4.5023148148148149E-10</v>
      </c>
    </row>
    <row r="403" spans="2:14" x14ac:dyDescent="0.45">
      <c r="B403" s="1">
        <v>5</v>
      </c>
      <c r="C403" s="12">
        <v>1.5369516203703705E-5</v>
      </c>
      <c r="L403" s="30" t="s">
        <v>7</v>
      </c>
      <c r="M403" s="1">
        <v>1</v>
      </c>
      <c r="N403" s="12">
        <v>7.2338796296296292E-6</v>
      </c>
    </row>
    <row r="404" spans="2:14" x14ac:dyDescent="0.45">
      <c r="B404" s="1">
        <v>4</v>
      </c>
      <c r="C404" s="12">
        <v>1.0069444444444445E-9</v>
      </c>
      <c r="L404" s="30" t="s">
        <v>7</v>
      </c>
      <c r="M404" s="1">
        <v>0</v>
      </c>
      <c r="N404" s="12">
        <v>5.0231481481481477E-10</v>
      </c>
    </row>
    <row r="405" spans="2:14" x14ac:dyDescent="0.45">
      <c r="B405" s="1">
        <v>5</v>
      </c>
      <c r="C405" s="12">
        <v>1.4709968749999999E-5</v>
      </c>
      <c r="L405" s="30" t="s">
        <v>7</v>
      </c>
      <c r="M405" s="1">
        <v>1</v>
      </c>
      <c r="N405" s="12">
        <v>8.5985057870370372E-6</v>
      </c>
    </row>
    <row r="406" spans="2:14" x14ac:dyDescent="0.45">
      <c r="B406" s="1">
        <v>4</v>
      </c>
      <c r="C406" s="12">
        <v>1.8078703703703704E-9</v>
      </c>
      <c r="L406" s="30" t="s">
        <v>7</v>
      </c>
      <c r="M406" s="1">
        <v>0</v>
      </c>
      <c r="N406" s="12">
        <v>4.3055555555555555E-10</v>
      </c>
    </row>
    <row r="407" spans="2:14" x14ac:dyDescent="0.45">
      <c r="B407" s="1">
        <v>5</v>
      </c>
      <c r="C407" s="12">
        <v>2.3347702546296297E-5</v>
      </c>
      <c r="L407" s="30" t="s">
        <v>7</v>
      </c>
      <c r="M407" s="1">
        <v>1</v>
      </c>
      <c r="N407" s="12">
        <v>7.2310254629629631E-6</v>
      </c>
    </row>
    <row r="408" spans="2:14" x14ac:dyDescent="0.45">
      <c r="B408" s="1">
        <v>4</v>
      </c>
      <c r="C408" s="12">
        <v>4.0906250000000003E-8</v>
      </c>
      <c r="L408" s="30" t="s">
        <v>7</v>
      </c>
      <c r="M408" s="1">
        <v>0</v>
      </c>
      <c r="N408" s="12">
        <v>4.1435185185185183E-10</v>
      </c>
    </row>
    <row r="409" spans="2:14" x14ac:dyDescent="0.45">
      <c r="B409" s="1">
        <v>5</v>
      </c>
      <c r="C409" s="12">
        <v>1.5275980324074073E-5</v>
      </c>
      <c r="L409" s="30" t="s">
        <v>7</v>
      </c>
      <c r="M409" s="1">
        <v>1</v>
      </c>
      <c r="N409" s="12">
        <v>6.7089884259259259E-6</v>
      </c>
    </row>
    <row r="410" spans="2:14" x14ac:dyDescent="0.45">
      <c r="B410" s="1">
        <v>4</v>
      </c>
      <c r="C410" s="12">
        <v>9.1087962962962964E-10</v>
      </c>
      <c r="L410" s="30" t="s">
        <v>7</v>
      </c>
      <c r="M410" s="1">
        <v>0</v>
      </c>
      <c r="N410" s="12">
        <v>1.3217592592592594E-9</v>
      </c>
    </row>
    <row r="411" spans="2:14" x14ac:dyDescent="0.45">
      <c r="B411" s="1">
        <v>5</v>
      </c>
      <c r="C411" s="12">
        <v>1.5115638888888889E-5</v>
      </c>
      <c r="L411" s="30" t="s">
        <v>7</v>
      </c>
      <c r="M411" s="1">
        <v>1</v>
      </c>
      <c r="N411" s="12">
        <v>6.1117361111111109E-6</v>
      </c>
    </row>
    <row r="412" spans="2:14" x14ac:dyDescent="0.45">
      <c r="B412" s="1">
        <v>4</v>
      </c>
      <c r="C412" s="12">
        <v>9.9413194444444441E-8</v>
      </c>
      <c r="L412" s="30" t="s">
        <v>7</v>
      </c>
      <c r="M412" s="1">
        <v>0</v>
      </c>
      <c r="N412" s="12">
        <v>4.7453703703703702E-10</v>
      </c>
    </row>
    <row r="413" spans="2:14" x14ac:dyDescent="0.45">
      <c r="B413" s="1">
        <v>5</v>
      </c>
      <c r="C413" s="12">
        <v>1.8610137731481483E-5</v>
      </c>
      <c r="L413" s="30" t="s">
        <v>7</v>
      </c>
      <c r="M413" s="1">
        <v>1</v>
      </c>
      <c r="N413" s="12">
        <v>6.4192905092592589E-6</v>
      </c>
    </row>
    <row r="414" spans="2:14" x14ac:dyDescent="0.45">
      <c r="B414" s="1">
        <v>4</v>
      </c>
      <c r="C414" s="12">
        <v>4.0127314814814813E-9</v>
      </c>
      <c r="L414" s="30" t="s">
        <v>7</v>
      </c>
      <c r="M414" s="1">
        <v>0</v>
      </c>
      <c r="N414" s="12">
        <v>4.4444444444444443E-10</v>
      </c>
    </row>
    <row r="415" spans="2:14" x14ac:dyDescent="0.45">
      <c r="B415" s="1">
        <v>5</v>
      </c>
      <c r="C415" s="12">
        <v>1.7146371527777779E-5</v>
      </c>
      <c r="L415" s="30" t="s">
        <v>7</v>
      </c>
      <c r="M415" s="1">
        <v>1</v>
      </c>
      <c r="N415" s="12">
        <v>6.8511840277777782E-6</v>
      </c>
    </row>
    <row r="416" spans="2:14" x14ac:dyDescent="0.45">
      <c r="B416" s="1">
        <v>4</v>
      </c>
      <c r="C416" s="12">
        <v>3.5960648148148147E-9</v>
      </c>
      <c r="L416" s="30" t="s">
        <v>7</v>
      </c>
      <c r="M416" s="1">
        <v>0</v>
      </c>
      <c r="N416" s="12">
        <v>4.3055555555555555E-10</v>
      </c>
    </row>
    <row r="417" spans="2:14" x14ac:dyDescent="0.45">
      <c r="B417" s="1">
        <v>5</v>
      </c>
      <c r="C417" s="12">
        <v>2.4764165509259261E-5</v>
      </c>
      <c r="L417" s="30" t="s">
        <v>7</v>
      </c>
      <c r="M417" s="1">
        <v>1</v>
      </c>
      <c r="N417" s="12">
        <v>8.3096736111111107E-6</v>
      </c>
    </row>
    <row r="418" spans="2:14" x14ac:dyDescent="0.45">
      <c r="B418" s="1">
        <v>4</v>
      </c>
      <c r="C418" s="12">
        <v>1.5502314814814815E-8</v>
      </c>
      <c r="L418" s="30" t="s">
        <v>7</v>
      </c>
      <c r="M418" s="1">
        <v>0</v>
      </c>
      <c r="N418" s="12">
        <v>5.0000000000000003E-10</v>
      </c>
    </row>
    <row r="419" spans="2:14" x14ac:dyDescent="0.45">
      <c r="B419" s="1">
        <v>5</v>
      </c>
      <c r="C419" s="12">
        <v>1.5799936342592592E-5</v>
      </c>
      <c r="L419" s="30" t="s">
        <v>7</v>
      </c>
      <c r="M419" s="1">
        <v>1</v>
      </c>
      <c r="N419" s="12">
        <v>7.2860057870370366E-6</v>
      </c>
    </row>
    <row r="420" spans="2:14" x14ac:dyDescent="0.45">
      <c r="B420" s="1">
        <v>4</v>
      </c>
      <c r="C420" s="12">
        <v>8.4490740740740738E-10</v>
      </c>
      <c r="L420" s="30" t="s">
        <v>7</v>
      </c>
      <c r="M420" s="1">
        <v>0</v>
      </c>
      <c r="N420" s="12">
        <v>4.3055555555555555E-10</v>
      </c>
    </row>
    <row r="421" spans="2:14" x14ac:dyDescent="0.45">
      <c r="B421" s="1">
        <v>5</v>
      </c>
      <c r="C421" s="12">
        <v>2.5287524305555555E-5</v>
      </c>
      <c r="L421" s="30" t="s">
        <v>7</v>
      </c>
      <c r="M421" s="1">
        <v>1</v>
      </c>
      <c r="N421" s="12">
        <v>6.7135497685185183E-6</v>
      </c>
    </row>
    <row r="422" spans="2:14" x14ac:dyDescent="0.45">
      <c r="B422" s="1">
        <v>4</v>
      </c>
      <c r="C422" s="12">
        <v>1.3356481481481482E-9</v>
      </c>
      <c r="L422" s="30" t="s">
        <v>7</v>
      </c>
      <c r="M422" s="1">
        <v>0</v>
      </c>
      <c r="N422" s="12">
        <v>4.5486111111111113E-10</v>
      </c>
    </row>
    <row r="423" spans="2:14" x14ac:dyDescent="0.45">
      <c r="B423" s="1">
        <v>5</v>
      </c>
      <c r="C423" s="12">
        <v>1.5893136574074073E-5</v>
      </c>
      <c r="L423" s="30" t="s">
        <v>7</v>
      </c>
      <c r="M423" s="1">
        <v>1</v>
      </c>
      <c r="N423" s="12">
        <v>8.4244016203703708E-6</v>
      </c>
    </row>
    <row r="424" spans="2:14" x14ac:dyDescent="0.45">
      <c r="B424" s="1">
        <v>4</v>
      </c>
      <c r="C424" s="12">
        <v>2.4340277777777778E-9</v>
      </c>
      <c r="L424" s="30" t="s">
        <v>7</v>
      </c>
      <c r="M424" s="1">
        <v>0</v>
      </c>
      <c r="N424" s="12">
        <v>4.5023148148148149E-10</v>
      </c>
    </row>
    <row r="425" spans="2:14" x14ac:dyDescent="0.45">
      <c r="B425" s="1">
        <v>5</v>
      </c>
      <c r="C425" s="12">
        <v>1.8483814814814815E-5</v>
      </c>
      <c r="L425" s="30" t="s">
        <v>7</v>
      </c>
      <c r="M425" s="1">
        <v>1</v>
      </c>
      <c r="N425" s="12">
        <v>6.6139571759259263E-6</v>
      </c>
    </row>
    <row r="426" spans="2:14" x14ac:dyDescent="0.45">
      <c r="B426" s="1">
        <v>4</v>
      </c>
      <c r="C426" s="12">
        <v>7.9513888888888884E-10</v>
      </c>
      <c r="L426" s="30" t="s">
        <v>7</v>
      </c>
      <c r="M426" s="1">
        <v>0</v>
      </c>
      <c r="N426" s="12">
        <v>4.7453703703703702E-10</v>
      </c>
    </row>
    <row r="427" spans="2:14" x14ac:dyDescent="0.45">
      <c r="B427" s="1">
        <v>5</v>
      </c>
      <c r="C427" s="12">
        <v>1.4722766203703703E-5</v>
      </c>
      <c r="L427" s="30" t="s">
        <v>7</v>
      </c>
      <c r="M427" s="1">
        <v>1</v>
      </c>
      <c r="N427" s="12">
        <v>6.2065682870370372E-6</v>
      </c>
    </row>
    <row r="428" spans="2:14" x14ac:dyDescent="0.45">
      <c r="B428" s="1">
        <v>4</v>
      </c>
      <c r="C428" s="12">
        <v>8.9351851851851855E-10</v>
      </c>
      <c r="L428" s="30" t="s">
        <v>7</v>
      </c>
      <c r="M428" s="1">
        <v>0</v>
      </c>
      <c r="N428" s="12">
        <v>2.2916666666666668E-10</v>
      </c>
    </row>
    <row r="429" spans="2:14" x14ac:dyDescent="0.45">
      <c r="B429" s="1">
        <v>5</v>
      </c>
      <c r="C429" s="12">
        <v>1.5740747685185187E-5</v>
      </c>
      <c r="L429" s="30" t="s">
        <v>7</v>
      </c>
      <c r="M429" s="1">
        <v>1</v>
      </c>
      <c r="N429" s="12">
        <v>6.0356817129629632E-6</v>
      </c>
    </row>
    <row r="430" spans="2:14" x14ac:dyDescent="0.45">
      <c r="B430" s="1">
        <v>4</v>
      </c>
      <c r="C430" s="12">
        <v>1.5451388888888889E-9</v>
      </c>
      <c r="L430" s="30" t="s">
        <v>7</v>
      </c>
      <c r="M430" s="1">
        <v>0</v>
      </c>
      <c r="N430" s="12">
        <v>4.4444444444444443E-10</v>
      </c>
    </row>
    <row r="431" spans="2:14" x14ac:dyDescent="0.45">
      <c r="B431" s="1">
        <v>5</v>
      </c>
      <c r="C431" s="12">
        <v>2.3577212962962963E-5</v>
      </c>
      <c r="L431" s="30" t="s">
        <v>7</v>
      </c>
      <c r="M431" s="1">
        <v>1</v>
      </c>
      <c r="N431" s="12">
        <v>6.6605011574074075E-6</v>
      </c>
    </row>
    <row r="432" spans="2:14" x14ac:dyDescent="0.45">
      <c r="B432" s="1">
        <v>4</v>
      </c>
      <c r="C432" s="12">
        <v>8.2175925925925922E-10</v>
      </c>
      <c r="L432" s="30" t="s">
        <v>7</v>
      </c>
      <c r="M432" s="1">
        <v>0</v>
      </c>
      <c r="N432" s="12">
        <v>1.1979166666666666E-9</v>
      </c>
    </row>
    <row r="433" spans="2:14" x14ac:dyDescent="0.45">
      <c r="B433" s="1">
        <v>5</v>
      </c>
      <c r="C433" s="12">
        <v>1.7768804398148148E-5</v>
      </c>
      <c r="L433" s="30" t="s">
        <v>7</v>
      </c>
      <c r="M433" s="1">
        <v>1</v>
      </c>
      <c r="N433" s="12">
        <v>7.5824398148148146E-6</v>
      </c>
    </row>
    <row r="434" spans="2:14" x14ac:dyDescent="0.45">
      <c r="B434" s="1">
        <v>4</v>
      </c>
      <c r="C434" s="12">
        <v>4.6469907407407409E-9</v>
      </c>
      <c r="L434" s="30" t="s">
        <v>7</v>
      </c>
      <c r="M434" s="1">
        <v>0</v>
      </c>
      <c r="N434" s="12">
        <v>4.6643518518518521E-10</v>
      </c>
    </row>
    <row r="435" spans="2:14" x14ac:dyDescent="0.45">
      <c r="B435" s="1">
        <v>5</v>
      </c>
      <c r="C435" s="12">
        <v>1.6859118055555555E-5</v>
      </c>
      <c r="L435" s="30" t="s">
        <v>7</v>
      </c>
      <c r="M435" s="1">
        <v>1</v>
      </c>
      <c r="N435" s="12">
        <v>7.6151967592592592E-6</v>
      </c>
    </row>
    <row r="436" spans="2:14" x14ac:dyDescent="0.45">
      <c r="B436" s="1">
        <v>4</v>
      </c>
      <c r="C436" s="12">
        <v>7.6388888888888887E-10</v>
      </c>
      <c r="L436" s="30" t="s">
        <v>7</v>
      </c>
      <c r="M436" s="1">
        <v>0</v>
      </c>
      <c r="N436" s="12">
        <v>4.7453703703703702E-10</v>
      </c>
    </row>
    <row r="437" spans="2:14" x14ac:dyDescent="0.45">
      <c r="B437" s="1">
        <v>5</v>
      </c>
      <c r="C437" s="12">
        <v>1.540744212962963E-5</v>
      </c>
      <c r="L437" s="30" t="s">
        <v>7</v>
      </c>
      <c r="M437" s="1">
        <v>1</v>
      </c>
      <c r="N437" s="12">
        <v>8.4340405092592594E-6</v>
      </c>
    </row>
    <row r="438" spans="2:14" x14ac:dyDescent="0.45">
      <c r="B438" s="1">
        <v>4</v>
      </c>
      <c r="C438" s="12">
        <v>6.5162037037037039E-10</v>
      </c>
      <c r="L438" s="30" t="s">
        <v>7</v>
      </c>
      <c r="M438" s="1">
        <v>0</v>
      </c>
      <c r="N438" s="12">
        <v>1.5162037037037036E-10</v>
      </c>
    </row>
    <row r="439" spans="2:14" x14ac:dyDescent="0.45">
      <c r="B439" s="1">
        <v>5</v>
      </c>
      <c r="C439" s="12">
        <v>1.2176064814814814E-5</v>
      </c>
      <c r="L439" s="30" t="s">
        <v>7</v>
      </c>
      <c r="M439" s="1">
        <v>1</v>
      </c>
      <c r="N439" s="12">
        <v>6.2787592592592595E-6</v>
      </c>
    </row>
    <row r="440" spans="2:14" x14ac:dyDescent="0.45">
      <c r="B440" s="1">
        <v>4</v>
      </c>
      <c r="C440" s="12">
        <v>2.7534722222222223E-9</v>
      </c>
      <c r="L440" s="30" t="s">
        <v>7</v>
      </c>
      <c r="M440" s="1">
        <v>0</v>
      </c>
      <c r="N440" s="12">
        <v>7.2569444444444446E-10</v>
      </c>
    </row>
    <row r="441" spans="2:14" x14ac:dyDescent="0.45">
      <c r="B441" s="1">
        <v>5</v>
      </c>
      <c r="C441" s="12">
        <v>1.6180701388888888E-5</v>
      </c>
      <c r="L441" s="30" t="s">
        <v>7</v>
      </c>
      <c r="M441" s="1">
        <v>1</v>
      </c>
      <c r="N441" s="12">
        <v>6.0417141203703707E-6</v>
      </c>
    </row>
    <row r="442" spans="2:14" x14ac:dyDescent="0.45">
      <c r="B442" s="1">
        <v>4</v>
      </c>
      <c r="C442" s="12">
        <v>9.3865740740740749E-10</v>
      </c>
      <c r="L442" s="30" t="s">
        <v>7</v>
      </c>
      <c r="M442" s="1">
        <v>0</v>
      </c>
      <c r="N442" s="12">
        <v>4.9074074074074075E-10</v>
      </c>
    </row>
    <row r="443" spans="2:14" x14ac:dyDescent="0.45">
      <c r="B443" s="1">
        <v>5</v>
      </c>
      <c r="C443" s="12">
        <v>2.5060883101851852E-5</v>
      </c>
      <c r="L443" s="30" t="s">
        <v>7</v>
      </c>
      <c r="M443" s="1">
        <v>1</v>
      </c>
      <c r="N443" s="12">
        <v>7.4899780092592594E-6</v>
      </c>
    </row>
    <row r="444" spans="2:14" x14ac:dyDescent="0.45">
      <c r="B444" s="1">
        <v>4</v>
      </c>
      <c r="C444" s="12">
        <v>8.9351851851851855E-10</v>
      </c>
      <c r="L444" s="30" t="s">
        <v>7</v>
      </c>
      <c r="M444" s="1">
        <v>0</v>
      </c>
      <c r="N444" s="12">
        <v>4.3287037037037035E-10</v>
      </c>
    </row>
    <row r="445" spans="2:14" x14ac:dyDescent="0.45">
      <c r="B445" s="1">
        <v>5</v>
      </c>
      <c r="C445" s="12">
        <v>1.5679503472222223E-5</v>
      </c>
      <c r="L445" s="30" t="s">
        <v>7</v>
      </c>
      <c r="M445" s="1">
        <v>1</v>
      </c>
      <c r="N445" s="12">
        <v>1.0026097222222222E-5</v>
      </c>
    </row>
    <row r="446" spans="2:14" x14ac:dyDescent="0.45">
      <c r="B446" s="1">
        <v>4</v>
      </c>
      <c r="C446" s="12">
        <v>5.7511574074074076E-9</v>
      </c>
      <c r="L446" s="30" t="s">
        <v>7</v>
      </c>
      <c r="M446" s="1">
        <v>0</v>
      </c>
      <c r="N446" s="12">
        <v>4.3055555555555555E-10</v>
      </c>
    </row>
    <row r="447" spans="2:14" x14ac:dyDescent="0.45">
      <c r="B447" s="1">
        <v>5</v>
      </c>
      <c r="C447" s="12">
        <v>5.6005704861111112E-5</v>
      </c>
      <c r="L447" s="30" t="s">
        <v>7</v>
      </c>
      <c r="M447" s="1">
        <v>1</v>
      </c>
      <c r="N447" s="12">
        <v>7.1991643518518521E-6</v>
      </c>
    </row>
    <row r="448" spans="2:14" x14ac:dyDescent="0.45">
      <c r="B448" s="1">
        <v>4</v>
      </c>
      <c r="C448" s="12">
        <v>8.2523148148148144E-10</v>
      </c>
      <c r="L448" s="30" t="s">
        <v>7</v>
      </c>
      <c r="M448" s="1">
        <v>0</v>
      </c>
      <c r="N448" s="12">
        <v>4.4097222222222221E-10</v>
      </c>
    </row>
    <row r="449" spans="2:14" x14ac:dyDescent="0.45">
      <c r="B449" s="1">
        <v>5</v>
      </c>
      <c r="C449" s="12">
        <v>1.2379479166666666E-5</v>
      </c>
      <c r="L449" s="30" t="s">
        <v>7</v>
      </c>
      <c r="M449" s="1">
        <v>1</v>
      </c>
      <c r="N449" s="12">
        <v>5.9574733796296295E-6</v>
      </c>
    </row>
    <row r="450" spans="2:14" x14ac:dyDescent="0.45">
      <c r="B450" s="1">
        <v>4</v>
      </c>
      <c r="C450" s="12">
        <v>8.611111111111111E-10</v>
      </c>
      <c r="L450" s="30" t="s">
        <v>7</v>
      </c>
      <c r="M450" s="1">
        <v>0</v>
      </c>
      <c r="N450" s="12">
        <v>4.4675925925925927E-10</v>
      </c>
    </row>
    <row r="451" spans="2:14" x14ac:dyDescent="0.45">
      <c r="B451" s="1">
        <v>5</v>
      </c>
      <c r="C451" s="12">
        <v>1.246716087962963E-5</v>
      </c>
      <c r="L451" s="30" t="s">
        <v>7</v>
      </c>
      <c r="M451" s="1">
        <v>1</v>
      </c>
      <c r="N451" s="12">
        <v>7.1942314814814813E-6</v>
      </c>
    </row>
    <row r="452" spans="2:14" x14ac:dyDescent="0.45">
      <c r="B452" s="1">
        <v>4</v>
      </c>
      <c r="C452" s="12">
        <v>7.5925925925925928E-10</v>
      </c>
      <c r="L452" s="30" t="s">
        <v>7</v>
      </c>
      <c r="M452" s="1">
        <v>0</v>
      </c>
      <c r="N452" s="12">
        <v>4.4097222222222221E-10</v>
      </c>
    </row>
    <row r="453" spans="2:14" x14ac:dyDescent="0.45">
      <c r="B453" s="1">
        <v>5</v>
      </c>
      <c r="C453" s="12">
        <v>1.3010528935185186E-5</v>
      </c>
      <c r="L453" s="30" t="s">
        <v>7</v>
      </c>
      <c r="M453" s="1">
        <v>1</v>
      </c>
      <c r="N453" s="12">
        <v>8.71646412037037E-6</v>
      </c>
    </row>
    <row r="454" spans="2:14" x14ac:dyDescent="0.45">
      <c r="B454" s="1">
        <v>4</v>
      </c>
      <c r="C454" s="12">
        <v>7.6967592592592594E-10</v>
      </c>
      <c r="L454" s="30" t="s">
        <v>7</v>
      </c>
      <c r="M454" s="1">
        <v>0</v>
      </c>
      <c r="N454" s="12">
        <v>1.1701388888888889E-9</v>
      </c>
    </row>
    <row r="455" spans="2:14" x14ac:dyDescent="0.45">
      <c r="B455" s="1">
        <v>5</v>
      </c>
      <c r="C455" s="12">
        <v>1.386065162037037E-5</v>
      </c>
      <c r="L455" s="30" t="s">
        <v>7</v>
      </c>
      <c r="M455" s="1">
        <v>1</v>
      </c>
      <c r="N455" s="12">
        <v>7.0177546296296297E-6</v>
      </c>
    </row>
    <row r="456" spans="2:14" x14ac:dyDescent="0.45">
      <c r="B456" s="1">
        <v>4</v>
      </c>
      <c r="C456" s="12">
        <v>2.6909722222222222E-9</v>
      </c>
      <c r="L456" s="30" t="s">
        <v>7</v>
      </c>
      <c r="M456" s="1">
        <v>0</v>
      </c>
      <c r="N456" s="12">
        <v>4.3865740740740741E-10</v>
      </c>
    </row>
    <row r="457" spans="2:14" x14ac:dyDescent="0.45">
      <c r="B457" s="1">
        <v>5</v>
      </c>
      <c r="C457" s="12">
        <v>1.565473726851852E-5</v>
      </c>
      <c r="L457" s="30" t="s">
        <v>7</v>
      </c>
      <c r="M457" s="1">
        <v>1</v>
      </c>
      <c r="N457" s="12">
        <v>8.7205486111111104E-6</v>
      </c>
    </row>
    <row r="458" spans="2:14" x14ac:dyDescent="0.45">
      <c r="B458" s="1">
        <v>4</v>
      </c>
      <c r="C458" s="12">
        <v>1.1724537037037036E-9</v>
      </c>
      <c r="L458" s="30" t="s">
        <v>7</v>
      </c>
      <c r="M458" s="1">
        <v>0</v>
      </c>
      <c r="N458" s="12">
        <v>1.875E-10</v>
      </c>
    </row>
    <row r="459" spans="2:14" x14ac:dyDescent="0.45">
      <c r="B459" s="1">
        <v>5</v>
      </c>
      <c r="C459" s="12">
        <v>1.2557862268518519E-5</v>
      </c>
      <c r="L459" s="30" t="s">
        <v>7</v>
      </c>
      <c r="M459" s="1">
        <v>1</v>
      </c>
      <c r="N459" s="12">
        <v>7.236114583333333E-6</v>
      </c>
    </row>
    <row r="460" spans="2:14" x14ac:dyDescent="0.45">
      <c r="B460" s="1">
        <v>4</v>
      </c>
      <c r="C460" s="12">
        <v>1.0925925925925925E-9</v>
      </c>
      <c r="L460" s="30" t="s">
        <v>7</v>
      </c>
      <c r="M460" s="1">
        <v>0</v>
      </c>
      <c r="N460" s="12">
        <v>3.2060185185185187E-10</v>
      </c>
    </row>
    <row r="461" spans="2:14" x14ac:dyDescent="0.45">
      <c r="B461" s="1">
        <v>5</v>
      </c>
      <c r="C461" s="12">
        <v>1.566216898148148E-5</v>
      </c>
      <c r="L461" s="30" t="s">
        <v>7</v>
      </c>
      <c r="M461" s="1">
        <v>1</v>
      </c>
      <c r="N461" s="12">
        <v>6.4364594907407408E-6</v>
      </c>
    </row>
    <row r="462" spans="2:14" x14ac:dyDescent="0.45">
      <c r="B462" s="1">
        <v>4</v>
      </c>
      <c r="C462" s="12">
        <v>6.5162037037037039E-10</v>
      </c>
      <c r="L462" s="30" t="s">
        <v>7</v>
      </c>
      <c r="M462" s="1">
        <v>0</v>
      </c>
      <c r="N462" s="12">
        <v>4.1898148148148147E-10</v>
      </c>
    </row>
    <row r="463" spans="2:14" x14ac:dyDescent="0.45">
      <c r="B463" s="1">
        <v>5</v>
      </c>
      <c r="C463" s="12">
        <v>1.4186145833333334E-5</v>
      </c>
      <c r="L463" s="30" t="s">
        <v>7</v>
      </c>
      <c r="M463" s="1">
        <v>1</v>
      </c>
      <c r="N463" s="12">
        <v>6.7531099537037037E-6</v>
      </c>
    </row>
    <row r="464" spans="2:14" x14ac:dyDescent="0.45">
      <c r="B464" s="1">
        <v>4</v>
      </c>
      <c r="C464" s="12">
        <v>1.8474537037037038E-8</v>
      </c>
      <c r="L464" s="30" t="s">
        <v>7</v>
      </c>
      <c r="M464" s="1">
        <v>0</v>
      </c>
      <c r="N464" s="12">
        <v>4.6412037037037037E-10</v>
      </c>
    </row>
    <row r="465" spans="2:14" x14ac:dyDescent="0.45">
      <c r="B465" s="1">
        <v>5</v>
      </c>
      <c r="C465" s="12">
        <v>1.8718005787037037E-5</v>
      </c>
      <c r="L465" s="30" t="s">
        <v>7</v>
      </c>
      <c r="M465" s="1">
        <v>1</v>
      </c>
      <c r="N465" s="12">
        <v>6.1308622685185188E-6</v>
      </c>
    </row>
    <row r="466" spans="2:14" x14ac:dyDescent="0.45">
      <c r="B466" s="1">
        <v>4</v>
      </c>
      <c r="C466" s="12">
        <v>6.6365740740740743E-9</v>
      </c>
      <c r="L466" s="30" t="s">
        <v>7</v>
      </c>
      <c r="M466" s="1">
        <v>0</v>
      </c>
      <c r="N466" s="12">
        <v>4.4675925925925927E-10</v>
      </c>
    </row>
    <row r="467" spans="2:14" x14ac:dyDescent="0.45">
      <c r="B467" s="1">
        <v>5</v>
      </c>
      <c r="C467" s="12">
        <v>1.8153171296296297E-5</v>
      </c>
      <c r="L467" s="30" t="s">
        <v>7</v>
      </c>
      <c r="M467" s="1">
        <v>1</v>
      </c>
      <c r="N467" s="12">
        <v>7.5527881944444442E-6</v>
      </c>
    </row>
    <row r="468" spans="2:14" x14ac:dyDescent="0.45">
      <c r="B468" s="1">
        <v>4</v>
      </c>
      <c r="C468" s="12">
        <v>2.3344907407407409E-9</v>
      </c>
      <c r="L468" s="30" t="s">
        <v>7</v>
      </c>
      <c r="M468" s="1">
        <v>0</v>
      </c>
      <c r="N468" s="12">
        <v>1.2881944444444445E-9</v>
      </c>
    </row>
    <row r="469" spans="2:14" x14ac:dyDescent="0.45">
      <c r="B469" s="1">
        <v>5</v>
      </c>
      <c r="C469" s="12">
        <v>1.4971657407407408E-5</v>
      </c>
      <c r="L469" s="30" t="s">
        <v>7</v>
      </c>
      <c r="M469" s="1">
        <v>1</v>
      </c>
      <c r="N469" s="12">
        <v>9.2203634259259261E-6</v>
      </c>
    </row>
    <row r="470" spans="2:14" x14ac:dyDescent="0.45">
      <c r="B470" s="1">
        <v>4</v>
      </c>
      <c r="C470" s="12">
        <v>4.9282407407407406E-9</v>
      </c>
      <c r="L470" s="30" t="s">
        <v>7</v>
      </c>
      <c r="M470" s="1">
        <v>0</v>
      </c>
      <c r="N470" s="12">
        <v>1.712962962962963E-10</v>
      </c>
    </row>
    <row r="471" spans="2:14" x14ac:dyDescent="0.45">
      <c r="B471" s="1">
        <v>5</v>
      </c>
      <c r="C471" s="12">
        <v>1.9500271990740741E-5</v>
      </c>
      <c r="L471" s="30" t="s">
        <v>7</v>
      </c>
      <c r="M471" s="1">
        <v>1</v>
      </c>
      <c r="N471" s="12">
        <v>6.8375081018518515E-6</v>
      </c>
    </row>
    <row r="472" spans="2:14" x14ac:dyDescent="0.45">
      <c r="B472" s="1">
        <v>4</v>
      </c>
      <c r="C472" s="12">
        <v>2.9386574074074072E-9</v>
      </c>
      <c r="L472" s="30" t="s">
        <v>7</v>
      </c>
      <c r="M472" s="1">
        <v>0</v>
      </c>
      <c r="N472" s="12">
        <v>4.4444444444444443E-10</v>
      </c>
    </row>
    <row r="473" spans="2:14" x14ac:dyDescent="0.45">
      <c r="B473" s="1">
        <v>5</v>
      </c>
      <c r="C473" s="12">
        <v>1.672997800925926E-5</v>
      </c>
      <c r="L473" s="30" t="s">
        <v>7</v>
      </c>
      <c r="M473" s="1">
        <v>1</v>
      </c>
      <c r="N473" s="12">
        <v>6.2923819444444448E-6</v>
      </c>
    </row>
    <row r="474" spans="2:14" x14ac:dyDescent="0.45">
      <c r="B474" s="1">
        <v>4</v>
      </c>
      <c r="C474" s="12">
        <v>3.9872685185185183E-9</v>
      </c>
      <c r="L474" s="30" t="s">
        <v>7</v>
      </c>
      <c r="M474" s="1">
        <v>0</v>
      </c>
      <c r="N474" s="12">
        <v>6.1226851851851851E-10</v>
      </c>
    </row>
    <row r="475" spans="2:14" x14ac:dyDescent="0.45">
      <c r="B475" s="1">
        <v>5</v>
      </c>
      <c r="C475" s="12">
        <v>1.7952723379629631E-5</v>
      </c>
      <c r="L475" s="30" t="s">
        <v>7</v>
      </c>
      <c r="M475" s="1">
        <v>1</v>
      </c>
      <c r="N475" s="12">
        <v>6.6190925925925928E-6</v>
      </c>
    </row>
    <row r="476" spans="2:14" x14ac:dyDescent="0.45">
      <c r="B476" s="1">
        <v>4</v>
      </c>
      <c r="C476" s="12">
        <v>9.2476851851851852E-10</v>
      </c>
      <c r="L476" s="30" t="s">
        <v>7</v>
      </c>
      <c r="M476" s="1">
        <v>0</v>
      </c>
      <c r="N476" s="12">
        <v>5.0000000000000003E-10</v>
      </c>
    </row>
    <row r="477" spans="2:14" x14ac:dyDescent="0.45">
      <c r="B477" s="1">
        <v>5</v>
      </c>
      <c r="C477" s="12">
        <v>1.4375166666666667E-5</v>
      </c>
      <c r="L477" s="30" t="s">
        <v>7</v>
      </c>
      <c r="M477" s="1">
        <v>1</v>
      </c>
      <c r="N477" s="12">
        <v>7.550534722222222E-6</v>
      </c>
    </row>
    <row r="478" spans="2:14" x14ac:dyDescent="0.45">
      <c r="B478" s="1">
        <v>4</v>
      </c>
      <c r="C478" s="12">
        <v>4.0231481481481485E-9</v>
      </c>
      <c r="L478" s="30" t="s">
        <v>7</v>
      </c>
      <c r="M478" s="1">
        <v>0</v>
      </c>
      <c r="N478" s="12">
        <v>1.6550925925925926E-10</v>
      </c>
    </row>
    <row r="479" spans="2:14" x14ac:dyDescent="0.45">
      <c r="B479" s="1">
        <v>5</v>
      </c>
      <c r="C479" s="12">
        <v>1.7179030092592592E-5</v>
      </c>
      <c r="L479" s="30" t="s">
        <v>7</v>
      </c>
      <c r="M479" s="1">
        <v>1</v>
      </c>
      <c r="N479" s="12">
        <v>7.7077962962962958E-6</v>
      </c>
    </row>
    <row r="480" spans="2:14" x14ac:dyDescent="0.45">
      <c r="B480" s="1">
        <v>4</v>
      </c>
      <c r="C480" s="12">
        <v>5.5243055555555553E-9</v>
      </c>
      <c r="L480" s="30" t="s">
        <v>7</v>
      </c>
      <c r="M480" s="1">
        <v>0</v>
      </c>
      <c r="N480" s="12">
        <v>3.3680555555555554E-10</v>
      </c>
    </row>
    <row r="481" spans="2:14" x14ac:dyDescent="0.45">
      <c r="B481" s="1">
        <v>5</v>
      </c>
      <c r="C481" s="12">
        <v>1.6573309027777779E-5</v>
      </c>
      <c r="L481" s="30" t="s">
        <v>7</v>
      </c>
      <c r="M481" s="1">
        <v>1</v>
      </c>
      <c r="N481" s="12">
        <v>6.0862523148148145E-6</v>
      </c>
    </row>
    <row r="482" spans="2:14" x14ac:dyDescent="0.45">
      <c r="B482" s="1">
        <v>4</v>
      </c>
      <c r="C482" s="12">
        <v>9.4328703703703698E-10</v>
      </c>
      <c r="L482" s="30" t="s">
        <v>7</v>
      </c>
      <c r="M482" s="1">
        <v>0</v>
      </c>
      <c r="N482" s="12">
        <v>4.3287037037037035E-10</v>
      </c>
    </row>
    <row r="483" spans="2:14" x14ac:dyDescent="0.45">
      <c r="B483" s="1">
        <v>5</v>
      </c>
      <c r="C483" s="12">
        <v>1.4643266203703703E-5</v>
      </c>
      <c r="L483" s="30" t="s">
        <v>7</v>
      </c>
      <c r="M483" s="1">
        <v>1</v>
      </c>
      <c r="N483" s="12">
        <v>6.2527453703703706E-6</v>
      </c>
    </row>
    <row r="484" spans="2:14" x14ac:dyDescent="0.45">
      <c r="B484" s="1">
        <v>4</v>
      </c>
      <c r="C484" s="12">
        <v>4.9259259259259258E-9</v>
      </c>
      <c r="L484" s="30" t="s">
        <v>7</v>
      </c>
      <c r="M484" s="1">
        <v>0</v>
      </c>
      <c r="N484" s="12">
        <v>4.4097222222222221E-10</v>
      </c>
    </row>
    <row r="485" spans="2:14" x14ac:dyDescent="0.45">
      <c r="B485" s="1">
        <v>5</v>
      </c>
      <c r="C485" s="12">
        <v>1.7929490740740742E-5</v>
      </c>
      <c r="L485" s="30" t="s">
        <v>7</v>
      </c>
      <c r="M485" s="1">
        <v>1</v>
      </c>
      <c r="N485" s="12">
        <v>6.8371053240740743E-6</v>
      </c>
    </row>
    <row r="486" spans="2:14" x14ac:dyDescent="0.45">
      <c r="B486" s="1">
        <v>4</v>
      </c>
      <c r="C486" s="12">
        <v>7.3148148148148153E-10</v>
      </c>
      <c r="L486" s="30" t="s">
        <v>7</v>
      </c>
      <c r="M486" s="1">
        <v>0</v>
      </c>
      <c r="N486" s="12">
        <v>4.3287037037037035E-10</v>
      </c>
    </row>
    <row r="487" spans="2:14" x14ac:dyDescent="0.45">
      <c r="B487" s="1">
        <v>5</v>
      </c>
      <c r="C487" s="12">
        <v>1.5664674768518517E-5</v>
      </c>
      <c r="L487" s="30" t="s">
        <v>7</v>
      </c>
      <c r="M487" s="1">
        <v>1</v>
      </c>
      <c r="N487" s="12">
        <v>6.8417442129629629E-6</v>
      </c>
    </row>
    <row r="488" spans="2:14" x14ac:dyDescent="0.45">
      <c r="B488" s="1">
        <v>4</v>
      </c>
      <c r="C488" s="12">
        <v>4.25E-9</v>
      </c>
      <c r="L488" s="30" t="s">
        <v>7</v>
      </c>
      <c r="M488" s="1">
        <v>0</v>
      </c>
      <c r="N488" s="12">
        <v>4.3055555555555555E-10</v>
      </c>
    </row>
    <row r="489" spans="2:14" x14ac:dyDescent="0.45">
      <c r="B489" s="1">
        <v>5</v>
      </c>
      <c r="C489" s="12">
        <v>1.8013489583333335E-5</v>
      </c>
      <c r="L489" s="30" t="s">
        <v>7</v>
      </c>
      <c r="M489" s="1">
        <v>1</v>
      </c>
      <c r="N489" s="12">
        <v>8.7390312499999993E-6</v>
      </c>
    </row>
    <row r="490" spans="2:14" x14ac:dyDescent="0.45">
      <c r="B490" s="1">
        <v>4</v>
      </c>
      <c r="C490" s="12">
        <v>1.231412037037037E-7</v>
      </c>
      <c r="L490" s="30" t="s">
        <v>7</v>
      </c>
      <c r="M490" s="1">
        <v>0</v>
      </c>
      <c r="N490" s="12">
        <v>1.7708333333333334E-10</v>
      </c>
    </row>
    <row r="491" spans="2:14" x14ac:dyDescent="0.45">
      <c r="B491" s="1">
        <v>5</v>
      </c>
      <c r="C491" s="12">
        <v>1.4866267361111111E-5</v>
      </c>
      <c r="L491" s="30" t="s">
        <v>7</v>
      </c>
      <c r="M491" s="1">
        <v>1</v>
      </c>
      <c r="N491" s="12">
        <v>6.729759259259259E-6</v>
      </c>
    </row>
    <row r="492" spans="2:14" x14ac:dyDescent="0.45">
      <c r="B492" s="1">
        <v>4</v>
      </c>
      <c r="C492" s="12">
        <v>1.1041666666666666E-9</v>
      </c>
      <c r="L492" s="30" t="s">
        <v>7</v>
      </c>
      <c r="M492" s="1">
        <v>0</v>
      </c>
      <c r="N492" s="12">
        <v>1.798611111111111E-9</v>
      </c>
    </row>
    <row r="493" spans="2:14" x14ac:dyDescent="0.45">
      <c r="B493" s="1">
        <v>5</v>
      </c>
      <c r="C493" s="12">
        <v>3.2454605324074073E-5</v>
      </c>
      <c r="L493" s="30" t="s">
        <v>7</v>
      </c>
      <c r="M493" s="1">
        <v>1</v>
      </c>
      <c r="N493" s="12">
        <v>6.4835115740740744E-6</v>
      </c>
    </row>
    <row r="494" spans="2:14" x14ac:dyDescent="0.45">
      <c r="B494" s="1">
        <v>4</v>
      </c>
      <c r="C494" s="12">
        <v>2.0770833333333333E-8</v>
      </c>
      <c r="L494" s="30" t="s">
        <v>7</v>
      </c>
      <c r="M494" s="1">
        <v>0</v>
      </c>
      <c r="N494" s="12">
        <v>4.6412037037037037E-10</v>
      </c>
    </row>
    <row r="495" spans="2:14" x14ac:dyDescent="0.45">
      <c r="B495" s="1">
        <v>5</v>
      </c>
      <c r="C495" s="12">
        <v>2.544195601851852E-5</v>
      </c>
      <c r="L495" s="30" t="s">
        <v>7</v>
      </c>
      <c r="M495" s="1">
        <v>1</v>
      </c>
      <c r="N495" s="12">
        <v>6.6645000000000003E-6</v>
      </c>
    </row>
    <row r="496" spans="2:14" x14ac:dyDescent="0.45">
      <c r="B496" s="1">
        <v>4</v>
      </c>
      <c r="C496" s="12">
        <v>9.1087962962962964E-10</v>
      </c>
      <c r="L496" s="30" t="s">
        <v>7</v>
      </c>
      <c r="M496" s="1">
        <v>0</v>
      </c>
      <c r="N496" s="12">
        <v>4.2824074074074076E-10</v>
      </c>
    </row>
    <row r="497" spans="2:14" x14ac:dyDescent="0.45">
      <c r="B497" s="1">
        <v>5</v>
      </c>
      <c r="C497" s="12">
        <v>1.2168106481481482E-5</v>
      </c>
      <c r="L497" s="30" t="s">
        <v>7</v>
      </c>
      <c r="M497" s="1">
        <v>1</v>
      </c>
      <c r="N497" s="12">
        <v>8.085378472222222E-6</v>
      </c>
    </row>
    <row r="498" spans="2:14" x14ac:dyDescent="0.45">
      <c r="B498" s="1">
        <v>4</v>
      </c>
      <c r="C498" s="12">
        <v>1.5300361111111112E-5</v>
      </c>
      <c r="L498" s="30" t="s">
        <v>7</v>
      </c>
      <c r="M498" s="1">
        <v>0</v>
      </c>
      <c r="N498" s="12">
        <v>9.3865740740740749E-10</v>
      </c>
    </row>
    <row r="499" spans="2:14" x14ac:dyDescent="0.45">
      <c r="B499" s="1">
        <v>3</v>
      </c>
      <c r="C499" s="12">
        <v>1.413882638888889E-5</v>
      </c>
      <c r="L499" s="30" t="s">
        <v>7</v>
      </c>
      <c r="M499" s="1">
        <v>1</v>
      </c>
      <c r="N499" s="12">
        <v>5.6946226851851848E-6</v>
      </c>
    </row>
    <row r="500" spans="2:14" x14ac:dyDescent="0.45">
      <c r="B500" s="1">
        <v>2</v>
      </c>
      <c r="C500" s="12">
        <v>2.4083097222222223E-5</v>
      </c>
      <c r="L500" s="30" t="s">
        <v>7</v>
      </c>
      <c r="M500" s="1">
        <v>0</v>
      </c>
      <c r="N500" s="12">
        <v>4.2245370370370369E-10</v>
      </c>
    </row>
    <row r="501" spans="2:14" x14ac:dyDescent="0.45">
      <c r="B501" s="1">
        <v>1</v>
      </c>
      <c r="C501" s="12">
        <v>1.074683912037037E-5</v>
      </c>
      <c r="L501" s="30" t="s">
        <v>7</v>
      </c>
      <c r="M501" s="1">
        <v>1</v>
      </c>
      <c r="N501" s="12">
        <v>7.4773831018518519E-6</v>
      </c>
    </row>
    <row r="502" spans="2:14" x14ac:dyDescent="0.45">
      <c r="B502" s="1">
        <v>1</v>
      </c>
      <c r="C502" s="12">
        <v>3.5879629629629631E-11</v>
      </c>
      <c r="L502" s="30" t="s">
        <v>7</v>
      </c>
      <c r="M502" s="1">
        <v>0</v>
      </c>
      <c r="N502" s="12">
        <v>4.3634259259259262E-10</v>
      </c>
    </row>
    <row r="503" spans="2:14" x14ac:dyDescent="0.45">
      <c r="B503" s="1">
        <v>2</v>
      </c>
      <c r="C503" s="12">
        <v>6.0381944444444441E-9</v>
      </c>
      <c r="L503" s="30" t="s">
        <v>7</v>
      </c>
      <c r="M503" s="1">
        <v>1</v>
      </c>
      <c r="N503" s="12">
        <v>9.1652789351851856E-6</v>
      </c>
    </row>
    <row r="504" spans="2:14" x14ac:dyDescent="0.45">
      <c r="B504" s="1">
        <v>3</v>
      </c>
      <c r="C504" s="12">
        <v>0</v>
      </c>
      <c r="L504" s="30" t="s">
        <v>7</v>
      </c>
      <c r="M504" s="1">
        <v>0</v>
      </c>
      <c r="N504" s="12">
        <v>6.7939814814814814E-10</v>
      </c>
    </row>
    <row r="505" spans="2:14" x14ac:dyDescent="0.45">
      <c r="B505" s="1">
        <v>4</v>
      </c>
      <c r="C505" s="12">
        <v>1.1189120370370371E-6</v>
      </c>
      <c r="L505" s="30" t="s">
        <v>7</v>
      </c>
      <c r="M505" s="1">
        <v>1</v>
      </c>
      <c r="N505" s="12">
        <v>7.5147083333333336E-6</v>
      </c>
    </row>
    <row r="506" spans="2:14" x14ac:dyDescent="0.45">
      <c r="B506" s="1">
        <v>5</v>
      </c>
      <c r="C506" s="12">
        <v>1.4892817592592592E-4</v>
      </c>
      <c r="L506" s="30" t="s">
        <v>7</v>
      </c>
      <c r="M506" s="1">
        <v>0</v>
      </c>
      <c r="N506" s="12">
        <v>3.425925925925926E-10</v>
      </c>
    </row>
    <row r="507" spans="2:14" x14ac:dyDescent="0.45">
      <c r="B507" s="1">
        <v>4</v>
      </c>
      <c r="C507" s="12">
        <v>0</v>
      </c>
      <c r="L507" s="30" t="s">
        <v>7</v>
      </c>
      <c r="M507" s="1">
        <v>1</v>
      </c>
      <c r="N507" s="12">
        <v>8.00809375E-6</v>
      </c>
    </row>
    <row r="508" spans="2:14" x14ac:dyDescent="0.45">
      <c r="B508" s="1">
        <v>3</v>
      </c>
      <c r="C508" s="12">
        <v>8.8171296296296298E-8</v>
      </c>
      <c r="L508" s="30" t="s">
        <v>7</v>
      </c>
      <c r="M508" s="1">
        <v>0</v>
      </c>
      <c r="N508" s="12">
        <v>2.9513888888888891E-10</v>
      </c>
    </row>
    <row r="509" spans="2:14" x14ac:dyDescent="0.45">
      <c r="B509" s="1">
        <v>4</v>
      </c>
      <c r="C509" s="12">
        <v>5.6216782407407404E-7</v>
      </c>
      <c r="L509" s="30" t="s">
        <v>7</v>
      </c>
      <c r="M509" s="1">
        <v>1</v>
      </c>
      <c r="N509" s="12">
        <v>8.36280787037037E-6</v>
      </c>
    </row>
    <row r="510" spans="2:14" x14ac:dyDescent="0.45">
      <c r="B510" s="1">
        <v>5</v>
      </c>
      <c r="C510" s="12">
        <v>4.9989949074074076E-5</v>
      </c>
      <c r="L510" s="30" t="s">
        <v>7</v>
      </c>
      <c r="M510" s="1">
        <v>0</v>
      </c>
      <c r="N510" s="12">
        <v>5.7986111111111106E-10</v>
      </c>
    </row>
    <row r="511" spans="2:14" x14ac:dyDescent="0.45">
      <c r="B511" s="1">
        <v>4</v>
      </c>
      <c r="C511" s="12">
        <v>8.8634259259259263E-9</v>
      </c>
      <c r="L511" s="30" t="s">
        <v>7</v>
      </c>
      <c r="M511" s="1">
        <v>1</v>
      </c>
      <c r="N511" s="12">
        <v>6.5403784722222224E-6</v>
      </c>
    </row>
    <row r="512" spans="2:14" x14ac:dyDescent="0.45">
      <c r="B512" s="1">
        <v>5</v>
      </c>
      <c r="C512" s="12">
        <v>2.56185625E-5</v>
      </c>
      <c r="L512" s="30" t="s">
        <v>7</v>
      </c>
      <c r="M512" s="1">
        <v>0</v>
      </c>
      <c r="N512" s="12">
        <v>4.4097222222222221E-10</v>
      </c>
    </row>
    <row r="513" spans="2:14" x14ac:dyDescent="0.45">
      <c r="B513" s="1">
        <v>4</v>
      </c>
      <c r="C513" s="12">
        <v>1.3475578703703703E-7</v>
      </c>
      <c r="L513" s="30" t="s">
        <v>7</v>
      </c>
      <c r="M513" s="1">
        <v>1</v>
      </c>
      <c r="N513" s="12">
        <v>6.5392314814814816E-6</v>
      </c>
    </row>
    <row r="514" spans="2:14" x14ac:dyDescent="0.45">
      <c r="B514" s="1">
        <v>5</v>
      </c>
      <c r="C514" s="12">
        <v>4.8194502314814817E-5</v>
      </c>
      <c r="L514" s="30" t="s">
        <v>7</v>
      </c>
      <c r="M514" s="1">
        <v>0</v>
      </c>
      <c r="N514" s="12">
        <v>2.037037037037037E-10</v>
      </c>
    </row>
    <row r="515" spans="2:14" x14ac:dyDescent="0.45">
      <c r="B515" s="1">
        <v>4</v>
      </c>
      <c r="C515" s="12">
        <v>8.5023148148148148E-9</v>
      </c>
      <c r="L515" s="30" t="s">
        <v>7</v>
      </c>
      <c r="M515" s="1">
        <v>1</v>
      </c>
      <c r="N515" s="12">
        <v>7.0998182870370367E-6</v>
      </c>
    </row>
    <row r="516" spans="2:14" x14ac:dyDescent="0.45">
      <c r="B516" s="1">
        <v>5</v>
      </c>
      <c r="C516" s="12">
        <v>3.6565271990740741E-5</v>
      </c>
      <c r="L516" s="30" t="s">
        <v>7</v>
      </c>
      <c r="M516" s="1">
        <v>0</v>
      </c>
      <c r="N516" s="12">
        <v>4.5486111111111113E-10</v>
      </c>
    </row>
    <row r="517" spans="2:14" x14ac:dyDescent="0.45">
      <c r="B517" s="1">
        <v>4</v>
      </c>
      <c r="C517" s="12">
        <v>4.8206018518518517E-9</v>
      </c>
      <c r="L517" s="30" t="s">
        <v>7</v>
      </c>
      <c r="M517" s="1">
        <v>1</v>
      </c>
      <c r="N517" s="12">
        <v>7.2138206018518517E-6</v>
      </c>
    </row>
    <row r="518" spans="2:14" x14ac:dyDescent="0.45">
      <c r="B518" s="1">
        <v>5</v>
      </c>
      <c r="C518" s="12">
        <v>3.5248329861111108E-5</v>
      </c>
      <c r="L518" s="30" t="s">
        <v>7</v>
      </c>
      <c r="M518" s="1">
        <v>0</v>
      </c>
      <c r="N518" s="12">
        <v>1.4930555555555557E-10</v>
      </c>
    </row>
    <row r="519" spans="2:14" x14ac:dyDescent="0.45">
      <c r="B519" s="1">
        <v>4</v>
      </c>
      <c r="C519" s="12">
        <v>7.4398148148148152E-9</v>
      </c>
      <c r="L519" s="30" t="s">
        <v>7</v>
      </c>
      <c r="M519" s="1">
        <v>1</v>
      </c>
      <c r="N519" s="12">
        <v>5.6150555555555558E-6</v>
      </c>
    </row>
    <row r="520" spans="2:14" x14ac:dyDescent="0.45">
      <c r="B520" s="1">
        <v>5</v>
      </c>
      <c r="C520" s="12">
        <v>3.0600668981481483E-5</v>
      </c>
      <c r="L520" s="30" t="s">
        <v>7</v>
      </c>
      <c r="M520" s="1">
        <v>0</v>
      </c>
      <c r="N520" s="12">
        <v>4.5254629629629629E-10</v>
      </c>
    </row>
    <row r="521" spans="2:14" x14ac:dyDescent="0.45">
      <c r="B521" s="1">
        <v>4</v>
      </c>
      <c r="C521" s="12">
        <v>4.9582175925925927E-8</v>
      </c>
      <c r="L521" s="30" t="s">
        <v>7</v>
      </c>
      <c r="M521" s="1">
        <v>1</v>
      </c>
      <c r="N521" s="12">
        <v>1.0219398148148148E-5</v>
      </c>
    </row>
    <row r="522" spans="2:14" x14ac:dyDescent="0.45">
      <c r="B522" s="1">
        <v>5</v>
      </c>
      <c r="C522" s="12">
        <v>3.1799872685185182E-5</v>
      </c>
      <c r="L522" s="30" t="s">
        <v>7</v>
      </c>
      <c r="M522" s="1">
        <v>0</v>
      </c>
      <c r="N522" s="12">
        <v>1.5972222222222222E-10</v>
      </c>
    </row>
    <row r="523" spans="2:14" x14ac:dyDescent="0.45">
      <c r="B523" s="1">
        <v>4</v>
      </c>
      <c r="C523" s="12">
        <v>2.2766203703703705E-8</v>
      </c>
      <c r="L523" s="30" t="s">
        <v>7</v>
      </c>
      <c r="M523" s="1">
        <v>1</v>
      </c>
      <c r="N523" s="12">
        <v>7.0226689814814812E-6</v>
      </c>
    </row>
    <row r="524" spans="2:14" x14ac:dyDescent="0.45">
      <c r="B524" s="1">
        <v>5</v>
      </c>
      <c r="C524" s="12">
        <v>3.7355539351851854E-5</v>
      </c>
      <c r="L524" s="30" t="s">
        <v>7</v>
      </c>
      <c r="M524" s="1">
        <v>0</v>
      </c>
      <c r="N524" s="12">
        <v>4.6412037037037037E-10</v>
      </c>
    </row>
    <row r="525" spans="2:14" x14ac:dyDescent="0.45">
      <c r="B525" s="1">
        <v>4</v>
      </c>
      <c r="C525" s="12">
        <v>1.5342592592592594E-8</v>
      </c>
      <c r="L525" s="30" t="s">
        <v>7</v>
      </c>
      <c r="M525" s="1">
        <v>1</v>
      </c>
      <c r="N525" s="12">
        <v>6.8955891203703703E-6</v>
      </c>
    </row>
    <row r="526" spans="2:14" x14ac:dyDescent="0.45">
      <c r="B526" s="1">
        <v>5</v>
      </c>
      <c r="C526" s="12">
        <v>6.3134796296296299E-5</v>
      </c>
      <c r="L526" s="30" t="s">
        <v>7</v>
      </c>
      <c r="M526" s="1">
        <v>0</v>
      </c>
      <c r="N526" s="12">
        <v>4.1435185185185183E-10</v>
      </c>
    </row>
    <row r="527" spans="2:14" x14ac:dyDescent="0.45">
      <c r="B527" s="1">
        <v>4</v>
      </c>
      <c r="C527" s="12">
        <v>1.5414351851851851E-8</v>
      </c>
      <c r="L527" s="30" t="s">
        <v>7</v>
      </c>
      <c r="M527" s="1">
        <v>1</v>
      </c>
      <c r="N527" s="12">
        <v>6.3829791666666663E-6</v>
      </c>
    </row>
    <row r="528" spans="2:14" x14ac:dyDescent="0.45">
      <c r="B528" s="1">
        <v>5</v>
      </c>
      <c r="C528" s="12">
        <v>3.4656204861111109E-5</v>
      </c>
      <c r="L528" s="30" t="s">
        <v>7</v>
      </c>
      <c r="M528" s="1">
        <v>0</v>
      </c>
      <c r="N528" s="12">
        <v>1.5289351851851851E-9</v>
      </c>
    </row>
    <row r="529" spans="2:14" x14ac:dyDescent="0.45">
      <c r="B529" s="1">
        <v>4</v>
      </c>
      <c r="C529" s="12">
        <v>7.1030092592592592E-9</v>
      </c>
      <c r="L529" s="30" t="s">
        <v>7</v>
      </c>
      <c r="M529" s="1">
        <v>1</v>
      </c>
      <c r="N529" s="12">
        <v>1.0674524305555555E-5</v>
      </c>
    </row>
    <row r="530" spans="2:14" x14ac:dyDescent="0.45">
      <c r="B530" s="1">
        <v>5</v>
      </c>
      <c r="C530" s="12">
        <v>3.4235028935185187E-5</v>
      </c>
      <c r="L530" s="30" t="s">
        <v>7</v>
      </c>
      <c r="M530" s="1">
        <v>0</v>
      </c>
      <c r="N530" s="12">
        <v>1.4351851851851853E-10</v>
      </c>
    </row>
    <row r="531" spans="2:14" x14ac:dyDescent="0.45">
      <c r="B531" s="1">
        <v>4</v>
      </c>
      <c r="C531" s="12">
        <v>2.7048611111111111E-9</v>
      </c>
      <c r="L531" s="30" t="s">
        <v>7</v>
      </c>
      <c r="M531" s="1">
        <v>1</v>
      </c>
      <c r="N531" s="12">
        <v>7.3145798611111112E-6</v>
      </c>
    </row>
    <row r="532" spans="2:14" x14ac:dyDescent="0.45">
      <c r="B532" s="1">
        <v>5</v>
      </c>
      <c r="C532" s="12">
        <v>2.7992300925925924E-5</v>
      </c>
      <c r="L532" s="30" t="s">
        <v>7</v>
      </c>
      <c r="M532" s="1">
        <v>0</v>
      </c>
      <c r="N532" s="12">
        <v>1.15625E-9</v>
      </c>
    </row>
    <row r="533" spans="2:14" x14ac:dyDescent="0.45">
      <c r="B533" s="1">
        <v>4</v>
      </c>
      <c r="C533" s="12">
        <v>1.1236111111111111E-8</v>
      </c>
      <c r="L533" s="30" t="s">
        <v>7</v>
      </c>
      <c r="M533" s="1">
        <v>1</v>
      </c>
      <c r="N533" s="12">
        <v>6.8148587962962961E-6</v>
      </c>
    </row>
    <row r="534" spans="2:14" x14ac:dyDescent="0.45">
      <c r="B534" s="1">
        <v>5</v>
      </c>
      <c r="C534" s="12">
        <v>3.3422498842592592E-5</v>
      </c>
      <c r="L534" s="30" t="s">
        <v>7</v>
      </c>
      <c r="M534" s="1">
        <v>0</v>
      </c>
      <c r="N534" s="12">
        <v>9.212962962962963E-10</v>
      </c>
    </row>
    <row r="535" spans="2:14" x14ac:dyDescent="0.45">
      <c r="B535" s="1">
        <v>4</v>
      </c>
      <c r="C535" s="12">
        <v>4.6292824074074077E-8</v>
      </c>
      <c r="L535" s="30" t="s">
        <v>7</v>
      </c>
      <c r="M535" s="1">
        <v>1</v>
      </c>
      <c r="N535" s="12">
        <v>7.3368738425925925E-6</v>
      </c>
    </row>
    <row r="536" spans="2:14" x14ac:dyDescent="0.45">
      <c r="B536" s="1">
        <v>5</v>
      </c>
      <c r="C536" s="12">
        <v>3.6680464120370372E-5</v>
      </c>
      <c r="L536" s="30" t="s">
        <v>7</v>
      </c>
      <c r="M536" s="1">
        <v>0</v>
      </c>
      <c r="N536" s="12">
        <v>5.2199074074074072E-10</v>
      </c>
    </row>
    <row r="537" spans="2:14" x14ac:dyDescent="0.45">
      <c r="B537" s="1">
        <v>4</v>
      </c>
      <c r="C537" s="12">
        <v>5.9409722222222223E-9</v>
      </c>
      <c r="L537" s="30" t="s">
        <v>7</v>
      </c>
      <c r="M537" s="1">
        <v>1</v>
      </c>
      <c r="N537" s="12">
        <v>1.0111748842592592E-5</v>
      </c>
    </row>
    <row r="538" spans="2:14" x14ac:dyDescent="0.45">
      <c r="B538" s="1">
        <v>5</v>
      </c>
      <c r="C538" s="12">
        <v>4.7005114583333335E-5</v>
      </c>
      <c r="L538" s="30" t="s">
        <v>7</v>
      </c>
      <c r="M538" s="1">
        <v>0</v>
      </c>
      <c r="N538" s="12">
        <v>1.273148148148148E-10</v>
      </c>
    </row>
    <row r="539" spans="2:14" x14ac:dyDescent="0.45">
      <c r="B539" s="1">
        <v>4</v>
      </c>
      <c r="C539" s="12">
        <v>9.0624999999999993E-9</v>
      </c>
      <c r="L539" s="30" t="s">
        <v>7</v>
      </c>
      <c r="M539" s="1">
        <v>1</v>
      </c>
      <c r="N539" s="12">
        <v>8.9187638888888894E-6</v>
      </c>
    </row>
    <row r="540" spans="2:14" x14ac:dyDescent="0.45">
      <c r="B540" s="1">
        <v>5</v>
      </c>
      <c r="C540" s="12">
        <v>4.5155159722222221E-5</v>
      </c>
      <c r="L540" s="30" t="s">
        <v>7</v>
      </c>
      <c r="M540" s="1">
        <v>0</v>
      </c>
      <c r="N540" s="12">
        <v>3.6458333333333334E-10</v>
      </c>
    </row>
    <row r="541" spans="2:14" x14ac:dyDescent="0.45">
      <c r="B541" s="1">
        <v>4</v>
      </c>
      <c r="C541" s="12">
        <v>8.2152777777777783E-9</v>
      </c>
      <c r="L541" s="30" t="s">
        <v>7</v>
      </c>
      <c r="M541" s="1">
        <v>1</v>
      </c>
      <c r="N541" s="12">
        <v>1.2530127314814815E-5</v>
      </c>
    </row>
    <row r="542" spans="2:14" x14ac:dyDescent="0.45">
      <c r="B542" s="1">
        <v>5</v>
      </c>
      <c r="C542" s="12">
        <v>3.2131967592592591E-5</v>
      </c>
      <c r="L542" s="30" t="s">
        <v>7</v>
      </c>
      <c r="M542" s="1">
        <v>0</v>
      </c>
      <c r="N542" s="12">
        <v>3.2870370370370373E-10</v>
      </c>
    </row>
    <row r="543" spans="2:14" x14ac:dyDescent="0.45">
      <c r="B543" s="1">
        <v>4</v>
      </c>
      <c r="C543" s="12">
        <v>4.2997685185185186E-9</v>
      </c>
      <c r="L543" s="30" t="s">
        <v>7</v>
      </c>
      <c r="M543" s="1">
        <v>1</v>
      </c>
      <c r="N543" s="12">
        <v>7.5785405092592597E-6</v>
      </c>
    </row>
    <row r="544" spans="2:14" x14ac:dyDescent="0.45">
      <c r="B544" s="1">
        <v>5</v>
      </c>
      <c r="C544" s="12">
        <v>2.8358733796296297E-5</v>
      </c>
      <c r="L544" s="30" t="s">
        <v>7</v>
      </c>
      <c r="M544" s="1">
        <v>0</v>
      </c>
      <c r="N544" s="12">
        <v>4.8263888888888894E-10</v>
      </c>
    </row>
    <row r="545" spans="2:14" x14ac:dyDescent="0.45">
      <c r="B545" s="1">
        <v>4</v>
      </c>
      <c r="C545" s="12">
        <v>4.1386574074074072E-8</v>
      </c>
      <c r="L545" s="30" t="s">
        <v>7</v>
      </c>
      <c r="M545" s="1">
        <v>1</v>
      </c>
      <c r="N545" s="12">
        <v>7.560222222222222E-6</v>
      </c>
    </row>
    <row r="546" spans="2:14" x14ac:dyDescent="0.45">
      <c r="B546" s="1">
        <v>5</v>
      </c>
      <c r="C546" s="12">
        <v>3.5326226851851852E-5</v>
      </c>
      <c r="L546" s="30" t="s">
        <v>7</v>
      </c>
      <c r="M546" s="1">
        <v>0</v>
      </c>
      <c r="N546" s="12">
        <v>1.7361111111111112E-10</v>
      </c>
    </row>
    <row r="547" spans="2:14" x14ac:dyDescent="0.45">
      <c r="B547" s="1">
        <v>4</v>
      </c>
      <c r="C547" s="12">
        <v>1.4026620370370371E-8</v>
      </c>
      <c r="L547" s="30" t="s">
        <v>7</v>
      </c>
      <c r="M547" s="1">
        <v>1</v>
      </c>
      <c r="N547" s="12">
        <v>7.0988333333333331E-6</v>
      </c>
    </row>
    <row r="548" spans="2:14" x14ac:dyDescent="0.45">
      <c r="B548" s="1">
        <v>5</v>
      </c>
      <c r="C548" s="12">
        <v>2.7611307870370369E-5</v>
      </c>
      <c r="L548" s="30" t="s">
        <v>7</v>
      </c>
      <c r="M548" s="1">
        <v>0</v>
      </c>
      <c r="N548" s="12">
        <v>7.1180555555555559E-10</v>
      </c>
    </row>
    <row r="549" spans="2:14" x14ac:dyDescent="0.45">
      <c r="B549" s="1">
        <v>4</v>
      </c>
      <c r="C549" s="12">
        <v>5.6377314814814818E-9</v>
      </c>
      <c r="L549" s="30" t="s">
        <v>7</v>
      </c>
      <c r="M549" s="1">
        <v>1</v>
      </c>
      <c r="N549" s="12">
        <v>7.4223402777777774E-6</v>
      </c>
    </row>
    <row r="550" spans="2:14" x14ac:dyDescent="0.45">
      <c r="B550" s="1">
        <v>5</v>
      </c>
      <c r="C550" s="12">
        <v>2.8421746527777778E-5</v>
      </c>
      <c r="L550" s="30" t="s">
        <v>7</v>
      </c>
      <c r="M550" s="1">
        <v>0</v>
      </c>
      <c r="N550" s="12">
        <v>4.2476851851851854E-10</v>
      </c>
    </row>
    <row r="551" spans="2:14" x14ac:dyDescent="0.45">
      <c r="B551" s="1">
        <v>4</v>
      </c>
      <c r="C551" s="12">
        <v>4.3105324074074075E-8</v>
      </c>
      <c r="L551" s="30" t="s">
        <v>7</v>
      </c>
      <c r="M551" s="1">
        <v>1</v>
      </c>
      <c r="N551" s="12">
        <v>6.9284710648148151E-6</v>
      </c>
    </row>
    <row r="552" spans="2:14" x14ac:dyDescent="0.45">
      <c r="B552" s="1">
        <v>5</v>
      </c>
      <c r="C552" s="12">
        <v>4.6075976851851852E-5</v>
      </c>
      <c r="L552" s="30" t="s">
        <v>7</v>
      </c>
      <c r="M552" s="1">
        <v>0</v>
      </c>
      <c r="N552" s="12">
        <v>4.3055555555555555E-10</v>
      </c>
    </row>
    <row r="553" spans="2:14" x14ac:dyDescent="0.45">
      <c r="B553" s="1">
        <v>4</v>
      </c>
      <c r="C553" s="12">
        <v>5.7333333333333331E-8</v>
      </c>
      <c r="L553" s="30" t="s">
        <v>7</v>
      </c>
      <c r="M553" s="1">
        <v>1</v>
      </c>
      <c r="N553" s="12">
        <v>5.9525011574074076E-6</v>
      </c>
    </row>
    <row r="554" spans="2:14" x14ac:dyDescent="0.45">
      <c r="B554" s="1">
        <v>5</v>
      </c>
      <c r="C554" s="12">
        <v>2.7136821759259258E-5</v>
      </c>
      <c r="L554" s="30" t="s">
        <v>7</v>
      </c>
      <c r="M554" s="1">
        <v>0</v>
      </c>
      <c r="N554" s="12">
        <v>1.7604166666666667E-9</v>
      </c>
    </row>
    <row r="555" spans="2:14" x14ac:dyDescent="0.45">
      <c r="B555" s="1">
        <v>4</v>
      </c>
      <c r="C555" s="12">
        <v>1.2037037037037037E-9</v>
      </c>
      <c r="L555" s="30" t="s">
        <v>7</v>
      </c>
      <c r="M555" s="1">
        <v>1</v>
      </c>
      <c r="N555" s="12">
        <v>7.2990381944444443E-6</v>
      </c>
    </row>
    <row r="556" spans="2:14" x14ac:dyDescent="0.45">
      <c r="B556" s="1">
        <v>5</v>
      </c>
      <c r="C556" s="12">
        <v>5.7617575231481481E-5</v>
      </c>
      <c r="L556" s="30" t="s">
        <v>7</v>
      </c>
      <c r="M556" s="1">
        <v>0</v>
      </c>
      <c r="N556" s="12">
        <v>6.2037037037037032E-10</v>
      </c>
    </row>
    <row r="557" spans="2:14" x14ac:dyDescent="0.45">
      <c r="B557" s="1">
        <v>4</v>
      </c>
      <c r="C557" s="12">
        <v>1.1719907407407408E-8</v>
      </c>
      <c r="L557" s="30" t="s">
        <v>7</v>
      </c>
      <c r="M557" s="1">
        <v>1</v>
      </c>
      <c r="N557" s="12">
        <v>8.6257187500000007E-6</v>
      </c>
    </row>
    <row r="558" spans="2:14" x14ac:dyDescent="0.45">
      <c r="B558" s="1">
        <v>5</v>
      </c>
      <c r="C558" s="12">
        <v>3.0771673611111112E-5</v>
      </c>
      <c r="L558" s="30" t="s">
        <v>7</v>
      </c>
      <c r="M558" s="1">
        <v>0</v>
      </c>
      <c r="N558" s="12">
        <v>1.4178240740740741E-9</v>
      </c>
    </row>
    <row r="559" spans="2:14" x14ac:dyDescent="0.45">
      <c r="B559" s="1">
        <v>4</v>
      </c>
      <c r="C559" s="12">
        <v>4.3914351851851851E-8</v>
      </c>
      <c r="L559" s="30" t="s">
        <v>7</v>
      </c>
      <c r="M559" s="1">
        <v>1</v>
      </c>
      <c r="N559" s="12">
        <v>9.5337465277777785E-6</v>
      </c>
    </row>
    <row r="560" spans="2:14" x14ac:dyDescent="0.45">
      <c r="B560" s="1">
        <v>5</v>
      </c>
      <c r="C560" s="12">
        <v>2.9144932870370369E-5</v>
      </c>
      <c r="L560" s="30" t="s">
        <v>7</v>
      </c>
      <c r="M560" s="1">
        <v>0</v>
      </c>
      <c r="N560" s="12">
        <v>3.0092592592592593E-10</v>
      </c>
    </row>
    <row r="561" spans="2:14" x14ac:dyDescent="0.45">
      <c r="B561" s="1">
        <v>4</v>
      </c>
      <c r="C561" s="12">
        <v>2.5668981481481483E-8</v>
      </c>
      <c r="L561" s="30" t="s">
        <v>7</v>
      </c>
      <c r="M561" s="1">
        <v>1</v>
      </c>
      <c r="N561" s="12">
        <v>7.8685972222222223E-6</v>
      </c>
    </row>
    <row r="562" spans="2:14" x14ac:dyDescent="0.45">
      <c r="B562" s="1">
        <v>5</v>
      </c>
      <c r="C562" s="12">
        <v>2.6555340277777776E-5</v>
      </c>
      <c r="L562" s="30" t="s">
        <v>7</v>
      </c>
      <c r="M562" s="1">
        <v>0</v>
      </c>
      <c r="N562" s="12">
        <v>4.5023148148148149E-10</v>
      </c>
    </row>
    <row r="563" spans="2:14" x14ac:dyDescent="0.45">
      <c r="B563" s="1">
        <v>4</v>
      </c>
      <c r="C563" s="12">
        <v>2.4520833333333334E-8</v>
      </c>
      <c r="L563" s="30" t="s">
        <v>7</v>
      </c>
      <c r="M563" s="1">
        <v>1</v>
      </c>
      <c r="N563" s="12">
        <v>7.4356851851851849E-6</v>
      </c>
    </row>
    <row r="564" spans="2:14" x14ac:dyDescent="0.45">
      <c r="B564" s="1">
        <v>5</v>
      </c>
      <c r="C564" s="12">
        <v>3.1442722222222221E-5</v>
      </c>
      <c r="L564" s="30" t="s">
        <v>7</v>
      </c>
      <c r="M564" s="1">
        <v>0</v>
      </c>
      <c r="N564" s="12">
        <v>1.9328703703703704E-10</v>
      </c>
    </row>
    <row r="565" spans="2:14" x14ac:dyDescent="0.45">
      <c r="B565" s="1">
        <v>4</v>
      </c>
      <c r="C565" s="12">
        <v>9.2083333333333331E-9</v>
      </c>
      <c r="L565" s="30" t="s">
        <v>7</v>
      </c>
      <c r="M565" s="1">
        <v>1</v>
      </c>
      <c r="N565" s="12">
        <v>8.7153692129629631E-6</v>
      </c>
    </row>
    <row r="566" spans="2:14" x14ac:dyDescent="0.45">
      <c r="B566" s="1">
        <v>5</v>
      </c>
      <c r="C566" s="12">
        <v>5.2684449074074075E-5</v>
      </c>
      <c r="L566" s="30" t="s">
        <v>7</v>
      </c>
      <c r="M566" s="1">
        <v>0</v>
      </c>
      <c r="N566" s="12">
        <v>3.6111111111111112E-10</v>
      </c>
    </row>
    <row r="567" spans="2:14" x14ac:dyDescent="0.45">
      <c r="B567" s="1">
        <v>4</v>
      </c>
      <c r="C567" s="12">
        <v>7.5979166666666666E-8</v>
      </c>
      <c r="L567" s="30" t="s">
        <v>7</v>
      </c>
      <c r="M567" s="1">
        <v>1</v>
      </c>
      <c r="N567" s="12">
        <v>6.2562499999999996E-6</v>
      </c>
    </row>
    <row r="568" spans="2:14" x14ac:dyDescent="0.45">
      <c r="B568" s="1">
        <v>5</v>
      </c>
      <c r="C568" s="12">
        <v>4.1193887731481482E-5</v>
      </c>
      <c r="L568" s="30" t="s">
        <v>7</v>
      </c>
      <c r="M568" s="1">
        <v>0</v>
      </c>
      <c r="N568" s="12">
        <v>4.5254629629629629E-10</v>
      </c>
    </row>
    <row r="569" spans="2:14" x14ac:dyDescent="0.45">
      <c r="B569" s="1">
        <v>4</v>
      </c>
      <c r="C569" s="12">
        <v>8.319444444444445E-9</v>
      </c>
      <c r="L569" s="30" t="s">
        <v>7</v>
      </c>
      <c r="M569" s="1">
        <v>1</v>
      </c>
      <c r="N569" s="12">
        <v>6.5534456018518521E-6</v>
      </c>
    </row>
    <row r="570" spans="2:14" x14ac:dyDescent="0.45">
      <c r="B570" s="1">
        <v>5</v>
      </c>
      <c r="C570" s="12">
        <v>3.2256418981481478E-5</v>
      </c>
      <c r="L570" s="30" t="s">
        <v>7</v>
      </c>
      <c r="M570" s="1">
        <v>0</v>
      </c>
      <c r="N570" s="12">
        <v>7.5347222222222221E-10</v>
      </c>
    </row>
    <row r="571" spans="2:14" x14ac:dyDescent="0.45">
      <c r="B571" s="1">
        <v>4</v>
      </c>
      <c r="C571" s="12">
        <v>5.1875000000000001E-9</v>
      </c>
      <c r="L571" s="30" t="s">
        <v>7</v>
      </c>
      <c r="M571" s="1">
        <v>1</v>
      </c>
      <c r="N571" s="12">
        <v>7.3536921296296294E-6</v>
      </c>
    </row>
    <row r="572" spans="2:14" x14ac:dyDescent="0.45">
      <c r="B572" s="1">
        <v>5</v>
      </c>
      <c r="C572" s="12">
        <v>2.7661420138888887E-5</v>
      </c>
      <c r="L572" s="30" t="s">
        <v>7</v>
      </c>
      <c r="M572" s="1">
        <v>0</v>
      </c>
      <c r="N572" s="12">
        <v>4.2245370370370369E-10</v>
      </c>
    </row>
    <row r="573" spans="2:14" x14ac:dyDescent="0.45">
      <c r="B573" s="1">
        <v>4</v>
      </c>
      <c r="C573" s="12">
        <v>7.359953703703704E-9</v>
      </c>
      <c r="L573" s="30" t="s">
        <v>7</v>
      </c>
      <c r="M573" s="1">
        <v>1</v>
      </c>
      <c r="N573" s="12">
        <v>5.6275949074074071E-6</v>
      </c>
    </row>
    <row r="574" spans="2:14" x14ac:dyDescent="0.45">
      <c r="B574" s="1">
        <v>5</v>
      </c>
      <c r="C574" s="12">
        <v>3.2940796296296296E-5</v>
      </c>
      <c r="L574" s="30" t="s">
        <v>7</v>
      </c>
      <c r="M574" s="1">
        <v>0</v>
      </c>
      <c r="N574" s="12">
        <v>4.5254629629629629E-10</v>
      </c>
    </row>
    <row r="575" spans="2:14" x14ac:dyDescent="0.45">
      <c r="B575" s="1">
        <v>4</v>
      </c>
      <c r="C575" s="12">
        <v>7.6354166666666668E-9</v>
      </c>
      <c r="L575" s="30" t="s">
        <v>7</v>
      </c>
      <c r="M575" s="1">
        <v>1</v>
      </c>
      <c r="N575" s="12">
        <v>7.1198020833333329E-6</v>
      </c>
    </row>
    <row r="576" spans="2:14" x14ac:dyDescent="0.45">
      <c r="B576" s="1">
        <v>5</v>
      </c>
      <c r="C576" s="12">
        <v>4.377918402777778E-5</v>
      </c>
      <c r="L576" s="30" t="s">
        <v>7</v>
      </c>
      <c r="M576" s="1">
        <v>0</v>
      </c>
      <c r="N576" s="12">
        <v>4.7222222222222218E-10</v>
      </c>
    </row>
    <row r="577" spans="2:14" x14ac:dyDescent="0.45">
      <c r="B577" s="1">
        <v>4</v>
      </c>
      <c r="C577" s="12">
        <v>1.5609953703703703E-8</v>
      </c>
      <c r="L577" s="30" t="s">
        <v>7</v>
      </c>
      <c r="M577" s="1">
        <v>1</v>
      </c>
      <c r="N577" s="12">
        <v>6.8729872685185189E-6</v>
      </c>
    </row>
    <row r="578" spans="2:14" x14ac:dyDescent="0.45">
      <c r="B578" s="1">
        <v>5</v>
      </c>
      <c r="C578" s="12">
        <v>4.1413248842592594E-5</v>
      </c>
      <c r="L578" s="30" t="s">
        <v>7</v>
      </c>
      <c r="M578" s="1">
        <v>0</v>
      </c>
      <c r="N578" s="12">
        <v>1.712962962962963E-10</v>
      </c>
    </row>
    <row r="579" spans="2:14" x14ac:dyDescent="0.45">
      <c r="B579" s="1">
        <v>4</v>
      </c>
      <c r="C579" s="12">
        <v>8.2107638888888889E-8</v>
      </c>
      <c r="L579" s="30" t="s">
        <v>7</v>
      </c>
      <c r="M579" s="1">
        <v>1</v>
      </c>
      <c r="N579" s="12">
        <v>7.3611874999999999E-6</v>
      </c>
    </row>
    <row r="580" spans="2:14" x14ac:dyDescent="0.45">
      <c r="B580" s="1">
        <v>5</v>
      </c>
      <c r="C580" s="12">
        <v>3.4403384259259261E-5</v>
      </c>
      <c r="L580" s="30" t="s">
        <v>7</v>
      </c>
      <c r="M580" s="1">
        <v>0</v>
      </c>
      <c r="N580" s="12">
        <v>4.4097222222222221E-10</v>
      </c>
    </row>
    <row r="581" spans="2:14" x14ac:dyDescent="0.45">
      <c r="B581" s="1">
        <v>4</v>
      </c>
      <c r="C581" s="12">
        <v>3.2192129629629632E-8</v>
      </c>
      <c r="L581" s="30" t="s">
        <v>7</v>
      </c>
      <c r="M581" s="1">
        <v>1</v>
      </c>
      <c r="N581" s="12">
        <v>7.2872615740740741E-6</v>
      </c>
    </row>
    <row r="582" spans="2:14" x14ac:dyDescent="0.45">
      <c r="B582" s="1">
        <v>5</v>
      </c>
      <c r="C582" s="12">
        <v>2.087822685185185E-5</v>
      </c>
      <c r="L582" s="30" t="s">
        <v>7</v>
      </c>
      <c r="M582" s="1">
        <v>0</v>
      </c>
      <c r="N582" s="12">
        <v>1.6319444444444444E-10</v>
      </c>
    </row>
    <row r="583" spans="2:14" x14ac:dyDescent="0.45">
      <c r="B583" s="1">
        <v>4</v>
      </c>
      <c r="C583" s="12">
        <v>4.2002314814814814E-9</v>
      </c>
      <c r="L583" s="30" t="s">
        <v>7</v>
      </c>
      <c r="M583" s="1">
        <v>1</v>
      </c>
      <c r="N583" s="12">
        <v>6.4529942129629626E-6</v>
      </c>
    </row>
    <row r="584" spans="2:14" x14ac:dyDescent="0.45">
      <c r="B584" s="1">
        <v>5</v>
      </c>
      <c r="C584" s="12">
        <v>1.7445540509259258E-5</v>
      </c>
      <c r="L584" s="30" t="s">
        <v>7</v>
      </c>
      <c r="M584" s="1">
        <v>0</v>
      </c>
      <c r="N584" s="12">
        <v>4.3055555555555555E-10</v>
      </c>
    </row>
    <row r="585" spans="2:14" x14ac:dyDescent="0.45">
      <c r="B585" s="1">
        <v>4</v>
      </c>
      <c r="C585" s="12">
        <v>1.1329861111111112E-8</v>
      </c>
      <c r="L585" s="30" t="s">
        <v>7</v>
      </c>
      <c r="M585" s="1">
        <v>1</v>
      </c>
      <c r="N585" s="12">
        <v>6.2731180555555554E-6</v>
      </c>
    </row>
    <row r="586" spans="2:14" x14ac:dyDescent="0.45">
      <c r="B586" s="1">
        <v>5</v>
      </c>
      <c r="C586" s="12">
        <v>3.1549252314814813E-5</v>
      </c>
      <c r="L586" s="30" t="s">
        <v>7</v>
      </c>
      <c r="M586" s="1">
        <v>0</v>
      </c>
      <c r="N586" s="12">
        <v>1.269675925925926E-9</v>
      </c>
    </row>
    <row r="587" spans="2:14" x14ac:dyDescent="0.45">
      <c r="B587" s="1">
        <v>4</v>
      </c>
      <c r="C587" s="12">
        <v>5.8391203703703703E-9</v>
      </c>
      <c r="L587" s="30" t="s">
        <v>7</v>
      </c>
      <c r="M587" s="1">
        <v>1</v>
      </c>
      <c r="N587" s="12">
        <v>7.2904594907407406E-6</v>
      </c>
    </row>
    <row r="588" spans="2:14" x14ac:dyDescent="0.45">
      <c r="B588" s="1">
        <v>5</v>
      </c>
      <c r="C588" s="12">
        <v>2.7899775462962962E-5</v>
      </c>
      <c r="L588" s="30" t="s">
        <v>7</v>
      </c>
      <c r="M588" s="1">
        <v>0</v>
      </c>
      <c r="N588" s="12">
        <v>4.6874999999999996E-10</v>
      </c>
    </row>
    <row r="589" spans="2:14" x14ac:dyDescent="0.45">
      <c r="B589" s="1">
        <v>4</v>
      </c>
      <c r="C589" s="12">
        <v>4.18287037037037E-9</v>
      </c>
      <c r="L589" s="30" t="s">
        <v>7</v>
      </c>
      <c r="M589" s="1">
        <v>1</v>
      </c>
      <c r="N589" s="12">
        <v>7.3702025462962962E-6</v>
      </c>
    </row>
    <row r="590" spans="2:14" x14ac:dyDescent="0.45">
      <c r="B590" s="1">
        <v>5</v>
      </c>
      <c r="C590" s="12">
        <v>5.7251557870370373E-5</v>
      </c>
      <c r="L590" s="30" t="s">
        <v>7</v>
      </c>
      <c r="M590" s="1">
        <v>0</v>
      </c>
      <c r="N590" s="12">
        <v>4.2245370370370369E-10</v>
      </c>
    </row>
    <row r="591" spans="2:14" x14ac:dyDescent="0.45">
      <c r="B591" s="1">
        <v>4</v>
      </c>
      <c r="C591" s="12">
        <v>4.8148148148148148E-9</v>
      </c>
      <c r="L591" s="30" t="s">
        <v>7</v>
      </c>
      <c r="M591" s="1">
        <v>1</v>
      </c>
      <c r="N591" s="12">
        <v>1.0055996527777778E-5</v>
      </c>
    </row>
    <row r="592" spans="2:14" x14ac:dyDescent="0.45">
      <c r="B592" s="1">
        <v>5</v>
      </c>
      <c r="C592" s="12">
        <v>3.234494097222222E-5</v>
      </c>
      <c r="L592" s="30" t="s">
        <v>7</v>
      </c>
      <c r="M592" s="1">
        <v>0</v>
      </c>
      <c r="N592" s="12">
        <v>9.5949074074074068E-9</v>
      </c>
    </row>
    <row r="593" spans="2:14" x14ac:dyDescent="0.45">
      <c r="B593" s="1">
        <v>4</v>
      </c>
      <c r="C593" s="12">
        <v>4.8043981481481485E-9</v>
      </c>
      <c r="L593" s="30" t="s">
        <v>7</v>
      </c>
      <c r="M593" s="1">
        <v>1</v>
      </c>
      <c r="N593" s="12">
        <v>8.6919571759259257E-6</v>
      </c>
    </row>
    <row r="594" spans="2:14" x14ac:dyDescent="0.45">
      <c r="B594" s="1">
        <v>5</v>
      </c>
      <c r="C594" s="12">
        <v>4.1739361111111114E-5</v>
      </c>
      <c r="L594" s="30" t="s">
        <v>7</v>
      </c>
      <c r="M594" s="1">
        <v>0</v>
      </c>
      <c r="N594" s="12">
        <v>3.5069444444444447E-10</v>
      </c>
    </row>
    <row r="595" spans="2:14" x14ac:dyDescent="0.45">
      <c r="B595" s="1">
        <v>4</v>
      </c>
      <c r="C595" s="12">
        <v>1.1893518518518518E-8</v>
      </c>
      <c r="L595" s="30" t="s">
        <v>7</v>
      </c>
      <c r="M595" s="1">
        <v>1</v>
      </c>
      <c r="N595" s="12">
        <v>9.3440821759259259E-6</v>
      </c>
    </row>
    <row r="596" spans="2:14" x14ac:dyDescent="0.45">
      <c r="B596" s="1">
        <v>5</v>
      </c>
      <c r="C596" s="12">
        <v>3.135122685185185E-5</v>
      </c>
      <c r="L596" s="30" t="s">
        <v>7</v>
      </c>
      <c r="M596" s="1">
        <v>0</v>
      </c>
      <c r="N596" s="12">
        <v>4.4675925925925927E-10</v>
      </c>
    </row>
    <row r="597" spans="2:14" x14ac:dyDescent="0.45">
      <c r="B597" s="1">
        <v>4</v>
      </c>
      <c r="C597" s="12">
        <v>2.8180422453703704E-5</v>
      </c>
      <c r="L597" s="30" t="s">
        <v>7</v>
      </c>
      <c r="M597" s="1">
        <v>1</v>
      </c>
      <c r="N597" s="12">
        <v>7.439553240740741E-6</v>
      </c>
    </row>
    <row r="598" spans="2:14" x14ac:dyDescent="0.45">
      <c r="B598" s="1">
        <v>3</v>
      </c>
      <c r="C598" s="12">
        <v>4.3530946759259259E-5</v>
      </c>
      <c r="L598" s="30" t="s">
        <v>7</v>
      </c>
      <c r="M598" s="1">
        <v>0</v>
      </c>
      <c r="N598" s="12">
        <v>1.2303240740740741E-9</v>
      </c>
    </row>
    <row r="599" spans="2:14" x14ac:dyDescent="0.45">
      <c r="B599" s="1">
        <v>2</v>
      </c>
      <c r="C599" s="12">
        <v>3.2267228009259261E-5</v>
      </c>
      <c r="L599" s="30" t="s">
        <v>7</v>
      </c>
      <c r="M599" s="1">
        <v>1</v>
      </c>
      <c r="N599" s="12">
        <v>6.8003321759259259E-6</v>
      </c>
    </row>
    <row r="600" spans="2:14" x14ac:dyDescent="0.45">
      <c r="B600" s="1">
        <v>1</v>
      </c>
      <c r="C600" s="12">
        <v>2.5917440972222221E-5</v>
      </c>
      <c r="L600" s="30" t="s">
        <v>7</v>
      </c>
      <c r="M600" s="1">
        <v>0</v>
      </c>
      <c r="N600" s="12">
        <v>4.3055555555555555E-10</v>
      </c>
    </row>
    <row r="601" spans="2:14" x14ac:dyDescent="0.45">
      <c r="L601" s="30" t="s">
        <v>7</v>
      </c>
      <c r="M601" s="1">
        <v>1</v>
      </c>
      <c r="N601" s="12">
        <v>7.2731377314814811E-6</v>
      </c>
    </row>
    <row r="602" spans="2:14" x14ac:dyDescent="0.45">
      <c r="L602" s="30" t="s">
        <v>7</v>
      </c>
      <c r="M602" s="1">
        <v>0</v>
      </c>
      <c r="N602" s="12">
        <v>4.3865740740740741E-10</v>
      </c>
    </row>
    <row r="603" spans="2:14" x14ac:dyDescent="0.45">
      <c r="L603" s="30" t="s">
        <v>7</v>
      </c>
      <c r="M603" s="1">
        <v>1</v>
      </c>
      <c r="N603" s="12">
        <v>9.0970208333333337E-6</v>
      </c>
    </row>
    <row r="604" spans="2:14" x14ac:dyDescent="0.45">
      <c r="L604" s="30" t="s">
        <v>7</v>
      </c>
      <c r="M604" s="1">
        <v>0</v>
      </c>
      <c r="N604" s="12">
        <v>1.4456018518518519E-9</v>
      </c>
    </row>
    <row r="605" spans="2:14" x14ac:dyDescent="0.45">
      <c r="L605" s="30" t="s">
        <v>7</v>
      </c>
      <c r="M605" s="1">
        <v>1</v>
      </c>
      <c r="N605" s="12">
        <v>6.8283715277777781E-6</v>
      </c>
    </row>
    <row r="606" spans="2:14" x14ac:dyDescent="0.45">
      <c r="L606" s="30" t="s">
        <v>7</v>
      </c>
      <c r="M606" s="1">
        <v>0</v>
      </c>
      <c r="N606" s="12">
        <v>1.0289351851851852E-9</v>
      </c>
    </row>
    <row r="607" spans="2:14" x14ac:dyDescent="0.45">
      <c r="L607" s="30" t="s">
        <v>7</v>
      </c>
      <c r="M607" s="1">
        <v>1</v>
      </c>
      <c r="N607" s="12">
        <v>5.4672361111111114E-6</v>
      </c>
    </row>
    <row r="608" spans="2:14" x14ac:dyDescent="0.45">
      <c r="L608" s="30" t="s">
        <v>7</v>
      </c>
      <c r="M608" s="1">
        <v>0</v>
      </c>
      <c r="N608" s="12">
        <v>2.3402777777777778E-9</v>
      </c>
    </row>
    <row r="609" spans="12:14" x14ac:dyDescent="0.45">
      <c r="L609" s="30" t="s">
        <v>7</v>
      </c>
      <c r="M609" s="1">
        <v>1</v>
      </c>
      <c r="N609" s="12">
        <v>6.9920115740740739E-6</v>
      </c>
    </row>
    <row r="610" spans="12:14" x14ac:dyDescent="0.45">
      <c r="L610" s="30" t="s">
        <v>7</v>
      </c>
      <c r="M610" s="1">
        <v>0</v>
      </c>
      <c r="N610" s="12">
        <v>4.4097222222222221E-10</v>
      </c>
    </row>
    <row r="611" spans="12:14" x14ac:dyDescent="0.45">
      <c r="L611" s="30" t="s">
        <v>7</v>
      </c>
      <c r="M611" s="1">
        <v>1</v>
      </c>
      <c r="N611" s="12">
        <v>7.5615393518518522E-6</v>
      </c>
    </row>
    <row r="612" spans="12:14" x14ac:dyDescent="0.45">
      <c r="L612" s="30" t="s">
        <v>7</v>
      </c>
      <c r="M612" s="1">
        <v>0</v>
      </c>
      <c r="N612" s="12">
        <v>8.5532407407407404E-10</v>
      </c>
    </row>
    <row r="613" spans="12:14" x14ac:dyDescent="0.45">
      <c r="L613" s="30" t="s">
        <v>7</v>
      </c>
      <c r="M613" s="1">
        <v>1</v>
      </c>
      <c r="N613" s="12">
        <v>8.3687731481481476E-6</v>
      </c>
    </row>
    <row r="614" spans="12:14" x14ac:dyDescent="0.45">
      <c r="L614" s="30" t="s">
        <v>7</v>
      </c>
      <c r="M614" s="1">
        <v>0</v>
      </c>
      <c r="N614" s="12">
        <v>4.5254629629629629E-10</v>
      </c>
    </row>
    <row r="615" spans="12:14" x14ac:dyDescent="0.45">
      <c r="L615" s="30" t="s">
        <v>7</v>
      </c>
      <c r="M615" s="1">
        <v>1</v>
      </c>
      <c r="N615" s="12">
        <v>7.4175439814814814E-6</v>
      </c>
    </row>
    <row r="616" spans="12:14" x14ac:dyDescent="0.45">
      <c r="L616" s="30" t="s">
        <v>7</v>
      </c>
      <c r="M616" s="1">
        <v>0</v>
      </c>
      <c r="N616" s="12">
        <v>4.3634259259259262E-10</v>
      </c>
    </row>
    <row r="617" spans="12:14" x14ac:dyDescent="0.45">
      <c r="L617" s="30" t="s">
        <v>7</v>
      </c>
      <c r="M617" s="1">
        <v>1</v>
      </c>
      <c r="N617" s="12">
        <v>1.0392627314814814E-5</v>
      </c>
    </row>
    <row r="618" spans="12:14" x14ac:dyDescent="0.45">
      <c r="L618" s="30" t="s">
        <v>7</v>
      </c>
      <c r="M618" s="1">
        <v>0</v>
      </c>
      <c r="N618" s="12">
        <v>4.6643518518518521E-10</v>
      </c>
    </row>
    <row r="619" spans="12:14" x14ac:dyDescent="0.45">
      <c r="L619" s="30" t="s">
        <v>7</v>
      </c>
      <c r="M619" s="1">
        <v>1</v>
      </c>
      <c r="N619" s="12">
        <v>7.9399432870370374E-6</v>
      </c>
    </row>
    <row r="620" spans="12:14" x14ac:dyDescent="0.45">
      <c r="L620" s="30" t="s">
        <v>7</v>
      </c>
      <c r="M620" s="1">
        <v>0</v>
      </c>
      <c r="N620" s="12">
        <v>1.1539351851851853E-9</v>
      </c>
    </row>
    <row r="621" spans="12:14" x14ac:dyDescent="0.45">
      <c r="L621" s="30" t="s">
        <v>7</v>
      </c>
      <c r="M621" s="1">
        <v>1</v>
      </c>
      <c r="N621" s="12">
        <v>9.4953680555555558E-6</v>
      </c>
    </row>
    <row r="622" spans="12:14" x14ac:dyDescent="0.45">
      <c r="L622" s="30" t="s">
        <v>7</v>
      </c>
      <c r="M622" s="1">
        <v>0</v>
      </c>
      <c r="N622" s="12">
        <v>4.884259259259259E-10</v>
      </c>
    </row>
    <row r="623" spans="12:14" x14ac:dyDescent="0.45">
      <c r="L623" s="30" t="s">
        <v>7</v>
      </c>
      <c r="M623" s="1">
        <v>1</v>
      </c>
      <c r="N623" s="12">
        <v>7.4701643518518517E-6</v>
      </c>
    </row>
    <row r="624" spans="12:14" x14ac:dyDescent="0.45">
      <c r="L624" s="30" t="s">
        <v>7</v>
      </c>
      <c r="M624" s="1">
        <v>0</v>
      </c>
      <c r="N624" s="12">
        <v>7.9166666666666662E-10</v>
      </c>
    </row>
    <row r="625" spans="12:14" x14ac:dyDescent="0.45">
      <c r="L625" s="30" t="s">
        <v>7</v>
      </c>
      <c r="M625" s="1">
        <v>1</v>
      </c>
      <c r="N625" s="12">
        <v>9.7138761574074068E-6</v>
      </c>
    </row>
    <row r="626" spans="12:14" x14ac:dyDescent="0.45">
      <c r="L626" s="30" t="s">
        <v>7</v>
      </c>
      <c r="M626" s="1">
        <v>0</v>
      </c>
      <c r="N626" s="12">
        <v>1.712962962962963E-10</v>
      </c>
    </row>
    <row r="627" spans="12:14" x14ac:dyDescent="0.45">
      <c r="L627" s="30" t="s">
        <v>7</v>
      </c>
      <c r="M627" s="1">
        <v>1</v>
      </c>
      <c r="N627" s="12">
        <v>6.8420393518518517E-6</v>
      </c>
    </row>
    <row r="628" spans="12:14" x14ac:dyDescent="0.45">
      <c r="L628" s="30" t="s">
        <v>7</v>
      </c>
      <c r="M628" s="1">
        <v>0</v>
      </c>
      <c r="N628" s="12">
        <v>8.6689814814814817E-10</v>
      </c>
    </row>
    <row r="629" spans="12:14" x14ac:dyDescent="0.45">
      <c r="L629" s="30" t="s">
        <v>7</v>
      </c>
      <c r="M629" s="1">
        <v>1</v>
      </c>
      <c r="N629" s="12">
        <v>8.1620671296296299E-6</v>
      </c>
    </row>
    <row r="630" spans="12:14" x14ac:dyDescent="0.45">
      <c r="L630" s="30" t="s">
        <v>7</v>
      </c>
      <c r="M630" s="1">
        <v>0</v>
      </c>
      <c r="N630" s="12">
        <v>1.6203703703703704E-9</v>
      </c>
    </row>
    <row r="631" spans="12:14" x14ac:dyDescent="0.45">
      <c r="L631" s="30" t="s">
        <v>7</v>
      </c>
      <c r="M631" s="1">
        <v>1</v>
      </c>
      <c r="N631" s="12">
        <v>8.012296296296296E-6</v>
      </c>
    </row>
    <row r="632" spans="12:14" x14ac:dyDescent="0.45">
      <c r="L632" s="30" t="s">
        <v>7</v>
      </c>
      <c r="M632" s="1">
        <v>0</v>
      </c>
      <c r="N632" s="12">
        <v>1.8981481481481481E-9</v>
      </c>
    </row>
    <row r="633" spans="12:14" x14ac:dyDescent="0.45">
      <c r="L633" s="30" t="s">
        <v>7</v>
      </c>
      <c r="M633" s="1">
        <v>1</v>
      </c>
      <c r="N633" s="12">
        <v>1.2822680555555556E-5</v>
      </c>
    </row>
    <row r="634" spans="12:14" x14ac:dyDescent="0.45">
      <c r="L634" s="30" t="s">
        <v>7</v>
      </c>
      <c r="M634" s="1">
        <v>0</v>
      </c>
      <c r="N634" s="12">
        <v>3.5300925925925926E-10</v>
      </c>
    </row>
    <row r="635" spans="12:14" x14ac:dyDescent="0.45">
      <c r="L635" s="30" t="s">
        <v>7</v>
      </c>
      <c r="M635" s="1">
        <v>1</v>
      </c>
      <c r="N635" s="12">
        <v>8.1557361111111112E-6</v>
      </c>
    </row>
    <row r="636" spans="12:14" x14ac:dyDescent="0.45">
      <c r="L636" s="30" t="s">
        <v>7</v>
      </c>
      <c r="M636" s="1">
        <v>0</v>
      </c>
      <c r="N636" s="12">
        <v>7.8356481481481481E-10</v>
      </c>
    </row>
    <row r="637" spans="12:14" x14ac:dyDescent="0.45">
      <c r="L637" s="30" t="s">
        <v>7</v>
      </c>
      <c r="M637" s="1">
        <v>1</v>
      </c>
      <c r="N637" s="12">
        <v>7.2706018518518521E-6</v>
      </c>
    </row>
    <row r="638" spans="12:14" x14ac:dyDescent="0.45">
      <c r="L638" s="30" t="s">
        <v>7</v>
      </c>
      <c r="M638" s="1">
        <v>0</v>
      </c>
      <c r="N638" s="12">
        <v>5.1620370370370375E-10</v>
      </c>
    </row>
    <row r="639" spans="12:14" x14ac:dyDescent="0.45">
      <c r="L639" s="30" t="s">
        <v>7</v>
      </c>
      <c r="M639" s="1">
        <v>1</v>
      </c>
      <c r="N639" s="12">
        <v>8.0570821759259262E-6</v>
      </c>
    </row>
    <row r="640" spans="12:14" x14ac:dyDescent="0.45">
      <c r="L640" s="30" t="s">
        <v>7</v>
      </c>
      <c r="M640" s="1">
        <v>0</v>
      </c>
      <c r="N640" s="12">
        <v>4.4675925925925927E-10</v>
      </c>
    </row>
    <row r="641" spans="12:14" x14ac:dyDescent="0.45">
      <c r="L641" s="30" t="s">
        <v>7</v>
      </c>
      <c r="M641" s="1">
        <v>1</v>
      </c>
      <c r="N641" s="12">
        <v>7.1318506944444445E-6</v>
      </c>
    </row>
    <row r="642" spans="12:14" x14ac:dyDescent="0.45">
      <c r="L642" s="30" t="s">
        <v>7</v>
      </c>
      <c r="M642" s="1">
        <v>0</v>
      </c>
      <c r="N642" s="12">
        <v>4.4097222222222221E-10</v>
      </c>
    </row>
    <row r="643" spans="12:14" x14ac:dyDescent="0.45">
      <c r="L643" s="30" t="s">
        <v>7</v>
      </c>
      <c r="M643" s="1">
        <v>1</v>
      </c>
      <c r="N643" s="12">
        <v>9.2972233796296291E-6</v>
      </c>
    </row>
    <row r="644" spans="12:14" x14ac:dyDescent="0.45">
      <c r="L644" s="30" t="s">
        <v>7</v>
      </c>
      <c r="M644" s="1">
        <v>0</v>
      </c>
      <c r="N644" s="12">
        <v>2.3958333333333336E-10</v>
      </c>
    </row>
    <row r="645" spans="12:14" x14ac:dyDescent="0.45">
      <c r="L645" s="30" t="s">
        <v>7</v>
      </c>
      <c r="M645" s="1">
        <v>1</v>
      </c>
      <c r="N645" s="12">
        <v>7.0904803240740742E-6</v>
      </c>
    </row>
    <row r="646" spans="12:14" x14ac:dyDescent="0.45">
      <c r="L646" s="30" t="s">
        <v>7</v>
      </c>
      <c r="M646" s="1">
        <v>0</v>
      </c>
      <c r="N646" s="12">
        <v>1.244212962962963E-9</v>
      </c>
    </row>
    <row r="647" spans="12:14" x14ac:dyDescent="0.45">
      <c r="L647" s="30" t="s">
        <v>7</v>
      </c>
      <c r="M647" s="1">
        <v>1</v>
      </c>
      <c r="N647" s="12">
        <v>6.7183622685185187E-6</v>
      </c>
    </row>
    <row r="648" spans="12:14" x14ac:dyDescent="0.45">
      <c r="L648" s="30" t="s">
        <v>7</v>
      </c>
      <c r="M648" s="1">
        <v>0</v>
      </c>
      <c r="N648" s="12">
        <v>1.5844907407407408E-9</v>
      </c>
    </row>
    <row r="649" spans="12:14" x14ac:dyDescent="0.45">
      <c r="L649" s="30" t="s">
        <v>7</v>
      </c>
      <c r="M649" s="1">
        <v>1</v>
      </c>
      <c r="N649" s="12">
        <v>7.1264780092592595E-6</v>
      </c>
    </row>
    <row r="650" spans="12:14" x14ac:dyDescent="0.45">
      <c r="L650" s="30" t="s">
        <v>7</v>
      </c>
      <c r="M650" s="1">
        <v>0</v>
      </c>
      <c r="N650" s="12">
        <v>4.3287037037037035E-10</v>
      </c>
    </row>
    <row r="651" spans="12:14" x14ac:dyDescent="0.45">
      <c r="L651" s="30" t="s">
        <v>7</v>
      </c>
      <c r="M651" s="1">
        <v>1</v>
      </c>
      <c r="N651" s="12">
        <v>6.05549537037037E-6</v>
      </c>
    </row>
    <row r="652" spans="12:14" x14ac:dyDescent="0.45">
      <c r="L652" s="30" t="s">
        <v>7</v>
      </c>
      <c r="M652" s="1">
        <v>0</v>
      </c>
      <c r="N652" s="12">
        <v>2.0717592592592591E-10</v>
      </c>
    </row>
    <row r="653" spans="12:14" x14ac:dyDescent="0.45">
      <c r="L653" s="30" t="s">
        <v>7</v>
      </c>
      <c r="M653" s="1">
        <v>1</v>
      </c>
      <c r="N653" s="12">
        <v>6.2471932870370373E-6</v>
      </c>
    </row>
    <row r="654" spans="12:14" x14ac:dyDescent="0.45">
      <c r="L654" s="30" t="s">
        <v>7</v>
      </c>
      <c r="M654" s="1">
        <v>0</v>
      </c>
      <c r="N654" s="12">
        <v>4.4444444444444443E-10</v>
      </c>
    </row>
    <row r="655" spans="12:14" x14ac:dyDescent="0.45">
      <c r="L655" s="30" t="s">
        <v>7</v>
      </c>
      <c r="M655" s="1">
        <v>1</v>
      </c>
      <c r="N655" s="12">
        <v>6.4237060185185184E-6</v>
      </c>
    </row>
    <row r="656" spans="12:14" x14ac:dyDescent="0.45">
      <c r="L656" s="30" t="s">
        <v>7</v>
      </c>
      <c r="M656" s="1">
        <v>0</v>
      </c>
      <c r="N656" s="12">
        <v>1.3460648148148148E-9</v>
      </c>
    </row>
    <row r="657" spans="12:14" x14ac:dyDescent="0.45">
      <c r="L657" s="30" t="s">
        <v>7</v>
      </c>
      <c r="M657" s="1">
        <v>1</v>
      </c>
      <c r="N657" s="12">
        <v>5.9846539351851851E-6</v>
      </c>
    </row>
    <row r="658" spans="12:14" x14ac:dyDescent="0.45">
      <c r="L658" s="30" t="s">
        <v>7</v>
      </c>
      <c r="M658" s="1">
        <v>0</v>
      </c>
      <c r="N658" s="12">
        <v>3.0659722222222222E-9</v>
      </c>
    </row>
    <row r="659" spans="12:14" x14ac:dyDescent="0.45">
      <c r="L659" s="30" t="s">
        <v>7</v>
      </c>
      <c r="M659" s="1">
        <v>1</v>
      </c>
      <c r="N659" s="12">
        <v>4.8145625000000004E-6</v>
      </c>
    </row>
    <row r="660" spans="12:14" x14ac:dyDescent="0.45">
      <c r="L660" s="30" t="s">
        <v>7</v>
      </c>
      <c r="M660" s="1">
        <v>0</v>
      </c>
      <c r="N660" s="12">
        <v>4.7453703703703702E-10</v>
      </c>
    </row>
    <row r="661" spans="12:14" x14ac:dyDescent="0.45">
      <c r="L661" s="30" t="s">
        <v>7</v>
      </c>
      <c r="M661" s="1">
        <v>1</v>
      </c>
      <c r="N661" s="12">
        <v>7.2610023148148145E-6</v>
      </c>
    </row>
    <row r="662" spans="12:14" x14ac:dyDescent="0.45">
      <c r="L662" s="30" t="s">
        <v>7</v>
      </c>
      <c r="M662" s="1">
        <v>0</v>
      </c>
      <c r="N662" s="12">
        <v>4.1087962962962961E-10</v>
      </c>
    </row>
    <row r="663" spans="12:14" x14ac:dyDescent="0.45">
      <c r="L663" s="30" t="s">
        <v>7</v>
      </c>
      <c r="M663" s="1">
        <v>1</v>
      </c>
      <c r="N663" s="12">
        <v>1.2530306712962964E-5</v>
      </c>
    </row>
    <row r="664" spans="12:14" x14ac:dyDescent="0.45">
      <c r="L664" s="30" t="s">
        <v>7</v>
      </c>
      <c r="M664" s="1">
        <v>0</v>
      </c>
      <c r="N664" s="12">
        <v>1.5509259259259258E-10</v>
      </c>
    </row>
    <row r="665" spans="12:14" x14ac:dyDescent="0.45">
      <c r="L665" s="30" t="s">
        <v>7</v>
      </c>
      <c r="M665" s="1">
        <v>1</v>
      </c>
      <c r="N665" s="12">
        <v>1.265931712962963E-5</v>
      </c>
    </row>
    <row r="666" spans="12:14" x14ac:dyDescent="0.45">
      <c r="L666" s="30" t="s">
        <v>7</v>
      </c>
      <c r="M666" s="1">
        <v>0</v>
      </c>
      <c r="N666" s="12">
        <v>2.1273148148148147E-9</v>
      </c>
    </row>
    <row r="667" spans="12:14" x14ac:dyDescent="0.45">
      <c r="L667" s="30" t="s">
        <v>7</v>
      </c>
      <c r="M667" s="1">
        <v>1</v>
      </c>
      <c r="N667" s="12">
        <v>1.5570664351851853E-5</v>
      </c>
    </row>
    <row r="668" spans="12:14" x14ac:dyDescent="0.45">
      <c r="L668" s="30" t="s">
        <v>7</v>
      </c>
      <c r="M668" s="1">
        <v>0</v>
      </c>
      <c r="N668" s="12">
        <v>9.2476851851851852E-10</v>
      </c>
    </row>
    <row r="669" spans="12:14" x14ac:dyDescent="0.45">
      <c r="L669" s="30" t="s">
        <v>7</v>
      </c>
      <c r="M669" s="1">
        <v>1</v>
      </c>
      <c r="N669" s="12">
        <v>7.65474537037037E-6</v>
      </c>
    </row>
    <row r="670" spans="12:14" x14ac:dyDescent="0.45">
      <c r="L670" s="30" t="s">
        <v>7</v>
      </c>
      <c r="M670" s="1">
        <v>0</v>
      </c>
      <c r="N670" s="12">
        <v>4.3055555555555555E-10</v>
      </c>
    </row>
    <row r="671" spans="12:14" x14ac:dyDescent="0.45">
      <c r="L671" s="30" t="s">
        <v>7</v>
      </c>
      <c r="M671" s="1">
        <v>1</v>
      </c>
      <c r="N671" s="12">
        <v>1.0025010416666666E-5</v>
      </c>
    </row>
    <row r="672" spans="12:14" x14ac:dyDescent="0.45">
      <c r="L672" s="30" t="s">
        <v>7</v>
      </c>
      <c r="M672" s="1">
        <v>0</v>
      </c>
      <c r="N672" s="12">
        <v>1.5706018518518519E-9</v>
      </c>
    </row>
    <row r="673" spans="12:14" x14ac:dyDescent="0.45">
      <c r="L673" s="30" t="s">
        <v>7</v>
      </c>
      <c r="M673" s="1">
        <v>1</v>
      </c>
      <c r="N673" s="12">
        <v>6.1560833333333335E-6</v>
      </c>
    </row>
    <row r="674" spans="12:14" x14ac:dyDescent="0.45">
      <c r="L674" s="30" t="s">
        <v>7</v>
      </c>
      <c r="M674" s="1">
        <v>0</v>
      </c>
      <c r="N674" s="12">
        <v>4.3634259259259262E-10</v>
      </c>
    </row>
    <row r="675" spans="12:14" x14ac:dyDescent="0.45">
      <c r="L675" s="30" t="s">
        <v>7</v>
      </c>
      <c r="M675" s="1">
        <v>1</v>
      </c>
      <c r="N675" s="12">
        <v>5.6627534722222225E-6</v>
      </c>
    </row>
    <row r="676" spans="12:14" x14ac:dyDescent="0.45">
      <c r="L676" s="30" t="s">
        <v>7</v>
      </c>
      <c r="M676" s="1">
        <v>0</v>
      </c>
      <c r="N676" s="12">
        <v>7.9166666666666662E-10</v>
      </c>
    </row>
    <row r="677" spans="12:14" x14ac:dyDescent="0.45">
      <c r="L677" s="30" t="s">
        <v>7</v>
      </c>
      <c r="M677" s="1">
        <v>1</v>
      </c>
      <c r="N677" s="12">
        <v>7.3442418981481478E-6</v>
      </c>
    </row>
    <row r="678" spans="12:14" x14ac:dyDescent="0.45">
      <c r="L678" s="30" t="s">
        <v>7</v>
      </c>
      <c r="M678" s="1">
        <v>0</v>
      </c>
      <c r="N678" s="12">
        <v>3.3101851851851852E-10</v>
      </c>
    </row>
    <row r="679" spans="12:14" x14ac:dyDescent="0.45">
      <c r="L679" s="30" t="s">
        <v>7</v>
      </c>
      <c r="M679" s="1">
        <v>1</v>
      </c>
      <c r="N679" s="12">
        <v>7.1386631944444442E-6</v>
      </c>
    </row>
    <row r="680" spans="12:14" x14ac:dyDescent="0.45">
      <c r="L680" s="30" t="s">
        <v>7</v>
      </c>
      <c r="M680" s="1">
        <v>0</v>
      </c>
      <c r="N680" s="12">
        <v>4.3865740740740741E-10</v>
      </c>
    </row>
    <row r="681" spans="12:14" x14ac:dyDescent="0.45">
      <c r="L681" s="30" t="s">
        <v>7</v>
      </c>
      <c r="M681" s="1">
        <v>1</v>
      </c>
      <c r="N681" s="12">
        <v>7.0580127314814812E-6</v>
      </c>
    </row>
    <row r="682" spans="12:14" x14ac:dyDescent="0.45">
      <c r="L682" s="30" t="s">
        <v>7</v>
      </c>
      <c r="M682" s="1">
        <v>0</v>
      </c>
      <c r="N682" s="12">
        <v>1.6550925925925926E-10</v>
      </c>
    </row>
    <row r="683" spans="12:14" x14ac:dyDescent="0.45">
      <c r="L683" s="30" t="s">
        <v>7</v>
      </c>
      <c r="M683" s="1">
        <v>1</v>
      </c>
      <c r="N683" s="12">
        <v>7.9932916666666668E-6</v>
      </c>
    </row>
    <row r="684" spans="12:14" x14ac:dyDescent="0.45">
      <c r="L684" s="30" t="s">
        <v>7</v>
      </c>
      <c r="M684" s="1">
        <v>0</v>
      </c>
      <c r="N684" s="12">
        <v>3.1134259259259258E-10</v>
      </c>
    </row>
    <row r="685" spans="12:14" x14ac:dyDescent="0.45">
      <c r="L685" s="30" t="s">
        <v>7</v>
      </c>
      <c r="M685" s="1">
        <v>1</v>
      </c>
      <c r="N685" s="12">
        <v>7.2487118055555555E-6</v>
      </c>
    </row>
    <row r="686" spans="12:14" x14ac:dyDescent="0.45">
      <c r="L686" s="30" t="s">
        <v>7</v>
      </c>
      <c r="M686" s="1">
        <v>0</v>
      </c>
      <c r="N686" s="12">
        <v>4.1898148148148147E-10</v>
      </c>
    </row>
    <row r="687" spans="12:14" x14ac:dyDescent="0.45">
      <c r="L687" s="30" t="s">
        <v>7</v>
      </c>
      <c r="M687" s="1">
        <v>1</v>
      </c>
      <c r="N687" s="12">
        <v>6.9506909722222226E-6</v>
      </c>
    </row>
    <row r="688" spans="12:14" x14ac:dyDescent="0.45">
      <c r="L688" s="30" t="s">
        <v>7</v>
      </c>
      <c r="M688" s="1">
        <v>0</v>
      </c>
      <c r="N688" s="12">
        <v>1.0266203703703704E-9</v>
      </c>
    </row>
    <row r="689" spans="12:14" x14ac:dyDescent="0.45">
      <c r="L689" s="30" t="s">
        <v>7</v>
      </c>
      <c r="M689" s="1">
        <v>1</v>
      </c>
      <c r="N689" s="12">
        <v>6.8275405092592596E-6</v>
      </c>
    </row>
    <row r="690" spans="12:14" x14ac:dyDescent="0.45">
      <c r="L690" s="30" t="s">
        <v>7</v>
      </c>
      <c r="M690" s="1">
        <v>0</v>
      </c>
      <c r="N690" s="12">
        <v>4.6412037037037037E-10</v>
      </c>
    </row>
    <row r="691" spans="12:14" x14ac:dyDescent="0.45">
      <c r="L691" s="30" t="s">
        <v>7</v>
      </c>
      <c r="M691" s="1">
        <v>1</v>
      </c>
      <c r="N691" s="12">
        <v>6.0597916666666666E-6</v>
      </c>
    </row>
    <row r="692" spans="12:14" x14ac:dyDescent="0.45">
      <c r="L692" s="30" t="s">
        <v>7</v>
      </c>
      <c r="M692" s="1">
        <v>0</v>
      </c>
      <c r="N692" s="12">
        <v>4.2245370370370369E-10</v>
      </c>
    </row>
    <row r="693" spans="12:14" x14ac:dyDescent="0.45">
      <c r="L693" s="30" t="s">
        <v>7</v>
      </c>
      <c r="M693" s="1">
        <v>1</v>
      </c>
      <c r="N693" s="12">
        <v>6.3390034722222222E-6</v>
      </c>
    </row>
    <row r="694" spans="12:14" x14ac:dyDescent="0.45">
      <c r="L694" s="30" t="s">
        <v>7</v>
      </c>
      <c r="M694" s="1">
        <v>0</v>
      </c>
      <c r="N694" s="12">
        <v>4.5833333333333335E-10</v>
      </c>
    </row>
    <row r="695" spans="12:14" x14ac:dyDescent="0.45">
      <c r="L695" s="30" t="s">
        <v>7</v>
      </c>
      <c r="M695" s="1">
        <v>1</v>
      </c>
      <c r="N695" s="12">
        <v>7.2493182870370367E-6</v>
      </c>
    </row>
    <row r="696" spans="12:14" x14ac:dyDescent="0.45">
      <c r="L696" s="30" t="s">
        <v>7</v>
      </c>
      <c r="M696" s="1">
        <v>0</v>
      </c>
      <c r="N696" s="12">
        <v>5.0000000000000003E-10</v>
      </c>
    </row>
    <row r="697" spans="12:14" x14ac:dyDescent="0.45">
      <c r="L697" s="30" t="s">
        <v>7</v>
      </c>
      <c r="M697" s="1">
        <v>1</v>
      </c>
      <c r="N697" s="12">
        <v>8.4255358796296295E-6</v>
      </c>
    </row>
    <row r="698" spans="12:14" x14ac:dyDescent="0.45">
      <c r="L698" s="30" t="s">
        <v>7</v>
      </c>
      <c r="M698" s="1">
        <v>0</v>
      </c>
      <c r="N698" s="12">
        <v>2.7546296296296297E-10</v>
      </c>
    </row>
    <row r="699" spans="12:14" x14ac:dyDescent="0.45">
      <c r="L699" s="30" t="s">
        <v>7</v>
      </c>
      <c r="M699" s="1">
        <v>1</v>
      </c>
      <c r="N699" s="12">
        <v>6.4649432870370371E-6</v>
      </c>
    </row>
    <row r="700" spans="12:14" x14ac:dyDescent="0.45">
      <c r="L700" s="30" t="s">
        <v>7</v>
      </c>
      <c r="M700" s="1">
        <v>0</v>
      </c>
      <c r="N700" s="12">
        <v>4.4444444444444443E-10</v>
      </c>
    </row>
    <row r="701" spans="12:14" x14ac:dyDescent="0.45">
      <c r="L701" s="30" t="s">
        <v>7</v>
      </c>
      <c r="M701" s="1">
        <v>1</v>
      </c>
      <c r="N701" s="12">
        <v>6.1848425925925927E-6</v>
      </c>
    </row>
    <row r="702" spans="12:14" x14ac:dyDescent="0.45">
      <c r="L702" s="30" t="s">
        <v>7</v>
      </c>
      <c r="M702" s="1">
        <v>0</v>
      </c>
      <c r="N702" s="12">
        <v>1.8171296296296296E-10</v>
      </c>
    </row>
    <row r="703" spans="12:14" x14ac:dyDescent="0.45">
      <c r="L703" s="30" t="s">
        <v>7</v>
      </c>
      <c r="M703" s="1">
        <v>1</v>
      </c>
      <c r="N703" s="12">
        <v>6.4517118055555553E-6</v>
      </c>
    </row>
    <row r="704" spans="12:14" x14ac:dyDescent="0.45">
      <c r="L704" s="30" t="s">
        <v>7</v>
      </c>
      <c r="M704" s="1">
        <v>0</v>
      </c>
      <c r="N704" s="12">
        <v>4.3634259259259262E-10</v>
      </c>
    </row>
    <row r="705" spans="12:14" x14ac:dyDescent="0.45">
      <c r="L705" s="30" t="s">
        <v>7</v>
      </c>
      <c r="M705" s="1">
        <v>1</v>
      </c>
      <c r="N705" s="12">
        <v>5.8372511574074073E-6</v>
      </c>
    </row>
    <row r="706" spans="12:14" x14ac:dyDescent="0.45">
      <c r="L706" s="30" t="s">
        <v>7</v>
      </c>
      <c r="M706" s="1">
        <v>0</v>
      </c>
      <c r="N706" s="12">
        <v>4.5833333333333335E-10</v>
      </c>
    </row>
    <row r="707" spans="12:14" x14ac:dyDescent="0.45">
      <c r="L707" s="30" t="s">
        <v>7</v>
      </c>
      <c r="M707" s="1">
        <v>1</v>
      </c>
      <c r="N707" s="12">
        <v>7.4995138888888886E-6</v>
      </c>
    </row>
    <row r="708" spans="12:14" x14ac:dyDescent="0.45">
      <c r="L708" s="30" t="s">
        <v>7</v>
      </c>
      <c r="M708" s="1">
        <v>0</v>
      </c>
      <c r="N708" s="12">
        <v>4.1898148148148147E-10</v>
      </c>
    </row>
    <row r="709" spans="12:14" x14ac:dyDescent="0.45">
      <c r="L709" s="30" t="s">
        <v>7</v>
      </c>
      <c r="M709" s="1">
        <v>1</v>
      </c>
      <c r="N709" s="12">
        <v>9.3730543981481478E-6</v>
      </c>
    </row>
    <row r="710" spans="12:14" x14ac:dyDescent="0.45">
      <c r="L710" s="30" t="s">
        <v>7</v>
      </c>
      <c r="M710" s="1">
        <v>0</v>
      </c>
      <c r="N710" s="12">
        <v>6.9212962962962965E-10</v>
      </c>
    </row>
    <row r="711" spans="12:14" x14ac:dyDescent="0.45">
      <c r="L711" s="30" t="s">
        <v>7</v>
      </c>
      <c r="M711" s="1">
        <v>1</v>
      </c>
      <c r="N711" s="12">
        <v>6.8903912037037036E-6</v>
      </c>
    </row>
    <row r="712" spans="12:14" x14ac:dyDescent="0.45">
      <c r="L712" s="30" t="s">
        <v>7</v>
      </c>
      <c r="M712" s="1">
        <v>0</v>
      </c>
      <c r="N712" s="12">
        <v>4.6412037037037037E-10</v>
      </c>
    </row>
    <row r="713" spans="12:14" x14ac:dyDescent="0.45">
      <c r="L713" s="30" t="s">
        <v>7</v>
      </c>
      <c r="M713" s="1">
        <v>1</v>
      </c>
      <c r="N713" s="12">
        <v>5.8401620370370372E-6</v>
      </c>
    </row>
    <row r="714" spans="12:14" x14ac:dyDescent="0.45">
      <c r="L714" s="30" t="s">
        <v>7</v>
      </c>
      <c r="M714" s="1">
        <v>0</v>
      </c>
      <c r="N714" s="12">
        <v>4.7453703703703702E-10</v>
      </c>
    </row>
    <row r="715" spans="12:14" x14ac:dyDescent="0.45">
      <c r="L715" s="30" t="s">
        <v>7</v>
      </c>
      <c r="M715" s="1">
        <v>1</v>
      </c>
      <c r="N715" s="12">
        <v>7.2416446759259262E-6</v>
      </c>
    </row>
    <row r="716" spans="12:14" x14ac:dyDescent="0.45">
      <c r="L716" s="30" t="s">
        <v>7</v>
      </c>
      <c r="M716" s="1">
        <v>0</v>
      </c>
      <c r="N716" s="12">
        <v>4.1898148148148147E-10</v>
      </c>
    </row>
    <row r="717" spans="12:14" x14ac:dyDescent="0.45">
      <c r="L717" s="30" t="s">
        <v>7</v>
      </c>
      <c r="M717" s="1">
        <v>1</v>
      </c>
      <c r="N717" s="12">
        <v>9.3716273148148152E-6</v>
      </c>
    </row>
    <row r="718" spans="12:14" x14ac:dyDescent="0.45">
      <c r="L718" s="30" t="s">
        <v>7</v>
      </c>
      <c r="M718" s="1">
        <v>0</v>
      </c>
      <c r="N718" s="12">
        <v>1.6550925925925926E-10</v>
      </c>
    </row>
    <row r="719" spans="12:14" x14ac:dyDescent="0.45">
      <c r="L719" s="30" t="s">
        <v>7</v>
      </c>
      <c r="M719" s="1">
        <v>1</v>
      </c>
      <c r="N719" s="12">
        <v>7.0656921296296298E-6</v>
      </c>
    </row>
    <row r="720" spans="12:14" x14ac:dyDescent="0.45">
      <c r="L720" s="30" t="s">
        <v>7</v>
      </c>
      <c r="M720" s="1">
        <v>0</v>
      </c>
      <c r="N720" s="12">
        <v>5.7986111111111106E-10</v>
      </c>
    </row>
    <row r="721" spans="12:14" x14ac:dyDescent="0.45">
      <c r="L721" s="30" t="s">
        <v>7</v>
      </c>
      <c r="M721" s="1">
        <v>1</v>
      </c>
      <c r="N721" s="12">
        <v>5.9895682870370374E-6</v>
      </c>
    </row>
    <row r="722" spans="12:14" x14ac:dyDescent="0.45">
      <c r="L722" s="30" t="s">
        <v>7</v>
      </c>
      <c r="M722" s="1">
        <v>0</v>
      </c>
      <c r="N722" s="12">
        <v>1.2662037037037036E-9</v>
      </c>
    </row>
    <row r="723" spans="12:14" x14ac:dyDescent="0.45">
      <c r="L723" s="30" t="s">
        <v>7</v>
      </c>
      <c r="M723" s="1">
        <v>1</v>
      </c>
      <c r="N723" s="12">
        <v>6.3930648148148147E-6</v>
      </c>
    </row>
    <row r="724" spans="12:14" x14ac:dyDescent="0.45">
      <c r="L724" s="30" t="s">
        <v>7</v>
      </c>
      <c r="M724" s="1">
        <v>0</v>
      </c>
      <c r="N724" s="12">
        <v>4.4097222222222221E-10</v>
      </c>
    </row>
    <row r="725" spans="12:14" x14ac:dyDescent="0.45">
      <c r="L725" s="30" t="s">
        <v>7</v>
      </c>
      <c r="M725" s="1">
        <v>1</v>
      </c>
      <c r="N725" s="12">
        <v>6.318898148148148E-6</v>
      </c>
    </row>
    <row r="726" spans="12:14" x14ac:dyDescent="0.45">
      <c r="L726" s="30" t="s">
        <v>7</v>
      </c>
      <c r="M726" s="1">
        <v>0</v>
      </c>
      <c r="N726" s="12">
        <v>4.5833333333333335E-10</v>
      </c>
    </row>
    <row r="727" spans="12:14" x14ac:dyDescent="0.45">
      <c r="L727" s="30" t="s">
        <v>7</v>
      </c>
      <c r="M727" s="1">
        <v>1</v>
      </c>
      <c r="N727" s="12">
        <v>7.0906238425925929E-6</v>
      </c>
    </row>
    <row r="728" spans="12:14" x14ac:dyDescent="0.45">
      <c r="L728" s="30" t="s">
        <v>7</v>
      </c>
      <c r="M728" s="1">
        <v>0</v>
      </c>
      <c r="N728" s="12">
        <v>4.3055555555555555E-10</v>
      </c>
    </row>
    <row r="729" spans="12:14" x14ac:dyDescent="0.45">
      <c r="L729" s="30" t="s">
        <v>7</v>
      </c>
      <c r="M729" s="1">
        <v>1</v>
      </c>
      <c r="N729" s="12">
        <v>8.3576469907407403E-6</v>
      </c>
    </row>
    <row r="730" spans="12:14" x14ac:dyDescent="0.45">
      <c r="L730" s="30" t="s">
        <v>7</v>
      </c>
      <c r="M730" s="1">
        <v>0</v>
      </c>
      <c r="N730" s="12">
        <v>4.5023148148148149E-10</v>
      </c>
    </row>
    <row r="731" spans="12:14" x14ac:dyDescent="0.45">
      <c r="L731" s="30" t="s">
        <v>7</v>
      </c>
      <c r="M731" s="1">
        <v>1</v>
      </c>
      <c r="N731" s="12">
        <v>6.648023148148148E-6</v>
      </c>
    </row>
    <row r="732" spans="12:14" x14ac:dyDescent="0.45">
      <c r="L732" s="30" t="s">
        <v>7</v>
      </c>
      <c r="M732" s="1">
        <v>0</v>
      </c>
      <c r="N732" s="12">
        <v>4.6874999999999996E-10</v>
      </c>
    </row>
    <row r="733" spans="12:14" x14ac:dyDescent="0.45">
      <c r="L733" s="30" t="s">
        <v>7</v>
      </c>
      <c r="M733" s="1">
        <v>1</v>
      </c>
      <c r="N733" s="12">
        <v>8.2576168981481474E-6</v>
      </c>
    </row>
    <row r="734" spans="12:14" x14ac:dyDescent="0.45">
      <c r="L734" s="30" t="s">
        <v>7</v>
      </c>
      <c r="M734" s="1">
        <v>0</v>
      </c>
      <c r="N734" s="12">
        <v>4.027777777777778E-10</v>
      </c>
    </row>
    <row r="735" spans="12:14" x14ac:dyDescent="0.45">
      <c r="L735" s="30" t="s">
        <v>7</v>
      </c>
      <c r="M735" s="1">
        <v>1</v>
      </c>
      <c r="N735" s="12">
        <v>7.3337164351851853E-6</v>
      </c>
    </row>
    <row r="736" spans="12:14" x14ac:dyDescent="0.45">
      <c r="L736" s="30" t="s">
        <v>7</v>
      </c>
      <c r="M736" s="1">
        <v>0</v>
      </c>
      <c r="N736" s="12">
        <v>3.1134259259259258E-10</v>
      </c>
    </row>
    <row r="737" spans="12:14" x14ac:dyDescent="0.45">
      <c r="L737" s="30" t="s">
        <v>7</v>
      </c>
      <c r="M737" s="1">
        <v>1</v>
      </c>
      <c r="N737" s="12">
        <v>8.4196006944444441E-6</v>
      </c>
    </row>
    <row r="738" spans="12:14" x14ac:dyDescent="0.45">
      <c r="L738" s="30" t="s">
        <v>7</v>
      </c>
      <c r="M738" s="1">
        <v>0</v>
      </c>
      <c r="N738" s="12">
        <v>8.2754629629629628E-10</v>
      </c>
    </row>
    <row r="739" spans="12:14" x14ac:dyDescent="0.45">
      <c r="L739" s="30" t="s">
        <v>7</v>
      </c>
      <c r="M739" s="1">
        <v>1</v>
      </c>
      <c r="N739" s="12">
        <v>5.4406203703703703E-6</v>
      </c>
    </row>
    <row r="740" spans="12:14" x14ac:dyDescent="0.45">
      <c r="L740" s="30" t="s">
        <v>7</v>
      </c>
      <c r="M740" s="1">
        <v>0</v>
      </c>
      <c r="N740" s="12">
        <v>4.2824074074074076E-10</v>
      </c>
    </row>
    <row r="741" spans="12:14" x14ac:dyDescent="0.45">
      <c r="L741" s="30" t="s">
        <v>7</v>
      </c>
      <c r="M741" s="1">
        <v>1</v>
      </c>
      <c r="N741" s="12">
        <v>6.4994780092592594E-6</v>
      </c>
    </row>
    <row r="742" spans="12:14" x14ac:dyDescent="0.45">
      <c r="L742" s="30" t="s">
        <v>7</v>
      </c>
      <c r="M742" s="1">
        <v>0</v>
      </c>
      <c r="N742" s="12">
        <v>4.027777777777778E-10</v>
      </c>
    </row>
    <row r="743" spans="12:14" x14ac:dyDescent="0.45">
      <c r="L743" s="30" t="s">
        <v>7</v>
      </c>
      <c r="M743" s="1">
        <v>1</v>
      </c>
      <c r="N743" s="12">
        <v>6.3954409722222222E-6</v>
      </c>
    </row>
    <row r="744" spans="12:14" x14ac:dyDescent="0.45">
      <c r="L744" s="30" t="s">
        <v>7</v>
      </c>
      <c r="M744" s="1">
        <v>0</v>
      </c>
      <c r="N744" s="12">
        <v>4.1435185185185183E-10</v>
      </c>
    </row>
    <row r="745" spans="12:14" x14ac:dyDescent="0.45">
      <c r="L745" s="30" t="s">
        <v>7</v>
      </c>
      <c r="M745" s="1">
        <v>1</v>
      </c>
      <c r="N745" s="12">
        <v>6.7475081018518515E-6</v>
      </c>
    </row>
    <row r="746" spans="12:14" x14ac:dyDescent="0.45">
      <c r="L746" s="30" t="s">
        <v>7</v>
      </c>
      <c r="M746" s="1">
        <v>0</v>
      </c>
      <c r="N746" s="12">
        <v>1.712962962962963E-10</v>
      </c>
    </row>
    <row r="747" spans="12:14" x14ac:dyDescent="0.45">
      <c r="L747" s="30" t="s">
        <v>7</v>
      </c>
      <c r="M747" s="1">
        <v>1</v>
      </c>
      <c r="N747" s="12">
        <v>7.1110636574074078E-6</v>
      </c>
    </row>
    <row r="748" spans="12:14" x14ac:dyDescent="0.45">
      <c r="L748" s="30" t="s">
        <v>7</v>
      </c>
      <c r="M748" s="1">
        <v>0</v>
      </c>
      <c r="N748" s="12">
        <v>4.2476851851851854E-10</v>
      </c>
    </row>
    <row r="749" spans="12:14" x14ac:dyDescent="0.45">
      <c r="L749" s="30" t="s">
        <v>7</v>
      </c>
      <c r="M749" s="1">
        <v>1</v>
      </c>
      <c r="N749" s="12">
        <v>6.8087604166666669E-6</v>
      </c>
    </row>
    <row r="750" spans="12:14" x14ac:dyDescent="0.45">
      <c r="L750" s="30" t="s">
        <v>7</v>
      </c>
      <c r="M750" s="1">
        <v>0</v>
      </c>
      <c r="N750" s="12">
        <v>1.4768518518518519E-9</v>
      </c>
    </row>
    <row r="751" spans="12:14" x14ac:dyDescent="0.45">
      <c r="L751" s="30" t="s">
        <v>7</v>
      </c>
      <c r="M751" s="1">
        <v>1</v>
      </c>
      <c r="N751" s="12">
        <v>6.7622488425925929E-6</v>
      </c>
    </row>
    <row r="752" spans="12:14" x14ac:dyDescent="0.45">
      <c r="L752" s="30" t="s">
        <v>7</v>
      </c>
      <c r="M752" s="1">
        <v>0</v>
      </c>
      <c r="N752" s="12">
        <v>4.3055555555555555E-10</v>
      </c>
    </row>
    <row r="753" spans="12:14" x14ac:dyDescent="0.45">
      <c r="L753" s="30" t="s">
        <v>7</v>
      </c>
      <c r="M753" s="1">
        <v>1</v>
      </c>
      <c r="N753" s="12">
        <v>7.6075613425925923E-6</v>
      </c>
    </row>
    <row r="754" spans="12:14" x14ac:dyDescent="0.45">
      <c r="L754" s="30" t="s">
        <v>7</v>
      </c>
      <c r="M754" s="1">
        <v>0</v>
      </c>
      <c r="N754" s="12">
        <v>4.8611111111111116E-10</v>
      </c>
    </row>
    <row r="755" spans="12:14" x14ac:dyDescent="0.45">
      <c r="L755" s="30" t="s">
        <v>7</v>
      </c>
      <c r="M755" s="1">
        <v>1</v>
      </c>
      <c r="N755" s="12">
        <v>5.8517361111111109E-6</v>
      </c>
    </row>
    <row r="756" spans="12:14" x14ac:dyDescent="0.45">
      <c r="L756" s="30" t="s">
        <v>7</v>
      </c>
      <c r="M756" s="1">
        <v>0</v>
      </c>
      <c r="N756" s="12">
        <v>5.0231481481481477E-10</v>
      </c>
    </row>
    <row r="757" spans="12:14" x14ac:dyDescent="0.45">
      <c r="L757" s="30" t="s">
        <v>7</v>
      </c>
      <c r="M757" s="1">
        <v>1</v>
      </c>
      <c r="N757" s="12">
        <v>5.6181874999999998E-6</v>
      </c>
    </row>
    <row r="758" spans="12:14" x14ac:dyDescent="0.45">
      <c r="L758" s="30" t="s">
        <v>7</v>
      </c>
      <c r="M758" s="1">
        <v>0</v>
      </c>
      <c r="N758" s="12">
        <v>1.4930555555555557E-10</v>
      </c>
    </row>
    <row r="759" spans="12:14" x14ac:dyDescent="0.45">
      <c r="L759" s="30" t="s">
        <v>7</v>
      </c>
      <c r="M759" s="1">
        <v>1</v>
      </c>
      <c r="N759" s="12">
        <v>8.1614317129629623E-6</v>
      </c>
    </row>
    <row r="760" spans="12:14" x14ac:dyDescent="0.45">
      <c r="L760" s="30" t="s">
        <v>7</v>
      </c>
      <c r="M760" s="1">
        <v>0</v>
      </c>
      <c r="N760" s="12">
        <v>3.3333333333333332E-10</v>
      </c>
    </row>
    <row r="761" spans="12:14" x14ac:dyDescent="0.45">
      <c r="L761" s="30" t="s">
        <v>7</v>
      </c>
      <c r="M761" s="1">
        <v>1</v>
      </c>
      <c r="N761" s="12">
        <v>7.8021122685185183E-6</v>
      </c>
    </row>
    <row r="762" spans="12:14" x14ac:dyDescent="0.45">
      <c r="L762" s="30" t="s">
        <v>7</v>
      </c>
      <c r="M762" s="1">
        <v>0</v>
      </c>
      <c r="N762" s="12">
        <v>3.4791666666666668E-9</v>
      </c>
    </row>
    <row r="763" spans="12:14" x14ac:dyDescent="0.45">
      <c r="L763" s="30" t="s">
        <v>7</v>
      </c>
      <c r="M763" s="1">
        <v>1</v>
      </c>
      <c r="N763" s="12">
        <v>9.1834756944444437E-6</v>
      </c>
    </row>
    <row r="764" spans="12:14" x14ac:dyDescent="0.45">
      <c r="L764" s="30" t="s">
        <v>7</v>
      </c>
      <c r="M764" s="1">
        <v>0</v>
      </c>
      <c r="N764" s="12">
        <v>4.8032407407407409E-10</v>
      </c>
    </row>
    <row r="765" spans="12:14" x14ac:dyDescent="0.45">
      <c r="L765" s="30" t="s">
        <v>7</v>
      </c>
      <c r="M765" s="1">
        <v>1</v>
      </c>
      <c r="N765" s="12">
        <v>6.4760277777777776E-6</v>
      </c>
    </row>
    <row r="766" spans="12:14" x14ac:dyDescent="0.45">
      <c r="L766" s="30" t="s">
        <v>7</v>
      </c>
      <c r="M766" s="1">
        <v>0</v>
      </c>
      <c r="N766" s="12">
        <v>4.1898148148148147E-10</v>
      </c>
    </row>
    <row r="767" spans="12:14" x14ac:dyDescent="0.45">
      <c r="L767" s="30" t="s">
        <v>7</v>
      </c>
      <c r="M767" s="1">
        <v>1</v>
      </c>
      <c r="N767" s="12">
        <v>7.5263611111111109E-6</v>
      </c>
    </row>
    <row r="768" spans="12:14" x14ac:dyDescent="0.45">
      <c r="L768" s="30" t="s">
        <v>7</v>
      </c>
      <c r="M768" s="1">
        <v>0</v>
      </c>
      <c r="N768" s="12">
        <v>4.6874999999999996E-10</v>
      </c>
    </row>
    <row r="769" spans="12:14" x14ac:dyDescent="0.45">
      <c r="L769" s="30" t="s">
        <v>7</v>
      </c>
      <c r="M769" s="1">
        <v>1</v>
      </c>
      <c r="N769" s="12">
        <v>9.0484988425925932E-6</v>
      </c>
    </row>
    <row r="770" spans="12:14" x14ac:dyDescent="0.45">
      <c r="L770" s="30" t="s">
        <v>7</v>
      </c>
      <c r="M770" s="1">
        <v>0</v>
      </c>
      <c r="N770" s="12">
        <v>4.4097222222222221E-10</v>
      </c>
    </row>
    <row r="771" spans="12:14" x14ac:dyDescent="0.45">
      <c r="L771" s="30" t="s">
        <v>7</v>
      </c>
      <c r="M771" s="1">
        <v>1</v>
      </c>
      <c r="N771" s="12">
        <v>6.5651585648148147E-6</v>
      </c>
    </row>
    <row r="772" spans="12:14" x14ac:dyDescent="0.45">
      <c r="L772" s="30" t="s">
        <v>7</v>
      </c>
      <c r="M772" s="1">
        <v>0</v>
      </c>
      <c r="N772" s="12">
        <v>4.2476851851851854E-10</v>
      </c>
    </row>
    <row r="773" spans="12:14" x14ac:dyDescent="0.45">
      <c r="L773" s="30" t="s">
        <v>7</v>
      </c>
      <c r="M773" s="1">
        <v>1</v>
      </c>
      <c r="N773" s="12">
        <v>7.9374791666666673E-6</v>
      </c>
    </row>
    <row r="774" spans="12:14" x14ac:dyDescent="0.45">
      <c r="L774" s="30" t="s">
        <v>7</v>
      </c>
      <c r="M774" s="1">
        <v>0</v>
      </c>
      <c r="N774" s="12">
        <v>3.4722222222222225E-10</v>
      </c>
    </row>
    <row r="775" spans="12:14" x14ac:dyDescent="0.45">
      <c r="L775" s="30" t="s">
        <v>7</v>
      </c>
      <c r="M775" s="1">
        <v>1</v>
      </c>
      <c r="N775" s="12">
        <v>6.0499537037037039E-6</v>
      </c>
    </row>
    <row r="776" spans="12:14" x14ac:dyDescent="0.45">
      <c r="L776" s="30" t="s">
        <v>7</v>
      </c>
      <c r="M776" s="1">
        <v>0</v>
      </c>
      <c r="N776" s="12">
        <v>4.4675925925925927E-10</v>
      </c>
    </row>
    <row r="777" spans="12:14" x14ac:dyDescent="0.45">
      <c r="L777" s="30" t="s">
        <v>7</v>
      </c>
      <c r="M777" s="1">
        <v>1</v>
      </c>
      <c r="N777" s="12">
        <v>8.7158078703703698E-6</v>
      </c>
    </row>
    <row r="778" spans="12:14" x14ac:dyDescent="0.45">
      <c r="L778" s="30" t="s">
        <v>7</v>
      </c>
      <c r="M778" s="1">
        <v>0</v>
      </c>
      <c r="N778" s="12">
        <v>1.5509259259259258E-10</v>
      </c>
    </row>
    <row r="779" spans="12:14" x14ac:dyDescent="0.45">
      <c r="L779" s="30" t="s">
        <v>7</v>
      </c>
      <c r="M779" s="1">
        <v>1</v>
      </c>
      <c r="N779" s="12">
        <v>7.1540231481481479E-6</v>
      </c>
    </row>
    <row r="780" spans="12:14" x14ac:dyDescent="0.45">
      <c r="L780" s="30" t="s">
        <v>7</v>
      </c>
      <c r="M780" s="1">
        <v>0</v>
      </c>
      <c r="N780" s="12">
        <v>4.5833333333333335E-10</v>
      </c>
    </row>
    <row r="781" spans="12:14" x14ac:dyDescent="0.45">
      <c r="L781" s="30" t="s">
        <v>7</v>
      </c>
      <c r="M781" s="1">
        <v>1</v>
      </c>
      <c r="N781" s="12">
        <v>6.8038807870370374E-6</v>
      </c>
    </row>
    <row r="782" spans="12:14" x14ac:dyDescent="0.45">
      <c r="L782" s="30" t="s">
        <v>7</v>
      </c>
      <c r="M782" s="1">
        <v>0</v>
      </c>
      <c r="N782" s="12">
        <v>1.712962962962963E-10</v>
      </c>
    </row>
    <row r="783" spans="12:14" x14ac:dyDescent="0.45">
      <c r="L783" s="30" t="s">
        <v>7</v>
      </c>
      <c r="M783" s="1">
        <v>1</v>
      </c>
      <c r="N783" s="12">
        <v>5.6798287037037038E-6</v>
      </c>
    </row>
    <row r="784" spans="12:14" x14ac:dyDescent="0.45">
      <c r="L784" s="30" t="s">
        <v>7</v>
      </c>
      <c r="M784" s="1">
        <v>0</v>
      </c>
      <c r="N784" s="12">
        <v>4.5254629629629629E-10</v>
      </c>
    </row>
    <row r="785" spans="12:14" x14ac:dyDescent="0.45">
      <c r="L785" s="30" t="s">
        <v>7</v>
      </c>
      <c r="M785" s="1">
        <v>1</v>
      </c>
      <c r="N785" s="12">
        <v>8.3913738425925923E-6</v>
      </c>
    </row>
    <row r="786" spans="12:14" x14ac:dyDescent="0.45">
      <c r="L786" s="30" t="s">
        <v>7</v>
      </c>
      <c r="M786" s="1">
        <v>0</v>
      </c>
      <c r="N786" s="12">
        <v>1.4583333333333332E-10</v>
      </c>
    </row>
    <row r="787" spans="12:14" x14ac:dyDescent="0.45">
      <c r="L787" s="30" t="s">
        <v>7</v>
      </c>
      <c r="M787" s="1">
        <v>1</v>
      </c>
      <c r="N787" s="12">
        <v>6.5347141203703701E-6</v>
      </c>
    </row>
    <row r="788" spans="12:14" x14ac:dyDescent="0.45">
      <c r="L788" s="30" t="s">
        <v>7</v>
      </c>
      <c r="M788" s="1">
        <v>0</v>
      </c>
      <c r="N788" s="12">
        <v>4.1666666666666668E-10</v>
      </c>
    </row>
    <row r="789" spans="12:14" x14ac:dyDescent="0.45">
      <c r="L789" s="30" t="s">
        <v>7</v>
      </c>
      <c r="M789" s="1">
        <v>1</v>
      </c>
      <c r="N789" s="12">
        <v>6.2791180555555559E-6</v>
      </c>
    </row>
    <row r="790" spans="12:14" x14ac:dyDescent="0.45">
      <c r="L790" s="30" t="s">
        <v>7</v>
      </c>
      <c r="M790" s="1">
        <v>0</v>
      </c>
      <c r="N790" s="12">
        <v>3.2523148148148146E-10</v>
      </c>
    </row>
    <row r="791" spans="12:14" x14ac:dyDescent="0.45">
      <c r="L791" s="30" t="s">
        <v>7</v>
      </c>
      <c r="M791" s="1">
        <v>1</v>
      </c>
      <c r="N791" s="12">
        <v>8.2341111111111119E-6</v>
      </c>
    </row>
    <row r="792" spans="12:14" x14ac:dyDescent="0.45">
      <c r="L792" s="30" t="s">
        <v>7</v>
      </c>
      <c r="M792" s="1">
        <v>0</v>
      </c>
      <c r="N792" s="12">
        <v>3.449074074074074E-10</v>
      </c>
    </row>
    <row r="793" spans="12:14" x14ac:dyDescent="0.45">
      <c r="L793" s="30" t="s">
        <v>7</v>
      </c>
      <c r="M793" s="1">
        <v>1</v>
      </c>
      <c r="N793" s="12">
        <v>7.2624780092592595E-6</v>
      </c>
    </row>
    <row r="794" spans="12:14" x14ac:dyDescent="0.45">
      <c r="L794" s="30" t="s">
        <v>7</v>
      </c>
      <c r="M794" s="1">
        <v>0</v>
      </c>
      <c r="N794" s="12">
        <v>3.0671296296296294E-10</v>
      </c>
    </row>
    <row r="795" spans="12:14" x14ac:dyDescent="0.45">
      <c r="L795" s="30" t="s">
        <v>7</v>
      </c>
      <c r="M795" s="1">
        <v>1</v>
      </c>
      <c r="N795" s="12">
        <v>6.4406458333333332E-6</v>
      </c>
    </row>
    <row r="796" spans="12:14" x14ac:dyDescent="0.45">
      <c r="L796" s="30" t="s">
        <v>7</v>
      </c>
      <c r="M796" s="1">
        <v>0</v>
      </c>
      <c r="N796" s="12">
        <v>4.2245370370370369E-10</v>
      </c>
    </row>
    <row r="797" spans="12:14" x14ac:dyDescent="0.45">
      <c r="L797" s="30" t="s">
        <v>7</v>
      </c>
      <c r="M797" s="1">
        <v>1</v>
      </c>
      <c r="N797" s="12">
        <v>7.2669456018518521E-6</v>
      </c>
    </row>
    <row r="798" spans="12:14" x14ac:dyDescent="0.45">
      <c r="L798" s="30" t="s">
        <v>7</v>
      </c>
      <c r="M798" s="1">
        <v>0</v>
      </c>
      <c r="N798" s="12">
        <v>2.7592592592592592E-9</v>
      </c>
    </row>
    <row r="799" spans="12:14" x14ac:dyDescent="0.45">
      <c r="L799" s="30" t="s">
        <v>7</v>
      </c>
      <c r="M799" s="1">
        <v>1</v>
      </c>
      <c r="N799" s="12">
        <v>8.1773159722222229E-6</v>
      </c>
    </row>
    <row r="800" spans="12:14" x14ac:dyDescent="0.45">
      <c r="L800" s="30" t="s">
        <v>7</v>
      </c>
      <c r="M800" s="1">
        <v>0</v>
      </c>
      <c r="N800" s="12">
        <v>1.4270833333333333E-9</v>
      </c>
    </row>
    <row r="801" spans="12:14" x14ac:dyDescent="0.45">
      <c r="L801" s="30" t="s">
        <v>7</v>
      </c>
      <c r="M801" s="1">
        <v>1</v>
      </c>
      <c r="N801" s="12">
        <v>1.0515700231481482E-5</v>
      </c>
    </row>
    <row r="802" spans="12:14" x14ac:dyDescent="0.45">
      <c r="L802" s="30" t="s">
        <v>7</v>
      </c>
      <c r="M802" s="1">
        <v>0</v>
      </c>
      <c r="N802" s="12">
        <v>1.6782407407407408E-10</v>
      </c>
    </row>
    <row r="803" spans="12:14" x14ac:dyDescent="0.45">
      <c r="L803" s="30" t="s">
        <v>7</v>
      </c>
      <c r="M803" s="1">
        <v>1</v>
      </c>
      <c r="N803" s="12">
        <v>6.9226238425925922E-6</v>
      </c>
    </row>
    <row r="804" spans="12:14" x14ac:dyDescent="0.45">
      <c r="L804" s="30" t="s">
        <v>7</v>
      </c>
      <c r="M804" s="1">
        <v>0</v>
      </c>
      <c r="N804" s="12">
        <v>4.2824074074074076E-10</v>
      </c>
    </row>
    <row r="805" spans="12:14" x14ac:dyDescent="0.45">
      <c r="L805" s="30" t="s">
        <v>7</v>
      </c>
      <c r="M805" s="1">
        <v>1</v>
      </c>
      <c r="N805" s="12">
        <v>7.0909212962962967E-6</v>
      </c>
    </row>
    <row r="806" spans="12:14" x14ac:dyDescent="0.45">
      <c r="L806" s="30" t="s">
        <v>7</v>
      </c>
      <c r="M806" s="1">
        <v>0</v>
      </c>
      <c r="N806" s="12">
        <v>1.6319444444444444E-10</v>
      </c>
    </row>
    <row r="807" spans="12:14" x14ac:dyDescent="0.45">
      <c r="L807" s="30" t="s">
        <v>7</v>
      </c>
      <c r="M807" s="1">
        <v>1</v>
      </c>
      <c r="N807" s="12">
        <v>5.9148113425925923E-6</v>
      </c>
    </row>
    <row r="808" spans="12:14" x14ac:dyDescent="0.45">
      <c r="L808" s="30" t="s">
        <v>7</v>
      </c>
      <c r="M808" s="1">
        <v>0</v>
      </c>
      <c r="N808" s="12">
        <v>6.4351851851851848E-10</v>
      </c>
    </row>
    <row r="809" spans="12:14" x14ac:dyDescent="0.45">
      <c r="L809" s="30" t="s">
        <v>7</v>
      </c>
      <c r="M809" s="1">
        <v>1</v>
      </c>
      <c r="N809" s="12">
        <v>8.7397465277777773E-6</v>
      </c>
    </row>
    <row r="810" spans="12:14" x14ac:dyDescent="0.45">
      <c r="L810" s="30" t="s">
        <v>7</v>
      </c>
      <c r="M810" s="1">
        <v>0</v>
      </c>
      <c r="N810" s="12">
        <v>1.4930555555555557E-10</v>
      </c>
    </row>
    <row r="811" spans="12:14" x14ac:dyDescent="0.45">
      <c r="L811" s="30" t="s">
        <v>7</v>
      </c>
      <c r="M811" s="1">
        <v>1</v>
      </c>
      <c r="N811" s="12">
        <v>5.9711273148148144E-6</v>
      </c>
    </row>
    <row r="812" spans="12:14" x14ac:dyDescent="0.45">
      <c r="L812" s="30" t="s">
        <v>7</v>
      </c>
      <c r="M812" s="1">
        <v>0</v>
      </c>
      <c r="N812" s="12">
        <v>4.1898148148148147E-10</v>
      </c>
    </row>
    <row r="813" spans="12:14" x14ac:dyDescent="0.45">
      <c r="L813" s="30" t="s">
        <v>7</v>
      </c>
      <c r="M813" s="1">
        <v>1</v>
      </c>
      <c r="N813" s="12">
        <v>6.2706076388888888E-6</v>
      </c>
    </row>
    <row r="814" spans="12:14" x14ac:dyDescent="0.45">
      <c r="L814" s="30" t="s">
        <v>7</v>
      </c>
      <c r="M814" s="1">
        <v>0</v>
      </c>
      <c r="N814" s="12">
        <v>3.6689814814814814E-10</v>
      </c>
    </row>
    <row r="815" spans="12:14" x14ac:dyDescent="0.45">
      <c r="L815" s="30" t="s">
        <v>7</v>
      </c>
      <c r="M815" s="1">
        <v>1</v>
      </c>
      <c r="N815" s="12">
        <v>6.5403761574074075E-6</v>
      </c>
    </row>
    <row r="816" spans="12:14" x14ac:dyDescent="0.45">
      <c r="L816" s="30" t="s">
        <v>7</v>
      </c>
      <c r="M816" s="1">
        <v>0</v>
      </c>
      <c r="N816" s="12">
        <v>4.1435185185185183E-10</v>
      </c>
    </row>
    <row r="817" spans="12:14" x14ac:dyDescent="0.45">
      <c r="L817" s="30" t="s">
        <v>7</v>
      </c>
      <c r="M817" s="1">
        <v>1</v>
      </c>
      <c r="N817" s="12">
        <v>6.4567893518518515E-6</v>
      </c>
    </row>
    <row r="818" spans="12:14" x14ac:dyDescent="0.45">
      <c r="L818" s="30" t="s">
        <v>7</v>
      </c>
      <c r="M818" s="1">
        <v>0</v>
      </c>
      <c r="N818" s="12">
        <v>4.3634259259259262E-10</v>
      </c>
    </row>
    <row r="819" spans="12:14" x14ac:dyDescent="0.45">
      <c r="L819" s="30" t="s">
        <v>7</v>
      </c>
      <c r="M819" s="1">
        <v>1</v>
      </c>
      <c r="N819" s="12">
        <v>7.1301122685185186E-6</v>
      </c>
    </row>
    <row r="820" spans="12:14" x14ac:dyDescent="0.45">
      <c r="L820" s="30" t="s">
        <v>7</v>
      </c>
      <c r="M820" s="1">
        <v>0</v>
      </c>
      <c r="N820" s="12">
        <v>4.4097222222222221E-10</v>
      </c>
    </row>
    <row r="821" spans="12:14" x14ac:dyDescent="0.45">
      <c r="L821" s="30" t="s">
        <v>7</v>
      </c>
      <c r="M821" s="1">
        <v>1</v>
      </c>
      <c r="N821" s="12">
        <v>7.1660810185185183E-6</v>
      </c>
    </row>
    <row r="822" spans="12:14" x14ac:dyDescent="0.45">
      <c r="L822" s="30" t="s">
        <v>7</v>
      </c>
      <c r="M822" s="1">
        <v>0</v>
      </c>
      <c r="N822" s="12">
        <v>4.3634259259259262E-10</v>
      </c>
    </row>
    <row r="823" spans="12:14" x14ac:dyDescent="0.45">
      <c r="L823" s="30" t="s">
        <v>7</v>
      </c>
      <c r="M823" s="1">
        <v>1</v>
      </c>
      <c r="N823" s="12">
        <v>9.1923750000000002E-6</v>
      </c>
    </row>
    <row r="824" spans="12:14" x14ac:dyDescent="0.45">
      <c r="L824" s="30" t="s">
        <v>7</v>
      </c>
      <c r="M824" s="1">
        <v>0</v>
      </c>
      <c r="N824" s="12">
        <v>4.5486111111111113E-10</v>
      </c>
    </row>
    <row r="825" spans="12:14" x14ac:dyDescent="0.45">
      <c r="L825" s="30" t="s">
        <v>7</v>
      </c>
      <c r="M825" s="1">
        <v>1</v>
      </c>
      <c r="N825" s="12">
        <v>6.2089189814814816E-6</v>
      </c>
    </row>
    <row r="826" spans="12:14" x14ac:dyDescent="0.45">
      <c r="L826" s="30" t="s">
        <v>7</v>
      </c>
      <c r="M826" s="1">
        <v>0</v>
      </c>
      <c r="N826" s="12">
        <v>1.8217592592592593E-9</v>
      </c>
    </row>
    <row r="827" spans="12:14" x14ac:dyDescent="0.45">
      <c r="L827" s="30" t="s">
        <v>7</v>
      </c>
      <c r="M827" s="1">
        <v>1</v>
      </c>
      <c r="N827" s="12">
        <v>6.7033449074074078E-6</v>
      </c>
    </row>
    <row r="828" spans="12:14" x14ac:dyDescent="0.45">
      <c r="L828" s="30" t="s">
        <v>7</v>
      </c>
      <c r="M828" s="1">
        <v>0</v>
      </c>
      <c r="N828" s="12">
        <v>4.3287037037037035E-10</v>
      </c>
    </row>
    <row r="829" spans="12:14" x14ac:dyDescent="0.45">
      <c r="L829" s="30" t="s">
        <v>7</v>
      </c>
      <c r="M829" s="1">
        <v>1</v>
      </c>
      <c r="N829" s="12">
        <v>7.1908483796296293E-6</v>
      </c>
    </row>
    <row r="830" spans="12:14" x14ac:dyDescent="0.45">
      <c r="L830" s="30" t="s">
        <v>7</v>
      </c>
      <c r="M830" s="1">
        <v>0</v>
      </c>
      <c r="N830" s="12">
        <v>1.7939814814814814E-10</v>
      </c>
    </row>
    <row r="831" spans="12:14" x14ac:dyDescent="0.45">
      <c r="L831" s="30" t="s">
        <v>7</v>
      </c>
      <c r="M831" s="1">
        <v>1</v>
      </c>
      <c r="N831" s="12">
        <v>7.6413020833333338E-6</v>
      </c>
    </row>
    <row r="832" spans="12:14" x14ac:dyDescent="0.45">
      <c r="L832" s="30" t="s">
        <v>7</v>
      </c>
      <c r="M832" s="1">
        <v>0</v>
      </c>
      <c r="N832" s="12">
        <v>3.5300925925925926E-10</v>
      </c>
    </row>
    <row r="833" spans="12:14" x14ac:dyDescent="0.45">
      <c r="L833" s="30" t="s">
        <v>7</v>
      </c>
      <c r="M833" s="1">
        <v>1</v>
      </c>
      <c r="N833" s="12">
        <v>6.6891006944444443E-6</v>
      </c>
    </row>
    <row r="834" spans="12:14" x14ac:dyDescent="0.45">
      <c r="L834" s="30" t="s">
        <v>7</v>
      </c>
      <c r="M834" s="1">
        <v>0</v>
      </c>
      <c r="N834" s="12">
        <v>4.3287037037037035E-10</v>
      </c>
    </row>
    <row r="835" spans="12:14" x14ac:dyDescent="0.45">
      <c r="L835" s="30" t="s">
        <v>7</v>
      </c>
      <c r="M835" s="1">
        <v>1</v>
      </c>
      <c r="N835" s="12">
        <v>7.4515243055555555E-6</v>
      </c>
    </row>
    <row r="836" spans="12:14" x14ac:dyDescent="0.45">
      <c r="L836" s="30" t="s">
        <v>7</v>
      </c>
      <c r="M836" s="1">
        <v>0</v>
      </c>
      <c r="N836" s="12">
        <v>1.6550925925925926E-10</v>
      </c>
    </row>
    <row r="837" spans="12:14" x14ac:dyDescent="0.45">
      <c r="L837" s="30" t="s">
        <v>7</v>
      </c>
      <c r="M837" s="1">
        <v>1</v>
      </c>
      <c r="N837" s="12">
        <v>6.4398518518518516E-6</v>
      </c>
    </row>
    <row r="838" spans="12:14" x14ac:dyDescent="0.45">
      <c r="L838" s="30" t="s">
        <v>7</v>
      </c>
      <c r="M838" s="1">
        <v>0</v>
      </c>
      <c r="N838" s="12">
        <v>4.3634259259259262E-10</v>
      </c>
    </row>
    <row r="839" spans="12:14" x14ac:dyDescent="0.45">
      <c r="L839" s="30" t="s">
        <v>7</v>
      </c>
      <c r="M839" s="1">
        <v>1</v>
      </c>
      <c r="N839" s="12">
        <v>6.4491458333333332E-6</v>
      </c>
    </row>
    <row r="840" spans="12:14" x14ac:dyDescent="0.45">
      <c r="L840" s="30" t="s">
        <v>7</v>
      </c>
      <c r="M840" s="1">
        <v>0</v>
      </c>
      <c r="N840" s="12">
        <v>1.9328703703703704E-10</v>
      </c>
    </row>
    <row r="841" spans="12:14" x14ac:dyDescent="0.45">
      <c r="L841" s="30" t="s">
        <v>7</v>
      </c>
      <c r="M841" s="1">
        <v>1</v>
      </c>
      <c r="N841" s="12">
        <v>7.3455717592592592E-6</v>
      </c>
    </row>
    <row r="842" spans="12:14" x14ac:dyDescent="0.45">
      <c r="L842" s="30" t="s">
        <v>7</v>
      </c>
      <c r="M842" s="1">
        <v>0</v>
      </c>
      <c r="N842" s="12">
        <v>3.6921296296296298E-10</v>
      </c>
    </row>
    <row r="843" spans="12:14" x14ac:dyDescent="0.45">
      <c r="L843" s="30" t="s">
        <v>7</v>
      </c>
      <c r="M843" s="1">
        <v>1</v>
      </c>
      <c r="N843" s="12">
        <v>6.399446759259259E-6</v>
      </c>
    </row>
    <row r="844" spans="12:14" x14ac:dyDescent="0.45">
      <c r="L844" s="30" t="s">
        <v>7</v>
      </c>
      <c r="M844" s="1">
        <v>0</v>
      </c>
      <c r="N844" s="12">
        <v>4.1898148148148147E-10</v>
      </c>
    </row>
    <row r="845" spans="12:14" x14ac:dyDescent="0.45">
      <c r="L845" s="30" t="s">
        <v>7</v>
      </c>
      <c r="M845" s="1">
        <v>1</v>
      </c>
      <c r="N845" s="12">
        <v>6.3850370370370368E-6</v>
      </c>
    </row>
    <row r="846" spans="12:14" x14ac:dyDescent="0.45">
      <c r="L846" s="30" t="s">
        <v>7</v>
      </c>
      <c r="M846" s="1">
        <v>0</v>
      </c>
      <c r="N846" s="12">
        <v>4.5833333333333335E-10</v>
      </c>
    </row>
    <row r="847" spans="12:14" x14ac:dyDescent="0.45">
      <c r="L847" s="30" t="s">
        <v>7</v>
      </c>
      <c r="M847" s="1">
        <v>1</v>
      </c>
      <c r="N847" s="12">
        <v>6.6864872685185182E-6</v>
      </c>
    </row>
    <row r="848" spans="12:14" x14ac:dyDescent="0.45">
      <c r="L848" s="30" t="s">
        <v>7</v>
      </c>
      <c r="M848" s="1">
        <v>0</v>
      </c>
      <c r="N848" s="12">
        <v>4.2476851851851854E-10</v>
      </c>
    </row>
    <row r="849" spans="12:14" x14ac:dyDescent="0.45">
      <c r="L849" s="30" t="s">
        <v>7</v>
      </c>
      <c r="M849" s="1">
        <v>1</v>
      </c>
      <c r="N849" s="12">
        <v>7.8564363425925925E-6</v>
      </c>
    </row>
    <row r="850" spans="12:14" x14ac:dyDescent="0.45">
      <c r="L850" s="30" t="s">
        <v>7</v>
      </c>
      <c r="M850" s="1">
        <v>0</v>
      </c>
      <c r="N850" s="12">
        <v>3.75E-10</v>
      </c>
    </row>
    <row r="851" spans="12:14" x14ac:dyDescent="0.45">
      <c r="L851" s="30" t="s">
        <v>7</v>
      </c>
      <c r="M851" s="1">
        <v>1</v>
      </c>
      <c r="N851" s="12">
        <v>7.6910324074074068E-6</v>
      </c>
    </row>
    <row r="852" spans="12:14" x14ac:dyDescent="0.45">
      <c r="L852" s="30" t="s">
        <v>7</v>
      </c>
      <c r="M852" s="1">
        <v>0</v>
      </c>
      <c r="N852" s="12">
        <v>4.4097222222222221E-10</v>
      </c>
    </row>
    <row r="853" spans="12:14" x14ac:dyDescent="0.45">
      <c r="L853" s="30" t="s">
        <v>7</v>
      </c>
      <c r="M853" s="1">
        <v>1</v>
      </c>
      <c r="N853" s="12">
        <v>6.482998842592593E-6</v>
      </c>
    </row>
    <row r="854" spans="12:14" x14ac:dyDescent="0.45">
      <c r="L854" s="30" t="s">
        <v>7</v>
      </c>
      <c r="M854" s="1">
        <v>0</v>
      </c>
      <c r="N854" s="12">
        <v>9.9305555555555562E-10</v>
      </c>
    </row>
    <row r="855" spans="12:14" x14ac:dyDescent="0.45">
      <c r="L855" s="30" t="s">
        <v>7</v>
      </c>
      <c r="M855" s="1">
        <v>1</v>
      </c>
      <c r="N855" s="12">
        <v>8.2014282407407404E-6</v>
      </c>
    </row>
    <row r="856" spans="12:14" x14ac:dyDescent="0.45">
      <c r="L856" s="30" t="s">
        <v>7</v>
      </c>
      <c r="M856" s="1">
        <v>0</v>
      </c>
      <c r="N856" s="12">
        <v>6.4004629629629626E-10</v>
      </c>
    </row>
    <row r="857" spans="12:14" x14ac:dyDescent="0.45">
      <c r="L857" s="30" t="s">
        <v>7</v>
      </c>
      <c r="M857" s="1">
        <v>1</v>
      </c>
      <c r="N857" s="12">
        <v>6.5008576388888888E-6</v>
      </c>
    </row>
    <row r="858" spans="12:14" x14ac:dyDescent="0.45">
      <c r="L858" s="30" t="s">
        <v>7</v>
      </c>
      <c r="M858" s="1">
        <v>0</v>
      </c>
      <c r="N858" s="12">
        <v>4.3055555555555555E-10</v>
      </c>
    </row>
    <row r="859" spans="12:14" x14ac:dyDescent="0.45">
      <c r="L859" s="30" t="s">
        <v>7</v>
      </c>
      <c r="M859" s="1">
        <v>1</v>
      </c>
      <c r="N859" s="12">
        <v>7.9038136574074079E-6</v>
      </c>
    </row>
    <row r="860" spans="12:14" x14ac:dyDescent="0.45">
      <c r="L860" s="30" t="s">
        <v>7</v>
      </c>
      <c r="M860" s="1">
        <v>0</v>
      </c>
      <c r="N860" s="12">
        <v>1.2083333333333334E-9</v>
      </c>
    </row>
    <row r="861" spans="12:14" x14ac:dyDescent="0.45">
      <c r="L861" s="30" t="s">
        <v>7</v>
      </c>
      <c r="M861" s="1">
        <v>1</v>
      </c>
      <c r="N861" s="12">
        <v>6.6243055555555555E-6</v>
      </c>
    </row>
    <row r="862" spans="12:14" x14ac:dyDescent="0.45">
      <c r="L862" s="30" t="s">
        <v>7</v>
      </c>
      <c r="M862" s="1">
        <v>0</v>
      </c>
      <c r="N862" s="12">
        <v>4.4097222222222221E-10</v>
      </c>
    </row>
    <row r="863" spans="12:14" x14ac:dyDescent="0.45">
      <c r="L863" s="30" t="s">
        <v>7</v>
      </c>
      <c r="M863" s="1">
        <v>1</v>
      </c>
      <c r="N863" s="12">
        <v>6.7135254629629625E-6</v>
      </c>
    </row>
    <row r="864" spans="12:14" x14ac:dyDescent="0.45">
      <c r="L864" s="30" t="s">
        <v>7</v>
      </c>
      <c r="M864" s="1">
        <v>0</v>
      </c>
      <c r="N864" s="12">
        <v>4.3287037037037035E-10</v>
      </c>
    </row>
    <row r="865" spans="12:14" x14ac:dyDescent="0.45">
      <c r="L865" s="30" t="s">
        <v>7</v>
      </c>
      <c r="M865" s="1">
        <v>1</v>
      </c>
      <c r="N865" s="12">
        <v>9.0465196759259265E-6</v>
      </c>
    </row>
    <row r="866" spans="12:14" x14ac:dyDescent="0.45">
      <c r="L866" s="30" t="s">
        <v>7</v>
      </c>
      <c r="M866" s="1">
        <v>0</v>
      </c>
      <c r="N866" s="12">
        <v>1.4270833333333333E-9</v>
      </c>
    </row>
    <row r="867" spans="12:14" x14ac:dyDescent="0.45">
      <c r="L867" s="30" t="s">
        <v>7</v>
      </c>
      <c r="M867" s="1">
        <v>1</v>
      </c>
      <c r="N867" s="12">
        <v>6.5110543981481479E-6</v>
      </c>
    </row>
    <row r="868" spans="12:14" x14ac:dyDescent="0.45">
      <c r="L868" s="30" t="s">
        <v>7</v>
      </c>
      <c r="M868" s="1">
        <v>0</v>
      </c>
      <c r="N868" s="12">
        <v>4.5254629629629629E-10</v>
      </c>
    </row>
    <row r="869" spans="12:14" x14ac:dyDescent="0.45">
      <c r="L869" s="30" t="s">
        <v>7</v>
      </c>
      <c r="M869" s="1">
        <v>1</v>
      </c>
      <c r="N869" s="12">
        <v>6.6225567129629625E-6</v>
      </c>
    </row>
    <row r="870" spans="12:14" x14ac:dyDescent="0.45">
      <c r="L870" s="30" t="s">
        <v>7</v>
      </c>
      <c r="M870" s="1">
        <v>0</v>
      </c>
      <c r="N870" s="12">
        <v>6.0763888888888892E-10</v>
      </c>
    </row>
    <row r="871" spans="12:14" x14ac:dyDescent="0.45">
      <c r="L871" s="30" t="s">
        <v>7</v>
      </c>
      <c r="M871" s="1">
        <v>1</v>
      </c>
      <c r="N871" s="12">
        <v>7.6753865740740739E-6</v>
      </c>
    </row>
    <row r="872" spans="12:14" x14ac:dyDescent="0.45">
      <c r="L872" s="30" t="s">
        <v>7</v>
      </c>
      <c r="M872" s="1">
        <v>0</v>
      </c>
      <c r="N872" s="12">
        <v>4.5023148148148149E-10</v>
      </c>
    </row>
    <row r="873" spans="12:14" x14ac:dyDescent="0.45">
      <c r="L873" s="30" t="s">
        <v>7</v>
      </c>
      <c r="M873" s="1">
        <v>1</v>
      </c>
      <c r="N873" s="12">
        <v>9.6274328703703698E-6</v>
      </c>
    </row>
    <row r="874" spans="12:14" x14ac:dyDescent="0.45">
      <c r="L874" s="30" t="s">
        <v>7</v>
      </c>
      <c r="M874" s="1">
        <v>0</v>
      </c>
      <c r="N874" s="12">
        <v>2.4537037037037037E-10</v>
      </c>
    </row>
    <row r="875" spans="12:14" x14ac:dyDescent="0.45">
      <c r="L875" s="30" t="s">
        <v>7</v>
      </c>
      <c r="M875" s="1">
        <v>1</v>
      </c>
      <c r="N875" s="12">
        <v>8.8592118055555564E-6</v>
      </c>
    </row>
    <row r="876" spans="12:14" x14ac:dyDescent="0.45">
      <c r="L876" s="30" t="s">
        <v>7</v>
      </c>
      <c r="M876" s="1">
        <v>0</v>
      </c>
      <c r="N876" s="12">
        <v>2.8124999999999999E-10</v>
      </c>
    </row>
    <row r="877" spans="12:14" x14ac:dyDescent="0.45">
      <c r="L877" s="30" t="s">
        <v>7</v>
      </c>
      <c r="M877" s="1">
        <v>1</v>
      </c>
      <c r="N877" s="12">
        <v>6.4985590277777775E-6</v>
      </c>
    </row>
    <row r="878" spans="12:14" x14ac:dyDescent="0.45">
      <c r="L878" s="30" t="s">
        <v>7</v>
      </c>
      <c r="M878" s="1">
        <v>0</v>
      </c>
      <c r="N878" s="12">
        <v>4.8032407407407409E-10</v>
      </c>
    </row>
    <row r="879" spans="12:14" x14ac:dyDescent="0.45">
      <c r="L879" s="30" t="s">
        <v>7</v>
      </c>
      <c r="M879" s="1">
        <v>1</v>
      </c>
      <c r="N879" s="12">
        <v>6.6550902777777781E-6</v>
      </c>
    </row>
    <row r="880" spans="12:14" x14ac:dyDescent="0.45">
      <c r="L880" s="30" t="s">
        <v>7</v>
      </c>
      <c r="M880" s="1">
        <v>0</v>
      </c>
      <c r="N880" s="12">
        <v>4.078703703703704E-9</v>
      </c>
    </row>
    <row r="881" spans="12:14" x14ac:dyDescent="0.45">
      <c r="L881" s="30" t="s">
        <v>7</v>
      </c>
      <c r="M881" s="1">
        <v>1</v>
      </c>
      <c r="N881" s="12">
        <v>6.4634861111111114E-6</v>
      </c>
    </row>
    <row r="882" spans="12:14" x14ac:dyDescent="0.45">
      <c r="L882" s="30" t="s">
        <v>7</v>
      </c>
      <c r="M882" s="1">
        <v>0</v>
      </c>
      <c r="N882" s="12">
        <v>1.3495370370370371E-9</v>
      </c>
    </row>
    <row r="883" spans="12:14" x14ac:dyDescent="0.45">
      <c r="L883" s="30" t="s">
        <v>7</v>
      </c>
      <c r="M883" s="1">
        <v>1</v>
      </c>
      <c r="N883" s="12">
        <v>1.0757710648148149E-5</v>
      </c>
    </row>
    <row r="884" spans="12:14" x14ac:dyDescent="0.45">
      <c r="L884" s="30" t="s">
        <v>7</v>
      </c>
      <c r="M884" s="1">
        <v>0</v>
      </c>
      <c r="N884" s="12">
        <v>1.6319444444444444E-10</v>
      </c>
    </row>
    <row r="885" spans="12:14" x14ac:dyDescent="0.45">
      <c r="L885" s="30" t="s">
        <v>7</v>
      </c>
      <c r="M885" s="1">
        <v>1</v>
      </c>
      <c r="N885" s="12">
        <v>1.0648350694444444E-5</v>
      </c>
    </row>
    <row r="886" spans="12:14" x14ac:dyDescent="0.45">
      <c r="L886" s="30" t="s">
        <v>7</v>
      </c>
      <c r="M886" s="1">
        <v>0</v>
      </c>
      <c r="N886" s="12">
        <v>4.2824074074074076E-10</v>
      </c>
    </row>
    <row r="887" spans="12:14" x14ac:dyDescent="0.45">
      <c r="L887" s="30" t="s">
        <v>7</v>
      </c>
      <c r="M887" s="1">
        <v>1</v>
      </c>
      <c r="N887" s="12">
        <v>6.9922592592592595E-6</v>
      </c>
    </row>
    <row r="888" spans="12:14" x14ac:dyDescent="0.45">
      <c r="L888" s="30" t="s">
        <v>7</v>
      </c>
      <c r="M888" s="1">
        <v>0</v>
      </c>
      <c r="N888" s="12">
        <v>4.3634259259259262E-10</v>
      </c>
    </row>
    <row r="889" spans="12:14" x14ac:dyDescent="0.45">
      <c r="L889" s="30" t="s">
        <v>7</v>
      </c>
      <c r="M889" s="1">
        <v>1</v>
      </c>
      <c r="N889" s="12">
        <v>7.3440983796296299E-6</v>
      </c>
    </row>
    <row r="890" spans="12:14" x14ac:dyDescent="0.45">
      <c r="L890" s="30" t="s">
        <v>7</v>
      </c>
      <c r="M890" s="1">
        <v>0</v>
      </c>
      <c r="N890" s="12">
        <v>1.7361111111111112E-10</v>
      </c>
    </row>
    <row r="891" spans="12:14" x14ac:dyDescent="0.45">
      <c r="L891" s="30" t="s">
        <v>7</v>
      </c>
      <c r="M891" s="1">
        <v>1</v>
      </c>
      <c r="N891" s="12">
        <v>6.9323680555555559E-6</v>
      </c>
    </row>
    <row r="892" spans="12:14" x14ac:dyDescent="0.45">
      <c r="L892" s="30" t="s">
        <v>7</v>
      </c>
      <c r="M892" s="1">
        <v>0</v>
      </c>
      <c r="N892" s="12">
        <v>4.4097222222222221E-10</v>
      </c>
    </row>
    <row r="893" spans="12:14" x14ac:dyDescent="0.45">
      <c r="L893" s="30" t="s">
        <v>7</v>
      </c>
      <c r="M893" s="1">
        <v>1</v>
      </c>
      <c r="N893" s="12">
        <v>6.7007511574074076E-6</v>
      </c>
    </row>
    <row r="894" spans="12:14" x14ac:dyDescent="0.45">
      <c r="L894" s="30" t="s">
        <v>7</v>
      </c>
      <c r="M894" s="1">
        <v>0</v>
      </c>
      <c r="N894" s="12">
        <v>1.6319444444444444E-10</v>
      </c>
    </row>
    <row r="895" spans="12:14" x14ac:dyDescent="0.45">
      <c r="L895" s="30" t="s">
        <v>7</v>
      </c>
      <c r="M895" s="1">
        <v>1</v>
      </c>
      <c r="N895" s="12">
        <v>7.9694606481481487E-6</v>
      </c>
    </row>
    <row r="896" spans="12:14" x14ac:dyDescent="0.45">
      <c r="L896" s="30" t="s">
        <v>7</v>
      </c>
      <c r="M896" s="1">
        <v>0</v>
      </c>
      <c r="N896" s="12">
        <v>4.3055555555555555E-10</v>
      </c>
    </row>
    <row r="897" spans="12:14" x14ac:dyDescent="0.45">
      <c r="L897" s="30" t="s">
        <v>7</v>
      </c>
      <c r="M897" s="1">
        <v>1</v>
      </c>
      <c r="N897" s="12">
        <v>6.7113946759259257E-6</v>
      </c>
    </row>
    <row r="898" spans="12:14" x14ac:dyDescent="0.45">
      <c r="L898" s="30" t="s">
        <v>7</v>
      </c>
      <c r="M898" s="1">
        <v>0</v>
      </c>
      <c r="N898" s="12">
        <v>4.5023148148148149E-10</v>
      </c>
    </row>
    <row r="899" spans="12:14" x14ac:dyDescent="0.45">
      <c r="L899" s="30" t="s">
        <v>7</v>
      </c>
      <c r="M899" s="1">
        <v>1</v>
      </c>
      <c r="N899" s="12">
        <v>7.1853206018518519E-6</v>
      </c>
    </row>
    <row r="900" spans="12:14" x14ac:dyDescent="0.45">
      <c r="L900" s="30" t="s">
        <v>7</v>
      </c>
      <c r="M900" s="1">
        <v>0</v>
      </c>
      <c r="N900" s="12">
        <v>1.363425925925926E-9</v>
      </c>
    </row>
    <row r="901" spans="12:14" x14ac:dyDescent="0.45">
      <c r="L901" s="30" t="s">
        <v>7</v>
      </c>
      <c r="M901" s="1">
        <v>1</v>
      </c>
      <c r="N901" s="12">
        <v>8.3373900462962969E-6</v>
      </c>
    </row>
    <row r="902" spans="12:14" x14ac:dyDescent="0.45">
      <c r="L902" s="30" t="s">
        <v>7</v>
      </c>
      <c r="M902" s="1">
        <v>0</v>
      </c>
      <c r="N902" s="12">
        <v>4.7222222222222218E-10</v>
      </c>
    </row>
    <row r="903" spans="12:14" x14ac:dyDescent="0.45">
      <c r="L903" s="30" t="s">
        <v>7</v>
      </c>
      <c r="M903" s="1">
        <v>1</v>
      </c>
      <c r="N903" s="12">
        <v>6.2319328703703707E-6</v>
      </c>
    </row>
    <row r="904" spans="12:14" x14ac:dyDescent="0.45">
      <c r="L904" s="30" t="s">
        <v>7</v>
      </c>
      <c r="M904" s="1">
        <v>0</v>
      </c>
      <c r="N904" s="12">
        <v>4.6643518518518521E-10</v>
      </c>
    </row>
    <row r="905" spans="12:14" x14ac:dyDescent="0.45">
      <c r="L905" s="30" t="s">
        <v>7</v>
      </c>
      <c r="M905" s="1">
        <v>1</v>
      </c>
      <c r="N905" s="12">
        <v>9.4002430555555556E-6</v>
      </c>
    </row>
    <row r="906" spans="12:14" x14ac:dyDescent="0.45">
      <c r="L906" s="30" t="s">
        <v>7</v>
      </c>
      <c r="M906" s="1">
        <v>0</v>
      </c>
      <c r="N906" s="12">
        <v>1.7025462962962963E-9</v>
      </c>
    </row>
    <row r="907" spans="12:14" x14ac:dyDescent="0.45">
      <c r="L907" s="30" t="s">
        <v>7</v>
      </c>
      <c r="M907" s="1">
        <v>1</v>
      </c>
      <c r="N907" s="12">
        <v>7.3115335648148148E-6</v>
      </c>
    </row>
    <row r="908" spans="12:14" x14ac:dyDescent="0.45">
      <c r="L908" s="30" t="s">
        <v>7</v>
      </c>
      <c r="M908" s="1">
        <v>0</v>
      </c>
      <c r="N908" s="12">
        <v>1.818287037037037E-9</v>
      </c>
    </row>
    <row r="909" spans="12:14" x14ac:dyDescent="0.45">
      <c r="L909" s="30" t="s">
        <v>7</v>
      </c>
      <c r="M909" s="1">
        <v>1</v>
      </c>
      <c r="N909" s="12">
        <v>8.9927812500000001E-6</v>
      </c>
    </row>
    <row r="910" spans="12:14" x14ac:dyDescent="0.45">
      <c r="L910" s="30" t="s">
        <v>7</v>
      </c>
      <c r="M910" s="1">
        <v>0</v>
      </c>
      <c r="N910" s="12">
        <v>1.5972222222222222E-10</v>
      </c>
    </row>
    <row r="911" spans="12:14" x14ac:dyDescent="0.45">
      <c r="L911" s="30" t="s">
        <v>7</v>
      </c>
      <c r="M911" s="1">
        <v>1</v>
      </c>
      <c r="N911" s="12">
        <v>7.498375E-6</v>
      </c>
    </row>
    <row r="912" spans="12:14" x14ac:dyDescent="0.45">
      <c r="L912" s="30" t="s">
        <v>7</v>
      </c>
      <c r="M912" s="1">
        <v>0</v>
      </c>
      <c r="N912" s="12">
        <v>2.8124999999999999E-10</v>
      </c>
    </row>
    <row r="913" spans="12:14" x14ac:dyDescent="0.45">
      <c r="L913" s="30" t="s">
        <v>7</v>
      </c>
      <c r="M913" s="1">
        <v>1</v>
      </c>
      <c r="N913" s="12">
        <v>5.9789722222222226E-6</v>
      </c>
    </row>
    <row r="914" spans="12:14" x14ac:dyDescent="0.45">
      <c r="L914" s="30" t="s">
        <v>7</v>
      </c>
      <c r="M914" s="1">
        <v>0</v>
      </c>
      <c r="N914" s="12">
        <v>6.1805555555555558E-10</v>
      </c>
    </row>
    <row r="915" spans="12:14" x14ac:dyDescent="0.45">
      <c r="L915" s="30" t="s">
        <v>7</v>
      </c>
      <c r="M915" s="1">
        <v>1</v>
      </c>
      <c r="N915" s="12">
        <v>6.3184699074074075E-6</v>
      </c>
    </row>
    <row r="916" spans="12:14" x14ac:dyDescent="0.45">
      <c r="L916" s="30" t="s">
        <v>7</v>
      </c>
      <c r="M916" s="1">
        <v>0</v>
      </c>
      <c r="N916" s="12">
        <v>1.4872685185185185E-9</v>
      </c>
    </row>
    <row r="917" spans="12:14" x14ac:dyDescent="0.45">
      <c r="L917" s="30" t="s">
        <v>7</v>
      </c>
      <c r="M917" s="1">
        <v>1</v>
      </c>
      <c r="N917" s="12">
        <v>5.5993680555555553E-6</v>
      </c>
    </row>
    <row r="918" spans="12:14" x14ac:dyDescent="0.45">
      <c r="L918" s="30" t="s">
        <v>7</v>
      </c>
      <c r="M918" s="1">
        <v>0</v>
      </c>
      <c r="N918" s="12">
        <v>4.5833333333333335E-10</v>
      </c>
    </row>
    <row r="919" spans="12:14" x14ac:dyDescent="0.45">
      <c r="L919" s="30" t="s">
        <v>7</v>
      </c>
      <c r="M919" s="1">
        <v>1</v>
      </c>
      <c r="N919" s="12">
        <v>6.6548252314814814E-6</v>
      </c>
    </row>
    <row r="920" spans="12:14" x14ac:dyDescent="0.45">
      <c r="L920" s="30" t="s">
        <v>7</v>
      </c>
      <c r="M920" s="1">
        <v>0</v>
      </c>
      <c r="N920" s="12">
        <v>4.4675925925925927E-10</v>
      </c>
    </row>
    <row r="921" spans="12:14" x14ac:dyDescent="0.45">
      <c r="L921" s="30" t="s">
        <v>7</v>
      </c>
      <c r="M921" s="1">
        <v>1</v>
      </c>
      <c r="N921" s="12">
        <v>8.7152615740740738E-6</v>
      </c>
    </row>
    <row r="922" spans="12:14" x14ac:dyDescent="0.45">
      <c r="L922" s="30" t="s">
        <v>7</v>
      </c>
      <c r="M922" s="1">
        <v>0</v>
      </c>
      <c r="N922" s="12">
        <v>3.2291666666666666E-10</v>
      </c>
    </row>
    <row r="923" spans="12:14" x14ac:dyDescent="0.45">
      <c r="L923" s="30" t="s">
        <v>7</v>
      </c>
      <c r="M923" s="1">
        <v>1</v>
      </c>
      <c r="N923" s="12">
        <v>8.2630300925925925E-6</v>
      </c>
    </row>
    <row r="924" spans="12:14" x14ac:dyDescent="0.45">
      <c r="L924" s="30" t="s">
        <v>7</v>
      </c>
      <c r="M924" s="1">
        <v>0</v>
      </c>
      <c r="N924" s="12">
        <v>4.2476851851851854E-10</v>
      </c>
    </row>
    <row r="925" spans="12:14" x14ac:dyDescent="0.45">
      <c r="L925" s="30" t="s">
        <v>7</v>
      </c>
      <c r="M925" s="1">
        <v>1</v>
      </c>
      <c r="N925" s="12">
        <v>7.9550266203703699E-6</v>
      </c>
    </row>
    <row r="926" spans="12:14" x14ac:dyDescent="0.45">
      <c r="L926" s="30" t="s">
        <v>7</v>
      </c>
      <c r="M926" s="1">
        <v>0</v>
      </c>
      <c r="N926" s="12">
        <v>4.5023148148148149E-10</v>
      </c>
    </row>
    <row r="927" spans="12:14" x14ac:dyDescent="0.45">
      <c r="L927" s="30" t="s">
        <v>7</v>
      </c>
      <c r="M927" s="1">
        <v>1</v>
      </c>
      <c r="N927" s="12">
        <v>7.232508101851852E-6</v>
      </c>
    </row>
    <row r="928" spans="12:14" x14ac:dyDescent="0.45">
      <c r="L928" s="30" t="s">
        <v>7</v>
      </c>
      <c r="M928" s="1">
        <v>0</v>
      </c>
      <c r="N928" s="12">
        <v>1.7106481481481481E-9</v>
      </c>
    </row>
    <row r="929" spans="12:14" x14ac:dyDescent="0.45">
      <c r="L929" s="30" t="s">
        <v>7</v>
      </c>
      <c r="M929" s="1">
        <v>1</v>
      </c>
      <c r="N929" s="12">
        <v>9.5055914351851856E-6</v>
      </c>
    </row>
    <row r="930" spans="12:14" x14ac:dyDescent="0.45">
      <c r="L930" s="30" t="s">
        <v>7</v>
      </c>
      <c r="M930" s="1">
        <v>0</v>
      </c>
      <c r="N930" s="12">
        <v>8.3912037037037042E-10</v>
      </c>
    </row>
    <row r="931" spans="12:14" x14ac:dyDescent="0.45">
      <c r="L931" s="30" t="s">
        <v>7</v>
      </c>
      <c r="M931" s="1">
        <v>1</v>
      </c>
      <c r="N931" s="12">
        <v>6.8347511574074075E-6</v>
      </c>
    </row>
    <row r="932" spans="12:14" x14ac:dyDescent="0.45">
      <c r="L932" s="30" t="s">
        <v>7</v>
      </c>
      <c r="M932" s="1">
        <v>0</v>
      </c>
      <c r="N932" s="12">
        <v>4.5486111111111113E-10</v>
      </c>
    </row>
    <row r="933" spans="12:14" x14ac:dyDescent="0.45">
      <c r="L933" s="30" t="s">
        <v>7</v>
      </c>
      <c r="M933" s="1">
        <v>1</v>
      </c>
      <c r="N933" s="12">
        <v>6.1676956018518516E-6</v>
      </c>
    </row>
    <row r="934" spans="12:14" x14ac:dyDescent="0.45">
      <c r="L934" s="30" t="s">
        <v>7</v>
      </c>
      <c r="M934" s="1">
        <v>0</v>
      </c>
      <c r="N934" s="12">
        <v>4.4675925925925927E-10</v>
      </c>
    </row>
    <row r="935" spans="12:14" x14ac:dyDescent="0.45">
      <c r="L935" s="30" t="s">
        <v>7</v>
      </c>
      <c r="M935" s="1">
        <v>1</v>
      </c>
      <c r="N935" s="12">
        <v>6.4648599537037036E-6</v>
      </c>
    </row>
    <row r="936" spans="12:14" x14ac:dyDescent="0.45">
      <c r="L936" s="30" t="s">
        <v>7</v>
      </c>
      <c r="M936" s="1">
        <v>0</v>
      </c>
      <c r="N936" s="12">
        <v>4.1087962962962961E-10</v>
      </c>
    </row>
    <row r="937" spans="12:14" x14ac:dyDescent="0.45">
      <c r="L937" s="30" t="s">
        <v>7</v>
      </c>
      <c r="M937" s="1">
        <v>1</v>
      </c>
      <c r="N937" s="12">
        <v>7.7998553240740737E-6</v>
      </c>
    </row>
    <row r="938" spans="12:14" x14ac:dyDescent="0.45">
      <c r="L938" s="30" t="s">
        <v>7</v>
      </c>
      <c r="M938" s="1">
        <v>0</v>
      </c>
      <c r="N938" s="12">
        <v>7.0949074074074074E-10</v>
      </c>
    </row>
    <row r="939" spans="12:14" x14ac:dyDescent="0.45">
      <c r="L939" s="30" t="s">
        <v>7</v>
      </c>
      <c r="M939" s="1">
        <v>1</v>
      </c>
      <c r="N939" s="12">
        <v>6.6582858796296296E-6</v>
      </c>
    </row>
    <row r="940" spans="12:14" x14ac:dyDescent="0.45">
      <c r="L940" s="30" t="s">
        <v>7</v>
      </c>
      <c r="M940" s="1">
        <v>0</v>
      </c>
      <c r="N940" s="12">
        <v>5.2430555555555556E-10</v>
      </c>
    </row>
    <row r="941" spans="12:14" x14ac:dyDescent="0.45">
      <c r="L941" s="30" t="s">
        <v>7</v>
      </c>
      <c r="M941" s="1">
        <v>1</v>
      </c>
      <c r="N941" s="12">
        <v>6.6117939814814815E-6</v>
      </c>
    </row>
    <row r="942" spans="12:14" x14ac:dyDescent="0.45">
      <c r="L942" s="30" t="s">
        <v>7</v>
      </c>
      <c r="M942" s="1">
        <v>0</v>
      </c>
      <c r="N942" s="12">
        <v>4.4675925925925927E-10</v>
      </c>
    </row>
    <row r="943" spans="12:14" x14ac:dyDescent="0.45">
      <c r="L943" s="30" t="s">
        <v>7</v>
      </c>
      <c r="M943" s="1">
        <v>1</v>
      </c>
      <c r="N943" s="12">
        <v>7.1175069444444448E-6</v>
      </c>
    </row>
    <row r="944" spans="12:14" x14ac:dyDescent="0.45">
      <c r="L944" s="30" t="s">
        <v>7</v>
      </c>
      <c r="M944" s="1">
        <v>0</v>
      </c>
      <c r="N944" s="12">
        <v>6.342592592592593E-10</v>
      </c>
    </row>
    <row r="945" spans="12:14" x14ac:dyDescent="0.45">
      <c r="L945" s="30" t="s">
        <v>7</v>
      </c>
      <c r="M945" s="1">
        <v>1</v>
      </c>
      <c r="N945" s="12">
        <v>9.6924189814814822E-6</v>
      </c>
    </row>
    <row r="946" spans="12:14" x14ac:dyDescent="0.45">
      <c r="L946" s="30" t="s">
        <v>7</v>
      </c>
      <c r="M946" s="1">
        <v>0</v>
      </c>
      <c r="N946" s="12">
        <v>3.0671296296296294E-10</v>
      </c>
    </row>
    <row r="947" spans="12:14" x14ac:dyDescent="0.45">
      <c r="L947" s="30" t="s">
        <v>7</v>
      </c>
      <c r="M947" s="1">
        <v>1</v>
      </c>
      <c r="N947" s="12">
        <v>9.0237986111111113E-6</v>
      </c>
    </row>
    <row r="948" spans="12:14" x14ac:dyDescent="0.45">
      <c r="L948" s="30" t="s">
        <v>7</v>
      </c>
      <c r="M948" s="1">
        <v>0</v>
      </c>
      <c r="N948" s="12">
        <v>4.2824074074074076E-10</v>
      </c>
    </row>
    <row r="949" spans="12:14" x14ac:dyDescent="0.45">
      <c r="L949" s="30" t="s">
        <v>7</v>
      </c>
      <c r="M949" s="1">
        <v>1</v>
      </c>
      <c r="N949" s="12">
        <v>6.6421979166666668E-6</v>
      </c>
    </row>
    <row r="950" spans="12:14" x14ac:dyDescent="0.45">
      <c r="L950" s="30" t="s">
        <v>7</v>
      </c>
      <c r="M950" s="1">
        <v>0</v>
      </c>
      <c r="N950" s="12">
        <v>4.4675925925925927E-10</v>
      </c>
    </row>
    <row r="951" spans="12:14" x14ac:dyDescent="0.45">
      <c r="L951" s="30" t="s">
        <v>7</v>
      </c>
      <c r="M951" s="1">
        <v>1</v>
      </c>
      <c r="N951" s="12">
        <v>7.3389351851851853E-6</v>
      </c>
    </row>
    <row r="952" spans="12:14" x14ac:dyDescent="0.45">
      <c r="L952" s="30" t="s">
        <v>7</v>
      </c>
      <c r="M952" s="1">
        <v>0</v>
      </c>
      <c r="N952" s="12">
        <v>5.7638888888888885E-10</v>
      </c>
    </row>
    <row r="953" spans="12:14" x14ac:dyDescent="0.45">
      <c r="L953" s="30" t="s">
        <v>7</v>
      </c>
      <c r="M953" s="1">
        <v>1</v>
      </c>
      <c r="N953" s="12">
        <v>6.3723275462962961E-6</v>
      </c>
    </row>
    <row r="954" spans="12:14" x14ac:dyDescent="0.45">
      <c r="L954" s="30" t="s">
        <v>7</v>
      </c>
      <c r="M954" s="1">
        <v>0</v>
      </c>
      <c r="N954" s="12">
        <v>1.2476851851851853E-9</v>
      </c>
    </row>
    <row r="955" spans="12:14" x14ac:dyDescent="0.45">
      <c r="L955" s="30" t="s">
        <v>7</v>
      </c>
      <c r="M955" s="1">
        <v>1</v>
      </c>
      <c r="N955" s="12">
        <v>9.2861087962962964E-6</v>
      </c>
    </row>
    <row r="956" spans="12:14" x14ac:dyDescent="0.45">
      <c r="L956" s="30" t="s">
        <v>7</v>
      </c>
      <c r="M956" s="1">
        <v>0</v>
      </c>
      <c r="N956" s="12">
        <v>1.7708333333333334E-10</v>
      </c>
    </row>
    <row r="957" spans="12:14" x14ac:dyDescent="0.45">
      <c r="L957" s="30" t="s">
        <v>7</v>
      </c>
      <c r="M957" s="1">
        <v>1</v>
      </c>
      <c r="N957" s="12">
        <v>7.5784027777777774E-6</v>
      </c>
    </row>
    <row r="958" spans="12:14" x14ac:dyDescent="0.45">
      <c r="L958" s="30" t="s">
        <v>7</v>
      </c>
      <c r="M958" s="1">
        <v>0</v>
      </c>
      <c r="N958" s="12">
        <v>4.1898148148148147E-10</v>
      </c>
    </row>
    <row r="959" spans="12:14" x14ac:dyDescent="0.45">
      <c r="L959" s="30" t="s">
        <v>7</v>
      </c>
      <c r="M959" s="1">
        <v>1</v>
      </c>
      <c r="N959" s="12">
        <v>7.5373333333333332E-6</v>
      </c>
    </row>
    <row r="960" spans="12:14" x14ac:dyDescent="0.45">
      <c r="L960" s="30" t="s">
        <v>7</v>
      </c>
      <c r="M960" s="1">
        <v>0</v>
      </c>
      <c r="N960" s="12">
        <v>1.574074074074074E-10</v>
      </c>
    </row>
    <row r="961" spans="12:14" x14ac:dyDescent="0.45">
      <c r="L961" s="30" t="s">
        <v>7</v>
      </c>
      <c r="M961" s="1">
        <v>1</v>
      </c>
      <c r="N961" s="12">
        <v>7.8015219907407406E-6</v>
      </c>
    </row>
    <row r="962" spans="12:14" x14ac:dyDescent="0.45">
      <c r="L962" s="30" t="s">
        <v>7</v>
      </c>
      <c r="M962" s="1">
        <v>0</v>
      </c>
      <c r="N962" s="12">
        <v>4.4097222222222221E-10</v>
      </c>
    </row>
    <row r="963" spans="12:14" x14ac:dyDescent="0.45">
      <c r="L963" s="30" t="s">
        <v>7</v>
      </c>
      <c r="M963" s="1">
        <v>1</v>
      </c>
      <c r="N963" s="12">
        <v>1.0907810185185185E-5</v>
      </c>
    </row>
    <row r="964" spans="12:14" x14ac:dyDescent="0.45">
      <c r="L964" s="30" t="s">
        <v>7</v>
      </c>
      <c r="M964" s="1">
        <v>0</v>
      </c>
      <c r="N964" s="12">
        <v>1.9097222222222222E-10</v>
      </c>
    </row>
    <row r="965" spans="12:14" x14ac:dyDescent="0.45">
      <c r="L965" s="30" t="s">
        <v>7</v>
      </c>
      <c r="M965" s="1">
        <v>1</v>
      </c>
      <c r="N965" s="12">
        <v>8.8193483796296299E-6</v>
      </c>
    </row>
    <row r="966" spans="12:14" x14ac:dyDescent="0.45">
      <c r="L966" s="30" t="s">
        <v>7</v>
      </c>
      <c r="M966" s="1">
        <v>0</v>
      </c>
      <c r="N966" s="12">
        <v>4.4675925925925927E-10</v>
      </c>
    </row>
    <row r="967" spans="12:14" x14ac:dyDescent="0.45">
      <c r="L967" s="30" t="s">
        <v>7</v>
      </c>
      <c r="M967" s="1">
        <v>1</v>
      </c>
      <c r="N967" s="12">
        <v>8.3302650462962965E-6</v>
      </c>
    </row>
    <row r="968" spans="12:14" x14ac:dyDescent="0.45">
      <c r="L968" s="30" t="s">
        <v>7</v>
      </c>
      <c r="M968" s="1">
        <v>0</v>
      </c>
      <c r="N968" s="12">
        <v>1.574074074074074E-10</v>
      </c>
    </row>
    <row r="969" spans="12:14" x14ac:dyDescent="0.45">
      <c r="L969" s="30" t="s">
        <v>7</v>
      </c>
      <c r="M969" s="1">
        <v>1</v>
      </c>
      <c r="N969" s="12">
        <v>9.6403611111111105E-6</v>
      </c>
    </row>
    <row r="970" spans="12:14" x14ac:dyDescent="0.45">
      <c r="L970" s="30" t="s">
        <v>7</v>
      </c>
      <c r="M970" s="1">
        <v>0</v>
      </c>
      <c r="N970" s="12">
        <v>3.4722222222222225E-10</v>
      </c>
    </row>
    <row r="971" spans="12:14" x14ac:dyDescent="0.45">
      <c r="L971" s="30" t="s">
        <v>7</v>
      </c>
      <c r="M971" s="1">
        <v>1</v>
      </c>
      <c r="N971" s="12">
        <v>7.5035509259259258E-6</v>
      </c>
    </row>
    <row r="972" spans="12:14" x14ac:dyDescent="0.45">
      <c r="L972" s="30" t="s">
        <v>7</v>
      </c>
      <c r="M972" s="1">
        <v>0</v>
      </c>
      <c r="N972" s="12">
        <v>4.5833333333333335E-10</v>
      </c>
    </row>
    <row r="973" spans="12:14" x14ac:dyDescent="0.45">
      <c r="L973" s="30" t="s">
        <v>7</v>
      </c>
      <c r="M973" s="1">
        <v>1</v>
      </c>
      <c r="N973" s="12">
        <v>7.6227962962962966E-6</v>
      </c>
    </row>
    <row r="974" spans="12:14" x14ac:dyDescent="0.45">
      <c r="L974" s="30" t="s">
        <v>7</v>
      </c>
      <c r="M974" s="1">
        <v>0</v>
      </c>
      <c r="N974" s="12">
        <v>1.574074074074074E-10</v>
      </c>
    </row>
    <row r="975" spans="12:14" x14ac:dyDescent="0.45">
      <c r="L975" s="30" t="s">
        <v>7</v>
      </c>
      <c r="M975" s="1">
        <v>1</v>
      </c>
      <c r="N975" s="12">
        <v>7.8729571759259256E-6</v>
      </c>
    </row>
    <row r="976" spans="12:14" x14ac:dyDescent="0.45">
      <c r="L976" s="30" t="s">
        <v>7</v>
      </c>
      <c r="M976" s="1">
        <v>0</v>
      </c>
      <c r="N976" s="12">
        <v>4.3865740740740741E-10</v>
      </c>
    </row>
    <row r="977" spans="12:14" x14ac:dyDescent="0.45">
      <c r="L977" s="30" t="s">
        <v>7</v>
      </c>
      <c r="M977" s="1">
        <v>1</v>
      </c>
      <c r="N977" s="12">
        <v>7.3252314814814814E-6</v>
      </c>
    </row>
    <row r="978" spans="12:14" x14ac:dyDescent="0.45">
      <c r="L978" s="30" t="s">
        <v>7</v>
      </c>
      <c r="M978" s="1">
        <v>0</v>
      </c>
      <c r="N978" s="12">
        <v>4.5254629629629629E-10</v>
      </c>
    </row>
    <row r="979" spans="12:14" x14ac:dyDescent="0.45">
      <c r="L979" s="30" t="s">
        <v>7</v>
      </c>
      <c r="M979" s="1">
        <v>1</v>
      </c>
      <c r="N979" s="12">
        <v>6.9732407407407409E-6</v>
      </c>
    </row>
    <row r="980" spans="12:14" x14ac:dyDescent="0.45">
      <c r="L980" s="30" t="s">
        <v>7</v>
      </c>
      <c r="M980" s="1">
        <v>0</v>
      </c>
      <c r="N980" s="12">
        <v>4.2476851851851854E-10</v>
      </c>
    </row>
    <row r="981" spans="12:14" x14ac:dyDescent="0.45">
      <c r="L981" s="30" t="s">
        <v>7</v>
      </c>
      <c r="M981" s="1">
        <v>1</v>
      </c>
      <c r="N981" s="12">
        <v>8.4048125000000004E-6</v>
      </c>
    </row>
    <row r="982" spans="12:14" x14ac:dyDescent="0.45">
      <c r="L982" s="30" t="s">
        <v>7</v>
      </c>
      <c r="M982" s="1">
        <v>0</v>
      </c>
      <c r="N982" s="12">
        <v>4.4444444444444443E-10</v>
      </c>
    </row>
    <row r="983" spans="12:14" x14ac:dyDescent="0.45">
      <c r="L983" s="30" t="s">
        <v>7</v>
      </c>
      <c r="M983" s="1">
        <v>1</v>
      </c>
      <c r="N983" s="12">
        <v>1.0525692129629629E-5</v>
      </c>
    </row>
    <row r="984" spans="12:14" x14ac:dyDescent="0.45">
      <c r="L984" s="30" t="s">
        <v>7</v>
      </c>
      <c r="M984" s="1">
        <v>0</v>
      </c>
      <c r="N984" s="12">
        <v>1.9560185185185186E-10</v>
      </c>
    </row>
    <row r="985" spans="12:14" x14ac:dyDescent="0.45">
      <c r="L985" s="30" t="s">
        <v>7</v>
      </c>
      <c r="M985" s="1">
        <v>1</v>
      </c>
      <c r="N985" s="12">
        <v>7.1109641203703707E-6</v>
      </c>
    </row>
    <row r="986" spans="12:14" x14ac:dyDescent="0.45">
      <c r="L986" s="30" t="s">
        <v>7</v>
      </c>
      <c r="M986" s="1">
        <v>0</v>
      </c>
      <c r="N986" s="12">
        <v>1.269675925925926E-9</v>
      </c>
    </row>
    <row r="987" spans="12:14" x14ac:dyDescent="0.45">
      <c r="L987" s="30" t="s">
        <v>7</v>
      </c>
      <c r="M987" s="1">
        <v>1</v>
      </c>
      <c r="N987" s="12">
        <v>7.6812615740740732E-6</v>
      </c>
    </row>
    <row r="988" spans="12:14" x14ac:dyDescent="0.45">
      <c r="L988" s="30" t="s">
        <v>7</v>
      </c>
      <c r="M988" s="1">
        <v>0</v>
      </c>
      <c r="N988" s="12">
        <v>1.175925925925926E-9</v>
      </c>
    </row>
    <row r="989" spans="12:14" x14ac:dyDescent="0.45">
      <c r="L989" s="30" t="s">
        <v>7</v>
      </c>
      <c r="M989" s="1">
        <v>1</v>
      </c>
      <c r="N989" s="12">
        <v>8.7597465277777771E-6</v>
      </c>
    </row>
    <row r="990" spans="12:14" x14ac:dyDescent="0.45">
      <c r="L990" s="30" t="s">
        <v>7</v>
      </c>
      <c r="M990" s="1">
        <v>0</v>
      </c>
      <c r="N990" s="12">
        <v>1.7881944444444445E-9</v>
      </c>
    </row>
    <row r="991" spans="12:14" x14ac:dyDescent="0.45">
      <c r="L991" s="30" t="s">
        <v>7</v>
      </c>
      <c r="M991" s="1">
        <v>1</v>
      </c>
      <c r="N991" s="12">
        <v>1.0824259259259259E-5</v>
      </c>
    </row>
    <row r="992" spans="12:14" x14ac:dyDescent="0.45">
      <c r="L992" s="30" t="s">
        <v>7</v>
      </c>
      <c r="M992" s="1">
        <v>0</v>
      </c>
      <c r="N992" s="12">
        <v>1.7708333333333334E-10</v>
      </c>
    </row>
    <row r="993" spans="12:14" x14ac:dyDescent="0.45">
      <c r="L993" s="30" t="s">
        <v>7</v>
      </c>
      <c r="M993" s="1">
        <v>1</v>
      </c>
      <c r="N993" s="12">
        <v>7.608792824074074E-6</v>
      </c>
    </row>
    <row r="994" spans="12:14" x14ac:dyDescent="0.45">
      <c r="L994" s="30" t="s">
        <v>7</v>
      </c>
      <c r="M994" s="1">
        <v>0</v>
      </c>
      <c r="N994" s="12">
        <v>6.6782407407407411E-10</v>
      </c>
    </row>
    <row r="995" spans="12:14" x14ac:dyDescent="0.45">
      <c r="L995" s="30" t="s">
        <v>7</v>
      </c>
      <c r="M995" s="1">
        <v>1</v>
      </c>
      <c r="N995" s="12">
        <v>6.793422453703704E-6</v>
      </c>
    </row>
    <row r="996" spans="12:14" x14ac:dyDescent="0.45">
      <c r="L996" s="30" t="s">
        <v>7</v>
      </c>
      <c r="M996" s="1">
        <v>0</v>
      </c>
      <c r="N996" s="12">
        <v>4.5833333333333335E-10</v>
      </c>
    </row>
    <row r="997" spans="12:14" x14ac:dyDescent="0.45">
      <c r="L997" s="30" t="s">
        <v>7</v>
      </c>
      <c r="M997" s="1">
        <v>1</v>
      </c>
      <c r="N997" s="12">
        <v>7.3267442129629633E-6</v>
      </c>
    </row>
    <row r="998" spans="12:14" x14ac:dyDescent="0.45">
      <c r="L998" s="30" t="s">
        <v>7</v>
      </c>
      <c r="M998" s="1">
        <v>0</v>
      </c>
      <c r="N998" s="12">
        <v>4.3865740740740741E-10</v>
      </c>
    </row>
    <row r="999" spans="12:14" x14ac:dyDescent="0.45">
      <c r="L999" s="30" t="s">
        <v>7</v>
      </c>
      <c r="M999" s="1">
        <v>1</v>
      </c>
      <c r="N999" s="12">
        <v>6.0209571759259262E-6</v>
      </c>
    </row>
    <row r="1000" spans="12:14" x14ac:dyDescent="0.45">
      <c r="L1000" s="30" t="s">
        <v>7</v>
      </c>
      <c r="M1000" s="1">
        <v>0</v>
      </c>
      <c r="N1000" s="12">
        <v>1.6666666666666667E-9</v>
      </c>
    </row>
    <row r="1001" spans="12:14" x14ac:dyDescent="0.45">
      <c r="L1001" s="30" t="s">
        <v>7</v>
      </c>
      <c r="M1001" s="1">
        <v>1</v>
      </c>
      <c r="N1001" s="12">
        <v>7.2485787037037038E-6</v>
      </c>
    </row>
    <row r="1002" spans="12:14" x14ac:dyDescent="0.45">
      <c r="L1002" s="30" t="s">
        <v>7</v>
      </c>
      <c r="M1002" s="1">
        <v>0</v>
      </c>
      <c r="N1002" s="12">
        <v>4.8032407407407409E-10</v>
      </c>
    </row>
    <row r="1003" spans="12:14" x14ac:dyDescent="0.45">
      <c r="L1003" s="30" t="s">
        <v>7</v>
      </c>
      <c r="M1003" s="1">
        <v>1</v>
      </c>
      <c r="N1003" s="12">
        <v>8.3934236111111114E-6</v>
      </c>
    </row>
    <row r="1004" spans="12:14" x14ac:dyDescent="0.45">
      <c r="L1004" s="30" t="s">
        <v>7</v>
      </c>
      <c r="M1004" s="1">
        <v>0</v>
      </c>
      <c r="N1004" s="12">
        <v>4.884259259259259E-10</v>
      </c>
    </row>
    <row r="1005" spans="12:14" x14ac:dyDescent="0.45">
      <c r="L1005" s="30" t="s">
        <v>7</v>
      </c>
      <c r="M1005" s="1">
        <v>1</v>
      </c>
      <c r="N1005" s="12">
        <v>1.0170155092592593E-5</v>
      </c>
    </row>
    <row r="1006" spans="12:14" x14ac:dyDescent="0.45">
      <c r="L1006" s="30" t="s">
        <v>7</v>
      </c>
      <c r="M1006" s="1">
        <v>0</v>
      </c>
      <c r="N1006" s="12">
        <v>4.7453703703703702E-10</v>
      </c>
    </row>
    <row r="1007" spans="12:14" x14ac:dyDescent="0.45">
      <c r="L1007" s="30" t="s">
        <v>7</v>
      </c>
      <c r="M1007" s="1">
        <v>1</v>
      </c>
      <c r="N1007" s="12">
        <v>8.0148935185185177E-6</v>
      </c>
    </row>
    <row r="1008" spans="12:14" x14ac:dyDescent="0.45">
      <c r="L1008" s="30" t="s">
        <v>7</v>
      </c>
      <c r="M1008" s="1">
        <v>0</v>
      </c>
      <c r="N1008" s="12">
        <v>4.1898148148148147E-10</v>
      </c>
    </row>
    <row r="1009" spans="12:14" x14ac:dyDescent="0.45">
      <c r="L1009" s="30" t="s">
        <v>7</v>
      </c>
      <c r="M1009" s="1">
        <v>1</v>
      </c>
      <c r="N1009" s="12">
        <v>1.0233910879629629E-5</v>
      </c>
    </row>
    <row r="1010" spans="12:14" x14ac:dyDescent="0.45">
      <c r="L1010" s="30" t="s">
        <v>7</v>
      </c>
      <c r="M1010" s="1">
        <v>0</v>
      </c>
      <c r="N1010" s="12">
        <v>2.037037037037037E-10</v>
      </c>
    </row>
    <row r="1011" spans="12:14" x14ac:dyDescent="0.45">
      <c r="L1011" s="30" t="s">
        <v>7</v>
      </c>
      <c r="M1011" s="1">
        <v>1</v>
      </c>
      <c r="N1011" s="12">
        <v>7.9705983796296289E-6</v>
      </c>
    </row>
    <row r="1012" spans="12:14" x14ac:dyDescent="0.45">
      <c r="L1012" s="30" t="s">
        <v>7</v>
      </c>
      <c r="M1012" s="1">
        <v>0</v>
      </c>
      <c r="N1012" s="12">
        <v>4.3287037037037035E-10</v>
      </c>
    </row>
    <row r="1013" spans="12:14" x14ac:dyDescent="0.45">
      <c r="L1013" s="30" t="s">
        <v>7</v>
      </c>
      <c r="M1013" s="1">
        <v>1</v>
      </c>
      <c r="N1013" s="12">
        <v>7.6390300925925931E-6</v>
      </c>
    </row>
    <row r="1014" spans="12:14" x14ac:dyDescent="0.45">
      <c r="L1014" s="30" t="s">
        <v>7</v>
      </c>
      <c r="M1014" s="1">
        <v>0</v>
      </c>
      <c r="N1014" s="12">
        <v>5.740740740740741E-10</v>
      </c>
    </row>
    <row r="1015" spans="12:14" x14ac:dyDescent="0.45">
      <c r="L1015" s="30" t="s">
        <v>7</v>
      </c>
      <c r="M1015" s="1">
        <v>1</v>
      </c>
      <c r="N1015" s="12">
        <v>7.0742048611111109E-6</v>
      </c>
    </row>
    <row r="1016" spans="12:14" x14ac:dyDescent="0.45">
      <c r="L1016" s="30" t="s">
        <v>7</v>
      </c>
      <c r="M1016" s="1">
        <v>0</v>
      </c>
      <c r="N1016" s="12">
        <v>4.9652777777777781E-10</v>
      </c>
    </row>
    <row r="1017" spans="12:14" x14ac:dyDescent="0.45">
      <c r="L1017" s="30" t="s">
        <v>7</v>
      </c>
      <c r="M1017" s="1">
        <v>1</v>
      </c>
      <c r="N1017" s="12">
        <v>9.5838472222222225E-6</v>
      </c>
    </row>
    <row r="1018" spans="12:14" x14ac:dyDescent="0.45">
      <c r="L1018" s="30" t="s">
        <v>7</v>
      </c>
      <c r="M1018" s="1">
        <v>0</v>
      </c>
      <c r="N1018" s="12">
        <v>1.9328703703703704E-10</v>
      </c>
    </row>
    <row r="1019" spans="12:14" x14ac:dyDescent="0.45">
      <c r="L1019" s="30" t="s">
        <v>7</v>
      </c>
      <c r="M1019" s="1">
        <v>1</v>
      </c>
      <c r="N1019" s="12">
        <v>5.8629224537037034E-6</v>
      </c>
    </row>
    <row r="1020" spans="12:14" x14ac:dyDescent="0.45">
      <c r="L1020" s="30" t="s">
        <v>7</v>
      </c>
      <c r="M1020" s="1">
        <v>0</v>
      </c>
      <c r="N1020" s="12">
        <v>4.3055555555555555E-10</v>
      </c>
    </row>
    <row r="1021" spans="12:14" x14ac:dyDescent="0.45">
      <c r="L1021" s="30" t="s">
        <v>7</v>
      </c>
      <c r="M1021" s="1">
        <v>1</v>
      </c>
      <c r="N1021" s="12">
        <v>6.1613425925925928E-6</v>
      </c>
    </row>
    <row r="1022" spans="12:14" x14ac:dyDescent="0.45">
      <c r="L1022" s="30" t="s">
        <v>7</v>
      </c>
      <c r="M1022" s="1">
        <v>0</v>
      </c>
      <c r="N1022" s="12">
        <v>4.3634259259259262E-10</v>
      </c>
    </row>
    <row r="1023" spans="12:14" x14ac:dyDescent="0.45">
      <c r="L1023" s="30" t="s">
        <v>7</v>
      </c>
      <c r="M1023" s="1">
        <v>1</v>
      </c>
      <c r="N1023" s="12">
        <v>6.808638888888889E-6</v>
      </c>
    </row>
    <row r="1024" spans="12:14" x14ac:dyDescent="0.45">
      <c r="L1024" s="30" t="s">
        <v>7</v>
      </c>
      <c r="M1024" s="1">
        <v>0</v>
      </c>
      <c r="N1024" s="12">
        <v>6.342592592592593E-10</v>
      </c>
    </row>
    <row r="1025" spans="12:14" x14ac:dyDescent="0.45">
      <c r="L1025" s="30" t="s">
        <v>7</v>
      </c>
      <c r="M1025" s="1">
        <v>1</v>
      </c>
      <c r="N1025" s="12">
        <v>9.5257939814814811E-6</v>
      </c>
    </row>
    <row r="1026" spans="12:14" x14ac:dyDescent="0.45">
      <c r="L1026" s="30" t="s">
        <v>7</v>
      </c>
      <c r="M1026" s="1">
        <v>0</v>
      </c>
      <c r="N1026" s="12">
        <v>3.449074074074074E-10</v>
      </c>
    </row>
    <row r="1027" spans="12:14" x14ac:dyDescent="0.45">
      <c r="L1027" s="30" t="s">
        <v>7</v>
      </c>
      <c r="M1027" s="1">
        <v>1</v>
      </c>
      <c r="N1027" s="12">
        <v>9.5921284722222225E-6</v>
      </c>
    </row>
    <row r="1028" spans="12:14" x14ac:dyDescent="0.45">
      <c r="L1028" s="30" t="s">
        <v>7</v>
      </c>
      <c r="M1028" s="1">
        <v>0</v>
      </c>
      <c r="N1028" s="12">
        <v>3.3333333333333332E-10</v>
      </c>
    </row>
    <row r="1029" spans="12:14" x14ac:dyDescent="0.45">
      <c r="L1029" s="30" t="s">
        <v>7</v>
      </c>
      <c r="M1029" s="1">
        <v>1</v>
      </c>
      <c r="N1029" s="12">
        <v>7.6528090277777783E-6</v>
      </c>
    </row>
    <row r="1030" spans="12:14" x14ac:dyDescent="0.45">
      <c r="L1030" s="30" t="s">
        <v>7</v>
      </c>
      <c r="M1030" s="1">
        <v>0</v>
      </c>
      <c r="N1030" s="12">
        <v>4.4097222222222221E-10</v>
      </c>
    </row>
    <row r="1031" spans="12:14" x14ac:dyDescent="0.45">
      <c r="L1031" s="30" t="s">
        <v>7</v>
      </c>
      <c r="M1031" s="1">
        <v>1</v>
      </c>
      <c r="N1031" s="12">
        <v>7.8157615740740734E-6</v>
      </c>
    </row>
    <row r="1032" spans="12:14" x14ac:dyDescent="0.45">
      <c r="L1032" s="30" t="s">
        <v>7</v>
      </c>
      <c r="M1032" s="1">
        <v>0</v>
      </c>
      <c r="N1032" s="12">
        <v>2.615740740740741E-10</v>
      </c>
    </row>
    <row r="1033" spans="12:14" x14ac:dyDescent="0.45">
      <c r="L1033" s="30" t="s">
        <v>7</v>
      </c>
      <c r="M1033" s="1">
        <v>1</v>
      </c>
      <c r="N1033" s="12">
        <v>7.2531041666666667E-6</v>
      </c>
    </row>
    <row r="1034" spans="12:14" x14ac:dyDescent="0.45">
      <c r="L1034" s="30" t="s">
        <v>7</v>
      </c>
      <c r="M1034" s="1">
        <v>0</v>
      </c>
      <c r="N1034" s="12">
        <v>4.2245370370370369E-10</v>
      </c>
    </row>
    <row r="1035" spans="12:14" x14ac:dyDescent="0.45">
      <c r="L1035" s="30" t="s">
        <v>7</v>
      </c>
      <c r="M1035" s="1">
        <v>1</v>
      </c>
      <c r="N1035" s="12">
        <v>7.4358831018518515E-6</v>
      </c>
    </row>
    <row r="1036" spans="12:14" x14ac:dyDescent="0.45">
      <c r="L1036" s="30" t="s">
        <v>7</v>
      </c>
      <c r="M1036" s="1">
        <v>0</v>
      </c>
      <c r="N1036" s="12">
        <v>1.2581018518518518E-9</v>
      </c>
    </row>
    <row r="1037" spans="12:14" x14ac:dyDescent="0.45">
      <c r="L1037" s="30" t="s">
        <v>7</v>
      </c>
      <c r="M1037" s="1">
        <v>1</v>
      </c>
      <c r="N1037" s="12">
        <v>7.0821851851851848E-6</v>
      </c>
    </row>
    <row r="1038" spans="12:14" x14ac:dyDescent="0.45">
      <c r="L1038" s="30" t="s">
        <v>7</v>
      </c>
      <c r="M1038" s="1">
        <v>0</v>
      </c>
      <c r="N1038" s="12">
        <v>4.5254629629629629E-10</v>
      </c>
    </row>
    <row r="1039" spans="12:14" x14ac:dyDescent="0.45">
      <c r="L1039" s="30" t="s">
        <v>7</v>
      </c>
      <c r="M1039" s="1">
        <v>1</v>
      </c>
      <c r="N1039" s="12">
        <v>7.6234861111111113E-6</v>
      </c>
    </row>
    <row r="1040" spans="12:14" x14ac:dyDescent="0.45">
      <c r="L1040" s="30" t="s">
        <v>7</v>
      </c>
      <c r="M1040" s="1">
        <v>0</v>
      </c>
      <c r="N1040" s="12">
        <v>4.3865740740740741E-10</v>
      </c>
    </row>
    <row r="1041" spans="12:14" x14ac:dyDescent="0.45">
      <c r="L1041" s="30" t="s">
        <v>7</v>
      </c>
      <c r="M1041" s="1">
        <v>1</v>
      </c>
      <c r="N1041" s="12">
        <v>7.457710648148148E-6</v>
      </c>
    </row>
    <row r="1042" spans="12:14" x14ac:dyDescent="0.45">
      <c r="L1042" s="30" t="s">
        <v>7</v>
      </c>
      <c r="M1042" s="1">
        <v>0</v>
      </c>
      <c r="N1042" s="12">
        <v>4.4097222222222221E-10</v>
      </c>
    </row>
    <row r="1043" spans="12:14" x14ac:dyDescent="0.45">
      <c r="L1043" s="30" t="s">
        <v>7</v>
      </c>
      <c r="M1043" s="1">
        <v>1</v>
      </c>
      <c r="N1043" s="12">
        <v>6.5551921296296293E-6</v>
      </c>
    </row>
    <row r="1044" spans="12:14" x14ac:dyDescent="0.45">
      <c r="L1044" s="30" t="s">
        <v>7</v>
      </c>
      <c r="M1044" s="1">
        <v>0</v>
      </c>
      <c r="N1044" s="12">
        <v>4.4097222222222221E-10</v>
      </c>
    </row>
    <row r="1045" spans="12:14" x14ac:dyDescent="0.45">
      <c r="L1045" s="30" t="s">
        <v>7</v>
      </c>
      <c r="M1045" s="1">
        <v>1</v>
      </c>
      <c r="N1045" s="12">
        <v>8.462887731481481E-6</v>
      </c>
    </row>
    <row r="1046" spans="12:14" x14ac:dyDescent="0.45">
      <c r="L1046" s="30" t="s">
        <v>7</v>
      </c>
      <c r="M1046" s="1">
        <v>0</v>
      </c>
      <c r="N1046" s="12">
        <v>8.8310185185185189E-10</v>
      </c>
    </row>
    <row r="1047" spans="12:14" x14ac:dyDescent="0.45">
      <c r="L1047" s="30" t="s">
        <v>7</v>
      </c>
      <c r="M1047" s="1">
        <v>1</v>
      </c>
      <c r="N1047" s="12">
        <v>6.5626319444444444E-6</v>
      </c>
    </row>
    <row r="1048" spans="12:14" x14ac:dyDescent="0.45">
      <c r="L1048" s="30" t="s">
        <v>7</v>
      </c>
      <c r="M1048" s="1">
        <v>0</v>
      </c>
      <c r="N1048" s="12">
        <v>4.6412037037037037E-10</v>
      </c>
    </row>
    <row r="1049" spans="12:14" x14ac:dyDescent="0.45">
      <c r="L1049" s="30" t="s">
        <v>7</v>
      </c>
      <c r="M1049" s="1">
        <v>1</v>
      </c>
      <c r="N1049" s="12">
        <v>6.6335081018518515E-6</v>
      </c>
    </row>
    <row r="1050" spans="12:14" x14ac:dyDescent="0.45">
      <c r="L1050" s="30" t="s">
        <v>7</v>
      </c>
      <c r="M1050" s="1">
        <v>0</v>
      </c>
      <c r="N1050" s="12">
        <v>4.4444444444444443E-10</v>
      </c>
    </row>
    <row r="1051" spans="12:14" x14ac:dyDescent="0.45">
      <c r="L1051" s="30" t="s">
        <v>7</v>
      </c>
      <c r="M1051" s="1">
        <v>1</v>
      </c>
      <c r="N1051" s="12">
        <v>6.6196226851851853E-6</v>
      </c>
    </row>
    <row r="1052" spans="12:14" x14ac:dyDescent="0.45">
      <c r="L1052" s="30" t="s">
        <v>7</v>
      </c>
      <c r="M1052" s="1">
        <v>0</v>
      </c>
      <c r="N1052" s="12">
        <v>1.7361111111111112E-10</v>
      </c>
    </row>
    <row r="1053" spans="12:14" x14ac:dyDescent="0.45">
      <c r="L1053" s="30" t="s">
        <v>7</v>
      </c>
      <c r="M1053" s="1">
        <v>1</v>
      </c>
      <c r="N1053" s="12">
        <v>6.2751076388888885E-6</v>
      </c>
    </row>
    <row r="1054" spans="12:14" x14ac:dyDescent="0.45">
      <c r="L1054" s="30" t="s">
        <v>7</v>
      </c>
      <c r="M1054" s="1">
        <v>0</v>
      </c>
      <c r="N1054" s="12">
        <v>4.2824074074074076E-10</v>
      </c>
    </row>
    <row r="1055" spans="12:14" x14ac:dyDescent="0.45">
      <c r="L1055" s="30" t="s">
        <v>7</v>
      </c>
      <c r="M1055" s="1">
        <v>1</v>
      </c>
      <c r="N1055" s="12">
        <v>6.1046111111111114E-6</v>
      </c>
    </row>
    <row r="1056" spans="12:14" x14ac:dyDescent="0.45">
      <c r="L1056" s="30" t="s">
        <v>7</v>
      </c>
      <c r="M1056" s="1">
        <v>0</v>
      </c>
      <c r="N1056" s="12">
        <v>1.9560185185185186E-10</v>
      </c>
    </row>
    <row r="1057" spans="12:14" x14ac:dyDescent="0.45">
      <c r="L1057" s="30" t="s">
        <v>7</v>
      </c>
      <c r="M1057" s="1">
        <v>1</v>
      </c>
      <c r="N1057" s="12">
        <v>7.7065937499999996E-6</v>
      </c>
    </row>
    <row r="1058" spans="12:14" x14ac:dyDescent="0.45">
      <c r="L1058" s="30" t="s">
        <v>7</v>
      </c>
      <c r="M1058" s="1">
        <v>0</v>
      </c>
      <c r="N1058" s="12">
        <v>4.4444444444444443E-10</v>
      </c>
    </row>
    <row r="1059" spans="12:14" x14ac:dyDescent="0.45">
      <c r="L1059" s="30" t="s">
        <v>7</v>
      </c>
      <c r="M1059" s="1">
        <v>1</v>
      </c>
      <c r="N1059" s="12">
        <v>6.5473020833333337E-6</v>
      </c>
    </row>
    <row r="1060" spans="12:14" x14ac:dyDescent="0.45">
      <c r="L1060" s="30" t="s">
        <v>7</v>
      </c>
      <c r="M1060" s="1">
        <v>0</v>
      </c>
      <c r="N1060" s="12">
        <v>4.3634259259259262E-10</v>
      </c>
    </row>
    <row r="1061" spans="12:14" x14ac:dyDescent="0.45">
      <c r="L1061" s="30" t="s">
        <v>7</v>
      </c>
      <c r="M1061" s="1">
        <v>1</v>
      </c>
      <c r="N1061" s="12">
        <v>7.3728854166666664E-6</v>
      </c>
    </row>
    <row r="1062" spans="12:14" x14ac:dyDescent="0.45">
      <c r="L1062" s="30" t="s">
        <v>7</v>
      </c>
      <c r="M1062" s="1">
        <v>0</v>
      </c>
      <c r="N1062" s="12">
        <v>7.8935185185185188E-10</v>
      </c>
    </row>
    <row r="1063" spans="12:14" x14ac:dyDescent="0.45">
      <c r="L1063" s="30" t="s">
        <v>7</v>
      </c>
      <c r="M1063" s="1">
        <v>1</v>
      </c>
      <c r="N1063" s="12">
        <v>7.7467106481481481E-6</v>
      </c>
    </row>
    <row r="1064" spans="12:14" x14ac:dyDescent="0.45">
      <c r="L1064" s="30" t="s">
        <v>7</v>
      </c>
      <c r="M1064" s="1">
        <v>0</v>
      </c>
      <c r="N1064" s="12">
        <v>4.5833333333333335E-10</v>
      </c>
    </row>
    <row r="1065" spans="12:14" x14ac:dyDescent="0.45">
      <c r="L1065" s="30" t="s">
        <v>7</v>
      </c>
      <c r="M1065" s="1">
        <v>1</v>
      </c>
      <c r="N1065" s="12">
        <v>8.7616736111111108E-6</v>
      </c>
    </row>
    <row r="1066" spans="12:14" x14ac:dyDescent="0.45">
      <c r="L1066" s="30" t="s">
        <v>7</v>
      </c>
      <c r="M1066" s="1">
        <v>0</v>
      </c>
      <c r="N1066" s="12">
        <v>1.9236111111111111E-9</v>
      </c>
    </row>
    <row r="1067" spans="12:14" x14ac:dyDescent="0.45">
      <c r="L1067" s="30" t="s">
        <v>7</v>
      </c>
      <c r="M1067" s="1">
        <v>1</v>
      </c>
      <c r="N1067" s="12">
        <v>9.1748182870370363E-6</v>
      </c>
    </row>
    <row r="1068" spans="12:14" x14ac:dyDescent="0.45">
      <c r="L1068" s="30" t="s">
        <v>7</v>
      </c>
      <c r="M1068" s="1">
        <v>0</v>
      </c>
      <c r="N1068" s="12">
        <v>4.3287037037037035E-10</v>
      </c>
    </row>
    <row r="1069" spans="12:14" x14ac:dyDescent="0.45">
      <c r="L1069" s="30" t="s">
        <v>7</v>
      </c>
      <c r="M1069" s="1">
        <v>1</v>
      </c>
      <c r="N1069" s="12">
        <v>5.4429687499999997E-6</v>
      </c>
    </row>
    <row r="1070" spans="12:14" x14ac:dyDescent="0.45">
      <c r="L1070" s="30" t="s">
        <v>7</v>
      </c>
      <c r="M1070" s="1">
        <v>0</v>
      </c>
      <c r="N1070" s="12">
        <v>4.3287037037037035E-10</v>
      </c>
    </row>
    <row r="1071" spans="12:14" x14ac:dyDescent="0.45">
      <c r="L1071" s="30" t="s">
        <v>7</v>
      </c>
      <c r="M1071" s="1">
        <v>1</v>
      </c>
      <c r="N1071" s="12">
        <v>6.6502476851851855E-6</v>
      </c>
    </row>
    <row r="1072" spans="12:14" x14ac:dyDescent="0.45">
      <c r="L1072" s="30" t="s">
        <v>7</v>
      </c>
      <c r="M1072" s="1">
        <v>0</v>
      </c>
      <c r="N1072" s="12">
        <v>4.7685185185185187E-10</v>
      </c>
    </row>
    <row r="1073" spans="12:14" x14ac:dyDescent="0.45">
      <c r="L1073" s="30" t="s">
        <v>7</v>
      </c>
      <c r="M1073" s="1">
        <v>1</v>
      </c>
      <c r="N1073" s="12">
        <v>8.1484791666666675E-6</v>
      </c>
    </row>
    <row r="1074" spans="12:14" x14ac:dyDescent="0.45">
      <c r="L1074" s="30" t="s">
        <v>7</v>
      </c>
      <c r="M1074" s="1">
        <v>0</v>
      </c>
      <c r="N1074" s="12">
        <v>1.574074074074074E-10</v>
      </c>
    </row>
    <row r="1075" spans="12:14" x14ac:dyDescent="0.45">
      <c r="L1075" s="30" t="s">
        <v>7</v>
      </c>
      <c r="M1075" s="1">
        <v>1</v>
      </c>
      <c r="N1075" s="12">
        <v>6.2441793981481481E-6</v>
      </c>
    </row>
    <row r="1076" spans="12:14" x14ac:dyDescent="0.45">
      <c r="L1076" s="30" t="s">
        <v>7</v>
      </c>
      <c r="M1076" s="1">
        <v>0</v>
      </c>
      <c r="N1076" s="12">
        <v>4.4097222222222221E-10</v>
      </c>
    </row>
    <row r="1077" spans="12:14" x14ac:dyDescent="0.45">
      <c r="L1077" s="30" t="s">
        <v>7</v>
      </c>
      <c r="M1077" s="1">
        <v>1</v>
      </c>
      <c r="N1077" s="12">
        <v>6.5778090277777776E-6</v>
      </c>
    </row>
    <row r="1078" spans="12:14" x14ac:dyDescent="0.45">
      <c r="L1078" s="30" t="s">
        <v>7</v>
      </c>
      <c r="M1078" s="1">
        <v>0</v>
      </c>
      <c r="N1078" s="12">
        <v>4.5833333333333335E-10</v>
      </c>
    </row>
    <row r="1079" spans="12:14" x14ac:dyDescent="0.45">
      <c r="L1079" s="30" t="s">
        <v>7</v>
      </c>
      <c r="M1079" s="1">
        <v>1</v>
      </c>
      <c r="N1079" s="12">
        <v>6.8837453703703701E-6</v>
      </c>
    </row>
    <row r="1080" spans="12:14" x14ac:dyDescent="0.45">
      <c r="L1080" s="30" t="s">
        <v>7</v>
      </c>
      <c r="M1080" s="1">
        <v>0</v>
      </c>
      <c r="N1080" s="12">
        <v>4.1666666666666668E-10</v>
      </c>
    </row>
    <row r="1081" spans="12:14" x14ac:dyDescent="0.45">
      <c r="L1081" s="30" t="s">
        <v>7</v>
      </c>
      <c r="M1081" s="1">
        <v>1</v>
      </c>
      <c r="N1081" s="12">
        <v>9.6785300925925928E-6</v>
      </c>
    </row>
    <row r="1082" spans="12:14" x14ac:dyDescent="0.45">
      <c r="L1082" s="30" t="s">
        <v>7</v>
      </c>
      <c r="M1082" s="1">
        <v>0</v>
      </c>
      <c r="N1082" s="12">
        <v>4.7222222222222218E-10</v>
      </c>
    </row>
    <row r="1083" spans="12:14" x14ac:dyDescent="0.45">
      <c r="L1083" s="30" t="s">
        <v>7</v>
      </c>
      <c r="M1083" s="1">
        <v>1</v>
      </c>
      <c r="N1083" s="12">
        <v>9.134359953703704E-6</v>
      </c>
    </row>
    <row r="1084" spans="12:14" x14ac:dyDescent="0.45">
      <c r="L1084" s="30" t="s">
        <v>7</v>
      </c>
      <c r="M1084" s="1">
        <v>0</v>
      </c>
      <c r="N1084" s="12">
        <v>1.4895833333333332E-9</v>
      </c>
    </row>
    <row r="1085" spans="12:14" x14ac:dyDescent="0.45">
      <c r="L1085" s="30" t="s">
        <v>7</v>
      </c>
      <c r="M1085" s="1">
        <v>1</v>
      </c>
      <c r="N1085" s="12">
        <v>1.0064523148148147E-5</v>
      </c>
    </row>
    <row r="1086" spans="12:14" x14ac:dyDescent="0.45">
      <c r="L1086" s="30" t="s">
        <v>7</v>
      </c>
      <c r="M1086" s="1">
        <v>0</v>
      </c>
      <c r="N1086" s="12">
        <v>1.8171296296296296E-10</v>
      </c>
    </row>
    <row r="1087" spans="12:14" x14ac:dyDescent="0.45">
      <c r="L1087" s="30" t="s">
        <v>7</v>
      </c>
      <c r="M1087" s="1">
        <v>1</v>
      </c>
      <c r="N1087" s="12">
        <v>8.3782743055555564E-6</v>
      </c>
    </row>
    <row r="1088" spans="12:14" x14ac:dyDescent="0.45">
      <c r="L1088" s="30" t="s">
        <v>7</v>
      </c>
      <c r="M1088" s="1">
        <v>0</v>
      </c>
      <c r="N1088" s="12">
        <v>5.8055555555555557E-9</v>
      </c>
    </row>
    <row r="1089" spans="12:14" x14ac:dyDescent="0.45">
      <c r="L1089" s="30" t="s">
        <v>7</v>
      </c>
      <c r="M1089" s="1">
        <v>1</v>
      </c>
      <c r="N1089" s="12">
        <v>8.3513414351851856E-6</v>
      </c>
    </row>
    <row r="1090" spans="12:14" x14ac:dyDescent="0.45">
      <c r="L1090" s="30" t="s">
        <v>7</v>
      </c>
      <c r="M1090" s="1">
        <v>0</v>
      </c>
      <c r="N1090" s="12">
        <v>4.6412037037037037E-10</v>
      </c>
    </row>
    <row r="1091" spans="12:14" x14ac:dyDescent="0.45">
      <c r="L1091" s="30" t="s">
        <v>7</v>
      </c>
      <c r="M1091" s="1">
        <v>1</v>
      </c>
      <c r="N1091" s="12">
        <v>6.7539212962962964E-6</v>
      </c>
    </row>
    <row r="1092" spans="12:14" x14ac:dyDescent="0.45">
      <c r="L1092" s="30" t="s">
        <v>7</v>
      </c>
      <c r="M1092" s="1">
        <v>0</v>
      </c>
      <c r="N1092" s="12">
        <v>4.5023148148148149E-10</v>
      </c>
    </row>
    <row r="1093" spans="12:14" x14ac:dyDescent="0.45">
      <c r="L1093" s="30" t="s">
        <v>7</v>
      </c>
      <c r="M1093" s="1">
        <v>1</v>
      </c>
      <c r="N1093" s="12">
        <v>9.6488773148148149E-6</v>
      </c>
    </row>
    <row r="1094" spans="12:14" x14ac:dyDescent="0.45">
      <c r="L1094" s="30" t="s">
        <v>7</v>
      </c>
      <c r="M1094" s="1">
        <v>0</v>
      </c>
      <c r="N1094" s="12">
        <v>8.9351851851851855E-10</v>
      </c>
    </row>
    <row r="1095" spans="12:14" x14ac:dyDescent="0.45">
      <c r="L1095" s="30" t="s">
        <v>7</v>
      </c>
      <c r="M1095" s="1">
        <v>1</v>
      </c>
      <c r="N1095" s="12">
        <v>8.1468564814814822E-6</v>
      </c>
    </row>
    <row r="1096" spans="12:14" x14ac:dyDescent="0.45">
      <c r="L1096" s="30" t="s">
        <v>7</v>
      </c>
      <c r="M1096" s="1">
        <v>0</v>
      </c>
      <c r="N1096" s="12">
        <v>4.7222222222222218E-10</v>
      </c>
    </row>
    <row r="1097" spans="12:14" x14ac:dyDescent="0.45">
      <c r="L1097" s="30" t="s">
        <v>7</v>
      </c>
      <c r="M1097" s="1">
        <v>1</v>
      </c>
      <c r="N1097" s="12">
        <v>7.5147384259259258E-6</v>
      </c>
    </row>
    <row r="1098" spans="12:14" x14ac:dyDescent="0.45">
      <c r="L1098" s="30" t="s">
        <v>7</v>
      </c>
      <c r="M1098" s="1">
        <v>0</v>
      </c>
      <c r="N1098" s="12">
        <v>4.6643518518518521E-10</v>
      </c>
    </row>
    <row r="1099" spans="12:14" x14ac:dyDescent="0.45">
      <c r="L1099" s="30" t="s">
        <v>7</v>
      </c>
      <c r="M1099" s="1">
        <v>1</v>
      </c>
      <c r="N1099" s="12">
        <v>9.6399421296296297E-6</v>
      </c>
    </row>
    <row r="1100" spans="12:14" x14ac:dyDescent="0.45">
      <c r="L1100" s="30" t="s">
        <v>7</v>
      </c>
      <c r="M1100" s="1">
        <v>0</v>
      </c>
      <c r="N1100" s="12">
        <v>6.2037037037037032E-10</v>
      </c>
    </row>
    <row r="1101" spans="12:14" x14ac:dyDescent="0.45">
      <c r="L1101" s="30" t="s">
        <v>7</v>
      </c>
      <c r="M1101" s="1">
        <v>1</v>
      </c>
      <c r="N1101" s="12">
        <v>1.0928531249999999E-5</v>
      </c>
    </row>
    <row r="1102" spans="12:14" x14ac:dyDescent="0.45">
      <c r="L1102" s="30" t="s">
        <v>7</v>
      </c>
      <c r="M1102" s="1">
        <v>0</v>
      </c>
      <c r="N1102" s="12">
        <v>1.5972222222222222E-10</v>
      </c>
    </row>
    <row r="1103" spans="12:14" x14ac:dyDescent="0.45">
      <c r="L1103" s="30" t="s">
        <v>7</v>
      </c>
      <c r="M1103" s="1">
        <v>1</v>
      </c>
      <c r="N1103" s="12">
        <v>7.5848506944444442E-6</v>
      </c>
    </row>
    <row r="1104" spans="12:14" x14ac:dyDescent="0.45">
      <c r="L1104" s="30" t="s">
        <v>7</v>
      </c>
      <c r="M1104" s="1">
        <v>0</v>
      </c>
      <c r="N1104" s="12">
        <v>5.6828703703703704E-10</v>
      </c>
    </row>
    <row r="1105" spans="12:14" x14ac:dyDescent="0.45">
      <c r="L1105" s="30" t="s">
        <v>7</v>
      </c>
      <c r="M1105" s="1">
        <v>1</v>
      </c>
      <c r="N1105" s="12">
        <v>6.8090416666666663E-6</v>
      </c>
    </row>
    <row r="1106" spans="12:14" x14ac:dyDescent="0.45">
      <c r="L1106" s="30" t="s">
        <v>7</v>
      </c>
      <c r="M1106" s="1">
        <v>0</v>
      </c>
      <c r="N1106" s="12">
        <v>4.4675925925925927E-10</v>
      </c>
    </row>
    <row r="1107" spans="12:14" x14ac:dyDescent="0.45">
      <c r="L1107" s="30" t="s">
        <v>7</v>
      </c>
      <c r="M1107" s="1">
        <v>1</v>
      </c>
      <c r="N1107" s="12">
        <v>7.6368703703703698E-6</v>
      </c>
    </row>
    <row r="1108" spans="12:14" x14ac:dyDescent="0.45">
      <c r="L1108" s="30" t="s">
        <v>7</v>
      </c>
      <c r="M1108" s="1">
        <v>0</v>
      </c>
      <c r="N1108" s="12">
        <v>5.0810185185185184E-10</v>
      </c>
    </row>
    <row r="1109" spans="12:14" x14ac:dyDescent="0.45">
      <c r="L1109" s="30" t="s">
        <v>7</v>
      </c>
      <c r="M1109" s="1">
        <v>1</v>
      </c>
      <c r="N1109" s="12">
        <v>1.0300524305555555E-5</v>
      </c>
    </row>
    <row r="1110" spans="12:14" x14ac:dyDescent="0.45">
      <c r="L1110" s="30" t="s">
        <v>7</v>
      </c>
      <c r="M1110" s="1">
        <v>0</v>
      </c>
      <c r="N1110" s="12">
        <v>3.6921296296296298E-10</v>
      </c>
    </row>
    <row r="1111" spans="12:14" x14ac:dyDescent="0.45">
      <c r="L1111" s="30" t="s">
        <v>7</v>
      </c>
      <c r="M1111" s="1">
        <v>1</v>
      </c>
      <c r="N1111" s="12">
        <v>8.3104988425925929E-6</v>
      </c>
    </row>
    <row r="1112" spans="12:14" x14ac:dyDescent="0.45">
      <c r="L1112" s="30" t="s">
        <v>7</v>
      </c>
      <c r="M1112" s="1">
        <v>0</v>
      </c>
      <c r="N1112" s="12">
        <v>1.1585648148148148E-9</v>
      </c>
    </row>
    <row r="1113" spans="12:14" x14ac:dyDescent="0.45">
      <c r="L1113" s="30" t="s">
        <v>7</v>
      </c>
      <c r="M1113" s="1">
        <v>1</v>
      </c>
      <c r="N1113" s="12">
        <v>7.4045335648148146E-6</v>
      </c>
    </row>
    <row r="1114" spans="12:14" x14ac:dyDescent="0.45">
      <c r="L1114" s="30" t="s">
        <v>7</v>
      </c>
      <c r="M1114" s="1">
        <v>0</v>
      </c>
      <c r="N1114" s="12">
        <v>5.8449074074074076E-10</v>
      </c>
    </row>
    <row r="1115" spans="12:14" x14ac:dyDescent="0.45">
      <c r="L1115" s="30" t="s">
        <v>7</v>
      </c>
      <c r="M1115" s="1">
        <v>1</v>
      </c>
      <c r="N1115" s="12">
        <v>7.2440196759259255E-6</v>
      </c>
    </row>
    <row r="1116" spans="12:14" x14ac:dyDescent="0.45">
      <c r="L1116" s="30" t="s">
        <v>7</v>
      </c>
      <c r="M1116" s="1">
        <v>0</v>
      </c>
      <c r="N1116" s="12">
        <v>4.8032407407407409E-10</v>
      </c>
    </row>
    <row r="1117" spans="12:14" x14ac:dyDescent="0.45">
      <c r="L1117" s="30" t="s">
        <v>7</v>
      </c>
      <c r="M1117" s="1">
        <v>1</v>
      </c>
      <c r="N1117" s="12">
        <v>1.0800019675925926E-5</v>
      </c>
    </row>
    <row r="1118" spans="12:14" x14ac:dyDescent="0.45">
      <c r="L1118" s="30" t="s">
        <v>7</v>
      </c>
      <c r="M1118" s="1">
        <v>0</v>
      </c>
      <c r="N1118" s="12">
        <v>1.6319444444444444E-10</v>
      </c>
    </row>
    <row r="1119" spans="12:14" x14ac:dyDescent="0.45">
      <c r="L1119" s="30" t="s">
        <v>7</v>
      </c>
      <c r="M1119" s="1">
        <v>1</v>
      </c>
      <c r="N1119" s="12">
        <v>7.2106412037037037E-6</v>
      </c>
    </row>
    <row r="1120" spans="12:14" x14ac:dyDescent="0.45">
      <c r="L1120" s="30" t="s">
        <v>7</v>
      </c>
      <c r="M1120" s="1">
        <v>0</v>
      </c>
      <c r="N1120" s="12">
        <v>4.6874999999999996E-10</v>
      </c>
    </row>
    <row r="1121" spans="12:14" x14ac:dyDescent="0.45">
      <c r="L1121" s="30" t="s">
        <v>7</v>
      </c>
      <c r="M1121" s="1">
        <v>1</v>
      </c>
      <c r="N1121" s="12">
        <v>6.4527881944444446E-6</v>
      </c>
    </row>
    <row r="1122" spans="12:14" x14ac:dyDescent="0.45">
      <c r="L1122" s="30" t="s">
        <v>7</v>
      </c>
      <c r="M1122" s="1">
        <v>0</v>
      </c>
      <c r="N1122" s="12">
        <v>4.3055555555555555E-10</v>
      </c>
    </row>
    <row r="1123" spans="12:14" x14ac:dyDescent="0.45">
      <c r="L1123" s="30" t="s">
        <v>7</v>
      </c>
      <c r="M1123" s="1">
        <v>1</v>
      </c>
      <c r="N1123" s="12">
        <v>7.4825902777777782E-6</v>
      </c>
    </row>
    <row r="1124" spans="12:14" x14ac:dyDescent="0.45">
      <c r="L1124" s="30" t="s">
        <v>7</v>
      </c>
      <c r="M1124" s="1">
        <v>0</v>
      </c>
      <c r="N1124" s="12">
        <v>1.7083333333333333E-9</v>
      </c>
    </row>
    <row r="1125" spans="12:14" x14ac:dyDescent="0.45">
      <c r="L1125" s="30" t="s">
        <v>7</v>
      </c>
      <c r="M1125" s="1">
        <v>1</v>
      </c>
      <c r="N1125" s="12">
        <v>1.142985300925926E-5</v>
      </c>
    </row>
    <row r="1126" spans="12:14" x14ac:dyDescent="0.45">
      <c r="L1126" s="30" t="s">
        <v>7</v>
      </c>
      <c r="M1126" s="1">
        <v>0</v>
      </c>
      <c r="N1126" s="12">
        <v>1.6319444444444444E-10</v>
      </c>
    </row>
    <row r="1127" spans="12:14" x14ac:dyDescent="0.45">
      <c r="L1127" s="30" t="s">
        <v>7</v>
      </c>
      <c r="M1127" s="1">
        <v>1</v>
      </c>
      <c r="N1127" s="12">
        <v>7.432210648148148E-6</v>
      </c>
    </row>
    <row r="1128" spans="12:14" x14ac:dyDescent="0.45">
      <c r="L1128" s="30" t="s">
        <v>7</v>
      </c>
      <c r="M1128" s="1">
        <v>0</v>
      </c>
      <c r="N1128" s="12">
        <v>4.5486111111111113E-10</v>
      </c>
    </row>
    <row r="1129" spans="12:14" x14ac:dyDescent="0.45">
      <c r="L1129" s="30" t="s">
        <v>7</v>
      </c>
      <c r="M1129" s="1">
        <v>1</v>
      </c>
      <c r="N1129" s="12">
        <v>7.3726747685185185E-6</v>
      </c>
    </row>
    <row r="1130" spans="12:14" x14ac:dyDescent="0.45">
      <c r="L1130" s="30" t="s">
        <v>7</v>
      </c>
      <c r="M1130" s="1">
        <v>0</v>
      </c>
      <c r="N1130" s="12">
        <v>1.8541666666666667E-9</v>
      </c>
    </row>
    <row r="1131" spans="12:14" x14ac:dyDescent="0.45">
      <c r="L1131" s="30" t="s">
        <v>7</v>
      </c>
      <c r="M1131" s="1">
        <v>1</v>
      </c>
      <c r="N1131" s="12">
        <v>7.8038680555555551E-6</v>
      </c>
    </row>
    <row r="1132" spans="12:14" x14ac:dyDescent="0.45">
      <c r="L1132" s="30" t="s">
        <v>7</v>
      </c>
      <c r="M1132" s="1">
        <v>0</v>
      </c>
      <c r="N1132" s="12">
        <v>4.7685185185185187E-10</v>
      </c>
    </row>
    <row r="1133" spans="12:14" x14ac:dyDescent="0.45">
      <c r="L1133" s="30" t="s">
        <v>7</v>
      </c>
      <c r="M1133" s="1">
        <v>1</v>
      </c>
      <c r="N1133" s="12">
        <v>1.107148263888889E-5</v>
      </c>
    </row>
    <row r="1134" spans="12:14" x14ac:dyDescent="0.45">
      <c r="L1134" s="30" t="s">
        <v>7</v>
      </c>
      <c r="M1134" s="1">
        <v>0</v>
      </c>
      <c r="N1134" s="12">
        <v>1.6319444444444444E-10</v>
      </c>
    </row>
    <row r="1135" spans="12:14" x14ac:dyDescent="0.45">
      <c r="L1135" s="30" t="s">
        <v>7</v>
      </c>
      <c r="M1135" s="1">
        <v>1</v>
      </c>
      <c r="N1135" s="12">
        <v>6.9200381944444442E-6</v>
      </c>
    </row>
    <row r="1136" spans="12:14" x14ac:dyDescent="0.45">
      <c r="L1136" s="30" t="s">
        <v>7</v>
      </c>
      <c r="M1136" s="1">
        <v>0</v>
      </c>
      <c r="N1136" s="12">
        <v>4.3055555555555555E-10</v>
      </c>
    </row>
    <row r="1137" spans="12:14" x14ac:dyDescent="0.45">
      <c r="L1137" s="30" t="s">
        <v>7</v>
      </c>
      <c r="M1137" s="1">
        <v>1</v>
      </c>
      <c r="N1137" s="12">
        <v>6.072865740740741E-6</v>
      </c>
    </row>
    <row r="1138" spans="12:14" x14ac:dyDescent="0.45">
      <c r="L1138" s="30" t="s">
        <v>7</v>
      </c>
      <c r="M1138" s="1">
        <v>0</v>
      </c>
      <c r="N1138" s="12">
        <v>4.6874999999999996E-10</v>
      </c>
    </row>
    <row r="1139" spans="12:14" x14ac:dyDescent="0.45">
      <c r="L1139" s="30" t="s">
        <v>7</v>
      </c>
      <c r="M1139" s="1">
        <v>1</v>
      </c>
      <c r="N1139" s="12">
        <v>6.4988761574074071E-6</v>
      </c>
    </row>
    <row r="1140" spans="12:14" x14ac:dyDescent="0.45">
      <c r="L1140" s="30" t="s">
        <v>7</v>
      </c>
      <c r="M1140" s="1">
        <v>0</v>
      </c>
      <c r="N1140" s="12">
        <v>4.7685185185185187E-10</v>
      </c>
    </row>
    <row r="1141" spans="12:14" x14ac:dyDescent="0.45">
      <c r="L1141" s="30" t="s">
        <v>7</v>
      </c>
      <c r="M1141" s="1">
        <v>1</v>
      </c>
      <c r="N1141" s="12">
        <v>8.5644120370370374E-6</v>
      </c>
    </row>
    <row r="1142" spans="12:14" x14ac:dyDescent="0.45">
      <c r="L1142" s="30" t="s">
        <v>7</v>
      </c>
      <c r="M1142" s="1">
        <v>0</v>
      </c>
      <c r="N1142" s="12">
        <v>4.1087962962962961E-10</v>
      </c>
    </row>
    <row r="1143" spans="12:14" x14ac:dyDescent="0.45">
      <c r="L1143" s="30" t="s">
        <v>7</v>
      </c>
      <c r="M1143" s="1">
        <v>1</v>
      </c>
      <c r="N1143" s="12">
        <v>7.7563356481481489E-6</v>
      </c>
    </row>
    <row r="1144" spans="12:14" x14ac:dyDescent="0.45">
      <c r="L1144" s="30" t="s">
        <v>7</v>
      </c>
      <c r="M1144" s="1">
        <v>0</v>
      </c>
      <c r="N1144" s="12">
        <v>4.4675925925925927E-10</v>
      </c>
    </row>
    <row r="1145" spans="12:14" x14ac:dyDescent="0.45">
      <c r="L1145" s="30" t="s">
        <v>7</v>
      </c>
      <c r="M1145" s="1">
        <v>1</v>
      </c>
      <c r="N1145" s="12">
        <v>9.8841666666666659E-6</v>
      </c>
    </row>
    <row r="1146" spans="12:14" x14ac:dyDescent="0.45">
      <c r="L1146" s="30" t="s">
        <v>7</v>
      </c>
      <c r="M1146" s="1">
        <v>0</v>
      </c>
      <c r="N1146" s="12">
        <v>1.1203703703703705E-9</v>
      </c>
    </row>
    <row r="1147" spans="12:14" x14ac:dyDescent="0.45">
      <c r="L1147" s="30" t="s">
        <v>7</v>
      </c>
      <c r="M1147" s="1">
        <v>1</v>
      </c>
      <c r="N1147" s="12">
        <v>7.9009629629629625E-6</v>
      </c>
    </row>
    <row r="1148" spans="12:14" x14ac:dyDescent="0.45">
      <c r="L1148" s="30" t="s">
        <v>7</v>
      </c>
      <c r="M1148" s="1">
        <v>0</v>
      </c>
      <c r="N1148" s="12">
        <v>4.7685185185185187E-10</v>
      </c>
    </row>
    <row r="1149" spans="12:14" x14ac:dyDescent="0.45">
      <c r="L1149" s="30" t="s">
        <v>7</v>
      </c>
      <c r="M1149" s="1">
        <v>1</v>
      </c>
      <c r="N1149" s="12">
        <v>8.2185312499999998E-6</v>
      </c>
    </row>
    <row r="1150" spans="12:14" x14ac:dyDescent="0.45">
      <c r="L1150" s="30" t="s">
        <v>7</v>
      </c>
      <c r="M1150" s="1">
        <v>0</v>
      </c>
      <c r="N1150" s="12">
        <v>4.2824074074074076E-10</v>
      </c>
    </row>
    <row r="1151" spans="12:14" x14ac:dyDescent="0.45">
      <c r="L1151" s="30" t="s">
        <v>7</v>
      </c>
      <c r="M1151" s="1">
        <v>1</v>
      </c>
      <c r="N1151" s="12">
        <v>1.1092835648148148E-5</v>
      </c>
    </row>
    <row r="1152" spans="12:14" x14ac:dyDescent="0.45">
      <c r="L1152" s="30" t="s">
        <v>7</v>
      </c>
      <c r="M1152" s="1">
        <v>0</v>
      </c>
      <c r="N1152" s="12">
        <v>7.0601851851851852E-10</v>
      </c>
    </row>
    <row r="1153" spans="12:14" x14ac:dyDescent="0.45">
      <c r="L1153" s="30" t="s">
        <v>7</v>
      </c>
      <c r="M1153" s="1">
        <v>1</v>
      </c>
      <c r="N1153" s="12">
        <v>5.9701886574074075E-6</v>
      </c>
    </row>
    <row r="1154" spans="12:14" x14ac:dyDescent="0.45">
      <c r="L1154" s="30" t="s">
        <v>7</v>
      </c>
      <c r="M1154" s="1">
        <v>0</v>
      </c>
      <c r="N1154" s="12">
        <v>4.4097222222222221E-10</v>
      </c>
    </row>
    <row r="1155" spans="12:14" x14ac:dyDescent="0.45">
      <c r="L1155" s="30" t="s">
        <v>7</v>
      </c>
      <c r="M1155" s="1">
        <v>1</v>
      </c>
      <c r="N1155" s="12">
        <v>5.4755995370370374E-6</v>
      </c>
    </row>
    <row r="1156" spans="12:14" x14ac:dyDescent="0.45">
      <c r="L1156" s="30" t="s">
        <v>7</v>
      </c>
      <c r="M1156" s="1">
        <v>0</v>
      </c>
      <c r="N1156" s="12">
        <v>4.3634259259259262E-10</v>
      </c>
    </row>
    <row r="1157" spans="12:14" x14ac:dyDescent="0.45">
      <c r="L1157" s="30" t="s">
        <v>7</v>
      </c>
      <c r="M1157" s="1">
        <v>1</v>
      </c>
      <c r="N1157" s="12">
        <v>7.2511805555555554E-6</v>
      </c>
    </row>
    <row r="1158" spans="12:14" x14ac:dyDescent="0.45">
      <c r="L1158" s="30" t="s">
        <v>7</v>
      </c>
      <c r="M1158" s="1">
        <v>0</v>
      </c>
      <c r="N1158" s="12">
        <v>9.6874999999999999E-10</v>
      </c>
    </row>
    <row r="1159" spans="12:14" x14ac:dyDescent="0.45">
      <c r="L1159" s="30" t="s">
        <v>7</v>
      </c>
      <c r="M1159" s="1">
        <v>1</v>
      </c>
      <c r="N1159" s="12">
        <v>8.7643391203703699E-6</v>
      </c>
    </row>
    <row r="1160" spans="12:14" x14ac:dyDescent="0.45">
      <c r="L1160" s="30" t="s">
        <v>7</v>
      </c>
      <c r="M1160" s="1">
        <v>0</v>
      </c>
      <c r="N1160" s="12">
        <v>4.5833333333333335E-10</v>
      </c>
    </row>
    <row r="1161" spans="12:14" x14ac:dyDescent="0.45">
      <c r="L1161" s="30" t="s">
        <v>7</v>
      </c>
      <c r="M1161" s="1">
        <v>1</v>
      </c>
      <c r="N1161" s="12">
        <v>6.2409571759259258E-6</v>
      </c>
    </row>
    <row r="1162" spans="12:14" x14ac:dyDescent="0.45">
      <c r="L1162" s="30" t="s">
        <v>7</v>
      </c>
      <c r="M1162" s="1">
        <v>0</v>
      </c>
      <c r="N1162" s="12">
        <v>4.4444444444444443E-10</v>
      </c>
    </row>
    <row r="1163" spans="12:14" x14ac:dyDescent="0.45">
      <c r="L1163" s="30" t="s">
        <v>7</v>
      </c>
      <c r="M1163" s="1">
        <v>1</v>
      </c>
      <c r="N1163" s="12">
        <v>6.8134976851851852E-6</v>
      </c>
    </row>
    <row r="1164" spans="12:14" x14ac:dyDescent="0.45">
      <c r="L1164" s="30" t="s">
        <v>7</v>
      </c>
      <c r="M1164" s="1">
        <v>0</v>
      </c>
      <c r="N1164" s="12">
        <v>4.7222222222222218E-10</v>
      </c>
    </row>
    <row r="1165" spans="12:14" x14ac:dyDescent="0.45">
      <c r="L1165" s="30" t="s">
        <v>7</v>
      </c>
      <c r="M1165" s="1">
        <v>1</v>
      </c>
      <c r="N1165" s="12">
        <v>7.2726631944444441E-6</v>
      </c>
    </row>
    <row r="1166" spans="12:14" x14ac:dyDescent="0.45">
      <c r="L1166" s="30" t="s">
        <v>7</v>
      </c>
      <c r="M1166" s="1">
        <v>0</v>
      </c>
      <c r="N1166" s="12">
        <v>4.884259259259259E-10</v>
      </c>
    </row>
    <row r="1167" spans="12:14" x14ac:dyDescent="0.45">
      <c r="L1167" s="30" t="s">
        <v>7</v>
      </c>
      <c r="M1167" s="1">
        <v>1</v>
      </c>
      <c r="N1167" s="12">
        <v>7.3268425925925929E-6</v>
      </c>
    </row>
    <row r="1168" spans="12:14" x14ac:dyDescent="0.45">
      <c r="L1168" s="30" t="s">
        <v>7</v>
      </c>
      <c r="M1168" s="1">
        <v>0</v>
      </c>
      <c r="N1168" s="12">
        <v>4.3055555555555555E-10</v>
      </c>
    </row>
    <row r="1169" spans="12:14" x14ac:dyDescent="0.45">
      <c r="L1169" s="30" t="s">
        <v>7</v>
      </c>
      <c r="M1169" s="1">
        <v>1</v>
      </c>
      <c r="N1169" s="12">
        <v>8.6456956018518514E-6</v>
      </c>
    </row>
    <row r="1170" spans="12:14" x14ac:dyDescent="0.45">
      <c r="L1170" s="30" t="s">
        <v>7</v>
      </c>
      <c r="M1170" s="1">
        <v>0</v>
      </c>
      <c r="N1170" s="12">
        <v>4.1666666666666668E-10</v>
      </c>
    </row>
    <row r="1171" spans="12:14" x14ac:dyDescent="0.45">
      <c r="L1171" s="30" t="s">
        <v>7</v>
      </c>
      <c r="M1171" s="1">
        <v>1</v>
      </c>
      <c r="N1171" s="12">
        <v>7.3403287037037034E-6</v>
      </c>
    </row>
    <row r="1172" spans="12:14" x14ac:dyDescent="0.45">
      <c r="L1172" s="30" t="s">
        <v>7</v>
      </c>
      <c r="M1172" s="1">
        <v>0</v>
      </c>
      <c r="N1172" s="12">
        <v>1.4097222222222223E-9</v>
      </c>
    </row>
    <row r="1173" spans="12:14" x14ac:dyDescent="0.45">
      <c r="L1173" s="30" t="s">
        <v>7</v>
      </c>
      <c r="M1173" s="1">
        <v>1</v>
      </c>
      <c r="N1173" s="12">
        <v>5.3251261574074076E-6</v>
      </c>
    </row>
    <row r="1174" spans="12:14" x14ac:dyDescent="0.45">
      <c r="L1174" s="30" t="s">
        <v>33</v>
      </c>
      <c r="M1174" s="1">
        <v>1</v>
      </c>
      <c r="N1174" s="12">
        <v>9.7687546296296301E-6</v>
      </c>
    </row>
    <row r="1175" spans="12:14" x14ac:dyDescent="0.45">
      <c r="L1175" s="30" t="s">
        <v>33</v>
      </c>
      <c r="M1175" s="1">
        <v>0</v>
      </c>
      <c r="N1175" s="12">
        <v>1.644675925925926E-9</v>
      </c>
    </row>
    <row r="1176" spans="12:14" x14ac:dyDescent="0.45">
      <c r="L1176" s="30" t="s">
        <v>33</v>
      </c>
      <c r="M1176" s="1">
        <v>1</v>
      </c>
      <c r="N1176" s="12">
        <v>6.7677094907407404E-6</v>
      </c>
    </row>
    <row r="1177" spans="12:14" x14ac:dyDescent="0.45">
      <c r="L1177" s="30" t="s">
        <v>33</v>
      </c>
      <c r="M1177" s="1">
        <v>0</v>
      </c>
      <c r="N1177" s="12">
        <v>1.2118055555555555E-9</v>
      </c>
    </row>
    <row r="1178" spans="12:14" x14ac:dyDescent="0.45">
      <c r="L1178" s="30" t="s">
        <v>33</v>
      </c>
      <c r="M1178" s="1">
        <v>1</v>
      </c>
      <c r="N1178" s="12">
        <v>6.1530729166666666E-6</v>
      </c>
    </row>
    <row r="1179" spans="12:14" x14ac:dyDescent="0.45">
      <c r="L1179" s="30" t="s">
        <v>33</v>
      </c>
      <c r="M1179" s="1">
        <v>0</v>
      </c>
      <c r="N1179" s="12">
        <v>1.1400462962962964E-9</v>
      </c>
    </row>
    <row r="1180" spans="12:14" x14ac:dyDescent="0.45">
      <c r="L1180" s="30" t="s">
        <v>33</v>
      </c>
      <c r="M1180" s="1">
        <v>1</v>
      </c>
      <c r="N1180" s="12">
        <v>1.0679361111111112E-5</v>
      </c>
    </row>
    <row r="1181" spans="12:14" x14ac:dyDescent="0.45">
      <c r="L1181" s="30" t="s">
        <v>33</v>
      </c>
      <c r="M1181" s="1">
        <v>0</v>
      </c>
      <c r="N1181" s="12">
        <v>1.2881944444444445E-9</v>
      </c>
    </row>
    <row r="1182" spans="12:14" x14ac:dyDescent="0.45">
      <c r="L1182" s="30" t="s">
        <v>33</v>
      </c>
      <c r="M1182" s="1">
        <v>1</v>
      </c>
      <c r="N1182" s="12">
        <v>1.0857554398148149E-5</v>
      </c>
    </row>
    <row r="1183" spans="12:14" x14ac:dyDescent="0.45">
      <c r="L1183" s="30" t="s">
        <v>33</v>
      </c>
      <c r="M1183" s="1">
        <v>0</v>
      </c>
      <c r="N1183" s="12">
        <v>8.4490740740740738E-10</v>
      </c>
    </row>
    <row r="1184" spans="12:14" x14ac:dyDescent="0.45">
      <c r="L1184" s="30" t="s">
        <v>33</v>
      </c>
      <c r="M1184" s="1">
        <v>1</v>
      </c>
      <c r="N1184" s="12">
        <v>8.2220914351851851E-6</v>
      </c>
    </row>
    <row r="1185" spans="12:14" x14ac:dyDescent="0.45">
      <c r="L1185" s="30" t="s">
        <v>33</v>
      </c>
      <c r="M1185" s="1">
        <v>0</v>
      </c>
      <c r="N1185" s="12">
        <v>4.050925925925926E-10</v>
      </c>
    </row>
    <row r="1186" spans="12:14" x14ac:dyDescent="0.45">
      <c r="L1186" s="30" t="s">
        <v>33</v>
      </c>
      <c r="M1186" s="1">
        <v>1</v>
      </c>
      <c r="N1186" s="12">
        <v>6.9065833333333334E-6</v>
      </c>
    </row>
    <row r="1187" spans="12:14" x14ac:dyDescent="0.45">
      <c r="L1187" s="30" t="s">
        <v>33</v>
      </c>
      <c r="M1187" s="1">
        <v>0</v>
      </c>
      <c r="N1187" s="12">
        <v>8.7152777777777776E-10</v>
      </c>
    </row>
    <row r="1188" spans="12:14" x14ac:dyDescent="0.45">
      <c r="L1188" s="30" t="s">
        <v>33</v>
      </c>
      <c r="M1188" s="1">
        <v>1</v>
      </c>
      <c r="N1188" s="12">
        <v>9.6837233796296296E-6</v>
      </c>
    </row>
    <row r="1189" spans="12:14" x14ac:dyDescent="0.45">
      <c r="L1189" s="30" t="s">
        <v>33</v>
      </c>
      <c r="M1189" s="1">
        <v>0</v>
      </c>
      <c r="N1189" s="12">
        <v>2.8124999999999999E-10</v>
      </c>
    </row>
    <row r="1190" spans="12:14" x14ac:dyDescent="0.45">
      <c r="L1190" s="30" t="s">
        <v>33</v>
      </c>
      <c r="M1190" s="1">
        <v>1</v>
      </c>
      <c r="N1190" s="12">
        <v>7.1764328703703707E-6</v>
      </c>
    </row>
    <row r="1191" spans="12:14" x14ac:dyDescent="0.45">
      <c r="L1191" s="30" t="s">
        <v>33</v>
      </c>
      <c r="M1191" s="1">
        <v>0</v>
      </c>
      <c r="N1191" s="12">
        <v>8.6342592592592595E-10</v>
      </c>
    </row>
    <row r="1192" spans="12:14" x14ac:dyDescent="0.45">
      <c r="L1192" s="30" t="s">
        <v>33</v>
      </c>
      <c r="M1192" s="1">
        <v>1</v>
      </c>
      <c r="N1192" s="12">
        <v>6.7729282407407404E-6</v>
      </c>
    </row>
    <row r="1193" spans="12:14" x14ac:dyDescent="0.45">
      <c r="L1193" s="30" t="s">
        <v>33</v>
      </c>
      <c r="M1193" s="1">
        <v>0</v>
      </c>
      <c r="N1193" s="12">
        <v>7.7314814814814816E-10</v>
      </c>
    </row>
    <row r="1194" spans="12:14" x14ac:dyDescent="0.45">
      <c r="L1194" s="30" t="s">
        <v>33</v>
      </c>
      <c r="M1194" s="1">
        <v>1</v>
      </c>
      <c r="N1194" s="12">
        <v>8.4055486111111109E-6</v>
      </c>
    </row>
    <row r="1195" spans="12:14" x14ac:dyDescent="0.45">
      <c r="L1195" s="30" t="s">
        <v>33</v>
      </c>
      <c r="M1195" s="1">
        <v>0</v>
      </c>
      <c r="N1195" s="12">
        <v>8.3333333333333335E-10</v>
      </c>
    </row>
    <row r="1196" spans="12:14" x14ac:dyDescent="0.45">
      <c r="L1196" s="30" t="s">
        <v>33</v>
      </c>
      <c r="M1196" s="1">
        <v>1</v>
      </c>
      <c r="N1196" s="12">
        <v>6.5837222222222222E-6</v>
      </c>
    </row>
    <row r="1197" spans="12:14" x14ac:dyDescent="0.45">
      <c r="L1197" s="30" t="s">
        <v>33</v>
      </c>
      <c r="M1197" s="1">
        <v>0</v>
      </c>
      <c r="N1197" s="12">
        <v>3.0902777777777779E-10</v>
      </c>
    </row>
    <row r="1198" spans="12:14" x14ac:dyDescent="0.45">
      <c r="L1198" s="30" t="s">
        <v>33</v>
      </c>
      <c r="M1198" s="1">
        <v>1</v>
      </c>
      <c r="N1198" s="12">
        <v>7.586114583333333E-6</v>
      </c>
    </row>
    <row r="1199" spans="12:14" x14ac:dyDescent="0.45">
      <c r="L1199" s="30" t="s">
        <v>33</v>
      </c>
      <c r="M1199" s="1">
        <v>0</v>
      </c>
      <c r="N1199" s="12">
        <v>6.2037037037037032E-10</v>
      </c>
    </row>
    <row r="1200" spans="12:14" x14ac:dyDescent="0.45">
      <c r="L1200" s="30" t="s">
        <v>33</v>
      </c>
      <c r="M1200" s="1">
        <v>1</v>
      </c>
      <c r="N1200" s="12">
        <v>7.6443368055555556E-6</v>
      </c>
    </row>
    <row r="1201" spans="12:14" x14ac:dyDescent="0.45">
      <c r="L1201" s="30" t="s">
        <v>33</v>
      </c>
      <c r="M1201" s="1">
        <v>0</v>
      </c>
      <c r="N1201" s="12">
        <v>1.2199074074074073E-9</v>
      </c>
    </row>
    <row r="1202" spans="12:14" x14ac:dyDescent="0.45">
      <c r="L1202" s="30" t="s">
        <v>33</v>
      </c>
      <c r="M1202" s="1">
        <v>1</v>
      </c>
      <c r="N1202" s="12">
        <v>8.7837152777777784E-6</v>
      </c>
    </row>
    <row r="1203" spans="12:14" x14ac:dyDescent="0.45">
      <c r="L1203" s="30" t="s">
        <v>33</v>
      </c>
      <c r="M1203" s="1">
        <v>0</v>
      </c>
      <c r="N1203" s="12">
        <v>5.9606481481481479E-10</v>
      </c>
    </row>
    <row r="1204" spans="12:14" x14ac:dyDescent="0.45">
      <c r="L1204" s="30" t="s">
        <v>33</v>
      </c>
      <c r="M1204" s="1">
        <v>1</v>
      </c>
      <c r="N1204" s="12">
        <v>6.7451238425925926E-6</v>
      </c>
    </row>
    <row r="1205" spans="12:14" x14ac:dyDescent="0.45">
      <c r="L1205" s="30" t="s">
        <v>33</v>
      </c>
      <c r="M1205" s="1">
        <v>0</v>
      </c>
      <c r="N1205" s="12">
        <v>2.1990740740740743E-9</v>
      </c>
    </row>
    <row r="1206" spans="12:14" x14ac:dyDescent="0.45">
      <c r="L1206" s="30" t="s">
        <v>33</v>
      </c>
      <c r="M1206" s="1">
        <v>1</v>
      </c>
      <c r="N1206" s="12">
        <v>8.6291631944444437E-6</v>
      </c>
    </row>
    <row r="1207" spans="12:14" x14ac:dyDescent="0.45">
      <c r="L1207" s="30" t="s">
        <v>33</v>
      </c>
      <c r="M1207" s="1">
        <v>0</v>
      </c>
      <c r="N1207" s="12">
        <v>6.0185185185185185E-10</v>
      </c>
    </row>
    <row r="1208" spans="12:14" x14ac:dyDescent="0.45">
      <c r="L1208" s="30" t="s">
        <v>33</v>
      </c>
      <c r="M1208" s="1">
        <v>1</v>
      </c>
      <c r="N1208" s="12">
        <v>7.1646608796296295E-6</v>
      </c>
    </row>
    <row r="1209" spans="12:14" x14ac:dyDescent="0.45">
      <c r="L1209" s="30" t="s">
        <v>33</v>
      </c>
      <c r="M1209" s="1">
        <v>0</v>
      </c>
      <c r="N1209" s="12">
        <v>1.037037037037037E-9</v>
      </c>
    </row>
    <row r="1210" spans="12:14" x14ac:dyDescent="0.45">
      <c r="L1210" s="30" t="s">
        <v>33</v>
      </c>
      <c r="M1210" s="1">
        <v>1</v>
      </c>
      <c r="N1210" s="12">
        <v>7.5846250000000002E-6</v>
      </c>
    </row>
    <row r="1211" spans="12:14" x14ac:dyDescent="0.45">
      <c r="L1211" s="30" t="s">
        <v>33</v>
      </c>
      <c r="M1211" s="1">
        <v>0</v>
      </c>
      <c r="N1211" s="12">
        <v>6.2384259259259264E-10</v>
      </c>
    </row>
    <row r="1212" spans="12:14" x14ac:dyDescent="0.45">
      <c r="L1212" s="30" t="s">
        <v>33</v>
      </c>
      <c r="M1212" s="1">
        <v>1</v>
      </c>
      <c r="N1212" s="12">
        <v>8.397267361111111E-6</v>
      </c>
    </row>
    <row r="1213" spans="12:14" x14ac:dyDescent="0.45">
      <c r="L1213" s="30" t="s">
        <v>33</v>
      </c>
      <c r="M1213" s="1">
        <v>0</v>
      </c>
      <c r="N1213" s="12">
        <v>8.8310185185185189E-10</v>
      </c>
    </row>
    <row r="1214" spans="12:14" x14ac:dyDescent="0.45">
      <c r="L1214" s="30" t="s">
        <v>33</v>
      </c>
      <c r="M1214" s="1">
        <v>1</v>
      </c>
      <c r="N1214" s="12">
        <v>7.595739583333333E-6</v>
      </c>
    </row>
    <row r="1215" spans="12:14" x14ac:dyDescent="0.45">
      <c r="L1215" s="30" t="s">
        <v>33</v>
      </c>
      <c r="M1215" s="1">
        <v>0</v>
      </c>
      <c r="N1215" s="12">
        <v>6.0763888888888892E-10</v>
      </c>
    </row>
    <row r="1216" spans="12:14" x14ac:dyDescent="0.45">
      <c r="L1216" s="30" t="s">
        <v>33</v>
      </c>
      <c r="M1216" s="1">
        <v>1</v>
      </c>
      <c r="N1216" s="12">
        <v>8.5358923611111117E-6</v>
      </c>
    </row>
    <row r="1217" spans="12:14" x14ac:dyDescent="0.45">
      <c r="L1217" s="30" t="s">
        <v>33</v>
      </c>
      <c r="M1217" s="1">
        <v>0</v>
      </c>
      <c r="N1217" s="12">
        <v>1.9328703703703704E-10</v>
      </c>
    </row>
    <row r="1218" spans="12:14" x14ac:dyDescent="0.45">
      <c r="L1218" s="30" t="s">
        <v>33</v>
      </c>
      <c r="M1218" s="1">
        <v>1</v>
      </c>
      <c r="N1218" s="12">
        <v>8.2190613425925931E-6</v>
      </c>
    </row>
    <row r="1219" spans="12:14" x14ac:dyDescent="0.45">
      <c r="L1219" s="30" t="s">
        <v>33</v>
      </c>
      <c r="M1219" s="1">
        <v>0</v>
      </c>
      <c r="N1219" s="12">
        <v>4.3055555555555555E-10</v>
      </c>
    </row>
    <row r="1220" spans="12:14" x14ac:dyDescent="0.45">
      <c r="L1220" s="30" t="s">
        <v>33</v>
      </c>
      <c r="M1220" s="1">
        <v>1</v>
      </c>
      <c r="N1220" s="12">
        <v>6.3251956018518522E-6</v>
      </c>
    </row>
    <row r="1221" spans="12:14" x14ac:dyDescent="0.45">
      <c r="L1221" s="30" t="s">
        <v>33</v>
      </c>
      <c r="M1221" s="1">
        <v>0</v>
      </c>
      <c r="N1221" s="12">
        <v>6.7361111111111108E-10</v>
      </c>
    </row>
    <row r="1222" spans="12:14" x14ac:dyDescent="0.45">
      <c r="L1222" s="30" t="s">
        <v>33</v>
      </c>
      <c r="M1222" s="1">
        <v>1</v>
      </c>
      <c r="N1222" s="12">
        <v>6.172590277777778E-6</v>
      </c>
    </row>
    <row r="1223" spans="12:14" x14ac:dyDescent="0.45">
      <c r="L1223" s="30" t="s">
        <v>33</v>
      </c>
      <c r="M1223" s="1">
        <v>0</v>
      </c>
      <c r="N1223" s="12">
        <v>1.0706018518518518E-9</v>
      </c>
    </row>
    <row r="1224" spans="12:14" x14ac:dyDescent="0.45">
      <c r="L1224" s="30" t="s">
        <v>33</v>
      </c>
      <c r="M1224" s="1">
        <v>1</v>
      </c>
      <c r="N1224" s="12">
        <v>5.9916053240740737E-6</v>
      </c>
    </row>
    <row r="1225" spans="12:14" x14ac:dyDescent="0.45">
      <c r="L1225" s="30" t="s">
        <v>33</v>
      </c>
      <c r="M1225" s="1">
        <v>0</v>
      </c>
      <c r="N1225" s="12">
        <v>5.2199074074074072E-10</v>
      </c>
    </row>
    <row r="1226" spans="12:14" x14ac:dyDescent="0.45">
      <c r="L1226" s="30" t="s">
        <v>33</v>
      </c>
      <c r="M1226" s="1">
        <v>1</v>
      </c>
      <c r="N1226" s="12">
        <v>5.637644675925926E-6</v>
      </c>
    </row>
    <row r="1227" spans="12:14" x14ac:dyDescent="0.45">
      <c r="L1227" s="30" t="s">
        <v>33</v>
      </c>
      <c r="M1227" s="1">
        <v>0</v>
      </c>
      <c r="N1227" s="12">
        <v>5.2662037037037041E-10</v>
      </c>
    </row>
    <row r="1228" spans="12:14" x14ac:dyDescent="0.45">
      <c r="L1228" s="30" t="s">
        <v>33</v>
      </c>
      <c r="M1228" s="1">
        <v>1</v>
      </c>
      <c r="N1228" s="12">
        <v>7.0924201388888891E-6</v>
      </c>
    </row>
    <row r="1229" spans="12:14" x14ac:dyDescent="0.45">
      <c r="L1229" s="30" t="s">
        <v>33</v>
      </c>
      <c r="M1229" s="1">
        <v>0</v>
      </c>
      <c r="N1229" s="12">
        <v>1.175925925925926E-9</v>
      </c>
    </row>
    <row r="1230" spans="12:14" x14ac:dyDescent="0.45">
      <c r="L1230" s="30" t="s">
        <v>33</v>
      </c>
      <c r="M1230" s="1">
        <v>1</v>
      </c>
      <c r="N1230" s="12">
        <v>9.198519675925926E-6</v>
      </c>
    </row>
    <row r="1231" spans="12:14" x14ac:dyDescent="0.45">
      <c r="L1231" s="30" t="s">
        <v>33</v>
      </c>
      <c r="M1231" s="1">
        <v>0</v>
      </c>
      <c r="N1231" s="12">
        <v>1.9560185185185186E-10</v>
      </c>
    </row>
    <row r="1232" spans="12:14" x14ac:dyDescent="0.45">
      <c r="L1232" s="30" t="s">
        <v>33</v>
      </c>
      <c r="M1232" s="1">
        <v>1</v>
      </c>
      <c r="N1232" s="12">
        <v>7.4515763888888885E-6</v>
      </c>
    </row>
    <row r="1233" spans="12:14" x14ac:dyDescent="0.45">
      <c r="L1233" s="30" t="s">
        <v>33</v>
      </c>
      <c r="M1233" s="1">
        <v>0</v>
      </c>
      <c r="N1233" s="12">
        <v>4.4097222222222221E-10</v>
      </c>
    </row>
    <row r="1234" spans="12:14" x14ac:dyDescent="0.45">
      <c r="L1234" s="30" t="s">
        <v>33</v>
      </c>
      <c r="M1234" s="1">
        <v>1</v>
      </c>
      <c r="N1234" s="12">
        <v>6.9254583333333333E-6</v>
      </c>
    </row>
    <row r="1235" spans="12:14" x14ac:dyDescent="0.45">
      <c r="L1235" s="30" t="s">
        <v>33</v>
      </c>
      <c r="M1235" s="1">
        <v>0</v>
      </c>
      <c r="N1235" s="12">
        <v>5.3009259259259263E-10</v>
      </c>
    </row>
    <row r="1236" spans="12:14" x14ac:dyDescent="0.45">
      <c r="L1236" s="30" t="s">
        <v>33</v>
      </c>
      <c r="M1236" s="1">
        <v>1</v>
      </c>
      <c r="N1236" s="12">
        <v>7.2685763888888887E-6</v>
      </c>
    </row>
    <row r="1237" spans="12:14" x14ac:dyDescent="0.45">
      <c r="L1237" s="30" t="s">
        <v>33</v>
      </c>
      <c r="M1237" s="1">
        <v>0</v>
      </c>
      <c r="N1237" s="12">
        <v>4.3865740740740741E-10</v>
      </c>
    </row>
    <row r="1238" spans="12:14" x14ac:dyDescent="0.45">
      <c r="L1238" s="30" t="s">
        <v>33</v>
      </c>
      <c r="M1238" s="1">
        <v>1</v>
      </c>
      <c r="N1238" s="12">
        <v>8.0822384259259258E-6</v>
      </c>
    </row>
    <row r="1239" spans="12:14" x14ac:dyDescent="0.45">
      <c r="L1239" s="30" t="s">
        <v>33</v>
      </c>
      <c r="M1239" s="1">
        <v>0</v>
      </c>
      <c r="N1239" s="12">
        <v>1.3194444444444445E-10</v>
      </c>
    </row>
    <row r="1240" spans="12:14" x14ac:dyDescent="0.45">
      <c r="L1240" s="30" t="s">
        <v>33</v>
      </c>
      <c r="M1240" s="1">
        <v>1</v>
      </c>
      <c r="N1240" s="12">
        <v>6.9225381944444446E-6</v>
      </c>
    </row>
    <row r="1241" spans="12:14" x14ac:dyDescent="0.45">
      <c r="L1241" s="30" t="s">
        <v>33</v>
      </c>
      <c r="M1241" s="1">
        <v>0</v>
      </c>
      <c r="N1241" s="12">
        <v>1.3796296296296296E-9</v>
      </c>
    </row>
    <row r="1242" spans="12:14" x14ac:dyDescent="0.45">
      <c r="L1242" s="30" t="s">
        <v>33</v>
      </c>
      <c r="M1242" s="1">
        <v>1</v>
      </c>
      <c r="N1242" s="12">
        <v>6.3291388888888888E-6</v>
      </c>
    </row>
    <row r="1243" spans="12:14" x14ac:dyDescent="0.45">
      <c r="L1243" s="30" t="s">
        <v>33</v>
      </c>
      <c r="M1243" s="1">
        <v>0</v>
      </c>
      <c r="N1243" s="12">
        <v>4.6643518518518521E-10</v>
      </c>
    </row>
    <row r="1244" spans="12:14" x14ac:dyDescent="0.45">
      <c r="L1244" s="30" t="s">
        <v>33</v>
      </c>
      <c r="M1244" s="1">
        <v>1</v>
      </c>
      <c r="N1244" s="12">
        <v>6.6221527777777778E-6</v>
      </c>
    </row>
    <row r="1245" spans="12:14" x14ac:dyDescent="0.45">
      <c r="L1245" s="30" t="s">
        <v>33</v>
      </c>
      <c r="M1245" s="1">
        <v>0</v>
      </c>
      <c r="N1245" s="12">
        <v>5.5208333333333331E-10</v>
      </c>
    </row>
    <row r="1246" spans="12:14" x14ac:dyDescent="0.45">
      <c r="L1246" s="30" t="s">
        <v>33</v>
      </c>
      <c r="M1246" s="1">
        <v>1</v>
      </c>
      <c r="N1246" s="12">
        <v>8.7550810185185186E-6</v>
      </c>
    </row>
    <row r="1247" spans="12:14" x14ac:dyDescent="0.45">
      <c r="L1247" s="30" t="s">
        <v>33</v>
      </c>
      <c r="M1247" s="1">
        <v>0</v>
      </c>
      <c r="N1247" s="12">
        <v>1.1643518518518518E-9</v>
      </c>
    </row>
    <row r="1248" spans="12:14" x14ac:dyDescent="0.45">
      <c r="L1248" s="30" t="s">
        <v>33</v>
      </c>
      <c r="M1248" s="1">
        <v>1</v>
      </c>
      <c r="N1248" s="12">
        <v>7.0123622685185187E-6</v>
      </c>
    </row>
    <row r="1249" spans="12:14" x14ac:dyDescent="0.45">
      <c r="L1249" s="30" t="s">
        <v>33</v>
      </c>
      <c r="M1249" s="1">
        <v>0</v>
      </c>
      <c r="N1249" s="12">
        <v>4.5254629629629629E-10</v>
      </c>
    </row>
    <row r="1250" spans="12:14" x14ac:dyDescent="0.45">
      <c r="L1250" s="30" t="s">
        <v>33</v>
      </c>
      <c r="M1250" s="1">
        <v>1</v>
      </c>
      <c r="N1250" s="12">
        <v>9.5433877314814819E-6</v>
      </c>
    </row>
    <row r="1251" spans="12:14" x14ac:dyDescent="0.45">
      <c r="L1251" s="30" t="s">
        <v>33</v>
      </c>
      <c r="M1251" s="1">
        <v>0</v>
      </c>
      <c r="N1251" s="12">
        <v>3.4722222222222225E-10</v>
      </c>
    </row>
    <row r="1252" spans="12:14" x14ac:dyDescent="0.45">
      <c r="L1252" s="30" t="s">
        <v>33</v>
      </c>
      <c r="M1252" s="1">
        <v>1</v>
      </c>
      <c r="N1252" s="12">
        <v>6.9323240740740743E-6</v>
      </c>
    </row>
    <row r="1253" spans="12:14" x14ac:dyDescent="0.45">
      <c r="L1253" s="30" t="s">
        <v>33</v>
      </c>
      <c r="M1253" s="1">
        <v>0</v>
      </c>
      <c r="N1253" s="12">
        <v>4.2824074074074076E-10</v>
      </c>
    </row>
    <row r="1254" spans="12:14" x14ac:dyDescent="0.45">
      <c r="L1254" s="30" t="s">
        <v>33</v>
      </c>
      <c r="M1254" s="1">
        <v>1</v>
      </c>
      <c r="N1254" s="12">
        <v>6.6120370370370373E-6</v>
      </c>
    </row>
    <row r="1255" spans="12:14" x14ac:dyDescent="0.45">
      <c r="L1255" s="30" t="s">
        <v>33</v>
      </c>
      <c r="M1255" s="1">
        <v>0</v>
      </c>
      <c r="N1255" s="12">
        <v>2.5694444444444445E-10</v>
      </c>
    </row>
    <row r="1256" spans="12:14" x14ac:dyDescent="0.45">
      <c r="L1256" s="30" t="s">
        <v>33</v>
      </c>
      <c r="M1256" s="1">
        <v>1</v>
      </c>
      <c r="N1256" s="12">
        <v>6.7905810185185182E-6</v>
      </c>
    </row>
    <row r="1257" spans="12:14" x14ac:dyDescent="0.45">
      <c r="L1257" s="30" t="s">
        <v>33</v>
      </c>
      <c r="M1257" s="1">
        <v>0</v>
      </c>
      <c r="N1257" s="12">
        <v>8.1134259259259256E-10</v>
      </c>
    </row>
    <row r="1258" spans="12:14" x14ac:dyDescent="0.45">
      <c r="L1258" s="30" t="s">
        <v>33</v>
      </c>
      <c r="M1258" s="1">
        <v>1</v>
      </c>
      <c r="N1258" s="12">
        <v>9.2825543981481476E-6</v>
      </c>
    </row>
    <row r="1259" spans="12:14" x14ac:dyDescent="0.45">
      <c r="L1259" s="30" t="s">
        <v>33</v>
      </c>
      <c r="M1259" s="1">
        <v>0</v>
      </c>
      <c r="N1259" s="12">
        <v>1.574074074074074E-10</v>
      </c>
    </row>
    <row r="1260" spans="12:14" x14ac:dyDescent="0.45">
      <c r="L1260" s="30" t="s">
        <v>33</v>
      </c>
      <c r="M1260" s="1">
        <v>1</v>
      </c>
      <c r="N1260" s="12">
        <v>6.3847118055555558E-6</v>
      </c>
    </row>
    <row r="1261" spans="12:14" x14ac:dyDescent="0.45">
      <c r="L1261" s="30" t="s">
        <v>33</v>
      </c>
      <c r="M1261" s="1">
        <v>0</v>
      </c>
      <c r="N1261" s="12">
        <v>4.3287037037037035E-10</v>
      </c>
    </row>
    <row r="1262" spans="12:14" x14ac:dyDescent="0.45">
      <c r="L1262" s="30" t="s">
        <v>33</v>
      </c>
      <c r="M1262" s="1">
        <v>1</v>
      </c>
      <c r="N1262" s="12">
        <v>6.1521736111111115E-6</v>
      </c>
    </row>
    <row r="1263" spans="12:14" x14ac:dyDescent="0.45">
      <c r="L1263" s="30" t="s">
        <v>33</v>
      </c>
      <c r="M1263" s="1">
        <v>0</v>
      </c>
      <c r="N1263" s="12">
        <v>7.9745370370370369E-10</v>
      </c>
    </row>
    <row r="1264" spans="12:14" x14ac:dyDescent="0.45">
      <c r="L1264" s="30" t="s">
        <v>33</v>
      </c>
      <c r="M1264" s="1">
        <v>1</v>
      </c>
      <c r="N1264" s="12">
        <v>8.14365625E-6</v>
      </c>
    </row>
    <row r="1265" spans="12:14" x14ac:dyDescent="0.45">
      <c r="L1265" s="30" t="s">
        <v>33</v>
      </c>
      <c r="M1265" s="1">
        <v>0</v>
      </c>
      <c r="N1265" s="12">
        <v>2.8935185185185185E-10</v>
      </c>
    </row>
    <row r="1266" spans="12:14" x14ac:dyDescent="0.45">
      <c r="L1266" s="30" t="s">
        <v>33</v>
      </c>
      <c r="M1266" s="1">
        <v>1</v>
      </c>
      <c r="N1266" s="12">
        <v>7.889436342592592E-6</v>
      </c>
    </row>
    <row r="1267" spans="12:14" x14ac:dyDescent="0.45">
      <c r="L1267" s="30" t="s">
        <v>33</v>
      </c>
      <c r="M1267" s="1">
        <v>0</v>
      </c>
      <c r="N1267" s="12">
        <v>3.9699074074074073E-10</v>
      </c>
    </row>
    <row r="1268" spans="12:14" x14ac:dyDescent="0.45">
      <c r="L1268" s="30" t="s">
        <v>33</v>
      </c>
      <c r="M1268" s="1">
        <v>1</v>
      </c>
      <c r="N1268" s="12">
        <v>6.2797858796296298E-6</v>
      </c>
    </row>
    <row r="1269" spans="12:14" x14ac:dyDescent="0.45">
      <c r="L1269" s="30" t="s">
        <v>33</v>
      </c>
      <c r="M1269" s="1">
        <v>0</v>
      </c>
      <c r="N1269" s="12">
        <v>4.3634259259259262E-10</v>
      </c>
    </row>
    <row r="1270" spans="12:14" x14ac:dyDescent="0.45">
      <c r="L1270" s="30" t="s">
        <v>33</v>
      </c>
      <c r="M1270" s="1">
        <v>1</v>
      </c>
      <c r="N1270" s="12">
        <v>6.6066226851851855E-6</v>
      </c>
    </row>
    <row r="1271" spans="12:14" x14ac:dyDescent="0.45">
      <c r="L1271" s="30" t="s">
        <v>33</v>
      </c>
      <c r="M1271" s="1">
        <v>0</v>
      </c>
      <c r="N1271" s="12">
        <v>1.7106481481481481E-9</v>
      </c>
    </row>
    <row r="1272" spans="12:14" x14ac:dyDescent="0.45">
      <c r="L1272" s="30" t="s">
        <v>33</v>
      </c>
      <c r="M1272" s="1">
        <v>1</v>
      </c>
      <c r="N1272" s="12">
        <v>6.5369953703703704E-6</v>
      </c>
    </row>
    <row r="1273" spans="12:14" x14ac:dyDescent="0.45">
      <c r="L1273" s="30" t="s">
        <v>33</v>
      </c>
      <c r="M1273" s="1">
        <v>0</v>
      </c>
      <c r="N1273" s="12">
        <v>3.9699074074074073E-10</v>
      </c>
    </row>
    <row r="1274" spans="12:14" x14ac:dyDescent="0.45">
      <c r="L1274" s="30" t="s">
        <v>33</v>
      </c>
      <c r="M1274" s="1">
        <v>1</v>
      </c>
      <c r="N1274" s="12">
        <v>6.6558495370370368E-6</v>
      </c>
    </row>
    <row r="1275" spans="12:14" x14ac:dyDescent="0.45">
      <c r="L1275" s="30" t="s">
        <v>33</v>
      </c>
      <c r="M1275" s="1">
        <v>0</v>
      </c>
      <c r="N1275" s="12">
        <v>4.3287037037037035E-10</v>
      </c>
    </row>
    <row r="1276" spans="12:14" x14ac:dyDescent="0.45">
      <c r="L1276" s="30" t="s">
        <v>33</v>
      </c>
      <c r="M1276" s="1">
        <v>1</v>
      </c>
      <c r="N1276" s="12">
        <v>6.5572835648148152E-6</v>
      </c>
    </row>
    <row r="1277" spans="12:14" x14ac:dyDescent="0.45">
      <c r="L1277" s="30" t="s">
        <v>33</v>
      </c>
      <c r="M1277" s="1">
        <v>0</v>
      </c>
      <c r="N1277" s="12">
        <v>4.1898148148148147E-10</v>
      </c>
    </row>
    <row r="1278" spans="12:14" x14ac:dyDescent="0.45">
      <c r="L1278" s="30" t="s">
        <v>33</v>
      </c>
      <c r="M1278" s="1">
        <v>1</v>
      </c>
      <c r="N1278" s="12">
        <v>7.3167349537037038E-6</v>
      </c>
    </row>
    <row r="1279" spans="12:14" x14ac:dyDescent="0.45">
      <c r="L1279" s="30" t="s">
        <v>33</v>
      </c>
      <c r="M1279" s="1">
        <v>0</v>
      </c>
      <c r="N1279" s="12">
        <v>4.3055555555555555E-10</v>
      </c>
    </row>
    <row r="1280" spans="12:14" x14ac:dyDescent="0.45">
      <c r="L1280" s="30" t="s">
        <v>33</v>
      </c>
      <c r="M1280" s="1">
        <v>1</v>
      </c>
      <c r="N1280" s="12">
        <v>8.1577291666666674E-6</v>
      </c>
    </row>
    <row r="1281" spans="12:14" x14ac:dyDescent="0.45">
      <c r="L1281" s="30" t="s">
        <v>33</v>
      </c>
      <c r="M1281" s="1">
        <v>0</v>
      </c>
      <c r="N1281" s="12">
        <v>4.3287037037037035E-10</v>
      </c>
    </row>
    <row r="1282" spans="12:14" x14ac:dyDescent="0.45">
      <c r="L1282" s="30" t="s">
        <v>33</v>
      </c>
      <c r="M1282" s="1">
        <v>1</v>
      </c>
      <c r="N1282" s="12">
        <v>6.6784328703703706E-6</v>
      </c>
    </row>
    <row r="1283" spans="12:14" x14ac:dyDescent="0.45">
      <c r="L1283" s="30" t="s">
        <v>33</v>
      </c>
      <c r="M1283" s="1">
        <v>0</v>
      </c>
      <c r="N1283" s="12">
        <v>4.3634259259259262E-10</v>
      </c>
    </row>
    <row r="1284" spans="12:14" x14ac:dyDescent="0.45">
      <c r="L1284" s="30" t="s">
        <v>33</v>
      </c>
      <c r="M1284" s="1">
        <v>1</v>
      </c>
      <c r="N1284" s="12">
        <v>7.8208298611111116E-6</v>
      </c>
    </row>
    <row r="1285" spans="12:14" x14ac:dyDescent="0.45">
      <c r="L1285" s="30" t="s">
        <v>33</v>
      </c>
      <c r="M1285" s="1">
        <v>0</v>
      </c>
      <c r="N1285" s="12">
        <v>7.5E-10</v>
      </c>
    </row>
    <row r="1286" spans="12:14" x14ac:dyDescent="0.45">
      <c r="L1286" s="30" t="s">
        <v>33</v>
      </c>
      <c r="M1286" s="1">
        <v>1</v>
      </c>
      <c r="N1286" s="12">
        <v>8.4865810185185177E-6</v>
      </c>
    </row>
    <row r="1287" spans="12:14" x14ac:dyDescent="0.45">
      <c r="L1287" s="30" t="s">
        <v>33</v>
      </c>
      <c r="M1287" s="1">
        <v>0</v>
      </c>
      <c r="N1287" s="12">
        <v>2.7893518518518519E-10</v>
      </c>
    </row>
    <row r="1288" spans="12:14" x14ac:dyDescent="0.45">
      <c r="L1288" s="30" t="s">
        <v>33</v>
      </c>
      <c r="M1288" s="1">
        <v>1</v>
      </c>
      <c r="N1288" s="12">
        <v>6.5147071759259255E-6</v>
      </c>
    </row>
    <row r="1289" spans="12:14" x14ac:dyDescent="0.45">
      <c r="L1289" s="30" t="s">
        <v>33</v>
      </c>
      <c r="M1289" s="1">
        <v>0</v>
      </c>
      <c r="N1289" s="12">
        <v>4.3634259259259262E-10</v>
      </c>
    </row>
    <row r="1290" spans="12:14" x14ac:dyDescent="0.45">
      <c r="L1290" s="30" t="s">
        <v>33</v>
      </c>
      <c r="M1290" s="1">
        <v>1</v>
      </c>
      <c r="N1290" s="12">
        <v>6.2577037037037038E-6</v>
      </c>
    </row>
    <row r="1291" spans="12:14" x14ac:dyDescent="0.45">
      <c r="L1291" s="30" t="s">
        <v>33</v>
      </c>
      <c r="M1291" s="1">
        <v>0</v>
      </c>
      <c r="N1291" s="12">
        <v>4.1666666666666668E-10</v>
      </c>
    </row>
    <row r="1292" spans="12:14" x14ac:dyDescent="0.45">
      <c r="L1292" s="30" t="s">
        <v>33</v>
      </c>
      <c r="M1292" s="1">
        <v>1</v>
      </c>
      <c r="N1292" s="12">
        <v>5.9183275462962967E-6</v>
      </c>
    </row>
    <row r="1293" spans="12:14" x14ac:dyDescent="0.45">
      <c r="L1293" s="30" t="s">
        <v>33</v>
      </c>
      <c r="M1293" s="1">
        <v>0</v>
      </c>
      <c r="N1293" s="12">
        <v>4.1666666666666668E-10</v>
      </c>
    </row>
    <row r="1294" spans="12:14" x14ac:dyDescent="0.45">
      <c r="L1294" s="30" t="s">
        <v>33</v>
      </c>
      <c r="M1294" s="1">
        <v>1</v>
      </c>
      <c r="N1294" s="12">
        <v>4.9148993055555559E-6</v>
      </c>
    </row>
    <row r="1295" spans="12:14" x14ac:dyDescent="0.45">
      <c r="L1295" s="30" t="s">
        <v>33</v>
      </c>
      <c r="M1295" s="1">
        <v>0</v>
      </c>
      <c r="N1295" s="12">
        <v>4.3634259259259262E-10</v>
      </c>
    </row>
    <row r="1296" spans="12:14" x14ac:dyDescent="0.45">
      <c r="L1296" s="30" t="s">
        <v>33</v>
      </c>
      <c r="M1296" s="1">
        <v>1</v>
      </c>
      <c r="N1296" s="12">
        <v>7.9740752314814807E-6</v>
      </c>
    </row>
    <row r="1297" spans="12:14" x14ac:dyDescent="0.45">
      <c r="L1297" s="30" t="s">
        <v>33</v>
      </c>
      <c r="M1297" s="1">
        <v>0</v>
      </c>
      <c r="N1297" s="12">
        <v>4.1898148148148147E-10</v>
      </c>
    </row>
    <row r="1298" spans="12:14" x14ac:dyDescent="0.45">
      <c r="L1298" s="30" t="s">
        <v>33</v>
      </c>
      <c r="M1298" s="1">
        <v>1</v>
      </c>
      <c r="N1298" s="12">
        <v>7.4088356481481484E-6</v>
      </c>
    </row>
    <row r="1299" spans="12:14" x14ac:dyDescent="0.45">
      <c r="L1299" s="30" t="s">
        <v>33</v>
      </c>
      <c r="M1299" s="1">
        <v>0</v>
      </c>
      <c r="N1299" s="12">
        <v>8.055555555555556E-10</v>
      </c>
    </row>
    <row r="1300" spans="12:14" x14ac:dyDescent="0.45">
      <c r="L1300" s="30" t="s">
        <v>33</v>
      </c>
      <c r="M1300" s="1">
        <v>1</v>
      </c>
      <c r="N1300" s="12">
        <v>6.6212372685185183E-6</v>
      </c>
    </row>
    <row r="1301" spans="12:14" x14ac:dyDescent="0.45">
      <c r="L1301" s="30" t="s">
        <v>33</v>
      </c>
      <c r="M1301" s="1">
        <v>0</v>
      </c>
      <c r="N1301" s="12">
        <v>4.1898148148148147E-10</v>
      </c>
    </row>
    <row r="1302" spans="12:14" x14ac:dyDescent="0.45">
      <c r="L1302" s="30" t="s">
        <v>33</v>
      </c>
      <c r="M1302" s="1">
        <v>1</v>
      </c>
      <c r="N1302" s="12">
        <v>6.8116493055555559E-6</v>
      </c>
    </row>
    <row r="1303" spans="12:14" x14ac:dyDescent="0.45">
      <c r="L1303" s="30" t="s">
        <v>33</v>
      </c>
      <c r="M1303" s="1">
        <v>0</v>
      </c>
      <c r="N1303" s="12">
        <v>6.3194444444444445E-10</v>
      </c>
    </row>
    <row r="1304" spans="12:14" x14ac:dyDescent="0.45">
      <c r="L1304" s="30" t="s">
        <v>33</v>
      </c>
      <c r="M1304" s="1">
        <v>1</v>
      </c>
      <c r="N1304" s="12">
        <v>7.052917824074074E-6</v>
      </c>
    </row>
    <row r="1305" spans="12:14" x14ac:dyDescent="0.45">
      <c r="L1305" s="30" t="s">
        <v>33</v>
      </c>
      <c r="M1305" s="1">
        <v>0</v>
      </c>
      <c r="N1305" s="12">
        <v>4.5486111111111113E-10</v>
      </c>
    </row>
    <row r="1306" spans="12:14" x14ac:dyDescent="0.45">
      <c r="L1306" s="30" t="s">
        <v>33</v>
      </c>
      <c r="M1306" s="1">
        <v>1</v>
      </c>
      <c r="N1306" s="12">
        <v>6.4580173611111108E-6</v>
      </c>
    </row>
    <row r="1307" spans="12:14" x14ac:dyDescent="0.45">
      <c r="L1307" s="30" t="s">
        <v>33</v>
      </c>
      <c r="M1307" s="1">
        <v>0</v>
      </c>
      <c r="N1307" s="12">
        <v>1.1585648148148148E-9</v>
      </c>
    </row>
    <row r="1308" spans="12:14" x14ac:dyDescent="0.45">
      <c r="L1308" s="30" t="s">
        <v>33</v>
      </c>
      <c r="M1308" s="1">
        <v>1</v>
      </c>
      <c r="N1308" s="12">
        <v>6.3475497685185187E-6</v>
      </c>
    </row>
    <row r="1309" spans="12:14" x14ac:dyDescent="0.45">
      <c r="L1309" s="30" t="s">
        <v>33</v>
      </c>
      <c r="M1309" s="1">
        <v>0</v>
      </c>
      <c r="N1309" s="12">
        <v>4.1666666666666668E-10</v>
      </c>
    </row>
    <row r="1310" spans="12:14" x14ac:dyDescent="0.45">
      <c r="L1310" s="30" t="s">
        <v>33</v>
      </c>
      <c r="M1310" s="1">
        <v>1</v>
      </c>
      <c r="N1310" s="12">
        <v>9.1478090277777784E-6</v>
      </c>
    </row>
    <row r="1311" spans="12:14" x14ac:dyDescent="0.45">
      <c r="L1311" s="30" t="s">
        <v>33</v>
      </c>
      <c r="M1311" s="1">
        <v>0</v>
      </c>
      <c r="N1311" s="12">
        <v>1.0011574074074074E-9</v>
      </c>
    </row>
    <row r="1312" spans="12:14" x14ac:dyDescent="0.45">
      <c r="L1312" s="30" t="s">
        <v>33</v>
      </c>
      <c r="M1312" s="1">
        <v>1</v>
      </c>
      <c r="N1312" s="12">
        <v>7.7127638888888895E-6</v>
      </c>
    </row>
    <row r="1313" spans="12:14" x14ac:dyDescent="0.45">
      <c r="L1313" s="30" t="s">
        <v>33</v>
      </c>
      <c r="M1313" s="1">
        <v>0</v>
      </c>
      <c r="N1313" s="12">
        <v>2.8124999999999999E-10</v>
      </c>
    </row>
    <row r="1314" spans="12:14" x14ac:dyDescent="0.45">
      <c r="L1314" s="30" t="s">
        <v>33</v>
      </c>
      <c r="M1314" s="1">
        <v>1</v>
      </c>
      <c r="N1314" s="12">
        <v>8.2933599537037031E-6</v>
      </c>
    </row>
    <row r="1315" spans="12:14" x14ac:dyDescent="0.45">
      <c r="L1315" s="30" t="s">
        <v>33</v>
      </c>
      <c r="M1315" s="1">
        <v>0</v>
      </c>
      <c r="N1315" s="12">
        <v>3.2291666666666666E-10</v>
      </c>
    </row>
    <row r="1316" spans="12:14" x14ac:dyDescent="0.45">
      <c r="L1316" s="30" t="s">
        <v>33</v>
      </c>
      <c r="M1316" s="1">
        <v>1</v>
      </c>
      <c r="N1316" s="12">
        <v>7.3773877314814818E-6</v>
      </c>
    </row>
    <row r="1317" spans="12:14" x14ac:dyDescent="0.45">
      <c r="L1317" s="30" t="s">
        <v>33</v>
      </c>
      <c r="M1317" s="1">
        <v>0</v>
      </c>
      <c r="N1317" s="12">
        <v>3.6921296296296298E-10</v>
      </c>
    </row>
    <row r="1318" spans="12:14" x14ac:dyDescent="0.45">
      <c r="L1318" s="30" t="s">
        <v>33</v>
      </c>
      <c r="M1318" s="1">
        <v>1</v>
      </c>
      <c r="N1318" s="12">
        <v>6.2657731481481484E-6</v>
      </c>
    </row>
    <row r="1319" spans="12:14" x14ac:dyDescent="0.45">
      <c r="L1319" s="30" t="s">
        <v>33</v>
      </c>
      <c r="M1319" s="1">
        <v>0</v>
      </c>
      <c r="N1319" s="12">
        <v>1.2141203703703705E-9</v>
      </c>
    </row>
    <row r="1320" spans="12:14" x14ac:dyDescent="0.45">
      <c r="L1320" s="30" t="s">
        <v>33</v>
      </c>
      <c r="M1320" s="1">
        <v>1</v>
      </c>
      <c r="N1320" s="12">
        <v>6.9025439814814812E-6</v>
      </c>
    </row>
    <row r="1321" spans="12:14" x14ac:dyDescent="0.45">
      <c r="L1321" s="30" t="s">
        <v>33</v>
      </c>
      <c r="M1321" s="1">
        <v>0</v>
      </c>
      <c r="N1321" s="12">
        <v>1.7939814814814814E-10</v>
      </c>
    </row>
    <row r="1322" spans="12:14" x14ac:dyDescent="0.45">
      <c r="L1322" s="30" t="s">
        <v>33</v>
      </c>
      <c r="M1322" s="1">
        <v>1</v>
      </c>
      <c r="N1322" s="12">
        <v>6.6173495370370371E-6</v>
      </c>
    </row>
    <row r="1323" spans="12:14" x14ac:dyDescent="0.45">
      <c r="L1323" s="30" t="s">
        <v>33</v>
      </c>
      <c r="M1323" s="1">
        <v>0</v>
      </c>
      <c r="N1323" s="12">
        <v>4.2824074074074076E-10</v>
      </c>
    </row>
    <row r="1324" spans="12:14" x14ac:dyDescent="0.45">
      <c r="L1324" s="30" t="s">
        <v>33</v>
      </c>
      <c r="M1324" s="1">
        <v>1</v>
      </c>
      <c r="N1324" s="12">
        <v>7.2422812499999996E-6</v>
      </c>
    </row>
    <row r="1325" spans="12:14" x14ac:dyDescent="0.45">
      <c r="L1325" s="30" t="s">
        <v>33</v>
      </c>
      <c r="M1325" s="1">
        <v>0</v>
      </c>
      <c r="N1325" s="12">
        <v>1.712962962962963E-10</v>
      </c>
    </row>
    <row r="1326" spans="12:14" x14ac:dyDescent="0.45">
      <c r="L1326" s="30" t="s">
        <v>33</v>
      </c>
      <c r="M1326" s="1">
        <v>1</v>
      </c>
      <c r="N1326" s="12">
        <v>6.2029942129629633E-6</v>
      </c>
    </row>
    <row r="1327" spans="12:14" x14ac:dyDescent="0.45">
      <c r="L1327" s="30" t="s">
        <v>33</v>
      </c>
      <c r="M1327" s="1">
        <v>0</v>
      </c>
      <c r="N1327" s="12">
        <v>4.4444444444444443E-10</v>
      </c>
    </row>
    <row r="1328" spans="12:14" x14ac:dyDescent="0.45">
      <c r="L1328" s="30" t="s">
        <v>33</v>
      </c>
      <c r="M1328" s="1">
        <v>1</v>
      </c>
      <c r="N1328" s="12">
        <v>6.4045717592592592E-6</v>
      </c>
    </row>
    <row r="1329" spans="12:14" x14ac:dyDescent="0.45">
      <c r="L1329" s="30" t="s">
        <v>33</v>
      </c>
      <c r="M1329" s="1">
        <v>0</v>
      </c>
      <c r="N1329" s="12">
        <v>5.9027777777777782E-10</v>
      </c>
    </row>
    <row r="1330" spans="12:14" x14ac:dyDescent="0.45">
      <c r="L1330" s="30" t="s">
        <v>33</v>
      </c>
      <c r="M1330" s="1">
        <v>1</v>
      </c>
      <c r="N1330" s="12">
        <v>7.4076655092592594E-6</v>
      </c>
    </row>
    <row r="1331" spans="12:14" x14ac:dyDescent="0.45">
      <c r="L1331" s="30" t="s">
        <v>33</v>
      </c>
      <c r="M1331" s="1">
        <v>0</v>
      </c>
      <c r="N1331" s="12">
        <v>4.4097222222222221E-10</v>
      </c>
    </row>
    <row r="1332" spans="12:14" x14ac:dyDescent="0.45">
      <c r="L1332" s="30" t="s">
        <v>33</v>
      </c>
      <c r="M1332" s="1">
        <v>1</v>
      </c>
      <c r="N1332" s="12">
        <v>5.7487025462962966E-6</v>
      </c>
    </row>
    <row r="1333" spans="12:14" x14ac:dyDescent="0.45">
      <c r="L1333" s="30" t="s">
        <v>33</v>
      </c>
      <c r="M1333" s="1">
        <v>0</v>
      </c>
      <c r="N1333" s="12">
        <v>4.2476851851851854E-10</v>
      </c>
    </row>
    <row r="1334" spans="12:14" x14ac:dyDescent="0.45">
      <c r="L1334" s="30" t="s">
        <v>33</v>
      </c>
      <c r="M1334" s="1">
        <v>1</v>
      </c>
      <c r="N1334" s="12">
        <v>6.7022337962962965E-6</v>
      </c>
    </row>
    <row r="1335" spans="12:14" x14ac:dyDescent="0.45">
      <c r="L1335" s="30" t="s">
        <v>33</v>
      </c>
      <c r="M1335" s="1">
        <v>0</v>
      </c>
      <c r="N1335" s="12">
        <v>4.8263888888888894E-10</v>
      </c>
    </row>
    <row r="1336" spans="12:14" x14ac:dyDescent="0.45">
      <c r="L1336" s="30" t="s">
        <v>33</v>
      </c>
      <c r="M1336" s="1">
        <v>1</v>
      </c>
      <c r="N1336" s="12">
        <v>8.8358784722222227E-6</v>
      </c>
    </row>
    <row r="1337" spans="12:14" x14ac:dyDescent="0.45">
      <c r="L1337" s="30" t="s">
        <v>33</v>
      </c>
      <c r="M1337" s="1">
        <v>0</v>
      </c>
      <c r="N1337" s="12">
        <v>4.7453703703703702E-10</v>
      </c>
    </row>
    <row r="1338" spans="12:14" x14ac:dyDescent="0.45">
      <c r="L1338" s="30" t="s">
        <v>33</v>
      </c>
      <c r="M1338" s="1">
        <v>1</v>
      </c>
      <c r="N1338" s="12">
        <v>7.5346446759259258E-6</v>
      </c>
    </row>
    <row r="1339" spans="12:14" x14ac:dyDescent="0.45">
      <c r="L1339" s="30" t="s">
        <v>33</v>
      </c>
      <c r="M1339" s="1">
        <v>0</v>
      </c>
      <c r="N1339" s="12">
        <v>4.3634259259259262E-10</v>
      </c>
    </row>
    <row r="1340" spans="12:14" x14ac:dyDescent="0.45">
      <c r="L1340" s="30" t="s">
        <v>33</v>
      </c>
      <c r="M1340" s="1">
        <v>1</v>
      </c>
      <c r="N1340" s="12">
        <v>6.8521608796296295E-6</v>
      </c>
    </row>
    <row r="1341" spans="12:14" x14ac:dyDescent="0.45">
      <c r="L1341" s="30" t="s">
        <v>33</v>
      </c>
      <c r="M1341" s="1">
        <v>0</v>
      </c>
      <c r="N1341" s="12">
        <v>4.4097222222222221E-10</v>
      </c>
    </row>
    <row r="1342" spans="12:14" x14ac:dyDescent="0.45">
      <c r="L1342" s="30" t="s">
        <v>33</v>
      </c>
      <c r="M1342" s="1">
        <v>1</v>
      </c>
      <c r="N1342" s="12">
        <v>8.3374861111111116E-6</v>
      </c>
    </row>
    <row r="1343" spans="12:14" x14ac:dyDescent="0.45">
      <c r="L1343" s="30" t="s">
        <v>33</v>
      </c>
      <c r="M1343" s="1">
        <v>0</v>
      </c>
      <c r="N1343" s="12">
        <v>1.0405092592592593E-9</v>
      </c>
    </row>
    <row r="1344" spans="12:14" x14ac:dyDescent="0.45">
      <c r="L1344" s="30" t="s">
        <v>33</v>
      </c>
      <c r="M1344" s="1">
        <v>1</v>
      </c>
      <c r="N1344" s="12">
        <v>6.653646990740741E-6</v>
      </c>
    </row>
    <row r="1345" spans="12:14" x14ac:dyDescent="0.45">
      <c r="L1345" s="30" t="s">
        <v>33</v>
      </c>
      <c r="M1345" s="1">
        <v>0</v>
      </c>
      <c r="N1345" s="12">
        <v>2.133101851851852E-9</v>
      </c>
    </row>
    <row r="1346" spans="12:14" x14ac:dyDescent="0.45">
      <c r="L1346" s="30" t="s">
        <v>33</v>
      </c>
      <c r="M1346" s="1">
        <v>1</v>
      </c>
      <c r="N1346" s="12">
        <v>6.048577546296296E-6</v>
      </c>
    </row>
    <row r="1347" spans="12:14" x14ac:dyDescent="0.45">
      <c r="L1347" s="30" t="s">
        <v>33</v>
      </c>
      <c r="M1347" s="1">
        <v>0</v>
      </c>
      <c r="N1347" s="12">
        <v>5.3587962962962959E-10</v>
      </c>
    </row>
    <row r="1348" spans="12:14" x14ac:dyDescent="0.45">
      <c r="L1348" s="30" t="s">
        <v>33</v>
      </c>
      <c r="M1348" s="1">
        <v>1</v>
      </c>
      <c r="N1348" s="12">
        <v>6.6037615740740738E-6</v>
      </c>
    </row>
    <row r="1349" spans="12:14" x14ac:dyDescent="0.45">
      <c r="L1349" s="30" t="s">
        <v>33</v>
      </c>
      <c r="M1349" s="1">
        <v>0</v>
      </c>
      <c r="N1349" s="12">
        <v>4.4675925925925927E-10</v>
      </c>
    </row>
    <row r="1350" spans="12:14" x14ac:dyDescent="0.45">
      <c r="L1350" s="30" t="s">
        <v>33</v>
      </c>
      <c r="M1350" s="1">
        <v>1</v>
      </c>
      <c r="N1350" s="12">
        <v>9.1921064814814821E-6</v>
      </c>
    </row>
    <row r="1351" spans="12:14" x14ac:dyDescent="0.45">
      <c r="L1351" s="30" t="s">
        <v>33</v>
      </c>
      <c r="M1351" s="1">
        <v>0</v>
      </c>
      <c r="N1351" s="12">
        <v>1.7939814814814814E-10</v>
      </c>
    </row>
    <row r="1352" spans="12:14" x14ac:dyDescent="0.45">
      <c r="L1352" s="30" t="s">
        <v>33</v>
      </c>
      <c r="M1352" s="1">
        <v>1</v>
      </c>
      <c r="N1352" s="12">
        <v>6.5905023148148147E-6</v>
      </c>
    </row>
    <row r="1353" spans="12:14" x14ac:dyDescent="0.45">
      <c r="L1353" s="30" t="s">
        <v>33</v>
      </c>
      <c r="M1353" s="1">
        <v>0</v>
      </c>
      <c r="N1353" s="12">
        <v>4.4675925925925927E-10</v>
      </c>
    </row>
    <row r="1354" spans="12:14" x14ac:dyDescent="0.45">
      <c r="L1354" s="30" t="s">
        <v>33</v>
      </c>
      <c r="M1354" s="1">
        <v>1</v>
      </c>
      <c r="N1354" s="12">
        <v>6.5642708333333333E-6</v>
      </c>
    </row>
    <row r="1355" spans="12:14" x14ac:dyDescent="0.45">
      <c r="L1355" s="30" t="s">
        <v>33</v>
      </c>
      <c r="M1355" s="1">
        <v>0</v>
      </c>
      <c r="N1355" s="12">
        <v>4.8611111111111116E-10</v>
      </c>
    </row>
    <row r="1356" spans="12:14" x14ac:dyDescent="0.45">
      <c r="L1356" s="30" t="s">
        <v>33</v>
      </c>
      <c r="M1356" s="1">
        <v>1</v>
      </c>
      <c r="N1356" s="12">
        <v>6.9612094907407403E-6</v>
      </c>
    </row>
    <row r="1357" spans="12:14" x14ac:dyDescent="0.45">
      <c r="L1357" s="30" t="s">
        <v>33</v>
      </c>
      <c r="M1357" s="1">
        <v>0</v>
      </c>
      <c r="N1357" s="12">
        <v>4.2824074074074076E-10</v>
      </c>
    </row>
    <row r="1358" spans="12:14" x14ac:dyDescent="0.45">
      <c r="L1358" s="30" t="s">
        <v>33</v>
      </c>
      <c r="M1358" s="1">
        <v>1</v>
      </c>
      <c r="N1358" s="12">
        <v>8.2483969907407413E-6</v>
      </c>
    </row>
    <row r="1359" spans="12:14" x14ac:dyDescent="0.45">
      <c r="L1359" s="30" t="s">
        <v>33</v>
      </c>
      <c r="M1359" s="1">
        <v>0</v>
      </c>
      <c r="N1359" s="12">
        <v>4.4675925925925927E-10</v>
      </c>
    </row>
    <row r="1360" spans="12:14" x14ac:dyDescent="0.45">
      <c r="L1360" s="30" t="s">
        <v>33</v>
      </c>
      <c r="M1360" s="1">
        <v>1</v>
      </c>
      <c r="N1360" s="12">
        <v>6.3717175925925925E-6</v>
      </c>
    </row>
    <row r="1361" spans="12:14" x14ac:dyDescent="0.45">
      <c r="L1361" s="30" t="s">
        <v>33</v>
      </c>
      <c r="M1361" s="1">
        <v>0</v>
      </c>
      <c r="N1361" s="12">
        <v>4.5023148148148149E-10</v>
      </c>
    </row>
    <row r="1362" spans="12:14" x14ac:dyDescent="0.45">
      <c r="L1362" s="30" t="s">
        <v>33</v>
      </c>
      <c r="M1362" s="1">
        <v>1</v>
      </c>
      <c r="N1362" s="12">
        <v>8.208106481481481E-6</v>
      </c>
    </row>
    <row r="1363" spans="12:14" x14ac:dyDescent="0.45">
      <c r="L1363" s="30" t="s">
        <v>33</v>
      </c>
      <c r="M1363" s="1">
        <v>0</v>
      </c>
      <c r="N1363" s="12">
        <v>5.3009259259259263E-10</v>
      </c>
    </row>
    <row r="1364" spans="12:14" x14ac:dyDescent="0.45">
      <c r="L1364" s="30" t="s">
        <v>33</v>
      </c>
      <c r="M1364" s="1">
        <v>1</v>
      </c>
      <c r="N1364" s="12">
        <v>7.0208530092592591E-6</v>
      </c>
    </row>
    <row r="1365" spans="12:14" x14ac:dyDescent="0.45">
      <c r="L1365" s="30" t="s">
        <v>33</v>
      </c>
      <c r="M1365" s="1">
        <v>0</v>
      </c>
      <c r="N1365" s="12">
        <v>5.6828703703703704E-10</v>
      </c>
    </row>
    <row r="1366" spans="12:14" x14ac:dyDescent="0.45">
      <c r="L1366" s="30" t="s">
        <v>33</v>
      </c>
      <c r="M1366" s="1">
        <v>1</v>
      </c>
      <c r="N1366" s="12">
        <v>7.0158368055555556E-6</v>
      </c>
    </row>
    <row r="1367" spans="12:14" x14ac:dyDescent="0.45">
      <c r="L1367" s="30" t="s">
        <v>33</v>
      </c>
      <c r="M1367" s="1">
        <v>0</v>
      </c>
      <c r="N1367" s="12">
        <v>1.3136574074074073E-9</v>
      </c>
    </row>
    <row r="1368" spans="12:14" x14ac:dyDescent="0.45">
      <c r="L1368" s="30" t="s">
        <v>33</v>
      </c>
      <c r="M1368" s="1">
        <v>1</v>
      </c>
      <c r="N1368" s="12">
        <v>6.7674560185185183E-6</v>
      </c>
    </row>
    <row r="1369" spans="12:14" x14ac:dyDescent="0.45">
      <c r="L1369" s="30" t="s">
        <v>33</v>
      </c>
      <c r="M1369" s="1">
        <v>0</v>
      </c>
      <c r="N1369" s="12">
        <v>5.0810185185185184E-10</v>
      </c>
    </row>
    <row r="1370" spans="12:14" x14ac:dyDescent="0.45">
      <c r="L1370" s="30" t="s">
        <v>33</v>
      </c>
      <c r="M1370" s="1">
        <v>1</v>
      </c>
      <c r="N1370" s="12">
        <v>8.4812939814814811E-6</v>
      </c>
    </row>
    <row r="1371" spans="12:14" x14ac:dyDescent="0.45">
      <c r="L1371" s="30" t="s">
        <v>33</v>
      </c>
      <c r="M1371" s="1">
        <v>0</v>
      </c>
      <c r="N1371" s="12">
        <v>1.4351851851851853E-10</v>
      </c>
    </row>
    <row r="1372" spans="12:14" x14ac:dyDescent="0.45">
      <c r="L1372" s="30" t="s">
        <v>33</v>
      </c>
      <c r="M1372" s="1">
        <v>1</v>
      </c>
      <c r="N1372" s="12">
        <v>8.2123229166666664E-6</v>
      </c>
    </row>
    <row r="1373" spans="12:14" x14ac:dyDescent="0.45">
      <c r="L1373" s="30" t="s">
        <v>33</v>
      </c>
      <c r="M1373" s="1">
        <v>0</v>
      </c>
      <c r="N1373" s="12">
        <v>1.0428240740740741E-9</v>
      </c>
    </row>
    <row r="1374" spans="12:14" x14ac:dyDescent="0.45">
      <c r="L1374" s="30" t="s">
        <v>33</v>
      </c>
      <c r="M1374" s="1">
        <v>1</v>
      </c>
      <c r="N1374" s="12">
        <v>7.9834456018518511E-6</v>
      </c>
    </row>
    <row r="1375" spans="12:14" x14ac:dyDescent="0.45">
      <c r="L1375" s="30" t="s">
        <v>33</v>
      </c>
      <c r="M1375" s="1">
        <v>0</v>
      </c>
      <c r="N1375" s="12">
        <v>3.148148148148148E-10</v>
      </c>
    </row>
    <row r="1376" spans="12:14" x14ac:dyDescent="0.45">
      <c r="L1376" s="30" t="s">
        <v>33</v>
      </c>
      <c r="M1376" s="1">
        <v>1</v>
      </c>
      <c r="N1376" s="12">
        <v>8.1540972222222215E-6</v>
      </c>
    </row>
    <row r="1377" spans="12:14" x14ac:dyDescent="0.45">
      <c r="L1377" s="30" t="s">
        <v>33</v>
      </c>
      <c r="M1377" s="1">
        <v>0</v>
      </c>
      <c r="N1377" s="12">
        <v>7.8935185185185188E-10</v>
      </c>
    </row>
    <row r="1378" spans="12:14" x14ac:dyDescent="0.45">
      <c r="L1378" s="30" t="s">
        <v>33</v>
      </c>
      <c r="M1378" s="1">
        <v>1</v>
      </c>
      <c r="N1378" s="12">
        <v>5.9690983796296296E-6</v>
      </c>
    </row>
    <row r="1379" spans="12:14" x14ac:dyDescent="0.45">
      <c r="L1379" s="30" t="s">
        <v>33</v>
      </c>
      <c r="M1379" s="1">
        <v>0</v>
      </c>
      <c r="N1379" s="12">
        <v>4.5486111111111113E-10</v>
      </c>
    </row>
    <row r="1380" spans="12:14" x14ac:dyDescent="0.45">
      <c r="L1380" s="30" t="s">
        <v>33</v>
      </c>
      <c r="M1380" s="1">
        <v>1</v>
      </c>
      <c r="N1380" s="12">
        <v>7.1760740740740743E-6</v>
      </c>
    </row>
    <row r="1381" spans="12:14" x14ac:dyDescent="0.45">
      <c r="L1381" s="30" t="s">
        <v>33</v>
      </c>
      <c r="M1381" s="1">
        <v>0</v>
      </c>
      <c r="N1381" s="12">
        <v>1.4583333333333332E-10</v>
      </c>
    </row>
    <row r="1382" spans="12:14" x14ac:dyDescent="0.45">
      <c r="L1382" s="30" t="s">
        <v>33</v>
      </c>
      <c r="M1382" s="1">
        <v>1</v>
      </c>
      <c r="N1382" s="12">
        <v>6.7228101851851854E-6</v>
      </c>
    </row>
    <row r="1383" spans="12:14" x14ac:dyDescent="0.45">
      <c r="L1383" s="30" t="s">
        <v>33</v>
      </c>
      <c r="M1383" s="1">
        <v>0</v>
      </c>
      <c r="N1383" s="12">
        <v>4.4444444444444443E-10</v>
      </c>
    </row>
    <row r="1384" spans="12:14" x14ac:dyDescent="0.45">
      <c r="L1384" s="30" t="s">
        <v>33</v>
      </c>
      <c r="M1384" s="1">
        <v>1</v>
      </c>
      <c r="N1384" s="12">
        <v>6.7583807870370368E-6</v>
      </c>
    </row>
    <row r="1385" spans="12:14" x14ac:dyDescent="0.45">
      <c r="L1385" s="30" t="s">
        <v>33</v>
      </c>
      <c r="M1385" s="1">
        <v>0</v>
      </c>
      <c r="N1385" s="12">
        <v>1.6550925925925926E-10</v>
      </c>
    </row>
    <row r="1386" spans="12:14" x14ac:dyDescent="0.45">
      <c r="L1386" s="30" t="s">
        <v>33</v>
      </c>
      <c r="M1386" s="1">
        <v>1</v>
      </c>
      <c r="N1386" s="12">
        <v>6.7199155092592591E-6</v>
      </c>
    </row>
    <row r="1387" spans="12:14" x14ac:dyDescent="0.45">
      <c r="L1387" s="30" t="s">
        <v>33</v>
      </c>
      <c r="M1387" s="1">
        <v>0</v>
      </c>
      <c r="N1387" s="12">
        <v>8.8310185185185189E-10</v>
      </c>
    </row>
    <row r="1388" spans="12:14" x14ac:dyDescent="0.45">
      <c r="L1388" s="30" t="s">
        <v>33</v>
      </c>
      <c r="M1388" s="1">
        <v>1</v>
      </c>
      <c r="N1388" s="12">
        <v>6.1184548611111108E-6</v>
      </c>
    </row>
    <row r="1389" spans="12:14" x14ac:dyDescent="0.45">
      <c r="L1389" s="30" t="s">
        <v>33</v>
      </c>
      <c r="M1389" s="1">
        <v>0</v>
      </c>
      <c r="N1389" s="12">
        <v>4.3634259259259262E-10</v>
      </c>
    </row>
    <row r="1390" spans="12:14" x14ac:dyDescent="0.45">
      <c r="L1390" s="30" t="s">
        <v>33</v>
      </c>
      <c r="M1390" s="1">
        <v>1</v>
      </c>
      <c r="N1390" s="12">
        <v>6.9493715277777775E-6</v>
      </c>
    </row>
    <row r="1391" spans="12:14" x14ac:dyDescent="0.45">
      <c r="L1391" s="30" t="s">
        <v>33</v>
      </c>
      <c r="M1391" s="1">
        <v>0</v>
      </c>
      <c r="N1391" s="12">
        <v>4.4444444444444443E-10</v>
      </c>
    </row>
    <row r="1392" spans="12:14" x14ac:dyDescent="0.45">
      <c r="L1392" s="30" t="s">
        <v>33</v>
      </c>
      <c r="M1392" s="1">
        <v>1</v>
      </c>
      <c r="N1392" s="12">
        <v>8.2610023148148143E-6</v>
      </c>
    </row>
    <row r="1393" spans="12:14" x14ac:dyDescent="0.45">
      <c r="L1393" s="30" t="s">
        <v>33</v>
      </c>
      <c r="M1393" s="1">
        <v>0</v>
      </c>
      <c r="N1393" s="12">
        <v>2.5694444444444445E-10</v>
      </c>
    </row>
    <row r="1394" spans="12:14" x14ac:dyDescent="0.45">
      <c r="L1394" s="30" t="s">
        <v>33</v>
      </c>
      <c r="M1394" s="1">
        <v>1</v>
      </c>
      <c r="N1394" s="12">
        <v>5.8592060185185182E-6</v>
      </c>
    </row>
    <row r="1395" spans="12:14" x14ac:dyDescent="0.45">
      <c r="L1395" s="30" t="s">
        <v>33</v>
      </c>
      <c r="M1395" s="1">
        <v>0</v>
      </c>
      <c r="N1395" s="12">
        <v>1.1643518518518518E-9</v>
      </c>
    </row>
    <row r="1396" spans="12:14" x14ac:dyDescent="0.45">
      <c r="L1396" s="30" t="s">
        <v>33</v>
      </c>
      <c r="M1396" s="1">
        <v>1</v>
      </c>
      <c r="N1396" s="12">
        <v>8.7663090277777771E-6</v>
      </c>
    </row>
    <row r="1397" spans="12:14" x14ac:dyDescent="0.45">
      <c r="L1397" s="30" t="s">
        <v>33</v>
      </c>
      <c r="M1397" s="1">
        <v>0</v>
      </c>
      <c r="N1397" s="12">
        <v>1.5509259259259258E-10</v>
      </c>
    </row>
    <row r="1398" spans="12:14" x14ac:dyDescent="0.45">
      <c r="L1398" s="30" t="s">
        <v>33</v>
      </c>
      <c r="M1398" s="1">
        <v>1</v>
      </c>
      <c r="N1398" s="12">
        <v>6.541278935185185E-6</v>
      </c>
    </row>
    <row r="1399" spans="12:14" x14ac:dyDescent="0.45">
      <c r="L1399" s="30" t="s">
        <v>33</v>
      </c>
      <c r="M1399" s="1">
        <v>0</v>
      </c>
      <c r="N1399" s="12">
        <v>4.4675925925925927E-10</v>
      </c>
    </row>
    <row r="1400" spans="12:14" x14ac:dyDescent="0.45">
      <c r="L1400" s="30" t="s">
        <v>33</v>
      </c>
      <c r="M1400" s="1">
        <v>1</v>
      </c>
      <c r="N1400" s="12">
        <v>6.2902881944444449E-6</v>
      </c>
    </row>
    <row r="1401" spans="12:14" x14ac:dyDescent="0.45">
      <c r="L1401" s="30" t="s">
        <v>33</v>
      </c>
      <c r="M1401" s="1">
        <v>0</v>
      </c>
      <c r="N1401" s="12">
        <v>3.9236111111111109E-10</v>
      </c>
    </row>
    <row r="1402" spans="12:14" x14ac:dyDescent="0.45">
      <c r="L1402" s="30" t="s">
        <v>33</v>
      </c>
      <c r="M1402" s="1">
        <v>1</v>
      </c>
      <c r="N1402" s="12">
        <v>7.4579432870370367E-6</v>
      </c>
    </row>
    <row r="1403" spans="12:14" x14ac:dyDescent="0.45">
      <c r="L1403" s="30" t="s">
        <v>33</v>
      </c>
      <c r="M1403" s="1">
        <v>0</v>
      </c>
      <c r="N1403" s="12">
        <v>3.1134259259259258E-10</v>
      </c>
    </row>
    <row r="1404" spans="12:14" x14ac:dyDescent="0.45">
      <c r="L1404" s="30" t="s">
        <v>33</v>
      </c>
      <c r="M1404" s="1">
        <v>1</v>
      </c>
      <c r="N1404" s="12">
        <v>6.2008090277777776E-6</v>
      </c>
    </row>
    <row r="1405" spans="12:14" x14ac:dyDescent="0.45">
      <c r="L1405" s="30" t="s">
        <v>33</v>
      </c>
      <c r="M1405" s="1">
        <v>0</v>
      </c>
      <c r="N1405" s="12">
        <v>4.3460648148148152E-9</v>
      </c>
    </row>
    <row r="1406" spans="12:14" x14ac:dyDescent="0.45">
      <c r="L1406" s="30" t="s">
        <v>33</v>
      </c>
      <c r="M1406" s="1">
        <v>1</v>
      </c>
      <c r="N1406" s="12">
        <v>7.0892766203703706E-6</v>
      </c>
    </row>
    <row r="1407" spans="12:14" x14ac:dyDescent="0.45">
      <c r="L1407" s="30" t="s">
        <v>33</v>
      </c>
      <c r="M1407" s="1">
        <v>0</v>
      </c>
      <c r="N1407" s="12">
        <v>2.3622685185185187E-9</v>
      </c>
    </row>
    <row r="1408" spans="12:14" x14ac:dyDescent="0.45">
      <c r="L1408" s="30" t="s">
        <v>33</v>
      </c>
      <c r="M1408" s="1">
        <v>1</v>
      </c>
      <c r="N1408" s="12">
        <v>8.0413425925925918E-6</v>
      </c>
    </row>
    <row r="1409" spans="12:14" x14ac:dyDescent="0.45">
      <c r="L1409" s="30" t="s">
        <v>33</v>
      </c>
      <c r="M1409" s="1">
        <v>0</v>
      </c>
      <c r="N1409" s="12">
        <v>4.050925925925926E-10</v>
      </c>
    </row>
    <row r="1410" spans="12:14" x14ac:dyDescent="0.45">
      <c r="L1410" s="30" t="s">
        <v>33</v>
      </c>
      <c r="M1410" s="1">
        <v>1</v>
      </c>
      <c r="N1410" s="12">
        <v>1.1269527777777778E-5</v>
      </c>
    </row>
    <row r="1411" spans="12:14" x14ac:dyDescent="0.45">
      <c r="L1411" s="30" t="s">
        <v>33</v>
      </c>
      <c r="M1411" s="1">
        <v>0</v>
      </c>
      <c r="N1411" s="12">
        <v>1.9328703703703704E-10</v>
      </c>
    </row>
    <row r="1412" spans="12:14" x14ac:dyDescent="0.45">
      <c r="L1412" s="30" t="s">
        <v>33</v>
      </c>
      <c r="M1412" s="1">
        <v>1</v>
      </c>
      <c r="N1412" s="12">
        <v>8.6218009259259256E-6</v>
      </c>
    </row>
    <row r="1413" spans="12:14" x14ac:dyDescent="0.45">
      <c r="L1413" s="30" t="s">
        <v>33</v>
      </c>
      <c r="M1413" s="1">
        <v>0</v>
      </c>
      <c r="N1413" s="12">
        <v>1.0706018518518518E-9</v>
      </c>
    </row>
    <row r="1414" spans="12:14" x14ac:dyDescent="0.45">
      <c r="L1414" s="30" t="s">
        <v>33</v>
      </c>
      <c r="M1414" s="1">
        <v>1</v>
      </c>
      <c r="N1414" s="12">
        <v>6.9389930555555552E-6</v>
      </c>
    </row>
    <row r="1415" spans="12:14" x14ac:dyDescent="0.45">
      <c r="L1415" s="30" t="s">
        <v>33</v>
      </c>
      <c r="M1415" s="1">
        <v>0</v>
      </c>
      <c r="N1415" s="12">
        <v>4.7685185185185187E-10</v>
      </c>
    </row>
    <row r="1416" spans="12:14" x14ac:dyDescent="0.45">
      <c r="L1416" s="30" t="s">
        <v>33</v>
      </c>
      <c r="M1416" s="1">
        <v>1</v>
      </c>
      <c r="N1416" s="12">
        <v>7.2787754629629628E-6</v>
      </c>
    </row>
    <row r="1417" spans="12:14" x14ac:dyDescent="0.45">
      <c r="L1417" s="30" t="s">
        <v>33</v>
      </c>
      <c r="M1417" s="1">
        <v>0</v>
      </c>
      <c r="N1417" s="12">
        <v>5.9606481481481479E-10</v>
      </c>
    </row>
    <row r="1418" spans="12:14" x14ac:dyDescent="0.45">
      <c r="L1418" s="30" t="s">
        <v>33</v>
      </c>
      <c r="M1418" s="1">
        <v>1</v>
      </c>
      <c r="N1418" s="12">
        <v>6.5340740740740743E-6</v>
      </c>
    </row>
    <row r="1419" spans="12:14" x14ac:dyDescent="0.45">
      <c r="L1419" s="30" t="s">
        <v>33</v>
      </c>
      <c r="M1419" s="1">
        <v>0</v>
      </c>
      <c r="N1419" s="12">
        <v>4.5254629629629629E-10</v>
      </c>
    </row>
    <row r="1420" spans="12:14" x14ac:dyDescent="0.45">
      <c r="L1420" s="30" t="s">
        <v>33</v>
      </c>
      <c r="M1420" s="1">
        <v>1</v>
      </c>
      <c r="N1420" s="12">
        <v>7.7078217592592598E-6</v>
      </c>
    </row>
    <row r="1421" spans="12:14" x14ac:dyDescent="0.45">
      <c r="L1421" s="30" t="s">
        <v>33</v>
      </c>
      <c r="M1421" s="1">
        <v>0</v>
      </c>
      <c r="N1421" s="12">
        <v>2.037037037037037E-10</v>
      </c>
    </row>
    <row r="1422" spans="12:14" x14ac:dyDescent="0.45">
      <c r="L1422" s="30" t="s">
        <v>33</v>
      </c>
      <c r="M1422" s="1">
        <v>1</v>
      </c>
      <c r="N1422" s="12">
        <v>6.74259375E-6</v>
      </c>
    </row>
    <row r="1423" spans="12:14" x14ac:dyDescent="0.45">
      <c r="L1423" s="30" t="s">
        <v>33</v>
      </c>
      <c r="M1423" s="1">
        <v>0</v>
      </c>
      <c r="N1423" s="12">
        <v>4.2824074074074076E-10</v>
      </c>
    </row>
    <row r="1424" spans="12:14" x14ac:dyDescent="0.45">
      <c r="L1424" s="30" t="s">
        <v>33</v>
      </c>
      <c r="M1424" s="1">
        <v>1</v>
      </c>
      <c r="N1424" s="12">
        <v>6.6336574074074075E-6</v>
      </c>
    </row>
    <row r="1425" spans="12:14" x14ac:dyDescent="0.45">
      <c r="L1425" s="30" t="s">
        <v>33</v>
      </c>
      <c r="M1425" s="1">
        <v>0</v>
      </c>
      <c r="N1425" s="12">
        <v>1.1643518518518518E-9</v>
      </c>
    </row>
    <row r="1426" spans="12:14" x14ac:dyDescent="0.45">
      <c r="L1426" s="30" t="s">
        <v>33</v>
      </c>
      <c r="M1426" s="1">
        <v>1</v>
      </c>
      <c r="N1426" s="12">
        <v>6.4290127314814818E-6</v>
      </c>
    </row>
    <row r="1427" spans="12:14" x14ac:dyDescent="0.45">
      <c r="L1427" s="30" t="s">
        <v>33</v>
      </c>
      <c r="M1427" s="1">
        <v>0</v>
      </c>
      <c r="N1427" s="12">
        <v>4.7453703703703702E-10</v>
      </c>
    </row>
    <row r="1428" spans="12:14" x14ac:dyDescent="0.45">
      <c r="L1428" s="30" t="s">
        <v>33</v>
      </c>
      <c r="M1428" s="1">
        <v>1</v>
      </c>
      <c r="N1428" s="12">
        <v>7.2520810185185188E-6</v>
      </c>
    </row>
    <row r="1429" spans="12:14" x14ac:dyDescent="0.45">
      <c r="L1429" s="30" t="s">
        <v>33</v>
      </c>
      <c r="M1429" s="1">
        <v>0</v>
      </c>
      <c r="N1429" s="12">
        <v>4.3865740740740741E-10</v>
      </c>
    </row>
    <row r="1430" spans="12:14" x14ac:dyDescent="0.45">
      <c r="L1430" s="30" t="s">
        <v>33</v>
      </c>
      <c r="M1430" s="1">
        <v>1</v>
      </c>
      <c r="N1430" s="12">
        <v>8.5743738425925921E-6</v>
      </c>
    </row>
    <row r="1431" spans="12:14" x14ac:dyDescent="0.45">
      <c r="L1431" s="30" t="s">
        <v>33</v>
      </c>
      <c r="M1431" s="1">
        <v>0</v>
      </c>
      <c r="N1431" s="12">
        <v>4.5833333333333335E-10</v>
      </c>
    </row>
    <row r="1432" spans="12:14" x14ac:dyDescent="0.45">
      <c r="L1432" s="30" t="s">
        <v>33</v>
      </c>
      <c r="M1432" s="1">
        <v>1</v>
      </c>
      <c r="N1432" s="12">
        <v>6.0073981481481485E-6</v>
      </c>
    </row>
    <row r="1433" spans="12:14" x14ac:dyDescent="0.45">
      <c r="L1433" s="30" t="s">
        <v>33</v>
      </c>
      <c r="M1433" s="1">
        <v>0</v>
      </c>
      <c r="N1433" s="12">
        <v>4.2476851851851854E-10</v>
      </c>
    </row>
    <row r="1434" spans="12:14" x14ac:dyDescent="0.45">
      <c r="L1434" s="30" t="s">
        <v>33</v>
      </c>
      <c r="M1434" s="1">
        <v>1</v>
      </c>
      <c r="N1434" s="12">
        <v>6.4251053240740738E-6</v>
      </c>
    </row>
    <row r="1435" spans="12:14" x14ac:dyDescent="0.45">
      <c r="L1435" s="30" t="s">
        <v>33</v>
      </c>
      <c r="M1435" s="1">
        <v>0</v>
      </c>
      <c r="N1435" s="12">
        <v>4.2476851851851854E-10</v>
      </c>
    </row>
    <row r="1436" spans="12:14" x14ac:dyDescent="0.45">
      <c r="L1436" s="30" t="s">
        <v>33</v>
      </c>
      <c r="M1436" s="1">
        <v>1</v>
      </c>
      <c r="N1436" s="12">
        <v>8.5154143518518516E-6</v>
      </c>
    </row>
    <row r="1437" spans="12:14" x14ac:dyDescent="0.45">
      <c r="L1437" s="30" t="s">
        <v>33</v>
      </c>
      <c r="M1437" s="1">
        <v>0</v>
      </c>
      <c r="N1437" s="12">
        <v>1.8518518518518518E-10</v>
      </c>
    </row>
    <row r="1438" spans="12:14" x14ac:dyDescent="0.45">
      <c r="L1438" s="30" t="s">
        <v>33</v>
      </c>
      <c r="M1438" s="1">
        <v>1</v>
      </c>
      <c r="N1438" s="12">
        <v>5.9534062500000001E-6</v>
      </c>
    </row>
    <row r="1439" spans="12:14" x14ac:dyDescent="0.45">
      <c r="L1439" s="30" t="s">
        <v>33</v>
      </c>
      <c r="M1439" s="1">
        <v>0</v>
      </c>
      <c r="N1439" s="12">
        <v>4.3865740740740741E-10</v>
      </c>
    </row>
    <row r="1440" spans="12:14" x14ac:dyDescent="0.45">
      <c r="L1440" s="30" t="s">
        <v>33</v>
      </c>
      <c r="M1440" s="1">
        <v>1</v>
      </c>
      <c r="N1440" s="12">
        <v>5.5624074074074074E-6</v>
      </c>
    </row>
    <row r="1441" spans="12:14" x14ac:dyDescent="0.45">
      <c r="L1441" s="30" t="s">
        <v>33</v>
      </c>
      <c r="M1441" s="1">
        <v>0</v>
      </c>
      <c r="N1441" s="12">
        <v>1.2916666666666667E-9</v>
      </c>
    </row>
    <row r="1442" spans="12:14" x14ac:dyDescent="0.45">
      <c r="L1442" s="30" t="s">
        <v>33</v>
      </c>
      <c r="M1442" s="1">
        <v>1</v>
      </c>
      <c r="N1442" s="12">
        <v>6.6704606481481481E-6</v>
      </c>
    </row>
    <row r="1443" spans="12:14" x14ac:dyDescent="0.45">
      <c r="L1443" s="30" t="s">
        <v>33</v>
      </c>
      <c r="M1443" s="1">
        <v>0</v>
      </c>
      <c r="N1443" s="12">
        <v>1.75E-9</v>
      </c>
    </row>
    <row r="1444" spans="12:14" x14ac:dyDescent="0.45">
      <c r="L1444" s="30" t="s">
        <v>33</v>
      </c>
      <c r="M1444" s="1">
        <v>1</v>
      </c>
      <c r="N1444" s="12">
        <v>8.2602986111111109E-6</v>
      </c>
    </row>
    <row r="1445" spans="12:14" x14ac:dyDescent="0.45">
      <c r="L1445" s="30" t="s">
        <v>33</v>
      </c>
      <c r="M1445" s="1">
        <v>0</v>
      </c>
      <c r="N1445" s="12">
        <v>1.7708333333333334E-10</v>
      </c>
    </row>
    <row r="1446" spans="12:14" x14ac:dyDescent="0.45">
      <c r="L1446" s="30" t="s">
        <v>33</v>
      </c>
      <c r="M1446" s="1">
        <v>1</v>
      </c>
      <c r="N1446" s="12">
        <v>7.8763229166666666E-6</v>
      </c>
    </row>
    <row r="1447" spans="12:14" x14ac:dyDescent="0.45">
      <c r="L1447" s="30" t="s">
        <v>33</v>
      </c>
      <c r="M1447" s="1">
        <v>0</v>
      </c>
      <c r="N1447" s="12">
        <v>3.3680555555555554E-10</v>
      </c>
    </row>
    <row r="1448" spans="12:14" x14ac:dyDescent="0.45">
      <c r="L1448" s="30" t="s">
        <v>33</v>
      </c>
      <c r="M1448" s="1">
        <v>1</v>
      </c>
      <c r="N1448" s="12">
        <v>5.4873576388888891E-6</v>
      </c>
    </row>
    <row r="1449" spans="12:14" x14ac:dyDescent="0.45">
      <c r="L1449" s="30" t="s">
        <v>33</v>
      </c>
      <c r="M1449" s="1">
        <v>0</v>
      </c>
      <c r="N1449" s="12">
        <v>4.5254629629629629E-10</v>
      </c>
    </row>
    <row r="1450" spans="12:14" x14ac:dyDescent="0.45">
      <c r="L1450" s="30" t="s">
        <v>33</v>
      </c>
      <c r="M1450" s="1">
        <v>1</v>
      </c>
      <c r="N1450" s="12">
        <v>6.1282187499999997E-6</v>
      </c>
    </row>
    <row r="1451" spans="12:14" x14ac:dyDescent="0.45">
      <c r="L1451" s="30" t="s">
        <v>33</v>
      </c>
      <c r="M1451" s="1">
        <v>0</v>
      </c>
      <c r="N1451" s="12">
        <v>2.2685185185185186E-10</v>
      </c>
    </row>
    <row r="1452" spans="12:14" x14ac:dyDescent="0.45">
      <c r="L1452" s="30" t="s">
        <v>33</v>
      </c>
      <c r="M1452" s="1">
        <v>1</v>
      </c>
      <c r="N1452" s="12">
        <v>8.0350810185185188E-6</v>
      </c>
    </row>
    <row r="1453" spans="12:14" x14ac:dyDescent="0.45">
      <c r="L1453" s="30" t="s">
        <v>33</v>
      </c>
      <c r="M1453" s="1">
        <v>0</v>
      </c>
      <c r="N1453" s="12">
        <v>4.5486111111111113E-10</v>
      </c>
    </row>
    <row r="1454" spans="12:14" x14ac:dyDescent="0.45">
      <c r="L1454" s="30" t="s">
        <v>33</v>
      </c>
      <c r="M1454" s="1">
        <v>1</v>
      </c>
      <c r="N1454" s="12">
        <v>6.4944201388888891E-6</v>
      </c>
    </row>
    <row r="1455" spans="12:14" x14ac:dyDescent="0.45">
      <c r="L1455" s="30" t="s">
        <v>33</v>
      </c>
      <c r="M1455" s="1">
        <v>0</v>
      </c>
      <c r="N1455" s="12">
        <v>9.0509259259259257E-10</v>
      </c>
    </row>
    <row r="1456" spans="12:14" x14ac:dyDescent="0.45">
      <c r="L1456" s="30" t="s">
        <v>33</v>
      </c>
      <c r="M1456" s="1">
        <v>1</v>
      </c>
      <c r="N1456" s="12">
        <v>7.8107476851851848E-6</v>
      </c>
    </row>
    <row r="1457" spans="12:14" x14ac:dyDescent="0.45">
      <c r="L1457" s="30" t="s">
        <v>33</v>
      </c>
      <c r="M1457" s="1">
        <v>0</v>
      </c>
      <c r="N1457" s="12">
        <v>4.8611111111111116E-10</v>
      </c>
    </row>
    <row r="1458" spans="12:14" x14ac:dyDescent="0.45">
      <c r="L1458" s="30" t="s">
        <v>33</v>
      </c>
      <c r="M1458" s="1">
        <v>1</v>
      </c>
      <c r="N1458" s="12">
        <v>6.7803067129629629E-6</v>
      </c>
    </row>
    <row r="1459" spans="12:14" x14ac:dyDescent="0.45">
      <c r="L1459" s="30" t="s">
        <v>33</v>
      </c>
      <c r="M1459" s="1">
        <v>0</v>
      </c>
      <c r="N1459" s="12">
        <v>4.2245370370370369E-10</v>
      </c>
    </row>
    <row r="1460" spans="12:14" x14ac:dyDescent="0.45">
      <c r="L1460" s="30" t="s">
        <v>33</v>
      </c>
      <c r="M1460" s="1">
        <v>1</v>
      </c>
      <c r="N1460" s="12">
        <v>6.6330370370370368E-6</v>
      </c>
    </row>
    <row r="1461" spans="12:14" x14ac:dyDescent="0.45">
      <c r="L1461" s="30" t="s">
        <v>33</v>
      </c>
      <c r="M1461" s="1">
        <v>0</v>
      </c>
      <c r="N1461" s="12">
        <v>4.2476851851851854E-10</v>
      </c>
    </row>
    <row r="1462" spans="12:14" x14ac:dyDescent="0.45">
      <c r="L1462" s="30" t="s">
        <v>33</v>
      </c>
      <c r="M1462" s="1">
        <v>1</v>
      </c>
      <c r="N1462" s="12">
        <v>7.7034641203703697E-6</v>
      </c>
    </row>
    <row r="1463" spans="12:14" x14ac:dyDescent="0.45">
      <c r="L1463" s="30" t="s">
        <v>33</v>
      </c>
      <c r="M1463" s="1">
        <v>0</v>
      </c>
      <c r="N1463" s="12">
        <v>6.342592592592593E-10</v>
      </c>
    </row>
    <row r="1464" spans="12:14" x14ac:dyDescent="0.45">
      <c r="L1464" s="30" t="s">
        <v>33</v>
      </c>
      <c r="M1464" s="1">
        <v>1</v>
      </c>
      <c r="N1464" s="12">
        <v>7.1605104166666666E-6</v>
      </c>
    </row>
    <row r="1465" spans="12:14" x14ac:dyDescent="0.45">
      <c r="L1465" s="30" t="s">
        <v>33</v>
      </c>
      <c r="M1465" s="1">
        <v>0</v>
      </c>
      <c r="N1465" s="12">
        <v>1.0980324074074074E-8</v>
      </c>
    </row>
    <row r="1466" spans="12:14" x14ac:dyDescent="0.45">
      <c r="L1466" s="30" t="s">
        <v>33</v>
      </c>
      <c r="M1466" s="1">
        <v>1</v>
      </c>
      <c r="N1466" s="12">
        <v>8.9543368055555549E-6</v>
      </c>
    </row>
    <row r="1467" spans="12:14" x14ac:dyDescent="0.45">
      <c r="L1467" s="30" t="s">
        <v>33</v>
      </c>
      <c r="M1467" s="1">
        <v>0</v>
      </c>
      <c r="N1467" s="12">
        <v>1.7708333333333334E-10</v>
      </c>
    </row>
    <row r="1468" spans="12:14" x14ac:dyDescent="0.45">
      <c r="L1468" s="30" t="s">
        <v>33</v>
      </c>
      <c r="M1468" s="1">
        <v>1</v>
      </c>
      <c r="N1468" s="12">
        <v>7.1405428240740739E-6</v>
      </c>
    </row>
    <row r="1469" spans="12:14" x14ac:dyDescent="0.45">
      <c r="L1469" s="30" t="s">
        <v>33</v>
      </c>
      <c r="M1469" s="1">
        <v>0</v>
      </c>
      <c r="N1469" s="12">
        <v>4.7222222222222218E-10</v>
      </c>
    </row>
    <row r="1470" spans="12:14" x14ac:dyDescent="0.45">
      <c r="L1470" s="30" t="s">
        <v>33</v>
      </c>
      <c r="M1470" s="1">
        <v>1</v>
      </c>
      <c r="N1470" s="12">
        <v>6.2174351851851851E-6</v>
      </c>
    </row>
    <row r="1471" spans="12:14" x14ac:dyDescent="0.45">
      <c r="L1471" s="30" t="s">
        <v>33</v>
      </c>
      <c r="M1471" s="1">
        <v>0</v>
      </c>
      <c r="N1471" s="12">
        <v>4.4675925925925927E-10</v>
      </c>
    </row>
    <row r="1472" spans="12:14" x14ac:dyDescent="0.45">
      <c r="L1472" s="30" t="s">
        <v>33</v>
      </c>
      <c r="M1472" s="1">
        <v>1</v>
      </c>
      <c r="N1472" s="12">
        <v>7.185025462962963E-6</v>
      </c>
    </row>
    <row r="1473" spans="12:14" x14ac:dyDescent="0.45">
      <c r="L1473" s="30" t="s">
        <v>33</v>
      </c>
      <c r="M1473" s="1">
        <v>0</v>
      </c>
      <c r="N1473" s="12">
        <v>4.3055555555555555E-10</v>
      </c>
    </row>
    <row r="1474" spans="12:14" x14ac:dyDescent="0.45">
      <c r="L1474" s="30" t="s">
        <v>33</v>
      </c>
      <c r="M1474" s="1">
        <v>1</v>
      </c>
      <c r="N1474" s="12">
        <v>8.2007488425925928E-6</v>
      </c>
    </row>
    <row r="1475" spans="12:14" x14ac:dyDescent="0.45">
      <c r="L1475" s="30" t="s">
        <v>33</v>
      </c>
      <c r="M1475" s="1">
        <v>0</v>
      </c>
      <c r="N1475" s="12">
        <v>5.4050925925925929E-10</v>
      </c>
    </row>
    <row r="1476" spans="12:14" x14ac:dyDescent="0.45">
      <c r="L1476" s="30" t="s">
        <v>33</v>
      </c>
      <c r="M1476" s="1">
        <v>1</v>
      </c>
      <c r="N1476" s="12">
        <v>6.1725879629629631E-6</v>
      </c>
    </row>
    <row r="1477" spans="12:14" x14ac:dyDescent="0.45">
      <c r="L1477" s="30" t="s">
        <v>33</v>
      </c>
      <c r="M1477" s="1">
        <v>0</v>
      </c>
      <c r="N1477" s="12">
        <v>5.439814814814815E-10</v>
      </c>
    </row>
    <row r="1478" spans="12:14" x14ac:dyDescent="0.45">
      <c r="L1478" s="30" t="s">
        <v>33</v>
      </c>
      <c r="M1478" s="1">
        <v>1</v>
      </c>
      <c r="N1478" s="12">
        <v>5.8268888888888886E-6</v>
      </c>
    </row>
    <row r="1479" spans="12:14" x14ac:dyDescent="0.45">
      <c r="L1479" s="30" t="s">
        <v>33</v>
      </c>
      <c r="M1479" s="1">
        <v>0</v>
      </c>
      <c r="N1479" s="12">
        <v>1.4016203703703703E-9</v>
      </c>
    </row>
    <row r="1480" spans="12:14" x14ac:dyDescent="0.45">
      <c r="L1480" s="30" t="s">
        <v>33</v>
      </c>
      <c r="M1480" s="1">
        <v>1</v>
      </c>
      <c r="N1480" s="12">
        <v>7.1470081018518517E-6</v>
      </c>
    </row>
    <row r="1481" spans="12:14" x14ac:dyDescent="0.45">
      <c r="L1481" s="30" t="s">
        <v>33</v>
      </c>
      <c r="M1481" s="1">
        <v>0</v>
      </c>
      <c r="N1481" s="12">
        <v>4.5486111111111113E-10</v>
      </c>
    </row>
    <row r="1482" spans="12:14" x14ac:dyDescent="0.45">
      <c r="L1482" s="30" t="s">
        <v>33</v>
      </c>
      <c r="M1482" s="1">
        <v>1</v>
      </c>
      <c r="N1482" s="12">
        <v>9.6482372685185192E-6</v>
      </c>
    </row>
    <row r="1483" spans="12:14" x14ac:dyDescent="0.45">
      <c r="L1483" s="30" t="s">
        <v>33</v>
      </c>
      <c r="M1483" s="1">
        <v>0</v>
      </c>
      <c r="N1483" s="12">
        <v>3.75E-10</v>
      </c>
    </row>
    <row r="1484" spans="12:14" x14ac:dyDescent="0.45">
      <c r="L1484" s="30" t="s">
        <v>33</v>
      </c>
      <c r="M1484" s="1">
        <v>1</v>
      </c>
      <c r="N1484" s="12">
        <v>8.3856759259259263E-6</v>
      </c>
    </row>
    <row r="1485" spans="12:14" x14ac:dyDescent="0.45">
      <c r="L1485" s="30" t="s">
        <v>33</v>
      </c>
      <c r="M1485" s="1">
        <v>0</v>
      </c>
      <c r="N1485" s="12">
        <v>3.3333333333333332E-10</v>
      </c>
    </row>
    <row r="1486" spans="12:14" x14ac:dyDescent="0.45">
      <c r="L1486" s="30" t="s">
        <v>33</v>
      </c>
      <c r="M1486" s="1">
        <v>1</v>
      </c>
      <c r="N1486" s="12">
        <v>6.5350416666666669E-6</v>
      </c>
    </row>
    <row r="1487" spans="12:14" x14ac:dyDescent="0.45">
      <c r="L1487" s="30" t="s">
        <v>33</v>
      </c>
      <c r="M1487" s="1">
        <v>0</v>
      </c>
      <c r="N1487" s="12">
        <v>4.9652777777777781E-10</v>
      </c>
    </row>
    <row r="1488" spans="12:14" x14ac:dyDescent="0.45">
      <c r="L1488" s="30" t="s">
        <v>33</v>
      </c>
      <c r="M1488" s="1">
        <v>1</v>
      </c>
      <c r="N1488" s="12">
        <v>6.5181956018518519E-6</v>
      </c>
    </row>
    <row r="1489" spans="12:14" x14ac:dyDescent="0.45">
      <c r="L1489" s="30" t="s">
        <v>33</v>
      </c>
      <c r="M1489" s="1">
        <v>0</v>
      </c>
      <c r="N1489" s="12">
        <v>5.9027777777777782E-10</v>
      </c>
    </row>
    <row r="1490" spans="12:14" x14ac:dyDescent="0.45">
      <c r="L1490" s="30" t="s">
        <v>33</v>
      </c>
      <c r="M1490" s="1">
        <v>1</v>
      </c>
      <c r="N1490" s="12">
        <v>7.287912037037037E-6</v>
      </c>
    </row>
    <row r="1491" spans="12:14" x14ac:dyDescent="0.45">
      <c r="L1491" s="30" t="s">
        <v>33</v>
      </c>
      <c r="M1491" s="1">
        <v>0</v>
      </c>
      <c r="N1491" s="12">
        <v>4.4097222222222221E-10</v>
      </c>
    </row>
    <row r="1492" spans="12:14" x14ac:dyDescent="0.45">
      <c r="L1492" s="30" t="s">
        <v>33</v>
      </c>
      <c r="M1492" s="1">
        <v>1</v>
      </c>
      <c r="N1492" s="12">
        <v>6.4433807870370372E-6</v>
      </c>
    </row>
    <row r="1493" spans="12:14" x14ac:dyDescent="0.45">
      <c r="L1493" s="30" t="s">
        <v>33</v>
      </c>
      <c r="M1493" s="1">
        <v>0</v>
      </c>
      <c r="N1493" s="12">
        <v>4.3287037037037035E-10</v>
      </c>
    </row>
    <row r="1494" spans="12:14" x14ac:dyDescent="0.45">
      <c r="L1494" s="30" t="s">
        <v>33</v>
      </c>
      <c r="M1494" s="1">
        <v>1</v>
      </c>
      <c r="N1494" s="12">
        <v>7.0127453703703701E-6</v>
      </c>
    </row>
    <row r="1495" spans="12:14" x14ac:dyDescent="0.45">
      <c r="L1495" s="30" t="s">
        <v>33</v>
      </c>
      <c r="M1495" s="1">
        <v>0</v>
      </c>
      <c r="N1495" s="12">
        <v>4.6874999999999996E-10</v>
      </c>
    </row>
    <row r="1496" spans="12:14" x14ac:dyDescent="0.45">
      <c r="L1496" s="30" t="s">
        <v>33</v>
      </c>
      <c r="M1496" s="1">
        <v>1</v>
      </c>
      <c r="N1496" s="12">
        <v>9.0368287037037032E-6</v>
      </c>
    </row>
    <row r="1497" spans="12:14" x14ac:dyDescent="0.45">
      <c r="L1497" s="30" t="s">
        <v>33</v>
      </c>
      <c r="M1497" s="1">
        <v>0</v>
      </c>
      <c r="N1497" s="12">
        <v>4.4444444444444443E-10</v>
      </c>
    </row>
    <row r="1498" spans="12:14" x14ac:dyDescent="0.45">
      <c r="L1498" s="30" t="s">
        <v>33</v>
      </c>
      <c r="M1498" s="1">
        <v>1</v>
      </c>
      <c r="N1498" s="12">
        <v>6.6623587962962963E-6</v>
      </c>
    </row>
    <row r="1499" spans="12:14" x14ac:dyDescent="0.45">
      <c r="L1499" s="30" t="s">
        <v>33</v>
      </c>
      <c r="M1499" s="1">
        <v>0</v>
      </c>
      <c r="N1499" s="12">
        <v>4.5833333333333335E-10</v>
      </c>
    </row>
    <row r="1500" spans="12:14" x14ac:dyDescent="0.45">
      <c r="L1500" s="30" t="s">
        <v>33</v>
      </c>
      <c r="M1500" s="1">
        <v>1</v>
      </c>
      <c r="N1500" s="12">
        <v>7.0016724537037041E-6</v>
      </c>
    </row>
    <row r="1501" spans="12:14" x14ac:dyDescent="0.45">
      <c r="L1501" s="30" t="s">
        <v>33</v>
      </c>
      <c r="M1501" s="1">
        <v>0</v>
      </c>
      <c r="N1501" s="12">
        <v>4.2245370370370369E-10</v>
      </c>
    </row>
    <row r="1502" spans="12:14" x14ac:dyDescent="0.45">
      <c r="L1502" s="30" t="s">
        <v>33</v>
      </c>
      <c r="M1502" s="1">
        <v>1</v>
      </c>
      <c r="N1502" s="12">
        <v>7.3033576388888892E-6</v>
      </c>
    </row>
    <row r="1503" spans="12:14" x14ac:dyDescent="0.45">
      <c r="L1503" s="30" t="s">
        <v>33</v>
      </c>
      <c r="M1503" s="1">
        <v>0</v>
      </c>
      <c r="N1503" s="12">
        <v>1.7905092592592592E-9</v>
      </c>
    </row>
    <row r="1504" spans="12:14" x14ac:dyDescent="0.45">
      <c r="L1504" s="30" t="s">
        <v>33</v>
      </c>
      <c r="M1504" s="1">
        <v>1</v>
      </c>
      <c r="N1504" s="12">
        <v>9.2643773148148155E-6</v>
      </c>
    </row>
    <row r="1505" spans="12:14" x14ac:dyDescent="0.45">
      <c r="L1505" s="30" t="s">
        <v>33</v>
      </c>
      <c r="M1505" s="1">
        <v>0</v>
      </c>
      <c r="N1505" s="12">
        <v>4.3865740740740741E-10</v>
      </c>
    </row>
    <row r="1506" spans="12:14" x14ac:dyDescent="0.45">
      <c r="L1506" s="30" t="s">
        <v>33</v>
      </c>
      <c r="M1506" s="1">
        <v>1</v>
      </c>
      <c r="N1506" s="12">
        <v>6.6419768518518518E-6</v>
      </c>
    </row>
    <row r="1507" spans="12:14" x14ac:dyDescent="0.45">
      <c r="L1507" s="30" t="s">
        <v>33</v>
      </c>
      <c r="M1507" s="1">
        <v>0</v>
      </c>
      <c r="N1507" s="12">
        <v>5.7175925925925926E-10</v>
      </c>
    </row>
    <row r="1508" spans="12:14" x14ac:dyDescent="0.45">
      <c r="L1508" s="30" t="s">
        <v>33</v>
      </c>
      <c r="M1508" s="1">
        <v>1</v>
      </c>
      <c r="N1508" s="12">
        <v>7.5603553240740737E-6</v>
      </c>
    </row>
    <row r="1509" spans="12:14" x14ac:dyDescent="0.45">
      <c r="L1509" s="30" t="s">
        <v>33</v>
      </c>
      <c r="M1509" s="1">
        <v>0</v>
      </c>
      <c r="N1509" s="12">
        <v>4.3055555555555555E-10</v>
      </c>
    </row>
    <row r="1510" spans="12:14" x14ac:dyDescent="0.45">
      <c r="L1510" s="30" t="s">
        <v>33</v>
      </c>
      <c r="M1510" s="1">
        <v>1</v>
      </c>
      <c r="N1510" s="12">
        <v>7.3449259259259261E-6</v>
      </c>
    </row>
    <row r="1511" spans="12:14" x14ac:dyDescent="0.45">
      <c r="L1511" s="30" t="s">
        <v>33</v>
      </c>
      <c r="M1511" s="1">
        <v>0</v>
      </c>
      <c r="N1511" s="12">
        <v>4.3055555555555555E-10</v>
      </c>
    </row>
    <row r="1512" spans="12:14" x14ac:dyDescent="0.45">
      <c r="L1512" s="30" t="s">
        <v>33</v>
      </c>
      <c r="M1512" s="1">
        <v>1</v>
      </c>
      <c r="N1512" s="12">
        <v>9.5616064814814808E-6</v>
      </c>
    </row>
    <row r="1513" spans="12:14" x14ac:dyDescent="0.45">
      <c r="L1513" s="30" t="s">
        <v>33</v>
      </c>
      <c r="M1513" s="1">
        <v>0</v>
      </c>
      <c r="N1513" s="12">
        <v>1.6319444444444444E-10</v>
      </c>
    </row>
    <row r="1514" spans="12:14" x14ac:dyDescent="0.45">
      <c r="L1514" s="30" t="s">
        <v>33</v>
      </c>
      <c r="M1514" s="1">
        <v>1</v>
      </c>
      <c r="N1514" s="12">
        <v>7.9498935185185192E-6</v>
      </c>
    </row>
    <row r="1515" spans="12:14" x14ac:dyDescent="0.45">
      <c r="L1515" s="30" t="s">
        <v>33</v>
      </c>
      <c r="M1515" s="1">
        <v>0</v>
      </c>
      <c r="N1515" s="12">
        <v>4.5486111111111113E-10</v>
      </c>
    </row>
    <row r="1516" spans="12:14" x14ac:dyDescent="0.45">
      <c r="L1516" s="30" t="s">
        <v>33</v>
      </c>
      <c r="M1516" s="1">
        <v>1</v>
      </c>
      <c r="N1516" s="12">
        <v>6.7497453703703702E-6</v>
      </c>
    </row>
    <row r="1517" spans="12:14" x14ac:dyDescent="0.45">
      <c r="L1517" s="30" t="s">
        <v>33</v>
      </c>
      <c r="M1517" s="1">
        <v>0</v>
      </c>
      <c r="N1517" s="12">
        <v>4.4444444444444443E-10</v>
      </c>
    </row>
    <row r="1518" spans="12:14" x14ac:dyDescent="0.45">
      <c r="L1518" s="30" t="s">
        <v>33</v>
      </c>
      <c r="M1518" s="1">
        <v>1</v>
      </c>
      <c r="N1518" s="12">
        <v>8.0111793981481483E-6</v>
      </c>
    </row>
    <row r="1519" spans="12:14" x14ac:dyDescent="0.45">
      <c r="L1519" s="30" t="s">
        <v>33</v>
      </c>
      <c r="M1519" s="1">
        <v>0</v>
      </c>
      <c r="N1519" s="12">
        <v>6.1226851851851851E-10</v>
      </c>
    </row>
    <row r="1520" spans="12:14" x14ac:dyDescent="0.45">
      <c r="L1520" s="30" t="s">
        <v>33</v>
      </c>
      <c r="M1520" s="1">
        <v>1</v>
      </c>
      <c r="N1520" s="12">
        <v>7.5823622685185184E-6</v>
      </c>
    </row>
    <row r="1521" spans="12:14" x14ac:dyDescent="0.45">
      <c r="L1521" s="30" t="s">
        <v>33</v>
      </c>
      <c r="M1521" s="1">
        <v>0</v>
      </c>
      <c r="N1521" s="12">
        <v>1.2303240740740741E-9</v>
      </c>
    </row>
    <row r="1522" spans="12:14" x14ac:dyDescent="0.45">
      <c r="L1522" s="30" t="s">
        <v>33</v>
      </c>
      <c r="M1522" s="1">
        <v>1</v>
      </c>
      <c r="N1522" s="12">
        <v>6.6780162037037038E-6</v>
      </c>
    </row>
    <row r="1523" spans="12:14" x14ac:dyDescent="0.45">
      <c r="L1523" s="30" t="s">
        <v>33</v>
      </c>
      <c r="M1523" s="1">
        <v>0</v>
      </c>
      <c r="N1523" s="12">
        <v>4.3055555555555555E-10</v>
      </c>
    </row>
    <row r="1524" spans="12:14" x14ac:dyDescent="0.45">
      <c r="L1524" s="30" t="s">
        <v>33</v>
      </c>
      <c r="M1524" s="1">
        <v>1</v>
      </c>
      <c r="N1524" s="12">
        <v>6.7644895833333331E-6</v>
      </c>
    </row>
    <row r="1525" spans="12:14" x14ac:dyDescent="0.45">
      <c r="L1525" s="30" t="s">
        <v>33</v>
      </c>
      <c r="M1525" s="1">
        <v>0</v>
      </c>
      <c r="N1525" s="12">
        <v>4.9421296296296297E-10</v>
      </c>
    </row>
    <row r="1526" spans="12:14" x14ac:dyDescent="0.45">
      <c r="L1526" s="30" t="s">
        <v>33</v>
      </c>
      <c r="M1526" s="1">
        <v>1</v>
      </c>
      <c r="N1526" s="12">
        <v>8.6956192129629622E-6</v>
      </c>
    </row>
    <row r="1527" spans="12:14" x14ac:dyDescent="0.45">
      <c r="L1527" s="30" t="s">
        <v>33</v>
      </c>
      <c r="M1527" s="1">
        <v>0</v>
      </c>
      <c r="N1527" s="12">
        <v>4.2824074074074076E-10</v>
      </c>
    </row>
    <row r="1528" spans="12:14" x14ac:dyDescent="0.45">
      <c r="L1528" s="30" t="s">
        <v>33</v>
      </c>
      <c r="M1528" s="1">
        <v>1</v>
      </c>
      <c r="N1528" s="12">
        <v>6.519688657407407E-6</v>
      </c>
    </row>
    <row r="1529" spans="12:14" x14ac:dyDescent="0.45">
      <c r="L1529" s="30" t="s">
        <v>33</v>
      </c>
      <c r="M1529" s="1">
        <v>0</v>
      </c>
      <c r="N1529" s="12">
        <v>4.5254629629629629E-10</v>
      </c>
    </row>
    <row r="1530" spans="12:14" x14ac:dyDescent="0.45">
      <c r="L1530" s="30" t="s">
        <v>33</v>
      </c>
      <c r="M1530" s="1">
        <v>1</v>
      </c>
      <c r="N1530" s="12">
        <v>6.156613425925926E-6</v>
      </c>
    </row>
    <row r="1531" spans="12:14" x14ac:dyDescent="0.45">
      <c r="L1531" s="30" t="s">
        <v>33</v>
      </c>
      <c r="M1531" s="1">
        <v>0</v>
      </c>
      <c r="N1531" s="12">
        <v>4.5254629629629629E-10</v>
      </c>
    </row>
    <row r="1532" spans="12:14" x14ac:dyDescent="0.45">
      <c r="L1532" s="30" t="s">
        <v>33</v>
      </c>
      <c r="M1532" s="1">
        <v>1</v>
      </c>
      <c r="N1532" s="12">
        <v>6.953384259259259E-6</v>
      </c>
    </row>
    <row r="1533" spans="12:14" x14ac:dyDescent="0.45">
      <c r="L1533" s="30" t="s">
        <v>33</v>
      </c>
      <c r="M1533" s="1">
        <v>0</v>
      </c>
      <c r="N1533" s="12">
        <v>4.2824074074074076E-10</v>
      </c>
    </row>
    <row r="1534" spans="12:14" x14ac:dyDescent="0.45">
      <c r="L1534" s="30" t="s">
        <v>33</v>
      </c>
      <c r="M1534" s="1">
        <v>1</v>
      </c>
      <c r="N1534" s="12">
        <v>1.0071233796296297E-5</v>
      </c>
    </row>
    <row r="1535" spans="12:14" x14ac:dyDescent="0.45">
      <c r="L1535" s="30" t="s">
        <v>33</v>
      </c>
      <c r="M1535" s="1">
        <v>0</v>
      </c>
      <c r="N1535" s="12">
        <v>3.6689814814814814E-10</v>
      </c>
    </row>
    <row r="1536" spans="12:14" x14ac:dyDescent="0.45">
      <c r="L1536" s="30" t="s">
        <v>33</v>
      </c>
      <c r="M1536" s="1">
        <v>1</v>
      </c>
      <c r="N1536" s="12">
        <v>8.4461909722222229E-6</v>
      </c>
    </row>
    <row r="1537" spans="12:14" x14ac:dyDescent="0.45">
      <c r="L1537" s="30" t="s">
        <v>33</v>
      </c>
      <c r="M1537" s="1">
        <v>0</v>
      </c>
      <c r="N1537" s="12">
        <v>4.2824074074074076E-10</v>
      </c>
    </row>
    <row r="1538" spans="12:14" x14ac:dyDescent="0.45">
      <c r="L1538" s="30" t="s">
        <v>33</v>
      </c>
      <c r="M1538" s="1">
        <v>1</v>
      </c>
      <c r="N1538" s="12">
        <v>6.7815428240740744E-6</v>
      </c>
    </row>
    <row r="1539" spans="12:14" x14ac:dyDescent="0.45">
      <c r="L1539" s="30" t="s">
        <v>33</v>
      </c>
      <c r="M1539" s="1">
        <v>0</v>
      </c>
      <c r="N1539" s="12">
        <v>4.2476851851851854E-10</v>
      </c>
    </row>
    <row r="1540" spans="12:14" x14ac:dyDescent="0.45">
      <c r="L1540" s="30" t="s">
        <v>33</v>
      </c>
      <c r="M1540" s="1">
        <v>1</v>
      </c>
      <c r="N1540" s="12">
        <v>6.8947534722222219E-6</v>
      </c>
    </row>
    <row r="1541" spans="12:14" x14ac:dyDescent="0.45">
      <c r="L1541" s="30" t="s">
        <v>33</v>
      </c>
      <c r="M1541" s="1">
        <v>0</v>
      </c>
      <c r="N1541" s="12">
        <v>1.9907407407407408E-10</v>
      </c>
    </row>
    <row r="1542" spans="12:14" x14ac:dyDescent="0.45">
      <c r="L1542" s="30" t="s">
        <v>33</v>
      </c>
      <c r="M1542" s="1">
        <v>1</v>
      </c>
      <c r="N1542" s="12">
        <v>6.2377673611111107E-6</v>
      </c>
    </row>
    <row r="1543" spans="12:14" x14ac:dyDescent="0.45">
      <c r="L1543" s="30" t="s">
        <v>33</v>
      </c>
      <c r="M1543" s="1">
        <v>0</v>
      </c>
      <c r="N1543" s="12">
        <v>4.2476851851851854E-10</v>
      </c>
    </row>
    <row r="1544" spans="12:14" x14ac:dyDescent="0.45">
      <c r="L1544" s="30" t="s">
        <v>33</v>
      </c>
      <c r="M1544" s="1">
        <v>1</v>
      </c>
      <c r="N1544" s="12">
        <v>6.7458414351851855E-6</v>
      </c>
    </row>
    <row r="1545" spans="12:14" x14ac:dyDescent="0.45">
      <c r="L1545" s="30" t="s">
        <v>33</v>
      </c>
      <c r="M1545" s="1">
        <v>0</v>
      </c>
      <c r="N1545" s="12">
        <v>3.3101851851851852E-10</v>
      </c>
    </row>
    <row r="1546" spans="12:14" x14ac:dyDescent="0.45">
      <c r="L1546" s="30" t="s">
        <v>33</v>
      </c>
      <c r="M1546" s="1">
        <v>1</v>
      </c>
      <c r="N1546" s="12">
        <v>6.0899780092592593E-6</v>
      </c>
    </row>
    <row r="1547" spans="12:14" x14ac:dyDescent="0.45">
      <c r="L1547" s="30" t="s">
        <v>33</v>
      </c>
      <c r="M1547" s="1">
        <v>0</v>
      </c>
      <c r="N1547" s="12">
        <v>2.023148148148148E-9</v>
      </c>
    </row>
    <row r="1548" spans="12:14" x14ac:dyDescent="0.45">
      <c r="L1548" s="30" t="s">
        <v>33</v>
      </c>
      <c r="M1548" s="1">
        <v>1</v>
      </c>
      <c r="N1548" s="12">
        <v>5.8649421296296294E-6</v>
      </c>
    </row>
    <row r="1549" spans="12:14" x14ac:dyDescent="0.45">
      <c r="L1549" s="30" t="s">
        <v>33</v>
      </c>
      <c r="M1549" s="1">
        <v>0</v>
      </c>
      <c r="N1549" s="12">
        <v>4.5486111111111113E-10</v>
      </c>
    </row>
    <row r="1550" spans="12:14" x14ac:dyDescent="0.45">
      <c r="L1550" s="30" t="s">
        <v>33</v>
      </c>
      <c r="M1550" s="1">
        <v>1</v>
      </c>
      <c r="N1550" s="12">
        <v>6.5091064814814817E-6</v>
      </c>
    </row>
    <row r="1551" spans="12:14" x14ac:dyDescent="0.45">
      <c r="L1551" s="30" t="s">
        <v>33</v>
      </c>
      <c r="M1551" s="1">
        <v>0</v>
      </c>
      <c r="N1551" s="12">
        <v>4.1898148148148147E-10</v>
      </c>
    </row>
    <row r="1552" spans="12:14" x14ac:dyDescent="0.45">
      <c r="L1552" s="30" t="s">
        <v>33</v>
      </c>
      <c r="M1552" s="1">
        <v>1</v>
      </c>
      <c r="N1552" s="12">
        <v>6.2164062499999999E-6</v>
      </c>
    </row>
    <row r="1553" spans="12:14" x14ac:dyDescent="0.45">
      <c r="L1553" s="30" t="s">
        <v>33</v>
      </c>
      <c r="M1553" s="1">
        <v>0</v>
      </c>
      <c r="N1553" s="12">
        <v>1.7708333333333334E-10</v>
      </c>
    </row>
    <row r="1554" spans="12:14" x14ac:dyDescent="0.45">
      <c r="L1554" s="30" t="s">
        <v>33</v>
      </c>
      <c r="M1554" s="1">
        <v>1</v>
      </c>
      <c r="N1554" s="12">
        <v>7.9898067129629637E-6</v>
      </c>
    </row>
    <row r="1555" spans="12:14" x14ac:dyDescent="0.45">
      <c r="L1555" s="30" t="s">
        <v>33</v>
      </c>
      <c r="M1555" s="1">
        <v>0</v>
      </c>
      <c r="N1555" s="12">
        <v>3.4722222222222225E-10</v>
      </c>
    </row>
    <row r="1556" spans="12:14" x14ac:dyDescent="0.45">
      <c r="L1556" s="30" t="s">
        <v>33</v>
      </c>
      <c r="M1556" s="1">
        <v>1</v>
      </c>
      <c r="N1556" s="12">
        <v>5.9650254629629628E-6</v>
      </c>
    </row>
    <row r="1557" spans="12:14" x14ac:dyDescent="0.45">
      <c r="L1557" s="30" t="s">
        <v>33</v>
      </c>
      <c r="M1557" s="1">
        <v>0</v>
      </c>
      <c r="N1557" s="12">
        <v>1.1620370370370371E-9</v>
      </c>
    </row>
    <row r="1558" spans="12:14" x14ac:dyDescent="0.45">
      <c r="L1558" s="30" t="s">
        <v>33</v>
      </c>
      <c r="M1558" s="1">
        <v>1</v>
      </c>
      <c r="N1558" s="12">
        <v>6.6945925925925923E-6</v>
      </c>
    </row>
    <row r="1559" spans="12:14" x14ac:dyDescent="0.45">
      <c r="L1559" s="30" t="s">
        <v>33</v>
      </c>
      <c r="M1559" s="1">
        <v>0</v>
      </c>
      <c r="N1559" s="12">
        <v>3.0902777777777779E-10</v>
      </c>
    </row>
    <row r="1560" spans="12:14" x14ac:dyDescent="0.45">
      <c r="L1560" s="30" t="s">
        <v>33</v>
      </c>
      <c r="M1560" s="1">
        <v>1</v>
      </c>
      <c r="N1560" s="12">
        <v>7.8618136574074073E-6</v>
      </c>
    </row>
    <row r="1561" spans="12:14" x14ac:dyDescent="0.45">
      <c r="L1561" s="30" t="s">
        <v>33</v>
      </c>
      <c r="M1561" s="1">
        <v>0</v>
      </c>
      <c r="N1561" s="12">
        <v>3.5879629629629628E-10</v>
      </c>
    </row>
    <row r="1562" spans="12:14" x14ac:dyDescent="0.45">
      <c r="L1562" s="30" t="s">
        <v>33</v>
      </c>
      <c r="M1562" s="1">
        <v>1</v>
      </c>
      <c r="N1562" s="12">
        <v>7.0045057870370369E-6</v>
      </c>
    </row>
    <row r="1563" spans="12:14" x14ac:dyDescent="0.45">
      <c r="L1563" s="30" t="s">
        <v>33</v>
      </c>
      <c r="M1563" s="1">
        <v>0</v>
      </c>
      <c r="N1563" s="12">
        <v>5.9027777777777782E-10</v>
      </c>
    </row>
    <row r="1564" spans="12:14" x14ac:dyDescent="0.45">
      <c r="L1564" s="30" t="s">
        <v>33</v>
      </c>
      <c r="M1564" s="1">
        <v>1</v>
      </c>
      <c r="N1564" s="12">
        <v>6.9746261574074076E-6</v>
      </c>
    </row>
    <row r="1565" spans="12:14" x14ac:dyDescent="0.45">
      <c r="L1565" s="30" t="s">
        <v>33</v>
      </c>
      <c r="M1565" s="1">
        <v>0</v>
      </c>
      <c r="N1565" s="12">
        <v>1.6319444444444444E-10</v>
      </c>
    </row>
    <row r="1566" spans="12:14" x14ac:dyDescent="0.45">
      <c r="L1566" s="30" t="s">
        <v>33</v>
      </c>
      <c r="M1566" s="1">
        <v>1</v>
      </c>
      <c r="N1566" s="12">
        <v>6.8391504629629627E-6</v>
      </c>
    </row>
    <row r="1567" spans="12:14" x14ac:dyDescent="0.45">
      <c r="L1567" s="30" t="s">
        <v>33</v>
      </c>
      <c r="M1567" s="1">
        <v>0</v>
      </c>
      <c r="N1567" s="12">
        <v>4.6412037037037037E-10</v>
      </c>
    </row>
    <row r="1568" spans="12:14" x14ac:dyDescent="0.45">
      <c r="L1568" s="30" t="s">
        <v>33</v>
      </c>
      <c r="M1568" s="1">
        <v>1</v>
      </c>
      <c r="N1568" s="12">
        <v>6.6995011574074074E-6</v>
      </c>
    </row>
    <row r="1569" spans="12:14" x14ac:dyDescent="0.45">
      <c r="L1569" s="30" t="s">
        <v>33</v>
      </c>
      <c r="M1569" s="1">
        <v>0</v>
      </c>
      <c r="N1569" s="12">
        <v>4.0856481481481481E-10</v>
      </c>
    </row>
    <row r="1570" spans="12:14" x14ac:dyDescent="0.45">
      <c r="L1570" s="30" t="s">
        <v>33</v>
      </c>
      <c r="M1570" s="1">
        <v>1</v>
      </c>
      <c r="N1570" s="12">
        <v>6.4456874999999999E-6</v>
      </c>
    </row>
    <row r="1571" spans="12:14" x14ac:dyDescent="0.45">
      <c r="L1571" s="30" t="s">
        <v>33</v>
      </c>
      <c r="M1571" s="1">
        <v>0</v>
      </c>
      <c r="N1571" s="12">
        <v>4.4675925925925927E-10</v>
      </c>
    </row>
    <row r="1572" spans="12:14" x14ac:dyDescent="0.45">
      <c r="L1572" s="30" t="s">
        <v>33</v>
      </c>
      <c r="M1572" s="1">
        <v>1</v>
      </c>
      <c r="N1572" s="12">
        <v>6.3797662037037038E-6</v>
      </c>
    </row>
    <row r="1573" spans="12:14" x14ac:dyDescent="0.45">
      <c r="L1573" s="30" t="s">
        <v>33</v>
      </c>
      <c r="M1573" s="1">
        <v>0</v>
      </c>
      <c r="N1573" s="12">
        <v>4.6412037037037037E-10</v>
      </c>
    </row>
    <row r="1574" spans="12:14" x14ac:dyDescent="0.45">
      <c r="L1574" s="30" t="s">
        <v>33</v>
      </c>
      <c r="M1574" s="1">
        <v>1</v>
      </c>
      <c r="N1574" s="12">
        <v>7.3761712962962962E-6</v>
      </c>
    </row>
    <row r="1575" spans="12:14" x14ac:dyDescent="0.45">
      <c r="L1575" s="30" t="s">
        <v>33</v>
      </c>
      <c r="M1575" s="1">
        <v>0</v>
      </c>
      <c r="N1575" s="12">
        <v>4.0856481481481481E-10</v>
      </c>
    </row>
    <row r="1576" spans="12:14" x14ac:dyDescent="0.45">
      <c r="L1576" s="30" t="s">
        <v>33</v>
      </c>
      <c r="M1576" s="1">
        <v>1</v>
      </c>
      <c r="N1576" s="12">
        <v>1.029466550925926E-5</v>
      </c>
    </row>
    <row r="1577" spans="12:14" x14ac:dyDescent="0.45">
      <c r="L1577" s="30" t="s">
        <v>33</v>
      </c>
      <c r="M1577" s="1">
        <v>0</v>
      </c>
      <c r="N1577" s="12">
        <v>3.75E-10</v>
      </c>
    </row>
    <row r="1578" spans="12:14" x14ac:dyDescent="0.45">
      <c r="L1578" s="30" t="s">
        <v>33</v>
      </c>
      <c r="M1578" s="1">
        <v>1</v>
      </c>
      <c r="N1578" s="12">
        <v>8.1871643518518518E-6</v>
      </c>
    </row>
    <row r="1579" spans="12:14" x14ac:dyDescent="0.45">
      <c r="L1579" s="30" t="s">
        <v>33</v>
      </c>
      <c r="M1579" s="1">
        <v>0</v>
      </c>
      <c r="N1579" s="12">
        <v>3.3333333333333332E-10</v>
      </c>
    </row>
    <row r="1580" spans="12:14" x14ac:dyDescent="0.45">
      <c r="L1580" s="30" t="s">
        <v>33</v>
      </c>
      <c r="M1580" s="1">
        <v>1</v>
      </c>
      <c r="N1580" s="12">
        <v>7.0290324074074071E-6</v>
      </c>
    </row>
    <row r="1581" spans="12:14" x14ac:dyDescent="0.45">
      <c r="L1581" s="30" t="s">
        <v>33</v>
      </c>
      <c r="M1581" s="1">
        <v>0</v>
      </c>
      <c r="N1581" s="12">
        <v>3.425925925925926E-10</v>
      </c>
    </row>
    <row r="1582" spans="12:14" x14ac:dyDescent="0.45">
      <c r="L1582" s="30" t="s">
        <v>33</v>
      </c>
      <c r="M1582" s="1">
        <v>1</v>
      </c>
      <c r="N1582" s="12">
        <v>6.6270266203703701E-6</v>
      </c>
    </row>
    <row r="1583" spans="12:14" x14ac:dyDescent="0.45">
      <c r="L1583" s="30" t="s">
        <v>33</v>
      </c>
      <c r="M1583" s="1">
        <v>0</v>
      </c>
      <c r="N1583" s="12">
        <v>4.7453703703703702E-10</v>
      </c>
    </row>
    <row r="1584" spans="12:14" x14ac:dyDescent="0.45">
      <c r="L1584" s="30" t="s">
        <v>33</v>
      </c>
      <c r="M1584" s="1">
        <v>1</v>
      </c>
      <c r="N1584" s="12">
        <v>7.2554641203703708E-6</v>
      </c>
    </row>
    <row r="1585" spans="12:14" x14ac:dyDescent="0.45">
      <c r="L1585" s="30" t="s">
        <v>33</v>
      </c>
      <c r="M1585" s="1">
        <v>0</v>
      </c>
      <c r="N1585" s="12">
        <v>1.712962962962963E-10</v>
      </c>
    </row>
    <row r="1586" spans="12:14" x14ac:dyDescent="0.45">
      <c r="L1586" s="30" t="s">
        <v>33</v>
      </c>
      <c r="M1586" s="1">
        <v>1</v>
      </c>
      <c r="N1586" s="12">
        <v>8.1886736111111114E-6</v>
      </c>
    </row>
    <row r="1587" spans="12:14" x14ac:dyDescent="0.45">
      <c r="L1587" s="30" t="s">
        <v>33</v>
      </c>
      <c r="M1587" s="1">
        <v>0</v>
      </c>
      <c r="N1587" s="12">
        <v>2.9282407407407407E-10</v>
      </c>
    </row>
    <row r="1588" spans="12:14" x14ac:dyDescent="0.45">
      <c r="L1588" s="30" t="s">
        <v>33</v>
      </c>
      <c r="M1588" s="1">
        <v>1</v>
      </c>
      <c r="N1588" s="12">
        <v>6.5828032407407411E-6</v>
      </c>
    </row>
    <row r="1589" spans="12:14" x14ac:dyDescent="0.45">
      <c r="L1589" s="30" t="s">
        <v>33</v>
      </c>
      <c r="M1589" s="1">
        <v>0</v>
      </c>
      <c r="N1589" s="12">
        <v>4.3055555555555555E-10</v>
      </c>
    </row>
    <row r="1590" spans="12:14" x14ac:dyDescent="0.45">
      <c r="L1590" s="30" t="s">
        <v>33</v>
      </c>
      <c r="M1590" s="1">
        <v>1</v>
      </c>
      <c r="N1590" s="12">
        <v>7.1809525462962963E-6</v>
      </c>
    </row>
    <row r="1591" spans="12:14" x14ac:dyDescent="0.45">
      <c r="L1591" s="30" t="s">
        <v>33</v>
      </c>
      <c r="M1591" s="1">
        <v>0</v>
      </c>
      <c r="N1591" s="12">
        <v>1.7361111111111112E-10</v>
      </c>
    </row>
    <row r="1592" spans="12:14" x14ac:dyDescent="0.45">
      <c r="L1592" s="30" t="s">
        <v>33</v>
      </c>
      <c r="M1592" s="1">
        <v>1</v>
      </c>
      <c r="N1592" s="12">
        <v>7.7660625000000008E-6</v>
      </c>
    </row>
    <row r="1593" spans="12:14" x14ac:dyDescent="0.45">
      <c r="L1593" s="30" t="s">
        <v>33</v>
      </c>
      <c r="M1593" s="1">
        <v>0</v>
      </c>
      <c r="N1593" s="12">
        <v>4.8263888888888894E-10</v>
      </c>
    </row>
    <row r="1594" spans="12:14" x14ac:dyDescent="0.45">
      <c r="L1594" s="30" t="s">
        <v>33</v>
      </c>
      <c r="M1594" s="1">
        <v>1</v>
      </c>
      <c r="N1594" s="12">
        <v>6.7216956018518517E-6</v>
      </c>
    </row>
    <row r="1595" spans="12:14" x14ac:dyDescent="0.45">
      <c r="L1595" s="30" t="s">
        <v>33</v>
      </c>
      <c r="M1595" s="1">
        <v>0</v>
      </c>
      <c r="N1595" s="12">
        <v>4.1435185185185183E-10</v>
      </c>
    </row>
    <row r="1596" spans="12:14" x14ac:dyDescent="0.45">
      <c r="L1596" s="30" t="s">
        <v>33</v>
      </c>
      <c r="M1596" s="1">
        <v>1</v>
      </c>
      <c r="N1596" s="12">
        <v>8.5420879629629622E-6</v>
      </c>
    </row>
    <row r="1597" spans="12:14" x14ac:dyDescent="0.45">
      <c r="L1597" s="30" t="s">
        <v>33</v>
      </c>
      <c r="M1597" s="1">
        <v>0</v>
      </c>
      <c r="N1597" s="12">
        <v>1.412037037037037E-10</v>
      </c>
    </row>
    <row r="1598" spans="12:14" x14ac:dyDescent="0.45">
      <c r="L1598" s="30" t="s">
        <v>33</v>
      </c>
      <c r="M1598" s="1">
        <v>1</v>
      </c>
      <c r="N1598" s="12">
        <v>1.0026958333333334E-5</v>
      </c>
    </row>
    <row r="1599" spans="12:14" x14ac:dyDescent="0.45">
      <c r="L1599" s="30" t="s">
        <v>33</v>
      </c>
      <c r="M1599" s="1">
        <v>0</v>
      </c>
      <c r="N1599" s="12">
        <v>3.3101851851851852E-10</v>
      </c>
    </row>
    <row r="1600" spans="12:14" x14ac:dyDescent="0.45">
      <c r="L1600" s="30" t="s">
        <v>33</v>
      </c>
      <c r="M1600" s="1">
        <v>1</v>
      </c>
      <c r="N1600" s="12">
        <v>6.5831817129629626E-6</v>
      </c>
    </row>
    <row r="1601" spans="12:14" x14ac:dyDescent="0.45">
      <c r="L1601" s="30" t="s">
        <v>33</v>
      </c>
      <c r="M1601" s="1">
        <v>0</v>
      </c>
      <c r="N1601" s="12">
        <v>4.7453703703703702E-10</v>
      </c>
    </row>
    <row r="1602" spans="12:14" x14ac:dyDescent="0.45">
      <c r="L1602" s="30" t="s">
        <v>33</v>
      </c>
      <c r="M1602" s="1">
        <v>1</v>
      </c>
      <c r="N1602" s="12">
        <v>6.5215810185185188E-6</v>
      </c>
    </row>
    <row r="1603" spans="12:14" x14ac:dyDescent="0.45">
      <c r="L1603" s="30" t="s">
        <v>33</v>
      </c>
      <c r="M1603" s="1">
        <v>0</v>
      </c>
      <c r="N1603" s="12">
        <v>1.1863425925925925E-9</v>
      </c>
    </row>
    <row r="1604" spans="12:14" x14ac:dyDescent="0.45">
      <c r="L1604" s="30" t="s">
        <v>33</v>
      </c>
      <c r="M1604" s="1">
        <v>1</v>
      </c>
      <c r="N1604" s="12">
        <v>6.3492187499999997E-6</v>
      </c>
    </row>
    <row r="1605" spans="12:14" x14ac:dyDescent="0.45">
      <c r="L1605" s="30" t="s">
        <v>33</v>
      </c>
      <c r="M1605" s="1">
        <v>0</v>
      </c>
      <c r="N1605" s="12">
        <v>4.5833333333333335E-10</v>
      </c>
    </row>
    <row r="1606" spans="12:14" x14ac:dyDescent="0.45">
      <c r="L1606" s="30" t="s">
        <v>33</v>
      </c>
      <c r="M1606" s="1">
        <v>1</v>
      </c>
      <c r="N1606" s="12">
        <v>9.0553472222222224E-6</v>
      </c>
    </row>
    <row r="1607" spans="12:14" x14ac:dyDescent="0.45">
      <c r="L1607" s="30" t="s">
        <v>33</v>
      </c>
      <c r="M1607" s="1">
        <v>0</v>
      </c>
      <c r="N1607" s="12">
        <v>1.7361111111111112E-10</v>
      </c>
    </row>
    <row r="1608" spans="12:14" x14ac:dyDescent="0.45">
      <c r="L1608" s="30" t="s">
        <v>33</v>
      </c>
      <c r="M1608" s="1">
        <v>1</v>
      </c>
      <c r="N1608" s="12">
        <v>7.3398263888888891E-6</v>
      </c>
    </row>
    <row r="1609" spans="12:14" x14ac:dyDescent="0.45">
      <c r="L1609" s="30" t="s">
        <v>33</v>
      </c>
      <c r="M1609" s="1">
        <v>0</v>
      </c>
      <c r="N1609" s="12">
        <v>4.4675925925925927E-10</v>
      </c>
    </row>
    <row r="1610" spans="12:14" x14ac:dyDescent="0.45">
      <c r="L1610" s="30" t="s">
        <v>33</v>
      </c>
      <c r="M1610" s="1">
        <v>1</v>
      </c>
      <c r="N1610" s="12">
        <v>7.1796585648148144E-6</v>
      </c>
    </row>
    <row r="1611" spans="12:14" x14ac:dyDescent="0.45">
      <c r="L1611" s="30" t="s">
        <v>33</v>
      </c>
      <c r="M1611" s="1">
        <v>0</v>
      </c>
      <c r="N1611" s="12">
        <v>1.6782407407407408E-10</v>
      </c>
    </row>
    <row r="1612" spans="12:14" x14ac:dyDescent="0.45">
      <c r="L1612" s="30" t="s">
        <v>33</v>
      </c>
      <c r="M1612" s="1">
        <v>1</v>
      </c>
      <c r="N1612" s="12">
        <v>7.0556423611111109E-6</v>
      </c>
    </row>
    <row r="1613" spans="12:14" x14ac:dyDescent="0.45">
      <c r="L1613" s="30" t="s">
        <v>33</v>
      </c>
      <c r="M1613" s="1">
        <v>0</v>
      </c>
      <c r="N1613" s="12">
        <v>4.4444444444444443E-10</v>
      </c>
    </row>
    <row r="1614" spans="12:14" x14ac:dyDescent="0.45">
      <c r="L1614" s="30" t="s">
        <v>33</v>
      </c>
      <c r="M1614" s="1">
        <v>1</v>
      </c>
      <c r="N1614" s="12">
        <v>9.61258449074074E-6</v>
      </c>
    </row>
    <row r="1615" spans="12:14" x14ac:dyDescent="0.45">
      <c r="L1615" s="30" t="s">
        <v>33</v>
      </c>
      <c r="M1615" s="1">
        <v>0</v>
      </c>
      <c r="N1615" s="12">
        <v>1.5972222222222222E-10</v>
      </c>
    </row>
    <row r="1616" spans="12:14" x14ac:dyDescent="0.45">
      <c r="L1616" s="30" t="s">
        <v>33</v>
      </c>
      <c r="M1616" s="1">
        <v>1</v>
      </c>
      <c r="N1616" s="12">
        <v>6.5401585648148149E-6</v>
      </c>
    </row>
    <row r="1617" spans="12:14" x14ac:dyDescent="0.45">
      <c r="L1617" s="30" t="s">
        <v>33</v>
      </c>
      <c r="M1617" s="1">
        <v>0</v>
      </c>
      <c r="N1617" s="12">
        <v>4.0856481481481481E-10</v>
      </c>
    </row>
    <row r="1618" spans="12:14" x14ac:dyDescent="0.45">
      <c r="L1618" s="30" t="s">
        <v>33</v>
      </c>
      <c r="M1618" s="1">
        <v>1</v>
      </c>
      <c r="N1618" s="12">
        <v>6.9070277777777774E-6</v>
      </c>
    </row>
    <row r="1619" spans="12:14" x14ac:dyDescent="0.45">
      <c r="L1619" s="30" t="s">
        <v>33</v>
      </c>
      <c r="M1619" s="1">
        <v>0</v>
      </c>
      <c r="N1619" s="12">
        <v>2.3946759259259259E-9</v>
      </c>
    </row>
    <row r="1620" spans="12:14" x14ac:dyDescent="0.45">
      <c r="L1620" s="30" t="s">
        <v>33</v>
      </c>
      <c r="M1620" s="1">
        <v>1</v>
      </c>
      <c r="N1620" s="12">
        <v>7.0380532407407407E-6</v>
      </c>
    </row>
    <row r="1621" spans="12:14" x14ac:dyDescent="0.45">
      <c r="L1621" s="30" t="s">
        <v>33</v>
      </c>
      <c r="M1621" s="1">
        <v>0</v>
      </c>
      <c r="N1621" s="12">
        <v>4.3055555555555555E-10</v>
      </c>
    </row>
    <row r="1622" spans="12:14" x14ac:dyDescent="0.45">
      <c r="L1622" s="30" t="s">
        <v>33</v>
      </c>
      <c r="M1622" s="1">
        <v>1</v>
      </c>
      <c r="N1622" s="12">
        <v>5.7900393518518515E-6</v>
      </c>
    </row>
    <row r="1623" spans="12:14" x14ac:dyDescent="0.45">
      <c r="L1623" s="30" t="s">
        <v>33</v>
      </c>
      <c r="M1623" s="1">
        <v>0</v>
      </c>
      <c r="N1623" s="12">
        <v>1.3055555555555555E-9</v>
      </c>
    </row>
    <row r="1624" spans="12:14" x14ac:dyDescent="0.45">
      <c r="L1624" s="30" t="s">
        <v>33</v>
      </c>
      <c r="M1624" s="1">
        <v>1</v>
      </c>
      <c r="N1624" s="12">
        <v>6.4990891203703707E-6</v>
      </c>
    </row>
    <row r="1625" spans="12:14" x14ac:dyDescent="0.45">
      <c r="L1625" s="30" t="s">
        <v>33</v>
      </c>
      <c r="M1625" s="1">
        <v>0</v>
      </c>
      <c r="N1625" s="12">
        <v>4.6064814814814815E-10</v>
      </c>
    </row>
    <row r="1626" spans="12:14" x14ac:dyDescent="0.45">
      <c r="L1626" s="30" t="s">
        <v>33</v>
      </c>
      <c r="M1626" s="1">
        <v>1</v>
      </c>
      <c r="N1626" s="12">
        <v>6.8817037037037041E-6</v>
      </c>
    </row>
    <row r="1627" spans="12:14" x14ac:dyDescent="0.45">
      <c r="L1627" s="30" t="s">
        <v>33</v>
      </c>
      <c r="M1627" s="1">
        <v>0</v>
      </c>
      <c r="N1627" s="12">
        <v>4.3865740740740741E-10</v>
      </c>
    </row>
    <row r="1628" spans="12:14" x14ac:dyDescent="0.45">
      <c r="L1628" s="30" t="s">
        <v>33</v>
      </c>
      <c r="M1628" s="1">
        <v>1</v>
      </c>
      <c r="N1628" s="12">
        <v>9.188442129629629E-6</v>
      </c>
    </row>
    <row r="1629" spans="12:14" x14ac:dyDescent="0.45">
      <c r="L1629" s="30" t="s">
        <v>33</v>
      </c>
      <c r="M1629" s="1">
        <v>0</v>
      </c>
      <c r="N1629" s="12">
        <v>1.6319444444444444E-10</v>
      </c>
    </row>
    <row r="1630" spans="12:14" x14ac:dyDescent="0.45">
      <c r="L1630" s="30" t="s">
        <v>33</v>
      </c>
      <c r="M1630" s="1">
        <v>1</v>
      </c>
      <c r="N1630" s="12">
        <v>8.180403935185186E-6</v>
      </c>
    </row>
    <row r="1631" spans="12:14" x14ac:dyDescent="0.45">
      <c r="L1631" s="30" t="s">
        <v>33</v>
      </c>
      <c r="M1631" s="1">
        <v>0</v>
      </c>
      <c r="N1631" s="12">
        <v>3.3101851851851852E-10</v>
      </c>
    </row>
    <row r="1632" spans="12:14" x14ac:dyDescent="0.45">
      <c r="L1632" s="30" t="s">
        <v>33</v>
      </c>
      <c r="M1632" s="1">
        <v>1</v>
      </c>
      <c r="N1632" s="12">
        <v>6.8539270833333335E-6</v>
      </c>
    </row>
    <row r="1633" spans="12:14" x14ac:dyDescent="0.45">
      <c r="L1633" s="30" t="s">
        <v>33</v>
      </c>
      <c r="M1633" s="1">
        <v>0</v>
      </c>
      <c r="N1633" s="12">
        <v>4.3634259259259262E-10</v>
      </c>
    </row>
    <row r="1634" spans="12:14" x14ac:dyDescent="0.45">
      <c r="L1634" s="30" t="s">
        <v>33</v>
      </c>
      <c r="M1634" s="1">
        <v>1</v>
      </c>
      <c r="N1634" s="12">
        <v>6.0757997685185183E-6</v>
      </c>
    </row>
    <row r="1635" spans="12:14" x14ac:dyDescent="0.45">
      <c r="L1635" s="30" t="s">
        <v>33</v>
      </c>
      <c r="M1635" s="1">
        <v>0</v>
      </c>
      <c r="N1635" s="12">
        <v>4.5254629629629629E-10</v>
      </c>
    </row>
    <row r="1636" spans="12:14" x14ac:dyDescent="0.45">
      <c r="L1636" s="30" t="s">
        <v>33</v>
      </c>
      <c r="M1636" s="1">
        <v>1</v>
      </c>
      <c r="N1636" s="12">
        <v>6.9035532407407405E-6</v>
      </c>
    </row>
    <row r="1637" spans="12:14" x14ac:dyDescent="0.45">
      <c r="L1637" s="30" t="s">
        <v>33</v>
      </c>
      <c r="M1637" s="1">
        <v>0</v>
      </c>
      <c r="N1637" s="12">
        <v>4.5833333333333335E-10</v>
      </c>
    </row>
    <row r="1638" spans="12:14" x14ac:dyDescent="0.45">
      <c r="L1638" s="30" t="s">
        <v>33</v>
      </c>
      <c r="M1638" s="1">
        <v>1</v>
      </c>
      <c r="N1638" s="12">
        <v>9.4791944444444445E-6</v>
      </c>
    </row>
    <row r="1639" spans="12:14" x14ac:dyDescent="0.45">
      <c r="L1639" s="30" t="s">
        <v>33</v>
      </c>
      <c r="M1639" s="1">
        <v>0</v>
      </c>
      <c r="N1639" s="12">
        <v>8.356481481481482E-10</v>
      </c>
    </row>
    <row r="1640" spans="12:14" x14ac:dyDescent="0.45">
      <c r="L1640" s="30" t="s">
        <v>33</v>
      </c>
      <c r="M1640" s="1">
        <v>1</v>
      </c>
      <c r="N1640" s="12">
        <v>6.1131574074074071E-6</v>
      </c>
    </row>
    <row r="1641" spans="12:14" x14ac:dyDescent="0.45">
      <c r="L1641" s="30" t="s">
        <v>33</v>
      </c>
      <c r="M1641" s="1">
        <v>0</v>
      </c>
      <c r="N1641" s="12">
        <v>4.5254629629629629E-10</v>
      </c>
    </row>
    <row r="1642" spans="12:14" x14ac:dyDescent="0.45">
      <c r="L1642" s="30" t="s">
        <v>33</v>
      </c>
      <c r="M1642" s="1">
        <v>1</v>
      </c>
      <c r="N1642" s="12">
        <v>5.792619212962963E-6</v>
      </c>
    </row>
    <row r="1643" spans="12:14" x14ac:dyDescent="0.45">
      <c r="L1643" s="30" t="s">
        <v>33</v>
      </c>
      <c r="M1643" s="1">
        <v>0</v>
      </c>
      <c r="N1643" s="12">
        <v>1.3055555555555555E-9</v>
      </c>
    </row>
    <row r="1644" spans="12:14" x14ac:dyDescent="0.45">
      <c r="L1644" s="30" t="s">
        <v>33</v>
      </c>
      <c r="M1644" s="1">
        <v>1</v>
      </c>
      <c r="N1644" s="12">
        <v>6.0366481481481483E-6</v>
      </c>
    </row>
    <row r="1645" spans="12:14" x14ac:dyDescent="0.45">
      <c r="L1645" s="30" t="s">
        <v>33</v>
      </c>
      <c r="M1645" s="1">
        <v>0</v>
      </c>
      <c r="N1645" s="12">
        <v>4.8032407407407409E-10</v>
      </c>
    </row>
    <row r="1646" spans="12:14" x14ac:dyDescent="0.45">
      <c r="L1646" s="30" t="s">
        <v>33</v>
      </c>
      <c r="M1646" s="1">
        <v>1</v>
      </c>
      <c r="N1646" s="12">
        <v>6.8194444444444443E-6</v>
      </c>
    </row>
    <row r="1647" spans="12:14" x14ac:dyDescent="0.45">
      <c r="L1647" s="30" t="s">
        <v>33</v>
      </c>
      <c r="M1647" s="1">
        <v>0</v>
      </c>
      <c r="N1647" s="12">
        <v>4.1435185185185183E-10</v>
      </c>
    </row>
    <row r="1648" spans="12:14" x14ac:dyDescent="0.45">
      <c r="L1648" s="30" t="s">
        <v>33</v>
      </c>
      <c r="M1648" s="1">
        <v>1</v>
      </c>
      <c r="N1648" s="12">
        <v>8.1513761574074078E-6</v>
      </c>
    </row>
    <row r="1649" spans="12:14" x14ac:dyDescent="0.45">
      <c r="L1649" s="30" t="s">
        <v>33</v>
      </c>
      <c r="M1649" s="1">
        <v>0</v>
      </c>
      <c r="N1649" s="12">
        <v>1.4409722222222222E-9</v>
      </c>
    </row>
    <row r="1650" spans="12:14" x14ac:dyDescent="0.45">
      <c r="L1650" s="30" t="s">
        <v>33</v>
      </c>
      <c r="M1650" s="1">
        <v>1</v>
      </c>
      <c r="N1650" s="12">
        <v>8.7944918981481489E-6</v>
      </c>
    </row>
    <row r="1651" spans="12:14" x14ac:dyDescent="0.45">
      <c r="L1651" s="30" t="s">
        <v>33</v>
      </c>
      <c r="M1651" s="1">
        <v>0</v>
      </c>
      <c r="N1651" s="12">
        <v>3.1712962962962965E-10</v>
      </c>
    </row>
    <row r="1652" spans="12:14" x14ac:dyDescent="0.45">
      <c r="L1652" s="30" t="s">
        <v>33</v>
      </c>
      <c r="M1652" s="1">
        <v>1</v>
      </c>
      <c r="N1652" s="12">
        <v>6.3474259259259259E-6</v>
      </c>
    </row>
    <row r="1653" spans="12:14" x14ac:dyDescent="0.45">
      <c r="L1653" s="30" t="s">
        <v>33</v>
      </c>
      <c r="M1653" s="1">
        <v>0</v>
      </c>
      <c r="N1653" s="12">
        <v>4.5833333333333335E-10</v>
      </c>
    </row>
    <row r="1654" spans="12:14" x14ac:dyDescent="0.45">
      <c r="L1654" s="30" t="s">
        <v>33</v>
      </c>
      <c r="M1654" s="1">
        <v>1</v>
      </c>
      <c r="N1654" s="12">
        <v>6.429025462962963E-6</v>
      </c>
    </row>
    <row r="1655" spans="12:14" x14ac:dyDescent="0.45">
      <c r="L1655" s="30" t="s">
        <v>33</v>
      </c>
      <c r="M1655" s="1">
        <v>0</v>
      </c>
      <c r="N1655" s="12">
        <v>1.2523148148148148E-9</v>
      </c>
    </row>
    <row r="1656" spans="12:14" x14ac:dyDescent="0.45">
      <c r="L1656" s="30" t="s">
        <v>33</v>
      </c>
      <c r="M1656" s="1">
        <v>1</v>
      </c>
      <c r="N1656" s="12">
        <v>6.9177291666666666E-6</v>
      </c>
    </row>
    <row r="1657" spans="12:14" x14ac:dyDescent="0.45">
      <c r="L1657" s="30" t="s">
        <v>33</v>
      </c>
      <c r="M1657" s="1">
        <v>0</v>
      </c>
      <c r="N1657" s="12">
        <v>1.3715277777777778E-9</v>
      </c>
    </row>
    <row r="1658" spans="12:14" x14ac:dyDescent="0.45">
      <c r="L1658" s="30" t="s">
        <v>33</v>
      </c>
      <c r="M1658" s="1">
        <v>1</v>
      </c>
      <c r="N1658" s="12">
        <v>9.3883634259259251E-6</v>
      </c>
    </row>
    <row r="1659" spans="12:14" x14ac:dyDescent="0.45">
      <c r="L1659" s="30" t="s">
        <v>33</v>
      </c>
      <c r="M1659" s="1">
        <v>0</v>
      </c>
      <c r="N1659" s="12">
        <v>1.4351851851851853E-10</v>
      </c>
    </row>
    <row r="1660" spans="12:14" x14ac:dyDescent="0.45">
      <c r="L1660" s="30" t="s">
        <v>33</v>
      </c>
      <c r="M1660" s="1">
        <v>1</v>
      </c>
      <c r="N1660" s="12">
        <v>5.9307916666666667E-6</v>
      </c>
    </row>
    <row r="1661" spans="12:14" x14ac:dyDescent="0.45">
      <c r="L1661" s="30" t="s">
        <v>33</v>
      </c>
      <c r="M1661" s="1">
        <v>0</v>
      </c>
      <c r="N1661" s="12">
        <v>4.7222222222222218E-10</v>
      </c>
    </row>
    <row r="1662" spans="12:14" x14ac:dyDescent="0.45">
      <c r="L1662" s="30" t="s">
        <v>33</v>
      </c>
      <c r="M1662" s="1">
        <v>1</v>
      </c>
      <c r="N1662" s="12">
        <v>6.3666400462962963E-6</v>
      </c>
    </row>
    <row r="1663" spans="12:14" x14ac:dyDescent="0.45">
      <c r="L1663" s="30" t="s">
        <v>33</v>
      </c>
      <c r="M1663" s="1">
        <v>0</v>
      </c>
      <c r="N1663" s="12">
        <v>1.0185185185185184E-9</v>
      </c>
    </row>
    <row r="1664" spans="12:14" x14ac:dyDescent="0.45">
      <c r="L1664" s="30" t="s">
        <v>33</v>
      </c>
      <c r="M1664" s="1">
        <v>1</v>
      </c>
      <c r="N1664" s="12">
        <v>7.8361203703703696E-6</v>
      </c>
    </row>
    <row r="1665" spans="12:14" x14ac:dyDescent="0.45">
      <c r="L1665" s="30" t="s">
        <v>33</v>
      </c>
      <c r="M1665" s="1">
        <v>0</v>
      </c>
      <c r="N1665" s="12">
        <v>3.2291666666666666E-10</v>
      </c>
    </row>
    <row r="1666" spans="12:14" x14ac:dyDescent="0.45">
      <c r="L1666" s="30" t="s">
        <v>33</v>
      </c>
      <c r="M1666" s="1">
        <v>1</v>
      </c>
      <c r="N1666" s="12">
        <v>6.6833888888888888E-6</v>
      </c>
    </row>
    <row r="1667" spans="12:14" x14ac:dyDescent="0.45">
      <c r="L1667" s="30" t="s">
        <v>33</v>
      </c>
      <c r="M1667" s="1">
        <v>0</v>
      </c>
      <c r="N1667" s="12">
        <v>4.5023148148148149E-10</v>
      </c>
    </row>
    <row r="1668" spans="12:14" x14ac:dyDescent="0.45">
      <c r="L1668" s="30" t="s">
        <v>33</v>
      </c>
      <c r="M1668" s="1">
        <v>1</v>
      </c>
      <c r="N1668" s="12">
        <v>6.8253055555555558E-6</v>
      </c>
    </row>
    <row r="1669" spans="12:14" x14ac:dyDescent="0.45">
      <c r="L1669" s="30" t="s">
        <v>33</v>
      </c>
      <c r="M1669" s="1">
        <v>0</v>
      </c>
      <c r="N1669" s="12">
        <v>1.4074074074074073E-9</v>
      </c>
    </row>
    <row r="1670" spans="12:14" x14ac:dyDescent="0.45">
      <c r="L1670" s="30" t="s">
        <v>33</v>
      </c>
      <c r="M1670" s="1">
        <v>1</v>
      </c>
      <c r="N1670" s="12">
        <v>6.0247928240740744E-6</v>
      </c>
    </row>
    <row r="1671" spans="12:14" x14ac:dyDescent="0.45">
      <c r="L1671" s="30" t="s">
        <v>33</v>
      </c>
      <c r="M1671" s="1">
        <v>0</v>
      </c>
      <c r="N1671" s="12">
        <v>5.3587962962962959E-10</v>
      </c>
    </row>
    <row r="1672" spans="12:14" x14ac:dyDescent="0.45">
      <c r="L1672" s="30" t="s">
        <v>33</v>
      </c>
      <c r="M1672" s="1">
        <v>1</v>
      </c>
      <c r="N1672" s="12">
        <v>6.8235254629629632E-6</v>
      </c>
    </row>
    <row r="1673" spans="12:14" x14ac:dyDescent="0.45">
      <c r="L1673" s="30" t="s">
        <v>33</v>
      </c>
      <c r="M1673" s="1">
        <v>0</v>
      </c>
      <c r="N1673" s="12">
        <v>1.4537037037037037E-9</v>
      </c>
    </row>
    <row r="1674" spans="12:14" x14ac:dyDescent="0.45">
      <c r="L1674" s="30" t="s">
        <v>33</v>
      </c>
      <c r="M1674" s="1">
        <v>1</v>
      </c>
      <c r="N1674" s="12">
        <v>7.0372581018518516E-6</v>
      </c>
    </row>
    <row r="1675" spans="12:14" x14ac:dyDescent="0.45">
      <c r="L1675" s="30" t="s">
        <v>33</v>
      </c>
      <c r="M1675" s="1">
        <v>0</v>
      </c>
      <c r="N1675" s="12">
        <v>4.3634259259259262E-10</v>
      </c>
    </row>
    <row r="1676" spans="12:14" x14ac:dyDescent="0.45">
      <c r="L1676" s="30" t="s">
        <v>33</v>
      </c>
      <c r="M1676" s="1">
        <v>1</v>
      </c>
      <c r="N1676" s="12">
        <v>7.1570162037037038E-6</v>
      </c>
    </row>
    <row r="1677" spans="12:14" x14ac:dyDescent="0.45">
      <c r="L1677" s="30" t="s">
        <v>33</v>
      </c>
      <c r="M1677" s="1">
        <v>0</v>
      </c>
      <c r="N1677" s="12">
        <v>4.2245370370370369E-10</v>
      </c>
    </row>
    <row r="1678" spans="12:14" x14ac:dyDescent="0.45">
      <c r="L1678" s="30" t="s">
        <v>33</v>
      </c>
      <c r="M1678" s="1">
        <v>1</v>
      </c>
      <c r="N1678" s="12">
        <v>7.8227789351851845E-6</v>
      </c>
    </row>
    <row r="1679" spans="12:14" x14ac:dyDescent="0.45">
      <c r="L1679" s="30" t="s">
        <v>33</v>
      </c>
      <c r="M1679" s="1">
        <v>0</v>
      </c>
      <c r="N1679" s="12">
        <v>4.3634259259259262E-10</v>
      </c>
    </row>
    <row r="1680" spans="12:14" x14ac:dyDescent="0.45">
      <c r="L1680" s="30" t="s">
        <v>33</v>
      </c>
      <c r="M1680" s="1">
        <v>1</v>
      </c>
      <c r="N1680" s="12">
        <v>7.2601377314814814E-6</v>
      </c>
    </row>
    <row r="1681" spans="12:14" x14ac:dyDescent="0.45">
      <c r="L1681" s="30" t="s">
        <v>33</v>
      </c>
      <c r="M1681" s="1">
        <v>0</v>
      </c>
      <c r="N1681" s="12">
        <v>4.3634259259259262E-10</v>
      </c>
    </row>
    <row r="1682" spans="12:14" x14ac:dyDescent="0.45">
      <c r="L1682" s="30" t="s">
        <v>33</v>
      </c>
      <c r="M1682" s="1">
        <v>1</v>
      </c>
      <c r="N1682" s="12">
        <v>9.6682627314814813E-6</v>
      </c>
    </row>
    <row r="1683" spans="12:14" x14ac:dyDescent="0.45">
      <c r="L1683" s="30" t="s">
        <v>33</v>
      </c>
      <c r="M1683" s="1">
        <v>0</v>
      </c>
      <c r="N1683" s="12">
        <v>4.6064814814814815E-10</v>
      </c>
    </row>
    <row r="1684" spans="12:14" x14ac:dyDescent="0.45">
      <c r="L1684" s="30" t="s">
        <v>33</v>
      </c>
      <c r="M1684" s="1">
        <v>1</v>
      </c>
      <c r="N1684" s="12">
        <v>6.0824467592592593E-6</v>
      </c>
    </row>
    <row r="1685" spans="12:14" x14ac:dyDescent="0.45">
      <c r="L1685" s="30" t="s">
        <v>33</v>
      </c>
      <c r="M1685" s="1">
        <v>0</v>
      </c>
      <c r="N1685" s="12">
        <v>4.4444444444444443E-10</v>
      </c>
    </row>
    <row r="1686" spans="12:14" x14ac:dyDescent="0.45">
      <c r="L1686" s="30" t="s">
        <v>33</v>
      </c>
      <c r="M1686" s="1">
        <v>1</v>
      </c>
      <c r="N1686" s="12">
        <v>5.4964976851851849E-6</v>
      </c>
    </row>
    <row r="1687" spans="12:14" x14ac:dyDescent="0.45">
      <c r="L1687" s="30" t="s">
        <v>33</v>
      </c>
      <c r="M1687" s="1">
        <v>0</v>
      </c>
      <c r="N1687" s="12">
        <v>1.9317129629629631E-9</v>
      </c>
    </row>
    <row r="1688" spans="12:14" x14ac:dyDescent="0.45">
      <c r="L1688" s="30" t="s">
        <v>33</v>
      </c>
      <c r="M1688" s="1">
        <v>1</v>
      </c>
      <c r="N1688" s="12">
        <v>9.3811747685185189E-6</v>
      </c>
    </row>
    <row r="1689" spans="12:14" x14ac:dyDescent="0.45">
      <c r="L1689" s="30" t="s">
        <v>33</v>
      </c>
      <c r="M1689" s="1">
        <v>0</v>
      </c>
      <c r="N1689" s="12">
        <v>4.7453703703703702E-10</v>
      </c>
    </row>
    <row r="1690" spans="12:14" x14ac:dyDescent="0.45">
      <c r="L1690" s="30" t="s">
        <v>33</v>
      </c>
      <c r="M1690" s="1">
        <v>1</v>
      </c>
      <c r="N1690" s="12">
        <v>8.7909236111111106E-6</v>
      </c>
    </row>
    <row r="1691" spans="12:14" x14ac:dyDescent="0.45">
      <c r="L1691" s="30" t="s">
        <v>33</v>
      </c>
      <c r="M1691" s="1">
        <v>0</v>
      </c>
      <c r="N1691" s="12">
        <v>4.5833333333333335E-10</v>
      </c>
    </row>
    <row r="1692" spans="12:14" x14ac:dyDescent="0.45">
      <c r="L1692" s="30" t="s">
        <v>33</v>
      </c>
      <c r="M1692" s="1">
        <v>1</v>
      </c>
      <c r="N1692" s="12">
        <v>6.9850081018518522E-6</v>
      </c>
    </row>
    <row r="1693" spans="12:14" x14ac:dyDescent="0.45">
      <c r="L1693" s="30" t="s">
        <v>33</v>
      </c>
      <c r="M1693" s="1">
        <v>0</v>
      </c>
      <c r="N1693" s="12">
        <v>4.5833333333333335E-10</v>
      </c>
    </row>
    <row r="1694" spans="12:14" x14ac:dyDescent="0.45">
      <c r="L1694" s="30" t="s">
        <v>33</v>
      </c>
      <c r="M1694" s="1">
        <v>1</v>
      </c>
      <c r="N1694" s="12">
        <v>6.5887199074074072E-6</v>
      </c>
    </row>
    <row r="1695" spans="12:14" x14ac:dyDescent="0.45">
      <c r="L1695" s="30" t="s">
        <v>33</v>
      </c>
      <c r="M1695" s="1">
        <v>0</v>
      </c>
      <c r="N1695" s="12">
        <v>5.0462962962962962E-10</v>
      </c>
    </row>
    <row r="1696" spans="12:14" x14ac:dyDescent="0.45">
      <c r="L1696" s="30" t="s">
        <v>33</v>
      </c>
      <c r="M1696" s="1">
        <v>1</v>
      </c>
      <c r="N1696" s="12">
        <v>8.3425138888888897E-6</v>
      </c>
    </row>
    <row r="1697" spans="12:14" x14ac:dyDescent="0.45">
      <c r="L1697" s="30" t="s">
        <v>33</v>
      </c>
      <c r="M1697" s="1">
        <v>0</v>
      </c>
      <c r="N1697" s="12">
        <v>4.1666666666666668E-10</v>
      </c>
    </row>
    <row r="1698" spans="12:14" x14ac:dyDescent="0.45">
      <c r="L1698" s="30" t="s">
        <v>33</v>
      </c>
      <c r="M1698" s="1">
        <v>1</v>
      </c>
      <c r="N1698" s="12">
        <v>9.7217164351851852E-6</v>
      </c>
    </row>
    <row r="1699" spans="12:14" x14ac:dyDescent="0.45">
      <c r="L1699" s="30" t="s">
        <v>33</v>
      </c>
      <c r="M1699" s="1">
        <v>0</v>
      </c>
      <c r="N1699" s="12">
        <v>1.712962962962963E-10</v>
      </c>
    </row>
    <row r="1700" spans="12:14" x14ac:dyDescent="0.45">
      <c r="L1700" s="30" t="s">
        <v>33</v>
      </c>
      <c r="M1700" s="1">
        <v>1</v>
      </c>
      <c r="N1700" s="12">
        <v>7.27459837962963E-6</v>
      </c>
    </row>
    <row r="1701" spans="12:14" x14ac:dyDescent="0.45">
      <c r="L1701" s="30" t="s">
        <v>33</v>
      </c>
      <c r="M1701" s="1">
        <v>0</v>
      </c>
      <c r="N1701" s="12">
        <v>4.4675925925925927E-10</v>
      </c>
    </row>
    <row r="1702" spans="12:14" x14ac:dyDescent="0.45">
      <c r="L1702" s="30" t="s">
        <v>33</v>
      </c>
      <c r="M1702" s="1">
        <v>1</v>
      </c>
      <c r="N1702" s="12">
        <v>7.2824236111111114E-6</v>
      </c>
    </row>
    <row r="1703" spans="12:14" x14ac:dyDescent="0.45">
      <c r="L1703" s="30" t="s">
        <v>33</v>
      </c>
      <c r="M1703" s="1">
        <v>0</v>
      </c>
      <c r="N1703" s="12">
        <v>4.5023148148148149E-10</v>
      </c>
    </row>
    <row r="1704" spans="12:14" x14ac:dyDescent="0.45">
      <c r="L1704" s="30" t="s">
        <v>33</v>
      </c>
      <c r="M1704" s="1">
        <v>1</v>
      </c>
      <c r="N1704" s="12">
        <v>7.2477395833333331E-6</v>
      </c>
    </row>
    <row r="1705" spans="12:14" x14ac:dyDescent="0.45">
      <c r="L1705" s="30" t="s">
        <v>33</v>
      </c>
      <c r="M1705" s="1">
        <v>0</v>
      </c>
      <c r="N1705" s="12">
        <v>3.6689814814814814E-10</v>
      </c>
    </row>
    <row r="1706" spans="12:14" x14ac:dyDescent="0.45">
      <c r="L1706" s="30" t="s">
        <v>33</v>
      </c>
      <c r="M1706" s="1">
        <v>1</v>
      </c>
      <c r="N1706" s="12">
        <v>9.2616875000000006E-6</v>
      </c>
    </row>
    <row r="1707" spans="12:14" x14ac:dyDescent="0.45">
      <c r="L1707" s="30" t="s">
        <v>33</v>
      </c>
      <c r="M1707" s="1">
        <v>0</v>
      </c>
      <c r="N1707" s="12">
        <v>8.1134259259259256E-10</v>
      </c>
    </row>
    <row r="1708" spans="12:14" x14ac:dyDescent="0.45">
      <c r="L1708" s="30" t="s">
        <v>33</v>
      </c>
      <c r="M1708" s="1">
        <v>1</v>
      </c>
      <c r="N1708" s="12">
        <v>9.5853923611111107E-6</v>
      </c>
    </row>
    <row r="1709" spans="12:14" x14ac:dyDescent="0.45">
      <c r="L1709" s="30" t="s">
        <v>33</v>
      </c>
      <c r="M1709" s="1">
        <v>0</v>
      </c>
      <c r="N1709" s="12">
        <v>4.9074074074074075E-10</v>
      </c>
    </row>
    <row r="1710" spans="12:14" x14ac:dyDescent="0.45">
      <c r="L1710" s="30" t="s">
        <v>33</v>
      </c>
      <c r="M1710" s="1">
        <v>1</v>
      </c>
      <c r="N1710" s="12">
        <v>9.7128634259259252E-6</v>
      </c>
    </row>
    <row r="1711" spans="12:14" x14ac:dyDescent="0.45">
      <c r="L1711" s="30" t="s">
        <v>33</v>
      </c>
      <c r="M1711" s="1">
        <v>0</v>
      </c>
      <c r="N1711" s="12">
        <v>4.4675925925925927E-10</v>
      </c>
    </row>
    <row r="1712" spans="12:14" x14ac:dyDescent="0.45">
      <c r="L1712" s="30" t="s">
        <v>33</v>
      </c>
      <c r="M1712" s="1">
        <v>1</v>
      </c>
      <c r="N1712" s="12">
        <v>7.1536168981481483E-6</v>
      </c>
    </row>
    <row r="1713" spans="12:14" x14ac:dyDescent="0.45">
      <c r="L1713" s="30" t="s">
        <v>33</v>
      </c>
      <c r="M1713" s="1">
        <v>0</v>
      </c>
      <c r="N1713" s="12">
        <v>4.3055555555555555E-10</v>
      </c>
    </row>
    <row r="1714" spans="12:14" x14ac:dyDescent="0.45">
      <c r="L1714" s="30" t="s">
        <v>33</v>
      </c>
      <c r="M1714" s="1">
        <v>1</v>
      </c>
      <c r="N1714" s="12">
        <v>9.3939895833333339E-6</v>
      </c>
    </row>
    <row r="1715" spans="12:14" x14ac:dyDescent="0.45">
      <c r="L1715" s="30" t="s">
        <v>33</v>
      </c>
      <c r="M1715" s="1">
        <v>0</v>
      </c>
      <c r="N1715" s="12">
        <v>4.7685185185185187E-10</v>
      </c>
    </row>
    <row r="1716" spans="12:14" x14ac:dyDescent="0.45">
      <c r="L1716" s="30" t="s">
        <v>33</v>
      </c>
      <c r="M1716" s="1">
        <v>1</v>
      </c>
      <c r="N1716" s="12">
        <v>7.3048611111111115E-6</v>
      </c>
    </row>
    <row r="1717" spans="12:14" x14ac:dyDescent="0.45">
      <c r="L1717" s="30" t="s">
        <v>33</v>
      </c>
      <c r="M1717" s="1">
        <v>0</v>
      </c>
      <c r="N1717" s="12">
        <v>4.1666666666666668E-10</v>
      </c>
    </row>
    <row r="1718" spans="12:14" x14ac:dyDescent="0.45">
      <c r="L1718" s="30" t="s">
        <v>33</v>
      </c>
      <c r="M1718" s="1">
        <v>1</v>
      </c>
      <c r="N1718" s="12">
        <v>8.6364340277777786E-6</v>
      </c>
    </row>
    <row r="1719" spans="12:14" x14ac:dyDescent="0.45">
      <c r="L1719" s="30" t="s">
        <v>33</v>
      </c>
      <c r="M1719" s="1">
        <v>0</v>
      </c>
      <c r="N1719" s="12">
        <v>1.7708333333333334E-10</v>
      </c>
    </row>
    <row r="1720" spans="12:14" x14ac:dyDescent="0.45">
      <c r="L1720" s="30" t="s">
        <v>33</v>
      </c>
      <c r="M1720" s="1">
        <v>1</v>
      </c>
      <c r="N1720" s="12">
        <v>6.0371307870370367E-6</v>
      </c>
    </row>
    <row r="1721" spans="12:14" x14ac:dyDescent="0.45">
      <c r="L1721" s="30" t="s">
        <v>33</v>
      </c>
      <c r="M1721" s="1">
        <v>0</v>
      </c>
      <c r="N1721" s="12">
        <v>4.2824074074074076E-10</v>
      </c>
    </row>
    <row r="1722" spans="12:14" x14ac:dyDescent="0.45">
      <c r="L1722" s="30" t="s">
        <v>33</v>
      </c>
      <c r="M1722" s="1">
        <v>1</v>
      </c>
      <c r="N1722" s="12">
        <v>6.5525266203703702E-6</v>
      </c>
    </row>
    <row r="1723" spans="12:14" x14ac:dyDescent="0.45">
      <c r="L1723" s="30" t="s">
        <v>33</v>
      </c>
      <c r="M1723" s="1">
        <v>0</v>
      </c>
      <c r="N1723" s="12">
        <v>4.3865740740740741E-10</v>
      </c>
    </row>
    <row r="1724" spans="12:14" x14ac:dyDescent="0.45">
      <c r="L1724" s="30" t="s">
        <v>33</v>
      </c>
      <c r="M1724" s="1">
        <v>1</v>
      </c>
      <c r="N1724" s="12">
        <v>6.8613831018518522E-6</v>
      </c>
    </row>
    <row r="1725" spans="12:14" x14ac:dyDescent="0.45">
      <c r="L1725" s="30" t="s">
        <v>33</v>
      </c>
      <c r="M1725" s="1">
        <v>0</v>
      </c>
      <c r="N1725" s="12">
        <v>6.3194444444444445E-10</v>
      </c>
    </row>
    <row r="1726" spans="12:14" x14ac:dyDescent="0.45">
      <c r="L1726" s="30" t="s">
        <v>33</v>
      </c>
      <c r="M1726" s="1">
        <v>1</v>
      </c>
      <c r="N1726" s="12">
        <v>8.1034386574074069E-6</v>
      </c>
    </row>
    <row r="1727" spans="12:14" x14ac:dyDescent="0.45">
      <c r="L1727" s="30" t="s">
        <v>33</v>
      </c>
      <c r="M1727" s="1">
        <v>0</v>
      </c>
      <c r="N1727" s="12">
        <v>4.2476851851851854E-10</v>
      </c>
    </row>
    <row r="1728" spans="12:14" x14ac:dyDescent="0.45">
      <c r="L1728" s="30" t="s">
        <v>33</v>
      </c>
      <c r="M1728" s="1">
        <v>1</v>
      </c>
      <c r="N1728" s="12">
        <v>9.8497858796296303E-6</v>
      </c>
    </row>
    <row r="1729" spans="12:14" x14ac:dyDescent="0.45">
      <c r="L1729" s="30" t="s">
        <v>33</v>
      </c>
      <c r="M1729" s="1">
        <v>0</v>
      </c>
      <c r="N1729" s="12">
        <v>4.9421296296296297E-10</v>
      </c>
    </row>
    <row r="1730" spans="12:14" x14ac:dyDescent="0.45">
      <c r="L1730" s="30" t="s">
        <v>33</v>
      </c>
      <c r="M1730" s="1">
        <v>1</v>
      </c>
      <c r="N1730" s="12">
        <v>7.2131145833333334E-6</v>
      </c>
    </row>
    <row r="1731" spans="12:14" x14ac:dyDescent="0.45">
      <c r="L1731" s="30" t="s">
        <v>33</v>
      </c>
      <c r="M1731" s="1">
        <v>0</v>
      </c>
      <c r="N1731" s="12">
        <v>4.6874999999999996E-10</v>
      </c>
    </row>
    <row r="1732" spans="12:14" x14ac:dyDescent="0.45">
      <c r="L1732" s="30" t="s">
        <v>33</v>
      </c>
      <c r="M1732" s="1">
        <v>1</v>
      </c>
      <c r="N1732" s="12">
        <v>6.5862418981481485E-6</v>
      </c>
    </row>
    <row r="1733" spans="12:14" x14ac:dyDescent="0.45">
      <c r="L1733" s="30" t="s">
        <v>33</v>
      </c>
      <c r="M1733" s="1">
        <v>0</v>
      </c>
      <c r="N1733" s="12">
        <v>4.5023148148148149E-10</v>
      </c>
    </row>
    <row r="1734" spans="12:14" x14ac:dyDescent="0.45">
      <c r="L1734" s="30" t="s">
        <v>33</v>
      </c>
      <c r="M1734" s="1">
        <v>1</v>
      </c>
      <c r="N1734" s="12">
        <v>8.5532997685185179E-6</v>
      </c>
    </row>
    <row r="1735" spans="12:14" x14ac:dyDescent="0.45">
      <c r="L1735" s="30" t="s">
        <v>33</v>
      </c>
      <c r="M1735" s="1">
        <v>0</v>
      </c>
      <c r="N1735" s="12">
        <v>1.175925925925926E-9</v>
      </c>
    </row>
    <row r="1736" spans="12:14" x14ac:dyDescent="0.45">
      <c r="L1736" s="30" t="s">
        <v>33</v>
      </c>
      <c r="M1736" s="1">
        <v>1</v>
      </c>
      <c r="N1736" s="12">
        <v>7.0687800925925929E-6</v>
      </c>
    </row>
    <row r="1737" spans="12:14" x14ac:dyDescent="0.45">
      <c r="L1737" s="30" t="s">
        <v>33</v>
      </c>
      <c r="M1737" s="1">
        <v>0</v>
      </c>
      <c r="N1737" s="12">
        <v>5.0231481481481477E-10</v>
      </c>
    </row>
    <row r="1738" spans="12:14" x14ac:dyDescent="0.45">
      <c r="L1738" s="30" t="s">
        <v>33</v>
      </c>
      <c r="M1738" s="1">
        <v>1</v>
      </c>
      <c r="N1738" s="12">
        <v>8.8037442129629638E-6</v>
      </c>
    </row>
    <row r="1739" spans="12:14" x14ac:dyDescent="0.45">
      <c r="L1739" s="30" t="s">
        <v>33</v>
      </c>
      <c r="M1739" s="1">
        <v>0</v>
      </c>
      <c r="N1739" s="12">
        <v>1.7361111111111112E-10</v>
      </c>
    </row>
    <row r="1740" spans="12:14" x14ac:dyDescent="0.45">
      <c r="L1740" s="30" t="s">
        <v>33</v>
      </c>
      <c r="M1740" s="1">
        <v>1</v>
      </c>
      <c r="N1740" s="12">
        <v>7.9786585648148156E-6</v>
      </c>
    </row>
    <row r="1741" spans="12:14" x14ac:dyDescent="0.45">
      <c r="L1741" s="30" t="s">
        <v>33</v>
      </c>
      <c r="M1741" s="1">
        <v>0</v>
      </c>
      <c r="N1741" s="12">
        <v>4.4675925925925927E-10</v>
      </c>
    </row>
    <row r="1742" spans="12:14" x14ac:dyDescent="0.45">
      <c r="L1742" s="30" t="s">
        <v>33</v>
      </c>
      <c r="M1742" s="1">
        <v>1</v>
      </c>
      <c r="N1742" s="12">
        <v>7.9710509259259251E-6</v>
      </c>
    </row>
    <row r="1743" spans="12:14" x14ac:dyDescent="0.45">
      <c r="L1743" s="30" t="s">
        <v>33</v>
      </c>
      <c r="M1743" s="1">
        <v>0</v>
      </c>
      <c r="N1743" s="12">
        <v>4.4675925925925927E-10</v>
      </c>
    </row>
    <row r="1744" spans="12:14" x14ac:dyDescent="0.45">
      <c r="L1744" s="30" t="s">
        <v>33</v>
      </c>
      <c r="M1744" s="1">
        <v>1</v>
      </c>
      <c r="N1744" s="12">
        <v>9.2067129629629626E-6</v>
      </c>
    </row>
    <row r="1745" spans="12:14" x14ac:dyDescent="0.45">
      <c r="L1745" s="30" t="s">
        <v>33</v>
      </c>
      <c r="M1745" s="1">
        <v>0</v>
      </c>
      <c r="N1745" s="12">
        <v>4.3865740740740741E-10</v>
      </c>
    </row>
    <row r="1746" spans="12:14" x14ac:dyDescent="0.45">
      <c r="L1746" s="30" t="s">
        <v>33</v>
      </c>
      <c r="M1746" s="1">
        <v>1</v>
      </c>
      <c r="N1746" s="12">
        <v>7.6124398148148152E-6</v>
      </c>
    </row>
    <row r="1747" spans="12:14" x14ac:dyDescent="0.45">
      <c r="L1747" s="30" t="s">
        <v>33</v>
      </c>
      <c r="M1747" s="1">
        <v>0</v>
      </c>
      <c r="N1747" s="12">
        <v>4.5833333333333335E-10</v>
      </c>
    </row>
    <row r="1748" spans="12:14" x14ac:dyDescent="0.45">
      <c r="L1748" s="30" t="s">
        <v>33</v>
      </c>
      <c r="M1748" s="1">
        <v>1</v>
      </c>
      <c r="N1748" s="12">
        <v>8.6417789351851846E-6</v>
      </c>
    </row>
    <row r="1749" spans="12:14" x14ac:dyDescent="0.45">
      <c r="L1749" s="30" t="s">
        <v>33</v>
      </c>
      <c r="M1749" s="1">
        <v>0</v>
      </c>
      <c r="N1749" s="12">
        <v>1.3773148148148149E-10</v>
      </c>
    </row>
    <row r="1750" spans="12:14" x14ac:dyDescent="0.45">
      <c r="L1750" s="30" t="s">
        <v>33</v>
      </c>
      <c r="M1750" s="1">
        <v>1</v>
      </c>
      <c r="N1750" s="12">
        <v>8.2763472222222219E-6</v>
      </c>
    </row>
    <row r="1751" spans="12:14" x14ac:dyDescent="0.45">
      <c r="L1751" s="30" t="s">
        <v>33</v>
      </c>
      <c r="M1751" s="1">
        <v>0</v>
      </c>
      <c r="N1751" s="12">
        <v>3.0902777777777779E-10</v>
      </c>
    </row>
    <row r="1752" spans="12:14" x14ac:dyDescent="0.45">
      <c r="L1752" s="30" t="s">
        <v>33</v>
      </c>
      <c r="M1752" s="1">
        <v>1</v>
      </c>
      <c r="N1752" s="12">
        <v>7.1384699074074073E-6</v>
      </c>
    </row>
    <row r="1753" spans="12:14" x14ac:dyDescent="0.45">
      <c r="L1753" s="30" t="s">
        <v>33</v>
      </c>
      <c r="M1753" s="1">
        <v>0</v>
      </c>
      <c r="N1753" s="12">
        <v>4.3287037037037035E-10</v>
      </c>
    </row>
    <row r="1754" spans="12:14" x14ac:dyDescent="0.45">
      <c r="L1754" s="30" t="s">
        <v>33</v>
      </c>
      <c r="M1754" s="1">
        <v>1</v>
      </c>
      <c r="N1754" s="12">
        <v>6.9757881944444445E-6</v>
      </c>
    </row>
    <row r="1755" spans="12:14" x14ac:dyDescent="0.45">
      <c r="L1755" s="30" t="s">
        <v>33</v>
      </c>
      <c r="M1755" s="1">
        <v>0</v>
      </c>
      <c r="N1755" s="12">
        <v>4.5486111111111113E-10</v>
      </c>
    </row>
    <row r="1756" spans="12:14" x14ac:dyDescent="0.45">
      <c r="L1756" s="30" t="s">
        <v>33</v>
      </c>
      <c r="M1756" s="1">
        <v>1</v>
      </c>
      <c r="N1756" s="12">
        <v>6.6618240740740741E-6</v>
      </c>
    </row>
    <row r="1757" spans="12:14" x14ac:dyDescent="0.45">
      <c r="L1757" s="30" t="s">
        <v>33</v>
      </c>
      <c r="M1757" s="1">
        <v>0</v>
      </c>
      <c r="N1757" s="12">
        <v>5.7638888888888885E-10</v>
      </c>
    </row>
    <row r="1758" spans="12:14" x14ac:dyDescent="0.45">
      <c r="L1758" s="30" t="s">
        <v>33</v>
      </c>
      <c r="M1758" s="1">
        <v>1</v>
      </c>
      <c r="N1758" s="12">
        <v>9.5429548611111117E-6</v>
      </c>
    </row>
    <row r="1759" spans="12:14" x14ac:dyDescent="0.45">
      <c r="L1759" s="30" t="s">
        <v>33</v>
      </c>
      <c r="M1759" s="1">
        <v>0</v>
      </c>
      <c r="N1759" s="12">
        <v>5.5462962962962961E-9</v>
      </c>
    </row>
    <row r="1760" spans="12:14" x14ac:dyDescent="0.45">
      <c r="L1760" s="30" t="s">
        <v>33</v>
      </c>
      <c r="M1760" s="1">
        <v>1</v>
      </c>
      <c r="N1760" s="12">
        <v>1.1250216435185186E-5</v>
      </c>
    </row>
    <row r="1761" spans="12:14" x14ac:dyDescent="0.45">
      <c r="L1761" s="30" t="s">
        <v>33</v>
      </c>
      <c r="M1761" s="1">
        <v>0</v>
      </c>
      <c r="N1761" s="12">
        <v>1.2303240740740741E-9</v>
      </c>
    </row>
    <row r="1762" spans="12:14" x14ac:dyDescent="0.45">
      <c r="L1762" s="30" t="s">
        <v>33</v>
      </c>
      <c r="M1762" s="1">
        <v>1</v>
      </c>
      <c r="N1762" s="12">
        <v>7.8760219907407413E-6</v>
      </c>
    </row>
    <row r="1763" spans="12:14" x14ac:dyDescent="0.45">
      <c r="L1763" s="30" t="s">
        <v>33</v>
      </c>
      <c r="M1763" s="1">
        <v>0</v>
      </c>
      <c r="N1763" s="12">
        <v>2.847222222222222E-10</v>
      </c>
    </row>
    <row r="1764" spans="12:14" x14ac:dyDescent="0.45">
      <c r="L1764" s="30" t="s">
        <v>33</v>
      </c>
      <c r="M1764" s="1">
        <v>1</v>
      </c>
      <c r="N1764" s="12">
        <v>6.8896018518518518E-6</v>
      </c>
    </row>
    <row r="1765" spans="12:14" x14ac:dyDescent="0.45">
      <c r="L1765" s="30" t="s">
        <v>33</v>
      </c>
      <c r="M1765" s="1">
        <v>0</v>
      </c>
      <c r="N1765" s="12">
        <v>4.1898148148148147E-10</v>
      </c>
    </row>
    <row r="1766" spans="12:14" x14ac:dyDescent="0.45">
      <c r="L1766" s="30" t="s">
        <v>33</v>
      </c>
      <c r="M1766" s="1">
        <v>1</v>
      </c>
      <c r="N1766" s="12">
        <v>6.7978043981481482E-6</v>
      </c>
    </row>
    <row r="1767" spans="12:14" x14ac:dyDescent="0.45">
      <c r="L1767" s="30" t="s">
        <v>33</v>
      </c>
      <c r="M1767" s="1">
        <v>0</v>
      </c>
      <c r="N1767" s="12">
        <v>1.4351851851851853E-10</v>
      </c>
    </row>
    <row r="1768" spans="12:14" x14ac:dyDescent="0.45">
      <c r="L1768" s="30" t="s">
        <v>33</v>
      </c>
      <c r="M1768" s="1">
        <v>1</v>
      </c>
      <c r="N1768" s="12">
        <v>6.6094409722222222E-6</v>
      </c>
    </row>
    <row r="1769" spans="12:14" x14ac:dyDescent="0.45">
      <c r="L1769" s="30" t="s">
        <v>33</v>
      </c>
      <c r="M1769" s="1">
        <v>0</v>
      </c>
      <c r="N1769" s="12">
        <v>6.3194444444444445E-10</v>
      </c>
    </row>
    <row r="1770" spans="12:14" x14ac:dyDescent="0.45">
      <c r="L1770" s="30" t="s">
        <v>33</v>
      </c>
      <c r="M1770" s="1">
        <v>1</v>
      </c>
      <c r="N1770" s="12">
        <v>9.5170023148148154E-6</v>
      </c>
    </row>
    <row r="1771" spans="12:14" x14ac:dyDescent="0.45">
      <c r="L1771" s="30" t="s">
        <v>33</v>
      </c>
      <c r="M1771" s="1">
        <v>0</v>
      </c>
      <c r="N1771" s="12">
        <v>1.6782407407407408E-10</v>
      </c>
    </row>
    <row r="1772" spans="12:14" x14ac:dyDescent="0.45">
      <c r="L1772" s="30" t="s">
        <v>33</v>
      </c>
      <c r="M1772" s="1">
        <v>1</v>
      </c>
      <c r="N1772" s="12">
        <v>7.2130034722222226E-6</v>
      </c>
    </row>
    <row r="1773" spans="12:14" x14ac:dyDescent="0.45">
      <c r="L1773" s="30" t="s">
        <v>33</v>
      </c>
      <c r="M1773" s="1">
        <v>0</v>
      </c>
      <c r="N1773" s="12">
        <v>4.1898148148148147E-10</v>
      </c>
    </row>
    <row r="1774" spans="12:14" x14ac:dyDescent="0.45">
      <c r="L1774" s="30" t="s">
        <v>33</v>
      </c>
      <c r="M1774" s="1">
        <v>1</v>
      </c>
      <c r="N1774" s="12">
        <v>7.0183969907407404E-6</v>
      </c>
    </row>
    <row r="1775" spans="12:14" x14ac:dyDescent="0.45">
      <c r="L1775" s="30" t="s">
        <v>33</v>
      </c>
      <c r="M1775" s="1">
        <v>0</v>
      </c>
      <c r="N1775" s="12">
        <v>1.3773148148148149E-10</v>
      </c>
    </row>
    <row r="1776" spans="12:14" x14ac:dyDescent="0.45">
      <c r="L1776" s="30" t="s">
        <v>33</v>
      </c>
      <c r="M1776" s="1">
        <v>1</v>
      </c>
      <c r="N1776" s="12">
        <v>9.8265486111111114E-6</v>
      </c>
    </row>
    <row r="1777" spans="12:14" x14ac:dyDescent="0.45">
      <c r="L1777" s="30" t="s">
        <v>33</v>
      </c>
      <c r="M1777" s="1">
        <v>0</v>
      </c>
      <c r="N1777" s="12">
        <v>2.847222222222222E-10</v>
      </c>
    </row>
    <row r="1778" spans="12:14" x14ac:dyDescent="0.45">
      <c r="L1778" s="30" t="s">
        <v>33</v>
      </c>
      <c r="M1778" s="1">
        <v>1</v>
      </c>
      <c r="N1778" s="12">
        <v>7.2575694444444444E-6</v>
      </c>
    </row>
    <row r="1779" spans="12:14" x14ac:dyDescent="0.45">
      <c r="L1779" s="30" t="s">
        <v>33</v>
      </c>
      <c r="M1779" s="1">
        <v>0</v>
      </c>
      <c r="N1779" s="12">
        <v>4.5023148148148149E-10</v>
      </c>
    </row>
    <row r="1780" spans="12:14" x14ac:dyDescent="0.45">
      <c r="L1780" s="30" t="s">
        <v>33</v>
      </c>
      <c r="M1780" s="1">
        <v>1</v>
      </c>
      <c r="N1780" s="12">
        <v>8.7781608796296302E-6</v>
      </c>
    </row>
    <row r="1781" spans="12:14" x14ac:dyDescent="0.45">
      <c r="L1781" s="30" t="s">
        <v>33</v>
      </c>
      <c r="M1781" s="1">
        <v>0</v>
      </c>
      <c r="N1781" s="12">
        <v>1.7708333333333334E-10</v>
      </c>
    </row>
    <row r="1782" spans="12:14" x14ac:dyDescent="0.45">
      <c r="L1782" s="30" t="s">
        <v>33</v>
      </c>
      <c r="M1782" s="1">
        <v>1</v>
      </c>
      <c r="N1782" s="12">
        <v>7.8130462962962962E-6</v>
      </c>
    </row>
    <row r="1783" spans="12:14" x14ac:dyDescent="0.45">
      <c r="L1783" s="30" t="s">
        <v>33</v>
      </c>
      <c r="M1783" s="1">
        <v>0</v>
      </c>
      <c r="N1783" s="12">
        <v>4.7222222222222218E-10</v>
      </c>
    </row>
    <row r="1784" spans="12:14" x14ac:dyDescent="0.45">
      <c r="L1784" s="30" t="s">
        <v>33</v>
      </c>
      <c r="M1784" s="1">
        <v>1</v>
      </c>
      <c r="N1784" s="12">
        <v>6.796502314814815E-6</v>
      </c>
    </row>
    <row r="1785" spans="12:14" x14ac:dyDescent="0.45">
      <c r="L1785" s="30" t="s">
        <v>33</v>
      </c>
      <c r="M1785" s="1">
        <v>0</v>
      </c>
      <c r="N1785" s="12">
        <v>1.273148148148148E-10</v>
      </c>
    </row>
    <row r="1786" spans="12:14" x14ac:dyDescent="0.45">
      <c r="L1786" s="30" t="s">
        <v>33</v>
      </c>
      <c r="M1786" s="1">
        <v>1</v>
      </c>
      <c r="N1786" s="12">
        <v>7.4509537037037037E-6</v>
      </c>
    </row>
    <row r="1787" spans="12:14" x14ac:dyDescent="0.45">
      <c r="L1787" s="30" t="s">
        <v>33</v>
      </c>
      <c r="M1787" s="1">
        <v>0</v>
      </c>
      <c r="N1787" s="12">
        <v>4.5023148148148149E-10</v>
      </c>
    </row>
    <row r="1788" spans="12:14" x14ac:dyDescent="0.45">
      <c r="L1788" s="30" t="s">
        <v>33</v>
      </c>
      <c r="M1788" s="1">
        <v>1</v>
      </c>
      <c r="N1788" s="12">
        <v>6.7198796296296296E-6</v>
      </c>
    </row>
    <row r="1789" spans="12:14" x14ac:dyDescent="0.45">
      <c r="L1789" s="30" t="s">
        <v>33</v>
      </c>
      <c r="M1789" s="1">
        <v>0</v>
      </c>
      <c r="N1789" s="12">
        <v>1.3136574074074073E-9</v>
      </c>
    </row>
    <row r="1790" spans="12:14" x14ac:dyDescent="0.45">
      <c r="L1790" s="30" t="s">
        <v>33</v>
      </c>
      <c r="M1790" s="1">
        <v>1</v>
      </c>
      <c r="N1790" s="12">
        <v>7.2578506944444446E-6</v>
      </c>
    </row>
    <row r="1791" spans="12:14" x14ac:dyDescent="0.45">
      <c r="L1791" s="30" t="s">
        <v>33</v>
      </c>
      <c r="M1791" s="1">
        <v>0</v>
      </c>
      <c r="N1791" s="12">
        <v>1.0347222222222223E-9</v>
      </c>
    </row>
    <row r="1792" spans="12:14" x14ac:dyDescent="0.45">
      <c r="L1792" s="30" t="s">
        <v>33</v>
      </c>
      <c r="M1792" s="1">
        <v>1</v>
      </c>
      <c r="N1792" s="12">
        <v>1.1397734953703703E-5</v>
      </c>
    </row>
    <row r="1793" spans="12:14" x14ac:dyDescent="0.45">
      <c r="L1793" s="30" t="s">
        <v>33</v>
      </c>
      <c r="M1793" s="1">
        <v>0</v>
      </c>
      <c r="N1793" s="12">
        <v>3.148148148148148E-10</v>
      </c>
    </row>
    <row r="1794" spans="12:14" x14ac:dyDescent="0.45">
      <c r="L1794" s="30" t="s">
        <v>33</v>
      </c>
      <c r="M1794" s="1">
        <v>1</v>
      </c>
      <c r="N1794" s="12">
        <v>8.9414525462962958E-6</v>
      </c>
    </row>
    <row r="1795" spans="12:14" x14ac:dyDescent="0.45">
      <c r="L1795" s="30" t="s">
        <v>33</v>
      </c>
      <c r="M1795" s="1">
        <v>0</v>
      </c>
      <c r="N1795" s="12">
        <v>5.2430555555555556E-10</v>
      </c>
    </row>
    <row r="1796" spans="12:14" x14ac:dyDescent="0.45">
      <c r="L1796" s="30" t="s">
        <v>33</v>
      </c>
      <c r="M1796" s="1">
        <v>1</v>
      </c>
      <c r="N1796" s="12">
        <v>9.1725914351851856E-6</v>
      </c>
    </row>
    <row r="1797" spans="12:14" x14ac:dyDescent="0.45">
      <c r="L1797" s="30" t="s">
        <v>33</v>
      </c>
      <c r="M1797" s="1">
        <v>0</v>
      </c>
      <c r="N1797" s="12">
        <v>6.1805555555555558E-10</v>
      </c>
    </row>
    <row r="1798" spans="12:14" x14ac:dyDescent="0.45">
      <c r="L1798" s="30" t="s">
        <v>33</v>
      </c>
      <c r="M1798" s="1">
        <v>1</v>
      </c>
      <c r="N1798" s="12">
        <v>7.7429687499999997E-6</v>
      </c>
    </row>
    <row r="1799" spans="12:14" x14ac:dyDescent="0.45">
      <c r="L1799" s="30" t="s">
        <v>33</v>
      </c>
      <c r="M1799" s="1">
        <v>0</v>
      </c>
      <c r="N1799" s="12">
        <v>4.4097222222222221E-10</v>
      </c>
    </row>
    <row r="1800" spans="12:14" x14ac:dyDescent="0.45">
      <c r="L1800" s="30" t="s">
        <v>33</v>
      </c>
      <c r="M1800" s="1">
        <v>1</v>
      </c>
      <c r="N1800" s="12">
        <v>1.1489631944444444E-5</v>
      </c>
    </row>
    <row r="1801" spans="12:14" x14ac:dyDescent="0.45">
      <c r="L1801" s="30" t="s">
        <v>33</v>
      </c>
      <c r="M1801" s="1">
        <v>0</v>
      </c>
      <c r="N1801" s="12">
        <v>2.5694444444444445E-10</v>
      </c>
    </row>
    <row r="1802" spans="12:14" x14ac:dyDescent="0.45">
      <c r="L1802" s="30" t="s">
        <v>33</v>
      </c>
      <c r="M1802" s="1">
        <v>1</v>
      </c>
      <c r="N1802" s="12">
        <v>8.5623009259259256E-6</v>
      </c>
    </row>
    <row r="1803" spans="12:14" x14ac:dyDescent="0.45">
      <c r="L1803" s="30" t="s">
        <v>33</v>
      </c>
      <c r="M1803" s="1">
        <v>0</v>
      </c>
      <c r="N1803" s="12">
        <v>2.7314814814814812E-10</v>
      </c>
    </row>
    <row r="1804" spans="12:14" x14ac:dyDescent="0.45">
      <c r="L1804" s="30" t="s">
        <v>33</v>
      </c>
      <c r="M1804" s="1">
        <v>1</v>
      </c>
      <c r="N1804" s="12">
        <v>6.8515405092592588E-6</v>
      </c>
    </row>
    <row r="1805" spans="12:14" x14ac:dyDescent="0.45">
      <c r="L1805" s="30" t="s">
        <v>33</v>
      </c>
      <c r="M1805" s="1">
        <v>0</v>
      </c>
      <c r="N1805" s="12">
        <v>4.2476851851851854E-10</v>
      </c>
    </row>
    <row r="1806" spans="12:14" x14ac:dyDescent="0.45">
      <c r="L1806" s="30" t="s">
        <v>33</v>
      </c>
      <c r="M1806" s="1">
        <v>1</v>
      </c>
      <c r="N1806" s="12">
        <v>6.6825358796296294E-6</v>
      </c>
    </row>
    <row r="1807" spans="12:14" x14ac:dyDescent="0.45">
      <c r="L1807" s="30" t="s">
        <v>33</v>
      </c>
      <c r="M1807" s="1">
        <v>0</v>
      </c>
      <c r="N1807" s="12">
        <v>6.5393518518518514E-10</v>
      </c>
    </row>
    <row r="1808" spans="12:14" x14ac:dyDescent="0.45">
      <c r="L1808" s="30" t="s">
        <v>33</v>
      </c>
      <c r="M1808" s="1">
        <v>1</v>
      </c>
      <c r="N1808" s="12">
        <v>7.2499641203703706E-6</v>
      </c>
    </row>
    <row r="1809" spans="12:14" x14ac:dyDescent="0.45">
      <c r="L1809" s="30" t="s">
        <v>33</v>
      </c>
      <c r="M1809" s="1">
        <v>0</v>
      </c>
      <c r="N1809" s="12">
        <v>1.1979166666666666E-9</v>
      </c>
    </row>
    <row r="1810" spans="12:14" x14ac:dyDescent="0.45">
      <c r="L1810" s="30" t="s">
        <v>33</v>
      </c>
      <c r="M1810" s="1">
        <v>1</v>
      </c>
      <c r="N1810" s="12">
        <v>9.9443668981481478E-6</v>
      </c>
    </row>
    <row r="1811" spans="12:14" x14ac:dyDescent="0.45">
      <c r="L1811" s="30" t="s">
        <v>33</v>
      </c>
      <c r="M1811" s="1">
        <v>0</v>
      </c>
      <c r="N1811" s="12">
        <v>1.6550925925925926E-10</v>
      </c>
    </row>
    <row r="1812" spans="12:14" x14ac:dyDescent="0.45">
      <c r="L1812" s="30" t="s">
        <v>33</v>
      </c>
      <c r="M1812" s="1">
        <v>1</v>
      </c>
      <c r="N1812" s="12">
        <v>7.4939594907407404E-6</v>
      </c>
    </row>
    <row r="1813" spans="12:14" x14ac:dyDescent="0.45">
      <c r="L1813" s="30" t="s">
        <v>33</v>
      </c>
      <c r="M1813" s="1">
        <v>0</v>
      </c>
      <c r="N1813" s="12">
        <v>4.4675925925925927E-10</v>
      </c>
    </row>
    <row r="1814" spans="12:14" x14ac:dyDescent="0.45">
      <c r="L1814" s="30" t="s">
        <v>33</v>
      </c>
      <c r="M1814" s="1">
        <v>1</v>
      </c>
      <c r="N1814" s="12">
        <v>6.5748969907407411E-6</v>
      </c>
    </row>
    <row r="1815" spans="12:14" x14ac:dyDescent="0.45">
      <c r="L1815" s="30" t="s">
        <v>33</v>
      </c>
      <c r="M1815" s="1">
        <v>0</v>
      </c>
      <c r="N1815" s="12">
        <v>4.2476851851851854E-10</v>
      </c>
    </row>
    <row r="1816" spans="12:14" x14ac:dyDescent="0.45">
      <c r="L1816" s="30" t="s">
        <v>33</v>
      </c>
      <c r="M1816" s="1">
        <v>1</v>
      </c>
      <c r="N1816" s="12">
        <v>8.8724490740740738E-6</v>
      </c>
    </row>
    <row r="1817" spans="12:14" x14ac:dyDescent="0.45">
      <c r="L1817" s="30" t="s">
        <v>33</v>
      </c>
      <c r="M1817" s="1">
        <v>0</v>
      </c>
      <c r="N1817" s="12">
        <v>1.6782407407407408E-10</v>
      </c>
    </row>
    <row r="1818" spans="12:14" x14ac:dyDescent="0.45">
      <c r="L1818" s="30" t="s">
        <v>33</v>
      </c>
      <c r="M1818" s="1">
        <v>1</v>
      </c>
      <c r="N1818" s="12">
        <v>5.4560763888888887E-6</v>
      </c>
    </row>
    <row r="1819" spans="12:14" x14ac:dyDescent="0.45">
      <c r="L1819" s="30" t="s">
        <v>33</v>
      </c>
      <c r="M1819" s="1">
        <v>0</v>
      </c>
      <c r="N1819" s="12">
        <v>4.4444444444444443E-10</v>
      </c>
    </row>
    <row r="1820" spans="12:14" x14ac:dyDescent="0.45">
      <c r="L1820" s="30" t="s">
        <v>33</v>
      </c>
      <c r="M1820" s="1">
        <v>1</v>
      </c>
      <c r="N1820" s="12">
        <v>8.1175868055555548E-6</v>
      </c>
    </row>
    <row r="1821" spans="12:14" x14ac:dyDescent="0.45">
      <c r="L1821" s="30" t="s">
        <v>33</v>
      </c>
      <c r="M1821" s="1">
        <v>0</v>
      </c>
      <c r="N1821" s="12">
        <v>1.5509259259259258E-10</v>
      </c>
    </row>
    <row r="1822" spans="12:14" x14ac:dyDescent="0.45">
      <c r="L1822" s="30" t="s">
        <v>33</v>
      </c>
      <c r="M1822" s="1">
        <v>1</v>
      </c>
      <c r="N1822" s="12">
        <v>7.2639155092592593E-6</v>
      </c>
    </row>
    <row r="1823" spans="12:14" x14ac:dyDescent="0.45">
      <c r="L1823" s="30" t="s">
        <v>33</v>
      </c>
      <c r="M1823" s="1">
        <v>0</v>
      </c>
      <c r="N1823" s="12">
        <v>4.4444444444444443E-10</v>
      </c>
    </row>
    <row r="1824" spans="12:14" x14ac:dyDescent="0.45">
      <c r="L1824" s="30" t="s">
        <v>33</v>
      </c>
      <c r="M1824" s="1">
        <v>1</v>
      </c>
      <c r="N1824" s="12">
        <v>9.2097708333333336E-6</v>
      </c>
    </row>
    <row r="1825" spans="12:14" x14ac:dyDescent="0.45">
      <c r="L1825" s="30" t="s">
        <v>33</v>
      </c>
      <c r="M1825" s="1">
        <v>0</v>
      </c>
      <c r="N1825" s="12">
        <v>4.685185185185185E-9</v>
      </c>
    </row>
    <row r="1826" spans="12:14" x14ac:dyDescent="0.45">
      <c r="L1826" s="30" t="s">
        <v>33</v>
      </c>
      <c r="M1826" s="1">
        <v>1</v>
      </c>
      <c r="N1826" s="12">
        <v>1.123685300925926E-5</v>
      </c>
    </row>
    <row r="1827" spans="12:14" x14ac:dyDescent="0.45">
      <c r="L1827" s="30" t="s">
        <v>33</v>
      </c>
      <c r="M1827" s="1">
        <v>0</v>
      </c>
      <c r="N1827" s="12">
        <v>7.6736111111111109E-10</v>
      </c>
    </row>
    <row r="1828" spans="12:14" x14ac:dyDescent="0.45">
      <c r="L1828" s="30" t="s">
        <v>33</v>
      </c>
      <c r="M1828" s="1">
        <v>1</v>
      </c>
      <c r="N1828" s="12">
        <v>2.062807175925926E-5</v>
      </c>
    </row>
    <row r="1829" spans="12:14" x14ac:dyDescent="0.45">
      <c r="L1829" s="30" t="s">
        <v>33</v>
      </c>
      <c r="M1829" s="1">
        <v>0</v>
      </c>
      <c r="N1829" s="12">
        <v>1.5972222222222222E-10</v>
      </c>
    </row>
    <row r="1830" spans="12:14" x14ac:dyDescent="0.45">
      <c r="L1830" s="30" t="s">
        <v>33</v>
      </c>
      <c r="M1830" s="1">
        <v>1</v>
      </c>
      <c r="N1830" s="12">
        <v>7.5172326388888889E-6</v>
      </c>
    </row>
    <row r="1831" spans="12:14" x14ac:dyDescent="0.45">
      <c r="L1831" s="30" t="s">
        <v>33</v>
      </c>
      <c r="M1831" s="1">
        <v>0</v>
      </c>
      <c r="N1831" s="12">
        <v>5.7175925925925926E-10</v>
      </c>
    </row>
    <row r="1832" spans="12:14" x14ac:dyDescent="0.45">
      <c r="L1832" s="30" t="s">
        <v>33</v>
      </c>
      <c r="M1832" s="1">
        <v>1</v>
      </c>
      <c r="N1832" s="12">
        <v>7.3657268518518514E-6</v>
      </c>
    </row>
    <row r="1833" spans="12:14" x14ac:dyDescent="0.45">
      <c r="L1833" s="30" t="s">
        <v>33</v>
      </c>
      <c r="M1833" s="1">
        <v>0</v>
      </c>
      <c r="N1833" s="12">
        <v>1.5509259259259258E-10</v>
      </c>
    </row>
    <row r="1834" spans="12:14" x14ac:dyDescent="0.45">
      <c r="L1834" s="30" t="s">
        <v>33</v>
      </c>
      <c r="M1834" s="1">
        <v>1</v>
      </c>
      <c r="N1834" s="12">
        <v>7.4811030092592595E-6</v>
      </c>
    </row>
    <row r="1835" spans="12:14" x14ac:dyDescent="0.45">
      <c r="L1835" s="30" t="s">
        <v>33</v>
      </c>
      <c r="M1835" s="1">
        <v>0</v>
      </c>
      <c r="N1835" s="12">
        <v>4.3287037037037035E-10</v>
      </c>
    </row>
    <row r="1836" spans="12:14" x14ac:dyDescent="0.45">
      <c r="L1836" s="30" t="s">
        <v>33</v>
      </c>
      <c r="M1836" s="1">
        <v>1</v>
      </c>
      <c r="N1836" s="12">
        <v>6.0482210648148145E-6</v>
      </c>
    </row>
    <row r="1837" spans="12:14" x14ac:dyDescent="0.45">
      <c r="L1837" s="30" t="s">
        <v>33</v>
      </c>
      <c r="M1837" s="1">
        <v>0</v>
      </c>
      <c r="N1837" s="12">
        <v>4.5023148148148149E-10</v>
      </c>
    </row>
    <row r="1838" spans="12:14" x14ac:dyDescent="0.45">
      <c r="L1838" s="30" t="s">
        <v>33</v>
      </c>
      <c r="M1838" s="1">
        <v>1</v>
      </c>
      <c r="N1838" s="12">
        <v>7.2780057870370369E-6</v>
      </c>
    </row>
    <row r="1839" spans="12:14" x14ac:dyDescent="0.45">
      <c r="L1839" s="30" t="s">
        <v>33</v>
      </c>
      <c r="M1839" s="1">
        <v>0</v>
      </c>
      <c r="N1839" s="12">
        <v>4.3287037037037035E-10</v>
      </c>
    </row>
    <row r="1840" spans="12:14" x14ac:dyDescent="0.45">
      <c r="L1840" s="30" t="s">
        <v>33</v>
      </c>
      <c r="M1840" s="1">
        <v>1</v>
      </c>
      <c r="N1840" s="12">
        <v>9.0195324074074077E-6</v>
      </c>
    </row>
    <row r="1841" spans="12:14" x14ac:dyDescent="0.45">
      <c r="L1841" s="30" t="s">
        <v>33</v>
      </c>
      <c r="M1841" s="1">
        <v>0</v>
      </c>
      <c r="N1841" s="12">
        <v>4.3055555555555555E-10</v>
      </c>
    </row>
    <row r="1842" spans="12:14" x14ac:dyDescent="0.45">
      <c r="L1842" s="30" t="s">
        <v>33</v>
      </c>
      <c r="M1842" s="1">
        <v>1</v>
      </c>
      <c r="N1842" s="12">
        <v>6.9067245370370372E-6</v>
      </c>
    </row>
    <row r="1843" spans="12:14" x14ac:dyDescent="0.45">
      <c r="L1843" s="30" t="s">
        <v>33</v>
      </c>
      <c r="M1843" s="1">
        <v>0</v>
      </c>
      <c r="N1843" s="12">
        <v>4.5486111111111113E-10</v>
      </c>
    </row>
    <row r="1844" spans="12:14" x14ac:dyDescent="0.45">
      <c r="L1844" s="30" t="s">
        <v>33</v>
      </c>
      <c r="M1844" s="1">
        <v>1</v>
      </c>
      <c r="N1844" s="12">
        <v>7.3322870370370369E-6</v>
      </c>
    </row>
    <row r="1845" spans="12:14" x14ac:dyDescent="0.45">
      <c r="L1845" s="30" t="s">
        <v>33</v>
      </c>
      <c r="M1845" s="1">
        <v>0</v>
      </c>
      <c r="N1845" s="12">
        <v>4.2476851851851854E-10</v>
      </c>
    </row>
    <row r="1846" spans="12:14" x14ac:dyDescent="0.45">
      <c r="L1846" s="30" t="s">
        <v>33</v>
      </c>
      <c r="M1846" s="1">
        <v>1</v>
      </c>
      <c r="N1846" s="12">
        <v>9.5412187500000007E-6</v>
      </c>
    </row>
    <row r="1847" spans="12:14" x14ac:dyDescent="0.45">
      <c r="L1847" s="30" t="s">
        <v>33</v>
      </c>
      <c r="M1847" s="1">
        <v>0</v>
      </c>
      <c r="N1847" s="12">
        <v>2.091435185185185E-9</v>
      </c>
    </row>
    <row r="1848" spans="12:14" x14ac:dyDescent="0.45">
      <c r="L1848" s="30" t="s">
        <v>33</v>
      </c>
      <c r="M1848" s="1">
        <v>1</v>
      </c>
      <c r="N1848" s="12">
        <v>6.7409537037037038E-6</v>
      </c>
    </row>
    <row r="1849" spans="12:14" x14ac:dyDescent="0.45">
      <c r="L1849" s="30" t="s">
        <v>33</v>
      </c>
      <c r="M1849" s="1">
        <v>0</v>
      </c>
      <c r="N1849" s="12">
        <v>3.4050925925925925E-9</v>
      </c>
    </row>
    <row r="1850" spans="12:14" x14ac:dyDescent="0.45">
      <c r="L1850" s="30" t="s">
        <v>33</v>
      </c>
      <c r="M1850" s="1">
        <v>1</v>
      </c>
      <c r="N1850" s="12">
        <v>8.3015057870370365E-6</v>
      </c>
    </row>
    <row r="1851" spans="12:14" x14ac:dyDescent="0.45">
      <c r="L1851" s="30" t="s">
        <v>33</v>
      </c>
      <c r="M1851" s="1">
        <v>0</v>
      </c>
      <c r="N1851" s="12">
        <v>3.7847222222222222E-10</v>
      </c>
    </row>
    <row r="1852" spans="12:14" x14ac:dyDescent="0.45">
      <c r="L1852" s="30" t="s">
        <v>33</v>
      </c>
      <c r="M1852" s="1">
        <v>1</v>
      </c>
      <c r="N1852" s="12">
        <v>5.6692349537037039E-6</v>
      </c>
    </row>
    <row r="1853" spans="12:14" x14ac:dyDescent="0.45">
      <c r="L1853" s="30" t="s">
        <v>33</v>
      </c>
      <c r="M1853" s="1">
        <v>0</v>
      </c>
      <c r="N1853" s="12">
        <v>4.3634259259259262E-10</v>
      </c>
    </row>
    <row r="1854" spans="12:14" x14ac:dyDescent="0.45">
      <c r="L1854" s="30" t="s">
        <v>33</v>
      </c>
      <c r="M1854" s="1">
        <v>1</v>
      </c>
      <c r="N1854" s="12">
        <v>5.7363067129629632E-6</v>
      </c>
    </row>
    <row r="1855" spans="12:14" x14ac:dyDescent="0.45">
      <c r="L1855" s="30" t="s">
        <v>33</v>
      </c>
      <c r="M1855" s="1">
        <v>0</v>
      </c>
      <c r="N1855" s="12">
        <v>5.2430555555555556E-10</v>
      </c>
    </row>
    <row r="1856" spans="12:14" x14ac:dyDescent="0.45">
      <c r="L1856" s="30" t="s">
        <v>33</v>
      </c>
      <c r="M1856" s="1">
        <v>1</v>
      </c>
      <c r="N1856" s="12">
        <v>7.1251666666666666E-6</v>
      </c>
    </row>
    <row r="1857" spans="12:14" x14ac:dyDescent="0.45">
      <c r="L1857" s="30" t="s">
        <v>33</v>
      </c>
      <c r="M1857" s="1">
        <v>0</v>
      </c>
      <c r="N1857" s="12">
        <v>5.4050925925925929E-10</v>
      </c>
    </row>
    <row r="1858" spans="12:14" x14ac:dyDescent="0.45">
      <c r="L1858" s="30" t="s">
        <v>33</v>
      </c>
      <c r="M1858" s="1">
        <v>1</v>
      </c>
      <c r="N1858" s="12">
        <v>6.9239456018518522E-6</v>
      </c>
    </row>
    <row r="1859" spans="12:14" x14ac:dyDescent="0.45">
      <c r="L1859" s="30" t="s">
        <v>33</v>
      </c>
      <c r="M1859" s="1">
        <v>0</v>
      </c>
      <c r="N1859" s="12">
        <v>4.1898148148148147E-10</v>
      </c>
    </row>
    <row r="1860" spans="12:14" x14ac:dyDescent="0.45">
      <c r="L1860" s="30" t="s">
        <v>33</v>
      </c>
      <c r="M1860" s="1">
        <v>1</v>
      </c>
      <c r="N1860" s="12">
        <v>8.0836423611111111E-6</v>
      </c>
    </row>
    <row r="1861" spans="12:14" x14ac:dyDescent="0.45">
      <c r="L1861" s="30" t="s">
        <v>33</v>
      </c>
      <c r="M1861" s="1">
        <v>0</v>
      </c>
      <c r="N1861" s="12">
        <v>1.2835648148148148E-9</v>
      </c>
    </row>
    <row r="1862" spans="12:14" x14ac:dyDescent="0.45">
      <c r="L1862" s="30" t="s">
        <v>33</v>
      </c>
      <c r="M1862" s="1">
        <v>1</v>
      </c>
      <c r="N1862" s="12">
        <v>6.2631597222222223E-6</v>
      </c>
    </row>
    <row r="1863" spans="12:14" x14ac:dyDescent="0.45">
      <c r="L1863" s="30" t="s">
        <v>33</v>
      </c>
      <c r="M1863" s="1">
        <v>0</v>
      </c>
      <c r="N1863" s="12">
        <v>1.2939814814814814E-9</v>
      </c>
    </row>
    <row r="1864" spans="12:14" x14ac:dyDescent="0.45">
      <c r="L1864" s="30" t="s">
        <v>33</v>
      </c>
      <c r="M1864" s="1">
        <v>1</v>
      </c>
      <c r="N1864" s="12">
        <v>8.6472187500000004E-6</v>
      </c>
    </row>
    <row r="1865" spans="12:14" x14ac:dyDescent="0.45">
      <c r="L1865" s="30" t="s">
        <v>33</v>
      </c>
      <c r="M1865" s="1">
        <v>0</v>
      </c>
      <c r="N1865" s="12">
        <v>2.4305555555555558E-10</v>
      </c>
    </row>
    <row r="1866" spans="12:14" x14ac:dyDescent="0.45">
      <c r="L1866" s="30" t="s">
        <v>33</v>
      </c>
      <c r="M1866" s="1">
        <v>1</v>
      </c>
      <c r="N1866" s="12">
        <v>7.2960173611111111E-6</v>
      </c>
    </row>
    <row r="1867" spans="12:14" x14ac:dyDescent="0.45">
      <c r="L1867" s="30" t="s">
        <v>33</v>
      </c>
      <c r="M1867" s="1">
        <v>0</v>
      </c>
      <c r="N1867" s="12">
        <v>4.3634259259259262E-10</v>
      </c>
    </row>
    <row r="1868" spans="12:14" x14ac:dyDescent="0.45">
      <c r="L1868" s="30" t="s">
        <v>33</v>
      </c>
      <c r="M1868" s="1">
        <v>1</v>
      </c>
      <c r="N1868" s="12">
        <v>6.6231747685185183E-6</v>
      </c>
    </row>
    <row r="1869" spans="12:14" x14ac:dyDescent="0.45">
      <c r="L1869" s="30" t="s">
        <v>33</v>
      </c>
      <c r="M1869" s="1">
        <v>0</v>
      </c>
      <c r="N1869" s="12">
        <v>4.5023148148148149E-10</v>
      </c>
    </row>
    <row r="1870" spans="12:14" x14ac:dyDescent="0.45">
      <c r="L1870" s="30" t="s">
        <v>33</v>
      </c>
      <c r="M1870" s="1">
        <v>1</v>
      </c>
      <c r="N1870" s="12">
        <v>6.7419560185185183E-6</v>
      </c>
    </row>
    <row r="1871" spans="12:14" x14ac:dyDescent="0.45">
      <c r="L1871" s="30" t="s">
        <v>33</v>
      </c>
      <c r="M1871" s="1">
        <v>0</v>
      </c>
      <c r="N1871" s="12">
        <v>4.6412037037037037E-10</v>
      </c>
    </row>
    <row r="1872" spans="12:14" x14ac:dyDescent="0.45">
      <c r="L1872" s="30" t="s">
        <v>33</v>
      </c>
      <c r="M1872" s="1">
        <v>1</v>
      </c>
      <c r="N1872" s="12">
        <v>8.5411134259259258E-6</v>
      </c>
    </row>
    <row r="1873" spans="12:14" x14ac:dyDescent="0.45">
      <c r="L1873" s="30" t="s">
        <v>33</v>
      </c>
      <c r="M1873" s="1">
        <v>0</v>
      </c>
      <c r="N1873" s="12">
        <v>2.5925925925925925E-10</v>
      </c>
    </row>
    <row r="1874" spans="12:14" x14ac:dyDescent="0.45">
      <c r="L1874" s="30" t="s">
        <v>33</v>
      </c>
      <c r="M1874" s="1">
        <v>1</v>
      </c>
      <c r="N1874" s="12">
        <v>6.7831192129629631E-6</v>
      </c>
    </row>
    <row r="1875" spans="12:14" x14ac:dyDescent="0.45">
      <c r="L1875" s="30" t="s">
        <v>33</v>
      </c>
      <c r="M1875" s="1">
        <v>0</v>
      </c>
      <c r="N1875" s="12">
        <v>4.7685185185185187E-10</v>
      </c>
    </row>
    <row r="1876" spans="12:14" x14ac:dyDescent="0.45">
      <c r="L1876" s="30" t="s">
        <v>33</v>
      </c>
      <c r="M1876" s="1">
        <v>1</v>
      </c>
      <c r="N1876" s="12">
        <v>6.8464513888888889E-6</v>
      </c>
    </row>
    <row r="1877" spans="12:14" x14ac:dyDescent="0.45">
      <c r="L1877" s="30" t="s">
        <v>33</v>
      </c>
      <c r="M1877" s="1">
        <v>0</v>
      </c>
      <c r="N1877" s="12">
        <v>1.1921296296296296E-9</v>
      </c>
    </row>
    <row r="1878" spans="12:14" x14ac:dyDescent="0.45">
      <c r="L1878" s="30" t="s">
        <v>33</v>
      </c>
      <c r="M1878" s="1">
        <v>1</v>
      </c>
      <c r="N1878" s="12">
        <v>7.3740798611111112E-6</v>
      </c>
    </row>
    <row r="1879" spans="12:14" x14ac:dyDescent="0.45">
      <c r="L1879" s="30" t="s">
        <v>33</v>
      </c>
      <c r="M1879" s="1">
        <v>0</v>
      </c>
      <c r="N1879" s="12">
        <v>4.3865740740740741E-10</v>
      </c>
    </row>
    <row r="1880" spans="12:14" x14ac:dyDescent="0.45">
      <c r="L1880" s="30" t="s">
        <v>33</v>
      </c>
      <c r="M1880" s="1">
        <v>1</v>
      </c>
      <c r="N1880" s="12">
        <v>8.9448692129629632E-6</v>
      </c>
    </row>
    <row r="1881" spans="12:14" x14ac:dyDescent="0.45">
      <c r="L1881" s="30" t="s">
        <v>33</v>
      </c>
      <c r="M1881" s="1">
        <v>0</v>
      </c>
      <c r="N1881" s="12">
        <v>1.712962962962963E-10</v>
      </c>
    </row>
    <row r="1882" spans="12:14" x14ac:dyDescent="0.45">
      <c r="L1882" s="30" t="s">
        <v>33</v>
      </c>
      <c r="M1882" s="1">
        <v>1</v>
      </c>
      <c r="N1882" s="12">
        <v>7.165052083333333E-6</v>
      </c>
    </row>
    <row r="1883" spans="12:14" x14ac:dyDescent="0.45">
      <c r="L1883" s="30" t="s">
        <v>33</v>
      </c>
      <c r="M1883" s="1">
        <v>0</v>
      </c>
      <c r="N1883" s="12">
        <v>3.0324074074074072E-10</v>
      </c>
    </row>
    <row r="1884" spans="12:14" x14ac:dyDescent="0.45">
      <c r="L1884" s="30" t="s">
        <v>33</v>
      </c>
      <c r="M1884" s="1">
        <v>1</v>
      </c>
      <c r="N1884" s="12">
        <v>7.5862916666666663E-6</v>
      </c>
    </row>
    <row r="1885" spans="12:14" x14ac:dyDescent="0.45">
      <c r="L1885" s="30" t="s">
        <v>33</v>
      </c>
      <c r="M1885" s="1">
        <v>0</v>
      </c>
      <c r="N1885" s="12">
        <v>3.1134259259259258E-10</v>
      </c>
    </row>
    <row r="1886" spans="12:14" x14ac:dyDescent="0.45">
      <c r="L1886" s="30" t="s">
        <v>33</v>
      </c>
      <c r="M1886" s="1">
        <v>1</v>
      </c>
      <c r="N1886" s="12">
        <v>6.5521064814814811E-6</v>
      </c>
    </row>
    <row r="1887" spans="12:14" x14ac:dyDescent="0.45">
      <c r="L1887" s="30" t="s">
        <v>33</v>
      </c>
      <c r="M1887" s="1">
        <v>0</v>
      </c>
      <c r="N1887" s="12">
        <v>4.3865740740740741E-10</v>
      </c>
    </row>
    <row r="1888" spans="12:14" x14ac:dyDescent="0.45">
      <c r="L1888" s="30" t="s">
        <v>33</v>
      </c>
      <c r="M1888" s="1">
        <v>1</v>
      </c>
      <c r="N1888" s="12">
        <v>6.1791469907407407E-6</v>
      </c>
    </row>
    <row r="1889" spans="12:14" x14ac:dyDescent="0.45">
      <c r="L1889" s="30" t="s">
        <v>33</v>
      </c>
      <c r="M1889" s="1">
        <v>0</v>
      </c>
      <c r="N1889" s="12">
        <v>1.6550925925925926E-10</v>
      </c>
    </row>
    <row r="1890" spans="12:14" x14ac:dyDescent="0.45">
      <c r="L1890" s="30" t="s">
        <v>33</v>
      </c>
      <c r="M1890" s="1">
        <v>1</v>
      </c>
      <c r="N1890" s="12">
        <v>6.0373958333333333E-6</v>
      </c>
    </row>
    <row r="1891" spans="12:14" x14ac:dyDescent="0.45">
      <c r="L1891" s="30" t="s">
        <v>33</v>
      </c>
      <c r="M1891" s="1">
        <v>0</v>
      </c>
      <c r="N1891" s="12">
        <v>4.5254629629629629E-10</v>
      </c>
    </row>
    <row r="1892" spans="12:14" x14ac:dyDescent="0.45">
      <c r="L1892" s="30" t="s">
        <v>33</v>
      </c>
      <c r="M1892" s="1">
        <v>1</v>
      </c>
      <c r="N1892" s="12">
        <v>5.6102349537037041E-6</v>
      </c>
    </row>
    <row r="1893" spans="12:14" x14ac:dyDescent="0.45">
      <c r="L1893" s="30" t="s">
        <v>33</v>
      </c>
      <c r="M1893" s="1">
        <v>0</v>
      </c>
      <c r="N1893" s="12">
        <v>1.4351851851851851E-9</v>
      </c>
    </row>
    <row r="1894" spans="12:14" x14ac:dyDescent="0.45">
      <c r="L1894" s="30" t="s">
        <v>33</v>
      </c>
      <c r="M1894" s="1">
        <v>1</v>
      </c>
      <c r="N1894" s="12">
        <v>6.3388495370370372E-6</v>
      </c>
    </row>
    <row r="1895" spans="12:14" x14ac:dyDescent="0.45">
      <c r="L1895" s="30" t="s">
        <v>33</v>
      </c>
      <c r="M1895" s="1">
        <v>0</v>
      </c>
      <c r="N1895" s="12">
        <v>5.1620370370370375E-10</v>
      </c>
    </row>
    <row r="1896" spans="12:14" x14ac:dyDescent="0.45">
      <c r="L1896" s="30" t="s">
        <v>33</v>
      </c>
      <c r="M1896" s="1">
        <v>1</v>
      </c>
      <c r="N1896" s="12">
        <v>6.1592592592592592E-6</v>
      </c>
    </row>
    <row r="1897" spans="12:14" x14ac:dyDescent="0.45">
      <c r="L1897" s="30" t="s">
        <v>33</v>
      </c>
      <c r="M1897" s="1">
        <v>0</v>
      </c>
      <c r="N1897" s="12">
        <v>4.1087962962962961E-10</v>
      </c>
    </row>
    <row r="1898" spans="12:14" x14ac:dyDescent="0.45">
      <c r="L1898" s="30" t="s">
        <v>33</v>
      </c>
      <c r="M1898" s="1">
        <v>1</v>
      </c>
      <c r="N1898" s="12">
        <v>6.2429548611111111E-6</v>
      </c>
    </row>
    <row r="1899" spans="12:14" x14ac:dyDescent="0.45">
      <c r="L1899" s="30" t="s">
        <v>33</v>
      </c>
      <c r="M1899" s="1">
        <v>0</v>
      </c>
      <c r="N1899" s="12">
        <v>1.1921296296296296E-9</v>
      </c>
    </row>
    <row r="1900" spans="12:14" x14ac:dyDescent="0.45">
      <c r="L1900" s="30" t="s">
        <v>33</v>
      </c>
      <c r="M1900" s="1">
        <v>1</v>
      </c>
      <c r="N1900" s="12">
        <v>7.0584432870370374E-6</v>
      </c>
    </row>
    <row r="1901" spans="12:14" x14ac:dyDescent="0.45">
      <c r="L1901" s="30" t="s">
        <v>33</v>
      </c>
      <c r="M1901" s="1">
        <v>0</v>
      </c>
      <c r="N1901" s="12">
        <v>1.1921296296296296E-9</v>
      </c>
    </row>
    <row r="1902" spans="12:14" x14ac:dyDescent="0.45">
      <c r="L1902" s="30" t="s">
        <v>33</v>
      </c>
      <c r="M1902" s="1">
        <v>1</v>
      </c>
      <c r="N1902" s="12">
        <v>6.8651689814814814E-6</v>
      </c>
    </row>
    <row r="1903" spans="12:14" x14ac:dyDescent="0.45">
      <c r="L1903" s="30" t="s">
        <v>33</v>
      </c>
      <c r="M1903" s="1">
        <v>0</v>
      </c>
      <c r="N1903" s="12">
        <v>4.3055555555555555E-10</v>
      </c>
    </row>
    <row r="1904" spans="12:14" x14ac:dyDescent="0.45">
      <c r="L1904" s="30" t="s">
        <v>33</v>
      </c>
      <c r="M1904" s="1">
        <v>1</v>
      </c>
      <c r="N1904" s="12">
        <v>8.5547754629629638E-6</v>
      </c>
    </row>
    <row r="1905" spans="12:14" x14ac:dyDescent="0.45">
      <c r="L1905" s="30" t="s">
        <v>33</v>
      </c>
      <c r="M1905" s="1">
        <v>0</v>
      </c>
      <c r="N1905" s="12">
        <v>2.2430555555555557E-9</v>
      </c>
    </row>
    <row r="1906" spans="12:14" x14ac:dyDescent="0.45">
      <c r="L1906" s="30" t="s">
        <v>33</v>
      </c>
      <c r="M1906" s="1">
        <v>1</v>
      </c>
      <c r="N1906" s="12">
        <v>7.6213506944444446E-6</v>
      </c>
    </row>
    <row r="1907" spans="12:14" x14ac:dyDescent="0.45">
      <c r="L1907" s="30" t="s">
        <v>33</v>
      </c>
      <c r="M1907" s="1">
        <v>0</v>
      </c>
      <c r="N1907" s="12">
        <v>4.5023148148148149E-10</v>
      </c>
    </row>
    <row r="1908" spans="12:14" x14ac:dyDescent="0.45">
      <c r="L1908" s="30" t="s">
        <v>33</v>
      </c>
      <c r="M1908" s="1">
        <v>1</v>
      </c>
      <c r="N1908" s="12">
        <v>1.0226479166666667E-5</v>
      </c>
    </row>
    <row r="1909" spans="12:14" x14ac:dyDescent="0.45">
      <c r="L1909" s="30" t="s">
        <v>33</v>
      </c>
      <c r="M1909" s="1">
        <v>0</v>
      </c>
      <c r="N1909" s="12">
        <v>1.5509259259259258E-10</v>
      </c>
    </row>
    <row r="1910" spans="12:14" x14ac:dyDescent="0.45">
      <c r="L1910" s="30" t="s">
        <v>33</v>
      </c>
      <c r="M1910" s="1">
        <v>1</v>
      </c>
      <c r="N1910" s="12">
        <v>6.1067418981481482E-6</v>
      </c>
    </row>
    <row r="1911" spans="12:14" x14ac:dyDescent="0.45">
      <c r="L1911" s="30" t="s">
        <v>33</v>
      </c>
      <c r="M1911" s="1">
        <v>0</v>
      </c>
      <c r="N1911" s="12">
        <v>4.3055555555555555E-10</v>
      </c>
    </row>
    <row r="1912" spans="12:14" x14ac:dyDescent="0.45">
      <c r="L1912" s="30" t="s">
        <v>33</v>
      </c>
      <c r="M1912" s="1">
        <v>1</v>
      </c>
      <c r="N1912" s="12">
        <v>5.8368703703703701E-6</v>
      </c>
    </row>
    <row r="1913" spans="12:14" x14ac:dyDescent="0.45">
      <c r="L1913" s="30" t="s">
        <v>33</v>
      </c>
      <c r="M1913" s="1">
        <v>0</v>
      </c>
      <c r="N1913" s="12">
        <v>1.5868055555555556E-9</v>
      </c>
    </row>
    <row r="1914" spans="12:14" x14ac:dyDescent="0.45">
      <c r="L1914" s="30" t="s">
        <v>33</v>
      </c>
      <c r="M1914" s="1">
        <v>1</v>
      </c>
      <c r="N1914" s="12">
        <v>7.0831261574074075E-6</v>
      </c>
    </row>
    <row r="1915" spans="12:14" x14ac:dyDescent="0.45">
      <c r="L1915" s="30" t="s">
        <v>33</v>
      </c>
      <c r="M1915" s="1">
        <v>0</v>
      </c>
      <c r="N1915" s="12">
        <v>4.5833333333333335E-10</v>
      </c>
    </row>
    <row r="1916" spans="12:14" x14ac:dyDescent="0.45">
      <c r="L1916" s="30" t="s">
        <v>33</v>
      </c>
      <c r="M1916" s="1">
        <v>1</v>
      </c>
      <c r="N1916" s="12">
        <v>6.6026157407407405E-6</v>
      </c>
    </row>
    <row r="1917" spans="12:14" x14ac:dyDescent="0.45">
      <c r="L1917" s="30" t="s">
        <v>33</v>
      </c>
      <c r="M1917" s="1">
        <v>0</v>
      </c>
      <c r="N1917" s="12">
        <v>1.0462962962962964E-9</v>
      </c>
    </row>
    <row r="1918" spans="12:14" x14ac:dyDescent="0.45">
      <c r="L1918" s="30" t="s">
        <v>33</v>
      </c>
      <c r="M1918" s="1">
        <v>1</v>
      </c>
      <c r="N1918" s="12">
        <v>5.9837685185185186E-6</v>
      </c>
    </row>
    <row r="1919" spans="12:14" x14ac:dyDescent="0.45">
      <c r="L1919" s="30" t="s">
        <v>33</v>
      </c>
      <c r="M1919" s="1">
        <v>0</v>
      </c>
      <c r="N1919" s="12">
        <v>4.6064814814814815E-10</v>
      </c>
    </row>
    <row r="1920" spans="12:14" x14ac:dyDescent="0.45">
      <c r="L1920" s="30" t="s">
        <v>33</v>
      </c>
      <c r="M1920" s="1">
        <v>1</v>
      </c>
      <c r="N1920" s="12">
        <v>6.1418831018518517E-6</v>
      </c>
    </row>
    <row r="1921" spans="12:14" x14ac:dyDescent="0.45">
      <c r="L1921" s="30" t="s">
        <v>33</v>
      </c>
      <c r="M1921" s="1">
        <v>0</v>
      </c>
      <c r="N1921" s="12">
        <v>4.4444444444444443E-10</v>
      </c>
    </row>
    <row r="1922" spans="12:14" x14ac:dyDescent="0.45">
      <c r="L1922" s="30" t="s">
        <v>33</v>
      </c>
      <c r="M1922" s="1">
        <v>1</v>
      </c>
      <c r="N1922" s="12">
        <v>7.0559398148148146E-6</v>
      </c>
    </row>
    <row r="1923" spans="12:14" x14ac:dyDescent="0.45">
      <c r="L1923" s="30" t="s">
        <v>33</v>
      </c>
      <c r="M1923" s="1">
        <v>0</v>
      </c>
      <c r="N1923" s="12">
        <v>4.3055555555555555E-10</v>
      </c>
    </row>
    <row r="1924" spans="12:14" x14ac:dyDescent="0.45">
      <c r="L1924" s="30" t="s">
        <v>33</v>
      </c>
      <c r="M1924" s="1">
        <v>1</v>
      </c>
      <c r="N1924" s="12">
        <v>6.2641423611111109E-6</v>
      </c>
    </row>
    <row r="1925" spans="12:14" x14ac:dyDescent="0.45">
      <c r="L1925" s="30" t="s">
        <v>33</v>
      </c>
      <c r="M1925" s="1">
        <v>0</v>
      </c>
      <c r="N1925" s="12">
        <v>1.9907407407407408E-10</v>
      </c>
    </row>
    <row r="1926" spans="12:14" x14ac:dyDescent="0.45">
      <c r="L1926" s="30" t="s">
        <v>33</v>
      </c>
      <c r="M1926" s="1">
        <v>1</v>
      </c>
      <c r="N1926" s="12">
        <v>7.779341435185185E-6</v>
      </c>
    </row>
    <row r="1927" spans="12:14" x14ac:dyDescent="0.45">
      <c r="L1927" s="30" t="s">
        <v>33</v>
      </c>
      <c r="M1927" s="1">
        <v>0</v>
      </c>
      <c r="N1927" s="12">
        <v>3.2523148148148146E-10</v>
      </c>
    </row>
    <row r="1928" spans="12:14" x14ac:dyDescent="0.45">
      <c r="L1928" s="30" t="s">
        <v>33</v>
      </c>
      <c r="M1928" s="1">
        <v>1</v>
      </c>
      <c r="N1928" s="12">
        <v>7.4408310185185185E-6</v>
      </c>
    </row>
    <row r="1929" spans="12:14" x14ac:dyDescent="0.45">
      <c r="L1929" s="30" t="s">
        <v>33</v>
      </c>
      <c r="M1929" s="1">
        <v>0</v>
      </c>
      <c r="N1929" s="12">
        <v>4.5833333333333335E-10</v>
      </c>
    </row>
    <row r="1930" spans="12:14" x14ac:dyDescent="0.45">
      <c r="L1930" s="30" t="s">
        <v>33</v>
      </c>
      <c r="M1930" s="1">
        <v>1</v>
      </c>
      <c r="N1930" s="12">
        <v>7.2983958333333336E-6</v>
      </c>
    </row>
    <row r="1931" spans="12:14" x14ac:dyDescent="0.45">
      <c r="L1931" s="30" t="s">
        <v>33</v>
      </c>
      <c r="M1931" s="1">
        <v>0</v>
      </c>
      <c r="N1931" s="12">
        <v>1.4583333333333332E-10</v>
      </c>
    </row>
    <row r="1932" spans="12:14" x14ac:dyDescent="0.45">
      <c r="L1932" s="30" t="s">
        <v>33</v>
      </c>
      <c r="M1932" s="1">
        <v>1</v>
      </c>
      <c r="N1932" s="12">
        <v>5.8992731481481478E-6</v>
      </c>
    </row>
    <row r="1933" spans="12:14" x14ac:dyDescent="0.45">
      <c r="L1933" s="30" t="s">
        <v>33</v>
      </c>
      <c r="M1933" s="1">
        <v>0</v>
      </c>
      <c r="N1933" s="12">
        <v>4.5023148148148149E-10</v>
      </c>
    </row>
    <row r="1934" spans="12:14" x14ac:dyDescent="0.45">
      <c r="L1934" s="30" t="s">
        <v>33</v>
      </c>
      <c r="M1934" s="1">
        <v>1</v>
      </c>
      <c r="N1934" s="12">
        <v>6.241561342592593E-6</v>
      </c>
    </row>
    <row r="1935" spans="12:14" x14ac:dyDescent="0.45">
      <c r="L1935" s="30" t="s">
        <v>33</v>
      </c>
      <c r="M1935" s="1">
        <v>0</v>
      </c>
      <c r="N1935" s="12">
        <v>1.5312500000000001E-9</v>
      </c>
    </row>
    <row r="1936" spans="12:14" x14ac:dyDescent="0.45">
      <c r="L1936" s="30" t="s">
        <v>33</v>
      </c>
      <c r="M1936" s="1">
        <v>1</v>
      </c>
      <c r="N1936" s="12">
        <v>6.4367858796296293E-6</v>
      </c>
    </row>
    <row r="1937" spans="12:14" x14ac:dyDescent="0.45">
      <c r="L1937" s="30" t="s">
        <v>33</v>
      </c>
      <c r="M1937" s="1">
        <v>0</v>
      </c>
      <c r="N1937" s="12">
        <v>4.2245370370370369E-10</v>
      </c>
    </row>
    <row r="1938" spans="12:14" x14ac:dyDescent="0.45">
      <c r="L1938" s="30" t="s">
        <v>33</v>
      </c>
      <c r="M1938" s="1">
        <v>1</v>
      </c>
      <c r="N1938" s="12">
        <v>5.6172523148148152E-6</v>
      </c>
    </row>
    <row r="1939" spans="12:14" x14ac:dyDescent="0.45">
      <c r="L1939" s="30" t="s">
        <v>33</v>
      </c>
      <c r="M1939" s="1">
        <v>0</v>
      </c>
      <c r="N1939" s="12">
        <v>4.1435185185185183E-10</v>
      </c>
    </row>
    <row r="1940" spans="12:14" x14ac:dyDescent="0.45">
      <c r="L1940" s="30" t="s">
        <v>33</v>
      </c>
      <c r="M1940" s="1">
        <v>1</v>
      </c>
      <c r="N1940" s="12">
        <v>7.4792592592592592E-6</v>
      </c>
    </row>
    <row r="1941" spans="12:14" x14ac:dyDescent="0.45">
      <c r="L1941" s="30" t="s">
        <v>33</v>
      </c>
      <c r="M1941" s="1">
        <v>0</v>
      </c>
      <c r="N1941" s="12">
        <v>4.2824074074074076E-10</v>
      </c>
    </row>
    <row r="1942" spans="12:14" x14ac:dyDescent="0.45">
      <c r="L1942" s="30" t="s">
        <v>33</v>
      </c>
      <c r="M1942" s="1">
        <v>1</v>
      </c>
      <c r="N1942" s="12">
        <v>9.1825069444444436E-6</v>
      </c>
    </row>
    <row r="1943" spans="12:14" x14ac:dyDescent="0.45">
      <c r="L1943" s="30" t="s">
        <v>33</v>
      </c>
      <c r="M1943" s="1">
        <v>0</v>
      </c>
      <c r="N1943" s="12">
        <v>1.0462962962962964E-9</v>
      </c>
    </row>
    <row r="1944" spans="12:14" x14ac:dyDescent="0.45">
      <c r="L1944" s="30" t="s">
        <v>33</v>
      </c>
      <c r="M1944" s="1">
        <v>1</v>
      </c>
      <c r="N1944" s="12">
        <v>6.1555983796296294E-6</v>
      </c>
    </row>
    <row r="1945" spans="12:14" x14ac:dyDescent="0.45">
      <c r="L1945" s="30" t="s">
        <v>33</v>
      </c>
      <c r="M1945" s="1">
        <v>0</v>
      </c>
      <c r="N1945" s="12">
        <v>4.5254629629629629E-10</v>
      </c>
    </row>
    <row r="1946" spans="12:14" x14ac:dyDescent="0.45">
      <c r="L1946" s="30" t="s">
        <v>33</v>
      </c>
      <c r="M1946" s="1">
        <v>1</v>
      </c>
      <c r="N1946" s="12">
        <v>5.3467962962962967E-6</v>
      </c>
    </row>
    <row r="1947" spans="12:14" x14ac:dyDescent="0.45">
      <c r="L1947" s="30" t="s">
        <v>33</v>
      </c>
      <c r="M1947" s="1">
        <v>0</v>
      </c>
      <c r="N1947" s="12">
        <v>4.4097222222222221E-10</v>
      </c>
    </row>
    <row r="1948" spans="12:14" x14ac:dyDescent="0.45">
      <c r="L1948" s="30" t="s">
        <v>33</v>
      </c>
      <c r="M1948" s="1">
        <v>1</v>
      </c>
      <c r="N1948" s="12">
        <v>6.6780821759259263E-6</v>
      </c>
    </row>
    <row r="1949" spans="12:14" x14ac:dyDescent="0.45">
      <c r="L1949" s="30" t="s">
        <v>33</v>
      </c>
      <c r="M1949" s="1">
        <v>0</v>
      </c>
      <c r="N1949" s="12">
        <v>9.212962962962963E-10</v>
      </c>
    </row>
    <row r="1950" spans="12:14" x14ac:dyDescent="0.45">
      <c r="L1950" s="30" t="s">
        <v>33</v>
      </c>
      <c r="M1950" s="1">
        <v>1</v>
      </c>
      <c r="N1950" s="12">
        <v>8.9259722222222216E-6</v>
      </c>
    </row>
    <row r="1951" spans="12:14" x14ac:dyDescent="0.45">
      <c r="L1951" s="30" t="s">
        <v>33</v>
      </c>
      <c r="M1951" s="1">
        <v>0</v>
      </c>
      <c r="N1951" s="12">
        <v>4.5254629629629629E-10</v>
      </c>
    </row>
    <row r="1952" spans="12:14" x14ac:dyDescent="0.45">
      <c r="L1952" s="30" t="s">
        <v>33</v>
      </c>
      <c r="M1952" s="1">
        <v>1</v>
      </c>
      <c r="N1952" s="12">
        <v>6.4562928240740744E-6</v>
      </c>
    </row>
    <row r="1953" spans="12:14" x14ac:dyDescent="0.45">
      <c r="L1953" s="30" t="s">
        <v>33</v>
      </c>
      <c r="M1953" s="1">
        <v>0</v>
      </c>
      <c r="N1953" s="12">
        <v>1.2997685185185185E-9</v>
      </c>
    </row>
    <row r="1954" spans="12:14" x14ac:dyDescent="0.45">
      <c r="L1954" s="30" t="s">
        <v>33</v>
      </c>
      <c r="M1954" s="1">
        <v>1</v>
      </c>
      <c r="N1954" s="12">
        <v>6.4653622685185187E-6</v>
      </c>
    </row>
    <row r="1955" spans="12:14" x14ac:dyDescent="0.45">
      <c r="L1955" s="30" t="s">
        <v>33</v>
      </c>
      <c r="M1955" s="1">
        <v>0</v>
      </c>
      <c r="N1955" s="12">
        <v>4.0856481481481481E-10</v>
      </c>
    </row>
    <row r="1956" spans="12:14" x14ac:dyDescent="0.45">
      <c r="L1956" s="30" t="s">
        <v>33</v>
      </c>
      <c r="M1956" s="1">
        <v>1</v>
      </c>
      <c r="N1956" s="12">
        <v>7.063188657407407E-6</v>
      </c>
    </row>
    <row r="1957" spans="12:14" x14ac:dyDescent="0.45">
      <c r="L1957" s="30" t="s">
        <v>33</v>
      </c>
      <c r="M1957" s="1">
        <v>0</v>
      </c>
      <c r="N1957" s="12">
        <v>6.296296296296296E-10</v>
      </c>
    </row>
    <row r="1958" spans="12:14" x14ac:dyDescent="0.45">
      <c r="L1958" s="30" t="s">
        <v>33</v>
      </c>
      <c r="M1958" s="1">
        <v>1</v>
      </c>
      <c r="N1958" s="12">
        <v>9.4985960648148153E-6</v>
      </c>
    </row>
    <row r="1959" spans="12:14" x14ac:dyDescent="0.45">
      <c r="L1959" s="30" t="s">
        <v>33</v>
      </c>
      <c r="M1959" s="1">
        <v>0</v>
      </c>
      <c r="N1959" s="12">
        <v>1.8171296296296296E-10</v>
      </c>
    </row>
    <row r="1960" spans="12:14" x14ac:dyDescent="0.45">
      <c r="L1960" s="30" t="s">
        <v>33</v>
      </c>
      <c r="M1960" s="1">
        <v>1</v>
      </c>
      <c r="N1960" s="12">
        <v>8.2388240740740735E-6</v>
      </c>
    </row>
    <row r="1961" spans="12:14" x14ac:dyDescent="0.45">
      <c r="L1961" s="30" t="s">
        <v>33</v>
      </c>
      <c r="M1961" s="1">
        <v>0</v>
      </c>
      <c r="N1961" s="12">
        <v>4.3055555555555555E-10</v>
      </c>
    </row>
    <row r="1962" spans="12:14" x14ac:dyDescent="0.45">
      <c r="L1962" s="30" t="s">
        <v>33</v>
      </c>
      <c r="M1962" s="1">
        <v>1</v>
      </c>
      <c r="N1962" s="12">
        <v>7.6076550925925929E-6</v>
      </c>
    </row>
    <row r="1963" spans="12:14" x14ac:dyDescent="0.45">
      <c r="L1963" s="30" t="s">
        <v>33</v>
      </c>
      <c r="M1963" s="1">
        <v>0</v>
      </c>
      <c r="N1963" s="12">
        <v>4.5833333333333335E-10</v>
      </c>
    </row>
    <row r="1964" spans="12:14" x14ac:dyDescent="0.45">
      <c r="L1964" s="30" t="s">
        <v>33</v>
      </c>
      <c r="M1964" s="1">
        <v>1</v>
      </c>
      <c r="N1964" s="12">
        <v>7.0173657407407411E-6</v>
      </c>
    </row>
    <row r="1965" spans="12:14" x14ac:dyDescent="0.45">
      <c r="L1965" s="30" t="s">
        <v>33</v>
      </c>
      <c r="M1965" s="1">
        <v>0</v>
      </c>
      <c r="N1965" s="12">
        <v>4.3865740740740741E-10</v>
      </c>
    </row>
    <row r="1966" spans="12:14" x14ac:dyDescent="0.45">
      <c r="L1966" s="30" t="s">
        <v>33</v>
      </c>
      <c r="M1966" s="1">
        <v>1</v>
      </c>
      <c r="N1966" s="12">
        <v>9.5697384259259264E-6</v>
      </c>
    </row>
    <row r="1967" spans="12:14" x14ac:dyDescent="0.45">
      <c r="L1967" s="30" t="s">
        <v>33</v>
      </c>
      <c r="M1967" s="1">
        <v>0</v>
      </c>
      <c r="N1967" s="12">
        <v>4.4444444444444443E-10</v>
      </c>
    </row>
    <row r="1968" spans="12:14" x14ac:dyDescent="0.45">
      <c r="L1968" s="30" t="s">
        <v>33</v>
      </c>
      <c r="M1968" s="1">
        <v>1</v>
      </c>
      <c r="N1968" s="12">
        <v>6.3692337962962965E-6</v>
      </c>
    </row>
    <row r="1969" spans="12:14" x14ac:dyDescent="0.45">
      <c r="L1969" s="30" t="s">
        <v>33</v>
      </c>
      <c r="M1969" s="1">
        <v>0</v>
      </c>
      <c r="N1969" s="12">
        <v>4.4097222222222221E-10</v>
      </c>
    </row>
    <row r="1970" spans="12:14" x14ac:dyDescent="0.45">
      <c r="L1970" s="30" t="s">
        <v>33</v>
      </c>
      <c r="M1970" s="1">
        <v>1</v>
      </c>
      <c r="N1970" s="12">
        <v>5.7170127314814817E-6</v>
      </c>
    </row>
    <row r="1971" spans="12:14" x14ac:dyDescent="0.45">
      <c r="L1971" s="30" t="s">
        <v>33</v>
      </c>
      <c r="M1971" s="1">
        <v>0</v>
      </c>
      <c r="N1971" s="12">
        <v>9.768518518518518E-10</v>
      </c>
    </row>
    <row r="1972" spans="12:14" x14ac:dyDescent="0.45">
      <c r="L1972" s="30" t="s">
        <v>33</v>
      </c>
      <c r="M1972" s="1">
        <v>1</v>
      </c>
      <c r="N1972" s="12">
        <v>6.4196990740740743E-6</v>
      </c>
    </row>
    <row r="1973" spans="12:14" x14ac:dyDescent="0.45">
      <c r="L1973" s="30" t="s">
        <v>33</v>
      </c>
      <c r="M1973" s="1">
        <v>0</v>
      </c>
      <c r="N1973" s="12">
        <v>4.2476851851851854E-10</v>
      </c>
    </row>
    <row r="1974" spans="12:14" x14ac:dyDescent="0.45">
      <c r="L1974" s="30" t="s">
        <v>33</v>
      </c>
      <c r="M1974" s="1">
        <v>1</v>
      </c>
      <c r="N1974" s="12">
        <v>8.1199409722222224E-6</v>
      </c>
    </row>
    <row r="1975" spans="12:14" x14ac:dyDescent="0.45">
      <c r="L1975" s="30" t="s">
        <v>33</v>
      </c>
      <c r="M1975" s="1">
        <v>0</v>
      </c>
      <c r="N1975" s="12">
        <v>1.1145833333333334E-9</v>
      </c>
    </row>
    <row r="1976" spans="12:14" x14ac:dyDescent="0.45">
      <c r="L1976" s="30" t="s">
        <v>33</v>
      </c>
      <c r="M1976" s="1">
        <v>1</v>
      </c>
      <c r="N1976" s="12">
        <v>6.7043113425925929E-6</v>
      </c>
    </row>
    <row r="1977" spans="12:14" x14ac:dyDescent="0.45">
      <c r="L1977" s="30" t="s">
        <v>33</v>
      </c>
      <c r="M1977" s="1">
        <v>0</v>
      </c>
      <c r="N1977" s="12">
        <v>1.1863425925925925E-9</v>
      </c>
    </row>
    <row r="1978" spans="12:14" x14ac:dyDescent="0.45">
      <c r="L1978" s="30" t="s">
        <v>33</v>
      </c>
      <c r="M1978" s="1">
        <v>1</v>
      </c>
      <c r="N1978" s="12">
        <v>9.1638831018518518E-6</v>
      </c>
    </row>
    <row r="1979" spans="12:14" x14ac:dyDescent="0.45">
      <c r="L1979" s="30" t="s">
        <v>33</v>
      </c>
      <c r="M1979" s="1">
        <v>0</v>
      </c>
      <c r="N1979" s="12">
        <v>2.037037037037037E-10</v>
      </c>
    </row>
    <row r="1980" spans="12:14" x14ac:dyDescent="0.45">
      <c r="L1980" s="30" t="s">
        <v>33</v>
      </c>
      <c r="M1980" s="1">
        <v>1</v>
      </c>
      <c r="N1980" s="12">
        <v>8.1293344907407403E-6</v>
      </c>
    </row>
    <row r="1981" spans="12:14" x14ac:dyDescent="0.45">
      <c r="L1981" s="30" t="s">
        <v>33</v>
      </c>
      <c r="M1981" s="1">
        <v>0</v>
      </c>
      <c r="N1981" s="12">
        <v>2.8703703703703705E-10</v>
      </c>
    </row>
    <row r="1982" spans="12:14" x14ac:dyDescent="0.45">
      <c r="L1982" s="30" t="s">
        <v>33</v>
      </c>
      <c r="M1982" s="1">
        <v>1</v>
      </c>
      <c r="N1982" s="12">
        <v>6.8926782407407404E-6</v>
      </c>
    </row>
    <row r="1983" spans="12:14" x14ac:dyDescent="0.45">
      <c r="L1983" s="30" t="s">
        <v>33</v>
      </c>
      <c r="M1983" s="1">
        <v>0</v>
      </c>
      <c r="N1983" s="12">
        <v>4.2476851851851854E-10</v>
      </c>
    </row>
    <row r="1984" spans="12:14" x14ac:dyDescent="0.45">
      <c r="L1984" s="30" t="s">
        <v>33</v>
      </c>
      <c r="M1984" s="1">
        <v>1</v>
      </c>
      <c r="N1984" s="12">
        <v>6.4802557870370368E-6</v>
      </c>
    </row>
    <row r="1985" spans="12:14" x14ac:dyDescent="0.45">
      <c r="L1985" s="30" t="s">
        <v>33</v>
      </c>
      <c r="M1985" s="1">
        <v>0</v>
      </c>
      <c r="N1985" s="12">
        <v>5.3009259259259263E-10</v>
      </c>
    </row>
    <row r="1986" spans="12:14" x14ac:dyDescent="0.45">
      <c r="L1986" s="30" t="s">
        <v>33</v>
      </c>
      <c r="M1986" s="1">
        <v>1</v>
      </c>
      <c r="N1986" s="12">
        <v>7.2744155092592594E-6</v>
      </c>
    </row>
    <row r="1987" spans="12:14" x14ac:dyDescent="0.45">
      <c r="L1987" s="30" t="s">
        <v>33</v>
      </c>
      <c r="M1987" s="1">
        <v>0</v>
      </c>
      <c r="N1987" s="12">
        <v>1.3599537037037037E-9</v>
      </c>
    </row>
    <row r="1988" spans="12:14" x14ac:dyDescent="0.45">
      <c r="L1988" s="30" t="s">
        <v>33</v>
      </c>
      <c r="M1988" s="1">
        <v>1</v>
      </c>
      <c r="N1988" s="12">
        <v>8.7030567129629624E-6</v>
      </c>
    </row>
    <row r="1989" spans="12:14" x14ac:dyDescent="0.45">
      <c r="L1989" s="30" t="s">
        <v>33</v>
      </c>
      <c r="M1989" s="1">
        <v>0</v>
      </c>
      <c r="N1989" s="12">
        <v>3.9699074074074073E-10</v>
      </c>
    </row>
    <row r="1990" spans="12:14" x14ac:dyDescent="0.45">
      <c r="L1990" s="30" t="s">
        <v>33</v>
      </c>
      <c r="M1990" s="1">
        <v>1</v>
      </c>
      <c r="N1990" s="12">
        <v>6.7504965277777776E-6</v>
      </c>
    </row>
    <row r="1991" spans="12:14" x14ac:dyDescent="0.45">
      <c r="L1991" s="30" t="s">
        <v>33</v>
      </c>
      <c r="M1991" s="1">
        <v>0</v>
      </c>
      <c r="N1991" s="12">
        <v>4.3634259259259262E-10</v>
      </c>
    </row>
    <row r="1992" spans="12:14" x14ac:dyDescent="0.45">
      <c r="L1992" s="30" t="s">
        <v>33</v>
      </c>
      <c r="M1992" s="1">
        <v>1</v>
      </c>
      <c r="N1992" s="12">
        <v>7.0716435185185187E-6</v>
      </c>
    </row>
    <row r="1993" spans="12:14" x14ac:dyDescent="0.45">
      <c r="L1993" s="30" t="s">
        <v>33</v>
      </c>
      <c r="M1993" s="1">
        <v>0</v>
      </c>
      <c r="N1993" s="12">
        <v>4.7453703703703702E-10</v>
      </c>
    </row>
    <row r="1994" spans="12:14" x14ac:dyDescent="0.45">
      <c r="L1994" s="30" t="s">
        <v>33</v>
      </c>
      <c r="M1994" s="1">
        <v>1</v>
      </c>
      <c r="N1994" s="12">
        <v>8.1785023148148146E-6</v>
      </c>
    </row>
    <row r="1995" spans="12:14" x14ac:dyDescent="0.45">
      <c r="L1995" s="30" t="s">
        <v>33</v>
      </c>
      <c r="M1995" s="1">
        <v>0</v>
      </c>
      <c r="N1995" s="12">
        <v>4.5254629629629629E-10</v>
      </c>
    </row>
    <row r="1996" spans="12:14" x14ac:dyDescent="0.45">
      <c r="L1996" s="30" t="s">
        <v>33</v>
      </c>
      <c r="M1996" s="1">
        <v>1</v>
      </c>
      <c r="N1996" s="12">
        <v>6.9857303240740741E-6</v>
      </c>
    </row>
    <row r="1997" spans="12:14" x14ac:dyDescent="0.45">
      <c r="L1997" s="30" t="s">
        <v>33</v>
      </c>
      <c r="M1997" s="1">
        <v>0</v>
      </c>
      <c r="N1997" s="12">
        <v>6.1574074074074073E-10</v>
      </c>
    </row>
    <row r="1998" spans="12:14" x14ac:dyDescent="0.45">
      <c r="L1998" s="30" t="s">
        <v>33</v>
      </c>
      <c r="M1998" s="1">
        <v>1</v>
      </c>
      <c r="N1998" s="12">
        <v>7.9555011574074069E-6</v>
      </c>
    </row>
    <row r="1999" spans="12:14" x14ac:dyDescent="0.45">
      <c r="L1999" s="30" t="s">
        <v>33</v>
      </c>
      <c r="M1999" s="1">
        <v>0</v>
      </c>
      <c r="N1999" s="12">
        <v>5.185185185185185E-10</v>
      </c>
    </row>
    <row r="2000" spans="12:14" x14ac:dyDescent="0.45">
      <c r="L2000" s="30" t="s">
        <v>33</v>
      </c>
      <c r="M2000" s="1">
        <v>1</v>
      </c>
      <c r="N2000" s="12">
        <v>6.4333993055555558E-6</v>
      </c>
    </row>
    <row r="2001" spans="12:14" x14ac:dyDescent="0.45">
      <c r="L2001" s="30" t="s">
        <v>33</v>
      </c>
      <c r="M2001" s="1">
        <v>0</v>
      </c>
      <c r="N2001" s="12">
        <v>4.3287037037037035E-10</v>
      </c>
    </row>
    <row r="2002" spans="12:14" x14ac:dyDescent="0.45">
      <c r="L2002" s="30" t="s">
        <v>33</v>
      </c>
      <c r="M2002" s="1">
        <v>1</v>
      </c>
      <c r="N2002" s="12">
        <v>6.9275254629629634E-6</v>
      </c>
    </row>
    <row r="2003" spans="12:14" x14ac:dyDescent="0.45">
      <c r="L2003" s="30" t="s">
        <v>33</v>
      </c>
      <c r="M2003" s="1">
        <v>0</v>
      </c>
      <c r="N2003" s="12">
        <v>4.4097222222222221E-10</v>
      </c>
    </row>
    <row r="2004" spans="12:14" x14ac:dyDescent="0.45">
      <c r="L2004" s="30" t="s">
        <v>33</v>
      </c>
      <c r="M2004" s="1">
        <v>1</v>
      </c>
      <c r="N2004" s="12">
        <v>9.2872511574074082E-6</v>
      </c>
    </row>
    <row r="2005" spans="12:14" x14ac:dyDescent="0.45">
      <c r="L2005" s="30" t="s">
        <v>33</v>
      </c>
      <c r="M2005" s="1">
        <v>0</v>
      </c>
      <c r="N2005" s="12">
        <v>1.8171296296296296E-10</v>
      </c>
    </row>
    <row r="2006" spans="12:14" x14ac:dyDescent="0.45">
      <c r="L2006" s="30" t="s">
        <v>33</v>
      </c>
      <c r="M2006" s="1">
        <v>1</v>
      </c>
      <c r="N2006" s="12">
        <v>5.8637974537037036E-6</v>
      </c>
    </row>
    <row r="2007" spans="12:14" x14ac:dyDescent="0.45">
      <c r="L2007" s="30" t="s">
        <v>33</v>
      </c>
      <c r="M2007" s="1">
        <v>0</v>
      </c>
      <c r="N2007" s="12">
        <v>4.6412037037037037E-10</v>
      </c>
    </row>
    <row r="2008" spans="12:14" x14ac:dyDescent="0.45">
      <c r="L2008" s="30" t="s">
        <v>33</v>
      </c>
      <c r="M2008" s="1">
        <v>1</v>
      </c>
      <c r="N2008" s="12">
        <v>6.0896689814814818E-6</v>
      </c>
    </row>
    <row r="2009" spans="12:14" x14ac:dyDescent="0.45">
      <c r="L2009" s="30" t="s">
        <v>33</v>
      </c>
      <c r="M2009" s="1">
        <v>0</v>
      </c>
      <c r="N2009" s="12">
        <v>4.5833333333333335E-10</v>
      </c>
    </row>
    <row r="2010" spans="12:14" x14ac:dyDescent="0.45">
      <c r="L2010" s="30" t="s">
        <v>33</v>
      </c>
      <c r="M2010" s="1">
        <v>1</v>
      </c>
      <c r="N2010" s="12">
        <v>6.6654386574074073E-6</v>
      </c>
    </row>
    <row r="2011" spans="12:14" x14ac:dyDescent="0.45">
      <c r="L2011" s="30" t="s">
        <v>33</v>
      </c>
      <c r="M2011" s="1">
        <v>0</v>
      </c>
      <c r="N2011" s="12">
        <v>4.3055555555555555E-10</v>
      </c>
    </row>
    <row r="2012" spans="12:14" x14ac:dyDescent="0.45">
      <c r="L2012" s="30" t="s">
        <v>33</v>
      </c>
      <c r="M2012" s="1">
        <v>1</v>
      </c>
      <c r="N2012" s="12">
        <v>6.7110937500000004E-6</v>
      </c>
    </row>
    <row r="2013" spans="12:14" x14ac:dyDescent="0.45">
      <c r="L2013" s="30" t="s">
        <v>33</v>
      </c>
      <c r="M2013" s="1">
        <v>0</v>
      </c>
      <c r="N2013" s="12">
        <v>3.6689814814814814E-10</v>
      </c>
    </row>
    <row r="2014" spans="12:14" x14ac:dyDescent="0.45">
      <c r="L2014" s="30" t="s">
        <v>33</v>
      </c>
      <c r="M2014" s="1">
        <v>1</v>
      </c>
      <c r="N2014" s="12">
        <v>6.5017627314814812E-6</v>
      </c>
    </row>
    <row r="2015" spans="12:14" x14ac:dyDescent="0.45">
      <c r="L2015" s="30" t="s">
        <v>33</v>
      </c>
      <c r="M2015" s="1">
        <v>0</v>
      </c>
      <c r="N2015" s="12">
        <v>4.5023148148148149E-10</v>
      </c>
    </row>
    <row r="2016" spans="12:14" x14ac:dyDescent="0.45">
      <c r="L2016" s="30" t="s">
        <v>33</v>
      </c>
      <c r="M2016" s="1">
        <v>1</v>
      </c>
      <c r="N2016" s="12">
        <v>6.7062094907407411E-6</v>
      </c>
    </row>
    <row r="2017" spans="12:14" x14ac:dyDescent="0.45">
      <c r="L2017" s="30" t="s">
        <v>33</v>
      </c>
      <c r="M2017" s="1">
        <v>0</v>
      </c>
      <c r="N2017" s="12">
        <v>1.9097222222222222E-10</v>
      </c>
    </row>
    <row r="2018" spans="12:14" x14ac:dyDescent="0.45">
      <c r="L2018" s="30" t="s">
        <v>33</v>
      </c>
      <c r="M2018" s="1">
        <v>1</v>
      </c>
      <c r="N2018" s="12">
        <v>5.9847997685185187E-6</v>
      </c>
    </row>
    <row r="2019" spans="12:14" x14ac:dyDescent="0.45">
      <c r="L2019" s="30" t="s">
        <v>33</v>
      </c>
      <c r="M2019" s="1">
        <v>0</v>
      </c>
      <c r="N2019" s="12">
        <v>5.0810185185185184E-10</v>
      </c>
    </row>
    <row r="2020" spans="12:14" x14ac:dyDescent="0.45">
      <c r="L2020" s="30" t="s">
        <v>33</v>
      </c>
      <c r="M2020" s="1">
        <v>1</v>
      </c>
      <c r="N2020" s="12">
        <v>5.9659363425925925E-6</v>
      </c>
    </row>
    <row r="2021" spans="12:14" x14ac:dyDescent="0.45">
      <c r="L2021" s="30" t="s">
        <v>33</v>
      </c>
      <c r="M2021" s="1">
        <v>0</v>
      </c>
      <c r="N2021" s="12">
        <v>2.013888888888889E-10</v>
      </c>
    </row>
    <row r="2022" spans="12:14" x14ac:dyDescent="0.45">
      <c r="L2022" s="30" t="s">
        <v>33</v>
      </c>
      <c r="M2022" s="1">
        <v>1</v>
      </c>
      <c r="N2022" s="12">
        <v>8.437484953703704E-6</v>
      </c>
    </row>
    <row r="2023" spans="12:14" x14ac:dyDescent="0.45">
      <c r="L2023" s="30" t="s">
        <v>33</v>
      </c>
      <c r="M2023" s="1">
        <v>0</v>
      </c>
      <c r="N2023" s="12">
        <v>3.425925925925926E-10</v>
      </c>
    </row>
    <row r="2024" spans="12:14" x14ac:dyDescent="0.45">
      <c r="L2024" s="30" t="s">
        <v>33</v>
      </c>
      <c r="M2024" s="1">
        <v>1</v>
      </c>
      <c r="N2024" s="12">
        <v>6.3506215277777775E-6</v>
      </c>
    </row>
    <row r="2025" spans="12:14" x14ac:dyDescent="0.45">
      <c r="L2025" s="30" t="s">
        <v>33</v>
      </c>
      <c r="M2025" s="1">
        <v>0</v>
      </c>
      <c r="N2025" s="12">
        <v>4.1666666666666668E-10</v>
      </c>
    </row>
    <row r="2026" spans="12:14" x14ac:dyDescent="0.45">
      <c r="L2026" s="30" t="s">
        <v>33</v>
      </c>
      <c r="M2026" s="1">
        <v>1</v>
      </c>
      <c r="N2026" s="12">
        <v>6.5736643518518519E-6</v>
      </c>
    </row>
    <row r="2027" spans="12:14" x14ac:dyDescent="0.45">
      <c r="L2027" s="30" t="s">
        <v>33</v>
      </c>
      <c r="M2027" s="1">
        <v>0</v>
      </c>
      <c r="N2027" s="12">
        <v>1.3414351851851851E-9</v>
      </c>
    </row>
    <row r="2028" spans="12:14" x14ac:dyDescent="0.45">
      <c r="L2028" s="30" t="s">
        <v>33</v>
      </c>
      <c r="M2028" s="1">
        <v>1</v>
      </c>
      <c r="N2028" s="12">
        <v>6.7722766203703701E-6</v>
      </c>
    </row>
    <row r="2029" spans="12:14" x14ac:dyDescent="0.45">
      <c r="L2029" s="30" t="s">
        <v>33</v>
      </c>
      <c r="M2029" s="1">
        <v>0</v>
      </c>
      <c r="N2029" s="12">
        <v>1.4409722222222222E-9</v>
      </c>
    </row>
    <row r="2030" spans="12:14" x14ac:dyDescent="0.45">
      <c r="L2030" s="30" t="s">
        <v>33</v>
      </c>
      <c r="M2030" s="1">
        <v>1</v>
      </c>
      <c r="N2030" s="12">
        <v>9.5404745370370372E-6</v>
      </c>
    </row>
    <row r="2031" spans="12:14" x14ac:dyDescent="0.45">
      <c r="L2031" s="30" t="s">
        <v>33</v>
      </c>
      <c r="M2031" s="1">
        <v>0</v>
      </c>
      <c r="N2031" s="12">
        <v>1.8171296296296296E-10</v>
      </c>
    </row>
    <row r="2032" spans="12:14" x14ac:dyDescent="0.45">
      <c r="L2032" s="30" t="s">
        <v>33</v>
      </c>
      <c r="M2032" s="1">
        <v>1</v>
      </c>
      <c r="N2032" s="12">
        <v>7.2128680555555552E-6</v>
      </c>
    </row>
    <row r="2033" spans="12:14" x14ac:dyDescent="0.45">
      <c r="L2033" s="30" t="s">
        <v>33</v>
      </c>
      <c r="M2033" s="1">
        <v>0</v>
      </c>
      <c r="N2033" s="12">
        <v>4.3055555555555555E-10</v>
      </c>
    </row>
    <row r="2034" spans="12:14" x14ac:dyDescent="0.45">
      <c r="L2034" s="30" t="s">
        <v>33</v>
      </c>
      <c r="M2034" s="1">
        <v>1</v>
      </c>
      <c r="N2034" s="12">
        <v>6.9112905092592594E-6</v>
      </c>
    </row>
    <row r="2035" spans="12:14" x14ac:dyDescent="0.45">
      <c r="L2035" s="30" t="s">
        <v>33</v>
      </c>
      <c r="M2035" s="1">
        <v>0</v>
      </c>
      <c r="N2035" s="12">
        <v>4.5486111111111113E-10</v>
      </c>
    </row>
    <row r="2036" spans="12:14" x14ac:dyDescent="0.45">
      <c r="L2036" s="30" t="s">
        <v>33</v>
      </c>
      <c r="M2036" s="1">
        <v>1</v>
      </c>
      <c r="N2036" s="12">
        <v>6.9822893518518518E-6</v>
      </c>
    </row>
    <row r="2037" spans="12:14" x14ac:dyDescent="0.45">
      <c r="L2037" s="30" t="s">
        <v>33</v>
      </c>
      <c r="M2037" s="1">
        <v>0</v>
      </c>
      <c r="N2037" s="12">
        <v>4.4675925925925927E-10</v>
      </c>
    </row>
    <row r="2038" spans="12:14" x14ac:dyDescent="0.45">
      <c r="L2038" s="30" t="s">
        <v>33</v>
      </c>
      <c r="M2038" s="1">
        <v>1</v>
      </c>
      <c r="N2038" s="12">
        <v>7.3257476851851852E-6</v>
      </c>
    </row>
    <row r="2039" spans="12:14" x14ac:dyDescent="0.45">
      <c r="L2039" s="30" t="s">
        <v>33</v>
      </c>
      <c r="M2039" s="1">
        <v>0</v>
      </c>
      <c r="N2039" s="12">
        <v>4.2476851851851854E-10</v>
      </c>
    </row>
    <row r="2040" spans="12:14" x14ac:dyDescent="0.45">
      <c r="L2040" s="30" t="s">
        <v>33</v>
      </c>
      <c r="M2040" s="1">
        <v>1</v>
      </c>
      <c r="N2040" s="12">
        <v>8.5258321759259257E-6</v>
      </c>
    </row>
    <row r="2041" spans="12:14" x14ac:dyDescent="0.45">
      <c r="L2041" s="30" t="s">
        <v>33</v>
      </c>
      <c r="M2041" s="1">
        <v>0</v>
      </c>
      <c r="N2041" s="12">
        <v>1.712962962962963E-10</v>
      </c>
    </row>
    <row r="2042" spans="12:14" x14ac:dyDescent="0.45">
      <c r="L2042" s="30" t="s">
        <v>33</v>
      </c>
      <c r="M2042" s="1">
        <v>1</v>
      </c>
      <c r="N2042" s="12">
        <v>6.3707685185185184E-6</v>
      </c>
    </row>
    <row r="2043" spans="12:14" x14ac:dyDescent="0.45">
      <c r="L2043" s="30" t="s">
        <v>33</v>
      </c>
      <c r="M2043" s="1">
        <v>0</v>
      </c>
      <c r="N2043" s="12">
        <v>4.3634259259259262E-10</v>
      </c>
    </row>
    <row r="2044" spans="12:14" x14ac:dyDescent="0.45">
      <c r="L2044" s="30" t="s">
        <v>33</v>
      </c>
      <c r="M2044" s="1">
        <v>1</v>
      </c>
      <c r="N2044" s="12">
        <v>6.7756053240740741E-6</v>
      </c>
    </row>
    <row r="2045" spans="12:14" x14ac:dyDescent="0.45">
      <c r="L2045" s="30" t="s">
        <v>33</v>
      </c>
      <c r="M2045" s="1">
        <v>0</v>
      </c>
      <c r="N2045" s="12">
        <v>4.2476851851851854E-10</v>
      </c>
    </row>
    <row r="2046" spans="12:14" x14ac:dyDescent="0.45">
      <c r="L2046" s="30" t="s">
        <v>33</v>
      </c>
      <c r="M2046" s="1">
        <v>1</v>
      </c>
      <c r="N2046" s="12">
        <v>8.8530775462962969E-6</v>
      </c>
    </row>
    <row r="2047" spans="12:14" x14ac:dyDescent="0.45">
      <c r="L2047" s="30" t="s">
        <v>33</v>
      </c>
      <c r="M2047" s="1">
        <v>0</v>
      </c>
      <c r="N2047" s="12">
        <v>5.9375000000000004E-10</v>
      </c>
    </row>
    <row r="2048" spans="12:14" x14ac:dyDescent="0.45">
      <c r="L2048" s="30" t="s">
        <v>33</v>
      </c>
      <c r="M2048" s="1">
        <v>1</v>
      </c>
      <c r="N2048" s="12">
        <v>7.1527696759259262E-6</v>
      </c>
    </row>
    <row r="2049" spans="12:14" x14ac:dyDescent="0.45">
      <c r="L2049" s="30" t="s">
        <v>33</v>
      </c>
      <c r="M2049" s="1">
        <v>0</v>
      </c>
      <c r="N2049" s="12">
        <v>2.6238425925925926E-9</v>
      </c>
    </row>
    <row r="2050" spans="12:14" x14ac:dyDescent="0.45">
      <c r="L2050" s="30" t="s">
        <v>33</v>
      </c>
      <c r="M2050" s="1">
        <v>1</v>
      </c>
      <c r="N2050" s="12">
        <v>9.3398576388888891E-6</v>
      </c>
    </row>
    <row r="2051" spans="12:14" x14ac:dyDescent="0.45">
      <c r="L2051" s="30" t="s">
        <v>33</v>
      </c>
      <c r="M2051" s="1">
        <v>0</v>
      </c>
      <c r="N2051" s="12">
        <v>4.4097222222222221E-10</v>
      </c>
    </row>
    <row r="2052" spans="12:14" x14ac:dyDescent="0.45">
      <c r="L2052" s="30" t="s">
        <v>33</v>
      </c>
      <c r="M2052" s="1">
        <v>1</v>
      </c>
      <c r="N2052" s="12">
        <v>7.3853194444444442E-6</v>
      </c>
    </row>
    <row r="2053" spans="12:14" x14ac:dyDescent="0.45">
      <c r="L2053" s="30" t="s">
        <v>33</v>
      </c>
      <c r="M2053" s="1">
        <v>0</v>
      </c>
      <c r="N2053" s="12">
        <v>4.1435185185185183E-10</v>
      </c>
    </row>
    <row r="2054" spans="12:14" x14ac:dyDescent="0.45">
      <c r="L2054" s="30" t="s">
        <v>33</v>
      </c>
      <c r="M2054" s="1">
        <v>1</v>
      </c>
      <c r="N2054" s="12">
        <v>8.5040428240740736E-6</v>
      </c>
    </row>
    <row r="2055" spans="12:14" x14ac:dyDescent="0.45">
      <c r="L2055" s="30" t="s">
        <v>33</v>
      </c>
      <c r="M2055" s="1">
        <v>0</v>
      </c>
      <c r="N2055" s="12">
        <v>1.4791666666666667E-9</v>
      </c>
    </row>
    <row r="2056" spans="12:14" x14ac:dyDescent="0.45">
      <c r="L2056" s="30" t="s">
        <v>33</v>
      </c>
      <c r="M2056" s="1">
        <v>1</v>
      </c>
      <c r="N2056" s="12">
        <v>7.2076562499999999E-6</v>
      </c>
    </row>
    <row r="2057" spans="12:14" x14ac:dyDescent="0.45">
      <c r="L2057" s="30" t="s">
        <v>33</v>
      </c>
      <c r="M2057" s="1">
        <v>0</v>
      </c>
      <c r="N2057" s="12">
        <v>4.8611111111111116E-10</v>
      </c>
    </row>
    <row r="2058" spans="12:14" x14ac:dyDescent="0.45">
      <c r="L2058" s="30" t="s">
        <v>33</v>
      </c>
      <c r="M2058" s="1">
        <v>1</v>
      </c>
      <c r="N2058" s="12">
        <v>6.3467881944444442E-6</v>
      </c>
    </row>
    <row r="2059" spans="12:14" x14ac:dyDescent="0.45">
      <c r="L2059" s="30" t="s">
        <v>33</v>
      </c>
      <c r="M2059" s="1">
        <v>0</v>
      </c>
      <c r="N2059" s="12">
        <v>1.7939814814814814E-10</v>
      </c>
    </row>
    <row r="2060" spans="12:14" x14ac:dyDescent="0.45">
      <c r="L2060" s="30" t="s">
        <v>33</v>
      </c>
      <c r="M2060" s="1">
        <v>1</v>
      </c>
      <c r="N2060" s="12">
        <v>7.8460682870370365E-6</v>
      </c>
    </row>
    <row r="2061" spans="12:14" x14ac:dyDescent="0.45">
      <c r="L2061" s="30" t="s">
        <v>33</v>
      </c>
      <c r="M2061" s="1">
        <v>0</v>
      </c>
      <c r="N2061" s="12">
        <v>9.1666666666666671E-10</v>
      </c>
    </row>
    <row r="2062" spans="12:14" x14ac:dyDescent="0.45">
      <c r="L2062" s="30" t="s">
        <v>33</v>
      </c>
      <c r="M2062" s="1">
        <v>1</v>
      </c>
      <c r="N2062" s="12">
        <v>6.5314212962962964E-6</v>
      </c>
    </row>
    <row r="2063" spans="12:14" x14ac:dyDescent="0.45">
      <c r="L2063" s="30" t="s">
        <v>33</v>
      </c>
      <c r="M2063" s="1">
        <v>0</v>
      </c>
      <c r="N2063" s="12">
        <v>4.3865740740740741E-10</v>
      </c>
    </row>
    <row r="2064" spans="12:14" x14ac:dyDescent="0.45">
      <c r="L2064" s="30" t="s">
        <v>33</v>
      </c>
      <c r="M2064" s="1">
        <v>1</v>
      </c>
      <c r="N2064" s="12">
        <v>7.2941736111111109E-6</v>
      </c>
    </row>
    <row r="2065" spans="12:14" x14ac:dyDescent="0.45">
      <c r="L2065" s="30" t="s">
        <v>33</v>
      </c>
      <c r="M2065" s="1">
        <v>0</v>
      </c>
      <c r="N2065" s="12">
        <v>1.6550925925925926E-10</v>
      </c>
    </row>
    <row r="2066" spans="12:14" x14ac:dyDescent="0.45">
      <c r="L2066" s="30" t="s">
        <v>33</v>
      </c>
      <c r="M2066" s="1">
        <v>1</v>
      </c>
      <c r="N2066" s="12">
        <v>6.0856458333333332E-6</v>
      </c>
    </row>
    <row r="2067" spans="12:14" x14ac:dyDescent="0.45">
      <c r="L2067" s="30" t="s">
        <v>33</v>
      </c>
      <c r="M2067" s="1">
        <v>0</v>
      </c>
      <c r="N2067" s="12">
        <v>5.0810185185185184E-10</v>
      </c>
    </row>
    <row r="2068" spans="12:14" x14ac:dyDescent="0.45">
      <c r="L2068" s="30" t="s">
        <v>33</v>
      </c>
      <c r="M2068" s="1">
        <v>1</v>
      </c>
      <c r="N2068" s="12">
        <v>7.4150601851851854E-6</v>
      </c>
    </row>
    <row r="2069" spans="12:14" x14ac:dyDescent="0.45">
      <c r="L2069" s="30" t="s">
        <v>33</v>
      </c>
      <c r="M2069" s="1">
        <v>0</v>
      </c>
      <c r="N2069" s="12">
        <v>1.7361111111111112E-10</v>
      </c>
    </row>
    <row r="2070" spans="12:14" x14ac:dyDescent="0.45">
      <c r="L2070" s="30" t="s">
        <v>33</v>
      </c>
      <c r="M2070" s="1">
        <v>1</v>
      </c>
      <c r="N2070" s="12">
        <v>6.9461678240740737E-6</v>
      </c>
    </row>
    <row r="2071" spans="12:14" x14ac:dyDescent="0.45">
      <c r="L2071" s="30" t="s">
        <v>33</v>
      </c>
      <c r="M2071" s="1">
        <v>0</v>
      </c>
      <c r="N2071" s="12">
        <v>5.0231481481481477E-10</v>
      </c>
    </row>
    <row r="2072" spans="12:14" x14ac:dyDescent="0.45">
      <c r="L2072" s="30" t="s">
        <v>33</v>
      </c>
      <c r="M2072" s="1">
        <v>1</v>
      </c>
      <c r="N2072" s="12">
        <v>5.8276342592592596E-6</v>
      </c>
    </row>
    <row r="2073" spans="12:14" x14ac:dyDescent="0.45">
      <c r="L2073" s="30" t="s">
        <v>33</v>
      </c>
      <c r="M2073" s="1">
        <v>0</v>
      </c>
      <c r="N2073" s="12">
        <v>4.6064814814814815E-10</v>
      </c>
    </row>
    <row r="2074" spans="12:14" x14ac:dyDescent="0.45">
      <c r="L2074" s="30" t="s">
        <v>33</v>
      </c>
      <c r="M2074" s="1">
        <v>1</v>
      </c>
      <c r="N2074" s="12">
        <v>6.7248969907407405E-6</v>
      </c>
    </row>
    <row r="2075" spans="12:14" x14ac:dyDescent="0.45">
      <c r="L2075" s="30" t="s">
        <v>33</v>
      </c>
      <c r="M2075" s="1">
        <v>0</v>
      </c>
      <c r="N2075" s="12">
        <v>4.3287037037037035E-10</v>
      </c>
    </row>
    <row r="2076" spans="12:14" x14ac:dyDescent="0.45">
      <c r="L2076" s="30" t="s">
        <v>33</v>
      </c>
      <c r="M2076" s="1">
        <v>1</v>
      </c>
      <c r="N2076" s="12">
        <v>7.0146249999999998E-6</v>
      </c>
    </row>
    <row r="2077" spans="12:14" x14ac:dyDescent="0.45">
      <c r="L2077" s="30" t="s">
        <v>33</v>
      </c>
      <c r="M2077" s="1">
        <v>0</v>
      </c>
      <c r="N2077" s="12">
        <v>4.5833333333333335E-10</v>
      </c>
    </row>
    <row r="2078" spans="12:14" x14ac:dyDescent="0.45">
      <c r="L2078" s="30" t="s">
        <v>33</v>
      </c>
      <c r="M2078" s="1">
        <v>1</v>
      </c>
      <c r="N2078" s="12">
        <v>8.0926493055555552E-6</v>
      </c>
    </row>
    <row r="2079" spans="12:14" x14ac:dyDescent="0.45">
      <c r="L2079" s="30" t="s">
        <v>33</v>
      </c>
      <c r="M2079" s="1">
        <v>0</v>
      </c>
      <c r="N2079" s="12">
        <v>3.6111111111111112E-10</v>
      </c>
    </row>
    <row r="2080" spans="12:14" x14ac:dyDescent="0.45">
      <c r="L2080" s="30" t="s">
        <v>33</v>
      </c>
      <c r="M2080" s="1">
        <v>1</v>
      </c>
      <c r="N2080" s="12">
        <v>7.4646921296296297E-6</v>
      </c>
    </row>
    <row r="2081" spans="12:14" x14ac:dyDescent="0.45">
      <c r="L2081" s="30" t="s">
        <v>33</v>
      </c>
      <c r="M2081" s="1">
        <v>0</v>
      </c>
      <c r="N2081" s="12">
        <v>8.1944444444444448E-10</v>
      </c>
    </row>
    <row r="2082" spans="12:14" x14ac:dyDescent="0.45">
      <c r="L2082" s="30" t="s">
        <v>33</v>
      </c>
      <c r="M2082" s="1">
        <v>1</v>
      </c>
      <c r="N2082" s="12">
        <v>5.9471504629629626E-6</v>
      </c>
    </row>
    <row r="2083" spans="12:14" x14ac:dyDescent="0.45">
      <c r="L2083" s="30" t="s">
        <v>33</v>
      </c>
      <c r="M2083" s="1">
        <v>0</v>
      </c>
      <c r="N2083" s="12">
        <v>1.2939814814814814E-9</v>
      </c>
    </row>
    <row r="2084" spans="12:14" x14ac:dyDescent="0.45">
      <c r="L2084" s="30" t="s">
        <v>33</v>
      </c>
      <c r="M2084" s="1">
        <v>1</v>
      </c>
      <c r="N2084" s="12">
        <v>5.8975648148148149E-6</v>
      </c>
    </row>
    <row r="2085" spans="12:14" x14ac:dyDescent="0.45">
      <c r="L2085" s="30" t="s">
        <v>33</v>
      </c>
      <c r="M2085" s="1">
        <v>0</v>
      </c>
      <c r="N2085" s="12">
        <v>4.8032407407407409E-10</v>
      </c>
    </row>
    <row r="2086" spans="12:14" x14ac:dyDescent="0.45">
      <c r="L2086" s="30" t="s">
        <v>33</v>
      </c>
      <c r="M2086" s="1">
        <v>1</v>
      </c>
      <c r="N2086" s="12">
        <v>7.7748460648148151E-6</v>
      </c>
    </row>
    <row r="2087" spans="12:14" x14ac:dyDescent="0.45">
      <c r="L2087" s="30" t="s">
        <v>33</v>
      </c>
      <c r="M2087" s="1">
        <v>0</v>
      </c>
      <c r="N2087" s="12">
        <v>4.3634259259259262E-10</v>
      </c>
    </row>
    <row r="2088" spans="12:14" x14ac:dyDescent="0.45">
      <c r="L2088" s="30" t="s">
        <v>33</v>
      </c>
      <c r="M2088" s="1">
        <v>1</v>
      </c>
      <c r="N2088" s="12">
        <v>1.0986123842592593E-5</v>
      </c>
    </row>
    <row r="2089" spans="12:14" x14ac:dyDescent="0.45">
      <c r="L2089" s="30" t="s">
        <v>33</v>
      </c>
      <c r="M2089" s="1">
        <v>0</v>
      </c>
      <c r="N2089" s="12">
        <v>1.8171296296296296E-10</v>
      </c>
    </row>
    <row r="2090" spans="12:14" x14ac:dyDescent="0.45">
      <c r="L2090" s="30" t="s">
        <v>33</v>
      </c>
      <c r="M2090" s="1">
        <v>1</v>
      </c>
      <c r="N2090" s="12">
        <v>6.9136863425925929E-6</v>
      </c>
    </row>
    <row r="2091" spans="12:14" x14ac:dyDescent="0.45">
      <c r="L2091" s="30" t="s">
        <v>33</v>
      </c>
      <c r="M2091" s="1">
        <v>0</v>
      </c>
      <c r="N2091" s="12">
        <v>4.4097222222222221E-10</v>
      </c>
    </row>
    <row r="2092" spans="12:14" x14ac:dyDescent="0.45">
      <c r="L2092" s="30" t="s">
        <v>33</v>
      </c>
      <c r="M2092" s="1">
        <v>1</v>
      </c>
      <c r="N2092" s="12">
        <v>6.9627997685185185E-6</v>
      </c>
    </row>
    <row r="2093" spans="12:14" x14ac:dyDescent="0.45">
      <c r="L2093" s="30" t="s">
        <v>33</v>
      </c>
      <c r="M2093" s="1">
        <v>0</v>
      </c>
      <c r="N2093" s="12">
        <v>4.5254629629629629E-10</v>
      </c>
    </row>
    <row r="2094" spans="12:14" x14ac:dyDescent="0.45">
      <c r="L2094" s="30" t="s">
        <v>33</v>
      </c>
      <c r="M2094" s="1">
        <v>1</v>
      </c>
      <c r="N2094" s="12">
        <v>6.9490601851851851E-6</v>
      </c>
    </row>
    <row r="2095" spans="12:14" x14ac:dyDescent="0.45">
      <c r="L2095" s="30" t="s">
        <v>33</v>
      </c>
      <c r="M2095" s="1">
        <v>0</v>
      </c>
      <c r="N2095" s="12">
        <v>4.2824074074074076E-10</v>
      </c>
    </row>
    <row r="2096" spans="12:14" x14ac:dyDescent="0.45">
      <c r="L2096" s="30" t="s">
        <v>33</v>
      </c>
      <c r="M2096" s="1">
        <v>1</v>
      </c>
      <c r="N2096" s="12">
        <v>9.3372384259259265E-6</v>
      </c>
    </row>
    <row r="2097" spans="12:14" x14ac:dyDescent="0.45">
      <c r="L2097" s="30" t="s">
        <v>33</v>
      </c>
      <c r="M2097" s="1">
        <v>0</v>
      </c>
      <c r="N2097" s="12">
        <v>1.875E-10</v>
      </c>
    </row>
    <row r="2098" spans="12:14" x14ac:dyDescent="0.45">
      <c r="L2098" s="30" t="s">
        <v>33</v>
      </c>
      <c r="M2098" s="1">
        <v>1</v>
      </c>
      <c r="N2098" s="12">
        <v>6.1446539351851852E-6</v>
      </c>
    </row>
    <row r="2099" spans="12:14" x14ac:dyDescent="0.45">
      <c r="L2099" s="30" t="s">
        <v>33</v>
      </c>
      <c r="M2099" s="1">
        <v>0</v>
      </c>
      <c r="N2099" s="12">
        <v>1.8541666666666667E-9</v>
      </c>
    </row>
    <row r="2100" spans="12:14" x14ac:dyDescent="0.45">
      <c r="L2100" s="30" t="s">
        <v>33</v>
      </c>
      <c r="M2100" s="1">
        <v>1</v>
      </c>
      <c r="N2100" s="12">
        <v>5.6550243055555558E-6</v>
      </c>
    </row>
    <row r="2101" spans="12:14" x14ac:dyDescent="0.45">
      <c r="L2101" s="30" t="s">
        <v>33</v>
      </c>
      <c r="M2101" s="1">
        <v>0</v>
      </c>
      <c r="N2101" s="12">
        <v>1.7002314814814815E-9</v>
      </c>
    </row>
    <row r="2102" spans="12:14" x14ac:dyDescent="0.45">
      <c r="L2102" s="30" t="s">
        <v>33</v>
      </c>
      <c r="M2102" s="1">
        <v>1</v>
      </c>
      <c r="N2102" s="12">
        <v>6.7382881944444446E-6</v>
      </c>
    </row>
    <row r="2103" spans="12:14" x14ac:dyDescent="0.45">
      <c r="L2103" s="30" t="s">
        <v>33</v>
      </c>
      <c r="M2103" s="1">
        <v>0</v>
      </c>
      <c r="N2103" s="12">
        <v>1.523148148148148E-9</v>
      </c>
    </row>
    <row r="2104" spans="12:14" x14ac:dyDescent="0.45">
      <c r="L2104" s="30" t="s">
        <v>33</v>
      </c>
      <c r="M2104" s="1">
        <v>1</v>
      </c>
      <c r="N2104" s="12">
        <v>9.6937789351851857E-6</v>
      </c>
    </row>
    <row r="2105" spans="12:14" x14ac:dyDescent="0.45">
      <c r="L2105" s="30" t="s">
        <v>33</v>
      </c>
      <c r="M2105" s="1">
        <v>0</v>
      </c>
      <c r="N2105" s="12">
        <v>1.5972222222222222E-10</v>
      </c>
    </row>
    <row r="2106" spans="12:14" x14ac:dyDescent="0.45">
      <c r="L2106" s="30" t="s">
        <v>33</v>
      </c>
      <c r="M2106" s="1">
        <v>1</v>
      </c>
      <c r="N2106" s="12">
        <v>7.1141064814814818E-6</v>
      </c>
    </row>
    <row r="2107" spans="12:14" x14ac:dyDescent="0.45">
      <c r="L2107" s="30" t="s">
        <v>33</v>
      </c>
      <c r="M2107" s="1">
        <v>0</v>
      </c>
      <c r="N2107" s="12">
        <v>4.4097222222222221E-10</v>
      </c>
    </row>
    <row r="2108" spans="12:14" x14ac:dyDescent="0.45">
      <c r="L2108" s="30" t="s">
        <v>33</v>
      </c>
      <c r="M2108" s="1">
        <v>1</v>
      </c>
      <c r="N2108" s="12">
        <v>7.0069675925925929E-6</v>
      </c>
    </row>
    <row r="2109" spans="12:14" x14ac:dyDescent="0.45">
      <c r="L2109" s="30" t="s">
        <v>33</v>
      </c>
      <c r="M2109" s="1">
        <v>0</v>
      </c>
      <c r="N2109" s="12">
        <v>7.5E-10</v>
      </c>
    </row>
    <row r="2110" spans="12:14" x14ac:dyDescent="0.45">
      <c r="L2110" s="30" t="s">
        <v>33</v>
      </c>
      <c r="M2110" s="1">
        <v>1</v>
      </c>
      <c r="N2110" s="12">
        <v>7.0548749999999999E-6</v>
      </c>
    </row>
    <row r="2111" spans="12:14" x14ac:dyDescent="0.45">
      <c r="L2111" s="30" t="s">
        <v>33</v>
      </c>
      <c r="M2111" s="1">
        <v>0</v>
      </c>
      <c r="N2111" s="12">
        <v>6.0995370370370366E-10</v>
      </c>
    </row>
    <row r="2112" spans="12:14" x14ac:dyDescent="0.45">
      <c r="L2112" s="30" t="s">
        <v>33</v>
      </c>
      <c r="M2112" s="1">
        <v>1</v>
      </c>
      <c r="N2112" s="12">
        <v>7.2353576388888892E-6</v>
      </c>
    </row>
    <row r="2113" spans="12:14" x14ac:dyDescent="0.45">
      <c r="L2113" s="30" t="s">
        <v>33</v>
      </c>
      <c r="M2113" s="1">
        <v>0</v>
      </c>
      <c r="N2113" s="12">
        <v>4.2476851851851854E-10</v>
      </c>
    </row>
    <row r="2114" spans="12:14" x14ac:dyDescent="0.45">
      <c r="L2114" s="30" t="s">
        <v>33</v>
      </c>
      <c r="M2114" s="1">
        <v>1</v>
      </c>
      <c r="N2114" s="12">
        <v>9.6491666666666673E-6</v>
      </c>
    </row>
    <row r="2115" spans="12:14" x14ac:dyDescent="0.45">
      <c r="L2115" s="30" t="s">
        <v>33</v>
      </c>
      <c r="M2115" s="1">
        <v>0</v>
      </c>
      <c r="N2115" s="12">
        <v>2.3958333333333336E-10</v>
      </c>
    </row>
    <row r="2116" spans="12:14" x14ac:dyDescent="0.45">
      <c r="L2116" s="30" t="s">
        <v>33</v>
      </c>
      <c r="M2116" s="1">
        <v>1</v>
      </c>
      <c r="N2116" s="12">
        <v>6.1632222222222225E-6</v>
      </c>
    </row>
    <row r="2117" spans="12:14" x14ac:dyDescent="0.45">
      <c r="L2117" s="30" t="s">
        <v>33</v>
      </c>
      <c r="M2117" s="1">
        <v>0</v>
      </c>
      <c r="N2117" s="12">
        <v>1.1342592592592593E-9</v>
      </c>
    </row>
    <row r="2118" spans="12:14" x14ac:dyDescent="0.45">
      <c r="L2118" s="30" t="s">
        <v>33</v>
      </c>
      <c r="M2118" s="1">
        <v>1</v>
      </c>
      <c r="N2118" s="12">
        <v>6.5206759259259263E-6</v>
      </c>
    </row>
    <row r="2119" spans="12:14" x14ac:dyDescent="0.45">
      <c r="L2119" s="30" t="s">
        <v>33</v>
      </c>
      <c r="M2119" s="1">
        <v>0</v>
      </c>
      <c r="N2119" s="12">
        <v>4.9421296296296297E-10</v>
      </c>
    </row>
    <row r="2120" spans="12:14" x14ac:dyDescent="0.45">
      <c r="L2120" s="30" t="s">
        <v>33</v>
      </c>
      <c r="M2120" s="1">
        <v>1</v>
      </c>
      <c r="N2120" s="12">
        <v>7.6901053240740736E-6</v>
      </c>
    </row>
    <row r="2121" spans="12:14" x14ac:dyDescent="0.45">
      <c r="L2121" s="30" t="s">
        <v>33</v>
      </c>
      <c r="M2121" s="1">
        <v>0</v>
      </c>
      <c r="N2121" s="12">
        <v>4.2476851851851854E-10</v>
      </c>
    </row>
    <row r="2122" spans="12:14" x14ac:dyDescent="0.45">
      <c r="L2122" s="30" t="s">
        <v>33</v>
      </c>
      <c r="M2122" s="1">
        <v>1</v>
      </c>
      <c r="N2122" s="12">
        <v>9.9655763888888885E-6</v>
      </c>
    </row>
    <row r="2123" spans="12:14" x14ac:dyDescent="0.45">
      <c r="L2123" s="30" t="s">
        <v>33</v>
      </c>
      <c r="M2123" s="1">
        <v>0</v>
      </c>
      <c r="N2123" s="12">
        <v>6.4004629629629626E-10</v>
      </c>
    </row>
    <row r="2124" spans="12:14" x14ac:dyDescent="0.45">
      <c r="L2124" s="30" t="s">
        <v>33</v>
      </c>
      <c r="M2124" s="1">
        <v>1</v>
      </c>
      <c r="N2124" s="12">
        <v>7.8911909722222223E-6</v>
      </c>
    </row>
    <row r="2125" spans="12:14" x14ac:dyDescent="0.45">
      <c r="L2125" s="30" t="s">
        <v>33</v>
      </c>
      <c r="M2125" s="1">
        <v>0</v>
      </c>
      <c r="N2125" s="12">
        <v>4.4675925925925927E-10</v>
      </c>
    </row>
    <row r="2126" spans="12:14" x14ac:dyDescent="0.45">
      <c r="L2126" s="30" t="s">
        <v>33</v>
      </c>
      <c r="M2126" s="1">
        <v>1</v>
      </c>
      <c r="N2126" s="12">
        <v>7.2155833333333333E-6</v>
      </c>
    </row>
    <row r="2127" spans="12:14" x14ac:dyDescent="0.45">
      <c r="L2127" s="30" t="s">
        <v>33</v>
      </c>
      <c r="M2127" s="1">
        <v>0</v>
      </c>
      <c r="N2127" s="12">
        <v>5.0462962962962962E-10</v>
      </c>
    </row>
    <row r="2128" spans="12:14" x14ac:dyDescent="0.45">
      <c r="L2128" s="30" t="s">
        <v>33</v>
      </c>
      <c r="M2128" s="1">
        <v>1</v>
      </c>
      <c r="N2128" s="12">
        <v>7.5251770833333332E-6</v>
      </c>
    </row>
    <row r="2129" spans="12:14" x14ac:dyDescent="0.45">
      <c r="L2129" s="30" t="s">
        <v>33</v>
      </c>
      <c r="M2129" s="1">
        <v>0</v>
      </c>
      <c r="N2129" s="12">
        <v>4.027777777777778E-10</v>
      </c>
    </row>
    <row r="2130" spans="12:14" x14ac:dyDescent="0.45">
      <c r="L2130" s="30" t="s">
        <v>33</v>
      </c>
      <c r="M2130" s="1">
        <v>1</v>
      </c>
      <c r="N2130" s="12">
        <v>1.0029121527777777E-5</v>
      </c>
    </row>
    <row r="2131" spans="12:14" x14ac:dyDescent="0.45">
      <c r="L2131" s="30" t="s">
        <v>33</v>
      </c>
      <c r="M2131" s="1">
        <v>0</v>
      </c>
      <c r="N2131" s="12">
        <v>4.2476851851851854E-10</v>
      </c>
    </row>
    <row r="2132" spans="12:14" x14ac:dyDescent="0.45">
      <c r="L2132" s="30" t="s">
        <v>33</v>
      </c>
      <c r="M2132" s="1">
        <v>1</v>
      </c>
      <c r="N2132" s="12">
        <v>8.1517627314814815E-6</v>
      </c>
    </row>
    <row r="2133" spans="12:14" x14ac:dyDescent="0.45">
      <c r="L2133" s="30" t="s">
        <v>33</v>
      </c>
      <c r="M2133" s="1">
        <v>0</v>
      </c>
      <c r="N2133" s="12">
        <v>4.2476851851851854E-10</v>
      </c>
    </row>
    <row r="2134" spans="12:14" x14ac:dyDescent="0.45">
      <c r="L2134" s="30" t="s">
        <v>33</v>
      </c>
      <c r="M2134" s="1">
        <v>1</v>
      </c>
      <c r="N2134" s="12">
        <v>8.3987303240740739E-6</v>
      </c>
    </row>
    <row r="2135" spans="12:14" x14ac:dyDescent="0.45">
      <c r="L2135" s="30" t="s">
        <v>33</v>
      </c>
      <c r="M2135" s="1">
        <v>0</v>
      </c>
      <c r="N2135" s="12">
        <v>4.2245370370370369E-10</v>
      </c>
    </row>
    <row r="2136" spans="12:14" x14ac:dyDescent="0.45">
      <c r="L2136" s="30" t="s">
        <v>33</v>
      </c>
      <c r="M2136" s="1">
        <v>1</v>
      </c>
      <c r="N2136" s="12">
        <v>9.3364687500000007E-6</v>
      </c>
    </row>
    <row r="2137" spans="12:14" x14ac:dyDescent="0.45">
      <c r="L2137" s="30" t="s">
        <v>33</v>
      </c>
      <c r="M2137" s="1">
        <v>0</v>
      </c>
      <c r="N2137" s="12">
        <v>3.6261574074074076E-9</v>
      </c>
    </row>
    <row r="2138" spans="12:14" x14ac:dyDescent="0.45">
      <c r="L2138" s="30" t="s">
        <v>33</v>
      </c>
      <c r="M2138" s="1">
        <v>1</v>
      </c>
      <c r="N2138" s="12">
        <v>7.5272499999999998E-6</v>
      </c>
    </row>
    <row r="2139" spans="12:14" x14ac:dyDescent="0.45">
      <c r="L2139" s="30" t="s">
        <v>33</v>
      </c>
      <c r="M2139" s="1">
        <v>0</v>
      </c>
      <c r="N2139" s="12">
        <v>1.1365740740740741E-9</v>
      </c>
    </row>
    <row r="2140" spans="12:14" x14ac:dyDescent="0.45">
      <c r="L2140" s="30" t="s">
        <v>33</v>
      </c>
      <c r="M2140" s="1">
        <v>1</v>
      </c>
      <c r="N2140" s="12">
        <v>1.0450361111111111E-5</v>
      </c>
    </row>
    <row r="2141" spans="12:14" x14ac:dyDescent="0.45">
      <c r="L2141" s="30" t="s">
        <v>33</v>
      </c>
      <c r="M2141" s="1">
        <v>0</v>
      </c>
      <c r="N2141" s="12">
        <v>1.5972222222222222E-10</v>
      </c>
    </row>
    <row r="2142" spans="12:14" x14ac:dyDescent="0.45">
      <c r="L2142" s="30" t="s">
        <v>33</v>
      </c>
      <c r="M2142" s="1">
        <v>1</v>
      </c>
      <c r="N2142" s="12">
        <v>8.6422488425925918E-6</v>
      </c>
    </row>
    <row r="2143" spans="12:14" x14ac:dyDescent="0.45">
      <c r="L2143" s="30" t="s">
        <v>33</v>
      </c>
      <c r="M2143" s="1">
        <v>0</v>
      </c>
      <c r="N2143" s="12">
        <v>3.5300925925925926E-10</v>
      </c>
    </row>
    <row r="2144" spans="12:14" x14ac:dyDescent="0.45">
      <c r="L2144" s="30" t="s">
        <v>33</v>
      </c>
      <c r="M2144" s="1">
        <v>1</v>
      </c>
      <c r="N2144" s="12">
        <v>7.8794328703703706E-6</v>
      </c>
    </row>
    <row r="2145" spans="12:14" x14ac:dyDescent="0.45">
      <c r="L2145" s="30" t="s">
        <v>33</v>
      </c>
      <c r="M2145" s="1">
        <v>0</v>
      </c>
      <c r="N2145" s="12">
        <v>4.2824074074074076E-10</v>
      </c>
    </row>
    <row r="2146" spans="12:14" x14ac:dyDescent="0.45">
      <c r="L2146" s="30" t="s">
        <v>33</v>
      </c>
      <c r="M2146" s="1">
        <v>1</v>
      </c>
      <c r="N2146" s="12">
        <v>6.8388819444444445E-6</v>
      </c>
    </row>
    <row r="2147" spans="12:14" x14ac:dyDescent="0.45">
      <c r="L2147" s="30" t="s">
        <v>33</v>
      </c>
      <c r="M2147" s="1">
        <v>0</v>
      </c>
      <c r="N2147" s="12">
        <v>5.2430555555555556E-10</v>
      </c>
    </row>
    <row r="2148" spans="12:14" x14ac:dyDescent="0.45">
      <c r="L2148" s="30" t="s">
        <v>33</v>
      </c>
      <c r="M2148" s="1">
        <v>1</v>
      </c>
      <c r="N2148" s="12">
        <v>7.5596979166666669E-6</v>
      </c>
    </row>
    <row r="2149" spans="12:14" x14ac:dyDescent="0.45">
      <c r="L2149" s="30" t="s">
        <v>33</v>
      </c>
      <c r="M2149" s="1">
        <v>0</v>
      </c>
      <c r="N2149" s="12">
        <v>3.0300925925925925E-9</v>
      </c>
    </row>
    <row r="2150" spans="12:14" x14ac:dyDescent="0.45">
      <c r="L2150" s="30" t="s">
        <v>33</v>
      </c>
      <c r="M2150" s="1">
        <v>1</v>
      </c>
      <c r="N2150" s="12">
        <v>1.0258527777777777E-5</v>
      </c>
    </row>
    <row r="2151" spans="12:14" x14ac:dyDescent="0.45">
      <c r="L2151" s="30" t="s">
        <v>33</v>
      </c>
      <c r="M2151" s="1">
        <v>0</v>
      </c>
      <c r="N2151" s="12">
        <v>1.8599537037037038E-9</v>
      </c>
    </row>
    <row r="2152" spans="12:14" x14ac:dyDescent="0.45">
      <c r="L2152" s="30" t="s">
        <v>33</v>
      </c>
      <c r="M2152" s="1">
        <v>1</v>
      </c>
      <c r="N2152" s="12">
        <v>8.7565347222222219E-6</v>
      </c>
    </row>
    <row r="2153" spans="12:14" x14ac:dyDescent="0.45">
      <c r="L2153" s="30" t="s">
        <v>33</v>
      </c>
      <c r="M2153" s="1">
        <v>0</v>
      </c>
      <c r="N2153" s="12">
        <v>1.9236111111111111E-9</v>
      </c>
    </row>
    <row r="2154" spans="12:14" x14ac:dyDescent="0.45">
      <c r="L2154" s="30" t="s">
        <v>33</v>
      </c>
      <c r="M2154" s="1">
        <v>1</v>
      </c>
      <c r="N2154" s="12">
        <v>7.1642685185185185E-6</v>
      </c>
    </row>
    <row r="2155" spans="12:14" x14ac:dyDescent="0.45">
      <c r="L2155" s="30" t="s">
        <v>33</v>
      </c>
      <c r="M2155" s="1">
        <v>0</v>
      </c>
      <c r="N2155" s="12">
        <v>5.1273148148148143E-10</v>
      </c>
    </row>
    <row r="2156" spans="12:14" x14ac:dyDescent="0.45">
      <c r="L2156" s="30" t="s">
        <v>33</v>
      </c>
      <c r="M2156" s="1">
        <v>1</v>
      </c>
      <c r="N2156" s="12">
        <v>7.3031747685185186E-6</v>
      </c>
    </row>
    <row r="2157" spans="12:14" x14ac:dyDescent="0.45">
      <c r="L2157" s="30" t="s">
        <v>33</v>
      </c>
      <c r="M2157" s="1">
        <v>0</v>
      </c>
      <c r="N2157" s="12">
        <v>4.5254629629629629E-10</v>
      </c>
    </row>
    <row r="2158" spans="12:14" x14ac:dyDescent="0.45">
      <c r="L2158" s="30" t="s">
        <v>33</v>
      </c>
      <c r="M2158" s="1">
        <v>1</v>
      </c>
      <c r="N2158" s="12">
        <v>9.9797824074074076E-6</v>
      </c>
    </row>
    <row r="2159" spans="12:14" x14ac:dyDescent="0.45">
      <c r="L2159" s="30" t="s">
        <v>33</v>
      </c>
      <c r="M2159" s="1">
        <v>0</v>
      </c>
      <c r="N2159" s="12">
        <v>6.2384259259259264E-10</v>
      </c>
    </row>
    <row r="2160" spans="12:14" x14ac:dyDescent="0.45">
      <c r="L2160" s="30" t="s">
        <v>33</v>
      </c>
      <c r="M2160" s="1">
        <v>1</v>
      </c>
      <c r="N2160" s="12">
        <v>6.2715590277777778E-6</v>
      </c>
    </row>
    <row r="2161" spans="12:14" x14ac:dyDescent="0.45">
      <c r="L2161" s="30" t="s">
        <v>33</v>
      </c>
      <c r="M2161" s="1">
        <v>0</v>
      </c>
      <c r="N2161" s="12">
        <v>5.0000000000000003E-10</v>
      </c>
    </row>
    <row r="2162" spans="12:14" x14ac:dyDescent="0.45">
      <c r="L2162" s="30" t="s">
        <v>33</v>
      </c>
      <c r="M2162" s="1">
        <v>1</v>
      </c>
      <c r="N2162" s="12">
        <v>9.4686284722222227E-6</v>
      </c>
    </row>
    <row r="2163" spans="12:14" x14ac:dyDescent="0.45">
      <c r="L2163" s="30" t="s">
        <v>33</v>
      </c>
      <c r="M2163" s="1">
        <v>0</v>
      </c>
      <c r="N2163" s="12">
        <v>2.9745370370370371E-10</v>
      </c>
    </row>
    <row r="2164" spans="12:14" x14ac:dyDescent="0.45">
      <c r="L2164" s="30" t="s">
        <v>33</v>
      </c>
      <c r="M2164" s="1">
        <v>1</v>
      </c>
      <c r="N2164" s="12">
        <v>8.7000543981481477E-6</v>
      </c>
    </row>
    <row r="2165" spans="12:14" x14ac:dyDescent="0.45">
      <c r="L2165" s="30" t="s">
        <v>33</v>
      </c>
      <c r="M2165" s="1">
        <v>0</v>
      </c>
      <c r="N2165" s="12">
        <v>3.3680555555555554E-10</v>
      </c>
    </row>
    <row r="2166" spans="12:14" x14ac:dyDescent="0.45">
      <c r="L2166" s="30" t="s">
        <v>33</v>
      </c>
      <c r="M2166" s="1">
        <v>1</v>
      </c>
      <c r="N2166" s="12">
        <v>7.3268240740740745E-6</v>
      </c>
    </row>
    <row r="2167" spans="12:14" x14ac:dyDescent="0.45">
      <c r="L2167" s="30" t="s">
        <v>33</v>
      </c>
      <c r="M2167" s="1">
        <v>0</v>
      </c>
      <c r="N2167" s="12">
        <v>6.1574074074074073E-10</v>
      </c>
    </row>
    <row r="2168" spans="12:14" x14ac:dyDescent="0.45">
      <c r="L2168" s="30" t="s">
        <v>33</v>
      </c>
      <c r="M2168" s="1">
        <v>1</v>
      </c>
      <c r="N2168" s="12">
        <v>7.5503935185185182E-6</v>
      </c>
    </row>
    <row r="2169" spans="12:14" x14ac:dyDescent="0.45">
      <c r="L2169" s="30" t="s">
        <v>33</v>
      </c>
      <c r="M2169" s="1">
        <v>0</v>
      </c>
      <c r="N2169" s="12">
        <v>1.4930555555555557E-10</v>
      </c>
    </row>
    <row r="2170" spans="12:14" x14ac:dyDescent="0.45">
      <c r="L2170" s="30" t="s">
        <v>33</v>
      </c>
      <c r="M2170" s="1">
        <v>1</v>
      </c>
      <c r="N2170" s="12">
        <v>8.1952523148148141E-6</v>
      </c>
    </row>
    <row r="2171" spans="12:14" x14ac:dyDescent="0.45">
      <c r="L2171" s="30" t="s">
        <v>33</v>
      </c>
      <c r="M2171" s="1">
        <v>0</v>
      </c>
      <c r="N2171" s="12">
        <v>4.1087962962962961E-10</v>
      </c>
    </row>
    <row r="2172" spans="12:14" x14ac:dyDescent="0.45">
      <c r="L2172" s="30" t="s">
        <v>33</v>
      </c>
      <c r="M2172" s="1">
        <v>1</v>
      </c>
      <c r="N2172" s="12">
        <v>6.9933379629629628E-6</v>
      </c>
    </row>
    <row r="2173" spans="12:14" x14ac:dyDescent="0.45">
      <c r="L2173" s="30" t="s">
        <v>33</v>
      </c>
      <c r="M2173" s="1">
        <v>0</v>
      </c>
      <c r="N2173" s="12">
        <v>1.2060185185185184E-9</v>
      </c>
    </row>
    <row r="2174" spans="12:14" x14ac:dyDescent="0.45">
      <c r="L2174" s="30" t="s">
        <v>33</v>
      </c>
      <c r="M2174" s="1">
        <v>1</v>
      </c>
      <c r="N2174" s="12">
        <v>8.8008553240740748E-6</v>
      </c>
    </row>
    <row r="2175" spans="12:14" x14ac:dyDescent="0.45">
      <c r="L2175" s="30" t="s">
        <v>33</v>
      </c>
      <c r="M2175" s="1">
        <v>0</v>
      </c>
      <c r="N2175" s="12">
        <v>4.2245370370370369E-10</v>
      </c>
    </row>
    <row r="2176" spans="12:14" x14ac:dyDescent="0.45">
      <c r="L2176" s="30" t="s">
        <v>33</v>
      </c>
      <c r="M2176" s="1">
        <v>1</v>
      </c>
      <c r="N2176" s="12">
        <v>1.0641733796296296E-5</v>
      </c>
    </row>
    <row r="2177" spans="12:14" x14ac:dyDescent="0.45">
      <c r="L2177" s="30" t="s">
        <v>33</v>
      </c>
      <c r="M2177" s="1">
        <v>0</v>
      </c>
      <c r="N2177" s="12">
        <v>1.6550925925925926E-10</v>
      </c>
    </row>
    <row r="2178" spans="12:14" x14ac:dyDescent="0.45">
      <c r="L2178" s="30" t="s">
        <v>33</v>
      </c>
      <c r="M2178" s="1">
        <v>1</v>
      </c>
      <c r="N2178" s="12">
        <v>6.662574074074074E-6</v>
      </c>
    </row>
    <row r="2179" spans="12:14" x14ac:dyDescent="0.45">
      <c r="L2179" s="30" t="s">
        <v>33</v>
      </c>
      <c r="M2179" s="1">
        <v>0</v>
      </c>
      <c r="N2179" s="12">
        <v>4.3865740740740741E-10</v>
      </c>
    </row>
    <row r="2180" spans="12:14" x14ac:dyDescent="0.45">
      <c r="L2180" s="30" t="s">
        <v>33</v>
      </c>
      <c r="M2180" s="1">
        <v>1</v>
      </c>
      <c r="N2180" s="12">
        <v>6.531452546296296E-6</v>
      </c>
    </row>
    <row r="2181" spans="12:14" x14ac:dyDescent="0.45">
      <c r="L2181" s="30" t="s">
        <v>33</v>
      </c>
      <c r="M2181" s="1">
        <v>0</v>
      </c>
      <c r="N2181" s="12">
        <v>4.4444444444444443E-10</v>
      </c>
    </row>
    <row r="2182" spans="12:14" x14ac:dyDescent="0.45">
      <c r="L2182" s="30" t="s">
        <v>33</v>
      </c>
      <c r="M2182" s="1">
        <v>1</v>
      </c>
      <c r="N2182" s="12">
        <v>6.4633923611111108E-6</v>
      </c>
    </row>
    <row r="2183" spans="12:14" x14ac:dyDescent="0.45">
      <c r="L2183" s="30" t="s">
        <v>33</v>
      </c>
      <c r="M2183" s="1">
        <v>0</v>
      </c>
      <c r="N2183" s="12">
        <v>4.1898148148148147E-10</v>
      </c>
    </row>
    <row r="2184" spans="12:14" x14ac:dyDescent="0.45">
      <c r="L2184" s="30" t="s">
        <v>33</v>
      </c>
      <c r="M2184" s="1">
        <v>1</v>
      </c>
      <c r="N2184" s="12">
        <v>7.9262638888888883E-6</v>
      </c>
    </row>
    <row r="2185" spans="12:14" x14ac:dyDescent="0.45">
      <c r="L2185" s="30" t="s">
        <v>33</v>
      </c>
      <c r="M2185" s="1">
        <v>0</v>
      </c>
      <c r="N2185" s="12">
        <v>2.037037037037037E-10</v>
      </c>
    </row>
    <row r="2186" spans="12:14" x14ac:dyDescent="0.45">
      <c r="L2186" s="30" t="s">
        <v>33</v>
      </c>
      <c r="M2186" s="1">
        <v>1</v>
      </c>
      <c r="N2186" s="12">
        <v>6.7775092592592596E-6</v>
      </c>
    </row>
    <row r="2187" spans="12:14" x14ac:dyDescent="0.45">
      <c r="L2187" s="30" t="s">
        <v>33</v>
      </c>
      <c r="M2187" s="1">
        <v>0</v>
      </c>
      <c r="N2187" s="12">
        <v>1.4293981481481482E-9</v>
      </c>
    </row>
    <row r="2188" spans="12:14" x14ac:dyDescent="0.45">
      <c r="L2188" s="30" t="s">
        <v>33</v>
      </c>
      <c r="M2188" s="1">
        <v>1</v>
      </c>
      <c r="N2188" s="12">
        <v>6.222010416666667E-6</v>
      </c>
    </row>
    <row r="2189" spans="12:14" x14ac:dyDescent="0.45">
      <c r="L2189" s="30" t="s">
        <v>33</v>
      </c>
      <c r="M2189" s="1">
        <v>0</v>
      </c>
      <c r="N2189" s="12">
        <v>4.5486111111111113E-10</v>
      </c>
    </row>
    <row r="2190" spans="12:14" x14ac:dyDescent="0.45">
      <c r="L2190" s="30" t="s">
        <v>33</v>
      </c>
      <c r="M2190" s="1">
        <v>1</v>
      </c>
      <c r="N2190" s="12">
        <v>7.7588796296296293E-6</v>
      </c>
    </row>
    <row r="2191" spans="12:14" x14ac:dyDescent="0.45">
      <c r="L2191" s="30" t="s">
        <v>33</v>
      </c>
      <c r="M2191" s="1">
        <v>0</v>
      </c>
      <c r="N2191" s="12">
        <v>4.7222222222222218E-10</v>
      </c>
    </row>
    <row r="2192" spans="12:14" x14ac:dyDescent="0.45">
      <c r="L2192" s="30" t="s">
        <v>33</v>
      </c>
      <c r="M2192" s="1">
        <v>1</v>
      </c>
      <c r="N2192" s="12">
        <v>7.8791770833333336E-6</v>
      </c>
    </row>
    <row r="2193" spans="12:14" x14ac:dyDescent="0.45">
      <c r="L2193" s="30" t="s">
        <v>33</v>
      </c>
      <c r="M2193" s="1">
        <v>0</v>
      </c>
      <c r="N2193" s="12">
        <v>4.027777777777778E-10</v>
      </c>
    </row>
    <row r="2194" spans="12:14" x14ac:dyDescent="0.45">
      <c r="L2194" s="30" t="s">
        <v>33</v>
      </c>
      <c r="M2194" s="1">
        <v>1</v>
      </c>
      <c r="N2194" s="12">
        <v>1.0151451388888889E-5</v>
      </c>
    </row>
    <row r="2195" spans="12:14" x14ac:dyDescent="0.45">
      <c r="L2195" s="30" t="s">
        <v>33</v>
      </c>
      <c r="M2195" s="1">
        <v>0</v>
      </c>
      <c r="N2195" s="12">
        <v>4.3865740740740741E-10</v>
      </c>
    </row>
    <row r="2196" spans="12:14" x14ac:dyDescent="0.45">
      <c r="L2196" s="30" t="s">
        <v>33</v>
      </c>
      <c r="M2196" s="1">
        <v>1</v>
      </c>
      <c r="N2196" s="12">
        <v>7.7138842592592587E-6</v>
      </c>
    </row>
    <row r="2197" spans="12:14" x14ac:dyDescent="0.45">
      <c r="L2197" s="30" t="s">
        <v>33</v>
      </c>
      <c r="M2197" s="1">
        <v>0</v>
      </c>
      <c r="N2197" s="12">
        <v>4.1666666666666668E-10</v>
      </c>
    </row>
    <row r="2198" spans="12:14" x14ac:dyDescent="0.45">
      <c r="L2198" s="30" t="s">
        <v>33</v>
      </c>
      <c r="M2198" s="1">
        <v>1</v>
      </c>
      <c r="N2198" s="12">
        <v>1.0418980324074074E-5</v>
      </c>
    </row>
    <row r="2199" spans="12:14" x14ac:dyDescent="0.45">
      <c r="L2199" s="30" t="s">
        <v>33</v>
      </c>
      <c r="M2199" s="1">
        <v>0</v>
      </c>
      <c r="N2199" s="12">
        <v>1.8518518518518518E-10</v>
      </c>
    </row>
    <row r="2200" spans="12:14" x14ac:dyDescent="0.45">
      <c r="L2200" s="30" t="s">
        <v>33</v>
      </c>
      <c r="M2200" s="1">
        <v>1</v>
      </c>
      <c r="N2200" s="12">
        <v>8.9012858796296292E-6</v>
      </c>
    </row>
    <row r="2201" spans="12:14" x14ac:dyDescent="0.45">
      <c r="L2201" s="30" t="s">
        <v>33</v>
      </c>
      <c r="M2201" s="1">
        <v>0</v>
      </c>
      <c r="N2201" s="12">
        <v>3.3101851851851852E-10</v>
      </c>
    </row>
    <row r="2202" spans="12:14" x14ac:dyDescent="0.45">
      <c r="L2202" s="30" t="s">
        <v>33</v>
      </c>
      <c r="M2202" s="1">
        <v>1</v>
      </c>
      <c r="N2202" s="12">
        <v>9.218040509259259E-6</v>
      </c>
    </row>
    <row r="2203" spans="12:14" x14ac:dyDescent="0.45">
      <c r="L2203" s="30" t="s">
        <v>33</v>
      </c>
      <c r="M2203" s="1">
        <v>0</v>
      </c>
      <c r="N2203" s="12">
        <v>3.2060185185185187E-10</v>
      </c>
    </row>
    <row r="2204" spans="12:14" x14ac:dyDescent="0.45">
      <c r="L2204" s="30" t="s">
        <v>33</v>
      </c>
      <c r="M2204" s="1">
        <v>1</v>
      </c>
      <c r="N2204" s="12">
        <v>9.7236087962962969E-6</v>
      </c>
    </row>
    <row r="2205" spans="12:14" x14ac:dyDescent="0.45">
      <c r="L2205" s="30" t="s">
        <v>33</v>
      </c>
      <c r="M2205" s="1">
        <v>0</v>
      </c>
      <c r="N2205" s="12">
        <v>3.3101851851851852E-10</v>
      </c>
    </row>
    <row r="2206" spans="12:14" x14ac:dyDescent="0.45">
      <c r="L2206" s="30" t="s">
        <v>33</v>
      </c>
      <c r="M2206" s="1">
        <v>1</v>
      </c>
      <c r="N2206" s="12">
        <v>7.2372511574074075E-6</v>
      </c>
    </row>
    <row r="2207" spans="12:14" x14ac:dyDescent="0.45">
      <c r="L2207" s="30" t="s">
        <v>33</v>
      </c>
      <c r="M2207" s="1">
        <v>0</v>
      </c>
      <c r="N2207" s="12">
        <v>4.6412037037037037E-10</v>
      </c>
    </row>
    <row r="2208" spans="12:14" x14ac:dyDescent="0.45">
      <c r="L2208" s="30" t="s">
        <v>33</v>
      </c>
      <c r="M2208" s="1">
        <v>1</v>
      </c>
      <c r="N2208" s="12">
        <v>9.7392384259259254E-6</v>
      </c>
    </row>
    <row r="2209" spans="12:14" x14ac:dyDescent="0.45">
      <c r="L2209" s="30" t="s">
        <v>33</v>
      </c>
      <c r="M2209" s="1">
        <v>0</v>
      </c>
      <c r="N2209" s="12">
        <v>3.0902777777777779E-10</v>
      </c>
    </row>
    <row r="2210" spans="12:14" x14ac:dyDescent="0.45">
      <c r="L2210" s="30" t="s">
        <v>33</v>
      </c>
      <c r="M2210" s="1">
        <v>1</v>
      </c>
      <c r="N2210" s="12">
        <v>8.6318287037037045E-6</v>
      </c>
    </row>
    <row r="2211" spans="12:14" x14ac:dyDescent="0.45">
      <c r="L2211" s="30" t="s">
        <v>33</v>
      </c>
      <c r="M2211" s="1">
        <v>0</v>
      </c>
      <c r="N2211" s="12">
        <v>4.8611111111111116E-10</v>
      </c>
    </row>
    <row r="2212" spans="12:14" x14ac:dyDescent="0.45">
      <c r="L2212" s="30" t="s">
        <v>33</v>
      </c>
      <c r="M2212" s="1">
        <v>1</v>
      </c>
      <c r="N2212" s="12">
        <v>6.7911018518518518E-6</v>
      </c>
    </row>
    <row r="2213" spans="12:14" x14ac:dyDescent="0.45">
      <c r="L2213" s="30" t="s">
        <v>33</v>
      </c>
      <c r="M2213" s="1">
        <v>0</v>
      </c>
      <c r="N2213" s="12">
        <v>3.9467592592592594E-10</v>
      </c>
    </row>
    <row r="2214" spans="12:14" x14ac:dyDescent="0.45">
      <c r="L2214" s="30" t="s">
        <v>33</v>
      </c>
      <c r="M2214" s="1">
        <v>1</v>
      </c>
      <c r="N2214" s="12">
        <v>8.0819317129629624E-6</v>
      </c>
    </row>
    <row r="2215" spans="12:14" x14ac:dyDescent="0.45">
      <c r="L2215" s="30" t="s">
        <v>33</v>
      </c>
      <c r="M2215" s="1">
        <v>0</v>
      </c>
      <c r="N2215" s="12">
        <v>4.3634259259259262E-10</v>
      </c>
    </row>
    <row r="2216" spans="12:14" x14ac:dyDescent="0.45">
      <c r="L2216" s="30" t="s">
        <v>33</v>
      </c>
      <c r="M2216" s="1">
        <v>1</v>
      </c>
      <c r="N2216" s="12">
        <v>5.9477569444444447E-6</v>
      </c>
    </row>
    <row r="2217" spans="12:14" x14ac:dyDescent="0.45">
      <c r="L2217" s="30" t="s">
        <v>33</v>
      </c>
      <c r="M2217" s="1">
        <v>0</v>
      </c>
      <c r="N2217" s="12">
        <v>4.4444444444444443E-10</v>
      </c>
    </row>
    <row r="2218" spans="12:14" x14ac:dyDescent="0.45">
      <c r="L2218" s="30" t="s">
        <v>33</v>
      </c>
      <c r="M2218" s="1">
        <v>1</v>
      </c>
      <c r="N2218" s="12">
        <v>6.5838935185185182E-6</v>
      </c>
    </row>
    <row r="2219" spans="12:14" x14ac:dyDescent="0.45">
      <c r="L2219" s="30" t="s">
        <v>33</v>
      </c>
      <c r="M2219" s="1">
        <v>0</v>
      </c>
      <c r="N2219" s="12">
        <v>1.412037037037037E-10</v>
      </c>
    </row>
    <row r="2220" spans="12:14" x14ac:dyDescent="0.45">
      <c r="L2220" s="30" t="s">
        <v>33</v>
      </c>
      <c r="M2220" s="1">
        <v>1</v>
      </c>
      <c r="N2220" s="12">
        <v>6.1901412037037039E-6</v>
      </c>
    </row>
    <row r="2221" spans="12:14" x14ac:dyDescent="0.45">
      <c r="L2221" s="30" t="s">
        <v>33</v>
      </c>
      <c r="M2221" s="1">
        <v>0</v>
      </c>
      <c r="N2221" s="12">
        <v>4.4097222222222221E-10</v>
      </c>
    </row>
    <row r="2222" spans="12:14" x14ac:dyDescent="0.45">
      <c r="L2222" s="30" t="s">
        <v>33</v>
      </c>
      <c r="M2222" s="1">
        <v>1</v>
      </c>
      <c r="N2222" s="12">
        <v>6.8207916666666666E-6</v>
      </c>
    </row>
    <row r="2223" spans="12:14" x14ac:dyDescent="0.45">
      <c r="L2223" s="30" t="s">
        <v>33</v>
      </c>
      <c r="M2223" s="1">
        <v>0</v>
      </c>
      <c r="N2223" s="12">
        <v>1.8171296296296296E-10</v>
      </c>
    </row>
    <row r="2224" spans="12:14" x14ac:dyDescent="0.45">
      <c r="L2224" s="30" t="s">
        <v>33</v>
      </c>
      <c r="M2224" s="1">
        <v>1</v>
      </c>
      <c r="N2224" s="12">
        <v>6.9093263888888887E-6</v>
      </c>
    </row>
    <row r="2225" spans="12:14" x14ac:dyDescent="0.45">
      <c r="L2225" s="30" t="s">
        <v>33</v>
      </c>
      <c r="M2225" s="1">
        <v>0</v>
      </c>
      <c r="N2225" s="12">
        <v>4.2476851851851854E-10</v>
      </c>
    </row>
    <row r="2226" spans="12:14" x14ac:dyDescent="0.45">
      <c r="L2226" s="30" t="s">
        <v>33</v>
      </c>
      <c r="M2226" s="1">
        <v>1</v>
      </c>
      <c r="N2226" s="12">
        <v>6.9533402777777781E-6</v>
      </c>
    </row>
    <row r="2227" spans="12:14" x14ac:dyDescent="0.45">
      <c r="L2227" s="30" t="s">
        <v>33</v>
      </c>
      <c r="M2227" s="1">
        <v>0</v>
      </c>
      <c r="N2227" s="12">
        <v>8.5532407407407404E-10</v>
      </c>
    </row>
    <row r="2228" spans="12:14" x14ac:dyDescent="0.45">
      <c r="L2228" s="30" t="s">
        <v>33</v>
      </c>
      <c r="M2228" s="1">
        <v>1</v>
      </c>
      <c r="N2228" s="12">
        <v>5.9474456018518514E-6</v>
      </c>
    </row>
    <row r="2229" spans="12:14" x14ac:dyDescent="0.45">
      <c r="L2229" s="30" t="s">
        <v>33</v>
      </c>
      <c r="M2229" s="1">
        <v>0</v>
      </c>
      <c r="N2229" s="12">
        <v>2.9687500000000001E-9</v>
      </c>
    </row>
    <row r="2230" spans="12:14" x14ac:dyDescent="0.45">
      <c r="L2230" s="30" t="s">
        <v>33</v>
      </c>
      <c r="M2230" s="1">
        <v>1</v>
      </c>
      <c r="N2230" s="12">
        <v>9.7040173611111116E-6</v>
      </c>
    </row>
    <row r="2231" spans="12:14" x14ac:dyDescent="0.45">
      <c r="L2231" s="30" t="s">
        <v>33</v>
      </c>
      <c r="M2231" s="1">
        <v>0</v>
      </c>
      <c r="N2231" s="12">
        <v>1.574074074074074E-10</v>
      </c>
    </row>
    <row r="2232" spans="12:14" x14ac:dyDescent="0.45">
      <c r="L2232" s="30" t="s">
        <v>33</v>
      </c>
      <c r="M2232" s="1">
        <v>1</v>
      </c>
      <c r="N2232" s="12">
        <v>6.6841284722222225E-6</v>
      </c>
    </row>
    <row r="2233" spans="12:14" x14ac:dyDescent="0.45">
      <c r="L2233" s="30" t="s">
        <v>33</v>
      </c>
      <c r="M2233" s="1">
        <v>0</v>
      </c>
      <c r="N2233" s="12">
        <v>4.1087962962962961E-10</v>
      </c>
    </row>
    <row r="2234" spans="12:14" x14ac:dyDescent="0.45">
      <c r="L2234" s="30" t="s">
        <v>33</v>
      </c>
      <c r="M2234" s="1">
        <v>1</v>
      </c>
      <c r="N2234" s="12">
        <v>5.7962731481481481E-6</v>
      </c>
    </row>
    <row r="2235" spans="12:14" x14ac:dyDescent="0.45">
      <c r="L2235" s="30" t="s">
        <v>33</v>
      </c>
      <c r="M2235" s="1">
        <v>0</v>
      </c>
      <c r="N2235" s="12">
        <v>4.5254629629629629E-10</v>
      </c>
    </row>
    <row r="2236" spans="12:14" x14ac:dyDescent="0.45">
      <c r="L2236" s="30" t="s">
        <v>33</v>
      </c>
      <c r="M2236" s="1">
        <v>1</v>
      </c>
      <c r="N2236" s="12">
        <v>6.2529189814814815E-6</v>
      </c>
    </row>
    <row r="2237" spans="12:14" x14ac:dyDescent="0.45">
      <c r="L2237" s="30" t="s">
        <v>33</v>
      </c>
      <c r="M2237" s="1">
        <v>0</v>
      </c>
      <c r="N2237" s="12">
        <v>1.3298611111111112E-9</v>
      </c>
    </row>
    <row r="2238" spans="12:14" x14ac:dyDescent="0.45">
      <c r="L2238" s="30" t="s">
        <v>33</v>
      </c>
      <c r="M2238" s="1">
        <v>1</v>
      </c>
      <c r="N2238" s="12">
        <v>9.4866342592592597E-6</v>
      </c>
    </row>
    <row r="2239" spans="12:14" x14ac:dyDescent="0.45">
      <c r="L2239" s="30" t="s">
        <v>33</v>
      </c>
      <c r="M2239" s="1">
        <v>0</v>
      </c>
      <c r="N2239" s="12">
        <v>1.5162037037037036E-10</v>
      </c>
    </row>
    <row r="2240" spans="12:14" x14ac:dyDescent="0.45">
      <c r="L2240" s="30" t="s">
        <v>33</v>
      </c>
      <c r="M2240" s="1">
        <v>1</v>
      </c>
      <c r="N2240" s="12">
        <v>7.1249988425925929E-6</v>
      </c>
    </row>
    <row r="2241" spans="12:14" x14ac:dyDescent="0.45">
      <c r="L2241" s="30" t="s">
        <v>33</v>
      </c>
      <c r="M2241" s="1">
        <v>0</v>
      </c>
      <c r="N2241" s="12">
        <v>4.1087962962962961E-10</v>
      </c>
    </row>
    <row r="2242" spans="12:14" x14ac:dyDescent="0.45">
      <c r="L2242" s="30" t="s">
        <v>33</v>
      </c>
      <c r="M2242" s="1">
        <v>1</v>
      </c>
      <c r="N2242" s="12">
        <v>7.0613344907407405E-6</v>
      </c>
    </row>
    <row r="2243" spans="12:14" x14ac:dyDescent="0.45">
      <c r="L2243" s="30" t="s">
        <v>33</v>
      </c>
      <c r="M2243" s="1">
        <v>0</v>
      </c>
      <c r="N2243" s="12">
        <v>1.9328703703703704E-10</v>
      </c>
    </row>
    <row r="2244" spans="12:14" x14ac:dyDescent="0.45">
      <c r="L2244" s="30" t="s">
        <v>33</v>
      </c>
      <c r="M2244" s="1">
        <v>1</v>
      </c>
      <c r="N2244" s="12">
        <v>8.7752719907407412E-6</v>
      </c>
    </row>
    <row r="2245" spans="12:14" x14ac:dyDescent="0.45">
      <c r="L2245" s="30" t="s">
        <v>33</v>
      </c>
      <c r="M2245" s="1">
        <v>0</v>
      </c>
      <c r="N2245" s="12">
        <v>1.2118055555555555E-9</v>
      </c>
    </row>
    <row r="2246" spans="12:14" x14ac:dyDescent="0.45">
      <c r="L2246" s="30" t="s">
        <v>33</v>
      </c>
      <c r="M2246" s="1">
        <v>1</v>
      </c>
      <c r="N2246" s="12">
        <v>7.2251678240740739E-6</v>
      </c>
    </row>
    <row r="2247" spans="12:14" x14ac:dyDescent="0.45">
      <c r="L2247" s="30" t="s">
        <v>33</v>
      </c>
      <c r="M2247" s="1">
        <v>0</v>
      </c>
      <c r="N2247" s="12">
        <v>5.4629629629629625E-10</v>
      </c>
    </row>
    <row r="2248" spans="12:14" x14ac:dyDescent="0.45">
      <c r="L2248" s="30" t="s">
        <v>33</v>
      </c>
      <c r="M2248" s="1">
        <v>1</v>
      </c>
      <c r="N2248" s="12">
        <v>8.6137094907407402E-6</v>
      </c>
    </row>
    <row r="2249" spans="12:14" x14ac:dyDescent="0.45">
      <c r="L2249" s="30" t="s">
        <v>33</v>
      </c>
      <c r="M2249" s="1">
        <v>0</v>
      </c>
      <c r="N2249" s="12">
        <v>7.1527777777777781E-10</v>
      </c>
    </row>
    <row r="2250" spans="12:14" x14ac:dyDescent="0.45">
      <c r="L2250" s="30" t="s">
        <v>33</v>
      </c>
      <c r="M2250" s="1">
        <v>1</v>
      </c>
      <c r="N2250" s="12">
        <v>1.2281148148148148E-5</v>
      </c>
    </row>
    <row r="2251" spans="12:14" x14ac:dyDescent="0.45">
      <c r="L2251" s="30" t="s">
        <v>33</v>
      </c>
      <c r="M2251" s="1">
        <v>0</v>
      </c>
      <c r="N2251" s="12">
        <v>6.0995370370370366E-10</v>
      </c>
    </row>
    <row r="2252" spans="12:14" x14ac:dyDescent="0.45">
      <c r="L2252" s="30" t="s">
        <v>33</v>
      </c>
      <c r="M2252" s="1">
        <v>1</v>
      </c>
      <c r="N2252" s="12">
        <v>6.9080925925925929E-6</v>
      </c>
    </row>
    <row r="2253" spans="12:14" x14ac:dyDescent="0.45">
      <c r="L2253" s="30" t="s">
        <v>33</v>
      </c>
      <c r="M2253" s="1">
        <v>0</v>
      </c>
      <c r="N2253" s="12">
        <v>4.3634259259259262E-10</v>
      </c>
    </row>
    <row r="2254" spans="12:14" x14ac:dyDescent="0.45">
      <c r="L2254" s="30" t="s">
        <v>33</v>
      </c>
      <c r="M2254" s="1">
        <v>1</v>
      </c>
      <c r="N2254" s="12">
        <v>7.2903321759259263E-6</v>
      </c>
    </row>
    <row r="2255" spans="12:14" x14ac:dyDescent="0.45">
      <c r="L2255" s="30" t="s">
        <v>33</v>
      </c>
      <c r="M2255" s="1">
        <v>0</v>
      </c>
      <c r="N2255" s="12">
        <v>1.0648148148148147E-9</v>
      </c>
    </row>
    <row r="2256" spans="12:14" x14ac:dyDescent="0.45">
      <c r="L2256" s="30" t="s">
        <v>33</v>
      </c>
      <c r="M2256" s="1">
        <v>1</v>
      </c>
      <c r="N2256" s="12">
        <v>8.7560763888888893E-6</v>
      </c>
    </row>
    <row r="2257" spans="12:14" x14ac:dyDescent="0.45">
      <c r="L2257" s="30" t="s">
        <v>33</v>
      </c>
      <c r="M2257" s="1">
        <v>0</v>
      </c>
      <c r="N2257" s="12">
        <v>4.8263888888888894E-10</v>
      </c>
    </row>
    <row r="2258" spans="12:14" x14ac:dyDescent="0.45">
      <c r="L2258" s="30" t="s">
        <v>33</v>
      </c>
      <c r="M2258" s="1">
        <v>1</v>
      </c>
      <c r="N2258" s="12">
        <v>1.1520377314814816E-5</v>
      </c>
    </row>
    <row r="2259" spans="12:14" x14ac:dyDescent="0.45">
      <c r="L2259" s="30" t="s">
        <v>33</v>
      </c>
      <c r="M2259" s="1">
        <v>0</v>
      </c>
      <c r="N2259" s="12">
        <v>2.2106481481481482E-10</v>
      </c>
    </row>
    <row r="2260" spans="12:14" x14ac:dyDescent="0.45">
      <c r="L2260" s="30" t="s">
        <v>33</v>
      </c>
      <c r="M2260" s="1">
        <v>1</v>
      </c>
      <c r="N2260" s="12">
        <v>8.9025115740740745E-6</v>
      </c>
    </row>
    <row r="2261" spans="12:14" x14ac:dyDescent="0.45">
      <c r="L2261" s="30" t="s">
        <v>33</v>
      </c>
      <c r="M2261" s="1">
        <v>0</v>
      </c>
      <c r="N2261" s="12">
        <v>4.4444444444444443E-10</v>
      </c>
    </row>
    <row r="2262" spans="12:14" x14ac:dyDescent="0.45">
      <c r="L2262" s="30" t="s">
        <v>33</v>
      </c>
      <c r="M2262" s="1">
        <v>1</v>
      </c>
      <c r="N2262" s="12">
        <v>7.6934201388888881E-6</v>
      </c>
    </row>
    <row r="2263" spans="12:14" x14ac:dyDescent="0.45">
      <c r="L2263" s="30" t="s">
        <v>33</v>
      </c>
      <c r="M2263" s="1">
        <v>0</v>
      </c>
      <c r="N2263" s="12">
        <v>4.5254629629629629E-10</v>
      </c>
    </row>
    <row r="2264" spans="12:14" x14ac:dyDescent="0.45">
      <c r="L2264" s="30" t="s">
        <v>33</v>
      </c>
      <c r="M2264" s="1">
        <v>1</v>
      </c>
      <c r="N2264" s="12">
        <v>7.5569166666666663E-6</v>
      </c>
    </row>
    <row r="2265" spans="12:14" x14ac:dyDescent="0.45">
      <c r="L2265" s="30" t="s">
        <v>33</v>
      </c>
      <c r="M2265" s="1">
        <v>0</v>
      </c>
      <c r="N2265" s="12">
        <v>1.0185185185185184E-9</v>
      </c>
    </row>
    <row r="2266" spans="12:14" x14ac:dyDescent="0.45">
      <c r="L2266" s="30" t="s">
        <v>33</v>
      </c>
      <c r="M2266" s="1">
        <v>1</v>
      </c>
      <c r="N2266" s="12">
        <v>1.0539384259259259E-5</v>
      </c>
    </row>
    <row r="2267" spans="12:14" x14ac:dyDescent="0.45">
      <c r="L2267" s="30" t="s">
        <v>33</v>
      </c>
      <c r="M2267" s="1">
        <v>0</v>
      </c>
      <c r="N2267" s="12">
        <v>2.0972222222222223E-9</v>
      </c>
    </row>
    <row r="2268" spans="12:14" x14ac:dyDescent="0.45">
      <c r="L2268" s="30" t="s">
        <v>33</v>
      </c>
      <c r="M2268" s="1">
        <v>1</v>
      </c>
      <c r="N2268" s="12">
        <v>7.1543819444444443E-6</v>
      </c>
    </row>
    <row r="2269" spans="12:14" x14ac:dyDescent="0.45">
      <c r="L2269" s="30" t="s">
        <v>33</v>
      </c>
      <c r="M2269" s="1">
        <v>0</v>
      </c>
      <c r="N2269" s="12">
        <v>4.7685185185185187E-10</v>
      </c>
    </row>
    <row r="2270" spans="12:14" x14ac:dyDescent="0.45">
      <c r="L2270" s="30" t="s">
        <v>33</v>
      </c>
      <c r="M2270" s="1">
        <v>1</v>
      </c>
      <c r="N2270" s="12">
        <v>6.7770173611111115E-6</v>
      </c>
    </row>
    <row r="2271" spans="12:14" x14ac:dyDescent="0.45">
      <c r="L2271" s="30" t="s">
        <v>33</v>
      </c>
      <c r="M2271" s="1">
        <v>0</v>
      </c>
      <c r="N2271" s="12">
        <v>1.3298611111111112E-9</v>
      </c>
    </row>
    <row r="2272" spans="12:14" x14ac:dyDescent="0.45">
      <c r="L2272" s="30" t="s">
        <v>33</v>
      </c>
      <c r="M2272" s="1">
        <v>1</v>
      </c>
      <c r="N2272" s="12">
        <v>7.3885949074074077E-6</v>
      </c>
    </row>
    <row r="2273" spans="12:14" x14ac:dyDescent="0.45">
      <c r="L2273" s="30" t="s">
        <v>33</v>
      </c>
      <c r="M2273" s="1">
        <v>0</v>
      </c>
      <c r="N2273" s="12">
        <v>1.7662037037037038E-9</v>
      </c>
    </row>
    <row r="2274" spans="12:14" x14ac:dyDescent="0.45">
      <c r="L2274" s="30" t="s">
        <v>33</v>
      </c>
      <c r="M2274" s="1">
        <v>1</v>
      </c>
      <c r="N2274" s="12">
        <v>1.023309375E-5</v>
      </c>
    </row>
    <row r="2275" spans="12:14" x14ac:dyDescent="0.45">
      <c r="L2275" s="30" t="s">
        <v>33</v>
      </c>
      <c r="M2275" s="1">
        <v>0</v>
      </c>
      <c r="N2275" s="12">
        <v>1.1006944444444445E-9</v>
      </c>
    </row>
    <row r="2276" spans="12:14" x14ac:dyDescent="0.45">
      <c r="L2276" s="30" t="s">
        <v>33</v>
      </c>
      <c r="M2276" s="1">
        <v>1</v>
      </c>
      <c r="N2276" s="12">
        <v>6.8218842592592595E-6</v>
      </c>
    </row>
    <row r="2277" spans="12:14" x14ac:dyDescent="0.45">
      <c r="L2277" s="30" t="s">
        <v>33</v>
      </c>
      <c r="M2277" s="1">
        <v>0</v>
      </c>
      <c r="N2277" s="12">
        <v>1.5949074074074074E-9</v>
      </c>
    </row>
    <row r="2278" spans="12:14" x14ac:dyDescent="0.45">
      <c r="L2278" s="30" t="s">
        <v>33</v>
      </c>
      <c r="M2278" s="1">
        <v>1</v>
      </c>
      <c r="N2278" s="12">
        <v>7.037090277777778E-6</v>
      </c>
    </row>
    <row r="2279" spans="12:14" x14ac:dyDescent="0.45">
      <c r="L2279" s="30" t="s">
        <v>33</v>
      </c>
      <c r="M2279" s="1">
        <v>0</v>
      </c>
      <c r="N2279" s="12">
        <v>1.2581018518518518E-9</v>
      </c>
    </row>
    <row r="2280" spans="12:14" x14ac:dyDescent="0.45">
      <c r="L2280" s="30" t="s">
        <v>33</v>
      </c>
      <c r="M2280" s="1">
        <v>1</v>
      </c>
      <c r="N2280" s="12">
        <v>7.8864895833333335E-6</v>
      </c>
    </row>
    <row r="2281" spans="12:14" x14ac:dyDescent="0.45">
      <c r="L2281" s="30" t="s">
        <v>33</v>
      </c>
      <c r="M2281" s="1">
        <v>0</v>
      </c>
      <c r="N2281" s="12">
        <v>4.4097222222222221E-10</v>
      </c>
    </row>
    <row r="2282" spans="12:14" x14ac:dyDescent="0.45">
      <c r="L2282" s="30" t="s">
        <v>33</v>
      </c>
      <c r="M2282" s="1">
        <v>1</v>
      </c>
      <c r="N2282" s="12">
        <v>9.4690231481481478E-6</v>
      </c>
    </row>
    <row r="2283" spans="12:14" x14ac:dyDescent="0.45">
      <c r="L2283" s="30" t="s">
        <v>33</v>
      </c>
      <c r="M2283" s="1">
        <v>0</v>
      </c>
      <c r="N2283" s="12">
        <v>1.7361111111111112E-10</v>
      </c>
    </row>
    <row r="2284" spans="12:14" x14ac:dyDescent="0.45">
      <c r="L2284" s="30" t="s">
        <v>33</v>
      </c>
      <c r="M2284" s="1">
        <v>1</v>
      </c>
      <c r="N2284" s="12">
        <v>7.4337060185185189E-6</v>
      </c>
    </row>
    <row r="2285" spans="12:14" x14ac:dyDescent="0.45">
      <c r="L2285" s="30" t="s">
        <v>33</v>
      </c>
      <c r="M2285" s="1">
        <v>0</v>
      </c>
      <c r="N2285" s="12">
        <v>4.1666666666666668E-10</v>
      </c>
    </row>
    <row r="2286" spans="12:14" x14ac:dyDescent="0.45">
      <c r="L2286" s="30" t="s">
        <v>33</v>
      </c>
      <c r="M2286" s="1">
        <v>1</v>
      </c>
      <c r="N2286" s="12">
        <v>7.2186249999999999E-6</v>
      </c>
    </row>
    <row r="2287" spans="12:14" x14ac:dyDescent="0.45">
      <c r="L2287" s="30" t="s">
        <v>33</v>
      </c>
      <c r="M2287" s="1">
        <v>0</v>
      </c>
      <c r="N2287" s="12">
        <v>1.3935185185185185E-9</v>
      </c>
    </row>
    <row r="2288" spans="12:14" x14ac:dyDescent="0.45">
      <c r="L2288" s="30" t="s">
        <v>33</v>
      </c>
      <c r="M2288" s="1">
        <v>1</v>
      </c>
      <c r="N2288" s="12">
        <v>8.320474537037037E-6</v>
      </c>
    </row>
    <row r="2289" spans="12:14" x14ac:dyDescent="0.45">
      <c r="L2289" s="30" t="s">
        <v>33</v>
      </c>
      <c r="M2289" s="1">
        <v>0</v>
      </c>
      <c r="N2289" s="12">
        <v>4.3055555555555555E-10</v>
      </c>
    </row>
    <row r="2290" spans="12:14" x14ac:dyDescent="0.45">
      <c r="L2290" s="30" t="s">
        <v>33</v>
      </c>
      <c r="M2290" s="1">
        <v>1</v>
      </c>
      <c r="N2290" s="12">
        <v>1.0624368055555556E-5</v>
      </c>
    </row>
    <row r="2291" spans="12:14" x14ac:dyDescent="0.45">
      <c r="L2291" s="30" t="s">
        <v>33</v>
      </c>
      <c r="M2291" s="1">
        <v>0</v>
      </c>
      <c r="N2291" s="12">
        <v>1.4583333333333332E-10</v>
      </c>
    </row>
    <row r="2292" spans="12:14" x14ac:dyDescent="0.45">
      <c r="L2292" s="30" t="s">
        <v>33</v>
      </c>
      <c r="M2292" s="1">
        <v>1</v>
      </c>
      <c r="N2292" s="12">
        <v>8.8308171296296292E-6</v>
      </c>
    </row>
    <row r="2293" spans="12:14" x14ac:dyDescent="0.45">
      <c r="L2293" s="30" t="s">
        <v>33</v>
      </c>
      <c r="M2293" s="1">
        <v>0</v>
      </c>
      <c r="N2293" s="12">
        <v>4.3055555555555555E-10</v>
      </c>
    </row>
    <row r="2294" spans="12:14" x14ac:dyDescent="0.45">
      <c r="L2294" s="30" t="s">
        <v>33</v>
      </c>
      <c r="M2294" s="1">
        <v>1</v>
      </c>
      <c r="N2294" s="12">
        <v>7.5498773148148152E-6</v>
      </c>
    </row>
    <row r="2295" spans="12:14" x14ac:dyDescent="0.45">
      <c r="L2295" s="30" t="s">
        <v>33</v>
      </c>
      <c r="M2295" s="1">
        <v>0</v>
      </c>
      <c r="N2295" s="12">
        <v>1.9837962962962961E-9</v>
      </c>
    </row>
    <row r="2296" spans="12:14" x14ac:dyDescent="0.45">
      <c r="L2296" s="30" t="s">
        <v>33</v>
      </c>
      <c r="M2296" s="1">
        <v>1</v>
      </c>
      <c r="N2296" s="12">
        <v>7.3962349537037036E-6</v>
      </c>
    </row>
    <row r="2297" spans="12:14" x14ac:dyDescent="0.45">
      <c r="L2297" s="30" t="s">
        <v>33</v>
      </c>
      <c r="M2297" s="1">
        <v>0</v>
      </c>
      <c r="N2297" s="12">
        <v>5.0000000000000003E-10</v>
      </c>
    </row>
    <row r="2298" spans="12:14" x14ac:dyDescent="0.45">
      <c r="L2298" s="30" t="s">
        <v>33</v>
      </c>
      <c r="M2298" s="1">
        <v>1</v>
      </c>
      <c r="N2298" s="12">
        <v>9.2272627314814816E-6</v>
      </c>
    </row>
    <row r="2299" spans="12:14" x14ac:dyDescent="0.45">
      <c r="L2299" s="30" t="s">
        <v>33</v>
      </c>
      <c r="M2299" s="1">
        <v>0</v>
      </c>
      <c r="N2299" s="12">
        <v>1.4930555555555557E-10</v>
      </c>
    </row>
    <row r="2300" spans="12:14" x14ac:dyDescent="0.45">
      <c r="L2300" s="30" t="s">
        <v>33</v>
      </c>
      <c r="M2300" s="1">
        <v>1</v>
      </c>
      <c r="N2300" s="12">
        <v>7.7148935185185189E-6</v>
      </c>
    </row>
    <row r="2301" spans="12:14" x14ac:dyDescent="0.45">
      <c r="L2301" s="30" t="s">
        <v>33</v>
      </c>
      <c r="M2301" s="1">
        <v>0</v>
      </c>
      <c r="N2301" s="12">
        <v>3.3333333333333332E-10</v>
      </c>
    </row>
    <row r="2302" spans="12:14" x14ac:dyDescent="0.45">
      <c r="L2302" s="30" t="s">
        <v>33</v>
      </c>
      <c r="M2302" s="1">
        <v>1</v>
      </c>
      <c r="N2302" s="12">
        <v>1.0059724537037037E-5</v>
      </c>
    </row>
    <row r="2303" spans="12:14" x14ac:dyDescent="0.45">
      <c r="L2303" s="30" t="s">
        <v>33</v>
      </c>
      <c r="M2303" s="1">
        <v>0</v>
      </c>
      <c r="N2303" s="12">
        <v>3.0671296296296294E-10</v>
      </c>
    </row>
    <row r="2304" spans="12:14" x14ac:dyDescent="0.45">
      <c r="L2304" s="30" t="s">
        <v>33</v>
      </c>
      <c r="M2304" s="1">
        <v>1</v>
      </c>
      <c r="N2304" s="12">
        <v>6.8465590277777782E-6</v>
      </c>
    </row>
    <row r="2305" spans="12:14" x14ac:dyDescent="0.45">
      <c r="L2305" s="30" t="s">
        <v>33</v>
      </c>
      <c r="M2305" s="1">
        <v>0</v>
      </c>
      <c r="N2305" s="12">
        <v>4.3634259259259262E-10</v>
      </c>
    </row>
    <row r="2306" spans="12:14" x14ac:dyDescent="0.45">
      <c r="L2306" s="30" t="s">
        <v>33</v>
      </c>
      <c r="M2306" s="1">
        <v>1</v>
      </c>
      <c r="N2306" s="12">
        <v>7.8331180555555549E-6</v>
      </c>
    </row>
    <row r="2307" spans="12:14" x14ac:dyDescent="0.45">
      <c r="L2307" s="30" t="s">
        <v>33</v>
      </c>
      <c r="M2307" s="1">
        <v>0</v>
      </c>
      <c r="N2307" s="12">
        <v>3.0092592592592593E-10</v>
      </c>
    </row>
    <row r="2308" spans="12:14" x14ac:dyDescent="0.45">
      <c r="L2308" s="30" t="s">
        <v>33</v>
      </c>
      <c r="M2308" s="1">
        <v>1</v>
      </c>
      <c r="N2308" s="12">
        <v>8.9146145833333331E-6</v>
      </c>
    </row>
    <row r="2309" spans="12:14" x14ac:dyDescent="0.45">
      <c r="L2309" s="30" t="s">
        <v>33</v>
      </c>
      <c r="M2309" s="1">
        <v>0</v>
      </c>
      <c r="N2309" s="12">
        <v>3.425925925925926E-10</v>
      </c>
    </row>
    <row r="2310" spans="12:14" x14ac:dyDescent="0.45">
      <c r="L2310" s="30" t="s">
        <v>33</v>
      </c>
      <c r="M2310" s="1">
        <v>1</v>
      </c>
      <c r="N2310" s="12">
        <v>7.3514490740740743E-6</v>
      </c>
    </row>
    <row r="2311" spans="12:14" x14ac:dyDescent="0.45">
      <c r="L2311" s="30" t="s">
        <v>33</v>
      </c>
      <c r="M2311" s="1">
        <v>0</v>
      </c>
      <c r="N2311" s="12">
        <v>1.1539351851851853E-9</v>
      </c>
    </row>
    <row r="2312" spans="12:14" x14ac:dyDescent="0.45">
      <c r="L2312" s="30" t="s">
        <v>33</v>
      </c>
      <c r="M2312" s="1">
        <v>1</v>
      </c>
      <c r="N2312" s="12">
        <v>7.1721192129629631E-6</v>
      </c>
    </row>
    <row r="2313" spans="12:14" x14ac:dyDescent="0.45">
      <c r="L2313" s="30" t="s">
        <v>33</v>
      </c>
      <c r="M2313" s="1">
        <v>0</v>
      </c>
      <c r="N2313" s="12">
        <v>1.1504629629629629E-9</v>
      </c>
    </row>
    <row r="2314" spans="12:14" x14ac:dyDescent="0.45">
      <c r="L2314" s="30" t="s">
        <v>33</v>
      </c>
      <c r="M2314" s="1">
        <v>1</v>
      </c>
      <c r="N2314" s="12">
        <v>6.7947280092592596E-6</v>
      </c>
    </row>
    <row r="2315" spans="12:14" x14ac:dyDescent="0.45">
      <c r="L2315" s="30" t="s">
        <v>33</v>
      </c>
      <c r="M2315" s="1">
        <v>0</v>
      </c>
      <c r="N2315" s="12">
        <v>1.34375E-9</v>
      </c>
    </row>
    <row r="2316" spans="12:14" x14ac:dyDescent="0.45">
      <c r="L2316" s="30" t="s">
        <v>33</v>
      </c>
      <c r="M2316" s="1">
        <v>1</v>
      </c>
      <c r="N2316" s="12">
        <v>7.3946712962962961E-6</v>
      </c>
    </row>
    <row r="2317" spans="12:14" x14ac:dyDescent="0.45">
      <c r="L2317" s="30" t="s">
        <v>33</v>
      </c>
      <c r="M2317" s="1">
        <v>0</v>
      </c>
      <c r="N2317" s="12">
        <v>1.4930555555555557E-10</v>
      </c>
    </row>
    <row r="2318" spans="12:14" x14ac:dyDescent="0.45">
      <c r="L2318" s="30" t="s">
        <v>33</v>
      </c>
      <c r="M2318" s="1">
        <v>1</v>
      </c>
      <c r="N2318" s="12">
        <v>6.6688182870370369E-6</v>
      </c>
    </row>
    <row r="2319" spans="12:14" x14ac:dyDescent="0.45">
      <c r="L2319" s="30" t="s">
        <v>33</v>
      </c>
      <c r="M2319" s="1">
        <v>0</v>
      </c>
      <c r="N2319" s="12">
        <v>1.1539351851851853E-9</v>
      </c>
    </row>
    <row r="2320" spans="12:14" x14ac:dyDescent="0.45">
      <c r="L2320" s="30" t="s">
        <v>33</v>
      </c>
      <c r="M2320" s="1">
        <v>1</v>
      </c>
      <c r="N2320" s="12">
        <v>6.5076018518518519E-6</v>
      </c>
    </row>
    <row r="2321" spans="12:14" x14ac:dyDescent="0.45">
      <c r="L2321" s="30" t="s">
        <v>33</v>
      </c>
      <c r="M2321" s="1">
        <v>0</v>
      </c>
      <c r="N2321" s="12">
        <v>4.884259259259259E-10</v>
      </c>
    </row>
    <row r="2322" spans="12:14" x14ac:dyDescent="0.45">
      <c r="L2322" s="30" t="s">
        <v>33</v>
      </c>
      <c r="M2322" s="1">
        <v>1</v>
      </c>
      <c r="N2322" s="12">
        <v>6.6476064814814813E-6</v>
      </c>
    </row>
    <row r="2323" spans="12:14" x14ac:dyDescent="0.45">
      <c r="L2323" s="30" t="s">
        <v>33</v>
      </c>
      <c r="M2323" s="1">
        <v>0</v>
      </c>
      <c r="N2323" s="12">
        <v>4.1087962962962961E-10</v>
      </c>
    </row>
    <row r="2324" spans="12:14" x14ac:dyDescent="0.45">
      <c r="L2324" s="30" t="s">
        <v>33</v>
      </c>
      <c r="M2324" s="1">
        <v>1</v>
      </c>
      <c r="N2324" s="12">
        <v>9.6129710648148154E-6</v>
      </c>
    </row>
    <row r="2325" spans="12:14" x14ac:dyDescent="0.45">
      <c r="L2325" s="30" t="s">
        <v>33</v>
      </c>
      <c r="M2325" s="1">
        <v>0</v>
      </c>
      <c r="N2325" s="12">
        <v>4.0856481481481481E-10</v>
      </c>
    </row>
    <row r="2326" spans="12:14" x14ac:dyDescent="0.45">
      <c r="L2326" s="30" t="s">
        <v>33</v>
      </c>
      <c r="M2326" s="1">
        <v>1</v>
      </c>
      <c r="N2326" s="12">
        <v>1.0176179398148149E-5</v>
      </c>
    </row>
    <row r="2327" spans="12:14" x14ac:dyDescent="0.45">
      <c r="L2327" s="30" t="s">
        <v>33</v>
      </c>
      <c r="M2327" s="1">
        <v>0</v>
      </c>
      <c r="N2327" s="12">
        <v>3.148148148148148E-10</v>
      </c>
    </row>
    <row r="2328" spans="12:14" x14ac:dyDescent="0.45">
      <c r="L2328" s="30" t="s">
        <v>33</v>
      </c>
      <c r="M2328" s="1">
        <v>1</v>
      </c>
      <c r="N2328" s="12">
        <v>6.7736817129629627E-6</v>
      </c>
    </row>
    <row r="2329" spans="12:14" x14ac:dyDescent="0.45">
      <c r="L2329" s="30" t="s">
        <v>33</v>
      </c>
      <c r="M2329" s="1">
        <v>0</v>
      </c>
      <c r="N2329" s="12">
        <v>4.0856481481481481E-10</v>
      </c>
    </row>
    <row r="2330" spans="12:14" x14ac:dyDescent="0.45">
      <c r="L2330" s="30" t="s">
        <v>33</v>
      </c>
      <c r="M2330" s="1">
        <v>1</v>
      </c>
      <c r="N2330" s="12">
        <v>7.1318888888888889E-6</v>
      </c>
    </row>
    <row r="2331" spans="12:14" x14ac:dyDescent="0.45">
      <c r="L2331" s="30" t="s">
        <v>33</v>
      </c>
      <c r="M2331" s="1">
        <v>0</v>
      </c>
      <c r="N2331" s="12">
        <v>2.8124999999999999E-10</v>
      </c>
    </row>
    <row r="2332" spans="12:14" x14ac:dyDescent="0.45">
      <c r="L2332" s="30" t="s">
        <v>33</v>
      </c>
      <c r="M2332" s="1">
        <v>1</v>
      </c>
      <c r="N2332" s="12">
        <v>8.1180752314814813E-6</v>
      </c>
    </row>
    <row r="2333" spans="12:14" x14ac:dyDescent="0.45">
      <c r="L2333" s="30" t="s">
        <v>7</v>
      </c>
      <c r="M2333" s="1">
        <v>1</v>
      </c>
      <c r="N2333" s="12">
        <v>4.2742394675925925E-5</v>
      </c>
    </row>
    <row r="2334" spans="12:14" x14ac:dyDescent="0.45">
      <c r="L2334" s="30" t="s">
        <v>7</v>
      </c>
      <c r="M2334" s="1">
        <v>0</v>
      </c>
      <c r="N2334" s="12">
        <v>1.3495370370370371E-9</v>
      </c>
    </row>
    <row r="2335" spans="12:14" x14ac:dyDescent="0.45">
      <c r="L2335" s="30" t="s">
        <v>7</v>
      </c>
      <c r="M2335" s="1">
        <v>1</v>
      </c>
      <c r="N2335" s="12">
        <v>2.7892821759259259E-5</v>
      </c>
    </row>
    <row r="2336" spans="12:14" x14ac:dyDescent="0.45">
      <c r="L2336" s="30" t="s">
        <v>7</v>
      </c>
      <c r="M2336" s="1">
        <v>0</v>
      </c>
      <c r="N2336" s="12">
        <v>2.2349537037037036E-9</v>
      </c>
    </row>
    <row r="2337" spans="12:14" x14ac:dyDescent="0.45">
      <c r="L2337" s="30" t="s">
        <v>7</v>
      </c>
      <c r="M2337" s="1">
        <v>1</v>
      </c>
      <c r="N2337" s="12">
        <v>1.5877430555555554E-5</v>
      </c>
    </row>
    <row r="2338" spans="12:14" x14ac:dyDescent="0.45">
      <c r="L2338" s="30" t="s">
        <v>7</v>
      </c>
      <c r="M2338" s="1">
        <v>0</v>
      </c>
      <c r="N2338" s="12">
        <v>3.6145833333333334E-9</v>
      </c>
    </row>
    <row r="2339" spans="12:14" x14ac:dyDescent="0.45">
      <c r="L2339" s="30" t="s">
        <v>7</v>
      </c>
      <c r="M2339" s="1">
        <v>1</v>
      </c>
      <c r="N2339" s="12">
        <v>2.150107638888889E-5</v>
      </c>
    </row>
    <row r="2340" spans="12:14" x14ac:dyDescent="0.45">
      <c r="L2340" s="30" t="s">
        <v>7</v>
      </c>
      <c r="M2340" s="1">
        <v>0</v>
      </c>
      <c r="N2340" s="12">
        <v>2.0115740740740743E-9</v>
      </c>
    </row>
    <row r="2341" spans="12:14" x14ac:dyDescent="0.45">
      <c r="L2341" s="30" t="s">
        <v>7</v>
      </c>
      <c r="M2341" s="1">
        <v>1</v>
      </c>
      <c r="N2341" s="12">
        <v>2.4786607638888888E-5</v>
      </c>
    </row>
    <row r="2342" spans="12:14" x14ac:dyDescent="0.45">
      <c r="L2342" s="30" t="s">
        <v>7</v>
      </c>
      <c r="M2342" s="1">
        <v>0</v>
      </c>
      <c r="N2342" s="12">
        <v>8.8310185185185189E-10</v>
      </c>
    </row>
    <row r="2343" spans="12:14" x14ac:dyDescent="0.45">
      <c r="L2343" s="30" t="s">
        <v>7</v>
      </c>
      <c r="M2343" s="1">
        <v>1</v>
      </c>
      <c r="N2343" s="12">
        <v>1.6727773148148148E-5</v>
      </c>
    </row>
    <row r="2344" spans="12:14" x14ac:dyDescent="0.45">
      <c r="L2344" s="30" t="s">
        <v>7</v>
      </c>
      <c r="M2344" s="1">
        <v>0</v>
      </c>
      <c r="N2344" s="12">
        <v>4.1435185185185183E-10</v>
      </c>
    </row>
    <row r="2345" spans="12:14" x14ac:dyDescent="0.45">
      <c r="L2345" s="30" t="s">
        <v>7</v>
      </c>
      <c r="M2345" s="1">
        <v>1</v>
      </c>
      <c r="N2345" s="12">
        <v>1.7608658564814815E-5</v>
      </c>
    </row>
    <row r="2346" spans="12:14" x14ac:dyDescent="0.45">
      <c r="L2346" s="30" t="s">
        <v>7</v>
      </c>
      <c r="M2346" s="1">
        <v>0</v>
      </c>
      <c r="N2346" s="12">
        <v>6.0185185185185185E-10</v>
      </c>
    </row>
    <row r="2347" spans="12:14" x14ac:dyDescent="0.45">
      <c r="L2347" s="30" t="s">
        <v>7</v>
      </c>
      <c r="M2347" s="1">
        <v>1</v>
      </c>
      <c r="N2347" s="12">
        <v>1.2926006944444444E-5</v>
      </c>
    </row>
    <row r="2348" spans="12:14" x14ac:dyDescent="0.45">
      <c r="L2348" s="30" t="s">
        <v>7</v>
      </c>
      <c r="M2348" s="1">
        <v>0</v>
      </c>
      <c r="N2348" s="12">
        <v>9.5254629629629637E-10</v>
      </c>
    </row>
    <row r="2349" spans="12:14" x14ac:dyDescent="0.45">
      <c r="L2349" s="30" t="s">
        <v>7</v>
      </c>
      <c r="M2349" s="1">
        <v>1</v>
      </c>
      <c r="N2349" s="12">
        <v>1.9465372685185187E-5</v>
      </c>
    </row>
    <row r="2350" spans="12:14" x14ac:dyDescent="0.45">
      <c r="L2350" s="30" t="s">
        <v>7</v>
      </c>
      <c r="M2350" s="1">
        <v>0</v>
      </c>
      <c r="N2350" s="12">
        <v>3.9467592592592594E-10</v>
      </c>
    </row>
    <row r="2351" spans="12:14" x14ac:dyDescent="0.45">
      <c r="L2351" s="30" t="s">
        <v>7</v>
      </c>
      <c r="M2351" s="1">
        <v>1</v>
      </c>
      <c r="N2351" s="12">
        <v>1.2291937499999999E-5</v>
      </c>
    </row>
    <row r="2352" spans="12:14" x14ac:dyDescent="0.45">
      <c r="L2352" s="30" t="s">
        <v>7</v>
      </c>
      <c r="M2352" s="1">
        <v>0</v>
      </c>
      <c r="N2352" s="12">
        <v>1.7581018518518518E-9</v>
      </c>
    </row>
    <row r="2353" spans="12:14" x14ac:dyDescent="0.45">
      <c r="L2353" s="30" t="s">
        <v>7</v>
      </c>
      <c r="M2353" s="1">
        <v>1</v>
      </c>
      <c r="N2353" s="12">
        <v>1.3234207175925926E-5</v>
      </c>
    </row>
    <row r="2354" spans="12:14" x14ac:dyDescent="0.45">
      <c r="L2354" s="30" t="s">
        <v>7</v>
      </c>
      <c r="M2354" s="1">
        <v>0</v>
      </c>
      <c r="N2354" s="12">
        <v>7.5E-10</v>
      </c>
    </row>
    <row r="2355" spans="12:14" x14ac:dyDescent="0.45">
      <c r="L2355" s="30" t="s">
        <v>7</v>
      </c>
      <c r="M2355" s="1">
        <v>1</v>
      </c>
      <c r="N2355" s="12">
        <v>1.1781947916666667E-5</v>
      </c>
    </row>
    <row r="2356" spans="12:14" x14ac:dyDescent="0.45">
      <c r="L2356" s="30" t="s">
        <v>7</v>
      </c>
      <c r="M2356" s="1">
        <v>0</v>
      </c>
      <c r="N2356" s="12">
        <v>1.0046296296296295E-9</v>
      </c>
    </row>
    <row r="2357" spans="12:14" x14ac:dyDescent="0.45">
      <c r="L2357" s="30" t="s">
        <v>7</v>
      </c>
      <c r="M2357" s="1">
        <v>1</v>
      </c>
      <c r="N2357" s="12">
        <v>1.4327344907407407E-5</v>
      </c>
    </row>
    <row r="2358" spans="12:14" x14ac:dyDescent="0.45">
      <c r="L2358" s="30" t="s">
        <v>7</v>
      </c>
      <c r="M2358" s="1">
        <v>0</v>
      </c>
      <c r="N2358" s="12">
        <v>8.4953703703703707E-10</v>
      </c>
    </row>
    <row r="2359" spans="12:14" x14ac:dyDescent="0.45">
      <c r="L2359" s="30" t="s">
        <v>7</v>
      </c>
      <c r="M2359" s="1">
        <v>1</v>
      </c>
      <c r="N2359" s="12">
        <v>2.2312755787037036E-5</v>
      </c>
    </row>
    <row r="2360" spans="12:14" x14ac:dyDescent="0.45">
      <c r="L2360" s="30" t="s">
        <v>7</v>
      </c>
      <c r="M2360" s="1">
        <v>0</v>
      </c>
      <c r="N2360" s="12">
        <v>3.3101851851851852E-10</v>
      </c>
    </row>
    <row r="2361" spans="12:14" x14ac:dyDescent="0.45">
      <c r="L2361" s="30" t="s">
        <v>7</v>
      </c>
      <c r="M2361" s="1">
        <v>1</v>
      </c>
      <c r="N2361" s="12">
        <v>1.660745949074074E-5</v>
      </c>
    </row>
    <row r="2362" spans="12:14" x14ac:dyDescent="0.45">
      <c r="L2362" s="30" t="s">
        <v>7</v>
      </c>
      <c r="M2362" s="1">
        <v>0</v>
      </c>
      <c r="N2362" s="12">
        <v>1.0648148148148147E-9</v>
      </c>
    </row>
    <row r="2363" spans="12:14" x14ac:dyDescent="0.45">
      <c r="L2363" s="30" t="s">
        <v>7</v>
      </c>
      <c r="M2363" s="1">
        <v>1</v>
      </c>
      <c r="N2363" s="12">
        <v>1.3466907407407407E-5</v>
      </c>
    </row>
    <row r="2364" spans="12:14" x14ac:dyDescent="0.45">
      <c r="L2364" s="30" t="s">
        <v>7</v>
      </c>
      <c r="M2364" s="1">
        <v>0</v>
      </c>
      <c r="N2364" s="12">
        <v>6.7939814814814814E-10</v>
      </c>
    </row>
    <row r="2365" spans="12:14" x14ac:dyDescent="0.45">
      <c r="L2365" s="30" t="s">
        <v>7</v>
      </c>
      <c r="M2365" s="1">
        <v>1</v>
      </c>
      <c r="N2365" s="12">
        <v>1.7960297453703705E-5</v>
      </c>
    </row>
    <row r="2366" spans="12:14" x14ac:dyDescent="0.45">
      <c r="L2366" s="30" t="s">
        <v>7</v>
      </c>
      <c r="M2366" s="1">
        <v>0</v>
      </c>
      <c r="N2366" s="12">
        <v>6.1805555555555558E-10</v>
      </c>
    </row>
    <row r="2367" spans="12:14" x14ac:dyDescent="0.45">
      <c r="L2367" s="30" t="s">
        <v>7</v>
      </c>
      <c r="M2367" s="1">
        <v>1</v>
      </c>
      <c r="N2367" s="12">
        <v>2.3790211805555555E-5</v>
      </c>
    </row>
    <row r="2368" spans="12:14" x14ac:dyDescent="0.45">
      <c r="L2368" s="30" t="s">
        <v>7</v>
      </c>
      <c r="M2368" s="1">
        <v>0</v>
      </c>
      <c r="N2368" s="12">
        <v>1.5671296296296296E-9</v>
      </c>
    </row>
    <row r="2369" spans="12:14" x14ac:dyDescent="0.45">
      <c r="L2369" s="30" t="s">
        <v>7</v>
      </c>
      <c r="M2369" s="1">
        <v>1</v>
      </c>
      <c r="N2369" s="12">
        <v>1.4910927083333333E-5</v>
      </c>
    </row>
    <row r="2370" spans="12:14" x14ac:dyDescent="0.45">
      <c r="L2370" s="30" t="s">
        <v>7</v>
      </c>
      <c r="M2370" s="1">
        <v>0</v>
      </c>
      <c r="N2370" s="12">
        <v>2.9502314814814813E-9</v>
      </c>
    </row>
    <row r="2371" spans="12:14" x14ac:dyDescent="0.45">
      <c r="L2371" s="30" t="s">
        <v>7</v>
      </c>
      <c r="M2371" s="1">
        <v>1</v>
      </c>
      <c r="N2371" s="12">
        <v>1.336200925925926E-5</v>
      </c>
    </row>
    <row r="2372" spans="12:14" x14ac:dyDescent="0.45">
      <c r="L2372" s="30" t="s">
        <v>7</v>
      </c>
      <c r="M2372" s="1">
        <v>0</v>
      </c>
      <c r="N2372" s="12">
        <v>1.4768518518518519E-9</v>
      </c>
    </row>
    <row r="2373" spans="12:14" x14ac:dyDescent="0.45">
      <c r="L2373" s="30" t="s">
        <v>7</v>
      </c>
      <c r="M2373" s="1">
        <v>1</v>
      </c>
      <c r="N2373" s="12">
        <v>1.4591162037037037E-5</v>
      </c>
    </row>
    <row r="2374" spans="12:14" x14ac:dyDescent="0.45">
      <c r="L2374" s="30" t="s">
        <v>7</v>
      </c>
      <c r="M2374" s="1">
        <v>0</v>
      </c>
      <c r="N2374" s="12">
        <v>1.6805555555555556E-9</v>
      </c>
    </row>
    <row r="2375" spans="12:14" x14ac:dyDescent="0.45">
      <c r="L2375" s="30" t="s">
        <v>7</v>
      </c>
      <c r="M2375" s="1">
        <v>1</v>
      </c>
      <c r="N2375" s="12">
        <v>1.9585495370370371E-5</v>
      </c>
    </row>
    <row r="2376" spans="12:14" x14ac:dyDescent="0.45">
      <c r="L2376" s="30" t="s">
        <v>7</v>
      </c>
      <c r="M2376" s="1">
        <v>0</v>
      </c>
      <c r="N2376" s="12">
        <v>2.2106481481481482E-10</v>
      </c>
    </row>
    <row r="2377" spans="12:14" x14ac:dyDescent="0.45">
      <c r="L2377" s="30" t="s">
        <v>7</v>
      </c>
      <c r="M2377" s="1">
        <v>1</v>
      </c>
      <c r="N2377" s="12">
        <v>1.5535517361111112E-5</v>
      </c>
    </row>
    <row r="2378" spans="12:14" x14ac:dyDescent="0.45">
      <c r="L2378" s="30" t="s">
        <v>7</v>
      </c>
      <c r="M2378" s="1">
        <v>0</v>
      </c>
      <c r="N2378" s="12">
        <v>5.9837962962962963E-10</v>
      </c>
    </row>
    <row r="2379" spans="12:14" x14ac:dyDescent="0.45">
      <c r="L2379" s="30" t="s">
        <v>7</v>
      </c>
      <c r="M2379" s="1">
        <v>1</v>
      </c>
      <c r="N2379" s="12">
        <v>1.4317438657407407E-5</v>
      </c>
    </row>
    <row r="2380" spans="12:14" x14ac:dyDescent="0.45">
      <c r="L2380" s="30" t="s">
        <v>7</v>
      </c>
      <c r="M2380" s="1">
        <v>0</v>
      </c>
      <c r="N2380" s="12">
        <v>3.1516203703703702E-9</v>
      </c>
    </row>
    <row r="2381" spans="12:14" x14ac:dyDescent="0.45">
      <c r="L2381" s="30" t="s">
        <v>7</v>
      </c>
      <c r="M2381" s="1">
        <v>1</v>
      </c>
      <c r="N2381" s="12">
        <v>1.5427724537037036E-5</v>
      </c>
    </row>
    <row r="2382" spans="12:14" x14ac:dyDescent="0.45">
      <c r="L2382" s="30" t="s">
        <v>7</v>
      </c>
      <c r="M2382" s="1">
        <v>0</v>
      </c>
      <c r="N2382" s="12">
        <v>1.8612268518518519E-8</v>
      </c>
    </row>
    <row r="2383" spans="12:14" x14ac:dyDescent="0.45">
      <c r="L2383" s="30" t="s">
        <v>7</v>
      </c>
      <c r="M2383" s="1">
        <v>1</v>
      </c>
      <c r="N2383" s="12">
        <v>1.3101644675925926E-5</v>
      </c>
    </row>
    <row r="2384" spans="12:14" x14ac:dyDescent="0.45">
      <c r="L2384" s="30" t="s">
        <v>7</v>
      </c>
      <c r="M2384" s="1">
        <v>0</v>
      </c>
      <c r="N2384" s="12">
        <v>6.0879629629629627E-9</v>
      </c>
    </row>
    <row r="2385" spans="12:14" x14ac:dyDescent="0.45">
      <c r="L2385" s="30" t="s">
        <v>7</v>
      </c>
      <c r="M2385" s="1">
        <v>1</v>
      </c>
      <c r="N2385" s="12">
        <v>1.6841761574074075E-5</v>
      </c>
    </row>
    <row r="2386" spans="12:14" x14ac:dyDescent="0.45">
      <c r="L2386" s="30" t="s">
        <v>7</v>
      </c>
      <c r="M2386" s="1">
        <v>0</v>
      </c>
      <c r="N2386" s="12">
        <v>5.0497685185185187E-9</v>
      </c>
    </row>
    <row r="2387" spans="12:14" x14ac:dyDescent="0.45">
      <c r="L2387" s="30" t="s">
        <v>7</v>
      </c>
      <c r="M2387" s="1">
        <v>1</v>
      </c>
      <c r="N2387" s="12">
        <v>2.2731925925925925E-5</v>
      </c>
    </row>
    <row r="2388" spans="12:14" x14ac:dyDescent="0.45">
      <c r="L2388" s="30" t="s">
        <v>7</v>
      </c>
      <c r="M2388" s="1">
        <v>0</v>
      </c>
      <c r="N2388" s="12">
        <v>5.9027777777777782E-10</v>
      </c>
    </row>
    <row r="2389" spans="12:14" x14ac:dyDescent="0.45">
      <c r="L2389" s="30" t="s">
        <v>7</v>
      </c>
      <c r="M2389" s="1">
        <v>1</v>
      </c>
      <c r="N2389" s="12">
        <v>1.3389791666666667E-5</v>
      </c>
    </row>
    <row r="2390" spans="12:14" x14ac:dyDescent="0.45">
      <c r="L2390" s="30" t="s">
        <v>7</v>
      </c>
      <c r="M2390" s="1">
        <v>0</v>
      </c>
      <c r="N2390" s="12">
        <v>6.2037037037037032E-10</v>
      </c>
    </row>
    <row r="2391" spans="12:14" x14ac:dyDescent="0.45">
      <c r="L2391" s="30" t="s">
        <v>7</v>
      </c>
      <c r="M2391" s="1">
        <v>1</v>
      </c>
      <c r="N2391" s="12">
        <v>2.3821192129629631E-5</v>
      </c>
    </row>
    <row r="2392" spans="12:14" x14ac:dyDescent="0.45">
      <c r="L2392" s="30" t="s">
        <v>7</v>
      </c>
      <c r="M2392" s="1">
        <v>0</v>
      </c>
      <c r="N2392" s="12">
        <v>2.6736111111111111E-10</v>
      </c>
    </row>
    <row r="2393" spans="12:14" x14ac:dyDescent="0.45">
      <c r="L2393" s="30" t="s">
        <v>7</v>
      </c>
      <c r="M2393" s="1">
        <v>1</v>
      </c>
      <c r="N2393" s="12">
        <v>1.5341112268518518E-5</v>
      </c>
    </row>
    <row r="2394" spans="12:14" x14ac:dyDescent="0.45">
      <c r="L2394" s="30" t="s">
        <v>7</v>
      </c>
      <c r="M2394" s="1">
        <v>0</v>
      </c>
      <c r="N2394" s="12">
        <v>1.749189814814815E-8</v>
      </c>
    </row>
    <row r="2395" spans="12:14" x14ac:dyDescent="0.45">
      <c r="L2395" s="30" t="s">
        <v>7</v>
      </c>
      <c r="M2395" s="1">
        <v>1</v>
      </c>
      <c r="N2395" s="12">
        <v>1.3540113425925927E-5</v>
      </c>
    </row>
    <row r="2396" spans="12:14" x14ac:dyDescent="0.45">
      <c r="L2396" s="30" t="s">
        <v>7</v>
      </c>
      <c r="M2396" s="1">
        <v>0</v>
      </c>
      <c r="N2396" s="12">
        <v>5.439814814814815E-10</v>
      </c>
    </row>
    <row r="2397" spans="12:14" x14ac:dyDescent="0.45">
      <c r="L2397" s="30" t="s">
        <v>7</v>
      </c>
      <c r="M2397" s="1">
        <v>1</v>
      </c>
      <c r="N2397" s="12">
        <v>1.3833280092592592E-5</v>
      </c>
    </row>
    <row r="2398" spans="12:14" x14ac:dyDescent="0.45">
      <c r="L2398" s="30" t="s">
        <v>7</v>
      </c>
      <c r="M2398" s="1">
        <v>0</v>
      </c>
      <c r="N2398" s="12">
        <v>4.6874999999999996E-10</v>
      </c>
    </row>
    <row r="2399" spans="12:14" x14ac:dyDescent="0.45">
      <c r="L2399" s="30" t="s">
        <v>7</v>
      </c>
      <c r="M2399" s="1">
        <v>1</v>
      </c>
      <c r="N2399" s="12">
        <v>1.6979762731481481E-5</v>
      </c>
    </row>
    <row r="2400" spans="12:14" x14ac:dyDescent="0.45">
      <c r="L2400" s="30" t="s">
        <v>7</v>
      </c>
      <c r="M2400" s="1">
        <v>0</v>
      </c>
      <c r="N2400" s="12">
        <v>4.5023148148148149E-10</v>
      </c>
    </row>
    <row r="2401" spans="12:14" x14ac:dyDescent="0.45">
      <c r="L2401" s="30" t="s">
        <v>7</v>
      </c>
      <c r="M2401" s="1">
        <v>1</v>
      </c>
      <c r="N2401" s="12">
        <v>1.552557175925926E-5</v>
      </c>
    </row>
    <row r="2402" spans="12:14" x14ac:dyDescent="0.45">
      <c r="L2402" s="30" t="s">
        <v>7</v>
      </c>
      <c r="M2402" s="1">
        <v>0</v>
      </c>
      <c r="N2402" s="12">
        <v>8.8888888888888885E-10</v>
      </c>
    </row>
    <row r="2403" spans="12:14" x14ac:dyDescent="0.45">
      <c r="L2403" s="30" t="s">
        <v>7</v>
      </c>
      <c r="M2403" s="1">
        <v>1</v>
      </c>
      <c r="N2403" s="12">
        <v>1.5153564814814814E-5</v>
      </c>
    </row>
    <row r="2404" spans="12:14" x14ac:dyDescent="0.45">
      <c r="L2404" s="30" t="s">
        <v>7</v>
      </c>
      <c r="M2404" s="1">
        <v>0</v>
      </c>
      <c r="N2404" s="12">
        <v>4.6874999999999996E-10</v>
      </c>
    </row>
    <row r="2405" spans="12:14" x14ac:dyDescent="0.45">
      <c r="L2405" s="30" t="s">
        <v>7</v>
      </c>
      <c r="M2405" s="1">
        <v>1</v>
      </c>
      <c r="N2405" s="12">
        <v>1.4336461805555555E-5</v>
      </c>
    </row>
    <row r="2406" spans="12:14" x14ac:dyDescent="0.45">
      <c r="L2406" s="30" t="s">
        <v>7</v>
      </c>
      <c r="M2406" s="1">
        <v>0</v>
      </c>
      <c r="N2406" s="12">
        <v>4.8032407407407409E-10</v>
      </c>
    </row>
    <row r="2407" spans="12:14" x14ac:dyDescent="0.45">
      <c r="L2407" s="30" t="s">
        <v>7</v>
      </c>
      <c r="M2407" s="1">
        <v>1</v>
      </c>
      <c r="N2407" s="12">
        <v>1.4105494212962963E-5</v>
      </c>
    </row>
    <row r="2408" spans="12:14" x14ac:dyDescent="0.45">
      <c r="L2408" s="30" t="s">
        <v>7</v>
      </c>
      <c r="M2408" s="1">
        <v>0</v>
      </c>
      <c r="N2408" s="12">
        <v>4.8611111111111116E-10</v>
      </c>
    </row>
    <row r="2409" spans="12:14" x14ac:dyDescent="0.45">
      <c r="L2409" s="30" t="s">
        <v>7</v>
      </c>
      <c r="M2409" s="1">
        <v>1</v>
      </c>
      <c r="N2409" s="12">
        <v>1.3575388888888888E-5</v>
      </c>
    </row>
    <row r="2410" spans="12:14" x14ac:dyDescent="0.45">
      <c r="L2410" s="30" t="s">
        <v>7</v>
      </c>
      <c r="M2410" s="1">
        <v>0</v>
      </c>
      <c r="N2410" s="12">
        <v>3.5844907407407409E-9</v>
      </c>
    </row>
    <row r="2411" spans="12:14" x14ac:dyDescent="0.45">
      <c r="L2411" s="30" t="s">
        <v>7</v>
      </c>
      <c r="M2411" s="1">
        <v>1</v>
      </c>
      <c r="N2411" s="12">
        <v>1.5644681712962964E-5</v>
      </c>
    </row>
    <row r="2412" spans="12:14" x14ac:dyDescent="0.45">
      <c r="L2412" s="30" t="s">
        <v>7</v>
      </c>
      <c r="M2412" s="1">
        <v>0</v>
      </c>
      <c r="N2412" s="12">
        <v>3.148148148148148E-10</v>
      </c>
    </row>
    <row r="2413" spans="12:14" x14ac:dyDescent="0.45">
      <c r="L2413" s="30" t="s">
        <v>7</v>
      </c>
      <c r="M2413" s="1">
        <v>1</v>
      </c>
      <c r="N2413" s="12">
        <v>1.3441983796296297E-5</v>
      </c>
    </row>
    <row r="2414" spans="12:14" x14ac:dyDescent="0.45">
      <c r="L2414" s="30" t="s">
        <v>7</v>
      </c>
      <c r="M2414" s="1">
        <v>0</v>
      </c>
      <c r="N2414" s="12">
        <v>4.4675925925925927E-10</v>
      </c>
    </row>
    <row r="2415" spans="12:14" x14ac:dyDescent="0.45">
      <c r="L2415" s="30" t="s">
        <v>7</v>
      </c>
      <c r="M2415" s="1">
        <v>1</v>
      </c>
      <c r="N2415" s="12">
        <v>1.3588981481481482E-5</v>
      </c>
    </row>
    <row r="2416" spans="12:14" x14ac:dyDescent="0.45">
      <c r="L2416" s="30" t="s">
        <v>7</v>
      </c>
      <c r="M2416" s="1">
        <v>0</v>
      </c>
      <c r="N2416" s="12">
        <v>5.7986111111111106E-10</v>
      </c>
    </row>
    <row r="2417" spans="12:14" x14ac:dyDescent="0.45">
      <c r="L2417" s="30" t="s">
        <v>7</v>
      </c>
      <c r="M2417" s="1">
        <v>1</v>
      </c>
      <c r="N2417" s="12">
        <v>1.4258032407407407E-5</v>
      </c>
    </row>
    <row r="2418" spans="12:14" x14ac:dyDescent="0.45">
      <c r="L2418" s="30" t="s">
        <v>7</v>
      </c>
      <c r="M2418" s="1">
        <v>0</v>
      </c>
      <c r="N2418" s="12">
        <v>5.9027777777777782E-10</v>
      </c>
    </row>
    <row r="2419" spans="12:14" x14ac:dyDescent="0.45">
      <c r="L2419" s="30" t="s">
        <v>7</v>
      </c>
      <c r="M2419" s="1">
        <v>1</v>
      </c>
      <c r="N2419" s="12">
        <v>1.4997649305555556E-5</v>
      </c>
    </row>
    <row r="2420" spans="12:14" x14ac:dyDescent="0.45">
      <c r="L2420" s="30" t="s">
        <v>7</v>
      </c>
      <c r="M2420" s="1">
        <v>0</v>
      </c>
      <c r="N2420" s="12">
        <v>6.8402777777777773E-10</v>
      </c>
    </row>
    <row r="2421" spans="12:14" x14ac:dyDescent="0.45">
      <c r="L2421" s="30" t="s">
        <v>7</v>
      </c>
      <c r="M2421" s="1">
        <v>1</v>
      </c>
      <c r="N2421" s="12">
        <v>2.022021875E-5</v>
      </c>
    </row>
    <row r="2422" spans="12:14" x14ac:dyDescent="0.45">
      <c r="L2422" s="30" t="s">
        <v>7</v>
      </c>
      <c r="M2422" s="1">
        <v>0</v>
      </c>
      <c r="N2422" s="12">
        <v>1.6319444444444444E-10</v>
      </c>
    </row>
    <row r="2423" spans="12:14" x14ac:dyDescent="0.45">
      <c r="L2423" s="30" t="s">
        <v>7</v>
      </c>
      <c r="M2423" s="1">
        <v>1</v>
      </c>
      <c r="N2423" s="12">
        <v>1.3800260416666667E-5</v>
      </c>
    </row>
    <row r="2424" spans="12:14" x14ac:dyDescent="0.45">
      <c r="L2424" s="30" t="s">
        <v>7</v>
      </c>
      <c r="M2424" s="1">
        <v>0</v>
      </c>
      <c r="N2424" s="12">
        <v>8.4953703703703707E-10</v>
      </c>
    </row>
    <row r="2425" spans="12:14" x14ac:dyDescent="0.45">
      <c r="L2425" s="30" t="s">
        <v>7</v>
      </c>
      <c r="M2425" s="1">
        <v>1</v>
      </c>
      <c r="N2425" s="12">
        <v>1.1907109953703704E-5</v>
      </c>
    </row>
    <row r="2426" spans="12:14" x14ac:dyDescent="0.45">
      <c r="L2426" s="30" t="s">
        <v>7</v>
      </c>
      <c r="M2426" s="1">
        <v>0</v>
      </c>
      <c r="N2426" s="12">
        <v>2.3996527777777778E-8</v>
      </c>
    </row>
    <row r="2427" spans="12:14" x14ac:dyDescent="0.45">
      <c r="L2427" s="30" t="s">
        <v>7</v>
      </c>
      <c r="M2427" s="1">
        <v>1</v>
      </c>
      <c r="N2427" s="12">
        <v>1.5894290509259258E-5</v>
      </c>
    </row>
    <row r="2428" spans="12:14" x14ac:dyDescent="0.45">
      <c r="L2428" s="30" t="s">
        <v>7</v>
      </c>
      <c r="M2428" s="1">
        <v>0</v>
      </c>
      <c r="N2428" s="12">
        <v>4.6064814814814815E-10</v>
      </c>
    </row>
    <row r="2429" spans="12:14" x14ac:dyDescent="0.45">
      <c r="L2429" s="30" t="s">
        <v>7</v>
      </c>
      <c r="M2429" s="1">
        <v>1</v>
      </c>
      <c r="N2429" s="12">
        <v>1.814257523148148E-5</v>
      </c>
    </row>
    <row r="2430" spans="12:14" x14ac:dyDescent="0.45">
      <c r="L2430" s="30" t="s">
        <v>7</v>
      </c>
      <c r="M2430" s="1">
        <v>0</v>
      </c>
      <c r="N2430" s="12">
        <v>1.7002314814814815E-9</v>
      </c>
    </row>
    <row r="2431" spans="12:14" x14ac:dyDescent="0.45">
      <c r="L2431" s="30" t="s">
        <v>7</v>
      </c>
      <c r="M2431" s="1">
        <v>1</v>
      </c>
      <c r="N2431" s="12">
        <v>1.3602960648148148E-5</v>
      </c>
    </row>
    <row r="2432" spans="12:14" x14ac:dyDescent="0.45">
      <c r="L2432" s="30" t="s">
        <v>7</v>
      </c>
      <c r="M2432" s="1">
        <v>0</v>
      </c>
      <c r="N2432" s="12">
        <v>4.5254629629629629E-10</v>
      </c>
    </row>
    <row r="2433" spans="12:14" x14ac:dyDescent="0.45">
      <c r="L2433" s="30" t="s">
        <v>7</v>
      </c>
      <c r="M2433" s="1">
        <v>1</v>
      </c>
      <c r="N2433" s="12">
        <v>1.2415228009259259E-5</v>
      </c>
    </row>
    <row r="2434" spans="12:14" x14ac:dyDescent="0.45">
      <c r="L2434" s="30" t="s">
        <v>7</v>
      </c>
      <c r="M2434" s="1">
        <v>0</v>
      </c>
      <c r="N2434" s="12">
        <v>5.1041666666666669E-10</v>
      </c>
    </row>
    <row r="2435" spans="12:14" x14ac:dyDescent="0.45">
      <c r="L2435" s="30" t="s">
        <v>7</v>
      </c>
      <c r="M2435" s="1">
        <v>1</v>
      </c>
      <c r="N2435" s="12">
        <v>1.5367164351851851E-5</v>
      </c>
    </row>
    <row r="2436" spans="12:14" x14ac:dyDescent="0.45">
      <c r="L2436" s="30" t="s">
        <v>7</v>
      </c>
      <c r="M2436" s="1">
        <v>0</v>
      </c>
      <c r="N2436" s="12">
        <v>1.2881944444444445E-9</v>
      </c>
    </row>
    <row r="2437" spans="12:14" x14ac:dyDescent="0.45">
      <c r="L2437" s="30" t="s">
        <v>7</v>
      </c>
      <c r="M2437" s="1">
        <v>1</v>
      </c>
      <c r="N2437" s="12">
        <v>1.6953547453703703E-5</v>
      </c>
    </row>
    <row r="2438" spans="12:14" x14ac:dyDescent="0.45">
      <c r="L2438" s="30" t="s">
        <v>7</v>
      </c>
      <c r="M2438" s="1">
        <v>0</v>
      </c>
      <c r="N2438" s="12">
        <v>3.5428240740740739E-9</v>
      </c>
    </row>
    <row r="2439" spans="12:14" x14ac:dyDescent="0.45">
      <c r="L2439" s="30" t="s">
        <v>7</v>
      </c>
      <c r="M2439" s="1">
        <v>1</v>
      </c>
      <c r="N2439" s="12">
        <v>1.5074762731481481E-5</v>
      </c>
    </row>
    <row r="2440" spans="12:14" x14ac:dyDescent="0.45">
      <c r="L2440" s="30" t="s">
        <v>7</v>
      </c>
      <c r="M2440" s="1">
        <v>0</v>
      </c>
      <c r="N2440" s="12">
        <v>2.9386574074074072E-9</v>
      </c>
    </row>
    <row r="2441" spans="12:14" x14ac:dyDescent="0.45">
      <c r="L2441" s="30" t="s">
        <v>7</v>
      </c>
      <c r="M2441" s="1">
        <v>1</v>
      </c>
      <c r="N2441" s="12">
        <v>1.8750224537037037E-5</v>
      </c>
    </row>
    <row r="2442" spans="12:14" x14ac:dyDescent="0.45">
      <c r="L2442" s="30" t="s">
        <v>7</v>
      </c>
      <c r="M2442" s="1">
        <v>0</v>
      </c>
      <c r="N2442" s="12">
        <v>2.175925925925926E-10</v>
      </c>
    </row>
    <row r="2443" spans="12:14" x14ac:dyDescent="0.45">
      <c r="L2443" s="30" t="s">
        <v>7</v>
      </c>
      <c r="M2443" s="1">
        <v>1</v>
      </c>
      <c r="N2443" s="12">
        <v>1.4472170138888888E-5</v>
      </c>
    </row>
    <row r="2444" spans="12:14" x14ac:dyDescent="0.45">
      <c r="L2444" s="30" t="s">
        <v>7</v>
      </c>
      <c r="M2444" s="1">
        <v>0</v>
      </c>
      <c r="N2444" s="12">
        <v>3.6458333333333334E-10</v>
      </c>
    </row>
    <row r="2445" spans="12:14" x14ac:dyDescent="0.45">
      <c r="L2445" s="30" t="s">
        <v>7</v>
      </c>
      <c r="M2445" s="1">
        <v>1</v>
      </c>
      <c r="N2445" s="12">
        <v>1.2637194444444444E-5</v>
      </c>
    </row>
    <row r="2446" spans="12:14" x14ac:dyDescent="0.45">
      <c r="L2446" s="30" t="s">
        <v>7</v>
      </c>
      <c r="M2446" s="1">
        <v>0</v>
      </c>
      <c r="N2446" s="12">
        <v>1.0104166666666666E-9</v>
      </c>
    </row>
    <row r="2447" spans="12:14" x14ac:dyDescent="0.45">
      <c r="L2447" s="30" t="s">
        <v>7</v>
      </c>
      <c r="M2447" s="1">
        <v>1</v>
      </c>
      <c r="N2447" s="12">
        <v>1.3037688657407408E-5</v>
      </c>
    </row>
    <row r="2448" spans="12:14" x14ac:dyDescent="0.45">
      <c r="L2448" s="30" t="s">
        <v>7</v>
      </c>
      <c r="M2448" s="1">
        <v>0</v>
      </c>
      <c r="N2448" s="12">
        <v>1.9479166666666667E-9</v>
      </c>
    </row>
    <row r="2449" spans="12:14" x14ac:dyDescent="0.45">
      <c r="L2449" s="30" t="s">
        <v>7</v>
      </c>
      <c r="M2449" s="1">
        <v>1</v>
      </c>
      <c r="N2449" s="12">
        <v>1.2061628472222221E-5</v>
      </c>
    </row>
    <row r="2450" spans="12:14" x14ac:dyDescent="0.45">
      <c r="L2450" s="30" t="s">
        <v>7</v>
      </c>
      <c r="M2450" s="1">
        <v>0</v>
      </c>
      <c r="N2450" s="12">
        <v>4.3865740740740741E-10</v>
      </c>
    </row>
    <row r="2451" spans="12:14" x14ac:dyDescent="0.45">
      <c r="L2451" s="30" t="s">
        <v>7</v>
      </c>
      <c r="M2451" s="1">
        <v>1</v>
      </c>
      <c r="N2451" s="12">
        <v>2.1080026620370369E-5</v>
      </c>
    </row>
    <row r="2452" spans="12:14" x14ac:dyDescent="0.45">
      <c r="L2452" s="30" t="s">
        <v>7</v>
      </c>
      <c r="M2452" s="1">
        <v>0</v>
      </c>
      <c r="N2452" s="12">
        <v>1.9097222222222222E-10</v>
      </c>
    </row>
    <row r="2453" spans="12:14" x14ac:dyDescent="0.45">
      <c r="L2453" s="30" t="s">
        <v>7</v>
      </c>
      <c r="M2453" s="1">
        <v>1</v>
      </c>
      <c r="N2453" s="12">
        <v>1.6646225694444446E-5</v>
      </c>
    </row>
    <row r="2454" spans="12:14" x14ac:dyDescent="0.45">
      <c r="L2454" s="30" t="s">
        <v>7</v>
      </c>
      <c r="M2454" s="1">
        <v>0</v>
      </c>
      <c r="N2454" s="12">
        <v>1.525462962962963E-9</v>
      </c>
    </row>
    <row r="2455" spans="12:14" x14ac:dyDescent="0.45">
      <c r="L2455" s="30" t="s">
        <v>7</v>
      </c>
      <c r="M2455" s="1">
        <v>1</v>
      </c>
      <c r="N2455" s="12">
        <v>1.3944774305555556E-5</v>
      </c>
    </row>
    <row r="2456" spans="12:14" x14ac:dyDescent="0.45">
      <c r="L2456" s="30" t="s">
        <v>7</v>
      </c>
      <c r="M2456" s="1">
        <v>0</v>
      </c>
      <c r="N2456" s="12">
        <v>3.6921296296296298E-10</v>
      </c>
    </row>
    <row r="2457" spans="12:14" x14ac:dyDescent="0.45">
      <c r="L2457" s="30" t="s">
        <v>7</v>
      </c>
      <c r="M2457" s="1">
        <v>1</v>
      </c>
      <c r="N2457" s="12">
        <v>1.1290113425925926E-5</v>
      </c>
    </row>
    <row r="2458" spans="12:14" x14ac:dyDescent="0.45">
      <c r="L2458" s="30" t="s">
        <v>7</v>
      </c>
      <c r="M2458" s="1">
        <v>0</v>
      </c>
      <c r="N2458" s="12">
        <v>3.7442129629629628E-9</v>
      </c>
    </row>
    <row r="2459" spans="12:14" x14ac:dyDescent="0.45">
      <c r="L2459" s="30" t="s">
        <v>7</v>
      </c>
      <c r="M2459" s="1">
        <v>1</v>
      </c>
      <c r="N2459" s="12">
        <v>1.1799457175925926E-5</v>
      </c>
    </row>
    <row r="2460" spans="12:14" x14ac:dyDescent="0.45">
      <c r="L2460" s="30" t="s">
        <v>7</v>
      </c>
      <c r="M2460" s="1">
        <v>0</v>
      </c>
      <c r="N2460" s="12">
        <v>1.3773148148148149E-9</v>
      </c>
    </row>
    <row r="2461" spans="12:14" x14ac:dyDescent="0.45">
      <c r="L2461" s="30" t="s">
        <v>7</v>
      </c>
      <c r="M2461" s="1">
        <v>1</v>
      </c>
      <c r="N2461" s="12">
        <v>1.3877744212962963E-5</v>
      </c>
    </row>
    <row r="2462" spans="12:14" x14ac:dyDescent="0.45">
      <c r="L2462" s="30" t="s">
        <v>7</v>
      </c>
      <c r="M2462" s="1">
        <v>0</v>
      </c>
      <c r="N2462" s="12">
        <v>4.3055555555555555E-10</v>
      </c>
    </row>
    <row r="2463" spans="12:14" x14ac:dyDescent="0.45">
      <c r="L2463" s="30" t="s">
        <v>7</v>
      </c>
      <c r="M2463" s="1">
        <v>1</v>
      </c>
      <c r="N2463" s="12">
        <v>2.0836712962962961E-5</v>
      </c>
    </row>
    <row r="2464" spans="12:14" x14ac:dyDescent="0.45">
      <c r="L2464" s="30" t="s">
        <v>7</v>
      </c>
      <c r="M2464" s="1">
        <v>0</v>
      </c>
      <c r="N2464" s="12">
        <v>3.3680555555555554E-10</v>
      </c>
    </row>
    <row r="2465" spans="12:14" x14ac:dyDescent="0.45">
      <c r="L2465" s="30" t="s">
        <v>7</v>
      </c>
      <c r="M2465" s="1">
        <v>1</v>
      </c>
      <c r="N2465" s="12">
        <v>1.1992173611111111E-5</v>
      </c>
    </row>
    <row r="2466" spans="12:14" x14ac:dyDescent="0.45">
      <c r="L2466" s="30" t="s">
        <v>7</v>
      </c>
      <c r="M2466" s="1">
        <v>0</v>
      </c>
      <c r="N2466" s="12">
        <v>5.2812499999999997E-9</v>
      </c>
    </row>
    <row r="2467" spans="12:14" x14ac:dyDescent="0.45">
      <c r="L2467" s="30" t="s">
        <v>7</v>
      </c>
      <c r="M2467" s="1">
        <v>1</v>
      </c>
      <c r="N2467" s="12">
        <v>1.2208530092592592E-5</v>
      </c>
    </row>
    <row r="2468" spans="12:14" x14ac:dyDescent="0.45">
      <c r="L2468" s="30" t="s">
        <v>7</v>
      </c>
      <c r="M2468" s="1">
        <v>0</v>
      </c>
      <c r="N2468" s="12">
        <v>9.4293981481481477E-9</v>
      </c>
    </row>
    <row r="2469" spans="12:14" x14ac:dyDescent="0.45">
      <c r="L2469" s="30" t="s">
        <v>7</v>
      </c>
      <c r="M2469" s="1">
        <v>1</v>
      </c>
      <c r="N2469" s="12">
        <v>1.3465547453703703E-5</v>
      </c>
    </row>
    <row r="2470" spans="12:14" x14ac:dyDescent="0.45">
      <c r="L2470" s="30" t="s">
        <v>7</v>
      </c>
      <c r="M2470" s="1">
        <v>0</v>
      </c>
      <c r="N2470" s="12">
        <v>1.3159722222222223E-9</v>
      </c>
    </row>
    <row r="2471" spans="12:14" x14ac:dyDescent="0.45">
      <c r="L2471" s="30" t="s">
        <v>7</v>
      </c>
      <c r="M2471" s="1">
        <v>1</v>
      </c>
      <c r="N2471" s="12">
        <v>1.8087068287037037E-5</v>
      </c>
    </row>
    <row r="2472" spans="12:14" x14ac:dyDescent="0.45">
      <c r="L2472" s="30" t="s">
        <v>7</v>
      </c>
      <c r="M2472" s="1">
        <v>0</v>
      </c>
      <c r="N2472" s="12">
        <v>4.2245370370370369E-10</v>
      </c>
    </row>
    <row r="2473" spans="12:14" x14ac:dyDescent="0.45">
      <c r="L2473" s="30" t="s">
        <v>7</v>
      </c>
      <c r="M2473" s="1">
        <v>1</v>
      </c>
      <c r="N2473" s="12">
        <v>1.2736356481481481E-5</v>
      </c>
    </row>
    <row r="2474" spans="12:14" x14ac:dyDescent="0.45">
      <c r="L2474" s="30" t="s">
        <v>7</v>
      </c>
      <c r="M2474" s="1">
        <v>0</v>
      </c>
      <c r="N2474" s="12">
        <v>6.5393518518518514E-10</v>
      </c>
    </row>
    <row r="2475" spans="12:14" x14ac:dyDescent="0.45">
      <c r="L2475" s="30" t="s">
        <v>7</v>
      </c>
      <c r="M2475" s="1">
        <v>1</v>
      </c>
      <c r="N2475" s="12">
        <v>1.872971064814815E-5</v>
      </c>
    </row>
    <row r="2476" spans="12:14" x14ac:dyDescent="0.45">
      <c r="L2476" s="30" t="s">
        <v>7</v>
      </c>
      <c r="M2476" s="1">
        <v>0</v>
      </c>
      <c r="N2476" s="12">
        <v>1.9328703703703704E-10</v>
      </c>
    </row>
    <row r="2477" spans="12:14" x14ac:dyDescent="0.45">
      <c r="L2477" s="30" t="s">
        <v>7</v>
      </c>
      <c r="M2477" s="1">
        <v>1</v>
      </c>
      <c r="N2477" s="12">
        <v>1.6637546296296296E-5</v>
      </c>
    </row>
    <row r="2478" spans="12:14" x14ac:dyDescent="0.45">
      <c r="L2478" s="30" t="s">
        <v>7</v>
      </c>
      <c r="M2478" s="1">
        <v>0</v>
      </c>
      <c r="N2478" s="12">
        <v>4.7685185185185187E-10</v>
      </c>
    </row>
    <row r="2479" spans="12:14" x14ac:dyDescent="0.45">
      <c r="L2479" s="30" t="s">
        <v>7</v>
      </c>
      <c r="M2479" s="1">
        <v>1</v>
      </c>
      <c r="N2479" s="12">
        <v>1.5169770833333334E-5</v>
      </c>
    </row>
    <row r="2480" spans="12:14" x14ac:dyDescent="0.45">
      <c r="L2480" s="30" t="s">
        <v>7</v>
      </c>
      <c r="M2480" s="1">
        <v>0</v>
      </c>
      <c r="N2480" s="12">
        <v>4.027777777777778E-10</v>
      </c>
    </row>
    <row r="2481" spans="12:14" x14ac:dyDescent="0.45">
      <c r="L2481" s="30" t="s">
        <v>7</v>
      </c>
      <c r="M2481" s="1">
        <v>1</v>
      </c>
      <c r="N2481" s="12">
        <v>1.4929056712962963E-5</v>
      </c>
    </row>
    <row r="2482" spans="12:14" x14ac:dyDescent="0.45">
      <c r="L2482" s="30" t="s">
        <v>7</v>
      </c>
      <c r="M2482" s="1">
        <v>0</v>
      </c>
      <c r="N2482" s="12">
        <v>8.0324074074074075E-10</v>
      </c>
    </row>
    <row r="2483" spans="12:14" x14ac:dyDescent="0.45">
      <c r="L2483" s="30" t="s">
        <v>7</v>
      </c>
      <c r="M2483" s="1">
        <v>1</v>
      </c>
      <c r="N2483" s="12">
        <v>1.4862699074074075E-5</v>
      </c>
    </row>
    <row r="2484" spans="12:14" x14ac:dyDescent="0.45">
      <c r="L2484" s="30" t="s">
        <v>7</v>
      </c>
      <c r="M2484" s="1">
        <v>0</v>
      </c>
      <c r="N2484" s="12">
        <v>8.2754629629629628E-10</v>
      </c>
    </row>
    <row r="2485" spans="12:14" x14ac:dyDescent="0.45">
      <c r="L2485" s="30" t="s">
        <v>7</v>
      </c>
      <c r="M2485" s="1">
        <v>1</v>
      </c>
      <c r="N2485" s="12">
        <v>1.2136598379629629E-5</v>
      </c>
    </row>
    <row r="2486" spans="12:14" x14ac:dyDescent="0.45">
      <c r="L2486" s="30" t="s">
        <v>7</v>
      </c>
      <c r="M2486" s="1">
        <v>0</v>
      </c>
      <c r="N2486" s="12">
        <v>4.0856481481481481E-10</v>
      </c>
    </row>
    <row r="2487" spans="12:14" x14ac:dyDescent="0.45">
      <c r="L2487" s="30" t="s">
        <v>7</v>
      </c>
      <c r="M2487" s="1">
        <v>1</v>
      </c>
      <c r="N2487" s="12">
        <v>1.874016898148148E-5</v>
      </c>
    </row>
    <row r="2488" spans="12:14" x14ac:dyDescent="0.45">
      <c r="L2488" s="30" t="s">
        <v>7</v>
      </c>
      <c r="M2488" s="1">
        <v>0</v>
      </c>
      <c r="N2488" s="12">
        <v>4.6412037037037037E-10</v>
      </c>
    </row>
    <row r="2489" spans="12:14" x14ac:dyDescent="0.45">
      <c r="L2489" s="30" t="s">
        <v>7</v>
      </c>
      <c r="M2489" s="1">
        <v>1</v>
      </c>
      <c r="N2489" s="12">
        <v>1.2822405092592593E-5</v>
      </c>
    </row>
    <row r="2490" spans="12:14" x14ac:dyDescent="0.45">
      <c r="L2490" s="30" t="s">
        <v>7</v>
      </c>
      <c r="M2490" s="1">
        <v>0</v>
      </c>
      <c r="N2490" s="12">
        <v>2.2627314814814814E-9</v>
      </c>
    </row>
    <row r="2491" spans="12:14" x14ac:dyDescent="0.45">
      <c r="L2491" s="30" t="s">
        <v>7</v>
      </c>
      <c r="M2491" s="1">
        <v>1</v>
      </c>
      <c r="N2491" s="12">
        <v>2.0924017361111113E-5</v>
      </c>
    </row>
    <row r="2492" spans="12:14" x14ac:dyDescent="0.45">
      <c r="L2492" s="30" t="s">
        <v>7</v>
      </c>
      <c r="M2492" s="1">
        <v>0</v>
      </c>
      <c r="N2492" s="12">
        <v>3.6458333333333334E-10</v>
      </c>
    </row>
    <row r="2493" spans="12:14" x14ac:dyDescent="0.45">
      <c r="L2493" s="30" t="s">
        <v>7</v>
      </c>
      <c r="M2493" s="1">
        <v>1</v>
      </c>
      <c r="N2493" s="12">
        <v>1.1884865740740741E-5</v>
      </c>
    </row>
    <row r="2494" spans="12:14" x14ac:dyDescent="0.45">
      <c r="L2494" s="30" t="s">
        <v>7</v>
      </c>
      <c r="M2494" s="1">
        <v>0</v>
      </c>
      <c r="N2494" s="12">
        <v>5.740740740740741E-10</v>
      </c>
    </row>
    <row r="2495" spans="12:14" x14ac:dyDescent="0.45">
      <c r="L2495" s="30" t="s">
        <v>7</v>
      </c>
      <c r="M2495" s="1">
        <v>1</v>
      </c>
      <c r="N2495" s="12">
        <v>1.3037268518518519E-5</v>
      </c>
    </row>
    <row r="2496" spans="12:14" x14ac:dyDescent="0.45">
      <c r="L2496" s="30" t="s">
        <v>7</v>
      </c>
      <c r="M2496" s="1">
        <v>0</v>
      </c>
      <c r="N2496" s="12">
        <v>8.8541666666666663E-10</v>
      </c>
    </row>
    <row r="2497" spans="12:14" x14ac:dyDescent="0.45">
      <c r="L2497" s="30" t="s">
        <v>7</v>
      </c>
      <c r="M2497" s="1">
        <v>1</v>
      </c>
      <c r="N2497" s="12">
        <v>1.3846997685185185E-5</v>
      </c>
    </row>
    <row r="2498" spans="12:14" x14ac:dyDescent="0.45">
      <c r="L2498" s="30" t="s">
        <v>7</v>
      </c>
      <c r="M2498" s="1">
        <v>0</v>
      </c>
      <c r="N2498" s="12">
        <v>1.0428240740740741E-9</v>
      </c>
    </row>
    <row r="2499" spans="12:14" x14ac:dyDescent="0.45">
      <c r="L2499" s="30" t="s">
        <v>7</v>
      </c>
      <c r="M2499" s="1">
        <v>1</v>
      </c>
      <c r="N2499" s="12">
        <v>2.1842839120370372E-5</v>
      </c>
    </row>
    <row r="2500" spans="12:14" x14ac:dyDescent="0.45">
      <c r="L2500" s="30" t="s">
        <v>7</v>
      </c>
      <c r="M2500" s="1">
        <v>0</v>
      </c>
      <c r="N2500" s="12">
        <v>1.875E-10</v>
      </c>
    </row>
    <row r="2501" spans="12:14" x14ac:dyDescent="0.45">
      <c r="L2501" s="30" t="s">
        <v>7</v>
      </c>
      <c r="M2501" s="1">
        <v>1</v>
      </c>
      <c r="N2501" s="12">
        <v>1.729242824074074E-5</v>
      </c>
    </row>
    <row r="2502" spans="12:14" x14ac:dyDescent="0.45">
      <c r="L2502" s="30" t="s">
        <v>7</v>
      </c>
      <c r="M2502" s="1">
        <v>0</v>
      </c>
      <c r="N2502" s="12">
        <v>4.7453703703703702E-10</v>
      </c>
    </row>
    <row r="2503" spans="12:14" x14ac:dyDescent="0.45">
      <c r="L2503" s="30" t="s">
        <v>7</v>
      </c>
      <c r="M2503" s="1">
        <v>1</v>
      </c>
      <c r="N2503" s="12">
        <v>1.2975461805555556E-5</v>
      </c>
    </row>
    <row r="2504" spans="12:14" x14ac:dyDescent="0.45">
      <c r="L2504" s="30" t="s">
        <v>7</v>
      </c>
      <c r="M2504" s="1">
        <v>0</v>
      </c>
      <c r="N2504" s="12">
        <v>6.7361111111111108E-10</v>
      </c>
    </row>
    <row r="2505" spans="12:14" x14ac:dyDescent="0.45">
      <c r="L2505" s="30" t="s">
        <v>7</v>
      </c>
      <c r="M2505" s="1">
        <v>1</v>
      </c>
      <c r="N2505" s="12">
        <v>1.3528552083333334E-5</v>
      </c>
    </row>
    <row r="2506" spans="12:14" x14ac:dyDescent="0.45">
      <c r="L2506" s="30" t="s">
        <v>7</v>
      </c>
      <c r="M2506" s="1">
        <v>0</v>
      </c>
      <c r="N2506" s="12">
        <v>2.6504629629629631E-10</v>
      </c>
    </row>
    <row r="2507" spans="12:14" x14ac:dyDescent="0.45">
      <c r="L2507" s="30" t="s">
        <v>7</v>
      </c>
      <c r="M2507" s="1">
        <v>1</v>
      </c>
      <c r="N2507" s="12">
        <v>1.3197083333333333E-5</v>
      </c>
    </row>
    <row r="2508" spans="12:14" x14ac:dyDescent="0.45">
      <c r="L2508" s="30" t="s">
        <v>7</v>
      </c>
      <c r="M2508" s="1">
        <v>0</v>
      </c>
      <c r="N2508" s="12">
        <v>8.9351851851851855E-10</v>
      </c>
    </row>
    <row r="2509" spans="12:14" x14ac:dyDescent="0.45">
      <c r="L2509" s="30" t="s">
        <v>7</v>
      </c>
      <c r="M2509" s="1">
        <v>1</v>
      </c>
      <c r="N2509" s="12">
        <v>1.3462028935185185E-5</v>
      </c>
    </row>
    <row r="2510" spans="12:14" x14ac:dyDescent="0.45">
      <c r="L2510" s="30" t="s">
        <v>7</v>
      </c>
      <c r="M2510" s="1">
        <v>0</v>
      </c>
      <c r="N2510" s="12">
        <v>4.1898148148148147E-10</v>
      </c>
    </row>
    <row r="2511" spans="12:14" x14ac:dyDescent="0.45">
      <c r="L2511" s="30" t="s">
        <v>7</v>
      </c>
      <c r="M2511" s="1">
        <v>1</v>
      </c>
      <c r="N2511" s="12">
        <v>1.3004717592592592E-5</v>
      </c>
    </row>
    <row r="2512" spans="12:14" x14ac:dyDescent="0.45">
      <c r="L2512" s="30" t="s">
        <v>7</v>
      </c>
      <c r="M2512" s="1">
        <v>0</v>
      </c>
      <c r="N2512" s="12">
        <v>9.7106481481481473E-10</v>
      </c>
    </row>
    <row r="2513" spans="12:14" x14ac:dyDescent="0.45">
      <c r="L2513" s="30" t="s">
        <v>7</v>
      </c>
      <c r="M2513" s="1">
        <v>1</v>
      </c>
      <c r="N2513" s="12">
        <v>1.321169212962963E-5</v>
      </c>
    </row>
    <row r="2514" spans="12:14" x14ac:dyDescent="0.45">
      <c r="L2514" s="30" t="s">
        <v>7</v>
      </c>
      <c r="M2514" s="1">
        <v>0</v>
      </c>
      <c r="N2514" s="12">
        <v>1.4097222222222223E-9</v>
      </c>
    </row>
    <row r="2515" spans="12:14" x14ac:dyDescent="0.45">
      <c r="L2515" s="30" t="s">
        <v>7</v>
      </c>
      <c r="M2515" s="1">
        <v>1</v>
      </c>
      <c r="N2515" s="12">
        <v>2.3024313657407408E-5</v>
      </c>
    </row>
    <row r="2516" spans="12:14" x14ac:dyDescent="0.45">
      <c r="L2516" s="30" t="s">
        <v>7</v>
      </c>
      <c r="M2516" s="1">
        <v>0</v>
      </c>
      <c r="N2516" s="12">
        <v>4.3055555555555555E-10</v>
      </c>
    </row>
    <row r="2517" spans="12:14" x14ac:dyDescent="0.45">
      <c r="L2517" s="30" t="s">
        <v>7</v>
      </c>
      <c r="M2517" s="1">
        <v>1</v>
      </c>
      <c r="N2517" s="12">
        <v>1.3381253472222222E-5</v>
      </c>
    </row>
    <row r="2518" spans="12:14" x14ac:dyDescent="0.45">
      <c r="L2518" s="30" t="s">
        <v>7</v>
      </c>
      <c r="M2518" s="1">
        <v>0</v>
      </c>
      <c r="N2518" s="12">
        <v>3.8078703703703701E-10</v>
      </c>
    </row>
    <row r="2519" spans="12:14" x14ac:dyDescent="0.45">
      <c r="L2519" s="30" t="s">
        <v>7</v>
      </c>
      <c r="M2519" s="1">
        <v>1</v>
      </c>
      <c r="N2519" s="12">
        <v>1.1876616898148148E-5</v>
      </c>
    </row>
    <row r="2520" spans="12:14" x14ac:dyDescent="0.45">
      <c r="L2520" s="30" t="s">
        <v>7</v>
      </c>
      <c r="M2520" s="1">
        <v>0</v>
      </c>
      <c r="N2520" s="12">
        <v>1.2303240740740741E-9</v>
      </c>
    </row>
    <row r="2521" spans="12:14" x14ac:dyDescent="0.45">
      <c r="L2521" s="30" t="s">
        <v>7</v>
      </c>
      <c r="M2521" s="1">
        <v>1</v>
      </c>
      <c r="N2521" s="12">
        <v>1.310312037037037E-5</v>
      </c>
    </row>
    <row r="2522" spans="12:14" x14ac:dyDescent="0.45">
      <c r="L2522" s="30" t="s">
        <v>7</v>
      </c>
      <c r="M2522" s="1">
        <v>0</v>
      </c>
      <c r="N2522" s="12">
        <v>2.2106481481481482E-10</v>
      </c>
    </row>
    <row r="2523" spans="12:14" x14ac:dyDescent="0.45">
      <c r="L2523" s="30" t="s">
        <v>7</v>
      </c>
      <c r="M2523" s="1">
        <v>1</v>
      </c>
      <c r="N2523" s="12">
        <v>1.1638819444444445E-5</v>
      </c>
    </row>
    <row r="2524" spans="12:14" x14ac:dyDescent="0.45">
      <c r="L2524" s="30" t="s">
        <v>7</v>
      </c>
      <c r="M2524" s="1">
        <v>0</v>
      </c>
      <c r="N2524" s="12">
        <v>3.8310185185185186E-10</v>
      </c>
    </row>
    <row r="2525" spans="12:14" x14ac:dyDescent="0.45">
      <c r="L2525" s="30" t="s">
        <v>7</v>
      </c>
      <c r="M2525" s="1">
        <v>1</v>
      </c>
      <c r="N2525" s="12">
        <v>1.2966628472222222E-5</v>
      </c>
    </row>
    <row r="2526" spans="12:14" x14ac:dyDescent="0.45">
      <c r="L2526" s="30" t="s">
        <v>7</v>
      </c>
      <c r="M2526" s="1">
        <v>0</v>
      </c>
      <c r="N2526" s="12">
        <v>5.4629629629629625E-10</v>
      </c>
    </row>
    <row r="2527" spans="12:14" x14ac:dyDescent="0.45">
      <c r="L2527" s="30" t="s">
        <v>7</v>
      </c>
      <c r="M2527" s="1">
        <v>1</v>
      </c>
      <c r="N2527" s="12">
        <v>1.3760270833333333E-5</v>
      </c>
    </row>
    <row r="2528" spans="12:14" x14ac:dyDescent="0.45">
      <c r="L2528" s="30" t="s">
        <v>7</v>
      </c>
      <c r="M2528" s="1">
        <v>0</v>
      </c>
      <c r="N2528" s="12">
        <v>5.3587962962962959E-10</v>
      </c>
    </row>
    <row r="2529" spans="12:14" x14ac:dyDescent="0.45">
      <c r="L2529" s="30" t="s">
        <v>7</v>
      </c>
      <c r="M2529" s="1">
        <v>1</v>
      </c>
      <c r="N2529" s="12">
        <v>2.1095391203703702E-5</v>
      </c>
    </row>
    <row r="2530" spans="12:14" x14ac:dyDescent="0.45">
      <c r="L2530" s="30" t="s">
        <v>7</v>
      </c>
      <c r="M2530" s="1">
        <v>0</v>
      </c>
      <c r="N2530" s="12">
        <v>1.6319444444444444E-10</v>
      </c>
    </row>
    <row r="2531" spans="12:14" x14ac:dyDescent="0.45">
      <c r="L2531" s="30" t="s">
        <v>7</v>
      </c>
      <c r="M2531" s="1">
        <v>1</v>
      </c>
      <c r="N2531" s="12">
        <v>1.5658071759259259E-5</v>
      </c>
    </row>
    <row r="2532" spans="12:14" x14ac:dyDescent="0.45">
      <c r="L2532" s="30" t="s">
        <v>7</v>
      </c>
      <c r="M2532" s="1">
        <v>0</v>
      </c>
      <c r="N2532" s="12">
        <v>1.0405092592592593E-9</v>
      </c>
    </row>
    <row r="2533" spans="12:14" x14ac:dyDescent="0.45">
      <c r="L2533" s="30" t="s">
        <v>7</v>
      </c>
      <c r="M2533" s="1">
        <v>1</v>
      </c>
      <c r="N2533" s="12">
        <v>1.5549182870370369E-5</v>
      </c>
    </row>
    <row r="2534" spans="12:14" x14ac:dyDescent="0.45">
      <c r="L2534" s="30" t="s">
        <v>7</v>
      </c>
      <c r="M2534" s="1">
        <v>0</v>
      </c>
      <c r="N2534" s="12">
        <v>3.5879629629629628E-10</v>
      </c>
    </row>
    <row r="2535" spans="12:14" x14ac:dyDescent="0.45">
      <c r="L2535" s="30" t="s">
        <v>7</v>
      </c>
      <c r="M2535" s="1">
        <v>1</v>
      </c>
      <c r="N2535" s="12">
        <v>1.2107460648148149E-5</v>
      </c>
    </row>
    <row r="2536" spans="12:14" x14ac:dyDescent="0.45">
      <c r="L2536" s="30" t="s">
        <v>7</v>
      </c>
      <c r="M2536" s="1">
        <v>0</v>
      </c>
      <c r="N2536" s="12">
        <v>6.6203703703703705E-10</v>
      </c>
    </row>
    <row r="2537" spans="12:14" x14ac:dyDescent="0.45">
      <c r="L2537" s="30" t="s">
        <v>7</v>
      </c>
      <c r="M2537" s="1">
        <v>1</v>
      </c>
      <c r="N2537" s="12">
        <v>1.2469186342592593E-5</v>
      </c>
    </row>
    <row r="2538" spans="12:14" x14ac:dyDescent="0.45">
      <c r="L2538" s="30" t="s">
        <v>7</v>
      </c>
      <c r="M2538" s="1">
        <v>0</v>
      </c>
      <c r="N2538" s="12">
        <v>4.7222222222222218E-10</v>
      </c>
    </row>
    <row r="2539" spans="12:14" x14ac:dyDescent="0.45">
      <c r="L2539" s="30" t="s">
        <v>7</v>
      </c>
      <c r="M2539" s="1">
        <v>1</v>
      </c>
      <c r="N2539" s="12">
        <v>1.4107025462962963E-5</v>
      </c>
    </row>
    <row r="2540" spans="12:14" x14ac:dyDescent="0.45">
      <c r="L2540" s="30" t="s">
        <v>7</v>
      </c>
      <c r="M2540" s="1">
        <v>0</v>
      </c>
      <c r="N2540" s="12">
        <v>7.3726851851851849E-10</v>
      </c>
    </row>
    <row r="2541" spans="12:14" x14ac:dyDescent="0.45">
      <c r="L2541" s="30" t="s">
        <v>7</v>
      </c>
      <c r="M2541" s="1">
        <v>1</v>
      </c>
      <c r="N2541" s="12">
        <v>1.971112962962963E-5</v>
      </c>
    </row>
    <row r="2542" spans="12:14" x14ac:dyDescent="0.45">
      <c r="L2542" s="30" t="s">
        <v>7</v>
      </c>
      <c r="M2542" s="1">
        <v>0</v>
      </c>
      <c r="N2542" s="12">
        <v>2.4305555555555558E-10</v>
      </c>
    </row>
    <row r="2543" spans="12:14" x14ac:dyDescent="0.45">
      <c r="L2543" s="30" t="s">
        <v>7</v>
      </c>
      <c r="M2543" s="1">
        <v>1</v>
      </c>
      <c r="N2543" s="12">
        <v>1.4961637731481482E-5</v>
      </c>
    </row>
    <row r="2544" spans="12:14" x14ac:dyDescent="0.45">
      <c r="L2544" s="30" t="s">
        <v>7</v>
      </c>
      <c r="M2544" s="1">
        <v>0</v>
      </c>
      <c r="N2544" s="12">
        <v>3.3912037037037039E-10</v>
      </c>
    </row>
    <row r="2545" spans="12:14" x14ac:dyDescent="0.45">
      <c r="L2545" s="30" t="s">
        <v>7</v>
      </c>
      <c r="M2545" s="1">
        <v>1</v>
      </c>
      <c r="N2545" s="12">
        <v>1.1377033564814815E-5</v>
      </c>
    </row>
    <row r="2546" spans="12:14" x14ac:dyDescent="0.45">
      <c r="L2546" s="30" t="s">
        <v>7</v>
      </c>
      <c r="M2546" s="1">
        <v>0</v>
      </c>
      <c r="N2546" s="12">
        <v>4.1898148148148147E-10</v>
      </c>
    </row>
    <row r="2547" spans="12:14" x14ac:dyDescent="0.45">
      <c r="L2547" s="30" t="s">
        <v>7</v>
      </c>
      <c r="M2547" s="1">
        <v>1</v>
      </c>
      <c r="N2547" s="12">
        <v>1.3658708333333334E-5</v>
      </c>
    </row>
    <row r="2548" spans="12:14" x14ac:dyDescent="0.45">
      <c r="L2548" s="30" t="s">
        <v>7</v>
      </c>
      <c r="M2548" s="1">
        <v>0</v>
      </c>
      <c r="N2548" s="12">
        <v>4.1342592592592595E-9</v>
      </c>
    </row>
    <row r="2549" spans="12:14" x14ac:dyDescent="0.45">
      <c r="L2549" s="30" t="s">
        <v>7</v>
      </c>
      <c r="M2549" s="1">
        <v>1</v>
      </c>
      <c r="N2549" s="12">
        <v>1.4390876157407408E-5</v>
      </c>
    </row>
    <row r="2550" spans="12:14" x14ac:dyDescent="0.45">
      <c r="L2550" s="30" t="s">
        <v>7</v>
      </c>
      <c r="M2550" s="1">
        <v>0</v>
      </c>
      <c r="N2550" s="12">
        <v>4.6643518518518521E-10</v>
      </c>
    </row>
    <row r="2551" spans="12:14" x14ac:dyDescent="0.45">
      <c r="L2551" s="30" t="s">
        <v>7</v>
      </c>
      <c r="M2551" s="1">
        <v>1</v>
      </c>
      <c r="N2551" s="12">
        <v>1.3800318287037036E-5</v>
      </c>
    </row>
    <row r="2552" spans="12:14" x14ac:dyDescent="0.45">
      <c r="L2552" s="30" t="s">
        <v>7</v>
      </c>
      <c r="M2552" s="1">
        <v>0</v>
      </c>
      <c r="N2552" s="12">
        <v>1.2256944444444444E-9</v>
      </c>
    </row>
    <row r="2553" spans="12:14" x14ac:dyDescent="0.45">
      <c r="L2553" s="30" t="s">
        <v>7</v>
      </c>
      <c r="M2553" s="1">
        <v>1</v>
      </c>
      <c r="N2553" s="12">
        <v>1.361224074074074E-5</v>
      </c>
    </row>
    <row r="2554" spans="12:14" x14ac:dyDescent="0.45">
      <c r="L2554" s="30" t="s">
        <v>7</v>
      </c>
      <c r="M2554" s="1">
        <v>0</v>
      </c>
      <c r="N2554" s="12">
        <v>1.4814814814814814E-9</v>
      </c>
    </row>
    <row r="2555" spans="12:14" x14ac:dyDescent="0.45">
      <c r="L2555" s="30" t="s">
        <v>7</v>
      </c>
      <c r="M2555" s="1">
        <v>1</v>
      </c>
      <c r="N2555" s="12">
        <v>1.9478318287037039E-5</v>
      </c>
    </row>
    <row r="2556" spans="12:14" x14ac:dyDescent="0.45">
      <c r="L2556" s="30" t="s">
        <v>7</v>
      </c>
      <c r="M2556" s="1">
        <v>0</v>
      </c>
      <c r="N2556" s="12">
        <v>4.3865740740740741E-10</v>
      </c>
    </row>
    <row r="2557" spans="12:14" x14ac:dyDescent="0.45">
      <c r="L2557" s="30" t="s">
        <v>7</v>
      </c>
      <c r="M2557" s="1">
        <v>1</v>
      </c>
      <c r="N2557" s="12">
        <v>1.4471116898148148E-5</v>
      </c>
    </row>
    <row r="2558" spans="12:14" x14ac:dyDescent="0.45">
      <c r="L2558" s="30" t="s">
        <v>7</v>
      </c>
      <c r="M2558" s="1">
        <v>0</v>
      </c>
      <c r="N2558" s="12">
        <v>3.7847222222222222E-10</v>
      </c>
    </row>
    <row r="2559" spans="12:14" x14ac:dyDescent="0.45">
      <c r="L2559" s="30" t="s">
        <v>7</v>
      </c>
      <c r="M2559" s="1">
        <v>1</v>
      </c>
      <c r="N2559" s="12">
        <v>1.1894865740740741E-5</v>
      </c>
    </row>
    <row r="2560" spans="12:14" x14ac:dyDescent="0.45">
      <c r="L2560" s="30" t="s">
        <v>7</v>
      </c>
      <c r="M2560" s="1">
        <v>0</v>
      </c>
      <c r="N2560" s="12">
        <v>4.3634259259259262E-10</v>
      </c>
    </row>
    <row r="2561" spans="12:14" x14ac:dyDescent="0.45">
      <c r="L2561" s="30" t="s">
        <v>7</v>
      </c>
      <c r="M2561" s="1">
        <v>1</v>
      </c>
      <c r="N2561" s="12">
        <v>1.2887373842592593E-5</v>
      </c>
    </row>
    <row r="2562" spans="12:14" x14ac:dyDescent="0.45">
      <c r="L2562" s="30" t="s">
        <v>7</v>
      </c>
      <c r="M2562" s="1">
        <v>0</v>
      </c>
      <c r="N2562" s="12">
        <v>7.5578703703703706E-10</v>
      </c>
    </row>
    <row r="2563" spans="12:14" x14ac:dyDescent="0.45">
      <c r="L2563" s="30" t="s">
        <v>7</v>
      </c>
      <c r="M2563" s="1">
        <v>1</v>
      </c>
      <c r="N2563" s="12">
        <v>1.3639932870370371E-5</v>
      </c>
    </row>
    <row r="2564" spans="12:14" x14ac:dyDescent="0.45">
      <c r="L2564" s="30" t="s">
        <v>7</v>
      </c>
      <c r="M2564" s="1">
        <v>0</v>
      </c>
      <c r="N2564" s="12">
        <v>4.6064814814814815E-10</v>
      </c>
    </row>
    <row r="2565" spans="12:14" x14ac:dyDescent="0.45">
      <c r="L2565" s="30" t="s">
        <v>7</v>
      </c>
      <c r="M2565" s="1">
        <v>1</v>
      </c>
      <c r="N2565" s="12">
        <v>2.2902410879629628E-5</v>
      </c>
    </row>
    <row r="2566" spans="12:14" x14ac:dyDescent="0.45">
      <c r="L2566" s="30" t="s">
        <v>7</v>
      </c>
      <c r="M2566" s="1">
        <v>0</v>
      </c>
      <c r="N2566" s="12">
        <v>2.5925925925925925E-10</v>
      </c>
    </row>
    <row r="2567" spans="12:14" x14ac:dyDescent="0.45">
      <c r="L2567" s="30" t="s">
        <v>7</v>
      </c>
      <c r="M2567" s="1">
        <v>1</v>
      </c>
      <c r="N2567" s="12">
        <v>1.2071245370370371E-5</v>
      </c>
    </row>
    <row r="2568" spans="12:14" x14ac:dyDescent="0.45">
      <c r="L2568" s="30" t="s">
        <v>7</v>
      </c>
      <c r="M2568" s="1">
        <v>0</v>
      </c>
      <c r="N2568" s="12">
        <v>2.4884259259259259E-10</v>
      </c>
    </row>
    <row r="2569" spans="12:14" x14ac:dyDescent="0.45">
      <c r="L2569" s="30" t="s">
        <v>7</v>
      </c>
      <c r="M2569" s="1">
        <v>1</v>
      </c>
      <c r="N2569" s="12">
        <v>1.2267579861111111E-5</v>
      </c>
    </row>
    <row r="2570" spans="12:14" x14ac:dyDescent="0.45">
      <c r="L2570" s="30" t="s">
        <v>33</v>
      </c>
      <c r="M2570" s="1">
        <v>1</v>
      </c>
      <c r="N2570" s="12">
        <v>4.1392434027777775E-5</v>
      </c>
    </row>
    <row r="2571" spans="12:14" x14ac:dyDescent="0.45">
      <c r="L2571" s="30" t="s">
        <v>33</v>
      </c>
      <c r="M2571" s="1">
        <v>0</v>
      </c>
      <c r="N2571" s="12">
        <v>1.6758101851851853E-8</v>
      </c>
    </row>
    <row r="2572" spans="12:14" x14ac:dyDescent="0.45">
      <c r="L2572" s="30" t="s">
        <v>33</v>
      </c>
      <c r="M2572" s="1">
        <v>1</v>
      </c>
      <c r="N2572" s="12">
        <v>2.7061046296296296E-5</v>
      </c>
    </row>
    <row r="2573" spans="12:14" x14ac:dyDescent="0.45">
      <c r="L2573" s="30" t="s">
        <v>33</v>
      </c>
      <c r="M2573" s="1">
        <v>0</v>
      </c>
      <c r="N2573" s="12">
        <v>1.9317129629629631E-9</v>
      </c>
    </row>
    <row r="2574" spans="12:14" x14ac:dyDescent="0.45">
      <c r="L2574" s="30" t="s">
        <v>33</v>
      </c>
      <c r="M2574" s="1">
        <v>1</v>
      </c>
      <c r="N2574" s="12">
        <v>1.698647337962963E-5</v>
      </c>
    </row>
    <row r="2575" spans="12:14" x14ac:dyDescent="0.45">
      <c r="L2575" s="30" t="s">
        <v>33</v>
      </c>
      <c r="M2575" s="1">
        <v>0</v>
      </c>
      <c r="N2575" s="12">
        <v>1.638888888888889E-9</v>
      </c>
    </row>
    <row r="2576" spans="12:14" x14ac:dyDescent="0.45">
      <c r="L2576" s="30" t="s">
        <v>33</v>
      </c>
      <c r="M2576" s="1">
        <v>1</v>
      </c>
      <c r="N2576" s="12">
        <v>2.2493032407407408E-5</v>
      </c>
    </row>
    <row r="2577" spans="12:14" x14ac:dyDescent="0.45">
      <c r="L2577" s="30" t="s">
        <v>33</v>
      </c>
      <c r="M2577" s="1">
        <v>0</v>
      </c>
      <c r="N2577" s="12">
        <v>7.6157407407407402E-10</v>
      </c>
    </row>
    <row r="2578" spans="12:14" x14ac:dyDescent="0.45">
      <c r="L2578" s="30" t="s">
        <v>33</v>
      </c>
      <c r="M2578" s="1">
        <v>1</v>
      </c>
      <c r="N2578" s="12">
        <v>2.4292733796296296E-5</v>
      </c>
    </row>
    <row r="2579" spans="12:14" x14ac:dyDescent="0.45">
      <c r="L2579" s="30" t="s">
        <v>33</v>
      </c>
      <c r="M2579" s="1">
        <v>0</v>
      </c>
      <c r="N2579" s="12">
        <v>1.0428240740740741E-9</v>
      </c>
    </row>
    <row r="2580" spans="12:14" x14ac:dyDescent="0.45">
      <c r="L2580" s="30" t="s">
        <v>33</v>
      </c>
      <c r="M2580" s="1">
        <v>1</v>
      </c>
      <c r="N2580" s="12">
        <v>1.6699372685185186E-5</v>
      </c>
    </row>
    <row r="2581" spans="12:14" x14ac:dyDescent="0.45">
      <c r="L2581" s="30" t="s">
        <v>33</v>
      </c>
      <c r="M2581" s="1">
        <v>0</v>
      </c>
      <c r="N2581" s="12">
        <v>6.2037037037037032E-10</v>
      </c>
    </row>
    <row r="2582" spans="12:14" x14ac:dyDescent="0.45">
      <c r="L2582" s="30" t="s">
        <v>33</v>
      </c>
      <c r="M2582" s="1">
        <v>1</v>
      </c>
      <c r="N2582" s="12">
        <v>1.4786165509259259E-5</v>
      </c>
    </row>
    <row r="2583" spans="12:14" x14ac:dyDescent="0.45">
      <c r="L2583" s="30" t="s">
        <v>33</v>
      </c>
      <c r="M2583" s="1">
        <v>0</v>
      </c>
      <c r="N2583" s="12">
        <v>1.2199074074074073E-9</v>
      </c>
    </row>
    <row r="2584" spans="12:14" x14ac:dyDescent="0.45">
      <c r="L2584" s="30" t="s">
        <v>33</v>
      </c>
      <c r="M2584" s="1">
        <v>1</v>
      </c>
      <c r="N2584" s="12">
        <v>1.7010858796296296E-5</v>
      </c>
    </row>
    <row r="2585" spans="12:14" x14ac:dyDescent="0.45">
      <c r="L2585" s="30" t="s">
        <v>33</v>
      </c>
      <c r="M2585" s="1">
        <v>0</v>
      </c>
      <c r="N2585" s="12">
        <v>2.2129629629629632E-9</v>
      </c>
    </row>
    <row r="2586" spans="12:14" x14ac:dyDescent="0.45">
      <c r="L2586" s="30" t="s">
        <v>33</v>
      </c>
      <c r="M2586" s="1">
        <v>1</v>
      </c>
      <c r="N2586" s="12">
        <v>1.3176820601851851E-5</v>
      </c>
    </row>
    <row r="2587" spans="12:14" x14ac:dyDescent="0.45">
      <c r="L2587" s="30" t="s">
        <v>33</v>
      </c>
      <c r="M2587" s="1">
        <v>0</v>
      </c>
      <c r="N2587" s="12">
        <v>1.0127314814814816E-9</v>
      </c>
    </row>
    <row r="2588" spans="12:14" x14ac:dyDescent="0.45">
      <c r="L2588" s="30" t="s">
        <v>33</v>
      </c>
      <c r="M2588" s="1">
        <v>1</v>
      </c>
      <c r="N2588" s="12">
        <v>1.3730642361111111E-5</v>
      </c>
    </row>
    <row r="2589" spans="12:14" x14ac:dyDescent="0.45">
      <c r="L2589" s="30" t="s">
        <v>33</v>
      </c>
      <c r="M2589" s="1">
        <v>0</v>
      </c>
      <c r="N2589" s="12">
        <v>7.5E-10</v>
      </c>
    </row>
    <row r="2590" spans="12:14" x14ac:dyDescent="0.45">
      <c r="L2590" s="30" t="s">
        <v>33</v>
      </c>
      <c r="M2590" s="1">
        <v>1</v>
      </c>
      <c r="N2590" s="12">
        <v>1.7573966435185184E-5</v>
      </c>
    </row>
    <row r="2591" spans="12:14" x14ac:dyDescent="0.45">
      <c r="L2591" s="30" t="s">
        <v>33</v>
      </c>
      <c r="M2591" s="1">
        <v>0</v>
      </c>
      <c r="N2591" s="12">
        <v>4.2476851851851854E-10</v>
      </c>
    </row>
    <row r="2592" spans="12:14" x14ac:dyDescent="0.45">
      <c r="L2592" s="30" t="s">
        <v>33</v>
      </c>
      <c r="M2592" s="1">
        <v>1</v>
      </c>
      <c r="N2592" s="12">
        <v>1.4296410879629629E-5</v>
      </c>
    </row>
    <row r="2593" spans="12:14" x14ac:dyDescent="0.45">
      <c r="L2593" s="30" t="s">
        <v>33</v>
      </c>
      <c r="M2593" s="1">
        <v>0</v>
      </c>
      <c r="N2593" s="12">
        <v>7.2800925925925931E-10</v>
      </c>
    </row>
    <row r="2594" spans="12:14" x14ac:dyDescent="0.45">
      <c r="L2594" s="30" t="s">
        <v>33</v>
      </c>
      <c r="M2594" s="1">
        <v>1</v>
      </c>
      <c r="N2594" s="12">
        <v>1.7553752314814814E-5</v>
      </c>
    </row>
    <row r="2595" spans="12:14" x14ac:dyDescent="0.45">
      <c r="L2595" s="30" t="s">
        <v>33</v>
      </c>
      <c r="M2595" s="1">
        <v>0</v>
      </c>
      <c r="N2595" s="12">
        <v>2.585648148148148E-9</v>
      </c>
    </row>
    <row r="2596" spans="12:14" x14ac:dyDescent="0.45">
      <c r="L2596" s="30" t="s">
        <v>33</v>
      </c>
      <c r="M2596" s="1">
        <v>1</v>
      </c>
      <c r="N2596" s="12">
        <v>1.4408682870370371E-5</v>
      </c>
    </row>
    <row r="2597" spans="12:14" x14ac:dyDescent="0.45">
      <c r="L2597" s="30" t="s">
        <v>33</v>
      </c>
      <c r="M2597" s="1">
        <v>0</v>
      </c>
      <c r="N2597" s="12">
        <v>3.5763888888888889E-9</v>
      </c>
    </row>
    <row r="2598" spans="12:14" x14ac:dyDescent="0.45">
      <c r="L2598" s="30" t="s">
        <v>33</v>
      </c>
      <c r="M2598" s="1">
        <v>1</v>
      </c>
      <c r="N2598" s="12">
        <v>1.6908087962962961E-5</v>
      </c>
    </row>
    <row r="2599" spans="12:14" x14ac:dyDescent="0.45">
      <c r="L2599" s="30" t="s">
        <v>33</v>
      </c>
      <c r="M2599" s="1">
        <v>0</v>
      </c>
      <c r="N2599" s="12">
        <v>9.5486111111111111E-10</v>
      </c>
    </row>
    <row r="2600" spans="12:14" x14ac:dyDescent="0.45">
      <c r="L2600" s="30" t="s">
        <v>33</v>
      </c>
      <c r="M2600" s="1">
        <v>1</v>
      </c>
      <c r="N2600" s="12">
        <v>2.1659607638888889E-5</v>
      </c>
    </row>
    <row r="2601" spans="12:14" x14ac:dyDescent="0.45">
      <c r="L2601" s="30" t="s">
        <v>33</v>
      </c>
      <c r="M2601" s="1">
        <v>0</v>
      </c>
      <c r="N2601" s="12">
        <v>2.3495370370370372E-10</v>
      </c>
    </row>
    <row r="2602" spans="12:14" x14ac:dyDescent="0.45">
      <c r="L2602" s="30" t="s">
        <v>33</v>
      </c>
      <c r="M2602" s="1">
        <v>1</v>
      </c>
      <c r="N2602" s="12">
        <v>1.6186968749999999E-5</v>
      </c>
    </row>
    <row r="2603" spans="12:14" x14ac:dyDescent="0.45">
      <c r="L2603" s="30" t="s">
        <v>33</v>
      </c>
      <c r="M2603" s="1">
        <v>0</v>
      </c>
      <c r="N2603" s="12">
        <v>1.4594907407407407E-9</v>
      </c>
    </row>
    <row r="2604" spans="12:14" x14ac:dyDescent="0.45">
      <c r="L2604" s="30" t="s">
        <v>33</v>
      </c>
      <c r="M2604" s="1">
        <v>1</v>
      </c>
      <c r="N2604" s="12">
        <v>1.3360436342592593E-5</v>
      </c>
    </row>
    <row r="2605" spans="12:14" x14ac:dyDescent="0.45">
      <c r="L2605" s="30" t="s">
        <v>33</v>
      </c>
      <c r="M2605" s="1">
        <v>0</v>
      </c>
      <c r="N2605" s="12">
        <v>1.6863425925925926E-9</v>
      </c>
    </row>
    <row r="2606" spans="12:14" x14ac:dyDescent="0.45">
      <c r="L2606" s="30" t="s">
        <v>33</v>
      </c>
      <c r="M2606" s="1">
        <v>1</v>
      </c>
      <c r="N2606" s="12">
        <v>1.4291466435185185E-5</v>
      </c>
    </row>
    <row r="2607" spans="12:14" x14ac:dyDescent="0.45">
      <c r="L2607" s="30" t="s">
        <v>33</v>
      </c>
      <c r="M2607" s="1">
        <v>0</v>
      </c>
      <c r="N2607" s="12">
        <v>5.1041666666666669E-10</v>
      </c>
    </row>
    <row r="2608" spans="12:14" x14ac:dyDescent="0.45">
      <c r="L2608" s="30" t="s">
        <v>33</v>
      </c>
      <c r="M2608" s="1">
        <v>1</v>
      </c>
      <c r="N2608" s="12">
        <v>2.2018667824074075E-5</v>
      </c>
    </row>
    <row r="2609" spans="12:14" x14ac:dyDescent="0.45">
      <c r="L2609" s="30" t="s">
        <v>33</v>
      </c>
      <c r="M2609" s="1">
        <v>0</v>
      </c>
      <c r="N2609" s="12">
        <v>5.6018518518518523E-10</v>
      </c>
    </row>
    <row r="2610" spans="12:14" x14ac:dyDescent="0.45">
      <c r="L2610" s="30" t="s">
        <v>33</v>
      </c>
      <c r="M2610" s="1">
        <v>1</v>
      </c>
      <c r="N2610" s="12">
        <v>1.3034567129629629E-5</v>
      </c>
    </row>
    <row r="2611" spans="12:14" x14ac:dyDescent="0.45">
      <c r="L2611" s="30" t="s">
        <v>33</v>
      </c>
      <c r="M2611" s="1">
        <v>0</v>
      </c>
      <c r="N2611" s="12">
        <v>1.3518518518518518E-9</v>
      </c>
    </row>
    <row r="2612" spans="12:14" x14ac:dyDescent="0.45">
      <c r="L2612" s="30" t="s">
        <v>33</v>
      </c>
      <c r="M2612" s="1">
        <v>1</v>
      </c>
      <c r="N2612" s="12">
        <v>1.4485799768518519E-5</v>
      </c>
    </row>
    <row r="2613" spans="12:14" x14ac:dyDescent="0.45">
      <c r="L2613" s="30" t="s">
        <v>33</v>
      </c>
      <c r="M2613" s="1">
        <v>0</v>
      </c>
      <c r="N2613" s="12">
        <v>2.6053240740740742E-9</v>
      </c>
    </row>
    <row r="2614" spans="12:14" x14ac:dyDescent="0.45">
      <c r="L2614" s="30" t="s">
        <v>33</v>
      </c>
      <c r="M2614" s="1">
        <v>1</v>
      </c>
      <c r="N2614" s="12">
        <v>1.7103456018518518E-5</v>
      </c>
    </row>
    <row r="2615" spans="12:14" x14ac:dyDescent="0.45">
      <c r="L2615" s="30" t="s">
        <v>33</v>
      </c>
      <c r="M2615" s="1">
        <v>0</v>
      </c>
      <c r="N2615" s="12">
        <v>1.1782407407407407E-9</v>
      </c>
    </row>
    <row r="2616" spans="12:14" x14ac:dyDescent="0.45">
      <c r="L2616" s="30" t="s">
        <v>33</v>
      </c>
      <c r="M2616" s="1">
        <v>1</v>
      </c>
      <c r="N2616" s="12">
        <v>2.4598061342592593E-5</v>
      </c>
    </row>
    <row r="2617" spans="12:14" x14ac:dyDescent="0.45">
      <c r="L2617" s="30" t="s">
        <v>33</v>
      </c>
      <c r="M2617" s="1">
        <v>0</v>
      </c>
      <c r="N2617" s="12">
        <v>1.7361111111111112E-10</v>
      </c>
    </row>
    <row r="2618" spans="12:14" x14ac:dyDescent="0.45">
      <c r="L2618" s="30" t="s">
        <v>33</v>
      </c>
      <c r="M2618" s="1">
        <v>1</v>
      </c>
      <c r="N2618" s="12">
        <v>1.5668287037037036E-5</v>
      </c>
    </row>
    <row r="2619" spans="12:14" x14ac:dyDescent="0.45">
      <c r="L2619" s="30" t="s">
        <v>33</v>
      </c>
      <c r="M2619" s="1">
        <v>0</v>
      </c>
      <c r="N2619" s="12">
        <v>7.1759259259259255E-10</v>
      </c>
    </row>
    <row r="2620" spans="12:14" x14ac:dyDescent="0.45">
      <c r="L2620" s="30" t="s">
        <v>33</v>
      </c>
      <c r="M2620" s="1">
        <v>1</v>
      </c>
      <c r="N2620" s="12">
        <v>1.6772506944444446E-5</v>
      </c>
    </row>
    <row r="2621" spans="12:14" x14ac:dyDescent="0.45">
      <c r="L2621" s="30" t="s">
        <v>33</v>
      </c>
      <c r="M2621" s="1">
        <v>0</v>
      </c>
      <c r="N2621" s="12">
        <v>1.457175925925926E-9</v>
      </c>
    </row>
    <row r="2622" spans="12:14" x14ac:dyDescent="0.45">
      <c r="L2622" s="30" t="s">
        <v>33</v>
      </c>
      <c r="M2622" s="1">
        <v>1</v>
      </c>
      <c r="N2622" s="12">
        <v>1.5194885416666667E-5</v>
      </c>
    </row>
    <row r="2623" spans="12:14" x14ac:dyDescent="0.45">
      <c r="L2623" s="30" t="s">
        <v>33</v>
      </c>
      <c r="M2623" s="1">
        <v>0</v>
      </c>
      <c r="N2623" s="12">
        <v>4.6874999999999996E-10</v>
      </c>
    </row>
    <row r="2624" spans="12:14" x14ac:dyDescent="0.45">
      <c r="L2624" s="30" t="s">
        <v>33</v>
      </c>
      <c r="M2624" s="1">
        <v>1</v>
      </c>
      <c r="N2624" s="12">
        <v>1.5519917824074075E-5</v>
      </c>
    </row>
    <row r="2625" spans="12:14" x14ac:dyDescent="0.45">
      <c r="L2625" s="30" t="s">
        <v>33</v>
      </c>
      <c r="M2625" s="1">
        <v>0</v>
      </c>
      <c r="N2625" s="12">
        <v>1.0601851851851853E-9</v>
      </c>
    </row>
    <row r="2626" spans="12:14" x14ac:dyDescent="0.45">
      <c r="L2626" s="30" t="s">
        <v>33</v>
      </c>
      <c r="M2626" s="1">
        <v>1</v>
      </c>
      <c r="N2626" s="12">
        <v>1.4474621527777777E-5</v>
      </c>
    </row>
    <row r="2627" spans="12:14" x14ac:dyDescent="0.45">
      <c r="L2627" s="30" t="s">
        <v>33</v>
      </c>
      <c r="M2627" s="1">
        <v>0</v>
      </c>
      <c r="N2627" s="12">
        <v>4.3055555555555555E-10</v>
      </c>
    </row>
    <row r="2628" spans="12:14" x14ac:dyDescent="0.45">
      <c r="L2628" s="30" t="s">
        <v>33</v>
      </c>
      <c r="M2628" s="1">
        <v>1</v>
      </c>
      <c r="N2628" s="12">
        <v>1.4453731481481481E-5</v>
      </c>
    </row>
    <row r="2629" spans="12:14" x14ac:dyDescent="0.45">
      <c r="L2629" s="30" t="s">
        <v>33</v>
      </c>
      <c r="M2629" s="1">
        <v>0</v>
      </c>
      <c r="N2629" s="12">
        <v>4.9074074074074075E-10</v>
      </c>
    </row>
    <row r="2630" spans="12:14" x14ac:dyDescent="0.45">
      <c r="L2630" s="30" t="s">
        <v>33</v>
      </c>
      <c r="M2630" s="1">
        <v>1</v>
      </c>
      <c r="N2630" s="12">
        <v>1.6439096064814814E-5</v>
      </c>
    </row>
    <row r="2631" spans="12:14" x14ac:dyDescent="0.45">
      <c r="L2631" s="30" t="s">
        <v>33</v>
      </c>
      <c r="M2631" s="1">
        <v>0</v>
      </c>
      <c r="N2631" s="12">
        <v>6.2037037037037032E-10</v>
      </c>
    </row>
    <row r="2632" spans="12:14" x14ac:dyDescent="0.45">
      <c r="L2632" s="30" t="s">
        <v>33</v>
      </c>
      <c r="M2632" s="1">
        <v>1</v>
      </c>
      <c r="N2632" s="12">
        <v>2.3535467592592593E-5</v>
      </c>
    </row>
    <row r="2633" spans="12:14" x14ac:dyDescent="0.45">
      <c r="L2633" s="30" t="s">
        <v>33</v>
      </c>
      <c r="M2633" s="1">
        <v>0</v>
      </c>
      <c r="N2633" s="12">
        <v>1.5509259259259258E-10</v>
      </c>
    </row>
    <row r="2634" spans="12:14" x14ac:dyDescent="0.45">
      <c r="L2634" s="30" t="s">
        <v>33</v>
      </c>
      <c r="M2634" s="1">
        <v>1</v>
      </c>
      <c r="N2634" s="12">
        <v>1.3991908564814814E-5</v>
      </c>
    </row>
    <row r="2635" spans="12:14" x14ac:dyDescent="0.45">
      <c r="L2635" s="30" t="s">
        <v>33</v>
      </c>
      <c r="M2635" s="1">
        <v>0</v>
      </c>
      <c r="N2635" s="12">
        <v>4.1898148148148147E-10</v>
      </c>
    </row>
    <row r="2636" spans="12:14" x14ac:dyDescent="0.45">
      <c r="L2636" s="30" t="s">
        <v>33</v>
      </c>
      <c r="M2636" s="1">
        <v>1</v>
      </c>
      <c r="N2636" s="12">
        <v>1.4002356481481482E-5</v>
      </c>
    </row>
    <row r="2637" spans="12:14" x14ac:dyDescent="0.45">
      <c r="L2637" s="30" t="s">
        <v>33</v>
      </c>
      <c r="M2637" s="1">
        <v>0</v>
      </c>
      <c r="N2637" s="12">
        <v>1.712962962962963E-10</v>
      </c>
    </row>
    <row r="2638" spans="12:14" x14ac:dyDescent="0.45">
      <c r="L2638" s="30" t="s">
        <v>33</v>
      </c>
      <c r="M2638" s="1">
        <v>1</v>
      </c>
      <c r="N2638" s="12">
        <v>1.2932232638888889E-5</v>
      </c>
    </row>
    <row r="2639" spans="12:14" x14ac:dyDescent="0.45">
      <c r="L2639" s="30" t="s">
        <v>33</v>
      </c>
      <c r="M2639" s="1">
        <v>0</v>
      </c>
      <c r="N2639" s="12">
        <v>4.8263888888888894E-10</v>
      </c>
    </row>
    <row r="2640" spans="12:14" x14ac:dyDescent="0.45">
      <c r="L2640" s="30" t="s">
        <v>33</v>
      </c>
      <c r="M2640" s="1">
        <v>1</v>
      </c>
      <c r="N2640" s="12">
        <v>2.0501003472222221E-5</v>
      </c>
    </row>
    <row r="2641" spans="12:14" x14ac:dyDescent="0.45">
      <c r="L2641" s="30" t="s">
        <v>33</v>
      </c>
      <c r="M2641" s="1">
        <v>0</v>
      </c>
      <c r="N2641" s="12">
        <v>1.5509259259259258E-10</v>
      </c>
    </row>
    <row r="2642" spans="12:14" x14ac:dyDescent="0.45">
      <c r="L2642" s="30" t="s">
        <v>33</v>
      </c>
      <c r="M2642" s="1">
        <v>1</v>
      </c>
      <c r="N2642" s="12">
        <v>1.4856612268518518E-5</v>
      </c>
    </row>
    <row r="2643" spans="12:14" x14ac:dyDescent="0.45">
      <c r="L2643" s="30" t="s">
        <v>33</v>
      </c>
      <c r="M2643" s="1">
        <v>0</v>
      </c>
      <c r="N2643" s="12">
        <v>6.597222222222222E-10</v>
      </c>
    </row>
    <row r="2644" spans="12:14" x14ac:dyDescent="0.45">
      <c r="L2644" s="30" t="s">
        <v>33</v>
      </c>
      <c r="M2644" s="1">
        <v>1</v>
      </c>
      <c r="N2644" s="12">
        <v>1.6242464120370369E-5</v>
      </c>
    </row>
    <row r="2645" spans="12:14" x14ac:dyDescent="0.45">
      <c r="L2645" s="30" t="s">
        <v>33</v>
      </c>
      <c r="M2645" s="1">
        <v>0</v>
      </c>
      <c r="N2645" s="12">
        <v>4.6412037037037037E-10</v>
      </c>
    </row>
    <row r="2646" spans="12:14" x14ac:dyDescent="0.45">
      <c r="L2646" s="30" t="s">
        <v>33</v>
      </c>
      <c r="M2646" s="1">
        <v>1</v>
      </c>
      <c r="N2646" s="12">
        <v>1.4928833333333334E-5</v>
      </c>
    </row>
    <row r="2647" spans="12:14" x14ac:dyDescent="0.45">
      <c r="L2647" s="30" t="s">
        <v>33</v>
      </c>
      <c r="M2647" s="1">
        <v>0</v>
      </c>
      <c r="N2647" s="12">
        <v>1.0462962962962964E-9</v>
      </c>
    </row>
    <row r="2648" spans="12:14" x14ac:dyDescent="0.45">
      <c r="L2648" s="30" t="s">
        <v>33</v>
      </c>
      <c r="M2648" s="1">
        <v>1</v>
      </c>
      <c r="N2648" s="12">
        <v>1.4072251157407407E-5</v>
      </c>
    </row>
    <row r="2649" spans="12:14" x14ac:dyDescent="0.45">
      <c r="L2649" s="30" t="s">
        <v>33</v>
      </c>
      <c r="M2649" s="1">
        <v>0</v>
      </c>
      <c r="N2649" s="12">
        <v>4.8611111111111116E-10</v>
      </c>
    </row>
    <row r="2650" spans="12:14" x14ac:dyDescent="0.45">
      <c r="L2650" s="30" t="s">
        <v>33</v>
      </c>
      <c r="M2650" s="1">
        <v>1</v>
      </c>
      <c r="N2650" s="12">
        <v>2.3634547453703705E-5</v>
      </c>
    </row>
    <row r="2651" spans="12:14" x14ac:dyDescent="0.45">
      <c r="L2651" s="30" t="s">
        <v>33</v>
      </c>
      <c r="M2651" s="1">
        <v>0</v>
      </c>
      <c r="N2651" s="12">
        <v>1.574074074074074E-10</v>
      </c>
    </row>
    <row r="2652" spans="12:14" x14ac:dyDescent="0.45">
      <c r="L2652" s="30" t="s">
        <v>33</v>
      </c>
      <c r="M2652" s="1">
        <v>1</v>
      </c>
      <c r="N2652" s="12">
        <v>1.7097832175925926E-5</v>
      </c>
    </row>
    <row r="2653" spans="12:14" x14ac:dyDescent="0.45">
      <c r="L2653" s="30" t="s">
        <v>33</v>
      </c>
      <c r="M2653" s="1">
        <v>0</v>
      </c>
      <c r="N2653" s="12">
        <v>1.4178240740740741E-9</v>
      </c>
    </row>
    <row r="2654" spans="12:14" x14ac:dyDescent="0.45">
      <c r="L2654" s="30" t="s">
        <v>33</v>
      </c>
      <c r="M2654" s="1">
        <v>1</v>
      </c>
      <c r="N2654" s="12">
        <v>1.3917833333333333E-5</v>
      </c>
    </row>
    <row r="2655" spans="12:14" x14ac:dyDescent="0.45">
      <c r="L2655" s="30" t="s">
        <v>33</v>
      </c>
      <c r="M2655" s="1">
        <v>0</v>
      </c>
      <c r="N2655" s="12">
        <v>2.9363425925925925E-9</v>
      </c>
    </row>
    <row r="2656" spans="12:14" x14ac:dyDescent="0.45">
      <c r="L2656" s="30" t="s">
        <v>33</v>
      </c>
      <c r="M2656" s="1">
        <v>1</v>
      </c>
      <c r="N2656" s="12">
        <v>1.3381508101851852E-5</v>
      </c>
    </row>
    <row r="2657" spans="12:14" x14ac:dyDescent="0.45">
      <c r="L2657" s="30" t="s">
        <v>33</v>
      </c>
      <c r="M2657" s="1">
        <v>0</v>
      </c>
      <c r="N2657" s="12">
        <v>5.9027777777777782E-10</v>
      </c>
    </row>
    <row r="2658" spans="12:14" x14ac:dyDescent="0.45">
      <c r="L2658" s="30" t="s">
        <v>33</v>
      </c>
      <c r="M2658" s="1">
        <v>1</v>
      </c>
      <c r="N2658" s="12">
        <v>1.3924226851851852E-5</v>
      </c>
    </row>
    <row r="2659" spans="12:14" x14ac:dyDescent="0.45">
      <c r="L2659" s="30" t="s">
        <v>33</v>
      </c>
      <c r="M2659" s="1">
        <v>0</v>
      </c>
      <c r="N2659" s="12">
        <v>5.1041666666666669E-10</v>
      </c>
    </row>
    <row r="2660" spans="12:14" x14ac:dyDescent="0.45">
      <c r="L2660" s="30" t="s">
        <v>33</v>
      </c>
      <c r="M2660" s="1">
        <v>1</v>
      </c>
      <c r="N2660" s="12">
        <v>1.897729398148148E-5</v>
      </c>
    </row>
    <row r="2661" spans="12:14" x14ac:dyDescent="0.45">
      <c r="L2661" s="30" t="s">
        <v>33</v>
      </c>
      <c r="M2661" s="1">
        <v>0</v>
      </c>
      <c r="N2661" s="12">
        <v>1.6319444444444444E-10</v>
      </c>
    </row>
    <row r="2662" spans="12:14" x14ac:dyDescent="0.45">
      <c r="L2662" s="30" t="s">
        <v>33</v>
      </c>
      <c r="M2662" s="1">
        <v>1</v>
      </c>
      <c r="N2662" s="12">
        <v>1.4305722222222222E-5</v>
      </c>
    </row>
    <row r="2663" spans="12:14" x14ac:dyDescent="0.45">
      <c r="L2663" s="30" t="s">
        <v>33</v>
      </c>
      <c r="M2663" s="1">
        <v>0</v>
      </c>
      <c r="N2663" s="12">
        <v>4.5833333333333335E-10</v>
      </c>
    </row>
    <row r="2664" spans="12:14" x14ac:dyDescent="0.45">
      <c r="L2664" s="30" t="s">
        <v>33</v>
      </c>
      <c r="M2664" s="1">
        <v>1</v>
      </c>
      <c r="N2664" s="12">
        <v>1.4056944444444445E-5</v>
      </c>
    </row>
    <row r="2665" spans="12:14" x14ac:dyDescent="0.45">
      <c r="L2665" s="30" t="s">
        <v>33</v>
      </c>
      <c r="M2665" s="1">
        <v>0</v>
      </c>
      <c r="N2665" s="12">
        <v>1.273148148148148E-10</v>
      </c>
    </row>
    <row r="2666" spans="12:14" x14ac:dyDescent="0.45">
      <c r="L2666" s="30" t="s">
        <v>33</v>
      </c>
      <c r="M2666" s="1">
        <v>1</v>
      </c>
      <c r="N2666" s="12">
        <v>1.21893125E-5</v>
      </c>
    </row>
    <row r="2667" spans="12:14" x14ac:dyDescent="0.45">
      <c r="L2667" s="30" t="s">
        <v>33</v>
      </c>
      <c r="M2667" s="1">
        <v>0</v>
      </c>
      <c r="N2667" s="12">
        <v>4.7685185185185187E-10</v>
      </c>
    </row>
    <row r="2668" spans="12:14" x14ac:dyDescent="0.45">
      <c r="L2668" s="30" t="s">
        <v>33</v>
      </c>
      <c r="M2668" s="1">
        <v>1</v>
      </c>
      <c r="N2668" s="12">
        <v>2.3177379629629631E-5</v>
      </c>
    </row>
    <row r="2669" spans="12:14" x14ac:dyDescent="0.45">
      <c r="L2669" s="30" t="s">
        <v>33</v>
      </c>
      <c r="M2669" s="1">
        <v>0</v>
      </c>
      <c r="N2669" s="12">
        <v>1.5972222222222222E-10</v>
      </c>
    </row>
    <row r="2670" spans="12:14" x14ac:dyDescent="0.45">
      <c r="L2670" s="30" t="s">
        <v>33</v>
      </c>
      <c r="M2670" s="1">
        <v>1</v>
      </c>
      <c r="N2670" s="12">
        <v>1.3259486111111111E-5</v>
      </c>
    </row>
    <row r="2671" spans="12:14" x14ac:dyDescent="0.45">
      <c r="L2671" s="30" t="s">
        <v>33</v>
      </c>
      <c r="M2671" s="1">
        <v>0</v>
      </c>
      <c r="N2671" s="12">
        <v>3.7974537037037036E-9</v>
      </c>
    </row>
    <row r="2672" spans="12:14" x14ac:dyDescent="0.45">
      <c r="L2672" s="30" t="s">
        <v>33</v>
      </c>
      <c r="M2672" s="1">
        <v>1</v>
      </c>
      <c r="N2672" s="12">
        <v>1.4362964120370371E-5</v>
      </c>
    </row>
    <row r="2673" spans="12:14" x14ac:dyDescent="0.45">
      <c r="L2673" s="30" t="s">
        <v>33</v>
      </c>
      <c r="M2673" s="1">
        <v>0</v>
      </c>
      <c r="N2673" s="12">
        <v>1.6550925925925926E-10</v>
      </c>
    </row>
    <row r="2674" spans="12:14" x14ac:dyDescent="0.45">
      <c r="L2674" s="30" t="s">
        <v>33</v>
      </c>
      <c r="M2674" s="1">
        <v>1</v>
      </c>
      <c r="N2674" s="12">
        <v>1.4486230324074075E-5</v>
      </c>
    </row>
    <row r="2675" spans="12:14" x14ac:dyDescent="0.45">
      <c r="L2675" s="30" t="s">
        <v>33</v>
      </c>
      <c r="M2675" s="1">
        <v>0</v>
      </c>
      <c r="N2675" s="12">
        <v>4.5254629629629629E-10</v>
      </c>
    </row>
    <row r="2676" spans="12:14" x14ac:dyDescent="0.45">
      <c r="L2676" s="30" t="s">
        <v>33</v>
      </c>
      <c r="M2676" s="1">
        <v>1</v>
      </c>
      <c r="N2676" s="12">
        <v>1.2399098379629629E-5</v>
      </c>
    </row>
    <row r="2677" spans="12:14" x14ac:dyDescent="0.45">
      <c r="L2677" s="30" t="s">
        <v>33</v>
      </c>
      <c r="M2677" s="1">
        <v>0</v>
      </c>
      <c r="N2677" s="12">
        <v>5.6597222222222219E-10</v>
      </c>
    </row>
    <row r="2678" spans="12:14" x14ac:dyDescent="0.45">
      <c r="L2678" s="30" t="s">
        <v>33</v>
      </c>
      <c r="M2678" s="1">
        <v>1</v>
      </c>
      <c r="N2678" s="12">
        <v>1.3075564814814815E-5</v>
      </c>
    </row>
    <row r="2679" spans="12:14" x14ac:dyDescent="0.45">
      <c r="L2679" s="30" t="s">
        <v>33</v>
      </c>
      <c r="M2679" s="1">
        <v>0</v>
      </c>
      <c r="N2679" s="12">
        <v>4.6064814814814815E-10</v>
      </c>
    </row>
    <row r="2680" spans="12:14" x14ac:dyDescent="0.45">
      <c r="L2680" s="30" t="s">
        <v>33</v>
      </c>
      <c r="M2680" s="1">
        <v>1</v>
      </c>
      <c r="N2680" s="12">
        <v>1.3164344907407407E-5</v>
      </c>
    </row>
    <row r="2681" spans="12:14" x14ac:dyDescent="0.45">
      <c r="L2681" s="30" t="s">
        <v>33</v>
      </c>
      <c r="M2681" s="1">
        <v>0</v>
      </c>
      <c r="N2681" s="12">
        <v>1.1365740740740741E-9</v>
      </c>
    </row>
    <row r="2682" spans="12:14" x14ac:dyDescent="0.45">
      <c r="L2682" s="30" t="s">
        <v>33</v>
      </c>
      <c r="M2682" s="1">
        <v>1</v>
      </c>
      <c r="N2682" s="12">
        <v>2.1417930555555557E-5</v>
      </c>
    </row>
    <row r="2683" spans="12:14" x14ac:dyDescent="0.45">
      <c r="L2683" s="30" t="s">
        <v>33</v>
      </c>
      <c r="M2683" s="1">
        <v>0</v>
      </c>
      <c r="N2683" s="12">
        <v>1.7708333333333334E-10</v>
      </c>
    </row>
    <row r="2684" spans="12:14" x14ac:dyDescent="0.45">
      <c r="L2684" s="30" t="s">
        <v>33</v>
      </c>
      <c r="M2684" s="1">
        <v>1</v>
      </c>
      <c r="N2684" s="12">
        <v>1.1691798611111112E-5</v>
      </c>
    </row>
    <row r="2685" spans="12:14" x14ac:dyDescent="0.45">
      <c r="L2685" s="30" t="s">
        <v>33</v>
      </c>
      <c r="M2685" s="1">
        <v>0</v>
      </c>
      <c r="N2685" s="12">
        <v>4.2245370370370369E-10</v>
      </c>
    </row>
    <row r="2686" spans="12:14" x14ac:dyDescent="0.45">
      <c r="L2686" s="30" t="s">
        <v>33</v>
      </c>
      <c r="M2686" s="1">
        <v>1</v>
      </c>
      <c r="N2686" s="12">
        <v>1.157416550925926E-5</v>
      </c>
    </row>
    <row r="2687" spans="12:14" x14ac:dyDescent="0.45">
      <c r="L2687" s="30" t="s">
        <v>33</v>
      </c>
      <c r="M2687" s="1">
        <v>0</v>
      </c>
      <c r="N2687" s="12">
        <v>4.5486111111111113E-10</v>
      </c>
    </row>
    <row r="2688" spans="12:14" x14ac:dyDescent="0.45">
      <c r="L2688" s="30" t="s">
        <v>33</v>
      </c>
      <c r="M2688" s="1">
        <v>1</v>
      </c>
      <c r="N2688" s="12">
        <v>1.6125068287037038E-5</v>
      </c>
    </row>
    <row r="2689" spans="12:14" x14ac:dyDescent="0.45">
      <c r="L2689" s="30" t="s">
        <v>33</v>
      </c>
      <c r="M2689" s="1">
        <v>0</v>
      </c>
      <c r="N2689" s="12">
        <v>7.378472222222222E-9</v>
      </c>
    </row>
    <row r="2690" spans="12:14" x14ac:dyDescent="0.45">
      <c r="L2690" s="30" t="s">
        <v>33</v>
      </c>
      <c r="M2690" s="1">
        <v>1</v>
      </c>
      <c r="N2690" s="12">
        <v>1.4999958333333334E-5</v>
      </c>
    </row>
    <row r="2691" spans="12:14" x14ac:dyDescent="0.45">
      <c r="L2691" s="30" t="s">
        <v>33</v>
      </c>
      <c r="M2691" s="1">
        <v>0</v>
      </c>
      <c r="N2691" s="12">
        <v>4.7222222222222218E-10</v>
      </c>
    </row>
    <row r="2692" spans="12:14" x14ac:dyDescent="0.45">
      <c r="L2692" s="30" t="s">
        <v>33</v>
      </c>
      <c r="M2692" s="1">
        <v>1</v>
      </c>
      <c r="N2692" s="12">
        <v>1.3020287037037036E-5</v>
      </c>
    </row>
    <row r="2693" spans="12:14" x14ac:dyDescent="0.45">
      <c r="L2693" s="30" t="s">
        <v>33</v>
      </c>
      <c r="M2693" s="1">
        <v>0</v>
      </c>
      <c r="N2693" s="12">
        <v>4.5254629629629629E-10</v>
      </c>
    </row>
    <row r="2694" spans="12:14" x14ac:dyDescent="0.45">
      <c r="L2694" s="30" t="s">
        <v>33</v>
      </c>
      <c r="M2694" s="1">
        <v>1</v>
      </c>
      <c r="N2694" s="12">
        <v>1.7392188657407407E-5</v>
      </c>
    </row>
    <row r="2695" spans="12:14" x14ac:dyDescent="0.45">
      <c r="L2695" s="30" t="s">
        <v>33</v>
      </c>
      <c r="M2695" s="1">
        <v>0</v>
      </c>
      <c r="N2695" s="12">
        <v>1.4930555555555557E-10</v>
      </c>
    </row>
    <row r="2696" spans="12:14" x14ac:dyDescent="0.45">
      <c r="L2696" s="30" t="s">
        <v>33</v>
      </c>
      <c r="M2696" s="1">
        <v>1</v>
      </c>
      <c r="N2696" s="12">
        <v>1.3044537037037037E-5</v>
      </c>
    </row>
    <row r="2697" spans="12:14" x14ac:dyDescent="0.45">
      <c r="L2697" s="30" t="s">
        <v>33</v>
      </c>
      <c r="M2697" s="1">
        <v>0</v>
      </c>
      <c r="N2697" s="12">
        <v>6.6203703703703705E-10</v>
      </c>
    </row>
    <row r="2698" spans="12:14" x14ac:dyDescent="0.45">
      <c r="L2698" s="30" t="s">
        <v>33</v>
      </c>
      <c r="M2698" s="1">
        <v>1</v>
      </c>
      <c r="N2698" s="12">
        <v>1.247794212962963E-5</v>
      </c>
    </row>
    <row r="2699" spans="12:14" x14ac:dyDescent="0.45">
      <c r="L2699" s="30" t="s">
        <v>33</v>
      </c>
      <c r="M2699" s="1">
        <v>0</v>
      </c>
      <c r="N2699" s="12">
        <v>1.525462962962963E-9</v>
      </c>
    </row>
    <row r="2700" spans="12:14" x14ac:dyDescent="0.45">
      <c r="L2700" s="30" t="s">
        <v>33</v>
      </c>
      <c r="M2700" s="1">
        <v>1</v>
      </c>
      <c r="N2700" s="12">
        <v>1.3540787037037038E-5</v>
      </c>
    </row>
    <row r="2701" spans="12:14" x14ac:dyDescent="0.45">
      <c r="L2701" s="30" t="s">
        <v>33</v>
      </c>
      <c r="M2701" s="1">
        <v>0</v>
      </c>
      <c r="N2701" s="12">
        <v>2.982638888888889E-9</v>
      </c>
    </row>
    <row r="2702" spans="12:14" x14ac:dyDescent="0.45">
      <c r="L2702" s="30" t="s">
        <v>33</v>
      </c>
      <c r="M2702" s="1">
        <v>1</v>
      </c>
      <c r="N2702" s="12">
        <v>2.0908425925925924E-5</v>
      </c>
    </row>
    <row r="2703" spans="12:14" x14ac:dyDescent="0.45">
      <c r="L2703" s="30" t="s">
        <v>33</v>
      </c>
      <c r="M2703" s="1">
        <v>0</v>
      </c>
      <c r="N2703" s="12">
        <v>7.8356481481481481E-10</v>
      </c>
    </row>
    <row r="2704" spans="12:14" x14ac:dyDescent="0.45">
      <c r="L2704" s="30" t="s">
        <v>33</v>
      </c>
      <c r="M2704" s="1">
        <v>1</v>
      </c>
      <c r="N2704" s="12">
        <v>1.1452234953703704E-5</v>
      </c>
    </row>
    <row r="2705" spans="12:14" x14ac:dyDescent="0.45">
      <c r="L2705" s="30" t="s">
        <v>33</v>
      </c>
      <c r="M2705" s="1">
        <v>0</v>
      </c>
      <c r="N2705" s="12">
        <v>5.0000000000000003E-10</v>
      </c>
    </row>
    <row r="2706" spans="12:14" x14ac:dyDescent="0.45">
      <c r="L2706" s="30" t="s">
        <v>33</v>
      </c>
      <c r="M2706" s="1">
        <v>1</v>
      </c>
      <c r="N2706" s="12">
        <v>1.3518468750000001E-5</v>
      </c>
    </row>
    <row r="2707" spans="12:14" x14ac:dyDescent="0.45">
      <c r="L2707" s="30" t="s">
        <v>33</v>
      </c>
      <c r="M2707" s="1">
        <v>0</v>
      </c>
      <c r="N2707" s="12">
        <v>4.6064814814814815E-10</v>
      </c>
    </row>
    <row r="2708" spans="12:14" x14ac:dyDescent="0.45">
      <c r="L2708" s="30" t="s">
        <v>33</v>
      </c>
      <c r="M2708" s="1">
        <v>1</v>
      </c>
      <c r="N2708" s="12">
        <v>1.4417182870370371E-5</v>
      </c>
    </row>
    <row r="2709" spans="12:14" x14ac:dyDescent="0.45">
      <c r="L2709" s="30" t="s">
        <v>33</v>
      </c>
      <c r="M2709" s="1">
        <v>0</v>
      </c>
      <c r="N2709" s="12">
        <v>6.0763888888888892E-10</v>
      </c>
    </row>
    <row r="2710" spans="12:14" x14ac:dyDescent="0.45">
      <c r="L2710" s="30" t="s">
        <v>33</v>
      </c>
      <c r="M2710" s="1">
        <v>1</v>
      </c>
      <c r="N2710" s="12">
        <v>1.1638751157407408E-5</v>
      </c>
    </row>
    <row r="2711" spans="12:14" x14ac:dyDescent="0.45">
      <c r="L2711" s="30" t="s">
        <v>33</v>
      </c>
      <c r="M2711" s="1">
        <v>0</v>
      </c>
      <c r="N2711" s="12">
        <v>4.9421296296296297E-10</v>
      </c>
    </row>
    <row r="2712" spans="12:14" x14ac:dyDescent="0.45">
      <c r="L2712" s="30" t="s">
        <v>33</v>
      </c>
      <c r="M2712" s="1">
        <v>1</v>
      </c>
      <c r="N2712" s="12">
        <v>1.5895413194444445E-5</v>
      </c>
    </row>
    <row r="2713" spans="12:14" x14ac:dyDescent="0.45">
      <c r="L2713" s="30" t="s">
        <v>33</v>
      </c>
      <c r="M2713" s="1">
        <v>0</v>
      </c>
      <c r="N2713" s="12">
        <v>4.8032407407407409E-10</v>
      </c>
    </row>
    <row r="2714" spans="12:14" x14ac:dyDescent="0.45">
      <c r="L2714" s="30" t="s">
        <v>33</v>
      </c>
      <c r="M2714" s="1">
        <v>1</v>
      </c>
      <c r="N2714" s="12">
        <v>1.5705774305555555E-5</v>
      </c>
    </row>
    <row r="2715" spans="12:14" x14ac:dyDescent="0.45">
      <c r="L2715" s="30" t="s">
        <v>33</v>
      </c>
      <c r="M2715" s="1">
        <v>0</v>
      </c>
      <c r="N2715" s="12">
        <v>6.4583333333333333E-10</v>
      </c>
    </row>
    <row r="2716" spans="12:14" x14ac:dyDescent="0.45">
      <c r="L2716" s="30" t="s">
        <v>33</v>
      </c>
      <c r="M2716" s="1">
        <v>1</v>
      </c>
      <c r="N2716" s="12">
        <v>2.8105276620370371E-5</v>
      </c>
    </row>
    <row r="2717" spans="12:14" x14ac:dyDescent="0.45">
      <c r="L2717" s="30" t="s">
        <v>33</v>
      </c>
      <c r="M2717" s="1">
        <v>0</v>
      </c>
      <c r="N2717" s="12">
        <v>1.412037037037037E-10</v>
      </c>
    </row>
    <row r="2718" spans="12:14" x14ac:dyDescent="0.45">
      <c r="L2718" s="30" t="s">
        <v>33</v>
      </c>
      <c r="M2718" s="1">
        <v>1</v>
      </c>
      <c r="N2718" s="12">
        <v>1.5757015046296296E-5</v>
      </c>
    </row>
    <row r="2719" spans="12:14" x14ac:dyDescent="0.45">
      <c r="L2719" s="30" t="s">
        <v>33</v>
      </c>
      <c r="M2719" s="1">
        <v>0</v>
      </c>
      <c r="N2719" s="12">
        <v>4.1666666666666668E-10</v>
      </c>
    </row>
    <row r="2720" spans="12:14" x14ac:dyDescent="0.45">
      <c r="L2720" s="30" t="s">
        <v>33</v>
      </c>
      <c r="M2720" s="1">
        <v>1</v>
      </c>
      <c r="N2720" s="12">
        <v>1.2442549768518518E-5</v>
      </c>
    </row>
    <row r="2721" spans="12:14" x14ac:dyDescent="0.45">
      <c r="L2721" s="30" t="s">
        <v>33</v>
      </c>
      <c r="M2721" s="1">
        <v>0</v>
      </c>
      <c r="N2721" s="12">
        <v>3.9467592592592594E-10</v>
      </c>
    </row>
    <row r="2722" spans="12:14" x14ac:dyDescent="0.45">
      <c r="L2722" s="30" t="s">
        <v>33</v>
      </c>
      <c r="M2722" s="1">
        <v>1</v>
      </c>
      <c r="N2722" s="12">
        <v>1.3072871527777778E-5</v>
      </c>
    </row>
    <row r="2723" spans="12:14" x14ac:dyDescent="0.45">
      <c r="L2723" s="30" t="s">
        <v>33</v>
      </c>
      <c r="M2723" s="1">
        <v>0</v>
      </c>
      <c r="N2723" s="12">
        <v>2.4884259259259259E-10</v>
      </c>
    </row>
    <row r="2724" spans="12:14" x14ac:dyDescent="0.45">
      <c r="L2724" s="30" t="s">
        <v>33</v>
      </c>
      <c r="M2724" s="1">
        <v>1</v>
      </c>
      <c r="N2724" s="12">
        <v>1.4875696759259259E-5</v>
      </c>
    </row>
    <row r="2725" spans="12:14" x14ac:dyDescent="0.45">
      <c r="L2725" s="30" t="s">
        <v>33</v>
      </c>
      <c r="M2725" s="1">
        <v>0</v>
      </c>
      <c r="N2725" s="12">
        <v>3.9236111111111109E-10</v>
      </c>
    </row>
    <row r="2726" spans="12:14" x14ac:dyDescent="0.45">
      <c r="L2726" s="30" t="s">
        <v>33</v>
      </c>
      <c r="M2726" s="1">
        <v>1</v>
      </c>
      <c r="N2726" s="12">
        <v>1.3552804398148148E-5</v>
      </c>
    </row>
    <row r="2727" spans="12:14" x14ac:dyDescent="0.45">
      <c r="L2727" s="30" t="s">
        <v>33</v>
      </c>
      <c r="M2727" s="1">
        <v>0</v>
      </c>
      <c r="N2727" s="12">
        <v>8.7152777777777776E-10</v>
      </c>
    </row>
    <row r="2728" spans="12:14" x14ac:dyDescent="0.45">
      <c r="L2728" s="30" t="s">
        <v>33</v>
      </c>
      <c r="M2728" s="1">
        <v>1</v>
      </c>
      <c r="N2728" s="12">
        <v>1.2966645833333333E-5</v>
      </c>
    </row>
    <row r="2729" spans="12:14" x14ac:dyDescent="0.45">
      <c r="L2729" s="30" t="s">
        <v>33</v>
      </c>
      <c r="M2729" s="1">
        <v>0</v>
      </c>
      <c r="N2729" s="12">
        <v>2.7893518518518517E-9</v>
      </c>
    </row>
    <row r="2730" spans="12:14" x14ac:dyDescent="0.45">
      <c r="L2730" s="30" t="s">
        <v>33</v>
      </c>
      <c r="M2730" s="1">
        <v>1</v>
      </c>
      <c r="N2730" s="12">
        <v>1.8528710648148149E-5</v>
      </c>
    </row>
    <row r="2731" spans="12:14" x14ac:dyDescent="0.45">
      <c r="L2731" s="30" t="s">
        <v>33</v>
      </c>
      <c r="M2731" s="1">
        <v>0</v>
      </c>
      <c r="N2731" s="12">
        <v>2.4305555555555558E-10</v>
      </c>
    </row>
    <row r="2732" spans="12:14" x14ac:dyDescent="0.45">
      <c r="L2732" s="30" t="s">
        <v>33</v>
      </c>
      <c r="M2732" s="1">
        <v>1</v>
      </c>
      <c r="N2732" s="12">
        <v>1.3982662037037038E-5</v>
      </c>
    </row>
    <row r="2733" spans="12:14" x14ac:dyDescent="0.45">
      <c r="L2733" s="30" t="s">
        <v>33</v>
      </c>
      <c r="M2733" s="1">
        <v>0</v>
      </c>
      <c r="N2733" s="12">
        <v>4.884259259259259E-10</v>
      </c>
    </row>
    <row r="2734" spans="12:14" x14ac:dyDescent="0.45">
      <c r="L2734" s="30" t="s">
        <v>33</v>
      </c>
      <c r="M2734" s="1">
        <v>1</v>
      </c>
      <c r="N2734" s="12">
        <v>1.2972945601851851E-5</v>
      </c>
    </row>
    <row r="2735" spans="12:14" x14ac:dyDescent="0.45">
      <c r="L2735" s="30" t="s">
        <v>33</v>
      </c>
      <c r="M2735" s="1">
        <v>0</v>
      </c>
      <c r="N2735" s="12">
        <v>7.3379629629629627E-10</v>
      </c>
    </row>
    <row r="2736" spans="12:14" x14ac:dyDescent="0.45">
      <c r="L2736" s="30" t="s">
        <v>33</v>
      </c>
      <c r="M2736" s="1">
        <v>1</v>
      </c>
      <c r="N2736" s="12">
        <v>1.3450671296296296E-5</v>
      </c>
    </row>
    <row r="2737" spans="12:14" x14ac:dyDescent="0.45">
      <c r="L2737" s="30" t="s">
        <v>33</v>
      </c>
      <c r="M2737" s="1">
        <v>0</v>
      </c>
      <c r="N2737" s="12">
        <v>5.0462962962962962E-10</v>
      </c>
    </row>
    <row r="2738" spans="12:14" x14ac:dyDescent="0.45">
      <c r="L2738" s="30" t="s">
        <v>33</v>
      </c>
      <c r="M2738" s="1">
        <v>1</v>
      </c>
      <c r="N2738" s="12">
        <v>1.4365625E-5</v>
      </c>
    </row>
    <row r="2739" spans="12:14" x14ac:dyDescent="0.45">
      <c r="L2739" s="30" t="s">
        <v>33</v>
      </c>
      <c r="M2739" s="1">
        <v>0</v>
      </c>
      <c r="N2739" s="12">
        <v>1.4270833333333333E-9</v>
      </c>
    </row>
    <row r="2740" spans="12:14" x14ac:dyDescent="0.45">
      <c r="L2740" s="30" t="s">
        <v>33</v>
      </c>
      <c r="M2740" s="1">
        <v>1</v>
      </c>
      <c r="N2740" s="12">
        <v>1.6349915509259259E-5</v>
      </c>
    </row>
    <row r="2741" spans="12:14" x14ac:dyDescent="0.45">
      <c r="L2741" s="30" t="s">
        <v>33</v>
      </c>
      <c r="M2741" s="1">
        <v>0</v>
      </c>
      <c r="N2741" s="12">
        <v>5.9837962962962963E-10</v>
      </c>
    </row>
    <row r="2742" spans="12:14" x14ac:dyDescent="0.45">
      <c r="L2742" s="30" t="s">
        <v>33</v>
      </c>
      <c r="M2742" s="1">
        <v>1</v>
      </c>
      <c r="N2742" s="12">
        <v>1.2170728009259259E-5</v>
      </c>
    </row>
    <row r="2743" spans="12:14" x14ac:dyDescent="0.45">
      <c r="L2743" s="30" t="s">
        <v>33</v>
      </c>
      <c r="M2743" s="1">
        <v>0</v>
      </c>
      <c r="N2743" s="12">
        <v>6.1805555555555558E-10</v>
      </c>
    </row>
    <row r="2744" spans="12:14" x14ac:dyDescent="0.45">
      <c r="L2744" s="30" t="s">
        <v>33</v>
      </c>
      <c r="M2744" s="1">
        <v>1</v>
      </c>
      <c r="N2744" s="12">
        <v>1.3399113425925926E-5</v>
      </c>
    </row>
    <row r="2745" spans="12:14" x14ac:dyDescent="0.45">
      <c r="L2745" s="30" t="s">
        <v>33</v>
      </c>
      <c r="M2745" s="1">
        <v>0</v>
      </c>
      <c r="N2745" s="12">
        <v>4.2476851851851854E-10</v>
      </c>
    </row>
    <row r="2746" spans="12:14" x14ac:dyDescent="0.45">
      <c r="L2746" s="30" t="s">
        <v>33</v>
      </c>
      <c r="M2746" s="1">
        <v>1</v>
      </c>
      <c r="N2746" s="12">
        <v>2.1469714120370372E-5</v>
      </c>
    </row>
    <row r="2747" spans="12:14" x14ac:dyDescent="0.45">
      <c r="L2747" s="30" t="s">
        <v>33</v>
      </c>
      <c r="M2747" s="1">
        <v>0</v>
      </c>
      <c r="N2747" s="12">
        <v>4.1898148148148147E-10</v>
      </c>
    </row>
    <row r="2748" spans="12:14" x14ac:dyDescent="0.45">
      <c r="L2748" s="30" t="s">
        <v>33</v>
      </c>
      <c r="M2748" s="1">
        <v>1</v>
      </c>
      <c r="N2748" s="12">
        <v>1.2552070601851852E-5</v>
      </c>
    </row>
    <row r="2749" spans="12:14" x14ac:dyDescent="0.45">
      <c r="L2749" s="30" t="s">
        <v>33</v>
      </c>
      <c r="M2749" s="1">
        <v>0</v>
      </c>
      <c r="N2749" s="12">
        <v>4.9652777777777781E-10</v>
      </c>
    </row>
    <row r="2750" spans="12:14" x14ac:dyDescent="0.45">
      <c r="L2750" s="30" t="s">
        <v>33</v>
      </c>
      <c r="M2750" s="1">
        <v>1</v>
      </c>
      <c r="N2750" s="12">
        <v>1.3842390046296296E-5</v>
      </c>
    </row>
    <row r="2751" spans="12:14" x14ac:dyDescent="0.45">
      <c r="L2751" s="30" t="s">
        <v>33</v>
      </c>
      <c r="M2751" s="1">
        <v>0</v>
      </c>
      <c r="N2751" s="12">
        <v>5.6018518518518523E-10</v>
      </c>
    </row>
    <row r="2752" spans="12:14" x14ac:dyDescent="0.45">
      <c r="L2752" s="30" t="s">
        <v>33</v>
      </c>
      <c r="M2752" s="1">
        <v>1</v>
      </c>
      <c r="N2752" s="12">
        <v>1.5548178240740741E-5</v>
      </c>
    </row>
    <row r="2753" spans="12:14" x14ac:dyDescent="0.45">
      <c r="L2753" s="30" t="s">
        <v>33</v>
      </c>
      <c r="M2753" s="1">
        <v>0</v>
      </c>
      <c r="N2753" s="12">
        <v>7.7777777777777775E-10</v>
      </c>
    </row>
    <row r="2754" spans="12:14" x14ac:dyDescent="0.45">
      <c r="L2754" s="30" t="s">
        <v>33</v>
      </c>
      <c r="M2754" s="1">
        <v>1</v>
      </c>
      <c r="N2754" s="12">
        <v>1.3448971064814816E-5</v>
      </c>
    </row>
    <row r="2755" spans="12:14" x14ac:dyDescent="0.45">
      <c r="L2755" s="30" t="s">
        <v>33</v>
      </c>
      <c r="M2755" s="1">
        <v>0</v>
      </c>
      <c r="N2755" s="12">
        <v>5.9837962962962963E-10</v>
      </c>
    </row>
    <row r="2756" spans="12:14" x14ac:dyDescent="0.45">
      <c r="L2756" s="30" t="s">
        <v>33</v>
      </c>
      <c r="M2756" s="1">
        <v>1</v>
      </c>
      <c r="N2756" s="12">
        <v>1.5256774305555555E-5</v>
      </c>
    </row>
    <row r="2757" spans="12:14" x14ac:dyDescent="0.45">
      <c r="L2757" s="30" t="s">
        <v>33</v>
      </c>
      <c r="M2757" s="1">
        <v>0</v>
      </c>
      <c r="N2757" s="12">
        <v>4.0752314814814811E-9</v>
      </c>
    </row>
    <row r="2758" spans="12:14" x14ac:dyDescent="0.45">
      <c r="L2758" s="30" t="s">
        <v>33</v>
      </c>
      <c r="M2758" s="1">
        <v>1</v>
      </c>
      <c r="N2758" s="12">
        <v>1.3403128472222222E-5</v>
      </c>
    </row>
    <row r="2759" spans="12:14" x14ac:dyDescent="0.45">
      <c r="L2759" s="30" t="s">
        <v>33</v>
      </c>
      <c r="M2759" s="1">
        <v>0</v>
      </c>
      <c r="N2759" s="12">
        <v>4.5254629629629629E-10</v>
      </c>
    </row>
    <row r="2760" spans="12:14" x14ac:dyDescent="0.45">
      <c r="L2760" s="30" t="s">
        <v>33</v>
      </c>
      <c r="M2760" s="1">
        <v>1</v>
      </c>
      <c r="N2760" s="12">
        <v>2.0345815972222223E-5</v>
      </c>
    </row>
    <row r="2761" spans="12:14" x14ac:dyDescent="0.45">
      <c r="L2761" s="30" t="s">
        <v>33</v>
      </c>
      <c r="M2761" s="1">
        <v>0</v>
      </c>
      <c r="N2761" s="12">
        <v>1.9328703703703704E-10</v>
      </c>
    </row>
    <row r="2762" spans="12:14" x14ac:dyDescent="0.45">
      <c r="L2762" s="30" t="s">
        <v>33</v>
      </c>
      <c r="M2762" s="1">
        <v>1</v>
      </c>
      <c r="N2762" s="12">
        <v>1.3191903935185185E-5</v>
      </c>
    </row>
    <row r="2763" spans="12:14" x14ac:dyDescent="0.45">
      <c r="L2763" s="30" t="s">
        <v>33</v>
      </c>
      <c r="M2763" s="1">
        <v>0</v>
      </c>
      <c r="N2763" s="12">
        <v>1.5729166666666667E-9</v>
      </c>
    </row>
    <row r="2764" spans="12:14" x14ac:dyDescent="0.45">
      <c r="L2764" s="30" t="s">
        <v>33</v>
      </c>
      <c r="M2764" s="1">
        <v>1</v>
      </c>
      <c r="N2764" s="12">
        <v>1.2473089120370371E-5</v>
      </c>
    </row>
    <row r="2765" spans="12:14" x14ac:dyDescent="0.45">
      <c r="L2765" s="30" t="s">
        <v>33</v>
      </c>
      <c r="M2765" s="1">
        <v>0</v>
      </c>
      <c r="N2765" s="12">
        <v>1.3414351851851851E-9</v>
      </c>
    </row>
    <row r="2766" spans="12:14" x14ac:dyDescent="0.45">
      <c r="L2766" s="30" t="s">
        <v>33</v>
      </c>
      <c r="M2766" s="1">
        <v>1</v>
      </c>
      <c r="N2766" s="12">
        <v>1.3083672453703704E-5</v>
      </c>
    </row>
    <row r="2767" spans="12:14" x14ac:dyDescent="0.45">
      <c r="L2767" s="30" t="s">
        <v>33</v>
      </c>
      <c r="M2767" s="1">
        <v>0</v>
      </c>
      <c r="N2767" s="12">
        <v>2.1990740740740743E-9</v>
      </c>
    </row>
    <row r="2768" spans="12:14" x14ac:dyDescent="0.45">
      <c r="L2768" s="30" t="s">
        <v>33</v>
      </c>
      <c r="M2768" s="1">
        <v>1</v>
      </c>
      <c r="N2768" s="12">
        <v>1.4172452546296297E-5</v>
      </c>
    </row>
    <row r="2769" spans="12:14" x14ac:dyDescent="0.45">
      <c r="L2769" s="30" t="s">
        <v>33</v>
      </c>
      <c r="M2769" s="1">
        <v>0</v>
      </c>
      <c r="N2769" s="12">
        <v>1.5289351851851851E-9</v>
      </c>
    </row>
    <row r="2770" spans="12:14" x14ac:dyDescent="0.45">
      <c r="L2770" s="30" t="s">
        <v>33</v>
      </c>
      <c r="M2770" s="1">
        <v>1</v>
      </c>
      <c r="N2770" s="12">
        <v>1.2788819444444444E-5</v>
      </c>
    </row>
    <row r="2771" spans="12:14" x14ac:dyDescent="0.45">
      <c r="L2771" s="30" t="s">
        <v>33</v>
      </c>
      <c r="M2771" s="1">
        <v>0</v>
      </c>
      <c r="N2771" s="12">
        <v>1.1145833333333334E-9</v>
      </c>
    </row>
    <row r="2772" spans="12:14" x14ac:dyDescent="0.45">
      <c r="L2772" s="30" t="s">
        <v>33</v>
      </c>
      <c r="M2772" s="1">
        <v>1</v>
      </c>
      <c r="N2772" s="12">
        <v>1.9441868055555556E-5</v>
      </c>
    </row>
    <row r="2773" spans="12:14" x14ac:dyDescent="0.45">
      <c r="L2773" s="30" t="s">
        <v>33</v>
      </c>
      <c r="M2773" s="1">
        <v>0</v>
      </c>
      <c r="N2773" s="12">
        <v>3.9699074074074073E-10</v>
      </c>
    </row>
    <row r="2774" spans="12:14" x14ac:dyDescent="0.45">
      <c r="L2774" s="30" t="s">
        <v>33</v>
      </c>
      <c r="M2774" s="1">
        <v>1</v>
      </c>
      <c r="N2774" s="12">
        <v>1.4213842592592592E-5</v>
      </c>
    </row>
    <row r="2775" spans="12:14" x14ac:dyDescent="0.45">
      <c r="L2775" s="30" t="s">
        <v>33</v>
      </c>
      <c r="M2775" s="1">
        <v>0</v>
      </c>
      <c r="N2775" s="12">
        <v>4.5486111111111113E-10</v>
      </c>
    </row>
    <row r="2776" spans="12:14" x14ac:dyDescent="0.45">
      <c r="L2776" s="30" t="s">
        <v>33</v>
      </c>
      <c r="M2776" s="1">
        <v>1</v>
      </c>
      <c r="N2776" s="12">
        <v>1.2879937499999999E-5</v>
      </c>
    </row>
    <row r="2777" spans="12:14" x14ac:dyDescent="0.45">
      <c r="L2777" s="30" t="s">
        <v>33</v>
      </c>
      <c r="M2777" s="1">
        <v>0</v>
      </c>
      <c r="N2777" s="12">
        <v>8.8310185185185189E-10</v>
      </c>
    </row>
    <row r="2778" spans="12:14" x14ac:dyDescent="0.45">
      <c r="L2778" s="30" t="s">
        <v>33</v>
      </c>
      <c r="M2778" s="1">
        <v>1</v>
      </c>
      <c r="N2778" s="12">
        <v>1.3733997685185184E-5</v>
      </c>
    </row>
    <row r="2779" spans="12:14" x14ac:dyDescent="0.45">
      <c r="L2779" s="30" t="s">
        <v>33</v>
      </c>
      <c r="M2779" s="1">
        <v>0</v>
      </c>
      <c r="N2779" s="12">
        <v>7.8356481481481481E-10</v>
      </c>
    </row>
    <row r="2780" spans="12:14" x14ac:dyDescent="0.45">
      <c r="L2780" s="30" t="s">
        <v>33</v>
      </c>
      <c r="M2780" s="1">
        <v>1</v>
      </c>
      <c r="N2780" s="12">
        <v>1.4600811342592592E-5</v>
      </c>
    </row>
    <row r="2781" spans="12:14" x14ac:dyDescent="0.45">
      <c r="L2781" s="30" t="s">
        <v>33</v>
      </c>
      <c r="M2781" s="1">
        <v>0</v>
      </c>
      <c r="N2781" s="12">
        <v>4.027777777777778E-10</v>
      </c>
    </row>
    <row r="2782" spans="12:14" x14ac:dyDescent="0.45">
      <c r="L2782" s="30" t="s">
        <v>33</v>
      </c>
      <c r="M2782" s="1">
        <v>1</v>
      </c>
      <c r="N2782" s="12">
        <v>1.8662493055555557E-5</v>
      </c>
    </row>
    <row r="2783" spans="12:14" x14ac:dyDescent="0.45">
      <c r="L2783" s="30" t="s">
        <v>33</v>
      </c>
      <c r="M2783" s="1">
        <v>0</v>
      </c>
      <c r="N2783" s="12">
        <v>1.3773148148148149E-10</v>
      </c>
    </row>
    <row r="2784" spans="12:14" x14ac:dyDescent="0.45">
      <c r="L2784" s="30" t="s">
        <v>33</v>
      </c>
      <c r="M2784" s="1">
        <v>1</v>
      </c>
      <c r="N2784" s="12">
        <v>1.2270708333333333E-5</v>
      </c>
    </row>
    <row r="2785" spans="12:14" x14ac:dyDescent="0.45">
      <c r="L2785" s="30" t="s">
        <v>33</v>
      </c>
      <c r="M2785" s="1">
        <v>0</v>
      </c>
      <c r="N2785" s="12">
        <v>5.4050925925925929E-10</v>
      </c>
    </row>
    <row r="2786" spans="12:14" x14ac:dyDescent="0.45">
      <c r="L2786" s="30" t="s">
        <v>33</v>
      </c>
      <c r="M2786" s="1">
        <v>1</v>
      </c>
      <c r="N2786" s="12">
        <v>1.9091561342592591E-5</v>
      </c>
    </row>
    <row r="2787" spans="12:14" x14ac:dyDescent="0.45">
      <c r="L2787" s="30" t="s">
        <v>33</v>
      </c>
      <c r="M2787" s="1">
        <v>0</v>
      </c>
      <c r="N2787" s="12">
        <v>1.3541666666666666E-10</v>
      </c>
    </row>
    <row r="2788" spans="12:14" x14ac:dyDescent="0.45">
      <c r="L2788" s="30" t="s">
        <v>33</v>
      </c>
      <c r="M2788" s="1">
        <v>1</v>
      </c>
      <c r="N2788" s="12">
        <v>1.2199429398148148E-5</v>
      </c>
    </row>
    <row r="2789" spans="12:14" x14ac:dyDescent="0.45">
      <c r="L2789" s="30" t="s">
        <v>33</v>
      </c>
      <c r="M2789" s="1">
        <v>0</v>
      </c>
      <c r="N2789" s="12">
        <v>4.4097222222222221E-10</v>
      </c>
    </row>
    <row r="2790" spans="12:14" x14ac:dyDescent="0.45">
      <c r="L2790" s="30" t="s">
        <v>33</v>
      </c>
      <c r="M2790" s="1">
        <v>1</v>
      </c>
      <c r="N2790" s="12">
        <v>1.2346832175925925E-5</v>
      </c>
    </row>
    <row r="2791" spans="12:14" x14ac:dyDescent="0.45">
      <c r="L2791" s="30" t="s">
        <v>33</v>
      </c>
      <c r="M2791" s="1">
        <v>0</v>
      </c>
      <c r="N2791" s="12">
        <v>7.0138888888888893E-10</v>
      </c>
    </row>
    <row r="2792" spans="12:14" x14ac:dyDescent="0.45">
      <c r="L2792" s="30" t="s">
        <v>33</v>
      </c>
      <c r="M2792" s="1">
        <v>1</v>
      </c>
      <c r="N2792" s="12">
        <v>1.3316328703703703E-5</v>
      </c>
    </row>
    <row r="2793" spans="12:14" x14ac:dyDescent="0.45">
      <c r="L2793" s="30" t="s">
        <v>33</v>
      </c>
      <c r="M2793" s="1">
        <v>0</v>
      </c>
      <c r="N2793" s="12">
        <v>5.3240740740740737E-10</v>
      </c>
    </row>
    <row r="2794" spans="12:14" x14ac:dyDescent="0.45">
      <c r="L2794" s="30" t="s">
        <v>33</v>
      </c>
      <c r="M2794" s="1">
        <v>1</v>
      </c>
      <c r="N2794" s="12">
        <v>1.390133449074074E-5</v>
      </c>
    </row>
    <row r="2795" spans="12:14" x14ac:dyDescent="0.45">
      <c r="L2795" s="30" t="s">
        <v>33</v>
      </c>
      <c r="M2795" s="1">
        <v>0</v>
      </c>
      <c r="N2795" s="12">
        <v>5.6597222222222219E-10</v>
      </c>
    </row>
    <row r="2796" spans="12:14" x14ac:dyDescent="0.45">
      <c r="L2796" s="30" t="s">
        <v>33</v>
      </c>
      <c r="M2796" s="1">
        <v>1</v>
      </c>
      <c r="N2796" s="12">
        <v>1.9949523148148148E-5</v>
      </c>
    </row>
    <row r="2797" spans="12:14" x14ac:dyDescent="0.45">
      <c r="L2797" s="30" t="s">
        <v>33</v>
      </c>
      <c r="M2797" s="1">
        <v>0</v>
      </c>
      <c r="N2797" s="12">
        <v>9.9884259259259269E-10</v>
      </c>
    </row>
    <row r="2798" spans="12:14" x14ac:dyDescent="0.45">
      <c r="L2798" s="30" t="s">
        <v>33</v>
      </c>
      <c r="M2798" s="1">
        <v>1</v>
      </c>
      <c r="N2798" s="12">
        <v>1.3656180555555556E-5</v>
      </c>
    </row>
    <row r="2799" spans="12:14" x14ac:dyDescent="0.45">
      <c r="L2799" s="30" t="s">
        <v>33</v>
      </c>
      <c r="M2799" s="1">
        <v>0</v>
      </c>
      <c r="N2799" s="12">
        <v>6.0763888888888892E-10</v>
      </c>
    </row>
    <row r="2800" spans="12:14" x14ac:dyDescent="0.45">
      <c r="L2800" s="30" t="s">
        <v>33</v>
      </c>
      <c r="M2800" s="1">
        <v>1</v>
      </c>
      <c r="N2800" s="12">
        <v>1.2012496527777777E-5</v>
      </c>
    </row>
    <row r="2801" spans="12:14" x14ac:dyDescent="0.45">
      <c r="L2801" s="30" t="s">
        <v>33</v>
      </c>
      <c r="M2801" s="1">
        <v>0</v>
      </c>
      <c r="N2801" s="12">
        <v>4.4444444444444443E-10</v>
      </c>
    </row>
    <row r="2802" spans="12:14" x14ac:dyDescent="0.45">
      <c r="L2802" s="30" t="s">
        <v>33</v>
      </c>
      <c r="M2802" s="1">
        <v>1</v>
      </c>
      <c r="N2802" s="12">
        <v>1.3983704861111111E-5</v>
      </c>
    </row>
    <row r="2803" spans="12:14" x14ac:dyDescent="0.45">
      <c r="L2803" s="30" t="s">
        <v>33</v>
      </c>
      <c r="M2803" s="1">
        <v>0</v>
      </c>
      <c r="N2803" s="12">
        <v>7.8124999999999996E-10</v>
      </c>
    </row>
    <row r="2804" spans="12:14" x14ac:dyDescent="0.45">
      <c r="L2804" s="30" t="s">
        <v>33</v>
      </c>
      <c r="M2804" s="1">
        <v>1</v>
      </c>
      <c r="N2804" s="12">
        <v>1.8527303240740739E-5</v>
      </c>
    </row>
  </sheetData>
  <conditionalFormatting sqref="H3:H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{B764E30A-C3BC-4A55-AFA2-79AE418715F5}</x14:id>
        </ext>
      </extLst>
    </cfRule>
  </conditionalFormatting>
  <conditionalFormatting sqref="S12:T1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{5B3D942A-3CEB-44FD-AD50-1D96D396D6C8}</x14:id>
        </ext>
      </extLst>
    </cfRule>
  </conditionalFormatting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764E30A-C3BC-4A55-AFA2-79AE418715F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H3:H7</xm:sqref>
        </x14:conditionalFormatting>
        <x14:conditionalFormatting xmlns:xm="http://schemas.microsoft.com/office/excel/2006/main">
          <x14:cfRule type="dataBar" id="{5B3D942A-3CEB-44FD-AD50-1D96D396D6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S12:T13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159E8C-6991-4B9A-ABFD-7BFB946DA8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STEP RESULTS</vt:lpstr>
      <vt:lpstr>STEP IMPACTS</vt:lpstr>
      <vt:lpstr>TELEMETRY &gt;&gt;&gt;</vt:lpstr>
      <vt:lpstr>API REQUESTS</vt:lpstr>
      <vt:lpstr>COMPLETIONS</vt:lpstr>
      <vt:lpstr>TIMING SUMMARY</vt:lpstr>
      <vt:lpstr>CONCURRENCY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Mills</dc:creator>
  <cp:lastModifiedBy>Richard Mills</cp:lastModifiedBy>
  <dcterms:created xsi:type="dcterms:W3CDTF">2025-08-11T19:19:27Z</dcterms:created>
  <dcterms:modified xsi:type="dcterms:W3CDTF">2025-08-28T10:28:13Z</dcterms:modified>
</cp:coreProperties>
</file>